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codeName="ThisWorkbook"/>
  <mc:AlternateContent xmlns:mc="http://schemas.openxmlformats.org/markup-compatibility/2006">
    <mc:Choice Requires="x15">
      <x15ac:absPath xmlns:x15ac="http://schemas.microsoft.com/office/spreadsheetml/2010/11/ac" url="C:\Users\Suong Nguyen\Downloads\"/>
    </mc:Choice>
  </mc:AlternateContent>
  <xr:revisionPtr revIDLastSave="0" documentId="13_ncr:1_{54A1CD24-DD90-4274-ADEB-F2AF364039D1}" xr6:coauthVersionLast="47" xr6:coauthVersionMax="47" xr10:uidLastSave="{00000000-0000-0000-0000-000000000000}"/>
  <bookViews>
    <workbookView xWindow="20370" yWindow="-120" windowWidth="29040" windowHeight="15840" xr2:uid="{2F43B59A-29CA-466A-9B36-E961AA051D99}"/>
  </bookViews>
  <sheets>
    <sheet name="Dashboard" sheetId="4" r:id="rId1"/>
    <sheet name="Working" sheetId="2" r:id="rId2"/>
    <sheet name="Source_data" sheetId="1" r:id="rId3"/>
  </sheets>
  <definedNames>
    <definedName name="Slicer_Category1">#N/A</definedName>
    <definedName name="Slicer_Segment">#N/A</definedName>
    <definedName name="Slicer_Ship_Mode">#N/A</definedName>
  </definedNames>
  <calcPr calcId="191029"/>
  <pivotCaches>
    <pivotCache cacheId="2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calcChain.xml><?xml version="1.0" encoding="utf-8"?>
<calcChain xmlns="http://schemas.openxmlformats.org/spreadsheetml/2006/main">
  <c r="F52" i="2" l="1"/>
  <c r="G52" i="2"/>
  <c r="H52" i="2"/>
  <c r="I52" i="2" s="1"/>
  <c r="G53" i="2"/>
  <c r="H53" i="2"/>
  <c r="G54" i="2"/>
  <c r="H54" i="2"/>
  <c r="G55" i="2"/>
  <c r="H55" i="2"/>
  <c r="F56" i="2"/>
  <c r="G56" i="2"/>
  <c r="H56" i="2"/>
  <c r="I56" i="2" s="1"/>
  <c r="G57" i="2"/>
  <c r="H57" i="2"/>
  <c r="G58" i="2"/>
  <c r="H58" i="2"/>
  <c r="I58" i="2" s="1"/>
  <c r="G59" i="2"/>
  <c r="H59" i="2"/>
  <c r="I59" i="2" s="1"/>
  <c r="F60" i="2"/>
  <c r="G60" i="2"/>
  <c r="H60" i="2"/>
  <c r="G61" i="2"/>
  <c r="H61" i="2"/>
  <c r="I61" i="2" s="1"/>
  <c r="G62" i="2"/>
  <c r="H62" i="2"/>
  <c r="G63" i="2"/>
  <c r="H63" i="2"/>
  <c r="F64" i="2"/>
  <c r="G64" i="2"/>
  <c r="H64" i="2"/>
  <c r="G65" i="2"/>
  <c r="H65" i="2"/>
  <c r="I65" i="2" s="1"/>
  <c r="G66" i="2"/>
  <c r="H66" i="2"/>
  <c r="G67" i="2"/>
  <c r="H67" i="2"/>
  <c r="I67" i="2" s="1"/>
  <c r="G74" i="2"/>
  <c r="H74" i="2"/>
  <c r="G75" i="2"/>
  <c r="H75" i="2"/>
  <c r="G76" i="2"/>
  <c r="H76" i="2"/>
  <c r="G77" i="2"/>
  <c r="H77" i="2"/>
  <c r="G78" i="2"/>
  <c r="H78" i="2"/>
  <c r="G79" i="2"/>
  <c r="H79" i="2"/>
  <c r="G80" i="2"/>
  <c r="H80" i="2"/>
  <c r="G81" i="2"/>
  <c r="H81" i="2"/>
  <c r="G82" i="2"/>
  <c r="H82" i="2"/>
  <c r="G83" i="2"/>
  <c r="H83" i="2"/>
  <c r="L73" i="2" a="1"/>
  <c r="L73" i="2" s="1"/>
  <c r="M73" i="2" s="1"/>
  <c r="T40" i="4"/>
  <c r="S40" i="4"/>
  <c r="R40" i="4"/>
  <c r="T39" i="4"/>
  <c r="S39" i="4"/>
  <c r="R39" i="4"/>
  <c r="T38" i="4"/>
  <c r="S38" i="4"/>
  <c r="R38" i="4"/>
  <c r="T37" i="4"/>
  <c r="S37" i="4"/>
  <c r="R37" i="4"/>
  <c r="T36" i="4"/>
  <c r="S36" i="4"/>
  <c r="R36" i="4"/>
  <c r="T35" i="4"/>
  <c r="S35" i="4"/>
  <c r="R35" i="4"/>
  <c r="T34" i="4"/>
  <c r="S34" i="4"/>
  <c r="R34" i="4"/>
  <c r="T33" i="4"/>
  <c r="S33" i="4"/>
  <c r="R33" i="4"/>
  <c r="T32" i="4"/>
  <c r="S32" i="4"/>
  <c r="R32" i="4"/>
  <c r="T31" i="4"/>
  <c r="S31" i="4"/>
  <c r="R31" i="4"/>
  <c r="T23" i="4"/>
  <c r="S23" i="4"/>
  <c r="R23" i="4"/>
  <c r="T22" i="4"/>
  <c r="S22" i="4"/>
  <c r="R22" i="4"/>
  <c r="T21" i="4"/>
  <c r="S21" i="4"/>
  <c r="R21" i="4"/>
  <c r="T20" i="4"/>
  <c r="S20" i="4"/>
  <c r="R20" i="4"/>
  <c r="T19" i="4"/>
  <c r="S19" i="4"/>
  <c r="R19" i="4"/>
  <c r="T18" i="4"/>
  <c r="S18" i="4"/>
  <c r="R18" i="4"/>
  <c r="T17" i="4"/>
  <c r="S17" i="4"/>
  <c r="R17" i="4"/>
  <c r="T16" i="4"/>
  <c r="S16" i="4"/>
  <c r="R16" i="4"/>
  <c r="T15" i="4"/>
  <c r="S15" i="4"/>
  <c r="R15" i="4"/>
  <c r="T14" i="4"/>
  <c r="S14" i="4"/>
  <c r="R14" i="4"/>
  <c r="I53" i="2"/>
  <c r="I54" i="2"/>
  <c r="I55" i="2"/>
  <c r="I57" i="2"/>
  <c r="I60" i="2"/>
  <c r="I62" i="2"/>
  <c r="I63" i="2"/>
  <c r="I64" i="2"/>
  <c r="I66" i="2"/>
  <c r="F5" i="2"/>
  <c r="E5" i="2"/>
  <c r="AB4" i="4" s="1"/>
  <c r="V32" i="4"/>
  <c r="V36" i="4"/>
  <c r="V40" i="4"/>
  <c r="V33" i="4"/>
  <c r="V37" i="4"/>
  <c r="V34" i="4"/>
  <c r="V38" i="4"/>
  <c r="V35" i="4"/>
  <c r="V39" i="4"/>
  <c r="V31" i="4"/>
  <c r="V15" i="4"/>
  <c r="V19" i="4"/>
  <c r="V23" i="4"/>
  <c r="V16" i="4"/>
  <c r="V20" i="4"/>
  <c r="V22" i="4"/>
  <c r="V17" i="4"/>
  <c r="V21" i="4"/>
  <c r="V18" i="4"/>
  <c r="V14" i="4"/>
  <c r="L67" i="2" l="1"/>
  <c r="M62" i="2"/>
  <c r="M58" i="2"/>
  <c r="L56" i="2"/>
  <c r="M52" i="2"/>
  <c r="M66" i="2"/>
  <c r="M64" i="2"/>
  <c r="M60" i="2"/>
  <c r="M54" i="2"/>
  <c r="M65" i="2"/>
  <c r="L63" i="2"/>
  <c r="M61" i="2"/>
  <c r="L59" i="2"/>
  <c r="M57" i="2"/>
  <c r="L55" i="2"/>
  <c r="M53" i="2"/>
  <c r="K64" i="2"/>
  <c r="L52" i="2"/>
  <c r="L60" i="2"/>
  <c r="M56" i="2"/>
  <c r="K67" i="2"/>
  <c r="K63" i="2"/>
  <c r="K59" i="2"/>
  <c r="K55" i="2"/>
  <c r="L53" i="2"/>
  <c r="L57" i="2"/>
  <c r="L61" i="2"/>
  <c r="L65" i="2"/>
  <c r="M67" i="2"/>
  <c r="M63" i="2"/>
  <c r="M59" i="2"/>
  <c r="M55" i="2"/>
  <c r="K52" i="2"/>
  <c r="K60" i="2"/>
  <c r="K56" i="2"/>
  <c r="L64" i="2"/>
  <c r="K66" i="2"/>
  <c r="K62" i="2"/>
  <c r="K58" i="2"/>
  <c r="K54" i="2"/>
  <c r="L54" i="2"/>
  <c r="L58" i="2"/>
  <c r="L62" i="2"/>
  <c r="L66" i="2"/>
  <c r="J56" i="2"/>
  <c r="K65" i="2"/>
  <c r="K61" i="2"/>
  <c r="K57" i="2"/>
  <c r="K53" i="2"/>
  <c r="J52" i="2"/>
  <c r="J64" i="2"/>
  <c r="J60" i="2"/>
  <c r="J63" i="2"/>
  <c r="J59" i="2"/>
  <c r="J66" i="2"/>
  <c r="J62" i="2"/>
  <c r="J58" i="2"/>
  <c r="J54" i="2"/>
  <c r="J67" i="2"/>
  <c r="J55" i="2"/>
  <c r="J65" i="2"/>
  <c r="J61" i="2"/>
  <c r="J57" i="2"/>
  <c r="J53" i="2"/>
  <c r="U33" i="4"/>
  <c r="U37" i="4"/>
  <c r="U32" i="4"/>
  <c r="U36" i="4"/>
  <c r="U40" i="4"/>
  <c r="U18" i="4"/>
  <c r="U22" i="4"/>
  <c r="U34" i="4"/>
  <c r="U38" i="4"/>
  <c r="U15" i="4"/>
  <c r="U19" i="4"/>
  <c r="U21" i="4"/>
  <c r="U23" i="4"/>
  <c r="U31" i="4"/>
  <c r="U35" i="4"/>
  <c r="U39" i="4"/>
  <c r="U20" i="4"/>
  <c r="U14" i="4"/>
  <c r="U17" i="4"/>
  <c r="U16" i="4"/>
  <c r="T41" i="4"/>
  <c r="S41" i="4"/>
  <c r="T24" i="4"/>
  <c r="S24" i="4"/>
  <c r="V41" i="4"/>
  <c r="V24" i="4"/>
  <c r="U24" i="4" l="1"/>
  <c r="U41" i="4"/>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<sst xmlns="http://schemas.openxmlformats.org/spreadsheetml/2006/main" count="130187" uniqueCount="10976">
  <si>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</si>
  <si>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</si>
  <si>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</si>
  <si>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</si>
  <si>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</si>
  <si>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</si>
  <si>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</si>
  <si>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</si>
  <si>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</si>
  <si>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</si>
  <si>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</si>
  <si>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</si>
  <si>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</si>
  <si>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</si>
  <si>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</si>
  <si>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</si>
  <si>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</si>
  <si>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</si>
  <si>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</si>
  <si>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</si>
  <si>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</si>
  <si>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</si>
  <si>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</si>
  <si>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</si>
  <si>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</si>
  <si>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</si>
  <si>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</si>
  <si>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</si>
  <si>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</si>
  <si>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</si>
  <si>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</si>
  <si>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</si>
  <si>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</si>
  <si>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</si>
  <si>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</si>
  <si>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</si>
  <si>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</si>
  <si>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</si>
  <si>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</si>
  <si>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</si>
  <si>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</si>
  <si>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</si>
  <si>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</si>
  <si>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</si>
  <si>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</si>
  <si>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</si>
  <si>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</si>
  <si>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</si>
  <si>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</si>
  <si>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</si>
  <si>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</si>
  <si>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</si>
  <si>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</si>
  <si>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</si>
  <si>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</si>
  <si>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</si>
  <si>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</si>
  <si>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</si>
  <si>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</si>
  <si>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</si>
  <si>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</si>
  <si>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</si>
  <si>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</si>
  <si>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</si>
  <si>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</si>
  <si>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</si>
  <si>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</si>
  <si>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</si>
  <si>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</si>
  <si>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</si>
  <si>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</si>
  <si>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</si>
  <si>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</si>
  <si>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</si>
  <si>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</si>
  <si>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</si>
  <si>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</si>
  <si>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</si>
  <si>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</si>
  <si>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</si>
  <si>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</si>
  <si>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</si>
  <si>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</si>
  <si>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</si>
  <si>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</si>
  <si>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</si>
  <si>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</si>
  <si>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</si>
  <si>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</si>
  <si>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</si>
  <si>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</si>
  <si>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</si>
  <si>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</si>
  <si>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</si>
  <si>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</si>
  <si>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</si>
  <si>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</si>
  <si>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</si>
  <si>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</si>
  <si>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</si>
  <si>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</si>
  <si>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</si>
  <si>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</si>
  <si>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</si>
  <si>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</si>
  <si>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</si>
  <si>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</si>
  <si>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</si>
  <si>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</si>
  <si>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</si>
  <si>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</si>
  <si>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</si>
  <si>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</si>
  <si>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</si>
  <si>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</si>
  <si>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</si>
  <si>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</si>
  <si>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</si>
  <si>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</si>
  <si>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</si>
  <si>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</si>
  <si>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</si>
  <si>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</si>
  <si>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</si>
  <si>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</si>
  <si>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</si>
  <si>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</si>
  <si>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</si>
  <si>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</si>
  <si>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</si>
  <si>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</si>
  <si>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</si>
  <si>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</si>
  <si>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</si>
  <si>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</si>
  <si>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</si>
  <si>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</si>
  <si>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</si>
  <si>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</si>
  <si>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</si>
  <si>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</si>
  <si>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</si>
  <si>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</si>
  <si>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</si>
  <si>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</si>
  <si>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</si>
  <si>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</si>
  <si>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</si>
  <si>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</si>
  <si>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</si>
  <si>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</si>
  <si>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</si>
  <si>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</si>
  <si>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</si>
  <si>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</si>
  <si>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</si>
  <si>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</si>
  <si>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</si>
  <si>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</si>
  <si>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</si>
  <si>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</si>
  <si>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</si>
  <si>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</si>
  <si>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</si>
  <si>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</si>
  <si>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</si>
  <si>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</si>
  <si>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</si>
  <si>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</si>
  <si>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</si>
  <si>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</si>
  <si>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</si>
  <si>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</si>
  <si>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</si>
  <si>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</si>
  <si>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</si>
  <si>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</si>
  <si>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</si>
  <si>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</si>
  <si>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</si>
  <si>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</si>
  <si>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</si>
  <si>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</si>
  <si>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</si>
  <si>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</si>
  <si>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</si>
  <si>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</si>
  <si>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</si>
  <si>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</si>
  <si>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</si>
  <si>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</si>
  <si>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</si>
  <si>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</si>
  <si>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</si>
  <si>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</si>
  <si>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</si>
  <si>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</si>
  <si>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</si>
  <si>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</si>
  <si>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</si>
  <si>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</si>
  <si>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</si>
  <si>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</si>
  <si>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</si>
  <si>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</si>
  <si>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</si>
  <si>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</si>
  <si>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</si>
  <si>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</si>
  <si>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</si>
  <si>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</si>
  <si>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</si>
  <si>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</si>
  <si>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</si>
  <si>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</si>
  <si>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</si>
  <si>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</si>
  <si>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</si>
  <si>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</si>
  <si>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</si>
  <si>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</si>
  <si>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</si>
  <si>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</si>
  <si>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</si>
  <si>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</si>
  <si>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</si>
  <si>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</si>
  <si>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</si>
  <si>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</si>
  <si>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</si>
  <si>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</si>
  <si>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</si>
  <si>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</si>
  <si>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</si>
  <si>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</si>
  <si>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</si>
  <si>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</si>
  <si>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</si>
  <si>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</si>
  <si>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</si>
  <si>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</si>
  <si>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</si>
  <si>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</si>
  <si>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</si>
  <si>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</si>
  <si>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</si>
  <si>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</si>
  <si>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</si>
  <si>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</si>
  <si>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</si>
  <si>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</si>
  <si>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</si>
  <si>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</si>
  <si>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</si>
  <si>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</si>
  <si>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</si>
  <si>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</si>
  <si>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</si>
  <si>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</si>
  <si>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</si>
  <si>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</si>
  <si>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</si>
  <si>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</si>
  <si>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</si>
  <si>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</si>
  <si>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</si>
  <si>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</si>
  <si>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</si>
  <si>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</si>
  <si>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</si>
  <si>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</si>
  <si>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</si>
  <si>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</si>
  <si>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</si>
  <si>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</si>
  <si>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</si>
  <si>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</si>
  <si>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</si>
  <si>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</si>
  <si>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</si>
  <si>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</si>
  <si>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</si>
  <si>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</si>
  <si>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</si>
  <si>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</si>
  <si>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</si>
  <si>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</si>
  <si>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</si>
  <si>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</si>
  <si>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</si>
  <si>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</si>
  <si>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</si>
  <si>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</si>
  <si>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</si>
  <si>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</si>
  <si>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</si>
  <si>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</si>
  <si>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</si>
  <si>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</si>
  <si>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</si>
  <si>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</si>
  <si>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</si>
  <si>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</si>
  <si>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</si>
  <si>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</si>
  <si>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</si>
  <si>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</si>
  <si>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</si>
  <si>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</si>
  <si>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</si>
  <si>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</si>
  <si>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</si>
  <si>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</si>
  <si>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</si>
  <si>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</si>
  <si>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</si>
  <si>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</si>
  <si>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</si>
  <si>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</si>
  <si>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</si>
  <si>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</si>
  <si>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</si>
  <si>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</si>
  <si>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</si>
  <si>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</si>
  <si>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</si>
  <si>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</si>
  <si>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</si>
  <si>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</si>
  <si>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</si>
  <si>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</si>
  <si>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</si>
  <si>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</si>
  <si>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</si>
  <si>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</si>
  <si>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</si>
  <si>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</si>
  <si>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</si>
  <si>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</si>
  <si>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</si>
  <si>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</si>
  <si>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</si>
  <si>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</si>
  <si>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</si>
  <si>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</si>
  <si>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</si>
  <si>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</si>
  <si>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</si>
  <si>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</si>
  <si>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</si>
  <si>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</si>
  <si>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</si>
  <si>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</si>
  <si>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</si>
  <si>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</si>
  <si>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</si>
  <si>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</si>
  <si>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</si>
  <si>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</si>
  <si>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</si>
  <si>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</si>
  <si>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</si>
  <si>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</si>
  <si>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</si>
  <si>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</si>
  <si>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</si>
  <si>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</si>
  <si>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</si>
  <si>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</si>
  <si>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</si>
  <si>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</si>
  <si>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</si>
  <si>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</si>
  <si>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</si>
  <si>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</si>
  <si>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</si>
  <si>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</si>
  <si>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</si>
  <si>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</si>
  <si>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</si>
  <si>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</si>
  <si>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</si>
  <si>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</si>
  <si>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</si>
  <si>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</si>
  <si>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</si>
  <si>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</si>
  <si>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</si>
  <si>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</si>
  <si>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</si>
  <si>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</si>
  <si>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</si>
  <si>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</si>
  <si>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</si>
  <si>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</si>
  <si>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</si>
  <si>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</si>
  <si>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</si>
  <si>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</si>
  <si>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</si>
  <si>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</si>
  <si>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</si>
  <si>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</si>
  <si>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</si>
  <si>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</si>
  <si>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</si>
  <si>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</si>
  <si>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</si>
  <si>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</si>
  <si>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</si>
  <si>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</si>
  <si>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</si>
  <si>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</si>
  <si>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</si>
  <si>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</si>
  <si>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</si>
  <si>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</si>
  <si>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</si>
  <si>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</si>
  <si>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</si>
  <si>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</si>
  <si>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</si>
  <si>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</si>
  <si>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</si>
  <si>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</si>
  <si>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</si>
  <si>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</si>
  <si>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</si>
  <si>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</si>
  <si>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</si>
  <si>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</si>
  <si>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</si>
  <si>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</si>
  <si>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</si>
  <si>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</si>
  <si>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</si>
  <si>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</si>
  <si>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</si>
  <si>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</si>
  <si>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</si>
  <si>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</si>
  <si>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</si>
  <si>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</si>
  <si>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</si>
  <si>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</si>
  <si>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</si>
  <si>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</si>
  <si>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</si>
  <si>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</si>
  <si>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</si>
  <si>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</si>
  <si>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</si>
  <si>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</si>
  <si>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</si>
  <si>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</si>
  <si>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</si>
  <si>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</si>
  <si>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</si>
  <si>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</si>
  <si>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</si>
  <si>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</si>
  <si>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</si>
  <si>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</si>
  <si>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</si>
  <si>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</si>
  <si>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</si>
  <si>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</si>
  <si>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</si>
  <si>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</si>
  <si>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</si>
  <si>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</si>
  <si>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</si>
  <si>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</si>
  <si>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</si>
  <si>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</si>
  <si>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</si>
  <si>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</si>
  <si>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</si>
  <si>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</si>
  <si>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</si>
  <si>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</si>
  <si>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</si>
  <si>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</si>
  <si>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</si>
  <si>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</si>
  <si>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</si>
  <si>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</si>
  <si>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</si>
  <si>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</si>
  <si>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</si>
  <si>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</si>
  <si>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</si>
  <si>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</si>
  <si>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</si>
  <si>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</si>
  <si>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</si>
  <si>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</si>
  <si>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</si>
  <si>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</si>
  <si>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</si>
  <si>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</si>
  <si>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</si>
  <si>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</si>
  <si>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</si>
  <si>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</si>
  <si>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</si>
  <si>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</si>
  <si>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</si>
  <si>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</si>
  <si>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</si>
  <si>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</si>
  <si>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</si>
  <si>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</si>
  <si>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</si>
  <si>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</si>
  <si>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</si>
  <si>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</si>
  <si>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</si>
  <si>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</si>
  <si>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</si>
  <si>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</si>
  <si>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</si>
  <si>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</si>
  <si>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</si>
  <si>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</si>
  <si>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</si>
  <si>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</si>
  <si>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</si>
  <si>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</si>
  <si>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</si>
  <si>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</si>
  <si>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</si>
  <si>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</si>
  <si>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</si>
  <si>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</si>
  <si>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</si>
  <si>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</si>
  <si>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</si>
  <si>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</si>
  <si>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</si>
  <si>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</si>
  <si>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</si>
  <si>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</si>
  <si>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</si>
  <si>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</si>
  <si>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</si>
  <si>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</si>
  <si>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</si>
  <si>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</si>
  <si>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</si>
  <si>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</si>
  <si>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</si>
  <si>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</si>
  <si>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</si>
  <si>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</si>
  <si>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</si>
  <si>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</si>
  <si>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</si>
  <si>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</si>
  <si>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</si>
  <si>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</si>
  <si>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</si>
  <si>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</si>
  <si>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</si>
  <si>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</si>
  <si>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</si>
  <si>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</si>
  <si>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</si>
  <si>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</si>
  <si>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</si>
  <si>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</si>
  <si>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</si>
  <si>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</si>
  <si>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</si>
  <si>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</si>
  <si>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</si>
  <si>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</si>
  <si>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</si>
  <si>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</si>
  <si>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</si>
  <si>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</si>
  <si>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</si>
  <si>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</si>
  <si>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</si>
  <si>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</si>
  <si>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</si>
  <si>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</si>
  <si>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</si>
  <si>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</si>
  <si>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</si>
  <si>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</si>
  <si>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</si>
  <si>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</si>
  <si>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</si>
  <si>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</si>
  <si>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</si>
  <si>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</si>
  <si>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</si>
  <si>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</si>
  <si>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</si>
  <si>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</si>
  <si>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</si>
  <si>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</si>
  <si>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</si>
  <si>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</si>
  <si>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</si>
  <si>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</si>
  <si>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</si>
  <si>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</si>
  <si>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</si>
  <si>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</si>
  <si>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</si>
  <si>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</si>
  <si>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</si>
  <si>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</si>
  <si>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</si>
  <si>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</si>
  <si>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</si>
  <si>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</si>
  <si>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</si>
  <si>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</si>
  <si>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</si>
  <si>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</si>
  <si>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</si>
  <si>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</si>
  <si>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</si>
  <si>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</si>
  <si>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</si>
  <si>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</si>
  <si>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</si>
  <si>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</si>
  <si>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</si>
  <si>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</si>
  <si>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</si>
  <si>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</si>
  <si>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</si>
  <si>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</si>
  <si>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</si>
  <si>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</si>
  <si>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</si>
  <si>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</si>
  <si>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</si>
  <si>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</si>
  <si>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</si>
  <si>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</si>
  <si>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</si>
  <si>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</si>
  <si>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</si>
  <si>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</si>
  <si>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</si>
  <si>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</si>
  <si>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</si>
  <si>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</si>
  <si>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</si>
  <si>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</si>
  <si>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</si>
  <si>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</si>
  <si>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</si>
  <si>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</si>
  <si>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</si>
  <si>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</si>
  <si>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</si>
  <si>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</si>
  <si>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</si>
  <si>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</si>
  <si>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</si>
  <si>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</si>
  <si>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</si>
  <si>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</si>
  <si>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</si>
  <si>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</si>
  <si>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</si>
  <si>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</si>
  <si>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</si>
  <si>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</si>
  <si>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</si>
  <si>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</si>
  <si>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</si>
  <si>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</si>
  <si>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</si>
  <si>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</si>
  <si>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</si>
  <si>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</si>
  <si>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</si>
  <si>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</si>
  <si>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</si>
  <si>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</si>
  <si>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</si>
  <si>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</si>
  <si>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</si>
  <si>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</si>
  <si>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</si>
  <si>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</si>
  <si>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</si>
  <si>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</si>
  <si>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</si>
  <si>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</si>
  <si>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</si>
  <si>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</si>
  <si>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</si>
  <si>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</si>
  <si>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</si>
  <si>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</si>
  <si>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</si>
  <si>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</si>
  <si>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</si>
  <si>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</si>
  <si>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</si>
  <si>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</si>
  <si>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</si>
  <si>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</si>
  <si>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</si>
  <si>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</si>
  <si>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</si>
  <si>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</si>
  <si>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</si>
  <si>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</si>
  <si>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</si>
  <si>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</si>
  <si>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</si>
  <si>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</si>
  <si>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</si>
  <si>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</si>
  <si>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</si>
  <si>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</si>
  <si>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</si>
  <si>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</si>
  <si>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</si>
  <si>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</si>
  <si>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</si>
  <si>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</si>
  <si>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</si>
  <si>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</si>
  <si>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</si>
  <si>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</si>
  <si>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</si>
  <si>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</si>
  <si>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</si>
  <si>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</si>
  <si>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</si>
  <si>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</si>
  <si>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</si>
  <si>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</si>
  <si>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</si>
  <si>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</si>
  <si>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</si>
  <si>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</si>
  <si>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</si>
  <si>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</si>
  <si>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</si>
  <si>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</si>
  <si>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</si>
  <si>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</si>
  <si>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</si>
  <si>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</si>
  <si>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</si>
  <si>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</si>
  <si>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</si>
  <si>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</si>
  <si>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</si>
  <si>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</si>
  <si>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</si>
  <si>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</si>
  <si>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</si>
  <si>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</si>
  <si>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</si>
  <si>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</si>
  <si>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</si>
  <si>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</si>
  <si>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</si>
  <si>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</si>
  <si>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</si>
  <si>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</si>
  <si>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</si>
  <si>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</si>
  <si>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</si>
  <si>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</si>
  <si>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</si>
  <si>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</si>
  <si>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</si>
  <si>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</si>
  <si>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</si>
  <si>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</si>
  <si>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</si>
  <si>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</si>
  <si>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</si>
  <si>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</si>
  <si>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</si>
  <si>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</si>
  <si>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</si>
  <si>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</si>
  <si>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</si>
  <si>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</si>
  <si>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</si>
  <si>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</si>
  <si>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</si>
  <si>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</si>
  <si>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</si>
  <si>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</si>
  <si>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</si>
  <si>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</si>
  <si>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</si>
  <si>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</si>
  <si>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</si>
  <si>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</si>
  <si>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</si>
  <si>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</si>
  <si>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</si>
  <si>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</si>
  <si>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</si>
  <si>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</si>
  <si>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</si>
  <si>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</si>
  <si>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</si>
  <si>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</si>
  <si>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</si>
  <si>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</si>
  <si>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</si>
  <si>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</si>
  <si>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</si>
  <si>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</si>
  <si>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</si>
  <si>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</si>
  <si>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</si>
  <si>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</si>
  <si>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</si>
  <si>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</si>
  <si>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</si>
  <si>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</si>
  <si>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</si>
  <si>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</si>
  <si>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</si>
  <si>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</si>
  <si>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</si>
  <si>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</si>
  <si>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</si>
  <si>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</si>
  <si>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</si>
  <si>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</si>
  <si>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</si>
  <si>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</si>
  <si>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</si>
  <si>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</si>
  <si>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</si>
  <si>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</si>
  <si>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</si>
  <si>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</si>
  <si>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</si>
  <si>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</si>
  <si>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</si>
  <si>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</si>
  <si>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</si>
  <si>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</si>
  <si>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</si>
  <si>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</si>
  <si>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</si>
  <si>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</si>
  <si>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</si>
  <si>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</si>
  <si>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</si>
  <si>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</si>
  <si>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</si>
  <si>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</si>
  <si>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</si>
  <si>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</si>
  <si>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</si>
  <si>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</si>
  <si>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</si>
  <si>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</si>
  <si>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</si>
  <si>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</si>
  <si>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</si>
  <si>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</si>
  <si>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</si>
  <si>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</si>
  <si>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</si>
  <si>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</si>
  <si>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</si>
  <si>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</si>
  <si>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</si>
  <si>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</si>
  <si>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</si>
  <si>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</si>
  <si>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</si>
  <si>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</si>
  <si>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</si>
  <si>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</si>
  <si>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</si>
  <si>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</si>
  <si>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</si>
  <si>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</si>
  <si>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</si>
  <si>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</si>
  <si>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</si>
  <si>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</si>
  <si>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</si>
  <si>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</si>
  <si>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</si>
  <si>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</si>
  <si>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</si>
  <si>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</si>
  <si>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</si>
  <si>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</si>
  <si>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</si>
  <si>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</si>
  <si>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</si>
  <si>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</si>
  <si>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</si>
  <si>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</si>
  <si>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</si>
  <si>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</si>
  <si>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</si>
  <si>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</si>
  <si>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</si>
  <si>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</si>
  <si>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</si>
  <si>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</si>
  <si>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</si>
  <si>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</si>
  <si>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</si>
  <si>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</si>
  <si>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</si>
  <si>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</si>
  <si>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</si>
  <si>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</si>
  <si>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</si>
  <si>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</si>
  <si>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</si>
  <si>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</si>
  <si>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</si>
  <si>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</si>
  <si>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</si>
  <si>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</si>
  <si>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</si>
  <si>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</si>
  <si>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</si>
  <si>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</si>
  <si>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</si>
  <si>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</si>
  <si>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</si>
  <si>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</si>
  <si>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</si>
  <si>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</si>
  <si>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</si>
  <si>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</si>
  <si>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</si>
  <si>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</si>
  <si>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</si>
  <si>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</si>
  <si>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</si>
  <si>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</si>
  <si>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</si>
  <si>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</si>
  <si>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</si>
  <si>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</si>
  <si>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</si>
  <si>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</si>
  <si>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</si>
  <si>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</si>
  <si>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</si>
  <si>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</si>
  <si>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</si>
  <si>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</si>
  <si>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</si>
  <si>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</si>
  <si>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</si>
  <si>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</si>
  <si>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</si>
  <si>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</si>
  <si>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</si>
  <si>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</si>
  <si>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</si>
  <si>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</si>
  <si>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</si>
  <si>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</si>
  <si>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</si>
  <si>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</si>
  <si>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</si>
  <si>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</si>
  <si>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</si>
  <si>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</si>
  <si>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</si>
  <si>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</si>
  <si>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</si>
  <si>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</si>
  <si>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</si>
  <si>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</si>
  <si>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</si>
  <si>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</si>
  <si>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</si>
  <si>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</si>
  <si>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</si>
  <si>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</si>
  <si>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</si>
  <si>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</si>
  <si>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</si>
  <si>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</si>
  <si>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</si>
  <si>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</si>
  <si>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</si>
  <si>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</si>
  <si>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</si>
  <si>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</si>
  <si>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</si>
  <si>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</si>
  <si>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</si>
  <si>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</si>
  <si>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</si>
  <si>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</si>
  <si>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</si>
  <si>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</si>
  <si>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</si>
  <si>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</si>
  <si>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</si>
  <si>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</si>
  <si>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</si>
  <si>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</si>
  <si>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</si>
  <si>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</si>
  <si>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</si>
  <si>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</si>
  <si>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</si>
  <si>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</si>
  <si>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</si>
  <si>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</si>
  <si>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</si>
  <si>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</si>
  <si>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</si>
  <si>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</si>
  <si>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</si>
  <si>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</si>
  <si>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</si>
  <si>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</si>
  <si>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</si>
  <si>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</si>
  <si>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</si>
  <si>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</si>
  <si>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</si>
  <si>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</si>
  <si>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</si>
  <si>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</si>
  <si>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</si>
  <si>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</si>
  <si>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</si>
  <si>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</si>
  <si>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</si>
  <si>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</si>
  <si>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</si>
  <si>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</si>
  <si>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</si>
  <si>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</si>
  <si>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</si>
  <si>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</si>
  <si>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</si>
  <si>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</si>
  <si>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</si>
  <si>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</si>
  <si>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</si>
  <si>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</si>
  <si>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</si>
  <si>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</si>
  <si>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</si>
  <si>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</si>
  <si>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</si>
  <si>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</si>
  <si>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</si>
  <si>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</si>
  <si>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</si>
  <si>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</si>
  <si>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</si>
  <si>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</si>
  <si>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</si>
  <si>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</si>
  <si>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</si>
  <si>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</si>
  <si>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</si>
  <si>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</si>
  <si>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</si>
  <si>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</si>
  <si>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</si>
  <si>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</si>
  <si>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</si>
  <si>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</si>
  <si>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</si>
  <si>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</si>
  <si>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</si>
  <si>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</si>
  <si>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</si>
  <si>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</si>
  <si>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</si>
  <si>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</si>
  <si>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</si>
  <si>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</si>
  <si>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</si>
  <si>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</si>
  <si>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</si>
  <si>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</si>
  <si>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</si>
  <si>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</si>
  <si>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</si>
  <si>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</si>
  <si>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</si>
  <si>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</si>
  <si>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</si>
  <si>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</si>
  <si>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</si>
  <si>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</si>
  <si>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</si>
  <si>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</si>
  <si>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</si>
  <si>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</si>
  <si>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</si>
  <si>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</si>
  <si>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</si>
  <si>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</si>
  <si>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</si>
  <si>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</si>
  <si>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</si>
  <si>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</si>
  <si>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</si>
  <si>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</si>
  <si>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</si>
  <si>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</si>
  <si>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</si>
  <si>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</si>
  <si>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</si>
  <si>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</si>
  <si>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</si>
  <si>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</si>
  <si>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</si>
  <si>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</si>
  <si>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</si>
  <si>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</si>
  <si>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</si>
  <si>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</si>
  <si>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</si>
  <si>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</si>
  <si>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</si>
  <si>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</si>
  <si>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</si>
  <si>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</si>
  <si>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</si>
  <si>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</si>
  <si>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</si>
  <si>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</si>
  <si>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</si>
  <si>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</si>
  <si>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</si>
  <si>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</si>
  <si>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</si>
  <si>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</si>
  <si>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</si>
  <si>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</si>
  <si>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</si>
  <si>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</si>
  <si>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</si>
  <si>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</si>
  <si>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</si>
  <si>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</si>
  <si>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</si>
  <si>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</si>
  <si>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</si>
  <si>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</si>
  <si>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</si>
  <si>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</si>
  <si>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</si>
  <si>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</si>
  <si>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</si>
  <si>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</si>
  <si>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</si>
  <si>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</si>
  <si>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</si>
  <si>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</si>
  <si>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</si>
  <si>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</si>
  <si>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</si>
  <si>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</si>
  <si>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</si>
  <si>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</si>
  <si>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</si>
  <si>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</si>
  <si>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</si>
  <si>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</si>
  <si>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</si>
  <si>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</si>
  <si>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</si>
  <si>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</si>
  <si>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</si>
  <si>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</si>
  <si>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</si>
  <si>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</si>
  <si>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</si>
  <si>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</si>
  <si>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</si>
  <si>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</si>
  <si>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</si>
  <si>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</si>
  <si>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</si>
  <si>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</si>
  <si>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</si>
  <si>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</si>
  <si>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</si>
  <si>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</si>
  <si>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</si>
  <si>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</si>
  <si>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</si>
  <si>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</si>
  <si>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</si>
  <si>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</si>
  <si>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</si>
  <si>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</si>
  <si>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</si>
  <si>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</si>
  <si>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</si>
  <si>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</si>
  <si>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</si>
  <si>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</si>
  <si>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</si>
  <si>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</si>
  <si>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</si>
  <si>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</si>
  <si>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</si>
  <si>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</si>
  <si>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</si>
  <si>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</si>
  <si>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</si>
  <si>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</si>
  <si>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</si>
  <si>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</si>
  <si>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</si>
  <si>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</si>
  <si>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</si>
  <si>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</si>
  <si>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</si>
  <si>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</si>
  <si>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</si>
  <si>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</si>
  <si>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</si>
  <si>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</si>
  <si>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</si>
  <si>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</si>
  <si>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</si>
  <si>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</si>
  <si>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</si>
  <si>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</si>
  <si>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</si>
  <si>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</si>
  <si>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</si>
  <si>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</si>
  <si>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</si>
  <si>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</si>
  <si>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</si>
  <si>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</si>
  <si>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</si>
  <si>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</si>
  <si>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</si>
  <si>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</si>
  <si>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</si>
  <si>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</si>
  <si>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</si>
  <si>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</si>
  <si>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</si>
  <si>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</si>
  <si>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</si>
  <si>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</si>
  <si>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</si>
  <si>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</si>
  <si>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</si>
  <si>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</si>
  <si>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</si>
  <si>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</si>
  <si>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</si>
  <si>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</si>
  <si>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</si>
  <si>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</si>
  <si>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</si>
  <si>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</si>
  <si>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</si>
  <si>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</si>
  <si>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</si>
  <si>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</si>
  <si>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</si>
  <si>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</si>
  <si>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</si>
  <si>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</si>
  <si>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</si>
  <si>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</si>
  <si>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</si>
  <si>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</si>
  <si>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</si>
  <si>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</si>
  <si>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</si>
  <si>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</si>
  <si>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</si>
  <si>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</si>
  <si>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</si>
  <si>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</si>
  <si>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</si>
  <si>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</si>
  <si>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</si>
  <si>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</si>
  <si>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</si>
  <si>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</si>
  <si>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</si>
  <si>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</si>
  <si>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</si>
  <si>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</si>
  <si>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</si>
  <si>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</si>
  <si>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</si>
  <si>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</si>
  <si>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</si>
  <si>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</si>
  <si>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</si>
  <si>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</si>
  <si>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</si>
  <si>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</si>
  <si>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</si>
  <si>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</si>
  <si>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</si>
  <si>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</si>
  <si>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</si>
  <si>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</si>
  <si>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</si>
  <si>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</si>
  <si>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</si>
  <si>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</si>
  <si>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</si>
  <si>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</si>
  <si>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</si>
  <si>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</si>
  <si>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</si>
  <si>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</si>
  <si>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</si>
  <si>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</si>
  <si>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</si>
  <si>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</si>
  <si>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</si>
  <si>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</si>
  <si>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</si>
  <si>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</si>
  <si>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</si>
  <si>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</si>
  <si>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</si>
  <si>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</si>
  <si>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</si>
  <si>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</si>
  <si>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</si>
  <si>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</si>
  <si>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</si>
  <si>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</si>
  <si>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</si>
  <si>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</si>
  <si>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</si>
  <si>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</si>
  <si>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</si>
  <si>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</si>
  <si>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</si>
  <si>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</si>
  <si>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</si>
  <si>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</si>
  <si>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</si>
  <si>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</si>
  <si>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</si>
  <si>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</si>
  <si>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</si>
  <si>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</si>
  <si>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</si>
  <si>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</si>
  <si>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</si>
  <si>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</si>
  <si>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</si>
  <si>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</si>
  <si>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</si>
  <si>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</si>
  <si>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</si>
  <si>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</si>
  <si>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</si>
  <si>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</si>
  <si>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</si>
  <si>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</si>
  <si>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</si>
  <si>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</si>
  <si>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</si>
  <si>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</si>
  <si>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</si>
  <si>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</si>
  <si>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</si>
  <si>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</si>
  <si>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</si>
  <si>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</si>
  <si>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</si>
  <si>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</si>
  <si>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</si>
  <si>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</si>
  <si>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</si>
  <si>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</si>
  <si>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</si>
  <si>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</si>
  <si>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</si>
  <si>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</si>
  <si>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</si>
  <si>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</si>
  <si>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</si>
  <si>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</si>
  <si>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</si>
  <si>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</si>
  <si>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</si>
  <si>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</si>
  <si>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</si>
  <si>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</si>
  <si>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</si>
  <si>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</si>
  <si>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</si>
  <si>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</si>
  <si>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</si>
  <si>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</si>
  <si>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</si>
  <si>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</si>
  <si>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</si>
  <si>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</si>
  <si>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</si>
  <si>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</si>
  <si>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</si>
  <si>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</si>
  <si>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</si>
  <si>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</si>
  <si>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</si>
  <si>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</si>
  <si>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</si>
  <si>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</si>
  <si>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</si>
  <si>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</si>
  <si>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</si>
  <si>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</si>
  <si>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</si>
  <si>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</si>
  <si>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</si>
  <si>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</si>
  <si>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</si>
  <si>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</si>
  <si>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</si>
  <si>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</si>
  <si>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</si>
  <si>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</si>
  <si>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</si>
  <si>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</si>
  <si>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</si>
  <si>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</si>
  <si>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</si>
  <si>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</si>
  <si>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</si>
  <si>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</si>
  <si>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</si>
  <si>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</si>
  <si>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</si>
  <si>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</si>
  <si>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</si>
  <si>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</si>
  <si>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</si>
  <si>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</si>
  <si>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</si>
  <si>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</si>
  <si>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</si>
  <si>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</si>
  <si>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</si>
  <si>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</si>
  <si>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</si>
  <si>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</si>
  <si>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</si>
  <si>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</si>
  <si>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</si>
  <si>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</si>
  <si>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</si>
  <si>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</si>
  <si>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</si>
  <si>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</si>
  <si>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</si>
  <si>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</si>
  <si>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</si>
  <si>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</si>
  <si>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</si>
  <si>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</si>
  <si>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</si>
  <si>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</si>
  <si>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</si>
  <si>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</si>
  <si>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</si>
  <si>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</si>
  <si>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</si>
  <si>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</si>
  <si>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</si>
  <si>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</si>
  <si>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</si>
  <si>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</si>
  <si>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</si>
  <si>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</si>
  <si>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</si>
  <si>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</si>
  <si>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</si>
  <si>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</si>
  <si>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</si>
  <si>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</si>
  <si>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</si>
  <si>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</si>
  <si>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</si>
  <si>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</si>
  <si>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</si>
  <si>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</si>
  <si>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</si>
  <si>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</si>
  <si>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</si>
  <si>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</si>
  <si>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</si>
  <si>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</si>
  <si>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</si>
  <si>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</si>
  <si>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</si>
  <si>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</si>
  <si>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</si>
  <si>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</si>
  <si>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</si>
  <si>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</si>
  <si>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</si>
  <si>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</si>
  <si>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</si>
  <si>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</si>
  <si>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</si>
  <si>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</si>
  <si>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</si>
  <si>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</si>
  <si>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</si>
  <si>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</si>
  <si>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</si>
  <si>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</si>
  <si>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</si>
  <si>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</si>
  <si>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</si>
  <si>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</si>
  <si>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</si>
  <si>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</si>
  <si>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</si>
  <si>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</si>
  <si>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</si>
  <si>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</si>
  <si>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</si>
  <si>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</si>
  <si>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</si>
  <si>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</si>
  <si>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</si>
  <si>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</si>
  <si>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</si>
  <si>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</si>
  <si>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</si>
  <si>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</si>
  <si>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</si>
  <si>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</si>
  <si>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</si>
  <si>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</si>
  <si>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</si>
  <si>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</si>
  <si>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</si>
  <si>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</si>
  <si>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</si>
  <si>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</si>
  <si>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</si>
  <si>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</si>
  <si>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</si>
  <si>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</si>
  <si>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</si>
  <si>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</si>
  <si>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</si>
  <si>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</si>
  <si>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</si>
  <si>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</si>
  <si>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</si>
  <si>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</si>
  <si>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</si>
  <si>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</si>
  <si>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</si>
  <si>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</si>
  <si>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</si>
  <si>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</si>
  <si>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</si>
  <si>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</si>
  <si>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</si>
  <si>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</si>
  <si>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</si>
  <si>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</si>
  <si>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</si>
  <si>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</si>
  <si>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</si>
  <si>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</si>
  <si>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</si>
  <si>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</si>
  <si>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</si>
  <si>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</si>
  <si>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</si>
  <si>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</si>
  <si>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</si>
  <si>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</si>
  <si>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</si>
  <si>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</si>
  <si>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</si>
  <si>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</si>
  <si>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</si>
  <si>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</si>
  <si>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</si>
  <si>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</si>
  <si>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</si>
  <si>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</si>
  <si>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</si>
  <si>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</si>
  <si>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</si>
  <si>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</si>
  <si>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</si>
  <si>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</si>
  <si>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</si>
  <si>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</si>
  <si>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</si>
  <si>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</si>
  <si>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</si>
  <si>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</si>
  <si>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</si>
  <si>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</si>
  <si>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</si>
  <si>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</si>
  <si>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</si>
  <si>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</si>
  <si>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</si>
  <si>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</si>
  <si>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</si>
  <si>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</si>
  <si>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</si>
  <si>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</si>
  <si>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</si>
  <si>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</si>
  <si>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</si>
  <si>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</si>
  <si>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</si>
  <si>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</si>
  <si>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</si>
  <si>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</si>
  <si>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</si>
  <si>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</si>
  <si>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</si>
  <si>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</si>
  <si>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</si>
  <si>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</si>
  <si>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</si>
  <si>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</si>
  <si>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</si>
  <si>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</si>
  <si>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</si>
  <si>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</si>
  <si>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</si>
  <si>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</si>
  <si>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</si>
  <si>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</si>
  <si>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</si>
  <si>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</si>
  <si>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</si>
  <si>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</si>
  <si>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</si>
  <si>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</si>
  <si>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</si>
  <si>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</si>
  <si>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</si>
  <si>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</si>
  <si>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</si>
  <si>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</si>
  <si>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</si>
  <si>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</si>
  <si>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</si>
  <si>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</si>
  <si>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</si>
  <si>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</si>
  <si>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</si>
  <si>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</si>
  <si>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</si>
  <si>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</si>
  <si>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</si>
  <si>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</si>
  <si>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</si>
  <si>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</si>
  <si>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</si>
  <si>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</si>
  <si>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</si>
  <si>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</si>
  <si>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</si>
  <si>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</si>
  <si>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</si>
  <si>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</si>
  <si>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</si>
  <si>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</si>
  <si>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</si>
  <si>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</si>
  <si>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</si>
  <si>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</si>
  <si>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</si>
  <si>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</si>
  <si>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</si>
  <si>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</si>
  <si>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</si>
  <si>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</si>
  <si>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</si>
  <si>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</si>
  <si>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</si>
  <si>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</si>
  <si>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</si>
  <si>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</si>
  <si>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</si>
  <si>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</si>
  <si>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</si>
  <si>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</si>
  <si>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</si>
  <si>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</si>
  <si>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</si>
  <si>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</si>
  <si>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</si>
  <si>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</si>
  <si>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</si>
  <si>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</si>
  <si>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</si>
  <si>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</si>
  <si>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</si>
  <si>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</si>
  <si>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</si>
  <si>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</si>
  <si>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</si>
  <si>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</si>
  <si>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</si>
  <si>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</si>
  <si>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</si>
  <si>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</si>
  <si>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</si>
  <si>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</si>
  <si>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</si>
  <si>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</si>
  <si>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</si>
  <si>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</si>
  <si>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</si>
  <si>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</si>
  <si>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</si>
  <si>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</si>
  <si>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</si>
  <si>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</si>
  <si>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</si>
  <si>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</si>
  <si>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</si>
  <si>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</si>
  <si>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</si>
  <si>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</si>
  <si>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</si>
  <si>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</si>
  <si>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</si>
  <si>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</si>
  <si>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</si>
  <si>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</si>
  <si>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</si>
  <si>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</si>
  <si>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</si>
  <si>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</si>
  <si>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</si>
  <si>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</si>
  <si>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</si>
  <si>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</si>
  <si>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</si>
  <si>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</si>
  <si>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</si>
  <si>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</si>
  <si>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</si>
  <si>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</si>
  <si>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</si>
  <si>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</si>
  <si>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</si>
  <si>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</si>
  <si>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</si>
  <si>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</si>
  <si>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</si>
  <si>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</si>
  <si>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</si>
  <si>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</si>
  <si>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</si>
  <si>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</si>
  <si>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</si>
  <si>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</si>
  <si>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</si>
  <si>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</si>
  <si>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</si>
  <si>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</si>
  <si>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</si>
  <si>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</si>
  <si>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</si>
  <si>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</si>
  <si>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</si>
  <si>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</si>
  <si>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</si>
  <si>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</si>
  <si>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</si>
  <si>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</si>
  <si>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</si>
  <si>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</si>
  <si>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</si>
  <si>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</si>
  <si>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</si>
  <si>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</si>
  <si>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</si>
  <si>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</si>
  <si>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</si>
  <si>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</si>
  <si>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</si>
  <si>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</si>
  <si>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</si>
  <si>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</si>
  <si>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</si>
  <si>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</si>
  <si>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</si>
  <si>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</si>
  <si>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</si>
  <si>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</si>
  <si>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</si>
  <si>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</si>
  <si>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</si>
  <si>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</si>
  <si>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</si>
  <si>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</si>
  <si>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</si>
  <si>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</si>
  <si>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</si>
  <si>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</si>
  <si>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</si>
  <si>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</si>
  <si>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</si>
  <si>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</si>
  <si>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</si>
  <si>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</si>
  <si>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</si>
  <si>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</si>
  <si>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</si>
  <si>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</si>
  <si>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</si>
  <si>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</si>
  <si>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</si>
  <si>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</si>
  <si>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</si>
  <si>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</si>
  <si>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</si>
  <si>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</si>
  <si>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</si>
  <si>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</si>
  <si>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</si>
  <si>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</si>
  <si>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</si>
  <si>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</si>
  <si>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</si>
  <si>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</si>
  <si>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</si>
  <si>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</si>
  <si>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</si>
  <si>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</si>
  <si>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</si>
  <si>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</si>
  <si>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</si>
  <si>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</si>
  <si>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</si>
  <si>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</si>
  <si>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</si>
  <si>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</si>
  <si>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</si>
  <si>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</si>
  <si>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</si>
  <si>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</si>
  <si>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</si>
  <si>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</si>
  <si>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</si>
  <si>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</si>
  <si>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</si>
  <si>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</si>
  <si>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</si>
  <si>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</si>
  <si>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</si>
  <si>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</si>
  <si>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</si>
  <si>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</si>
  <si>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</si>
  <si>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</si>
  <si>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</si>
  <si>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</si>
  <si>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</si>
  <si>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</si>
  <si>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</si>
  <si>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</si>
  <si>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</si>
  <si>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</si>
  <si>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</si>
  <si>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</si>
  <si>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</si>
  <si>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</si>
  <si>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</si>
  <si>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</si>
  <si>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</si>
  <si>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</si>
  <si>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</si>
  <si>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</si>
  <si>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</si>
  <si>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</si>
  <si>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</si>
  <si>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</si>
  <si>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</si>
  <si>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</si>
  <si>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</si>
  <si>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</si>
  <si>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</si>
  <si>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</si>
  <si>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</si>
  <si>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</si>
  <si>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</si>
  <si>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</si>
  <si>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</si>
  <si>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</si>
  <si>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</si>
  <si>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</si>
  <si>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</si>
  <si>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</si>
  <si>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</si>
  <si>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</si>
  <si>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</si>
  <si>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</si>
  <si>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</si>
  <si>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</si>
  <si>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</si>
  <si>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</si>
  <si>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</si>
  <si>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</si>
  <si>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</si>
  <si>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</si>
  <si>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</si>
  <si>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</si>
  <si>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</si>
  <si>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</si>
  <si>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</si>
  <si>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</si>
  <si>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</si>
  <si>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</si>
  <si>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</si>
  <si>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</si>
  <si>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</si>
  <si>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</si>
  <si>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</si>
  <si>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</si>
  <si>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</si>
  <si>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</si>
  <si>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</si>
  <si>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</si>
  <si>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</si>
  <si>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</si>
  <si>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</si>
  <si>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</si>
  <si>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</si>
  <si>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</si>
  <si>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</si>
  <si>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</si>
  <si>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</si>
  <si>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</si>
  <si>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</si>
  <si>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</si>
  <si>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</si>
  <si>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</si>
  <si>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</si>
  <si>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</si>
  <si>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</si>
  <si>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</si>
  <si>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</si>
  <si>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</si>
  <si>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</si>
  <si>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</si>
  <si>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</si>
  <si>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</si>
  <si>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</si>
  <si>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</si>
  <si>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</si>
  <si>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</si>
  <si>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</si>
  <si>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</si>
  <si>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</si>
  <si>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</si>
  <si>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</si>
  <si>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</si>
  <si>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</si>
  <si>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</si>
  <si>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</si>
  <si>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</si>
  <si>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</si>
  <si>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</si>
  <si>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</si>
  <si>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</si>
  <si>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</si>
  <si>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</si>
  <si>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</si>
  <si>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</si>
  <si>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</si>
  <si>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</si>
  <si>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</si>
  <si>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</si>
  <si>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</si>
  <si>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</si>
  <si>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</si>
  <si>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</si>
  <si>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</si>
  <si>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</si>
  <si>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</si>
  <si>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</si>
  <si>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</si>
  <si>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</si>
  <si>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</si>
  <si>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</si>
  <si>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</si>
  <si>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</si>
  <si>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</si>
  <si>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</si>
  <si>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</si>
  <si>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</si>
  <si>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</si>
  <si>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</si>
  <si>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</si>
  <si>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</si>
  <si>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</si>
  <si>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</si>
  <si>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</si>
  <si>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</si>
  <si>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</si>
  <si>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</si>
  <si>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</si>
  <si>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</si>
  <si>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</si>
  <si>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</si>
  <si>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</si>
  <si>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</si>
  <si>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</si>
  <si>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</si>
  <si>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</si>
  <si>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</si>
  <si>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</si>
  <si>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</si>
  <si>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</si>
  <si>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</si>
  <si>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</si>
  <si>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</si>
  <si>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</si>
  <si>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</si>
  <si>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</si>
  <si>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</si>
  <si>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</si>
  <si>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</si>
  <si>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</si>
  <si>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</si>
  <si>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</si>
  <si>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</si>
  <si>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</si>
  <si>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</si>
  <si>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</si>
  <si>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</si>
  <si>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</si>
  <si>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</si>
  <si>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</si>
  <si>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</si>
  <si>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</si>
  <si>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</si>
  <si>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</si>
  <si>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</si>
  <si>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</si>
  <si>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</si>
  <si>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</si>
  <si>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</si>
  <si>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</si>
  <si>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</si>
  <si>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</si>
  <si>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</si>
  <si>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</si>
  <si>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</si>
  <si>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</si>
  <si>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</si>
  <si>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</si>
  <si>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</si>
  <si>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</si>
  <si>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</si>
  <si>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</si>
  <si>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</si>
  <si>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</si>
  <si>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</si>
  <si>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</si>
  <si>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</si>
  <si>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</si>
  <si>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</si>
  <si>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</si>
  <si>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</si>
  <si>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</si>
  <si>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</si>
  <si>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</si>
  <si>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</si>
  <si>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</si>
  <si>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</si>
  <si>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</si>
  <si>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</si>
  <si>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</si>
  <si>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</si>
  <si>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</si>
  <si>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</si>
  <si>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</si>
  <si>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</si>
  <si>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</si>
  <si>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</si>
  <si>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</si>
  <si>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</si>
  <si>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</si>
  <si>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</si>
  <si>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</si>
  <si>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</si>
  <si>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</si>
  <si>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</si>
  <si>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</si>
  <si>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</si>
  <si>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</si>
  <si>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</si>
  <si>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</si>
  <si>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</si>
  <si>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</si>
  <si>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</si>
  <si>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</si>
  <si>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</si>
  <si>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</si>
  <si>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</si>
  <si>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</si>
  <si>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</si>
  <si>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</si>
  <si>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</si>
  <si>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</si>
  <si>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</si>
  <si>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</si>
  <si>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</si>
  <si>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</si>
  <si>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</si>
  <si>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</si>
  <si>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</si>
  <si>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</si>
  <si>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</si>
  <si>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</si>
  <si>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</si>
  <si>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</si>
  <si>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</si>
  <si>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</si>
  <si>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</si>
  <si>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</si>
  <si>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</si>
  <si>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</si>
  <si>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</si>
  <si>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</si>
  <si>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</si>
  <si>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</si>
  <si>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</si>
  <si>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</si>
  <si>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</si>
  <si>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</si>
  <si>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</si>
  <si>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</si>
  <si>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</si>
  <si>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</si>
  <si>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</si>
  <si>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</si>
  <si>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</si>
  <si>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</si>
  <si>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</si>
  <si>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</si>
  <si>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</si>
  <si>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</si>
  <si>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</si>
  <si>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</si>
  <si>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</si>
  <si>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</si>
  <si>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</si>
  <si>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</si>
  <si>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</si>
  <si>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</si>
  <si>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</si>
  <si>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</si>
  <si>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</si>
  <si>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</si>
  <si>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</si>
  <si>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</si>
  <si>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</si>
  <si>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</si>
  <si>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</si>
  <si>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</si>
  <si>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</si>
  <si>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</si>
  <si>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</si>
  <si>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</si>
  <si>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</si>
  <si>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</si>
  <si>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</si>
  <si>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</si>
  <si>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</si>
  <si>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</si>
  <si>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</si>
  <si>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</si>
  <si>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</si>
  <si>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</si>
  <si>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</si>
  <si>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</si>
  <si>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</si>
  <si>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</si>
  <si>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</si>
  <si>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</si>
  <si>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</si>
  <si>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</si>
  <si>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</si>
  <si>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</si>
  <si>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</si>
  <si>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</si>
  <si>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</si>
  <si>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</si>
  <si>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</si>
  <si>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</si>
  <si>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</si>
  <si>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</si>
  <si>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</si>
  <si>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</si>
  <si>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</si>
  <si>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</si>
  <si>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</si>
  <si>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</si>
  <si>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</si>
  <si>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</si>
  <si>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</si>
  <si>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</si>
  <si>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</si>
  <si>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</si>
  <si>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</si>
  <si>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</si>
  <si>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</si>
  <si>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</si>
  <si>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</si>
  <si>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</si>
  <si>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</si>
  <si>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</si>
  <si>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</si>
  <si>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</si>
  <si>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</si>
  <si>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</si>
  <si>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</si>
  <si>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</si>
  <si>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</si>
  <si>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</si>
  <si>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</si>
  <si>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</si>
  <si>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</si>
  <si>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</si>
  <si>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</si>
  <si>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</si>
  <si>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</si>
  <si>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</si>
  <si>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</si>
  <si>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</si>
  <si>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</si>
  <si>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</si>
  <si>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</si>
  <si>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</si>
  <si>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</si>
  <si>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</si>
  <si>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</si>
  <si>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</si>
  <si>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</si>
  <si>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</si>
  <si>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</si>
  <si>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</si>
  <si>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</si>
  <si>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</si>
  <si>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</si>
  <si>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</si>
  <si>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</si>
  <si>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</si>
  <si>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</si>
  <si>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</si>
  <si>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</si>
  <si>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</si>
  <si>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</si>
  <si>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</si>
  <si>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</si>
  <si>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</si>
  <si>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</si>
  <si>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</si>
  <si>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</si>
  <si>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</si>
  <si>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</si>
  <si>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</si>
  <si>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</si>
  <si>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</si>
  <si>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</si>
  <si>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</si>
  <si>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</si>
  <si>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</si>
  <si>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</si>
  <si>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</si>
  <si>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</si>
  <si>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</si>
  <si>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</si>
  <si>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</si>
  <si>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</si>
  <si>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</si>
  <si>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</si>
  <si>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</si>
  <si>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</si>
  <si>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</si>
  <si>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</si>
  <si>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</si>
  <si>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</si>
  <si>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</si>
  <si>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</si>
  <si>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</si>
  <si>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</si>
  <si>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</si>
  <si>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</si>
  <si>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</si>
  <si>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</si>
  <si>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</si>
  <si>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</si>
  <si>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</si>
  <si>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</si>
  <si>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</si>
  <si>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</si>
  <si>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</si>
  <si>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</si>
  <si>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</si>
  <si>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</si>
  <si>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</si>
  <si>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</si>
  <si>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</si>
  <si>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</si>
  <si>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</si>
  <si>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</si>
  <si>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</si>
  <si>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</si>
  <si>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</si>
  <si>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</si>
  <si>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</si>
  <si>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</si>
  <si>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</si>
  <si>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</si>
  <si>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</si>
  <si>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</si>
  <si>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</si>
  <si>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</si>
  <si>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</si>
  <si>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</si>
  <si>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</si>
  <si>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</si>
  <si>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</si>
  <si>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</si>
  <si>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</si>
  <si>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</si>
  <si>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</si>
  <si>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</si>
  <si>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</si>
  <si>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</si>
  <si>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</si>
  <si>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</si>
  <si>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</si>
  <si>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</si>
  <si>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</si>
  <si>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</si>
  <si>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</si>
  <si>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</si>
  <si>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</si>
  <si>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</si>
  <si>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</si>
  <si>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</si>
  <si>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</si>
  <si>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</si>
  <si>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</si>
  <si>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</si>
  <si>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</si>
  <si>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</si>
  <si>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</si>
  <si>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</si>
  <si>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</si>
  <si>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</si>
  <si>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</si>
  <si>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</si>
  <si>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</si>
  <si>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</si>
  <si>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</si>
  <si>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</si>
  <si>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</si>
  <si>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</si>
  <si>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</si>
  <si>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</si>
  <si>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</si>
  <si>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</si>
  <si>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</si>
  <si>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</si>
  <si>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</si>
  <si>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</si>
  <si>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</si>
  <si>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</si>
  <si>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</si>
  <si>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</si>
  <si>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</si>
  <si>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</si>
  <si>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</si>
  <si>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</si>
  <si>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</si>
  <si>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</si>
  <si>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</si>
  <si>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</si>
  <si>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</si>
  <si>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</si>
  <si>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</si>
  <si>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</si>
  <si>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</si>
  <si>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</si>
  <si>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</si>
  <si>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</si>
  <si>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</si>
  <si>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</si>
  <si>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</si>
  <si>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</si>
  <si>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</si>
  <si>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</si>
  <si>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</si>
  <si>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</si>
  <si>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</si>
  <si>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</si>
  <si>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</si>
  <si>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</si>
  <si>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</si>
  <si>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</si>
  <si>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</si>
  <si>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</si>
  <si>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</si>
  <si>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</si>
  <si>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</si>
  <si>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</si>
  <si>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</si>
  <si>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</si>
  <si>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</si>
  <si>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</si>
  <si>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</si>
  <si>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</si>
  <si>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</si>
  <si>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</si>
  <si>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</si>
  <si>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</si>
  <si>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</si>
  <si>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</si>
  <si>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</si>
  <si>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</si>
  <si>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</si>
  <si>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</si>
  <si>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</si>
  <si>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</si>
  <si>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</si>
  <si>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</si>
  <si>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</si>
  <si>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</si>
  <si>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</si>
  <si>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</si>
  <si>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</si>
  <si>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</si>
  <si>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</si>
  <si>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</si>
  <si>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</si>
  <si>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</si>
  <si>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</si>
  <si>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</si>
  <si>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</si>
  <si>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</si>
  <si>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</si>
  <si>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</si>
  <si>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</si>
  <si>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</si>
  <si>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</si>
  <si>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</si>
  <si>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</si>
  <si>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</si>
  <si>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</si>
  <si>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</si>
  <si>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</si>
  <si>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</si>
  <si>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</si>
  <si>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</si>
  <si>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</si>
  <si>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</si>
  <si>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</si>
  <si>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</si>
  <si>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</si>
  <si>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</si>
  <si>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</si>
  <si>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</si>
  <si>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</si>
  <si>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</si>
  <si>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</si>
  <si>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</si>
  <si>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</si>
  <si>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</si>
  <si>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</si>
  <si>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</si>
  <si>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</si>
  <si>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</si>
  <si>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</si>
  <si>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</si>
  <si>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</si>
  <si>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</si>
  <si>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</si>
  <si>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</si>
  <si>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</si>
  <si>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</si>
  <si>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</si>
  <si>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</si>
  <si>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</si>
  <si>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</si>
  <si>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</si>
  <si>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</si>
  <si>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</si>
  <si>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</si>
  <si>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</si>
  <si>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</si>
  <si>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</si>
  <si>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</si>
  <si>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</si>
  <si>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</si>
  <si>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</si>
  <si>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</si>
  <si>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</si>
  <si>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</si>
  <si>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</si>
  <si>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</si>
  <si>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</si>
  <si>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</si>
  <si>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</si>
  <si>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</si>
  <si>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</si>
  <si>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</si>
  <si>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</si>
  <si>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</si>
  <si>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</si>
  <si>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</si>
  <si>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</si>
  <si>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</si>
  <si>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</si>
  <si>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</si>
  <si>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</si>
  <si>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</si>
  <si>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</si>
  <si>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</si>
  <si>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</si>
  <si>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</si>
  <si>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</si>
  <si>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</si>
  <si>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</si>
  <si>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</si>
  <si>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</si>
  <si>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</si>
  <si>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</si>
  <si>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</si>
  <si>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</si>
  <si>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</si>
  <si>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</si>
  <si>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</si>
  <si>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</si>
  <si>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</si>
  <si>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</si>
  <si>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</si>
  <si>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</si>
  <si>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</si>
  <si>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</si>
  <si>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</si>
  <si>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</si>
  <si>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</si>
  <si>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</si>
  <si>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</si>
  <si>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</si>
  <si>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</si>
  <si>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</si>
  <si>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</si>
  <si>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</si>
  <si>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</si>
  <si>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</si>
  <si>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</si>
  <si>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</si>
  <si>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</si>
  <si>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</si>
  <si>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</si>
  <si>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</si>
  <si>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</si>
  <si>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</si>
  <si>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</si>
  <si>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</si>
  <si>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</si>
  <si>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</si>
  <si>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</si>
  <si>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</si>
  <si>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</si>
  <si>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</si>
  <si>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</si>
  <si>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</si>
  <si>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</si>
  <si>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</si>
  <si>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</si>
  <si>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</si>
  <si>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</si>
  <si>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</si>
  <si>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</si>
  <si>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</si>
  <si>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</si>
  <si>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</si>
  <si>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</si>
  <si>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</si>
  <si>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</si>
  <si>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</si>
  <si>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</si>
  <si>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</si>
  <si>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</si>
  <si>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</si>
  <si>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</si>
  <si>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</si>
  <si>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</si>
  <si>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</si>
  <si>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</si>
  <si>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</si>
  <si>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</si>
  <si>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</si>
  <si>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</si>
  <si>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</si>
  <si>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</si>
  <si>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</si>
  <si>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</si>
  <si>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</si>
  <si>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</si>
  <si>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</si>
  <si>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</si>
  <si>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</si>
  <si>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</si>
  <si>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</si>
  <si>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</si>
  <si>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</si>
  <si>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</si>
  <si>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</si>
  <si>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</si>
  <si>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</si>
  <si>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</si>
  <si>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</si>
  <si>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</si>
  <si>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</si>
  <si>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</si>
  <si>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</si>
  <si>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</si>
  <si>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</si>
  <si>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</si>
  <si>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</si>
  <si>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</si>
  <si>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</si>
  <si>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</si>
  <si>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</si>
  <si>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</si>
  <si>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</si>
  <si>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</si>
  <si>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</si>
  <si>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</si>
  <si>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</si>
  <si>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</si>
  <si>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</si>
  <si>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</si>
  <si>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</si>
  <si>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</si>
  <si>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</si>
  <si>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</si>
  <si>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</si>
  <si>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</si>
  <si>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</si>
  <si>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</si>
  <si>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</si>
  <si>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</si>
  <si>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</si>
  <si>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</si>
  <si>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</si>
  <si>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</si>
  <si>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</si>
  <si>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</si>
  <si>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</si>
  <si>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</si>
  <si>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</si>
  <si>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</si>
  <si>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</si>
  <si>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</si>
  <si>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</si>
  <si>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</si>
  <si>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</si>
  <si>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</si>
  <si>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</si>
  <si>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</si>
  <si>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</si>
  <si>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</si>
  <si>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</si>
  <si>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</si>
  <si>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</si>
  <si>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</si>
  <si>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</si>
  <si>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</si>
  <si>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</si>
  <si>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</si>
  <si>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</si>
  <si>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</si>
  <si>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</si>
  <si>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</si>
  <si>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</si>
  <si>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</si>
  <si>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</si>
  <si>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</si>
  <si>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</si>
  <si>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</si>
  <si>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</si>
  <si>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</si>
  <si>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</si>
  <si>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</si>
  <si>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</si>
  <si>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</si>
  <si>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</si>
  <si>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</si>
  <si>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</si>
  <si>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</si>
  <si>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</si>
  <si>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</si>
  <si>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</si>
  <si>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</si>
  <si>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</si>
  <si>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</si>
  <si>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</si>
  <si>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</si>
  <si>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</si>
  <si>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</si>
  <si>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</si>
  <si>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</si>
  <si>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</si>
  <si>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</si>
  <si>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</si>
  <si>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</si>
  <si>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</si>
  <si>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</si>
  <si>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</si>
  <si>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</si>
  <si>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</si>
  <si>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</si>
  <si>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</si>
  <si>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</si>
  <si>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</si>
  <si>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</si>
  <si>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</si>
  <si>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</si>
  <si>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</si>
  <si>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</si>
  <si>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</si>
  <si>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</si>
  <si>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</si>
  <si>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</si>
  <si>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</si>
  <si>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</si>
  <si>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</si>
  <si>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</si>
  <si>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</si>
  <si>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</si>
  <si>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</si>
  <si>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</si>
  <si>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</si>
  <si>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</si>
  <si>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</si>
  <si>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</si>
  <si>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</si>
  <si>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</si>
  <si>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</si>
  <si>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</si>
  <si>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</si>
  <si>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</si>
  <si>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</si>
  <si>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</si>
  <si>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</si>
  <si>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</si>
  <si>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</si>
  <si>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</si>
  <si>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</si>
  <si>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</si>
  <si>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</si>
  <si>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</si>
  <si>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</si>
  <si>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</si>
  <si>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</si>
  <si>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</si>
  <si>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</si>
  <si>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</si>
  <si>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</si>
  <si>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</si>
  <si>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</si>
  <si>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</si>
  <si>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</si>
  <si>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</si>
  <si>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</si>
  <si>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</si>
  <si>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</si>
  <si>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</si>
  <si>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</si>
  <si>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</si>
  <si>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</si>
  <si>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</si>
  <si>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</si>
  <si>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</si>
  <si>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</si>
  <si>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</si>
  <si>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</si>
  <si>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</si>
  <si>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</si>
  <si>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</si>
  <si>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</si>
  <si>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</si>
  <si>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</si>
  <si>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</si>
  <si>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</si>
  <si>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</si>
  <si>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</si>
  <si>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</si>
  <si>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</si>
  <si>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</si>
  <si>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</si>
  <si>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</si>
  <si>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</si>
  <si>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</si>
  <si>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</si>
  <si>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</si>
  <si>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</si>
  <si>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</si>
  <si>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</si>
  <si>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</si>
  <si>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</si>
  <si>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</si>
  <si>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</si>
  <si>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</si>
  <si>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</si>
  <si>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</si>
  <si>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</si>
  <si>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</si>
  <si>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</si>
  <si>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</si>
  <si>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</si>
  <si>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</si>
  <si>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</si>
  <si>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</si>
  <si>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</si>
  <si>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</si>
  <si>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</si>
  <si>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</si>
  <si>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</si>
  <si>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</si>
  <si>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</si>
  <si>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</si>
  <si>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</si>
  <si>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</si>
  <si>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</si>
  <si>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</si>
  <si>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</si>
  <si>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</si>
  <si>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</si>
  <si>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</si>
  <si>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</si>
  <si>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</si>
  <si>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</si>
  <si>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</si>
  <si>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</si>
  <si>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</si>
  <si>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</si>
  <si>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</si>
  <si>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</si>
  <si>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</si>
  <si>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</si>
  <si>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</si>
  <si>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</si>
  <si>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</si>
  <si>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</si>
  <si>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</si>
  <si>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</si>
  <si>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</si>
  <si>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</si>
  <si>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</si>
  <si>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</si>
  <si>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</si>
  <si>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</si>
  <si>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</si>
  <si>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</si>
  <si>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</si>
  <si>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</si>
  <si>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</si>
  <si>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</si>
  <si>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</si>
  <si>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</si>
  <si>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</si>
  <si>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</si>
  <si>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</si>
  <si>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</si>
  <si>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</si>
  <si>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</si>
  <si>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</si>
  <si>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</si>
  <si>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</si>
  <si>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</si>
  <si>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</si>
  <si>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</si>
  <si>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</si>
  <si>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</si>
  <si>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</si>
  <si>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</si>
  <si>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</si>
  <si>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</si>
  <si>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</si>
  <si>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</si>
  <si>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</si>
  <si>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</si>
  <si>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</si>
  <si>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</si>
  <si>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</si>
  <si>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</si>
  <si>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</si>
  <si>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</si>
  <si>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</si>
  <si>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</si>
  <si>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</si>
  <si>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</si>
  <si>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</si>
  <si>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</si>
  <si>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</si>
  <si>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</si>
  <si>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</si>
  <si>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</si>
  <si>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</si>
  <si>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</si>
  <si>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</si>
  <si>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</si>
  <si>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</si>
  <si>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</si>
  <si>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</si>
  <si>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</si>
  <si>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</si>
  <si>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</si>
  <si>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</si>
  <si>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</si>
  <si>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</si>
  <si>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</si>
  <si>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</si>
  <si>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</si>
  <si>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</si>
  <si>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</si>
  <si>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</si>
  <si>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</si>
  <si>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</si>
  <si>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</si>
  <si>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</si>
  <si>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</si>
  <si>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</si>
  <si>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</si>
  <si>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</si>
  <si>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</si>
  <si>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</si>
  <si>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</si>
  <si>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</si>
  <si>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</si>
  <si>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</si>
  <si>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</si>
  <si>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</si>
  <si>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</si>
  <si>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</si>
  <si>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</si>
  <si>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</si>
  <si>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</si>
  <si>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</si>
  <si>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</si>
  <si>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</si>
  <si>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</si>
  <si>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</si>
  <si>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</si>
  <si>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</si>
  <si>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</si>
  <si>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</si>
  <si>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</si>
  <si>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</si>
  <si>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</si>
  <si>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</si>
  <si>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</si>
  <si>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</si>
  <si>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</si>
  <si>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</si>
  <si>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</si>
  <si>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</si>
  <si>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</si>
  <si>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</si>
  <si>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</si>
  <si>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</si>
  <si>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</si>
  <si>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</si>
  <si>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</si>
  <si>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</si>
  <si>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</si>
  <si>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</si>
  <si>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</si>
  <si>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</si>
  <si>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</si>
  <si>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</si>
  <si>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</si>
  <si>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</si>
  <si>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</si>
  <si>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</si>
  <si>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</si>
  <si>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</si>
  <si>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</si>
  <si>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</si>
  <si>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</si>
  <si>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</si>
  <si>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</si>
  <si>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</si>
  <si>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</si>
  <si>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</si>
  <si>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</si>
  <si>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</si>
  <si>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</si>
  <si>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</si>
  <si>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</si>
  <si>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</si>
  <si>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</si>
  <si>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</si>
  <si>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</si>
  <si>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</si>
  <si>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</si>
  <si>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</si>
  <si>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</si>
  <si>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</si>
  <si>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</si>
  <si>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</si>
  <si>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</si>
  <si>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</si>
  <si>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</si>
  <si>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</si>
  <si>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</si>
  <si>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</si>
  <si>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</si>
  <si>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</si>
  <si>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</si>
  <si>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</si>
  <si>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</si>
  <si>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</si>
  <si>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</si>
  <si>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</si>
  <si>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</si>
  <si>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</si>
  <si>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</si>
  <si>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</si>
  <si>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</si>
  <si>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</si>
  <si>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</si>
  <si>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</si>
  <si>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</si>
  <si>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</si>
  <si>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</si>
  <si>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</si>
  <si>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</si>
  <si>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</si>
  <si>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</si>
  <si>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</si>
  <si>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</si>
  <si>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</si>
  <si>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</si>
  <si>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</si>
  <si>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</si>
  <si>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</si>
  <si>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</si>
  <si>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</si>
  <si>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</si>
  <si>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</si>
  <si>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</si>
  <si>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</si>
  <si>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</si>
  <si>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</si>
  <si>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</si>
  <si>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</si>
  <si>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</si>
  <si>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</si>
  <si>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</si>
  <si>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</si>
  <si>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</si>
  <si>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</si>
  <si>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</si>
  <si>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</si>
  <si>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</si>
  <si>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</si>
  <si>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</si>
  <si>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</si>
  <si>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</si>
  <si>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</si>
  <si>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</si>
  <si>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</si>
  <si>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</si>
  <si>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</si>
  <si>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</si>
  <si>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</si>
  <si>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</si>
  <si>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</si>
  <si>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</si>
  <si>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</si>
  <si>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</si>
  <si>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</si>
  <si>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</si>
  <si>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</si>
  <si>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</si>
  <si>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</si>
  <si>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</si>
  <si>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</si>
  <si>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</si>
  <si>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</si>
  <si>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</si>
  <si>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</si>
  <si>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</si>
  <si>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</si>
  <si>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</si>
  <si>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</si>
  <si>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</si>
  <si>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</si>
  <si>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</si>
  <si>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</si>
  <si>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</si>
  <si>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</si>
  <si>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</si>
  <si>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</si>
  <si>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</si>
  <si>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</si>
  <si>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</si>
  <si>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</si>
  <si>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</si>
  <si>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</si>
  <si>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</si>
  <si>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</si>
  <si>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</si>
  <si>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</si>
  <si>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</si>
  <si>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</si>
  <si>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</si>
  <si>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</si>
  <si>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</si>
  <si>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</si>
  <si>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</si>
  <si>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</si>
  <si>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</si>
  <si>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</si>
  <si>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</si>
  <si>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</si>
  <si>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</si>
  <si>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</si>
  <si>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</si>
  <si>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</si>
  <si>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</si>
  <si>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</si>
  <si>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</si>
  <si>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</si>
  <si>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</si>
  <si>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</si>
  <si>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</si>
  <si>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</si>
  <si>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</si>
  <si>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</si>
  <si>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</si>
  <si>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</si>
  <si>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</si>
  <si>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</si>
  <si>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</si>
  <si>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</si>
  <si>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</si>
  <si>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</si>
  <si>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</si>
  <si>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</si>
  <si>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</si>
  <si>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</si>
  <si>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</si>
  <si>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</si>
  <si>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</si>
  <si>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</si>
  <si>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</si>
  <si>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</si>
  <si>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</si>
  <si>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</si>
  <si>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</si>
  <si>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</si>
  <si>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</si>
  <si>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</si>
  <si>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</si>
  <si>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</si>
  <si>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</si>
  <si>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</si>
  <si>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</si>
  <si>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</si>
  <si>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</si>
  <si>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</si>
  <si>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</si>
  <si>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</si>
  <si>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</si>
  <si>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</si>
  <si>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</si>
  <si>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</si>
  <si>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</si>
  <si>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</si>
  <si>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</si>
  <si>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</si>
  <si>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</si>
  <si>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</si>
  <si>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</si>
  <si>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</si>
  <si>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</si>
  <si>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</si>
  <si>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</si>
  <si>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</si>
  <si>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</si>
  <si>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</si>
  <si>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</si>
  <si>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</si>
  <si>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</si>
  <si>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</si>
  <si>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</si>
  <si>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</si>
  <si>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</si>
  <si>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</si>
  <si>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</si>
  <si>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</si>
  <si>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</si>
  <si>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</si>
  <si>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</si>
  <si>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</si>
  <si>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</si>
  <si>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</si>
  <si>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</si>
  <si>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</si>
  <si>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</si>
  <si>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</si>
  <si>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</si>
  <si>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</si>
  <si>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</si>
  <si>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</si>
  <si>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</si>
  <si>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</si>
  <si>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</si>
  <si>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</si>
  <si>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</si>
  <si>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</si>
  <si>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</si>
  <si>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</si>
  <si>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</si>
  <si>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</si>
  <si>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</si>
  <si>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</si>
  <si>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</si>
  <si>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</si>
  <si>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</si>
  <si>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</si>
  <si>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</si>
  <si>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</si>
  <si>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</si>
  <si>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</si>
  <si>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</si>
  <si>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</si>
  <si>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</si>
  <si>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</si>
  <si>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</si>
  <si>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</si>
  <si>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</si>
  <si>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</si>
  <si>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</si>
  <si>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</si>
  <si>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</si>
  <si>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</si>
  <si>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</si>
  <si>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</si>
  <si>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</si>
  <si>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</si>
  <si>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</si>
  <si>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</si>
  <si>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</si>
  <si>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</si>
  <si>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</si>
  <si>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</si>
  <si>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</si>
  <si>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</si>
  <si>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</si>
  <si>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</si>
  <si>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</si>
  <si>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</si>
  <si>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</si>
  <si>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</si>
  <si>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</si>
  <si>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</si>
  <si>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</si>
  <si>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</si>
  <si>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</si>
  <si>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</si>
  <si>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</si>
  <si>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</si>
  <si>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</si>
  <si>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</si>
  <si>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</si>
  <si>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</si>
  <si>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</si>
  <si>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</si>
  <si>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</si>
  <si>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</si>
  <si>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</si>
  <si>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</si>
  <si>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</si>
  <si>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</si>
  <si>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</si>
  <si>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</si>
  <si>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</si>
  <si>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</si>
  <si>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</si>
  <si>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</si>
  <si>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</si>
  <si>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</si>
  <si>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</si>
  <si>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</si>
  <si>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</si>
  <si>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</si>
  <si>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</si>
  <si>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</si>
  <si>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</si>
  <si>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</si>
  <si>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</si>
  <si>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</si>
  <si>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</si>
  <si>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</si>
  <si>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</si>
  <si>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</si>
  <si>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</si>
  <si>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</si>
  <si>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</si>
  <si>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</si>
  <si>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</si>
  <si>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</si>
  <si>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</si>
  <si>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</si>
  <si>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</si>
  <si>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</si>
  <si>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</si>
  <si>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</si>
  <si>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</si>
  <si>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</si>
  <si>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</si>
  <si>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</si>
  <si>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</si>
  <si>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</si>
  <si>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</si>
  <si>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</si>
  <si>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</si>
  <si>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</si>
  <si>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</si>
  <si>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</si>
  <si>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</si>
  <si>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</si>
  <si>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</si>
  <si>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</si>
  <si>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</si>
  <si>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</si>
  <si>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</si>
  <si>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</si>
  <si>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</si>
  <si>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</si>
  <si>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</si>
  <si>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</si>
  <si>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</si>
  <si>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</si>
  <si>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</si>
  <si>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</si>
  <si>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</si>
  <si>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</si>
  <si>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</si>
  <si>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</si>
  <si>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</si>
  <si>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</si>
  <si>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</si>
  <si>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</si>
  <si>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</si>
  <si>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</si>
  <si>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</si>
  <si>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</si>
  <si>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</si>
  <si>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</si>
  <si>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</si>
  <si>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</si>
  <si>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</si>
  <si>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</si>
  <si>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</si>
  <si>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</si>
  <si>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</si>
  <si>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</si>
  <si>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</si>
  <si>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</si>
  <si>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</si>
  <si>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</si>
  <si>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</si>
  <si>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</si>
  <si>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</si>
  <si>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</si>
  <si>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</si>
  <si>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</si>
  <si>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</si>
  <si>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</si>
  <si>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</si>
  <si>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</si>
  <si>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</si>
  <si>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</si>
  <si>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</si>
  <si>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</si>
  <si>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</si>
  <si>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</si>
  <si>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</si>
  <si>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</si>
  <si>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</si>
  <si>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</si>
  <si>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</si>
  <si>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</si>
  <si>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</si>
  <si>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</si>
  <si>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</si>
  <si>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</si>
  <si>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</si>
  <si>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</si>
  <si>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</si>
  <si>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</si>
  <si>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</si>
  <si>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</si>
  <si>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</si>
  <si>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</si>
  <si>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</si>
  <si>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</si>
  <si>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</si>
  <si>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</si>
  <si>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</si>
  <si>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</si>
  <si>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</si>
  <si>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</si>
  <si>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</si>
  <si>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</si>
  <si>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</si>
  <si>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</si>
  <si>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</si>
  <si>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</si>
  <si>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</si>
  <si>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</si>
  <si>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</si>
  <si>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</si>
  <si>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</si>
  <si>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</si>
  <si>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</si>
  <si>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</si>
  <si>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</si>
  <si>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</si>
  <si>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</si>
  <si>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</si>
  <si>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</si>
  <si>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</si>
  <si>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</si>
  <si>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</si>
  <si>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</si>
  <si>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</si>
  <si>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</si>
  <si>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</si>
  <si>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</si>
  <si>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</si>
  <si>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</si>
  <si>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</si>
  <si>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</si>
  <si>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</si>
  <si>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</si>
  <si>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</si>
  <si>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</si>
  <si>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</si>
  <si>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</si>
  <si>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</si>
  <si>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</si>
  <si>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</si>
  <si>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</si>
  <si>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</si>
  <si>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</si>
  <si>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</si>
  <si>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</si>
  <si>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</si>
  <si>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</si>
  <si>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</si>
  <si>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</si>
  <si>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</si>
  <si>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</si>
  <si>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</si>
  <si>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</si>
  <si>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</si>
  <si>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</si>
  <si>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</si>
  <si>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</si>
  <si>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</si>
  <si>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</si>
  <si>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</si>
  <si>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</si>
  <si>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</si>
  <si>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</si>
  <si>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</si>
  <si>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</si>
  <si>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</si>
  <si>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</si>
  <si>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</si>
  <si>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</si>
  <si>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</si>
  <si>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</si>
  <si>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</si>
  <si>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</si>
  <si>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</si>
  <si>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</si>
  <si>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</si>
  <si>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</si>
  <si>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</si>
  <si>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</si>
  <si>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</si>
  <si>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</si>
  <si>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</si>
  <si>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</si>
  <si>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</si>
  <si>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</si>
  <si>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</si>
  <si>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</si>
  <si>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</si>
  <si>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</si>
  <si>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</si>
  <si>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</si>
  <si>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</si>
  <si>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</si>
  <si>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</si>
  <si>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</si>
  <si>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</si>
  <si>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</si>
  <si>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</si>
  <si>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</si>
  <si>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</si>
  <si>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</si>
  <si>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</si>
  <si>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</si>
  <si>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</si>
  <si>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</si>
  <si>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</si>
  <si>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</si>
  <si>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</si>
  <si>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</si>
  <si>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</si>
  <si>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</si>
  <si>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</si>
  <si>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</si>
  <si>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</si>
  <si>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</si>
  <si>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</si>
  <si>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</si>
  <si>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</si>
  <si>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</si>
  <si>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</si>
  <si>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</si>
  <si>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</si>
  <si>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</si>
  <si>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</si>
  <si>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</si>
  <si>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</si>
  <si>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</si>
  <si>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</si>
  <si>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</si>
  <si>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</si>
  <si>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</si>
  <si>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</si>
  <si>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</si>
  <si>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</si>
  <si>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</si>
  <si>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</si>
  <si>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</si>
  <si>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</si>
  <si>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</si>
  <si>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</si>
  <si>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</si>
  <si>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</si>
  <si>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</si>
  <si>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</si>
  <si>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</si>
  <si>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</si>
  <si>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</si>
  <si>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</si>
  <si>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</si>
  <si>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</si>
  <si>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</si>
  <si>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</si>
  <si>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</si>
  <si>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</si>
  <si>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</si>
  <si>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</si>
  <si>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</si>
  <si>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</si>
  <si>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</si>
  <si>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</si>
  <si>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</si>
  <si>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</si>
  <si>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</si>
  <si>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</si>
  <si>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</si>
  <si>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</si>
  <si>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</si>
  <si>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</si>
  <si>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</si>
  <si>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</si>
  <si>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</si>
  <si>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</si>
  <si>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</si>
  <si>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</si>
  <si>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</si>
  <si>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</si>
  <si>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</si>
  <si>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</si>
  <si>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</si>
  <si>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</si>
  <si>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</si>
  <si>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</si>
  <si>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</si>
  <si>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</si>
  <si>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</si>
  <si>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</si>
  <si>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</si>
  <si>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</si>
  <si>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</si>
  <si>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</si>
  <si>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</si>
  <si>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</si>
  <si>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</si>
  <si>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</si>
  <si>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</si>
  <si>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</si>
  <si>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</si>
  <si>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</si>
  <si>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</si>
  <si>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</si>
  <si>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</si>
  <si>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</si>
  <si>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</si>
  <si>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</si>
  <si>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</si>
  <si>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</si>
  <si>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</si>
  <si>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</si>
  <si>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</si>
  <si>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</si>
  <si>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</si>
  <si>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</si>
  <si>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</si>
  <si>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</si>
  <si>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</si>
  <si>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</si>
  <si>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</si>
  <si>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</si>
  <si>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</si>
  <si>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</si>
  <si>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</si>
  <si>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</si>
  <si>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</si>
  <si>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</si>
  <si>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</si>
  <si>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</si>
  <si>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</si>
  <si>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</si>
  <si>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</si>
  <si>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</si>
  <si>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</si>
  <si>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</si>
  <si>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</si>
  <si>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</si>
  <si>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</si>
  <si>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</si>
  <si>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</si>
  <si>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</si>
  <si>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</si>
  <si>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</si>
  <si>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</si>
  <si>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</si>
  <si>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</si>
  <si>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</si>
  <si>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</si>
  <si>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</si>
  <si>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</si>
  <si>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</si>
  <si>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</si>
  <si>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</si>
  <si>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</si>
  <si>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</si>
  <si>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</si>
  <si>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</si>
  <si>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</si>
  <si>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</si>
  <si>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</si>
  <si>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</si>
  <si>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</si>
  <si>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</si>
  <si>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</si>
  <si>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</si>
  <si>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</si>
  <si>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</si>
  <si>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</si>
  <si>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</si>
  <si>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</si>
  <si>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</si>
  <si>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</si>
  <si>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</si>
  <si>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</si>
  <si>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</si>
  <si>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</si>
  <si>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</si>
  <si>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</si>
  <si>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</si>
  <si>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</si>
  <si>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</si>
  <si>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</si>
  <si>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</si>
  <si>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</si>
  <si>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</si>
  <si>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</si>
  <si>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</si>
  <si>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</si>
  <si>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</si>
  <si>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</si>
  <si>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</si>
  <si>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</si>
  <si>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</si>
  <si>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</si>
  <si>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</si>
  <si>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</si>
  <si>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</si>
  <si>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</si>
  <si>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</si>
  <si>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</si>
  <si>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</si>
  <si>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</si>
  <si>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</si>
  <si>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</si>
  <si>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</si>
  <si>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</si>
  <si>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</si>
  <si>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</si>
  <si>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</si>
  <si>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</si>
  <si>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</si>
  <si>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</si>
  <si>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</si>
  <si>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</si>
  <si>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</si>
  <si>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</si>
  <si>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</si>
  <si>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</si>
  <si>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</si>
  <si>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</si>
  <si>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</si>
  <si>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</si>
  <si>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</si>
  <si>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</si>
  <si>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</si>
  <si>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</si>
  <si>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</si>
  <si>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</si>
  <si>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</si>
  <si>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</si>
  <si>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</si>
  <si>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</si>
  <si>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</si>
  <si>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</si>
  <si>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</si>
  <si>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</si>
  <si>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</si>
  <si>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</si>
  <si>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</si>
  <si>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</si>
  <si>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</si>
  <si>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</si>
  <si>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</si>
  <si>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</si>
  <si>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</si>
  <si>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</si>
  <si>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</si>
  <si>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</si>
  <si>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</si>
  <si>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</si>
  <si>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</si>
  <si>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</si>
  <si>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</si>
  <si>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</si>
  <si>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</si>
  <si>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</si>
  <si>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</si>
  <si>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</si>
  <si>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</si>
  <si>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</si>
  <si>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</si>
  <si>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</si>
  <si>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</si>
  <si>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</si>
  <si>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</si>
  <si>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</si>
  <si>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</si>
  <si>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</si>
  <si>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</si>
  <si>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</si>
  <si>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</si>
  <si>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</si>
  <si>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</si>
  <si>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</si>
  <si>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</si>
  <si>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</si>
  <si>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</si>
  <si>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</si>
  <si>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</si>
  <si>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</si>
  <si>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</si>
  <si>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</si>
  <si>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</si>
  <si>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</si>
  <si>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</si>
  <si>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</si>
  <si>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</si>
  <si>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</si>
  <si>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</si>
  <si>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</si>
  <si>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</si>
  <si>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</si>
  <si>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</si>
  <si>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</si>
  <si>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</si>
  <si>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</si>
  <si>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</si>
  <si>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</si>
  <si>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</si>
  <si>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</si>
  <si>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</si>
  <si>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</si>
  <si>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</si>
  <si>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</si>
  <si>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</si>
  <si>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</si>
  <si>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</si>
  <si>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</si>
  <si>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</si>
  <si>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</si>
  <si>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</si>
  <si>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</si>
  <si>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</si>
  <si>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</si>
  <si>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</si>
  <si>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</si>
  <si>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</si>
  <si>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</si>
  <si>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</si>
  <si>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</si>
  <si>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</si>
  <si>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</si>
  <si>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</si>
  <si>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</si>
  <si>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</si>
  <si>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</si>
  <si>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</si>
  <si>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</si>
  <si>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</si>
  <si>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</si>
  <si>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</si>
  <si>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</si>
  <si>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</si>
  <si>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</si>
  <si>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</si>
  <si>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</si>
  <si>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</si>
  <si>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</si>
  <si>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</si>
  <si>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</si>
  <si>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</si>
  <si>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</si>
  <si>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</si>
  <si>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</si>
  <si>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</si>
  <si>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</si>
  <si>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</si>
  <si>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</si>
  <si>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</si>
  <si>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</si>
  <si>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</si>
  <si>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</si>
  <si>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</si>
  <si>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</si>
  <si>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</si>
  <si>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</si>
  <si>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</si>
  <si>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</si>
  <si>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</si>
  <si>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</si>
  <si>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</si>
  <si>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</si>
  <si>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</si>
  <si>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</si>
  <si>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</si>
  <si>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</si>
  <si>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</si>
  <si>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</si>
  <si>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</si>
  <si>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</si>
  <si>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</si>
  <si>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</si>
  <si>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</si>
  <si>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</si>
  <si>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</si>
  <si>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</si>
  <si>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</si>
  <si>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</si>
  <si>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</si>
  <si>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</si>
  <si>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</si>
  <si>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</si>
  <si>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</si>
  <si>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</si>
  <si>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</si>
  <si>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</si>
  <si>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</si>
  <si>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</si>
  <si>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</si>
  <si>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</si>
  <si>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</si>
  <si>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</si>
  <si>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</si>
  <si>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</si>
  <si>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</si>
  <si>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</si>
  <si>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</si>
  <si>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</si>
  <si>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</si>
  <si>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</si>
  <si>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</si>
  <si>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</si>
  <si>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</si>
  <si>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</si>
  <si>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</si>
  <si>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</si>
  <si>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</si>
  <si>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</si>
  <si>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</si>
  <si>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</si>
  <si>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</si>
  <si>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</si>
  <si>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</si>
  <si>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</si>
  <si>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</si>
  <si>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</si>
  <si>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</si>
  <si>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</si>
  <si>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</si>
  <si>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</si>
  <si>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</si>
  <si>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</si>
  <si>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</si>
  <si>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</si>
  <si>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</si>
  <si>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</si>
  <si>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</si>
  <si>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</si>
  <si>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</si>
  <si>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</si>
  <si>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</si>
  <si>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</si>
  <si>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</si>
  <si>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</si>
  <si>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</si>
  <si>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</si>
  <si>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</si>
  <si>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</si>
  <si>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</si>
  <si>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</si>
  <si>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</si>
  <si>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</si>
  <si>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</si>
  <si>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</si>
  <si>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</si>
  <si>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</si>
  <si>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</si>
  <si>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</si>
  <si>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</si>
  <si>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</si>
  <si>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</si>
  <si>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</si>
  <si>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</si>
  <si>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</si>
  <si>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</si>
  <si>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</si>
  <si>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</si>
  <si>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</si>
  <si>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</si>
  <si>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</si>
  <si>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</si>
  <si>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</si>
  <si>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</si>
  <si>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</si>
  <si>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</si>
  <si>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</si>
  <si>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</si>
  <si>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</si>
  <si>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</si>
  <si>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</si>
  <si>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</si>
  <si>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</si>
  <si>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</si>
  <si>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</si>
  <si>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</si>
  <si>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</si>
  <si>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</si>
  <si>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</si>
  <si>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</si>
  <si>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</si>
  <si>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</si>
  <si>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</si>
  <si>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</si>
  <si>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</si>
  <si>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</si>
  <si>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</si>
  <si>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</si>
  <si>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</si>
  <si>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</si>
  <si>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</si>
  <si>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</si>
  <si>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</si>
  <si>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</si>
  <si>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</si>
  <si>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</si>
  <si>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</si>
  <si>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</si>
  <si>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</si>
  <si>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</si>
  <si>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</si>
  <si>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</si>
  <si>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</si>
  <si>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</si>
  <si>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</si>
  <si>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</si>
  <si>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</si>
  <si>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</si>
  <si>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</si>
  <si>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</si>
  <si>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</si>
  <si>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</si>
  <si>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</si>
  <si>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</si>
  <si>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</si>
  <si>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</si>
  <si>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</si>
  <si>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</si>
  <si>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</si>
  <si>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</si>
  <si>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</si>
  <si>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</si>
  <si>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</si>
  <si>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</si>
  <si>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</si>
  <si>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</si>
  <si>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</si>
  <si>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</si>
  <si>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</si>
  <si>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</si>
  <si>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</si>
  <si>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</si>
  <si>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</si>
  <si>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</si>
  <si>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</si>
  <si>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</si>
  <si>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</si>
  <si>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</si>
  <si>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</si>
  <si>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</si>
  <si>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</si>
  <si>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</si>
  <si>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</si>
  <si>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</si>
  <si>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</si>
  <si>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</si>
  <si>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</si>
  <si>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</si>
  <si>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</si>
  <si>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</si>
  <si>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</si>
  <si>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</si>
  <si>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</si>
  <si>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</si>
  <si>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</si>
  <si>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</si>
  <si>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</si>
  <si>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</si>
  <si>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</si>
  <si>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</si>
  <si>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</si>
  <si>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</si>
  <si>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</si>
  <si>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</si>
  <si>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</si>
  <si>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</si>
  <si>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</si>
  <si>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</si>
  <si>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</si>
  <si>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</si>
  <si>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</si>
  <si>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</si>
  <si>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</si>
  <si>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</si>
  <si>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</si>
  <si>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</si>
  <si>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</si>
  <si>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</si>
  <si>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</si>
  <si>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</si>
  <si>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</si>
  <si>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</si>
  <si>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</si>
  <si>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</si>
  <si>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</si>
  <si>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</si>
  <si>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</si>
  <si>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</si>
  <si>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</si>
  <si>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</si>
  <si>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</si>
  <si>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</si>
  <si>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</si>
  <si>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</si>
  <si>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</si>
  <si>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</si>
  <si>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</si>
  <si>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</si>
  <si>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</si>
  <si>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</si>
  <si>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</si>
  <si>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</si>
  <si>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</si>
  <si>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</si>
  <si>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</si>
  <si>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</si>
  <si>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</si>
  <si>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</si>
  <si>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</si>
  <si>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</si>
  <si>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</si>
  <si>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</si>
  <si>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</si>
  <si>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</si>
  <si>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</si>
  <si>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</si>
  <si>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</si>
  <si>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</si>
  <si>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</si>
  <si>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</si>
  <si>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</si>
  <si>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</si>
  <si>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</si>
  <si>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</si>
  <si>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</si>
  <si>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</si>
  <si>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</si>
  <si>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</si>
  <si>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</si>
  <si>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</si>
  <si>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</si>
  <si>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</si>
  <si>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</si>
  <si>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</si>
  <si>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</si>
  <si>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</si>
  <si>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</si>
  <si>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</si>
  <si>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</si>
  <si>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</si>
  <si>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</si>
  <si>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</si>
  <si>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</si>
  <si>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</si>
  <si>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</si>
  <si>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</si>
  <si>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</si>
  <si>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</si>
  <si>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</si>
  <si>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</si>
  <si>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</si>
  <si>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</si>
  <si>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</si>
  <si>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</si>
  <si>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</si>
  <si>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</si>
  <si>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</si>
  <si>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</si>
  <si>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</si>
  <si>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</si>
  <si>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</si>
  <si>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</si>
  <si>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</si>
  <si>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</si>
  <si>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</si>
  <si>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</si>
  <si>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</si>
  <si>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</si>
  <si>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</si>
  <si>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</si>
  <si>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</si>
  <si>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</si>
  <si>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</si>
  <si>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</si>
  <si>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</si>
  <si>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</si>
  <si>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</si>
  <si>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</si>
  <si>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</si>
  <si>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</si>
  <si>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</si>
  <si>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</si>
  <si>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</si>
  <si>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</si>
  <si>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</si>
  <si>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</si>
  <si>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</si>
  <si>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</si>
  <si>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</si>
  <si>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</si>
  <si>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</si>
  <si>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</si>
  <si>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</si>
  <si>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</si>
  <si>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</si>
  <si>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</si>
  <si>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</si>
  <si>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</si>
  <si>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</si>
  <si>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</si>
  <si>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</si>
  <si>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</si>
  <si>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</si>
  <si>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</si>
  <si>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</si>
  <si>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</si>
  <si>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</si>
  <si>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</si>
  <si>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</si>
  <si>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</si>
  <si>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</si>
  <si>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</si>
  <si>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</si>
  <si>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</si>
  <si>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</si>
  <si>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</si>
  <si>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</si>
  <si>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</si>
  <si>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</si>
  <si>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</si>
  <si>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</si>
  <si>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</si>
  <si>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</si>
  <si>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</si>
  <si>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</si>
  <si>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</si>
  <si>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</si>
  <si>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</si>
  <si>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</si>
  <si>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</si>
  <si>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</si>
  <si>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</si>
  <si>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</si>
  <si>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</si>
  <si>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</si>
  <si>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</si>
  <si>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</si>
  <si>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</si>
  <si>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</si>
  <si>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</si>
  <si>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</si>
  <si>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</si>
  <si>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</si>
  <si>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</si>
  <si>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</si>
  <si>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</si>
  <si>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</si>
  <si>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</si>
  <si>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</si>
  <si>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</si>
  <si>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</si>
  <si>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</si>
  <si>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</si>
  <si>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</si>
  <si>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</si>
  <si>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</si>
  <si>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</si>
  <si>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</si>
  <si>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</si>
  <si>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</si>
  <si>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</si>
  <si>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</si>
  <si>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</si>
  <si>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</si>
  <si>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</si>
  <si>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</si>
  <si>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</si>
  <si>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</si>
  <si>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</si>
  <si>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</si>
  <si>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</si>
  <si>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</si>
  <si>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</si>
  <si>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</si>
  <si>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</si>
  <si>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</si>
  <si>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</si>
  <si>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</si>
  <si>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</si>
  <si>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</si>
  <si>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</si>
  <si>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</si>
  <si>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</si>
  <si>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</si>
  <si>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</si>
  <si>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</si>
  <si>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</si>
  <si>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</si>
  <si>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</si>
  <si>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</si>
  <si>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</si>
  <si>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</si>
  <si>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</si>
  <si>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</si>
  <si>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</si>
  <si>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</si>
  <si>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</si>
  <si>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</si>
  <si>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</si>
  <si>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</si>
  <si>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</si>
  <si>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</si>
  <si>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</si>
  <si>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</si>
  <si>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</si>
  <si>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</si>
  <si>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</si>
  <si>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</si>
  <si>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</si>
  <si>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</si>
  <si>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</si>
  <si>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</si>
  <si>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</si>
  <si>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</si>
  <si>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</si>
  <si>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</si>
  <si>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</si>
  <si>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</si>
  <si>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</si>
  <si>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</si>
  <si>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</si>
  <si>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</si>
  <si>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</si>
  <si>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</si>
  <si>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</si>
  <si>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</si>
  <si>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</si>
  <si>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</si>
  <si>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</si>
  <si>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</si>
  <si>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</si>
  <si>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</si>
  <si>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</si>
  <si>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</si>
  <si>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</si>
  <si>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</si>
  <si>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</si>
  <si>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</si>
  <si>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</si>
  <si>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</si>
  <si>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</si>
  <si>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</si>
  <si>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</si>
  <si>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</si>
  <si>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</si>
  <si>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</si>
  <si>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</si>
  <si>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</si>
  <si>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</si>
  <si>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</si>
  <si>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</si>
  <si>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</si>
  <si>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</si>
  <si>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</si>
  <si>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</si>
  <si>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</si>
  <si>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</si>
  <si>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</si>
  <si>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</si>
  <si>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</si>
  <si>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</si>
  <si>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</si>
  <si>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</si>
  <si>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</si>
  <si>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</si>
  <si>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</si>
  <si>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</si>
  <si>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</si>
  <si>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</si>
  <si>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</si>
  <si>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</si>
  <si>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</si>
  <si>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</si>
  <si>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</si>
  <si>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</si>
  <si>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</si>
  <si>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</si>
  <si>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</si>
  <si>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</si>
  <si>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</si>
  <si>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</si>
  <si>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</si>
  <si>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</si>
  <si>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</si>
  <si>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</si>
  <si>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</si>
  <si>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</si>
  <si>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</si>
  <si>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</si>
  <si>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</si>
  <si>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</si>
  <si>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</si>
  <si>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</si>
  <si>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</si>
  <si>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</si>
  <si>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</si>
  <si>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</si>
  <si>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</si>
  <si>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</si>
  <si>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</si>
  <si>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</si>
  <si>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</si>
  <si>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</si>
  <si>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</si>
  <si>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</si>
  <si>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</si>
  <si>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</si>
  <si>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</si>
  <si>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</si>
  <si>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</si>
  <si>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</si>
  <si>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</si>
  <si>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</si>
  <si>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</si>
  <si>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</si>
  <si>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</si>
  <si>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</si>
  <si>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</si>
  <si>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</si>
  <si>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</si>
  <si>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</si>
  <si>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</si>
  <si>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</si>
  <si>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</si>
  <si>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</si>
  <si>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</si>
  <si>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</si>
  <si>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</si>
  <si>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</si>
  <si>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</si>
  <si>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</si>
  <si>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</si>
  <si>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</si>
  <si>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</si>
  <si>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</si>
  <si>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</si>
  <si>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</si>
  <si>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</si>
  <si>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</si>
  <si>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</si>
  <si>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</si>
  <si>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</si>
  <si>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</si>
  <si>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</si>
  <si>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</si>
  <si>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</si>
  <si>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</si>
  <si>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</si>
  <si>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</si>
  <si>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</si>
  <si>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</si>
  <si>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</si>
  <si>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</si>
  <si>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</si>
  <si>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</si>
  <si>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</si>
  <si>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</si>
  <si>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</si>
  <si>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</si>
  <si>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</si>
  <si>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</si>
  <si>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</si>
  <si>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</si>
  <si>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</si>
  <si>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</si>
  <si>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</si>
  <si>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</si>
  <si>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</si>
  <si>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</si>
  <si>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</si>
  <si>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</si>
  <si>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</si>
  <si>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</si>
  <si>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</si>
  <si>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</si>
  <si>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</si>
  <si>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</si>
  <si>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</si>
  <si>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</si>
  <si>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</si>
  <si>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</si>
  <si>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</si>
  <si>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</si>
  <si>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</si>
  <si>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</si>
  <si>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</si>
  <si>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</si>
  <si>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</si>
  <si>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</si>
  <si>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</si>
  <si>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</si>
  <si>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</si>
  <si>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</si>
  <si>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</si>
  <si>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</si>
  <si>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</si>
  <si>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</si>
  <si>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</si>
  <si>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</si>
  <si>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</si>
  <si>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</si>
  <si>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</si>
  <si>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</si>
  <si>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</si>
  <si>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</si>
  <si>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</si>
  <si>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</si>
  <si>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</si>
  <si>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</si>
  <si>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</si>
  <si>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</si>
  <si>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</si>
  <si>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</si>
  <si>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</si>
  <si>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</si>
  <si>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</si>
  <si>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</si>
  <si>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</si>
  <si>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</si>
  <si>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</si>
  <si>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</si>
  <si>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</si>
  <si>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</si>
  <si>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</si>
  <si>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</si>
  <si>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</si>
  <si>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</si>
  <si>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</si>
  <si>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</si>
  <si>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</si>
  <si>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</si>
  <si>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</si>
  <si>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</si>
  <si>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</si>
  <si>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</si>
  <si>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</si>
  <si>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</si>
  <si>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</si>
  <si>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</si>
  <si>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</si>
  <si>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</si>
  <si>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</si>
  <si>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</si>
  <si>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</si>
  <si>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</si>
  <si>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</si>
  <si>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</si>
  <si>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</si>
  <si>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</si>
  <si>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</si>
  <si>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</si>
  <si>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</si>
  <si>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</si>
  <si>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</si>
  <si>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</si>
  <si>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</si>
  <si>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</si>
  <si>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</si>
  <si>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</si>
  <si>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</si>
  <si>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</si>
  <si>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</si>
  <si>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</si>
  <si>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</si>
  <si>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</si>
  <si>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</si>
  <si>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</si>
  <si>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</si>
  <si>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</si>
  <si>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</si>
  <si>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</si>
  <si>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</si>
  <si>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</si>
  <si>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</si>
  <si>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</si>
  <si>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</si>
  <si>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</si>
  <si>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</si>
  <si>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</si>
  <si>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</si>
  <si>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</si>
  <si>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</si>
  <si>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</si>
  <si>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</si>
  <si>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</si>
  <si>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</si>
  <si>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</si>
  <si>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</si>
  <si>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</si>
  <si>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</si>
  <si>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</si>
  <si>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</si>
  <si>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</si>
  <si>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</si>
  <si>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</si>
  <si>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</si>
  <si>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</si>
  <si>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</si>
  <si>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</si>
  <si>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</si>
  <si>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</si>
  <si>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</si>
  <si>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</si>
  <si>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</si>
  <si>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</si>
  <si>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</si>
  <si>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</si>
  <si>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</si>
  <si>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</si>
  <si>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</si>
  <si>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</si>
  <si>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</si>
  <si>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</si>
  <si>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</si>
  <si>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</si>
  <si>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</si>
  <si>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</si>
  <si>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</si>
  <si>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</si>
  <si>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</si>
  <si>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</si>
  <si>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</si>
  <si>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</si>
  <si>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</si>
  <si>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</si>
  <si>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</si>
  <si>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</si>
  <si>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</si>
  <si>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</si>
  <si>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</si>
  <si>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</si>
  <si>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</si>
  <si>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</si>
  <si>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</si>
  <si>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</si>
  <si>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</si>
  <si>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</si>
  <si>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</si>
  <si>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</si>
  <si>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</si>
  <si>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</si>
  <si>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</si>
  <si>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</si>
  <si>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</si>
  <si>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</si>
  <si>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</si>
  <si>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</si>
  <si>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</si>
  <si>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</si>
  <si>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</si>
  <si>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</si>
  <si>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</si>
  <si>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</si>
  <si>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</si>
  <si>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</si>
  <si>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</si>
  <si>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</si>
  <si>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</si>
  <si>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</si>
  <si>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</si>
  <si>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</si>
  <si>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</si>
  <si>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</si>
  <si>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</si>
  <si>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</si>
  <si>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</si>
  <si>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</si>
  <si>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</si>
  <si>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</si>
  <si>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</si>
  <si>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</si>
  <si>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</si>
  <si>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</si>
  <si>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</si>
  <si>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</si>
  <si>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</si>
  <si>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</si>
  <si>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</si>
  <si>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</si>
  <si>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</si>
  <si>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</si>
  <si>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</si>
  <si>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</si>
  <si>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</si>
  <si>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</si>
  <si>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</si>
  <si>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</si>
  <si>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</si>
  <si>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</si>
  <si>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</si>
  <si>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</si>
  <si>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</si>
  <si>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</si>
  <si>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</si>
  <si>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</si>
  <si>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</si>
  <si>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</si>
  <si>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</si>
  <si>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</si>
  <si>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</si>
  <si>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</si>
  <si>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</si>
  <si>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</si>
  <si>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</si>
  <si>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</si>
  <si>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</si>
  <si>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</si>
  <si>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</si>
  <si>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</si>
  <si>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</si>
  <si>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</si>
  <si>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</si>
  <si>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</si>
  <si>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</si>
  <si>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</si>
  <si>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</si>
  <si>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</si>
  <si>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</si>
  <si>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</si>
  <si>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</si>
  <si>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</si>
  <si>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</si>
  <si>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</si>
  <si>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</si>
  <si>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</si>
  <si>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</si>
  <si>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</si>
  <si>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</si>
  <si>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</si>
  <si>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</si>
  <si>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</si>
  <si>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</si>
  <si>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</si>
  <si>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</si>
  <si>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</si>
  <si>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</si>
  <si>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</si>
  <si>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</si>
  <si>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</si>
  <si>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</si>
  <si>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</si>
  <si>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</si>
  <si>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</si>
  <si>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</si>
  <si>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</si>
  <si>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</si>
  <si>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</si>
  <si>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</si>
  <si>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</si>
  <si>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</si>
  <si>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</si>
  <si>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</si>
  <si>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</si>
  <si>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</si>
  <si>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</si>
  <si>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</si>
  <si>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</si>
  <si>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</si>
  <si>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</si>
  <si>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</si>
  <si>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</si>
  <si>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</si>
  <si>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</si>
  <si>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</si>
  <si>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</si>
  <si>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</si>
  <si>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</si>
  <si>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</si>
  <si>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</si>
  <si>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</si>
  <si>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</si>
  <si>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</si>
  <si>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</si>
  <si>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</si>
  <si>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</si>
  <si>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</si>
  <si>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</si>
  <si>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</si>
  <si>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</si>
  <si>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</si>
  <si>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</si>
  <si>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</si>
  <si>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</si>
  <si>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</si>
  <si>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</si>
  <si>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</si>
  <si>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</si>
  <si>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</si>
  <si>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</si>
  <si>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</si>
  <si>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</si>
  <si>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</si>
  <si>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</si>
  <si>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</si>
  <si>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</si>
  <si>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</si>
  <si>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</si>
  <si>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</si>
  <si>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</si>
  <si>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</si>
  <si>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</si>
  <si>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</si>
  <si>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</si>
  <si>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</si>
  <si>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</si>
  <si>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</si>
  <si>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</si>
  <si>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</si>
  <si>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</si>
  <si>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</si>
  <si>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</si>
  <si>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</si>
  <si>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</si>
  <si>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</si>
  <si>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</si>
  <si>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</si>
  <si>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</si>
  <si>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</si>
  <si>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</si>
  <si>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</si>
  <si>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</si>
  <si>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</si>
  <si>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</si>
  <si>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</si>
  <si>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</si>
  <si>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</si>
  <si>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</si>
  <si>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</si>
  <si>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</si>
  <si>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</si>
  <si>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</si>
  <si>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</si>
  <si>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</si>
  <si>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</si>
  <si>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</si>
  <si>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</si>
  <si>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</si>
  <si>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</si>
  <si>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</si>
  <si>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</si>
  <si>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</si>
  <si>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</si>
  <si>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</si>
  <si>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</si>
  <si>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</si>
  <si>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</si>
  <si>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</si>
  <si>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</si>
  <si>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</si>
  <si>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</si>
  <si>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</si>
  <si>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</si>
  <si>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</si>
  <si>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</si>
  <si>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</si>
  <si>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</si>
  <si>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</si>
  <si>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</si>
  <si>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</si>
  <si>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</si>
  <si>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</si>
  <si>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</si>
  <si>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</si>
  <si>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</si>
  <si>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</si>
  <si>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</si>
  <si>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</si>
  <si>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</si>
  <si>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</si>
  <si>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</si>
  <si>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</si>
  <si>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</si>
  <si>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</si>
  <si>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</si>
  <si>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</si>
  <si>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</si>
  <si>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</si>
  <si>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</si>
  <si>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</si>
  <si>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</si>
  <si>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</si>
  <si>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</si>
  <si>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</si>
  <si>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</si>
  <si>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</si>
  <si>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</si>
  <si>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</si>
  <si>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</si>
  <si>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</si>
  <si>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</si>
  <si>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</si>
  <si>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</si>
  <si>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</si>
  <si>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</si>
  <si>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</si>
  <si>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</si>
  <si>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</si>
  <si>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</si>
  <si>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</si>
  <si>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</si>
  <si>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</si>
  <si>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</si>
  <si>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</si>
  <si>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</si>
  <si>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</si>
  <si>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</si>
  <si>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</si>
  <si>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</si>
  <si>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</si>
  <si>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</si>
  <si>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</si>
  <si>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</si>
  <si>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</si>
  <si>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</si>
  <si>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</si>
  <si>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</si>
  <si>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</si>
  <si>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</si>
  <si>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</si>
  <si>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</si>
  <si>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</si>
  <si>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</si>
  <si>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</si>
  <si>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</si>
  <si>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</si>
  <si>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</si>
  <si>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</si>
  <si>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</si>
  <si>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</si>
  <si>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</si>
  <si>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</si>
  <si>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</si>
  <si>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</si>
  <si>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</si>
  <si>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</si>
  <si>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</si>
  <si>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</si>
  <si>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</si>
  <si>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</si>
  <si>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</si>
  <si>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</si>
  <si>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</si>
  <si>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</si>
  <si>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</si>
  <si>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</si>
  <si>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</si>
  <si>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</si>
  <si>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</si>
  <si>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</si>
  <si>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</si>
  <si>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</si>
  <si>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</si>
  <si>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</si>
  <si>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</si>
  <si>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</si>
  <si>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</si>
  <si>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</si>
  <si>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</si>
  <si>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</si>
  <si>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</si>
  <si>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</si>
  <si>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</si>
  <si>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</si>
  <si>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</si>
  <si>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</si>
  <si>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</si>
  <si>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</si>
  <si>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</si>
  <si>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</si>
  <si>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</si>
  <si>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</si>
  <si>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</si>
  <si>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</si>
  <si>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</si>
  <si>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</si>
  <si>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</si>
  <si>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</si>
  <si>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</si>
  <si>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</si>
  <si>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</si>
  <si>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</si>
  <si>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</si>
  <si>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</si>
  <si>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</si>
  <si>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</si>
  <si>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</si>
  <si>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</si>
  <si>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</si>
  <si>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</si>
  <si>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</si>
  <si>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</si>
  <si>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</si>
  <si>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</si>
  <si>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</si>
  <si>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</si>
  <si>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</si>
  <si>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</si>
  <si>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</si>
  <si>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</si>
  <si>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</si>
  <si>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</si>
  <si>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</si>
  <si>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</si>
  <si>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</si>
  <si>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</si>
  <si>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</si>
  <si>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</si>
  <si>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</si>
  <si>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</si>
  <si>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</si>
  <si>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</si>
  <si>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</si>
  <si>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</si>
  <si>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</si>
  <si>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</si>
  <si>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</si>
  <si>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</si>
  <si>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</si>
  <si>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</si>
  <si>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</si>
  <si>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</si>
  <si>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</si>
  <si>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</si>
  <si>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</si>
  <si>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</si>
  <si>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</si>
  <si>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</si>
  <si>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</si>
  <si>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</si>
  <si>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</si>
  <si>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</si>
  <si>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</si>
  <si>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</si>
  <si>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</si>
  <si>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</si>
  <si>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</si>
  <si>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</si>
  <si>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</si>
  <si>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</si>
  <si>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</si>
  <si>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</si>
  <si>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</si>
  <si>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</si>
  <si>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</si>
  <si>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</si>
  <si>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</si>
  <si>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</si>
  <si>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</si>
  <si>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</si>
  <si>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</si>
  <si>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</si>
  <si>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</si>
  <si>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</si>
  <si>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</si>
  <si>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</si>
  <si>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</si>
  <si>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</si>
  <si>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</si>
  <si>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</si>
  <si>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</si>
  <si>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</si>
  <si>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</si>
  <si>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</si>
  <si>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</si>
  <si>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</si>
  <si>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</si>
  <si>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</si>
  <si>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</si>
  <si>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</si>
  <si>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</si>
  <si>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</si>
  <si>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</si>
  <si>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</si>
  <si>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</si>
  <si>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</si>
  <si>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</si>
  <si>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</si>
  <si>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</si>
  <si>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</si>
  <si>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</si>
  <si>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</si>
  <si>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</si>
  <si>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</si>
  <si>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</si>
  <si>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</si>
  <si>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</si>
  <si>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</si>
  <si>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</si>
  <si>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</si>
  <si>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</si>
  <si>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</si>
  <si>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</si>
  <si>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</si>
  <si>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</si>
  <si>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</si>
  <si>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</si>
  <si>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</si>
  <si>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</si>
  <si>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</si>
  <si>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</si>
  <si>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</si>
  <si>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</si>
  <si>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</si>
  <si>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</si>
  <si>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</si>
  <si>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</si>
  <si>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</si>
  <si>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</si>
  <si>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</si>
  <si>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</si>
  <si>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</si>
  <si>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</si>
  <si>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</si>
  <si>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</si>
  <si>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</si>
  <si>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</si>
  <si>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</si>
  <si>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</si>
  <si>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</si>
  <si>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</si>
  <si>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</si>
  <si>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</si>
  <si>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</si>
  <si>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</si>
  <si>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</si>
  <si>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</si>
  <si>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</si>
  <si>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</si>
  <si>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</si>
  <si>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</si>
  <si>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</si>
  <si>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</si>
  <si>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</si>
  <si>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</si>
  <si>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</si>
  <si>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</si>
  <si>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</si>
  <si>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</si>
  <si>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</si>
  <si>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</si>
  <si>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</si>
  <si>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</si>
  <si>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</si>
  <si>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</si>
  <si>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</si>
  <si>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</si>
  <si>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</si>
  <si>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</si>
  <si>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</si>
  <si>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</si>
  <si>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</si>
  <si>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</si>
  <si>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</si>
  <si>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</si>
  <si>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</si>
  <si>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</si>
  <si>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</si>
  <si>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</si>
  <si>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</si>
  <si>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</si>
  <si>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</si>
  <si>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</si>
  <si>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</si>
  <si>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</si>
  <si>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</si>
  <si>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</si>
  <si>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</si>
  <si>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</si>
  <si>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</si>
  <si>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</si>
  <si>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</si>
  <si>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</si>
  <si>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</si>
  <si>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</si>
  <si>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</si>
  <si>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</si>
  <si>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</si>
  <si>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</si>
  <si>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</si>
  <si>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</si>
  <si>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</si>
  <si>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</si>
  <si>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</si>
  <si>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</si>
  <si>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</si>
  <si>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</si>
  <si>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</si>
  <si>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</si>
  <si>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</si>
  <si>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</si>
  <si>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</si>
  <si>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</si>
  <si>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</si>
  <si>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</si>
  <si>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</si>
  <si>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</si>
  <si>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</si>
  <si>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</si>
  <si>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</si>
  <si>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</si>
  <si>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</si>
  <si>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</si>
  <si>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</si>
  <si>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</si>
  <si>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</si>
  <si>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</si>
  <si>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</si>
  <si>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</si>
  <si>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</si>
  <si>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</si>
  <si>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</si>
  <si>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</si>
  <si>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</si>
  <si>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</si>
  <si>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</si>
  <si>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</si>
  <si>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</si>
  <si>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</si>
  <si>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</si>
  <si>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</si>
  <si>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</si>
  <si>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</si>
  <si>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</si>
  <si>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</si>
  <si>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</si>
  <si>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</si>
  <si>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</si>
  <si>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</si>
  <si>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</si>
  <si>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</si>
  <si>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</si>
  <si>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</si>
  <si>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</si>
  <si>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</si>
  <si>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</si>
  <si>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</si>
  <si>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</si>
  <si>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</si>
  <si>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</si>
  <si>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</si>
  <si>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</si>
  <si>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</si>
  <si>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</si>
  <si>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</si>
  <si>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</si>
  <si>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</si>
  <si>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</si>
  <si>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</si>
  <si>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</si>
  <si>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</si>
  <si>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</si>
  <si>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</si>
  <si>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</si>
  <si>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</si>
  <si>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</si>
  <si>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</si>
  <si>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</si>
  <si>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</si>
  <si>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</si>
  <si>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</si>
  <si>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</si>
  <si>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</si>
  <si>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</si>
  <si>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</si>
  <si>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</si>
  <si>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</si>
  <si>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</si>
  <si>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</si>
  <si>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</si>
  <si>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</si>
  <si>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</si>
  <si>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</si>
  <si>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</si>
  <si>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</si>
  <si>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</si>
  <si>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</si>
  <si>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</si>
  <si>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</si>
  <si>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</si>
  <si>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</si>
  <si>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</si>
  <si>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</si>
  <si>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</si>
  <si>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</si>
  <si>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</si>
  <si>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</si>
  <si>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</si>
  <si>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</si>
  <si>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</si>
  <si>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</si>
  <si>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</si>
  <si>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</si>
  <si>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</si>
  <si>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</si>
  <si>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</si>
  <si>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</si>
  <si>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</si>
  <si>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</si>
  <si>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</si>
  <si>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</si>
  <si>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</si>
  <si>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</si>
  <si>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</si>
  <si>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</si>
  <si>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</si>
  <si>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</si>
  <si>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</si>
  <si>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</si>
  <si>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</si>
  <si>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</si>
  <si>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</si>
  <si>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</si>
  <si>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</si>
  <si>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</si>
  <si>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</si>
  <si>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</si>
  <si>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</si>
  <si>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</si>
  <si>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</si>
  <si>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</si>
  <si>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</si>
  <si>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</si>
  <si>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</si>
  <si>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</si>
  <si>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</si>
  <si>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</si>
  <si>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</si>
  <si>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</si>
  <si>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</si>
  <si>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</si>
  <si>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</si>
  <si>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</si>
  <si>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</si>
  <si>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</si>
  <si>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</si>
  <si>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</si>
  <si>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</si>
  <si>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</si>
  <si>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</si>
  <si>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</si>
  <si>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</si>
  <si>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</si>
  <si>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</si>
  <si>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</si>
  <si>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</si>
  <si>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</si>
  <si>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</si>
  <si>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</si>
  <si>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</si>
  <si>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</si>
  <si>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</si>
  <si>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</si>
  <si>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</si>
  <si>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</si>
  <si>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</si>
  <si>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</si>
  <si>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</si>
  <si>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</si>
  <si>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</si>
  <si>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</si>
  <si>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</si>
  <si>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</si>
  <si>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</si>
  <si>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</si>
  <si>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</si>
  <si>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</si>
  <si>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</si>
  <si>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</si>
  <si>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</si>
  <si>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</si>
  <si>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</si>
  <si>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</si>
  <si>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</si>
  <si>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</si>
  <si>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</si>
  <si>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</si>
  <si>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</si>
  <si>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</si>
  <si>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</si>
  <si>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</si>
  <si>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</si>
  <si>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</si>
  <si>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</si>
  <si>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</si>
  <si>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</si>
  <si>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</si>
  <si>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</si>
  <si>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</si>
  <si>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</si>
  <si>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</si>
  <si>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</si>
  <si>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</si>
  <si>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</si>
  <si>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</si>
  <si>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</si>
  <si>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</si>
  <si>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</si>
  <si>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</si>
  <si>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</si>
  <si>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</si>
  <si>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</si>
  <si>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</si>
  <si>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</si>
  <si>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</si>
  <si>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</si>
  <si>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</si>
  <si>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</si>
  <si>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</si>
  <si>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</si>
  <si>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</si>
  <si>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</si>
  <si>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</si>
  <si>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</si>
  <si>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</si>
  <si>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</si>
  <si>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</si>
  <si>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</si>
  <si>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</si>
  <si>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</si>
  <si>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</si>
  <si>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</si>
  <si>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</si>
  <si>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</si>
  <si>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</si>
  <si>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</si>
  <si>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</si>
  <si>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</si>
  <si>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</si>
  <si>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</si>
  <si>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</si>
  <si>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</si>
  <si>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</si>
  <si>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</si>
  <si>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</si>
  <si>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</si>
  <si>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</si>
  <si>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</si>
  <si>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</si>
  <si>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</si>
  <si>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</si>
  <si>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</si>
  <si>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</si>
  <si>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</si>
  <si>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</si>
  <si>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</si>
  <si>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</si>
  <si>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</si>
  <si>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</si>
  <si>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</si>
  <si>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</si>
  <si>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</si>
  <si>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</si>
  <si>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</si>
  <si>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</si>
  <si>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</si>
  <si>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</si>
  <si>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</si>
  <si>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</si>
  <si>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</si>
  <si>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</si>
  <si>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</si>
  <si>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</si>
  <si>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</si>
  <si>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</si>
  <si>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</si>
  <si>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</si>
  <si>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</si>
  <si>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</si>
  <si>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</si>
  <si>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</si>
  <si>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</si>
  <si>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</si>
  <si>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</si>
  <si>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</si>
  <si>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</si>
  <si>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</si>
  <si>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</si>
  <si>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</si>
  <si>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</si>
  <si>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</si>
  <si>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</si>
  <si>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</si>
  <si>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</si>
  <si>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</si>
  <si>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</si>
  <si>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</si>
  <si>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</si>
  <si>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</si>
  <si>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</si>
  <si>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</si>
  <si>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</si>
  <si>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</si>
  <si>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</si>
  <si>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</si>
  <si>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</si>
  <si>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</si>
  <si>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</si>
  <si>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</si>
  <si>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</si>
  <si>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</si>
  <si>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</si>
  <si>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</si>
  <si>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</si>
  <si>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</si>
  <si>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</si>
  <si>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</si>
  <si>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</si>
  <si>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</si>
  <si>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</si>
  <si>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</si>
  <si>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</si>
  <si>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</si>
  <si>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</si>
  <si>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</si>
  <si>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</si>
  <si>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</si>
  <si>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</si>
  <si>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</si>
  <si>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</si>
  <si>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</si>
  <si>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</si>
  <si>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</si>
  <si>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</si>
  <si>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</si>
  <si>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</si>
  <si>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</si>
  <si>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</si>
  <si>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</si>
  <si>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</si>
  <si>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</si>
  <si>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</si>
  <si>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</si>
  <si>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</si>
  <si>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</si>
  <si>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</si>
  <si>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</si>
  <si>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</si>
  <si>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</si>
  <si>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</si>
  <si>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</si>
  <si>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</si>
  <si>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</si>
  <si>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</si>
  <si>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</si>
  <si>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</si>
  <si>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</si>
  <si>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</si>
  <si>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</si>
  <si>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</si>
  <si>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</si>
  <si>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</si>
  <si>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</si>
  <si>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</si>
  <si>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</si>
  <si>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</si>
  <si>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</si>
  <si>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</si>
  <si>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</si>
  <si>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</si>
  <si>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</si>
  <si>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</si>
  <si>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</si>
  <si>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</si>
  <si>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</si>
  <si>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</si>
  <si>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</si>
  <si>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</si>
  <si>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</si>
  <si>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</si>
  <si>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</si>
  <si>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</si>
  <si>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</si>
  <si>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</si>
  <si>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</si>
  <si>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</si>
  <si>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</si>
  <si>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</si>
  <si>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</si>
  <si>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</si>
  <si>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</si>
  <si>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</si>
  <si>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</si>
  <si>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</si>
  <si>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</si>
  <si>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</si>
  <si>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</si>
  <si>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</si>
  <si>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</si>
  <si>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</si>
  <si>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</si>
  <si>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</si>
  <si>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</si>
  <si>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</si>
  <si>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</si>
  <si>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</si>
  <si>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</si>
  <si>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</si>
  <si>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</si>
  <si>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</si>
  <si>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</si>
  <si>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</si>
  <si>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</si>
  <si>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</si>
  <si>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</si>
  <si>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</si>
  <si>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</si>
  <si>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</si>
  <si>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</si>
  <si>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</si>
  <si>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</si>
  <si>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</si>
  <si>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</si>
  <si>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</si>
  <si>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</si>
  <si>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</si>
  <si>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</si>
  <si>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</si>
  <si>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</si>
  <si>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</si>
  <si>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</si>
  <si>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</si>
  <si>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</si>
  <si>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</si>
  <si>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</si>
  <si>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</si>
  <si>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</si>
  <si>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</si>
  <si>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</si>
  <si>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</si>
  <si>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</si>
  <si>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</si>
  <si>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</si>
  <si>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</si>
  <si>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</si>
  <si>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</si>
  <si>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</si>
  <si>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</si>
  <si>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</si>
  <si>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</si>
  <si>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</si>
  <si>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</si>
  <si>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</si>
  <si>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</si>
  <si>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</si>
  <si>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</si>
  <si>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</si>
  <si>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</si>
  <si>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</si>
  <si>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</si>
  <si>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</si>
  <si>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</si>
  <si>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</si>
  <si>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</si>
  <si>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</si>
  <si>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</si>
  <si>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</si>
  <si>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</si>
  <si>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</si>
  <si>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</si>
  <si>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</si>
  <si>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</si>
  <si>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</si>
  <si>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</si>
  <si>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</si>
  <si>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</si>
  <si>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</si>
  <si>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</si>
  <si>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</si>
  <si>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</si>
  <si>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</si>
  <si>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</si>
  <si>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</si>
  <si>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</si>
  <si>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</si>
  <si>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</si>
  <si>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</si>
  <si>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</si>
  <si>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</si>
  <si>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</si>
  <si>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</si>
  <si>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</si>
  <si>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</si>
  <si>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</si>
  <si>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</si>
  <si>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</si>
  <si>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</si>
  <si>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</si>
  <si>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</si>
  <si>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</si>
  <si>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</si>
  <si>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</si>
  <si>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</si>
  <si>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</si>
  <si>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</si>
  <si>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</si>
  <si>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</si>
  <si>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</si>
  <si>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</si>
  <si>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</si>
  <si>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</si>
  <si>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</si>
  <si>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</si>
  <si>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</si>
  <si>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</si>
  <si>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</si>
  <si>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</si>
  <si>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</si>
  <si>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</si>
  <si>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</si>
  <si>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</si>
  <si>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</si>
  <si>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</si>
  <si>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</si>
  <si>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</si>
  <si>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</si>
  <si>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</si>
  <si>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</si>
  <si>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</si>
  <si>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</si>
  <si>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</si>
  <si>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</si>
  <si>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</si>
  <si>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</si>
  <si>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</si>
  <si>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</si>
  <si>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</si>
  <si>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</si>
  <si>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</si>
  <si>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</si>
  <si>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</si>
  <si>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</si>
  <si>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</si>
  <si>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</si>
  <si>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</si>
  <si>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</si>
  <si>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</si>
  <si>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</si>
  <si>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</si>
  <si>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</si>
  <si>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</si>
  <si>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</si>
  <si>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</si>
  <si>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</si>
  <si>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</si>
  <si>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</si>
  <si>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</si>
  <si>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</si>
  <si>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</si>
  <si>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</si>
  <si>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</si>
  <si>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</si>
  <si>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</si>
  <si>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</si>
  <si>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</si>
  <si>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</si>
  <si>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</si>
  <si>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</si>
  <si>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</si>
  <si>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</si>
  <si>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</si>
  <si>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</si>
  <si>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</si>
  <si>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</si>
  <si>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</si>
  <si>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</si>
  <si>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</si>
  <si>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</si>
  <si>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</si>
  <si>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</si>
  <si>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</si>
  <si>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</si>
  <si>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</si>
  <si>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</si>
  <si>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</si>
  <si>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</si>
  <si>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</si>
  <si>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</si>
  <si>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</si>
  <si>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</si>
  <si>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</si>
  <si>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</si>
  <si>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</si>
  <si>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</si>
  <si>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</si>
  <si>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</si>
  <si>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</si>
  <si>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</si>
  <si>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</si>
  <si>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</si>
  <si>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</si>
  <si>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</si>
  <si>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</si>
  <si>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</si>
  <si>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</si>
  <si>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</si>
  <si>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</si>
  <si>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</si>
  <si>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</si>
  <si>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</si>
  <si>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</si>
  <si>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</si>
  <si>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</si>
  <si>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</si>
  <si>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</si>
  <si>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</si>
  <si>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</si>
  <si>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</si>
  <si>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</si>
  <si>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</si>
  <si>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</si>
  <si>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</si>
  <si>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</si>
  <si>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</si>
  <si>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</si>
  <si>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</si>
  <si>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</si>
  <si>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</si>
  <si>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</si>
  <si>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</si>
  <si>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</si>
  <si>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</si>
  <si>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</si>
  <si>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</si>
  <si>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</si>
  <si>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</si>
  <si>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</si>
  <si>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</si>
  <si>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</si>
  <si>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</si>
  <si>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</si>
  <si>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</si>
  <si>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</si>
  <si>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</si>
  <si>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</si>
  <si>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</si>
  <si>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</si>
  <si>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</si>
  <si>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</si>
  <si>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</si>
  <si>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</si>
  <si>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</si>
  <si>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</si>
  <si>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</si>
  <si>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</si>
  <si>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</si>
  <si>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</si>
  <si>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</si>
  <si>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</si>
  <si>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</si>
  <si>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</si>
  <si>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</si>
  <si>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</si>
  <si>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</si>
  <si>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</si>
  <si>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</si>
  <si>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</si>
  <si>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</si>
  <si>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</si>
  <si>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</si>
  <si>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</si>
  <si>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</si>
  <si>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</si>
  <si>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</si>
  <si>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</si>
  <si>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</si>
  <si>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</si>
  <si>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</si>
  <si>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</si>
  <si>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</si>
  <si>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</si>
  <si>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</si>
  <si>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</si>
  <si>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</si>
  <si>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</si>
  <si>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</si>
  <si>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</si>
  <si>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</si>
  <si>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</si>
  <si>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</si>
  <si>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</si>
  <si>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</si>
  <si>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</si>
  <si>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</si>
  <si>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</si>
  <si>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</si>
  <si>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</si>
  <si>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</si>
  <si>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</si>
  <si>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</si>
  <si>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</si>
  <si>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</si>
  <si>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</si>
  <si>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</si>
  <si>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</si>
  <si>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</si>
  <si>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</si>
  <si>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</si>
  <si>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</si>
  <si>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</si>
  <si>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</si>
  <si>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</si>
  <si>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</si>
  <si>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</si>
  <si>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</si>
  <si>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</si>
  <si>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</si>
  <si>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</si>
  <si>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</si>
  <si>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</si>
  <si>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</si>
  <si>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</si>
  <si>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</si>
  <si>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</si>
  <si>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</si>
  <si>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</si>
  <si>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</si>
  <si>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</si>
  <si>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</si>
  <si>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</si>
  <si>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</si>
  <si>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</si>
  <si>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</si>
  <si>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</si>
  <si>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</si>
  <si>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</si>
  <si>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</si>
  <si>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</si>
  <si>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</si>
  <si>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</si>
  <si>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</si>
  <si>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</si>
  <si>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</si>
  <si>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</si>
  <si>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</si>
  <si>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</si>
  <si>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</si>
  <si>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</si>
  <si>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</si>
  <si>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</si>
  <si>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</si>
  <si>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</si>
  <si>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</si>
  <si>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</si>
  <si>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</si>
  <si>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</si>
  <si>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</si>
  <si>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</si>
  <si>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</si>
  <si>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</si>
  <si>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</si>
  <si>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</si>
  <si>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</si>
  <si>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</si>
  <si>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</si>
  <si>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</si>
  <si>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</si>
  <si>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</si>
  <si>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</si>
  <si>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</si>
  <si>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</si>
  <si>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</si>
  <si>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</si>
  <si>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</si>
  <si>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</si>
  <si>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</si>
  <si>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</si>
  <si>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</si>
  <si>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</si>
  <si>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</si>
  <si>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</si>
  <si>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</si>
  <si>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</si>
  <si>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</si>
  <si>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</si>
  <si>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</si>
  <si>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</si>
  <si>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</si>
  <si>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</si>
  <si>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</si>
  <si>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</si>
  <si>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</si>
  <si>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</si>
  <si>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</si>
  <si>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</si>
  <si>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</si>
  <si>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</si>
  <si>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</si>
  <si>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</si>
  <si>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</si>
  <si>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</si>
  <si>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</si>
  <si>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</si>
  <si>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</si>
  <si>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</si>
  <si>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</si>
  <si>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</si>
  <si>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</si>
  <si>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</si>
  <si>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</si>
  <si>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</si>
  <si>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</si>
  <si>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</si>
  <si>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</si>
  <si>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</si>
  <si>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</si>
  <si>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</si>
  <si>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</si>
  <si>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</si>
  <si>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</si>
  <si>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</si>
  <si>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</si>
  <si>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</si>
  <si>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</si>
  <si>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</si>
  <si>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</si>
  <si>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</si>
  <si>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</si>
  <si>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</si>
  <si>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</si>
  <si>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</si>
  <si>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</si>
  <si>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</si>
  <si>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</si>
  <si>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</si>
  <si>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</si>
  <si>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</si>
  <si>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</si>
  <si>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</si>
  <si>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</si>
  <si>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</si>
  <si>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</si>
  <si>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</si>
  <si>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</si>
  <si>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</si>
  <si>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</si>
  <si>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</si>
  <si>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</si>
  <si>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</si>
  <si>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</si>
  <si>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</si>
  <si>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</si>
  <si>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</si>
  <si>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</si>
  <si>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</si>
  <si>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</si>
  <si>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</si>
  <si>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</si>
  <si>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</si>
  <si>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</si>
  <si>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</si>
  <si>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</si>
  <si>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</si>
  <si>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</si>
  <si>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</si>
  <si>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</si>
  <si>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</si>
  <si>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</si>
  <si>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</si>
  <si>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</si>
  <si>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</si>
  <si>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</si>
  <si>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</si>
  <si>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</si>
  <si>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</si>
  <si>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</si>
  <si>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</si>
  <si>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</si>
  <si>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</si>
  <si>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</si>
  <si>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</si>
  <si>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</si>
  <si>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</si>
  <si>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</si>
  <si>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</si>
  <si>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</si>
  <si>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</si>
  <si>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</si>
  <si>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</si>
  <si>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</si>
  <si>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</si>
  <si>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</si>
  <si>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</si>
  <si>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</si>
  <si>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</si>
  <si>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</si>
  <si>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</si>
  <si>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</si>
  <si>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</si>
  <si>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</si>
  <si>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</si>
  <si>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</si>
  <si>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</si>
  <si>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</si>
  <si>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</si>
  <si>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</si>
  <si>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</si>
  <si>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</si>
  <si>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</si>
  <si>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</si>
  <si>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</si>
  <si>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</si>
  <si>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</si>
  <si>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</si>
  <si>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</si>
  <si>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</si>
  <si>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</si>
  <si>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</si>
  <si>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</si>
  <si>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</si>
  <si>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</si>
  <si>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</si>
  <si>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</si>
  <si>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</si>
  <si>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</si>
  <si>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</si>
  <si>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</si>
  <si>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</si>
  <si>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</si>
  <si>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</si>
  <si>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</si>
  <si>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</si>
  <si>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</si>
  <si>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</si>
  <si>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</si>
  <si>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</si>
  <si>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</si>
  <si>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</si>
  <si>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</si>
  <si>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</si>
  <si>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</si>
  <si>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</si>
  <si>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</si>
  <si>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</si>
  <si>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</si>
  <si>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</si>
  <si>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</si>
  <si>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</si>
  <si>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</si>
  <si>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</si>
  <si>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</si>
  <si>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</si>
  <si>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</si>
  <si>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</si>
  <si>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</si>
  <si>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</si>
  <si>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</si>
  <si>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</si>
  <si>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</si>
  <si>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</si>
  <si>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</si>
  <si>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</si>
  <si>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</si>
  <si>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</si>
  <si>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</si>
  <si>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</si>
  <si>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</si>
  <si>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</si>
  <si>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</si>
  <si>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</si>
  <si>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</si>
  <si>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</si>
  <si>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</si>
  <si>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</si>
  <si>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</si>
  <si>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</si>
  <si>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</si>
  <si>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</si>
  <si>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</si>
  <si>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</si>
  <si>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</si>
  <si>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</si>
  <si>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</si>
  <si>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</si>
  <si>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</si>
  <si>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</si>
  <si>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</si>
  <si>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</si>
  <si>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</si>
  <si>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</si>
  <si>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</si>
  <si>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</si>
  <si>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</si>
  <si>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</si>
  <si>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</si>
  <si>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</si>
  <si>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</si>
  <si>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</si>
  <si>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</si>
  <si>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</si>
  <si>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</si>
  <si>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</si>
  <si>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</si>
  <si>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</si>
  <si>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</si>
  <si>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</si>
  <si>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</si>
  <si>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</si>
  <si>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</si>
  <si>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</si>
  <si>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</si>
  <si>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</si>
  <si>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</si>
  <si>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</si>
  <si>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</si>
  <si>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</si>
  <si>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</si>
  <si>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</si>
  <si>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</si>
  <si>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</si>
  <si>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</si>
  <si>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</si>
  <si>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</si>
  <si>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</si>
  <si>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</si>
  <si>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</si>
  <si>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</si>
  <si>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</si>
  <si>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</si>
  <si>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</si>
  <si>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</si>
  <si>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</si>
  <si>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</si>
  <si>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</si>
  <si>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</si>
  <si>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</si>
  <si>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</si>
  <si>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</si>
  <si>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</si>
  <si>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</si>
  <si>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</si>
  <si>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</si>
  <si>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</si>
  <si>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</si>
  <si>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</si>
  <si>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</si>
  <si>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</si>
  <si>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</si>
  <si>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</si>
  <si>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</si>
  <si>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</si>
  <si>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</si>
  <si>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</si>
  <si>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</si>
  <si>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</si>
  <si>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</si>
  <si>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</si>
  <si>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</si>
  <si>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</si>
  <si>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</si>
  <si>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</si>
  <si>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</si>
  <si>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</si>
  <si>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</si>
  <si>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</si>
  <si>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</si>
  <si>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</si>
  <si>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</si>
  <si>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</si>
  <si>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</si>
  <si>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</si>
  <si>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</si>
  <si>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</si>
  <si>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</si>
  <si>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</si>
  <si>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</si>
  <si>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</si>
  <si>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</si>
  <si>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</si>
  <si>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</si>
  <si>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</si>
  <si>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</si>
  <si>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</si>
  <si>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</si>
  <si>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</si>
  <si>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</si>
  <si>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</si>
  <si>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</si>
  <si>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</si>
  <si>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</si>
  <si>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</si>
  <si>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</si>
  <si>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</si>
  <si>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</si>
  <si>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</si>
  <si>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</si>
  <si>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</si>
  <si>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</si>
  <si>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</si>
  <si>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</si>
  <si>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</si>
  <si>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</si>
  <si>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</si>
  <si>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</si>
  <si>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</si>
  <si>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</si>
  <si>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</si>
  <si>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</si>
  <si>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</si>
  <si>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</si>
  <si>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</si>
  <si>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</si>
  <si>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</si>
  <si>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</si>
  <si>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</si>
  <si>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</si>
  <si>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</si>
  <si>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</si>
  <si>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</si>
  <si>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</si>
  <si>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</si>
  <si>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</si>
  <si>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</si>
  <si>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</si>
  <si>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</si>
  <si>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</si>
  <si>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</si>
  <si>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</si>
  <si>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</si>
  <si>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</si>
  <si>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</si>
  <si>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</si>
  <si>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</si>
  <si>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</si>
  <si>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</si>
  <si>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</si>
  <si>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</si>
  <si>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</si>
  <si>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</si>
  <si>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</si>
  <si>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</si>
  <si>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</si>
  <si>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</si>
  <si>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</si>
  <si>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</si>
  <si>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</si>
  <si>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</si>
  <si>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</si>
  <si>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</si>
  <si>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</si>
  <si>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</si>
  <si>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</si>
  <si>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</si>
  <si>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</si>
  <si>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</si>
  <si>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</si>
  <si>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</si>
  <si>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</si>
  <si>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</si>
  <si>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</si>
  <si>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</si>
  <si>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</si>
  <si>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</si>
  <si>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</si>
  <si>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</si>
  <si>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</si>
  <si>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</si>
  <si>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</si>
  <si>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</si>
  <si>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</si>
  <si>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</si>
  <si>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</si>
  <si>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</si>
  <si>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</si>
  <si>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</si>
  <si>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</si>
  <si>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</si>
  <si>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</si>
  <si>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</si>
  <si>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</si>
  <si>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</si>
  <si>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</si>
  <si>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</si>
  <si>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</si>
  <si>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</si>
  <si>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</si>
  <si>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</si>
  <si>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</si>
  <si>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</si>
  <si>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</si>
  <si>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</si>
  <si>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</si>
  <si>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</si>
  <si>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</si>
  <si>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</si>
  <si>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</si>
  <si>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</si>
  <si>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</si>
  <si>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</si>
  <si>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</si>
  <si>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</si>
  <si>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</si>
  <si>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</si>
  <si>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</si>
  <si>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</si>
  <si>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</si>
  <si>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</si>
  <si>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</si>
  <si>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</si>
  <si>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</si>
  <si>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</si>
  <si>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</si>
  <si>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</si>
  <si>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</si>
  <si>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</si>
  <si>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</si>
  <si>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</si>
  <si>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</si>
  <si>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</si>
  <si>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</si>
  <si>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</si>
  <si>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</si>
  <si>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</si>
  <si>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</si>
  <si>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</si>
  <si>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</si>
  <si>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</si>
  <si>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</si>
  <si>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</si>
  <si>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</si>
  <si>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</si>
  <si>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</si>
  <si>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</si>
  <si>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</si>
  <si>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</si>
  <si>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</si>
  <si>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</si>
  <si>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</si>
  <si>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</si>
  <si>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</si>
  <si>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</si>
  <si>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</si>
  <si>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</si>
  <si>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</si>
  <si>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</si>
  <si>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</si>
  <si>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</si>
  <si>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</si>
  <si>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</si>
  <si>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</si>
  <si>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</si>
  <si>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</si>
  <si>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</si>
  <si>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</si>
  <si>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</si>
  <si>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</si>
  <si>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</si>
  <si>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</si>
  <si>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</si>
  <si>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</si>
  <si>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</si>
  <si>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</si>
  <si>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</si>
  <si>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</si>
  <si>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</si>
  <si>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</si>
  <si>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</si>
  <si>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</si>
  <si>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</si>
  <si>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</si>
  <si>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</si>
  <si>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</si>
  <si>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</si>
  <si>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</si>
  <si>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</si>
  <si>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</si>
  <si>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</si>
  <si>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</si>
  <si>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</si>
  <si>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</si>
  <si>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</si>
  <si>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</si>
  <si>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</si>
  <si>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</si>
  <si>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</si>
  <si>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</si>
  <si>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</si>
  <si>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</si>
  <si>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</si>
  <si>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</si>
  <si>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</si>
  <si>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</si>
  <si>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</si>
  <si>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</si>
  <si>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</si>
  <si>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</si>
  <si>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</si>
  <si>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</si>
  <si>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</si>
  <si>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</si>
  <si>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</si>
  <si>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</si>
  <si>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</si>
  <si>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</si>
  <si>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</si>
  <si>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</si>
  <si>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</si>
  <si>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</si>
  <si>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</si>
  <si>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</si>
  <si>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</si>
  <si>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</si>
  <si>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</si>
  <si>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</si>
  <si>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</si>
  <si>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</si>
  <si>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</si>
  <si>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</si>
  <si>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</si>
  <si>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</si>
  <si>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</si>
  <si>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</si>
  <si>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</si>
  <si>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</si>
  <si>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</si>
  <si>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</si>
  <si>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</si>
  <si>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</si>
  <si>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</si>
  <si>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</si>
  <si>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</si>
  <si>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</si>
  <si>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</si>
  <si>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</si>
  <si>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</si>
  <si>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</si>
  <si>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</si>
  <si>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</si>
  <si>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</si>
  <si>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</si>
  <si>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</si>
  <si>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</si>
  <si>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</si>
  <si>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</si>
  <si>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</si>
  <si>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</si>
  <si>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</si>
  <si>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</si>
  <si>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</si>
  <si>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</si>
  <si>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</si>
  <si>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</si>
  <si>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</si>
  <si>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</si>
  <si>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</si>
  <si>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</si>
  <si>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</si>
  <si>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</si>
  <si>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</si>
  <si>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</si>
  <si>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</si>
  <si>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</si>
  <si>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</si>
  <si>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</si>
  <si>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</si>
  <si>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</si>
  <si>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</si>
  <si>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</si>
  <si>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</si>
  <si>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</si>
  <si>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</si>
  <si>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</si>
  <si>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</si>
  <si>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</si>
  <si>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</si>
  <si>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</si>
  <si>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</si>
  <si>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</si>
  <si>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</si>
  <si>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</si>
  <si>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</si>
  <si>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</si>
  <si>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</si>
  <si>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</si>
  <si>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</si>
  <si>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</si>
  <si>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</si>
  <si>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</si>
  <si>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</si>
  <si>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</si>
  <si>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</si>
  <si>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</si>
  <si>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</si>
  <si>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</si>
  <si>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</si>
  <si>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</si>
  <si>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</si>
  <si>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</si>
  <si>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</si>
  <si>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</si>
  <si>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</si>
  <si>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</si>
  <si>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</si>
  <si>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</si>
  <si>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</si>
  <si>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</si>
  <si>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</si>
  <si>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</si>
  <si>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</si>
  <si>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</si>
  <si>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</si>
  <si>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</si>
  <si>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</si>
  <si>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</si>
  <si>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</si>
  <si>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</si>
  <si>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</si>
  <si>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</si>
  <si>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</si>
  <si>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</si>
  <si>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</si>
  <si>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</si>
  <si>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</si>
  <si>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</si>
  <si>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</si>
  <si>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</si>
  <si>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</si>
  <si>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</si>
  <si>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</si>
  <si>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</si>
  <si>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</si>
  <si>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</si>
  <si>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</si>
  <si>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</si>
  <si>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</si>
  <si>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</si>
  <si>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</si>
  <si>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</si>
  <si>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</si>
  <si>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</si>
  <si>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</si>
  <si>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</si>
  <si>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</si>
  <si>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</si>
  <si>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</si>
  <si>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</si>
  <si>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</si>
  <si>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</si>
  <si>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</si>
  <si>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</si>
  <si>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</si>
  <si>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</si>
  <si>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</si>
  <si>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</si>
  <si>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</si>
  <si>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</si>
  <si>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</si>
  <si>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</si>
  <si>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</si>
  <si>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</si>
  <si>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</si>
  <si>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</si>
  <si>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</si>
  <si>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</si>
  <si>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</si>
  <si>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</si>
  <si>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</si>
  <si>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</si>
  <si>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</si>
  <si>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</si>
  <si>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</si>
  <si>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</si>
  <si>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</si>
  <si>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</si>
  <si>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</si>
  <si>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</si>
  <si>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</si>
  <si>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</si>
  <si>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</si>
  <si>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</si>
  <si>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</si>
  <si>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</si>
  <si>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</si>
  <si>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</si>
  <si>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</si>
  <si>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</si>
  <si>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</si>
  <si>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</si>
  <si>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</si>
  <si>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</si>
  <si>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</si>
  <si>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</si>
  <si>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</si>
  <si>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</si>
  <si>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</si>
  <si>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</si>
  <si>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</si>
  <si>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</si>
  <si>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</si>
  <si>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</si>
  <si>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</si>
  <si>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</si>
  <si>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</si>
  <si>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</si>
  <si>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</si>
  <si>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</si>
  <si>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</si>
  <si>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</si>
  <si>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</si>
  <si>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</si>
  <si>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</si>
  <si>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</si>
  <si>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</si>
  <si>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</si>
  <si>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</si>
  <si>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</si>
  <si>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</si>
  <si>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</si>
  <si>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</si>
  <si>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</si>
  <si>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</si>
  <si>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</si>
  <si>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</si>
  <si>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</si>
  <si>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</si>
  <si>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</si>
  <si>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</si>
  <si>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</si>
  <si>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</si>
  <si>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</si>
  <si>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</si>
  <si>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</si>
  <si>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</si>
  <si>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</si>
  <si>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</si>
  <si>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</si>
  <si>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</si>
  <si>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</si>
  <si>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</si>
  <si>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</si>
  <si>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</si>
  <si>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</si>
  <si>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</si>
  <si>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</si>
  <si>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</si>
  <si>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</si>
  <si>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</si>
  <si>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</si>
  <si>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</si>
  <si>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</si>
  <si>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</si>
  <si>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</si>
  <si>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</si>
  <si>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</si>
  <si>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</si>
  <si>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</si>
  <si>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</si>
  <si>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</si>
  <si>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</si>
  <si>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</si>
  <si>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</si>
  <si>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</si>
  <si>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</si>
  <si>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</si>
  <si>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</si>
  <si>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</si>
  <si>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</si>
  <si>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</si>
  <si>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</si>
  <si>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</si>
  <si>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</si>
  <si>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</si>
  <si>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</si>
  <si>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</si>
  <si>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</si>
  <si>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</si>
  <si>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</si>
  <si>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</si>
  <si>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</si>
  <si>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</si>
  <si>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</si>
  <si>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</si>
  <si>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</si>
  <si>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</si>
  <si>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</si>
  <si>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</si>
  <si>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</si>
  <si>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</si>
  <si>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</si>
  <si>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</si>
  <si>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</si>
  <si>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</si>
  <si>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</si>
  <si>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</si>
  <si>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</si>
  <si>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</si>
  <si>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</si>
  <si>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</si>
  <si>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</si>
  <si>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</si>
  <si>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</si>
  <si>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</si>
  <si>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</si>
  <si>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</si>
  <si>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</si>
  <si>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</si>
  <si>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</si>
  <si>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</si>
  <si>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</si>
  <si>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</si>
  <si>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</si>
  <si>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</si>
  <si>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</si>
  <si>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</si>
  <si>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</si>
  <si>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</si>
  <si>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</si>
  <si>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</si>
  <si>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</si>
  <si>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</si>
  <si>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</si>
  <si>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</si>
  <si>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</si>
  <si>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</si>
  <si>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</si>
  <si>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</si>
  <si>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</si>
  <si>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</si>
  <si>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</si>
  <si>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</si>
  <si>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</si>
  <si>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</si>
  <si>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</si>
  <si>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</si>
  <si>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</si>
  <si>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</si>
  <si>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</si>
  <si>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</si>
  <si>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</si>
  <si>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</si>
  <si>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</si>
  <si>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</si>
  <si>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</si>
  <si>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</si>
  <si>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</si>
  <si>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</si>
  <si>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</si>
  <si>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</si>
  <si>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</si>
  <si>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</si>
  <si>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</si>
  <si>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</si>
  <si>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</si>
  <si>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</si>
  <si>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</si>
  <si>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</si>
  <si>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</si>
  <si>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</si>
  <si>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</si>
  <si>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</si>
  <si>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</si>
  <si>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</si>
  <si>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</si>
  <si>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</si>
  <si>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</si>
  <si>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</si>
  <si>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</si>
  <si>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</si>
  <si>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</si>
  <si>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</si>
  <si>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</si>
  <si>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</si>
  <si>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</si>
  <si>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</si>
  <si>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</si>
  <si>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</si>
  <si>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</si>
  <si>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</si>
  <si>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</si>
  <si>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</si>
  <si>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</si>
  <si>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</si>
  <si>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</si>
  <si>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</si>
  <si>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</si>
  <si>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</si>
  <si>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</si>
  <si>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</si>
  <si>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</si>
  <si>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</si>
  <si>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</si>
  <si>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</si>
  <si>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</si>
  <si>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</si>
  <si>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</si>
  <si>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</si>
  <si>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</si>
  <si>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</si>
  <si>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</si>
  <si>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</si>
  <si>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</si>
  <si>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</si>
  <si>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</si>
  <si>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</si>
  <si>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</si>
  <si>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</si>
  <si>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</si>
  <si>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</si>
  <si>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</si>
  <si>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</si>
  <si>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</si>
  <si>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</si>
  <si>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</si>
  <si>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</si>
  <si>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</si>
  <si>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</si>
  <si>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</si>
  <si>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</si>
  <si>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</si>
  <si>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</si>
  <si>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</si>
  <si>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</si>
  <si>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</si>
  <si>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</si>
  <si>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</si>
  <si>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</si>
  <si>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</si>
  <si>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</si>
  <si>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</si>
  <si>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</si>
  <si>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</si>
  <si>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</si>
  <si>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</si>
  <si>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</si>
  <si>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</si>
  <si>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</si>
  <si>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</si>
  <si>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</si>
  <si>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</si>
  <si>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</si>
  <si>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</si>
  <si>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</si>
  <si>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</si>
  <si>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</si>
  <si>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</si>
  <si>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</si>
  <si>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</si>
  <si>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</si>
  <si>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</si>
  <si>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</si>
  <si>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</si>
  <si>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</si>
  <si>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</si>
  <si>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</si>
  <si>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</si>
  <si>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</si>
  <si>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</si>
  <si>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</si>
  <si>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</si>
  <si>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</si>
  <si>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</si>
  <si>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</si>
  <si>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</si>
  <si>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</si>
  <si>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</si>
  <si>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</si>
  <si>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</si>
  <si>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</si>
  <si>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</si>
  <si>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</si>
  <si>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</si>
  <si>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</si>
  <si>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</si>
  <si>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</si>
  <si>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</si>
  <si>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</si>
  <si>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</si>
  <si>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</si>
  <si>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</si>
  <si>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</si>
  <si>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</si>
  <si>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</si>
  <si>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</si>
  <si>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</si>
  <si>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</si>
  <si>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</si>
  <si>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</si>
  <si>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</si>
  <si>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</si>
  <si>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</si>
  <si>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</si>
  <si>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</si>
  <si>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</si>
  <si>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</si>
  <si>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</si>
  <si>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</si>
  <si>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</si>
  <si>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</si>
  <si>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</si>
  <si>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</si>
  <si>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</si>
  <si>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</si>
  <si>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</si>
  <si>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</si>
  <si>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</si>
  <si>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</si>
  <si>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</si>
  <si>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</si>
  <si>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</si>
  <si>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</si>
  <si>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</si>
  <si>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</si>
  <si>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</si>
  <si>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</si>
  <si>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</si>
  <si>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</si>
  <si>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</si>
  <si>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</si>
  <si>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</si>
  <si>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</si>
  <si>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</si>
  <si>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</si>
  <si>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</si>
  <si>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</si>
  <si>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</si>
  <si>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</si>
  <si>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</si>
  <si>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</si>
  <si>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</si>
  <si>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</si>
  <si>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</si>
  <si>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</si>
  <si>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</si>
  <si>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</si>
  <si>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</si>
  <si>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</si>
  <si>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</si>
  <si>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</si>
  <si>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</si>
  <si>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</si>
  <si>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</si>
  <si>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</si>
  <si>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</si>
  <si>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</si>
  <si>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</si>
  <si>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</si>
  <si>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</si>
  <si>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</si>
  <si>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</si>
  <si>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</si>
  <si>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</si>
  <si>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</si>
  <si>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</si>
  <si>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</si>
  <si>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</si>
  <si>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</si>
  <si>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</si>
  <si>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</si>
  <si>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</si>
  <si>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</si>
  <si>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</si>
  <si>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</si>
  <si>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</si>
  <si>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</si>
  <si>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</si>
  <si>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</si>
  <si>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</si>
  <si>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</si>
  <si>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</si>
  <si>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</si>
  <si>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</si>
  <si>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</si>
  <si>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</si>
  <si>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</si>
  <si>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</si>
  <si>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</si>
  <si>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</si>
  <si>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</si>
  <si>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</si>
  <si>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</si>
  <si>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</si>
  <si>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</si>
  <si>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</si>
  <si>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</si>
  <si>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</si>
  <si>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</si>
  <si>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</si>
  <si>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</si>
  <si>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</si>
  <si>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</si>
  <si>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</si>
  <si>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</si>
  <si>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</si>
  <si>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</si>
  <si>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</si>
  <si>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</si>
  <si>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</si>
  <si>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</si>
  <si>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</si>
  <si>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</si>
  <si>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</si>
  <si>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</si>
  <si>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</si>
  <si>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</si>
  <si>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</si>
  <si>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</si>
  <si>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</si>
  <si>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</si>
  <si>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</si>
  <si>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</si>
  <si>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</si>
  <si>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</si>
  <si>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</si>
  <si>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</si>
  <si>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</si>
  <si>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</si>
  <si>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</si>
  <si>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</si>
  <si>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</si>
  <si>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</si>
  <si>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</si>
  <si>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</si>
  <si>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</si>
  <si>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</si>
  <si>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</si>
  <si>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</si>
  <si>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</si>
  <si>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</si>
  <si>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</si>
  <si>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</si>
  <si>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</si>
  <si>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</si>
  <si>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</si>
  <si>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</si>
  <si>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</si>
  <si>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</si>
  <si>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</si>
  <si>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</si>
  <si>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</si>
  <si>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</si>
  <si>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</si>
  <si>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</si>
  <si>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</si>
  <si>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</si>
  <si>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</si>
  <si>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</si>
  <si>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</si>
  <si>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</si>
  <si>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</si>
  <si>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</si>
  <si>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</si>
  <si>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</si>
  <si>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</si>
  <si>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</si>
  <si>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</si>
  <si>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</si>
  <si>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</si>
  <si>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</si>
  <si>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</si>
  <si>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</si>
  <si>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</si>
  <si>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</si>
  <si>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</si>
  <si>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</si>
  <si>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</si>
  <si>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</si>
  <si>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</si>
  <si>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</si>
  <si>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</si>
  <si>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</si>
  <si>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</si>
  <si>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</si>
  <si>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</si>
  <si>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</si>
  <si>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</si>
  <si>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</si>
  <si>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</si>
  <si>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</si>
  <si>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</si>
  <si>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</si>
  <si>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</si>
  <si>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</si>
  <si>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</si>
  <si>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</si>
  <si>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</si>
  <si>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</si>
  <si>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</si>
  <si>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</si>
  <si>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</si>
  <si>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</si>
  <si>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</si>
  <si>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</si>
  <si>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</si>
  <si>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</si>
  <si>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</si>
  <si>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</si>
  <si>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</si>
  <si>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</si>
  <si>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</si>
  <si>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</si>
  <si>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</si>
  <si>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</si>
  <si>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</si>
  <si>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</si>
  <si>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</si>
  <si>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</si>
  <si>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</si>
  <si>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</si>
  <si>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</si>
  <si>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</si>
  <si>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</si>
  <si>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</si>
  <si>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</si>
  <si>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</si>
  <si>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</si>
  <si>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</si>
  <si>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</si>
  <si>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</si>
  <si>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</si>
  <si>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</si>
  <si>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</si>
  <si>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</si>
  <si>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</si>
  <si>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</si>
  <si>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</si>
  <si>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</si>
  <si>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</si>
  <si>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</si>
  <si>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</si>
  <si>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</si>
  <si>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</si>
  <si>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</si>
  <si>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</si>
  <si>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</si>
  <si>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</si>
  <si>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</si>
  <si>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</si>
  <si>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</si>
  <si>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</si>
  <si>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</si>
  <si>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</si>
  <si>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</si>
  <si>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</si>
  <si>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</si>
  <si>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</si>
  <si>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</si>
  <si>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</si>
  <si>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</si>
  <si>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</si>
  <si>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</si>
  <si>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</si>
  <si>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</si>
  <si>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</si>
  <si>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</si>
  <si>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</si>
  <si>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</si>
  <si>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</si>
  <si>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</si>
  <si>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</si>
  <si>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</si>
  <si>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</si>
  <si>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</si>
  <si>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</si>
  <si>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</si>
  <si>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</si>
  <si>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</si>
  <si>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</si>
  <si>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</si>
  <si>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</si>
  <si>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</si>
  <si>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</si>
  <si>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</si>
  <si>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</si>
  <si>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</si>
  <si>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</si>
  <si>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</si>
  <si>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</si>
  <si>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</si>
  <si>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</si>
  <si>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</si>
  <si>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</si>
  <si>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</si>
  <si>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</si>
  <si>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</si>
  <si>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</si>
  <si>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</si>
  <si>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</si>
  <si>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</si>
  <si>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</si>
  <si>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</si>
  <si>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</si>
  <si>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</si>
  <si>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</si>
  <si>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</si>
  <si>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</si>
  <si>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</si>
  <si>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</si>
  <si>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</si>
  <si>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</si>
  <si>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</si>
  <si>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</si>
  <si>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</si>
  <si>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</si>
  <si>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</si>
  <si>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</si>
  <si>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</si>
  <si>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</si>
  <si>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</si>
  <si>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</si>
  <si>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</si>
  <si>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</si>
  <si>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</si>
  <si>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</si>
  <si>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</si>
  <si>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</si>
  <si>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</si>
  <si>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</si>
  <si>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</si>
  <si>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</si>
  <si>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</si>
  <si>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</si>
  <si>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</si>
  <si>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</si>
  <si>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</si>
  <si>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</si>
  <si>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</si>
  <si>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</si>
  <si>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</si>
  <si>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</si>
  <si>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</si>
  <si>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</si>
  <si>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</si>
  <si>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</si>
  <si>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</si>
  <si>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</si>
  <si>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</si>
  <si>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</si>
  <si>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</si>
  <si>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</si>
  <si>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</si>
  <si>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</si>
  <si>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</si>
  <si>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</si>
  <si>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</si>
  <si>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</si>
  <si>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</si>
  <si>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</si>
  <si>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</si>
  <si>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</si>
  <si>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</si>
  <si>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</si>
  <si>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</si>
  <si>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</si>
  <si>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</si>
  <si>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</si>
  <si>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</si>
  <si>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</si>
  <si>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</si>
  <si>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</si>
  <si>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</si>
  <si>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</si>
  <si>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</si>
  <si>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</si>
  <si>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</si>
  <si>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</si>
  <si>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</si>
  <si>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</si>
  <si>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</si>
  <si>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</si>
  <si>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</si>
  <si>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</si>
  <si>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</si>
  <si>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</si>
  <si>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</si>
  <si>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</si>
  <si>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</si>
  <si>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</si>
  <si>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</si>
  <si>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</si>
  <si>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</si>
  <si>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</si>
  <si>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</si>
  <si>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</si>
  <si>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</si>
  <si>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</si>
  <si>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</si>
  <si>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</si>
  <si>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</si>
  <si>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</si>
  <si>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</si>
  <si>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</si>
  <si>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</si>
  <si>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</si>
  <si>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</si>
  <si>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</si>
  <si>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</si>
  <si>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</si>
  <si>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</si>
  <si>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</si>
  <si>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</si>
  <si>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</si>
  <si>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</si>
  <si>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</si>
  <si>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</si>
  <si>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</si>
  <si>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</si>
  <si>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</si>
  <si>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</si>
  <si>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</si>
  <si>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</si>
  <si>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</si>
  <si>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</si>
  <si>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</si>
  <si>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</si>
  <si>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</si>
  <si>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</si>
  <si>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</si>
  <si>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</si>
  <si>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</si>
  <si>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</si>
  <si>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</si>
  <si>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</si>
  <si>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</si>
  <si>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</si>
  <si>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</si>
  <si>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</si>
  <si>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</si>
  <si>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</si>
  <si>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</si>
  <si>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</si>
  <si>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</si>
  <si>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</si>
  <si>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</si>
  <si>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</si>
  <si>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</si>
  <si>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</si>
  <si>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</si>
  <si>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</si>
  <si>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</si>
  <si>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</si>
  <si>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</si>
  <si>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</si>
  <si>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</si>
  <si>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</si>
  <si>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</si>
  <si>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</si>
  <si>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</si>
  <si>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</si>
  <si>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</si>
  <si>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</si>
  <si>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</si>
  <si>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</si>
  <si>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</si>
  <si>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</si>
  <si>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</si>
  <si>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</si>
  <si>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</si>
  <si>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</si>
  <si>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</si>
  <si>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</si>
  <si>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</si>
  <si>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</si>
  <si>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</si>
  <si>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</si>
  <si>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</si>
  <si>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</si>
  <si>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</si>
  <si>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</si>
  <si>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</si>
  <si>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</si>
  <si>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</si>
  <si>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</si>
  <si>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</si>
  <si>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</si>
  <si>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</si>
  <si>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</si>
  <si>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</si>
  <si>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</si>
  <si>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</si>
  <si>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</si>
  <si>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</si>
  <si>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</si>
  <si>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</si>
  <si>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</si>
  <si>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</si>
  <si>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</si>
  <si>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</si>
  <si>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</si>
  <si>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</si>
  <si>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</si>
  <si>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</si>
  <si>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</si>
  <si>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</si>
  <si>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</si>
  <si>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</si>
  <si>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</si>
  <si>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</si>
  <si>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</si>
  <si>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</si>
  <si>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</si>
  <si>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</si>
  <si>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</si>
  <si>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</si>
  <si>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</si>
  <si>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</si>
  <si>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</si>
  <si>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</si>
  <si>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</si>
  <si>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</si>
  <si>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</si>
  <si>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</si>
  <si>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</si>
  <si>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</si>
  <si>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</si>
  <si>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</si>
  <si>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</si>
  <si>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</si>
  <si>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</si>
  <si>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</si>
  <si>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</si>
  <si>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</si>
  <si>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</si>
  <si>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</si>
  <si>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</si>
  <si>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</si>
  <si>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</si>
  <si>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</si>
  <si>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</si>
  <si>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</si>
  <si>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</si>
  <si>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</si>
  <si>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</si>
  <si>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</si>
  <si>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</si>
  <si>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</si>
  <si>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</si>
  <si>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</si>
  <si>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</si>
  <si>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</si>
  <si>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</si>
  <si>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</si>
  <si>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</si>
  <si>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</si>
  <si>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</si>
  <si>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</si>
  <si>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</si>
  <si>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</si>
  <si>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</si>
  <si>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</si>
  <si>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</si>
  <si>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</si>
  <si>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</si>
  <si>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</si>
  <si>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</si>
  <si>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</si>
  <si>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</si>
  <si>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</si>
  <si>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</si>
  <si>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</si>
  <si>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</si>
  <si>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</si>
  <si>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</si>
  <si>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</si>
  <si>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</si>
  <si>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</si>
  <si>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</si>
  <si>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</si>
  <si>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</si>
  <si>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</si>
  <si>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</si>
  <si>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</si>
  <si>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</si>
  <si>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</si>
  <si>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</si>
  <si>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</si>
  <si>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</si>
  <si>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</si>
  <si>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</si>
  <si>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</si>
  <si>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</si>
  <si>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</si>
  <si>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</si>
  <si>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</si>
  <si>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</si>
  <si>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</si>
  <si>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</si>
  <si>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</si>
  <si>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</si>
  <si>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</si>
  <si>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</si>
  <si>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</si>
  <si>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</si>
  <si>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</si>
  <si>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</si>
  <si>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</si>
  <si>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</si>
  <si>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</si>
  <si>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</si>
  <si>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</si>
  <si>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</si>
  <si>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</si>
  <si>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</si>
  <si>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</si>
  <si>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</si>
  <si>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</si>
  <si>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</si>
  <si>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</si>
  <si>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</si>
  <si>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</si>
  <si>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</si>
  <si>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</si>
  <si>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</si>
  <si>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</si>
  <si>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</si>
  <si>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</si>
  <si>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</si>
  <si>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</si>
  <si>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</si>
  <si>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</si>
  <si>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</si>
  <si>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</si>
  <si>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</si>
  <si>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</si>
  <si>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</si>
  <si>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</si>
  <si>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</si>
  <si>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</si>
  <si>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</si>
  <si>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</si>
  <si>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</si>
  <si>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</si>
  <si>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</si>
  <si>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</si>
  <si>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</si>
  <si>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</si>
  <si>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</si>
  <si>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</si>
  <si>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</si>
  <si>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</si>
  <si>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</si>
  <si>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</si>
  <si>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</si>
  <si>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</si>
  <si>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</si>
  <si>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</si>
  <si>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</si>
  <si>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</si>
  <si>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</si>
  <si>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</si>
  <si>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</si>
  <si>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</si>
  <si>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</si>
  <si>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</si>
  <si>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</si>
  <si>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</si>
  <si>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</si>
  <si>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</si>
  <si>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</si>
  <si>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</si>
  <si>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</si>
  <si>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</si>
  <si>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</si>
  <si>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</si>
  <si>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</si>
  <si>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</si>
  <si>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</si>
  <si>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</si>
  <si>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</si>
  <si>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</si>
  <si>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</si>
  <si>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</si>
  <si>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</si>
  <si>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</si>
  <si>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</si>
  <si>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</si>
  <si>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</si>
  <si>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</si>
  <si>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</si>
  <si>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</si>
  <si>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</si>
  <si>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</si>
  <si>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</si>
  <si>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</si>
  <si>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</si>
  <si>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</si>
  <si>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</si>
  <si>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</si>
  <si>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</si>
  <si>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</si>
  <si>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</si>
  <si>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</si>
  <si>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</si>
  <si>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</si>
  <si>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</si>
  <si>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</si>
  <si>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</si>
  <si>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</si>
  <si>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</si>
  <si>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</si>
  <si>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</si>
  <si>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</si>
  <si>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</si>
  <si>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</si>
  <si>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</si>
  <si>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</si>
  <si>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</si>
  <si>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</si>
  <si>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</si>
  <si>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</si>
  <si>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</si>
  <si>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</si>
  <si>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</si>
  <si>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</si>
  <si>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</si>
  <si>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</si>
  <si>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</si>
  <si>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</si>
  <si>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</si>
  <si>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</si>
  <si>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</si>
  <si>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</si>
  <si>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</si>
  <si>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</si>
  <si>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</si>
  <si>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</si>
  <si>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</si>
  <si>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</si>
  <si>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</si>
  <si>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</si>
  <si>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</si>
  <si>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</si>
  <si>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</si>
  <si>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</si>
  <si>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</si>
  <si>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</si>
  <si>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</si>
  <si>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</si>
  <si>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</si>
  <si>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</si>
  <si>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</si>
  <si>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</si>
  <si>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</si>
  <si>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</si>
  <si>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</si>
  <si>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</si>
  <si>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</si>
  <si>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</si>
  <si>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</si>
  <si>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</si>
  <si>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</si>
  <si>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</si>
  <si>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</si>
  <si>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</si>
  <si>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</si>
  <si>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</si>
  <si>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</si>
  <si>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</si>
  <si>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</si>
  <si>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</si>
  <si>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</si>
  <si>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</si>
  <si>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</si>
  <si>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</si>
  <si>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</si>
  <si>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</si>
  <si>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</si>
  <si>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</si>
  <si>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</si>
  <si>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</si>
  <si>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</si>
  <si>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</si>
  <si>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</si>
  <si>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</si>
  <si>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</si>
  <si>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</si>
  <si>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</si>
  <si>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</si>
  <si>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</si>
  <si>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</si>
  <si>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</si>
  <si>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</si>
  <si>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</si>
  <si>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</si>
  <si>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</si>
  <si>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</si>
  <si>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</si>
  <si>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</si>
  <si>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</si>
  <si>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</si>
  <si>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</si>
  <si>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</si>
  <si>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</si>
  <si>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</si>
  <si>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</si>
  <si>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</si>
  <si>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</si>
  <si>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</si>
  <si>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</si>
  <si>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</si>
  <si>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</si>
  <si>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</si>
  <si>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</si>
  <si>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</si>
  <si>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</si>
  <si>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</si>
  <si>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</si>
  <si>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</si>
  <si>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</si>
  <si>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</si>
  <si>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</si>
  <si>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</si>
  <si>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</si>
  <si>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</si>
  <si>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</si>
  <si>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</si>
  <si>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</si>
  <si>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</si>
  <si>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</si>
  <si>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</si>
  <si>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</si>
  <si>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</si>
  <si>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</si>
  <si>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</si>
  <si>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</si>
  <si>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</si>
  <si>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</si>
  <si>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</si>
  <si>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</si>
  <si>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</si>
  <si>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</si>
  <si>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</si>
  <si>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</si>
  <si>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</si>
  <si>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</si>
  <si>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</si>
  <si>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</si>
  <si>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</si>
  <si>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</si>
  <si>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</si>
  <si>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</si>
  <si>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</si>
  <si>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</si>
  <si>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</si>
  <si>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</si>
  <si>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</si>
  <si>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</si>
  <si>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</si>
  <si>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</si>
  <si>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</si>
  <si>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</si>
  <si>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</si>
  <si>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</si>
  <si>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</si>
  <si>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</si>
  <si>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</si>
  <si>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</si>
  <si>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</si>
  <si>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</si>
  <si>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</si>
  <si>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</si>
  <si>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</si>
  <si>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</si>
  <si>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</si>
  <si>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</si>
  <si>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</si>
  <si>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</si>
  <si>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</si>
  <si>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</si>
  <si>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</si>
  <si>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</si>
  <si>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</si>
  <si>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</si>
  <si>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</si>
  <si>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</si>
  <si>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</si>
  <si>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</si>
  <si>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</si>
  <si>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</si>
  <si>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</si>
  <si>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</si>
  <si>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</si>
  <si>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</si>
  <si>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</si>
  <si>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</si>
  <si>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</si>
  <si>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</si>
  <si>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</si>
  <si>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</si>
  <si>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</si>
  <si>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</si>
  <si>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</si>
  <si>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</si>
  <si>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</si>
  <si>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</si>
  <si>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</si>
  <si>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</si>
  <si>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</si>
  <si>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</si>
  <si>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</si>
  <si>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</si>
  <si>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</si>
  <si>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</si>
  <si>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</si>
  <si>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</si>
  <si>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</si>
  <si>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</si>
  <si>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</si>
  <si>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</si>
  <si>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</si>
  <si>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</si>
  <si>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</si>
  <si>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</si>
  <si>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</si>
  <si>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</si>
  <si>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</si>
  <si>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</si>
  <si>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</si>
  <si>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</si>
  <si>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</si>
  <si>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</si>
  <si>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</si>
  <si>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</si>
  <si>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</si>
  <si>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</si>
  <si>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</si>
  <si>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</si>
  <si>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</si>
  <si>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</si>
  <si>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</si>
  <si>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</si>
  <si>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</si>
  <si>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</si>
  <si>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</si>
  <si>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</si>
  <si>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</si>
  <si>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</si>
  <si>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</si>
  <si>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</si>
  <si>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</si>
  <si>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</si>
  <si>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</si>
  <si>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</si>
  <si>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</si>
  <si>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</si>
  <si>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</si>
  <si>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</si>
  <si>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</si>
  <si>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</si>
  <si>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</si>
  <si>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</si>
  <si>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</si>
  <si>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</si>
  <si>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</si>
  <si>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</si>
  <si>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</si>
  <si>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</si>
  <si>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</si>
  <si>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</si>
  <si>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</si>
  <si>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</si>
  <si>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</si>
  <si>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</si>
  <si>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</si>
  <si>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</si>
  <si>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</si>
  <si>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</si>
  <si>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</si>
  <si>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</si>
  <si>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</si>
  <si>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</si>
  <si>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</si>
  <si>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</si>
  <si>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</si>
  <si>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</si>
  <si>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</si>
  <si>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</si>
  <si>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</si>
  <si>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</si>
  <si>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</si>
  <si>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</si>
  <si>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</si>
  <si>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</si>
  <si>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</si>
  <si>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</si>
  <si>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</si>
  <si>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</si>
  <si>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</si>
  <si>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</si>
  <si>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</si>
  <si>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</si>
  <si>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</si>
  <si>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</si>
  <si>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</si>
  <si>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</si>
  <si>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</si>
  <si>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</si>
  <si>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</si>
  <si>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</si>
  <si>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</si>
  <si>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</si>
  <si>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</si>
  <si>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</si>
  <si>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</si>
  <si>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</si>
  <si>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</si>
  <si>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</si>
  <si>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</si>
  <si>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</si>
  <si>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</si>
  <si>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</si>
  <si>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</si>
  <si>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</si>
  <si>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</si>
  <si>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</si>
  <si>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</si>
  <si>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</si>
  <si>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</si>
  <si>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</si>
  <si>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</si>
  <si>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</si>
  <si>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</si>
  <si>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</si>
  <si>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</si>
  <si>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</si>
  <si>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</si>
  <si>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</si>
  <si>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</si>
  <si>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</si>
  <si>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</si>
  <si>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</si>
  <si>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</si>
  <si>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</si>
  <si>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</si>
  <si>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</si>
  <si>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</si>
  <si>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</si>
  <si>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</si>
  <si>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</si>
  <si>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</si>
  <si>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</si>
  <si>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</si>
  <si>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</si>
  <si>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</si>
  <si>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</si>
  <si>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</si>
  <si>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</si>
  <si>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</si>
  <si>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</si>
  <si>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</si>
  <si>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</si>
  <si>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</si>
  <si>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</si>
  <si>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</si>
  <si>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</si>
  <si>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</si>
  <si>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</si>
  <si>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</si>
  <si>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</si>
  <si>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</si>
  <si>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</si>
  <si>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</si>
  <si>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</si>
  <si>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</si>
  <si>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</si>
  <si>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</si>
  <si>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</si>
  <si>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</si>
  <si>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</si>
  <si>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</si>
  <si>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</si>
  <si>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</si>
  <si>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</si>
  <si>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</si>
  <si>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</si>
  <si>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</si>
  <si>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</si>
  <si>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</si>
  <si>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</si>
  <si>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</si>
  <si>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</si>
  <si>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</si>
  <si>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</si>
  <si>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</si>
  <si>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</si>
  <si>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</si>
  <si>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</si>
  <si>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</si>
  <si>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</si>
  <si>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</si>
  <si>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</si>
  <si>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</si>
  <si>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</si>
  <si>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</si>
  <si>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</si>
  <si>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</si>
  <si>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</si>
  <si>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</si>
  <si>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</si>
  <si>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</si>
  <si>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</si>
  <si>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</si>
  <si>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</si>
  <si>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</si>
  <si>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</si>
  <si>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</si>
  <si>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</si>
  <si>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</si>
  <si>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</si>
  <si>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</si>
  <si>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</si>
  <si>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</si>
  <si>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</si>
  <si>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</si>
  <si>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</si>
  <si>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</si>
  <si>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</si>
  <si>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</si>
  <si>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</si>
  <si>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</si>
  <si>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</si>
  <si>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</si>
  <si>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</si>
  <si>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</si>
  <si>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</si>
  <si>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</si>
  <si>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</si>
  <si>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</si>
  <si>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</si>
  <si>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</si>
  <si>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</si>
  <si>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</si>
  <si>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</si>
  <si>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</si>
  <si>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</si>
  <si>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</si>
  <si>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</si>
  <si>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</si>
  <si>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</si>
  <si>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</si>
  <si>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</si>
  <si>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</si>
  <si>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</si>
  <si>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</si>
  <si>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</si>
  <si>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</si>
  <si>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</si>
  <si>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</si>
  <si>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</si>
  <si>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</si>
  <si>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</si>
  <si>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</si>
  <si>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</si>
  <si>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</si>
  <si>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</si>
  <si>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</si>
  <si>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</si>
  <si>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</si>
  <si>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</si>
  <si>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</si>
  <si>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</si>
  <si>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</si>
  <si>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</si>
  <si>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</si>
  <si>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</si>
  <si>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</si>
  <si>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</si>
  <si>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</si>
  <si>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</si>
  <si>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</si>
  <si>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</si>
  <si>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</si>
  <si>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</si>
  <si>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</si>
  <si>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</si>
  <si>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</si>
  <si>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</si>
  <si>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</si>
  <si>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</si>
  <si>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</si>
  <si>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</si>
  <si>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</si>
  <si>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</si>
  <si>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</si>
  <si>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</si>
  <si>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</si>
  <si>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</si>
  <si>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</si>
  <si>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</si>
  <si>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</si>
  <si>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</si>
  <si>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</si>
  <si>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</si>
  <si>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</si>
  <si>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</si>
  <si>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</si>
  <si>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</si>
  <si>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</si>
  <si>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</si>
  <si>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</si>
  <si>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</si>
  <si>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</si>
  <si>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</si>
  <si>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</si>
  <si>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</si>
  <si>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</si>
  <si>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</si>
  <si>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</si>
  <si>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</si>
  <si>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</si>
  <si>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</si>
  <si>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</si>
  <si>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</si>
  <si>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</si>
  <si>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</si>
  <si>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</si>
  <si>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</si>
  <si>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</si>
  <si>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</si>
  <si>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</si>
  <si>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</si>
  <si>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</si>
  <si>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</si>
  <si>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</si>
  <si>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</si>
  <si>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</si>
  <si>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</si>
  <si>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</si>
  <si>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</si>
  <si>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</si>
  <si>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</si>
  <si>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</si>
  <si>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</si>
  <si>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</si>
  <si>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</si>
  <si>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</si>
  <si>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</si>
  <si>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</si>
  <si>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</si>
  <si>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</si>
  <si>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</si>
  <si>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</si>
  <si>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</si>
  <si>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</si>
  <si>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</si>
  <si>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</si>
  <si>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</si>
  <si>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</si>
  <si>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</si>
  <si>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</si>
  <si>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</si>
  <si>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</si>
  <si>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</si>
  <si>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</si>
  <si>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</si>
  <si>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</si>
  <si>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</si>
  <si>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</si>
  <si>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</si>
  <si>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</si>
  <si>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</si>
  <si>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</si>
  <si>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</si>
  <si>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</si>
  <si>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</si>
  <si>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</si>
  <si>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</si>
  <si>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</si>
  <si>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</si>
  <si>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</si>
  <si>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</si>
  <si>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</si>
  <si>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</si>
  <si>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</si>
  <si>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</si>
  <si>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</si>
  <si>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</si>
  <si>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</si>
  <si>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</si>
  <si>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</si>
  <si>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</si>
  <si>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</si>
  <si>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</si>
  <si>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</si>
  <si>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</si>
  <si>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</si>
  <si>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</si>
  <si>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</si>
  <si>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</si>
  <si>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</si>
  <si>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</si>
  <si>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</si>
  <si>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</si>
  <si>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</si>
  <si>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</si>
  <si>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</si>
  <si>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</si>
  <si>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</si>
  <si>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</si>
  <si>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</si>
  <si>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</si>
  <si>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</si>
  <si>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</si>
  <si>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</si>
  <si>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</si>
  <si>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</si>
  <si>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</si>
  <si>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</si>
  <si>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</si>
  <si>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</si>
  <si>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</si>
  <si>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</si>
  <si>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</si>
  <si>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</si>
  <si>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</si>
  <si>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</si>
  <si>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</si>
  <si>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</si>
  <si>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</si>
  <si>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</si>
  <si>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</si>
  <si>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</si>
  <si>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</si>
  <si>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</si>
  <si>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</si>
  <si>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</si>
  <si>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</si>
  <si>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</si>
  <si>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</si>
  <si>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</si>
  <si>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</si>
  <si>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</si>
  <si>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</si>
  <si>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</si>
  <si>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</si>
  <si>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</si>
  <si>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</si>
  <si>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</si>
  <si>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</si>
  <si>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</si>
  <si>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</si>
  <si>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</si>
  <si>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</si>
  <si>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</si>
  <si>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</si>
  <si>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</si>
  <si>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</si>
  <si>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</si>
  <si>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</si>
  <si>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</si>
  <si>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</si>
  <si>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</si>
  <si>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</si>
  <si>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</si>
  <si>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</si>
  <si>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</si>
  <si>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</si>
  <si>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</si>
  <si>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</si>
  <si>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</si>
  <si>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</si>
  <si>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</si>
  <si>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</si>
  <si>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</si>
  <si>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</si>
  <si>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</si>
  <si>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</si>
  <si>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</si>
  <si>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</si>
  <si>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</si>
  <si>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</si>
  <si>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</si>
  <si>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</si>
  <si>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</si>
  <si>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</si>
  <si>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</si>
  <si>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</si>
  <si>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</si>
  <si>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</si>
  <si>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</si>
  <si>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</si>
  <si>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</si>
  <si>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</si>
  <si>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</si>
  <si>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</si>
  <si>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</si>
  <si>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</si>
  <si>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</si>
  <si>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</si>
  <si>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</si>
  <si>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</si>
  <si>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</si>
  <si>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</si>
  <si>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</si>
  <si>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</si>
  <si>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</si>
  <si>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</si>
  <si>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</si>
  <si>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</si>
  <si>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</si>
  <si>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</si>
  <si>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</si>
  <si>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</si>
  <si>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</si>
  <si>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</si>
  <si>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</si>
  <si>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</si>
  <si>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</si>
  <si>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</si>
  <si>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</si>
  <si>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</si>
  <si>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</si>
  <si>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</si>
  <si>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</si>
  <si>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</si>
  <si>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</si>
  <si>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</si>
  <si>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</si>
  <si>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</si>
  <si>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</si>
  <si>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</si>
  <si>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</si>
  <si>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</si>
  <si>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</si>
  <si>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</si>
  <si>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</si>
  <si>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</si>
  <si>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</si>
  <si>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</si>
  <si>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</si>
  <si>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</si>
  <si>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</si>
  <si>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</si>
  <si>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</si>
  <si>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</si>
  <si>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</si>
  <si>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</si>
  <si>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</si>
  <si>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</si>
  <si>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</si>
  <si>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</si>
  <si>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</si>
  <si>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</si>
  <si>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</si>
  <si>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</si>
  <si>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</si>
  <si>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</si>
  <si>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</si>
  <si>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</si>
  <si>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</si>
  <si>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</si>
  <si>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</si>
  <si>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</si>
  <si>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</si>
  <si>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</si>
  <si>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</si>
  <si>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</si>
  <si>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</si>
  <si>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</si>
  <si>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</si>
  <si>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</si>
  <si>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</si>
  <si>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</si>
  <si>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</si>
  <si>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</si>
  <si>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</si>
  <si>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</si>
  <si>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</si>
  <si>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</si>
  <si>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</si>
  <si>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</si>
  <si>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</si>
  <si>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</si>
  <si>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</si>
  <si>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</si>
  <si>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</si>
  <si>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</si>
  <si>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</si>
  <si>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</si>
  <si>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</si>
  <si>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</si>
  <si>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</si>
  <si>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</si>
  <si>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</si>
  <si>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</si>
  <si>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</si>
  <si>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</si>
  <si>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</si>
  <si>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</si>
  <si>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</si>
  <si>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</si>
  <si>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</si>
  <si>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</si>
  <si>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</si>
  <si>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</si>
  <si>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</si>
  <si>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</si>
  <si>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</si>
  <si>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</si>
  <si>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</si>
  <si>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</si>
  <si>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</si>
  <si>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</si>
  <si>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</si>
  <si>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</si>
  <si>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</si>
  <si>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</si>
  <si>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</si>
  <si>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</si>
  <si>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</si>
  <si>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</si>
  <si>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</si>
  <si>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</si>
  <si>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</si>
  <si>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</si>
  <si>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</si>
  <si>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</si>
  <si>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</si>
  <si>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</si>
  <si>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</si>
  <si>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</si>
  <si>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</si>
  <si>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</si>
  <si>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</si>
  <si>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</si>
  <si>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</si>
  <si>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</si>
  <si>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</si>
  <si>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</si>
  <si>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</si>
  <si>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</si>
  <si>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</si>
  <si>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</si>
  <si>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</si>
  <si>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</si>
  <si>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</si>
  <si>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</si>
  <si>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</si>
  <si>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</si>
  <si>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</si>
  <si>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</si>
  <si>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</si>
  <si>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</si>
  <si>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</si>
  <si>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</si>
  <si>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</si>
  <si>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</si>
  <si>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</si>
  <si>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</si>
  <si>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</si>
  <si>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</si>
  <si>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</si>
  <si>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</si>
  <si>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</si>
  <si>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</si>
  <si>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</si>
  <si>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</si>
  <si>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</si>
  <si>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</si>
  <si>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</si>
  <si>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</si>
  <si>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</si>
  <si>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</si>
  <si>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</si>
  <si>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</si>
  <si>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</si>
  <si>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</si>
  <si>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</si>
  <si>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</si>
  <si>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</si>
  <si>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</si>
  <si>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</si>
  <si>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</si>
  <si>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</si>
  <si>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</si>
  <si>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</si>
  <si>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</si>
  <si>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</si>
  <si>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</si>
  <si>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</si>
  <si>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</si>
  <si>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</si>
  <si>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</si>
  <si>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</si>
  <si>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</si>
  <si>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</si>
  <si>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</si>
  <si>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</si>
  <si>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</si>
  <si>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</si>
  <si>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</si>
  <si>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</si>
  <si>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</si>
  <si>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</si>
  <si>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</si>
  <si>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</si>
  <si>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</si>
  <si>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</si>
  <si>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</si>
  <si>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</si>
  <si>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</si>
  <si>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</si>
  <si>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</si>
  <si>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</si>
  <si>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</si>
  <si>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</si>
  <si>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</si>
  <si>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</si>
  <si>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</si>
  <si>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</si>
  <si>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</si>
  <si>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</si>
  <si>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</si>
  <si>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</si>
  <si>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</si>
  <si>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</si>
  <si>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</si>
  <si>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</si>
  <si>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</si>
  <si>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</si>
  <si>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</si>
  <si>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</si>
  <si>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</si>
  <si>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</si>
  <si>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</si>
  <si>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</si>
  <si>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</si>
  <si>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</si>
  <si>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</si>
  <si>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</si>
  <si>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</si>
  <si>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</si>
  <si>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</si>
  <si>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</si>
  <si>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</si>
  <si>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</si>
  <si>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</si>
  <si>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</si>
  <si>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</si>
  <si>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</si>
  <si>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</si>
  <si>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</si>
  <si>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</si>
  <si>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</si>
  <si>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</si>
  <si>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</si>
  <si>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</si>
  <si>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</si>
  <si>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</si>
  <si>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</si>
  <si>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</si>
  <si>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</si>
  <si>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</si>
  <si>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</si>
  <si>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</si>
  <si>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</si>
  <si>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</si>
  <si>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</si>
  <si>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</si>
  <si>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</si>
  <si>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</si>
  <si>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</si>
  <si>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</si>
  <si>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</si>
  <si>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</si>
  <si>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</si>
  <si>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</si>
  <si>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</si>
  <si>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</si>
  <si>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</si>
  <si>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</si>
  <si>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</si>
  <si>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</si>
  <si>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</si>
  <si>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</si>
  <si>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</si>
  <si>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</si>
  <si>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</si>
  <si>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</si>
  <si>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</si>
  <si>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</si>
  <si>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</si>
  <si>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</si>
  <si>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</si>
  <si>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</si>
  <si>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</si>
  <si>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</si>
  <si>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</si>
  <si>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</si>
  <si>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</si>
  <si>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</si>
  <si>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</si>
  <si>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</si>
  <si>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</si>
  <si>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</si>
  <si>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</si>
  <si>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</si>
  <si>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</si>
  <si>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</si>
  <si>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</si>
  <si>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</si>
  <si>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</si>
  <si>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</si>
  <si>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</si>
  <si>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</si>
  <si>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</si>
  <si>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</si>
  <si>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</si>
  <si>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</si>
  <si>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</si>
  <si>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</si>
  <si>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</si>
  <si>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</si>
  <si>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</si>
  <si>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</si>
  <si>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</si>
  <si>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</si>
  <si>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</si>
  <si>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</si>
  <si>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</si>
  <si>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</si>
  <si>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</si>
  <si>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</si>
  <si>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</si>
  <si>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</si>
  <si>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</si>
  <si>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</si>
  <si>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</si>
  <si>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</si>
  <si>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</si>
  <si>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</si>
  <si>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</si>
  <si>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</si>
  <si>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</si>
  <si>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</si>
  <si>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</si>
  <si>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</si>
  <si>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</si>
  <si>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</si>
  <si>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</si>
  <si>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</si>
  <si>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</si>
  <si>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</si>
  <si>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</si>
  <si>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</si>
  <si>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</si>
  <si>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</si>
  <si>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</si>
  <si>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</si>
  <si>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</si>
  <si>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</si>
  <si>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</si>
  <si>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</si>
  <si>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</si>
  <si>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</si>
  <si>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</si>
  <si>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</si>
  <si>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</si>
  <si>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</si>
  <si>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</si>
  <si>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</si>
  <si>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</si>
  <si>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</si>
  <si>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</si>
  <si>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</si>
  <si>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</si>
  <si>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</si>
  <si>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</si>
  <si>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</si>
  <si>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</si>
  <si>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</si>
  <si>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</si>
  <si>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</si>
  <si>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</si>
  <si>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</si>
  <si>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</si>
  <si>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</si>
  <si>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</si>
  <si>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</si>
  <si>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</si>
  <si>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</si>
  <si>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</si>
  <si>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</si>
  <si>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</si>
  <si>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</si>
  <si>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</si>
  <si>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</si>
  <si>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</si>
  <si>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</si>
  <si>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</si>
  <si>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</si>
  <si>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</si>
  <si>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</si>
  <si>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</si>
  <si>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</si>
  <si>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</si>
  <si>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</si>
  <si>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</si>
  <si>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</si>
  <si>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</si>
  <si>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</si>
  <si>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</si>
  <si>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</si>
  <si>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</si>
  <si>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</si>
  <si>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</si>
  <si>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</si>
  <si>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</si>
  <si>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</si>
  <si>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</si>
  <si>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</si>
  <si>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</si>
  <si>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</si>
  <si>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</si>
  <si>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</si>
  <si>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</si>
  <si>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</si>
  <si>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</si>
  <si>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</si>
  <si>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</si>
  <si>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</si>
  <si>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</si>
  <si>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</si>
  <si>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</si>
  <si>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</si>
  <si>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</si>
  <si>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</si>
  <si>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</si>
  <si>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</si>
  <si>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</si>
  <si>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</si>
  <si>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</si>
  <si>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</si>
  <si>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</si>
  <si>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</si>
  <si>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</si>
  <si>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</si>
  <si>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</si>
  <si>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</si>
  <si>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</si>
  <si>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</si>
  <si>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</si>
  <si>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</si>
  <si>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</si>
  <si>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</si>
  <si>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</si>
  <si>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</si>
  <si>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</si>
  <si>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</si>
  <si>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</si>
  <si>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</si>
  <si>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</si>
  <si>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</si>
  <si>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</si>
  <si>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</si>
  <si>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</si>
  <si>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</si>
  <si>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</si>
  <si>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</si>
  <si>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</si>
  <si>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</si>
  <si>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</si>
  <si>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</si>
  <si>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</si>
  <si>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</si>
  <si>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</si>
  <si>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</si>
  <si>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</si>
  <si>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</si>
  <si>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</si>
  <si>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</si>
  <si>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</si>
  <si>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</si>
  <si>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</si>
  <si>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</si>
  <si>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</si>
  <si>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</si>
  <si>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</si>
  <si>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</si>
  <si>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</si>
  <si>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</si>
  <si>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</si>
  <si>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</si>
  <si>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</si>
  <si>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</si>
  <si>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</si>
  <si>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</si>
  <si>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</si>
  <si>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</si>
  <si>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</si>
  <si>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</si>
  <si>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</si>
  <si>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</si>
  <si>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</si>
  <si>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</si>
  <si>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</si>
  <si>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</si>
  <si>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</si>
  <si>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</si>
  <si>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</si>
  <si>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</si>
  <si>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</si>
  <si>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</si>
  <si>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</si>
  <si>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</si>
  <si>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</si>
  <si>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</si>
  <si>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</si>
  <si>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</si>
  <si>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</si>
  <si>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</si>
  <si>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</si>
  <si>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</si>
  <si>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</si>
  <si>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</si>
  <si>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</si>
  <si>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</si>
  <si>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</si>
  <si>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</si>
  <si>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</si>
  <si>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</si>
  <si>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</si>
  <si>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</si>
  <si>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</si>
  <si>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</si>
  <si>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</si>
  <si>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</si>
  <si>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</si>
  <si>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</si>
  <si>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</si>
  <si>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</si>
  <si>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</si>
  <si>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</si>
  <si>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</si>
  <si>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</si>
  <si>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</si>
  <si>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</si>
  <si>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</si>
  <si>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</si>
  <si>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</si>
  <si>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</si>
  <si>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</si>
  <si>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</si>
  <si>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</si>
  <si>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</si>
  <si>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</si>
  <si>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</si>
  <si>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</si>
  <si>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</si>
  <si>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</si>
  <si>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</si>
  <si>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</si>
  <si>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</si>
  <si>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</si>
  <si>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</si>
  <si>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</si>
  <si>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</si>
  <si>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</si>
  <si>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</si>
  <si>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</si>
  <si>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</si>
  <si>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</si>
  <si>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</si>
  <si>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</si>
  <si>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</si>
  <si>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</si>
  <si>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</si>
  <si>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</si>
  <si>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</si>
  <si>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</si>
  <si>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</si>
  <si>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</si>
  <si>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</si>
  <si>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</si>
  <si>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</si>
  <si>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</si>
  <si>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</si>
  <si>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</si>
  <si>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</si>
  <si>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</si>
  <si>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</si>
  <si>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</si>
  <si>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</si>
  <si>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</si>
  <si>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</si>
  <si>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</si>
  <si>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</si>
  <si>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</si>
  <si>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</si>
  <si>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</si>
  <si>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</si>
  <si>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</si>
  <si>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</si>
  <si>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</si>
  <si>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</si>
  <si>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</si>
  <si>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</si>
  <si>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</si>
  <si>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</si>
  <si>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</si>
  <si>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</si>
  <si>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</si>
  <si>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</si>
  <si>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</si>
  <si>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</si>
  <si>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</si>
  <si>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</si>
  <si>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</si>
  <si>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</si>
  <si>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</si>
  <si>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</si>
  <si>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</si>
  <si>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</si>
  <si>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</si>
  <si>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</si>
  <si>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</si>
  <si>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</si>
  <si>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</si>
  <si>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</si>
  <si>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</si>
  <si>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</si>
  <si>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</si>
  <si>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</si>
  <si>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</si>
  <si>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</si>
  <si>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</si>
  <si>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</si>
  <si>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</si>
  <si>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</si>
  <si>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</si>
  <si>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</si>
  <si>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</si>
  <si>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</si>
  <si>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</si>
  <si>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</si>
  <si>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</si>
  <si>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</si>
  <si>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</si>
  <si>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</si>
  <si>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</si>
  <si>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</si>
  <si>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</si>
  <si>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</si>
  <si>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</si>
  <si>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</si>
  <si>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</si>
  <si>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</si>
  <si>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</si>
  <si>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</si>
  <si>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</si>
  <si>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</si>
  <si>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</si>
  <si>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</si>
  <si>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</si>
  <si>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</si>
  <si>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</si>
  <si>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</si>
  <si>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</si>
  <si>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</si>
  <si>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</si>
  <si>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</si>
  <si>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</si>
  <si>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</si>
  <si>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</si>
  <si>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</si>
  <si>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</si>
  <si>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</si>
  <si>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</si>
  <si>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</si>
  <si>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</si>
  <si>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</si>
  <si>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</si>
  <si>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</si>
  <si>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</si>
  <si>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</si>
  <si>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</si>
  <si>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</si>
  <si>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</si>
  <si>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</si>
  <si>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</si>
  <si>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</si>
  <si>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</si>
  <si>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</si>
  <si>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</si>
  <si>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</si>
  <si>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</si>
  <si>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</si>
  <si>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</si>
  <si>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</si>
  <si>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</si>
  <si>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</si>
  <si>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</si>
  <si>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</si>
  <si>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</si>
  <si>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</si>
  <si>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</si>
  <si>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</si>
  <si>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</si>
  <si>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</si>
  <si>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</si>
  <si>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</si>
  <si>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</si>
  <si>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</si>
  <si>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</si>
  <si>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</si>
  <si>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</si>
  <si>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</si>
  <si>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</si>
  <si>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</si>
  <si>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</si>
  <si>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</si>
  <si>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</si>
  <si>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</si>
  <si>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</si>
  <si>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</si>
  <si>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</si>
  <si>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</si>
  <si>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</si>
  <si>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</si>
  <si>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</si>
  <si>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</si>
  <si>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</si>
  <si>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</si>
  <si>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</si>
  <si>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</si>
  <si>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</si>
  <si>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</si>
  <si>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</si>
  <si>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</si>
  <si>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</si>
  <si>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</si>
  <si>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</si>
  <si>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</si>
  <si>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</si>
  <si>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</si>
  <si>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</si>
  <si>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</si>
  <si>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</si>
  <si>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</si>
  <si>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</si>
  <si>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</si>
  <si>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</si>
  <si>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</si>
  <si>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</si>
  <si>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</si>
  <si>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</si>
  <si>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</si>
  <si>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</si>
  <si>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</si>
  <si>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</si>
  <si>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</si>
  <si>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</si>
  <si>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</si>
  <si>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</si>
  <si>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</si>
  <si>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</si>
  <si>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</si>
  <si>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</si>
  <si>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</si>
  <si>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</si>
  <si>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</si>
  <si>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</si>
  <si>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</si>
  <si>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</si>
  <si>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</si>
  <si>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</si>
  <si>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</si>
  <si>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</si>
  <si>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</si>
  <si>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</si>
  <si>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</si>
  <si>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</si>
  <si>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</si>
  <si>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</si>
  <si>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</si>
  <si>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</si>
  <si>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</si>
  <si>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</si>
  <si>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</si>
  <si>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</si>
  <si>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</si>
  <si>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</si>
  <si>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</si>
  <si>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</si>
  <si>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</si>
  <si>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</si>
  <si>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</si>
  <si>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</si>
  <si>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</si>
  <si>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</si>
  <si>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</si>
  <si>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</si>
  <si>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</si>
  <si>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</si>
  <si>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</si>
  <si>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</si>
  <si>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</si>
  <si>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</si>
  <si>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</si>
  <si>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</si>
  <si>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</si>
  <si>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</si>
  <si>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</si>
  <si>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</si>
  <si>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</si>
  <si>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</si>
  <si>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</si>
  <si>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</si>
  <si>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</si>
  <si>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</si>
  <si>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</si>
  <si>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</si>
  <si>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</si>
  <si>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</si>
  <si>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</si>
  <si>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</si>
  <si>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</si>
  <si>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</si>
  <si>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</si>
  <si>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</si>
  <si>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</si>
  <si>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</si>
  <si>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</si>
  <si>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</si>
  <si>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</si>
  <si>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</si>
  <si>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</si>
  <si>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</si>
  <si>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</si>
  <si>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</si>
  <si>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</si>
  <si>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</si>
  <si>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</si>
  <si>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</si>
  <si>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</si>
  <si>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</si>
  <si>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</si>
  <si>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</si>
  <si>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</si>
  <si>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</si>
  <si>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</si>
  <si>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</si>
  <si>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</si>
  <si>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</si>
  <si>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</si>
  <si>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</si>
  <si>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</si>
  <si>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</si>
  <si>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</si>
  <si>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</si>
  <si>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</si>
  <si>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</si>
  <si>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</si>
  <si>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</si>
  <si>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</si>
  <si>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</si>
  <si>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</si>
  <si>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</si>
  <si>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</si>
  <si>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</si>
  <si>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</si>
  <si>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</si>
  <si>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</si>
  <si>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</si>
  <si>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</si>
  <si>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</si>
  <si>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</si>
  <si>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</si>
  <si>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</si>
  <si>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</si>
  <si>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</si>
  <si>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</si>
  <si>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</si>
  <si>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</si>
  <si>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</si>
  <si>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</si>
  <si>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</si>
  <si>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</si>
  <si>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</si>
  <si>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</si>
  <si>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</si>
  <si>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</si>
  <si>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</si>
  <si>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</si>
  <si>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</si>
  <si>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</si>
  <si>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</si>
  <si>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</si>
  <si>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</si>
  <si>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</si>
  <si>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</si>
  <si>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</si>
  <si>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</si>
  <si>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</si>
  <si>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</si>
  <si>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</si>
  <si>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</si>
  <si>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</si>
  <si>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</si>
  <si>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</si>
  <si>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</si>
  <si>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</si>
  <si>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</si>
  <si>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</si>
  <si>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</si>
  <si>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</si>
  <si>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</si>
  <si>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</si>
  <si>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</si>
  <si>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</si>
  <si>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</si>
  <si>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</si>
  <si>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</si>
  <si>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</si>
  <si>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</si>
  <si>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</si>
  <si>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</si>
  <si>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</si>
  <si>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</si>
  <si>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</si>
  <si>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</si>
  <si>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</si>
  <si>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</si>
  <si>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</si>
  <si>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</si>
  <si>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</si>
  <si>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</si>
  <si>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</si>
  <si>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</si>
  <si>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</si>
  <si>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</si>
  <si>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</si>
  <si>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</si>
  <si>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</si>
  <si>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</si>
  <si>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</si>
  <si>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</si>
  <si>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</si>
  <si>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</si>
  <si>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</si>
  <si>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</si>
  <si>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</si>
  <si>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</si>
  <si>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</si>
  <si>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</si>
  <si>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</si>
  <si>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</si>
  <si>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</si>
  <si>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</si>
  <si>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</si>
  <si>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</si>
  <si>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</si>
  <si>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</si>
  <si>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</si>
  <si>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</si>
  <si>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</si>
  <si>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</si>
  <si>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</si>
  <si>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</si>
  <si>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</si>
  <si>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</si>
  <si>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</si>
  <si>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</si>
  <si>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</si>
  <si>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</si>
  <si>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</si>
  <si>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</si>
  <si>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</si>
  <si>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</si>
  <si>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</si>
  <si>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</si>
  <si>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</si>
  <si>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</si>
  <si>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</si>
  <si>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</si>
  <si>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</si>
  <si>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</si>
  <si>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</si>
  <si>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</si>
  <si>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</si>
  <si>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</si>
  <si>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</si>
  <si>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</si>
  <si>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</si>
  <si>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</si>
  <si>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</si>
  <si>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</si>
  <si>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</si>
  <si>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</si>
  <si>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</si>
  <si>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</si>
  <si>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</si>
  <si>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</si>
  <si>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</si>
  <si>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</si>
  <si>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</si>
  <si>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</si>
  <si>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</si>
  <si>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</si>
  <si>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</si>
  <si>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</si>
  <si>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</si>
  <si>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</si>
  <si>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</si>
  <si>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</si>
  <si>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</si>
  <si>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</si>
  <si>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</si>
  <si>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</si>
  <si>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</si>
  <si>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</si>
  <si>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</si>
  <si>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</si>
  <si>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</si>
  <si>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</si>
  <si>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</si>
  <si>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</si>
  <si>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</si>
  <si>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</si>
  <si>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</si>
  <si>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</si>
  <si>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</si>
  <si>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</si>
  <si>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</si>
  <si>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</si>
  <si>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</si>
  <si>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</si>
  <si>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</si>
  <si>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</si>
  <si>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</si>
  <si>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</si>
  <si>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</si>
  <si>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</si>
  <si>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</si>
  <si>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</si>
  <si>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</si>
  <si>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</si>
  <si>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</si>
  <si>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</si>
  <si>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</si>
  <si>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</si>
  <si>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</si>
  <si>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</si>
  <si>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</si>
  <si>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</si>
  <si>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</si>
  <si>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</si>
  <si>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</si>
  <si>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</si>
  <si>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</si>
  <si>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</si>
  <si>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</si>
  <si>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</si>
  <si>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</si>
  <si>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</si>
  <si>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</si>
  <si>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</si>
  <si>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</si>
  <si>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</si>
  <si>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</si>
  <si>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</si>
  <si>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</si>
  <si>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</si>
  <si>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</si>
  <si>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</si>
  <si>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</si>
  <si>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</si>
  <si>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</si>
  <si>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</si>
  <si>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</si>
  <si>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</si>
  <si>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</si>
  <si>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</si>
  <si>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</si>
  <si>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</si>
  <si>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</si>
  <si>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</si>
  <si>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</si>
  <si>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</si>
  <si>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</si>
  <si>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</si>
  <si>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</si>
  <si>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</si>
  <si>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</si>
  <si>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</si>
  <si>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</si>
  <si>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</si>
  <si>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</si>
  <si>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</si>
  <si>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</si>
  <si>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</si>
  <si>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</si>
  <si>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</si>
  <si>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</si>
  <si>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</si>
  <si>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</si>
  <si>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</si>
  <si>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</si>
  <si>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</si>
  <si>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</si>
  <si>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</si>
  <si>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</si>
  <si>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</si>
  <si>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</si>
  <si>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</si>
  <si>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</si>
  <si>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</si>
  <si>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</si>
  <si>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</si>
  <si>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</si>
  <si>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</si>
  <si>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</si>
  <si>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</si>
  <si>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</si>
  <si>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</si>
  <si>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</si>
  <si>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</si>
  <si>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</si>
  <si>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</si>
  <si>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</si>
  <si>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</si>
  <si>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</si>
  <si>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</si>
  <si>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</si>
  <si>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</si>
  <si>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</si>
  <si>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</si>
  <si>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</si>
  <si>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</si>
  <si>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</si>
  <si>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</si>
  <si>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</si>
  <si>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</si>
  <si>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</si>
  <si>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</si>
  <si>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</si>
  <si>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</si>
  <si>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</si>
  <si>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</si>
  <si>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</si>
  <si>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</si>
  <si>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</si>
  <si>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</si>
  <si>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</si>
  <si>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</si>
  <si>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</si>
  <si>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</si>
  <si>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</si>
  <si>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</si>
  <si>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</si>
  <si>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</si>
  <si>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</si>
  <si>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</si>
  <si>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</si>
  <si>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</si>
  <si>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</si>
  <si>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</si>
  <si>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</si>
  <si>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</si>
  <si>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</si>
  <si>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</si>
  <si>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</si>
  <si>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</si>
  <si>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</si>
  <si>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</si>
  <si>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</si>
  <si>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</si>
  <si>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</si>
  <si>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</si>
  <si>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</si>
  <si>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</si>
  <si>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</si>
  <si>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</si>
  <si>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</si>
  <si>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</si>
  <si>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</si>
  <si>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</si>
  <si>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</si>
  <si>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</si>
  <si>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</si>
  <si>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</si>
  <si>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</si>
  <si>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</si>
  <si>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</si>
  <si>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</si>
  <si>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</si>
  <si>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</si>
  <si>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</si>
  <si>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</si>
  <si>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</si>
  <si>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</si>
  <si>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</si>
  <si>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</si>
  <si>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</si>
  <si>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</si>
  <si>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</si>
  <si>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</si>
  <si>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</si>
  <si>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</si>
  <si>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</si>
  <si>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</si>
  <si>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</si>
  <si>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</si>
  <si>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</si>
  <si>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</si>
  <si>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</si>
  <si>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</si>
  <si>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</si>
  <si>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</si>
  <si>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</si>
  <si>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</si>
  <si>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</si>
  <si>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</si>
  <si>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</si>
  <si>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</si>
  <si>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</si>
  <si>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</si>
  <si>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</si>
  <si>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</si>
  <si>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</si>
  <si>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</si>
  <si>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</si>
  <si>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</si>
  <si>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</si>
  <si>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</si>
  <si>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</si>
  <si>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</si>
  <si>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</si>
  <si>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</si>
  <si>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</si>
  <si>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</si>
  <si>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</si>
  <si>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</si>
  <si>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</si>
  <si>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</si>
  <si>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</si>
  <si>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</si>
  <si>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</si>
  <si>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</si>
  <si>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</si>
  <si>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</si>
  <si>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</si>
  <si>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</si>
  <si>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</si>
  <si>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</si>
  <si>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</si>
  <si>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</si>
  <si>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</si>
  <si>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</si>
  <si>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</si>
  <si>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</si>
  <si>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</si>
  <si>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</si>
  <si>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</si>
  <si>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</si>
  <si>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</si>
  <si>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</si>
  <si>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</si>
  <si>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</si>
  <si>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</si>
  <si>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</si>
  <si>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</si>
  <si>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</si>
  <si>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</si>
  <si>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</si>
  <si>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</si>
  <si>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</si>
  <si>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</si>
  <si>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</si>
  <si>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</si>
  <si>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</si>
  <si>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</si>
  <si>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</si>
  <si>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</si>
  <si>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</si>
  <si>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</si>
  <si>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</si>
  <si>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</si>
  <si>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</si>
  <si>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</si>
  <si>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</si>
  <si>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</si>
  <si>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</si>
  <si>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</si>
  <si>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</si>
  <si>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</si>
  <si>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</si>
  <si>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</si>
  <si>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</si>
  <si>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</si>
  <si>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</si>
  <si>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</si>
  <si>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</si>
  <si>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</si>
  <si>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</si>
  <si>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</si>
  <si>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</si>
  <si>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</si>
  <si>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</si>
  <si>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</si>
  <si>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</si>
  <si>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</si>
  <si>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</si>
  <si>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</si>
  <si>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</si>
  <si>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</si>
  <si>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</si>
  <si>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</si>
  <si>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</si>
  <si>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</si>
  <si>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</si>
  <si>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</si>
  <si>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</si>
  <si>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</si>
  <si>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</si>
  <si>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</si>
  <si>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</si>
  <si>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</si>
  <si>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</si>
  <si>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</si>
  <si>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</si>
  <si>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</si>
  <si>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</si>
  <si>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</si>
  <si>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</si>
  <si>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</si>
  <si>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</si>
  <si>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</si>
  <si>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</si>
  <si>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</si>
  <si>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</si>
  <si>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</si>
  <si>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</si>
  <si>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</si>
  <si>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</si>
  <si>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</si>
  <si>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</si>
  <si>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</si>
  <si>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</si>
  <si>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</si>
  <si>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</si>
  <si>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</si>
  <si>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</si>
  <si>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</si>
  <si>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</si>
  <si>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</si>
  <si>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</si>
  <si>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</si>
  <si>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</si>
  <si>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</si>
  <si>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</si>
  <si>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</si>
  <si>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</si>
  <si>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</si>
  <si>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</si>
  <si>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</si>
  <si>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</si>
  <si>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</si>
  <si>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</si>
  <si>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</si>
  <si>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</si>
  <si>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</si>
  <si>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</si>
  <si>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</si>
  <si>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</si>
  <si>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</si>
  <si>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</si>
  <si>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</si>
  <si>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</si>
  <si>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</si>
  <si>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</si>
  <si>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</si>
  <si>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</si>
  <si>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</si>
  <si>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</si>
  <si>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</si>
  <si>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</si>
  <si>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</si>
  <si>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</si>
  <si>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</si>
  <si>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</si>
  <si>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</si>
  <si>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</si>
  <si>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</si>
  <si>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</si>
  <si>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</si>
  <si>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</si>
  <si>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</si>
  <si>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</si>
  <si>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</si>
  <si>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</si>
  <si>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</si>
  <si>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</si>
  <si>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</si>
  <si>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</si>
  <si>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</si>
  <si>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</si>
  <si>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</si>
  <si>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</si>
  <si>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</si>
  <si>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</si>
  <si>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</si>
  <si>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</si>
  <si>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</si>
  <si>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</si>
  <si>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</si>
  <si>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</si>
  <si>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</si>
  <si>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</si>
  <si>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</si>
  <si>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</si>
  <si>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</si>
  <si>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</si>
  <si>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</si>
  <si>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</si>
  <si>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</si>
  <si>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</si>
  <si>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</si>
  <si>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</si>
  <si>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</si>
  <si>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</si>
  <si>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</si>
  <si>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</si>
  <si>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</si>
  <si>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</si>
  <si>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</si>
  <si>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</si>
  <si>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</si>
  <si>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</si>
  <si>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</si>
  <si>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</si>
  <si>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</si>
  <si>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</si>
  <si>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</si>
  <si>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</si>
  <si>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</si>
  <si>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</si>
  <si>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</si>
  <si>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</si>
  <si>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</si>
  <si>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</si>
  <si>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</si>
  <si>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</si>
  <si>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</si>
  <si>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</si>
  <si>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</si>
  <si>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</si>
  <si>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</si>
  <si>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</si>
  <si>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</si>
  <si>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</si>
  <si>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</si>
  <si>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</si>
  <si>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</si>
  <si>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</si>
  <si>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</si>
  <si>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</si>
  <si>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</si>
  <si>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</si>
  <si>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</si>
  <si>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</si>
  <si>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</si>
  <si>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</si>
  <si>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</si>
  <si>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</si>
  <si>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</si>
  <si>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</si>
  <si>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</si>
  <si>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</si>
  <si>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</si>
  <si>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</si>
  <si>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</si>
  <si>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</si>
  <si>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</si>
  <si>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</si>
  <si>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</si>
  <si>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</si>
  <si>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</si>
  <si>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</si>
  <si>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</si>
  <si>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</si>
  <si>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</si>
  <si>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</si>
  <si>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</si>
  <si>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</si>
  <si>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</si>
  <si>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</si>
  <si>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</si>
  <si>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</si>
  <si>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</si>
  <si>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</si>
  <si>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</si>
  <si>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</si>
  <si>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</si>
  <si>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</si>
  <si>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</si>
  <si>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</si>
  <si>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</si>
  <si>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</si>
  <si>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</si>
  <si>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</si>
  <si>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</si>
  <si>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</si>
  <si>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</si>
  <si>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</si>
  <si>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</si>
  <si>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</si>
  <si>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</si>
  <si>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</si>
  <si>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</si>
  <si>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</si>
  <si>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</si>
  <si>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</si>
  <si>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</si>
  <si>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</si>
  <si>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</si>
  <si>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</si>
  <si>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</si>
  <si>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</si>
  <si>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</si>
  <si>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</si>
  <si>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</si>
  <si>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</si>
  <si>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</si>
  <si>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</si>
  <si>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</si>
  <si>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</si>
  <si>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</si>
  <si>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</si>
  <si>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</si>
  <si>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</si>
  <si>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</si>
  <si>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</si>
  <si>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</si>
  <si>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</si>
  <si>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</si>
  <si>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</si>
  <si>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</si>
  <si>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</si>
  <si>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</si>
  <si>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</si>
  <si>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</si>
  <si>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</si>
  <si>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</si>
  <si>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</si>
  <si>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</si>
  <si>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</si>
  <si>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</si>
  <si>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</si>
  <si>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</si>
  <si>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</si>
  <si>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</si>
  <si>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</si>
  <si>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</si>
  <si>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</si>
  <si>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</si>
  <si>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</si>
  <si>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</si>
  <si>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</si>
  <si>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</si>
  <si>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</si>
  <si>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</si>
  <si>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</si>
  <si>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</si>
  <si>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</si>
  <si>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</si>
  <si>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</si>
  <si>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</si>
  <si>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</si>
  <si>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</si>
  <si>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</si>
  <si>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</si>
  <si>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</si>
  <si>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</si>
  <si>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</si>
  <si>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</si>
  <si>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</si>
  <si>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</si>
  <si>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</si>
  <si>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</si>
  <si>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</si>
  <si>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</si>
  <si>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</si>
  <si>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</si>
  <si>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</si>
  <si>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</si>
  <si>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</si>
  <si>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</si>
  <si>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</si>
  <si>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</si>
  <si>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</si>
  <si>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</si>
  <si>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</si>
  <si>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</si>
  <si>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</si>
  <si>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</si>
  <si>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</si>
  <si>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</si>
  <si>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</si>
  <si>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</si>
  <si>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</si>
  <si>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</si>
  <si>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</si>
  <si>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</si>
  <si>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</si>
  <si>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</si>
  <si>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</si>
  <si>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</si>
  <si>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</si>
  <si>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</si>
  <si>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</si>
  <si>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</si>
  <si>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</si>
  <si>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</si>
  <si>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</si>
  <si>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</si>
  <si>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</si>
  <si>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</si>
  <si>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</si>
  <si>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</si>
  <si>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</si>
  <si>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</si>
  <si>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</si>
  <si>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</si>
  <si>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</si>
  <si>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</si>
  <si>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</si>
  <si>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</si>
  <si>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</si>
  <si>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</si>
  <si>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</si>
  <si>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</si>
  <si>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</si>
  <si>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</si>
  <si>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</si>
  <si>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</si>
  <si>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</si>
  <si>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</si>
  <si>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</si>
  <si>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</si>
  <si>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</si>
  <si>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</si>
  <si>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</si>
  <si>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</si>
  <si>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</si>
  <si>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</si>
  <si>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</si>
  <si>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</si>
  <si>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</si>
  <si>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</si>
  <si>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</si>
  <si>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</si>
  <si>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</si>
  <si>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</si>
  <si>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</si>
  <si>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</si>
  <si>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</si>
  <si>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</si>
  <si>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</si>
  <si>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</si>
  <si>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</si>
  <si>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</si>
  <si>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</si>
  <si>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</si>
  <si>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</si>
  <si>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</si>
  <si>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</si>
  <si>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</si>
  <si>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</si>
  <si>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</si>
  <si>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</si>
  <si>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</si>
  <si>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</si>
  <si>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</si>
  <si>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</si>
  <si>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</si>
  <si>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</si>
  <si>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</si>
  <si>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</si>
  <si>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</si>
  <si>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</si>
  <si>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</si>
  <si>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</si>
  <si>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</si>
  <si>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</si>
  <si>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</si>
  <si>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</si>
  <si>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</si>
  <si>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</si>
  <si>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</si>
  <si>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</si>
  <si>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</si>
  <si>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</si>
  <si>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</si>
  <si>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</si>
  <si>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</si>
  <si>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</si>
  <si>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</si>
  <si>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</si>
  <si>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</si>
  <si>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</si>
  <si>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</si>
  <si>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</si>
  <si>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</si>
  <si>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</si>
  <si>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</si>
  <si>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</si>
  <si>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</si>
  <si>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</si>
  <si>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</si>
  <si>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</si>
  <si>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</si>
  <si>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</si>
  <si>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</si>
  <si>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</si>
  <si>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</si>
  <si>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</si>
  <si>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</si>
  <si>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</si>
  <si>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</si>
  <si>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</si>
  <si>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</si>
  <si>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</si>
  <si>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</si>
  <si>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</si>
  <si>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</si>
  <si>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</si>
  <si>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</si>
  <si>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</si>
  <si>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</si>
  <si>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</si>
  <si>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</si>
  <si>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</si>
  <si>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</si>
  <si>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</si>
  <si>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</si>
  <si>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</si>
  <si>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</si>
  <si>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</si>
  <si>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</si>
  <si>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</si>
  <si>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</si>
  <si>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</si>
  <si>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</si>
  <si>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</si>
  <si>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</si>
  <si>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</si>
  <si>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</si>
  <si>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</si>
  <si>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</si>
  <si>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</si>
  <si>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</si>
  <si>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</si>
  <si>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</si>
  <si>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</si>
  <si>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</si>
  <si>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</si>
  <si>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</si>
  <si>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</si>
  <si>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</si>
  <si>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</si>
  <si>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</si>
  <si>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</si>
  <si>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</si>
  <si>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</si>
  <si>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</si>
  <si>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</si>
  <si>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</si>
  <si>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</si>
  <si>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</si>
  <si>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</si>
  <si>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</si>
  <si>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</si>
  <si>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</si>
  <si>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</si>
  <si>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</si>
  <si>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</si>
  <si>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</si>
  <si>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</si>
  <si>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</si>
  <si>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</si>
  <si>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</si>
  <si>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</si>
  <si>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</si>
  <si>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</si>
  <si>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</si>
  <si>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</si>
  <si>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</si>
  <si>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</si>
  <si>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</si>
  <si>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</si>
  <si>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</si>
  <si>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</si>
  <si>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</si>
  <si>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</si>
  <si>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</si>
  <si>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</si>
  <si>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</si>
  <si>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</si>
  <si>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</si>
  <si>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</si>
  <si>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</si>
  <si>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</si>
  <si>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</si>
  <si>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</si>
  <si>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</si>
  <si>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</si>
  <si>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</si>
  <si>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</si>
  <si>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</si>
  <si>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</si>
  <si>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</si>
  <si>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</si>
  <si>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</si>
  <si>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</si>
  <si>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</si>
  <si>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</si>
  <si>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</si>
  <si>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</si>
  <si>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</si>
  <si>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</si>
  <si>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</si>
  <si>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</si>
  <si>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</si>
  <si>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</si>
  <si>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</si>
  <si>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</si>
  <si>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</si>
  <si>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</si>
  <si>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</si>
  <si>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</si>
  <si>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</si>
  <si>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</si>
  <si>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</si>
  <si>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</si>
  <si>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</si>
  <si>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</si>
  <si>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</si>
  <si>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</si>
  <si>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</si>
  <si>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</si>
  <si>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</si>
  <si>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</si>
  <si>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</si>
  <si>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</si>
  <si>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</si>
  <si>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</si>
  <si>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</si>
  <si>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</si>
  <si>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</si>
  <si>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</si>
  <si>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</si>
  <si>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</si>
  <si>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</si>
  <si>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</si>
  <si>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</si>
  <si>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</si>
  <si>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</si>
  <si>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</si>
  <si>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</si>
  <si>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</si>
  <si>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</si>
  <si>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</si>
  <si>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</si>
  <si>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</si>
  <si>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</si>
  <si>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</si>
  <si>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</si>
  <si>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</si>
  <si>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</si>
  <si>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</si>
  <si>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</si>
  <si>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</si>
  <si>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</si>
  <si>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</si>
  <si>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</si>
  <si>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</si>
  <si>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</si>
  <si>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</si>
  <si>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</si>
  <si>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</si>
  <si>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</si>
  <si>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</si>
  <si>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</si>
  <si>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</si>
  <si>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</si>
  <si>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</si>
  <si>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</si>
  <si>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</si>
  <si>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</si>
  <si>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</si>
  <si>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</si>
  <si>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</si>
  <si>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</si>
  <si>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</si>
  <si>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</si>
  <si>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</si>
  <si>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</si>
  <si>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</si>
  <si>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</si>
  <si>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</si>
  <si>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</si>
  <si>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</si>
  <si>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</si>
  <si>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</si>
  <si>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</si>
  <si>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</si>
  <si>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</si>
  <si>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</si>
  <si>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</si>
  <si>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</si>
  <si>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</si>
  <si>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</si>
  <si>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</si>
  <si>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</si>
  <si>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</si>
  <si>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</si>
  <si>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</si>
  <si>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</si>
  <si>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</si>
  <si>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</si>
  <si>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</si>
  <si>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</si>
  <si>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</si>
  <si>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</si>
  <si>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</si>
  <si>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</si>
  <si>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</si>
  <si>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</si>
  <si>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</si>
  <si>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</si>
  <si>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</si>
  <si>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</si>
  <si>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</si>
  <si>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</si>
  <si>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</si>
  <si>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</si>
  <si>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</si>
  <si>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</si>
  <si>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</si>
  <si>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</si>
  <si>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</si>
  <si>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</si>
  <si>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</si>
  <si>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</si>
  <si>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</si>
  <si>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</si>
  <si>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</si>
  <si>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</si>
  <si>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</si>
  <si>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</si>
  <si>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</si>
  <si>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</si>
  <si>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</si>
  <si>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</si>
  <si>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</si>
  <si>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</si>
  <si>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</si>
  <si>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</si>
  <si>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</si>
  <si>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</si>
  <si>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</si>
  <si>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</si>
  <si>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</si>
  <si>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</si>
  <si>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</si>
  <si>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</si>
  <si>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</si>
  <si>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</si>
  <si>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</si>
  <si>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</si>
  <si>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</si>
  <si>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</si>
  <si>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</si>
  <si>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</si>
  <si>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</si>
  <si>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</si>
  <si>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</si>
  <si>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</si>
  <si>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</si>
  <si>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</si>
  <si>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</si>
  <si>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</si>
  <si>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</si>
  <si>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</si>
  <si>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</si>
  <si>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</si>
  <si>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</si>
  <si>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</si>
  <si>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</si>
  <si>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</si>
  <si>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</si>
  <si>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</si>
  <si>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</si>
  <si>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</si>
  <si>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</si>
  <si>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</si>
  <si>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</si>
  <si>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</si>
  <si>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</si>
  <si>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</si>
  <si>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</si>
  <si>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</si>
  <si>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</si>
  <si>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</si>
  <si>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</si>
  <si>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</si>
  <si>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</si>
  <si>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</si>
  <si>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</si>
  <si>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</si>
  <si>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</si>
  <si>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</si>
  <si>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</si>
  <si>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</si>
  <si>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</si>
  <si>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</si>
  <si>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</si>
  <si>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</si>
  <si>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</si>
  <si>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</si>
  <si>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</si>
  <si>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</si>
  <si>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</si>
  <si>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</si>
  <si>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</si>
  <si>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</si>
  <si>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</si>
  <si>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</si>
  <si>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</si>
  <si>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</si>
  <si>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</si>
  <si>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</si>
  <si>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</si>
  <si>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</si>
  <si>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</si>
  <si>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</si>
  <si>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</si>
  <si>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</si>
  <si>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</si>
  <si>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</si>
  <si>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</si>
  <si>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</si>
  <si>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</si>
  <si>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</si>
  <si>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</si>
  <si>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</si>
  <si>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</si>
  <si>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</si>
  <si>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</si>
  <si>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</si>
  <si>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</si>
  <si>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</si>
  <si>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</si>
  <si>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</si>
  <si>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</si>
  <si>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</si>
  <si>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</si>
  <si>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</si>
  <si>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</si>
  <si>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</si>
  <si>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</si>
  <si>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</si>
  <si>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</si>
  <si>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</si>
  <si>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</si>
  <si>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</si>
  <si>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</si>
  <si>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</si>
  <si>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</si>
  <si>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</si>
  <si>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</si>
  <si>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</si>
  <si>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</si>
  <si>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</si>
  <si>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</si>
  <si>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</si>
  <si>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</si>
  <si>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</si>
  <si>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</si>
  <si>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</si>
  <si>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</si>
  <si>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</si>
  <si>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</si>
  <si>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</si>
  <si>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</si>
  <si>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</si>
  <si>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</si>
  <si>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</si>
  <si>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</si>
  <si>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</si>
  <si>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</si>
  <si>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</si>
  <si>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</si>
  <si>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</si>
  <si>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</si>
  <si>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</si>
  <si>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</si>
  <si>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</si>
  <si>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</si>
  <si>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</si>
  <si>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</si>
  <si>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</si>
  <si>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</si>
  <si>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</si>
  <si>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</si>
  <si>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</si>
  <si>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</si>
  <si>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</si>
  <si>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</si>
  <si>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</si>
  <si>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</si>
  <si>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</si>
  <si>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</si>
  <si>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</si>
  <si>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</si>
  <si>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</si>
  <si>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</si>
  <si>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</si>
  <si>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</si>
  <si>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</si>
  <si>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</si>
  <si>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</si>
  <si>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</si>
  <si>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</si>
  <si>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</si>
  <si>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</si>
  <si>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</si>
  <si>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</si>
  <si>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</si>
  <si>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</si>
  <si>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</si>
  <si>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</si>
  <si>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</si>
  <si>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</si>
  <si>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</si>
  <si>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</si>
  <si>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</si>
  <si>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</si>
  <si>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</si>
  <si>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</si>
  <si>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</si>
  <si>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</si>
  <si>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</si>
  <si>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</si>
  <si>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</si>
  <si>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</si>
  <si>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</si>
  <si>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</si>
  <si>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</si>
  <si>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</si>
  <si>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</si>
  <si>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</si>
  <si>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</si>
  <si>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</si>
  <si>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</si>
  <si>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</si>
  <si>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</si>
  <si>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</si>
  <si>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</si>
  <si>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</si>
  <si>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</si>
  <si>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</si>
  <si>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</si>
  <si>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</si>
  <si>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</si>
  <si>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</si>
  <si>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</si>
  <si>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</si>
  <si>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</si>
  <si>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</si>
  <si>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</si>
  <si>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</si>
  <si>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</si>
  <si>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</si>
  <si>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</si>
  <si>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</si>
  <si>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</si>
  <si>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</si>
  <si>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</si>
  <si>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</si>
  <si>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</si>
  <si>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</si>
  <si>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</si>
  <si>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</si>
  <si>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</si>
  <si>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</si>
  <si>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</si>
  <si>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</si>
  <si>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</si>
  <si>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</si>
  <si>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</si>
  <si>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</si>
  <si>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</si>
  <si>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</si>
  <si>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</si>
  <si>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</si>
  <si>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</si>
  <si>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</si>
  <si>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</si>
  <si>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</si>
  <si>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</si>
  <si>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</si>
  <si>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</si>
  <si>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</si>
  <si>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</si>
  <si>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</si>
  <si>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</si>
  <si>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</si>
  <si>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</si>
  <si>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</si>
  <si>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</si>
  <si>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</si>
  <si>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</si>
  <si>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</si>
  <si>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</si>
  <si>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</si>
  <si>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</si>
  <si>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</si>
  <si>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</si>
  <si>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</si>
  <si>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</si>
  <si>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</si>
  <si>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</si>
  <si>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</si>
  <si>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</si>
  <si>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</si>
  <si>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</si>
  <si>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</si>
  <si>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</si>
  <si>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</si>
  <si>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</si>
  <si>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</si>
  <si>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</si>
  <si>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</si>
  <si>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</si>
  <si>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</si>
  <si>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</si>
  <si>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</si>
  <si>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</si>
  <si>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</si>
  <si>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</si>
  <si>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</si>
  <si>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</si>
  <si>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</si>
  <si>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</si>
  <si>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</si>
  <si>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</si>
  <si>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</si>
  <si>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</si>
  <si>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</si>
  <si>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</si>
  <si>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</si>
  <si>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</si>
  <si>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</si>
  <si>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</si>
  <si>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</si>
  <si>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</si>
  <si>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</si>
  <si>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</si>
  <si>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</si>
  <si>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</si>
  <si>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</si>
  <si>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</si>
  <si>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</si>
  <si>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</si>
  <si>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</si>
  <si>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</si>
  <si>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</si>
  <si>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</si>
  <si>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</si>
  <si>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</si>
  <si>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</si>
  <si>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</si>
  <si>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</si>
  <si>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</si>
  <si>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</si>
  <si>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</si>
  <si>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</si>
  <si>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</si>
  <si>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</si>
  <si>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</si>
  <si>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</si>
  <si>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</si>
  <si>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</si>
  <si>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</si>
  <si>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</si>
  <si>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</si>
  <si>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</si>
  <si>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</si>
  <si>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</si>
  <si>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</si>
  <si>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</si>
  <si>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</si>
  <si>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</si>
  <si>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</si>
  <si>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</si>
  <si>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</si>
  <si>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</si>
  <si>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</si>
  <si>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</si>
  <si>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</si>
  <si>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</si>
  <si>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</si>
  <si>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</si>
  <si>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</si>
  <si>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</si>
  <si>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</si>
  <si>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</si>
  <si>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</si>
  <si>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</si>
  <si>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</si>
  <si>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</si>
  <si>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</si>
  <si>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</si>
  <si>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</si>
  <si>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</si>
  <si>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</si>
  <si>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</si>
  <si>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</si>
  <si>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</si>
  <si>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</si>
  <si>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</si>
  <si>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</si>
  <si>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</si>
  <si>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</si>
  <si>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</si>
  <si>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</si>
  <si>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</si>
  <si>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</si>
  <si>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</si>
  <si>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</si>
  <si>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</si>
  <si>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</si>
  <si>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</si>
  <si>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</si>
  <si>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</si>
  <si>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</si>
  <si>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</si>
  <si>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</si>
  <si>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</si>
  <si>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</si>
  <si>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</si>
  <si>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</si>
  <si>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</si>
  <si>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</si>
  <si>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</si>
  <si>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</si>
  <si>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</si>
  <si>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</si>
  <si>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</si>
  <si>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</si>
  <si>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</si>
  <si>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</si>
  <si>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</si>
  <si>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</si>
  <si>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</si>
  <si>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</si>
  <si>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</si>
  <si>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</si>
  <si>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</si>
  <si>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</si>
  <si>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</si>
  <si>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</si>
  <si>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</si>
  <si>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</si>
  <si>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</si>
  <si>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</si>
  <si>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</si>
  <si>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</si>
  <si>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</si>
  <si>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</si>
  <si>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</si>
  <si>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</si>
  <si>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</si>
  <si>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</si>
  <si>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</si>
  <si>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</si>
  <si>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</si>
  <si>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</si>
  <si>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</si>
  <si>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</si>
  <si>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</si>
  <si>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</si>
  <si>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</si>
  <si>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</si>
  <si>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</si>
  <si>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</si>
  <si>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</si>
  <si>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</si>
  <si>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</si>
  <si>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</si>
  <si>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</si>
  <si>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</si>
  <si>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</si>
  <si>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</si>
  <si>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</si>
  <si>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</si>
  <si>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</si>
  <si>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</si>
  <si>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</si>
  <si>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</si>
  <si>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</si>
  <si>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</si>
  <si>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</si>
  <si>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</si>
  <si>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</si>
  <si>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</si>
  <si>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</si>
  <si>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</si>
  <si>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</si>
  <si>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</si>
  <si>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</si>
  <si>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</si>
  <si>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</si>
  <si>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</si>
  <si>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</si>
  <si>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</si>
  <si>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</si>
  <si>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</si>
  <si>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</si>
  <si>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</si>
  <si>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</si>
  <si>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</si>
  <si>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</si>
  <si>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</si>
  <si>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</si>
  <si>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</si>
  <si>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</si>
  <si>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</si>
  <si>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</si>
  <si>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</si>
  <si>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</si>
  <si>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</si>
  <si>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</si>
  <si>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</si>
  <si>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</si>
  <si>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</si>
  <si>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</si>
  <si>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</si>
  <si>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</si>
  <si>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</si>
  <si>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</si>
  <si>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</si>
  <si>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</si>
  <si>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</si>
  <si>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</si>
  <si>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</si>
  <si>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</si>
  <si>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</si>
  <si>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</si>
  <si>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</si>
  <si>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</si>
  <si>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</si>
  <si>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</si>
  <si>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</si>
  <si>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</si>
  <si>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</si>
  <si>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</si>
  <si>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</si>
  <si>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</si>
  <si>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</si>
  <si>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</si>
  <si>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</si>
  <si>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</si>
  <si>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</si>
  <si>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</si>
  <si>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</si>
  <si>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</si>
  <si>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</si>
  <si>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</si>
  <si>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</si>
  <si>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</si>
  <si>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</si>
  <si>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</si>
  <si>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</si>
  <si>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</si>
  <si>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</si>
  <si>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</si>
  <si>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</si>
  <si>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</si>
  <si>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</si>
  <si>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</si>
  <si>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</si>
  <si>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</si>
  <si>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</si>
  <si>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</si>
  <si>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</si>
  <si>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</si>
  <si>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</si>
  <si>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</si>
  <si>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</si>
  <si>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</si>
  <si>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</si>
  <si>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</si>
  <si>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</si>
  <si>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</si>
  <si>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</si>
  <si>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</si>
  <si>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</si>
  <si>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</si>
  <si>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</si>
  <si>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</si>
  <si>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</si>
  <si>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</si>
  <si>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</si>
  <si>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</si>
  <si>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</si>
  <si>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2014</t>
  </si>
  <si>
    <t>Qtr1</t>
  </si>
  <si>
    <t>Qtr2</t>
  </si>
  <si>
    <t>Qtr3</t>
  </si>
  <si>
    <t>Qtr4</t>
  </si>
  <si>
    <t>2015</t>
  </si>
  <si>
    <t>2016</t>
  </si>
  <si>
    <t>2017</t>
  </si>
  <si>
    <t>Sum of Sales</t>
  </si>
  <si>
    <t>Sum of Profit</t>
  </si>
  <si>
    <t>Sales vs PY</t>
  </si>
  <si>
    <t>Profit vs PY</t>
  </si>
  <si>
    <t>Column Labels</t>
  </si>
  <si>
    <t>Data for table 1 and table 2</t>
  </si>
  <si>
    <t>Data for table 3 and table 4</t>
  </si>
  <si>
    <t>Sum of Quantity</t>
  </si>
  <si>
    <t>Years</t>
  </si>
  <si>
    <t>Quarters</t>
  </si>
  <si>
    <t>Price</t>
  </si>
  <si>
    <t>Chart Data</t>
  </si>
  <si>
    <t>Data for chart 1</t>
  </si>
  <si>
    <t>Data for chart 2</t>
  </si>
  <si>
    <t>vs PY</t>
  </si>
  <si>
    <t>Total</t>
  </si>
  <si>
    <t>Title</t>
  </si>
  <si>
    <t>Top-botom</t>
  </si>
  <si>
    <t>Bottom-to-top</t>
  </si>
  <si>
    <t>Sales Max</t>
  </si>
  <si>
    <t>Sales Min</t>
  </si>
  <si>
    <t>Price Max</t>
  </si>
  <si>
    <t>Price MiN</t>
  </si>
  <si>
    <t>Product</t>
  </si>
  <si>
    <t>% Total</t>
  </si>
  <si>
    <t>Top 10 best-selling products</t>
  </si>
  <si>
    <t>Top 10 cities with highest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</si>
</sst>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164" formatCode="_-* #,##0.00_-;\-* #,##0.00_-;_-* &quot;-&quot;??_-;_-@_-"/>
    <numFmt numFmtId="165" formatCode="_-* #,##0.0_-;\-* #,##0.0_-;_-* &quot;-&quot;??_-;_-@_-"/>
    <numFmt numFmtId="166" formatCode="0.0%"/>
    <numFmt numFmtId="167" formatCode="&quot;$&quot;#,##0.0"/>
    <numFmt numFmtId="168" formatCode="_-* #,##0_-;\-* #,##0_-;_-* &quot;-&quot;??_-;_-@_-"/>
    <numFmt numFmtId="169" formatCode="_-* ###0_-;\-* ###0_-;_-* &quot;-&quot;??_-;_-@_-"/>
    <numFmt numFmtId="170" formatCode="[Color10]0.0%\▲;[Red]\(0.0\)%\▼"/>
  </numFmts>
  <fonts count="5" x14ac:knownFonts="1">
    <font>
      <sz val="11"/>
      <color theme="1"/>
      <name val="Calibri"/>
      <family val="2"/>
      <scheme val="minor"/>
    </font>
    <font>
      <sz val="11"/>
      <color theme="1"/>
      <name val="Calibri"/>
      <family val="2"/>
      <scheme val="minor"/>
    </font>
    <font>
      <b/>
      <sz val="11"/>
      <color theme="1"/>
      <name val="Calibri"/>
      <family val="2"/>
      <scheme val="minor"/>
    </font>
    <font>
      <sz val="8"/>
      <color rgb="FF000000"/>
      <name val="Segoe UI"/>
      <family val="2"/>
    </font>
    <font>
      <b/>
      <sz val="16"/>
      <color theme="1"/>
      <name val="Calibri"/>
      <family val="2"/>
      <scheme val="minor"/>
    </font>
  </fonts>
  <fills count="2">
    <fill>
      <patternFill patternType="none"/>
    </fill>
    <fill>
      <patternFill patternType="gray125"/>
    </fill>
  </fills>
  <borders count="2">
    <border>
      <left/>
      <right/>
      <top/>
      <bottom/>
      <diagonal/>
    </border>
    <border>
      <left/>
      <right/>
      <top style="thin">
        <color indexed="64"/>
      </top>
      <bottom style="double">
        <color indexed="64"/>
      </bottom>
      <diagonal/>
    </border>
  </borders>
  <cellStyleXfs count="3">
    <xf numFmtId="0" fontId="0" fillId="0" borderId="0"/>
    <xf numFmtId="164" fontId="1" fillId="0" borderId="0" applyFont="0" applyFill="0" applyBorder="0" applyAlignment="0" applyProtection="0"/>
    <xf numFmtId="9" fontId="1" fillId="0" borderId="0" applyFont="0" applyFill="0" applyBorder="0" applyAlignment="0" applyProtection="0"/>
  </cellStyleXfs>
  <cellXfs count="20">
    <xf numFmtId="0" fontId="0" fillId="0" borderId="0" xfId="0"/>
    <xf numFmtId="14" fontId="0" fillId="0" borderId="0" xfId="0" applyNumberFormat="1"/>
    <xf numFmtId="0" fontId="0" fillId="0" borderId="0" xfId="0" pivotButton="1"/>
    <xf numFmtId="0" fontId="0" fillId="0" borderId="0" xfId="0" applyAlignment="1">
      <alignment horizontal="left"/>
    </xf>
    <xf numFmtId="165" fontId="0" fillId="0" borderId="0" xfId="0" applyNumberFormat="1"/>
    <xf numFmtId="166" fontId="0" fillId="0" borderId="0" xfId="0" applyNumberFormat="1"/>
    <xf numFmtId="0" fontId="2" fillId="0" borderId="0" xfId="0" applyFont="1"/>
    <xf numFmtId="167" fontId="0" fillId="0" borderId="0" xfId="1" applyNumberFormat="1" applyFont="1"/>
    <xf numFmtId="168" fontId="0" fillId="0" borderId="0" xfId="0" applyNumberFormat="1"/>
    <xf numFmtId="0" fontId="2" fillId="0" borderId="0" xfId="0" applyFont="1" applyAlignment="1">
      <alignment horizontal="right"/>
    </xf>
    <xf numFmtId="168" fontId="0" fillId="0" borderId="0" xfId="1" applyNumberFormat="1" applyFont="1" applyBorder="1"/>
    <xf numFmtId="169" fontId="2" fillId="0" borderId="0" xfId="0" applyNumberFormat="1" applyFont="1"/>
    <xf numFmtId="0" fontId="2" fillId="0" borderId="1" xfId="0" applyFont="1" applyBorder="1"/>
    <xf numFmtId="168" fontId="2" fillId="0" borderId="1" xfId="0" applyNumberFormat="1" applyFont="1" applyBorder="1"/>
    <xf numFmtId="170" fontId="0" fillId="0" borderId="0" xfId="0" applyNumberFormat="1"/>
    <xf numFmtId="170" fontId="2" fillId="0" borderId="1" xfId="0" applyNumberFormat="1" applyFont="1" applyBorder="1"/>
    <xf numFmtId="9" fontId="0" fillId="0" borderId="0" xfId="2" applyFont="1"/>
    <xf numFmtId="9" fontId="2" fillId="0" borderId="1" xfId="2" applyFont="1" applyBorder="1"/>
    <xf numFmtId="0" fontId="4" fillId="0" borderId="0" xfId="0" applyFont="1"/>
    <xf numFmtId="9" fontId="0" fillId="0" borderId="0" xfId="0" applyNumberFormat="1"/>
  </cellXfs>
  <cellStyles count="3">
    <cellStyle name="Comma" xfId="1" builtinId="3"/>
    <cellStyle name="Normal" xfId="0" builtinId="0"/>
    <cellStyle name="Percent" xfId="2" builtinId="5"/>
  </cellStyles>
  <dxfs count="26">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4" formatCode="0.00%"/>
    </dxf>
    <dxf>
      <numFmt numFmtId="13" formatCode="0%"/>
    </dxf>
    <dxf>
      <numFmt numFmtId="19" formatCode="m/d/yyyy"/>
    </dxf>
    <dxf>
      <numFmt numFmtId="19" formatCode="m/d/yyyy"/>
    </dxf>
    <dxf>
      <numFmt numFmtId="165" formatCode="_-* #,##0.0_-;\-* #,##0.0_-;_-* &quot;-&quot;??_-;_-@_-"/>
    </dxf>
    <dxf>
      <numFmt numFmtId="165" formatCode="_-* #,##0.0_-;\-* #,##0.0_-;_-* &quot;-&quot;??_-;_-@_-"/>
    </dxf>
    <dxf>
      <numFmt numFmtId="165" formatCode="_-* #,##0.0_-;\-* #,##0.0_-;_-* &quot;-&quot;??_-;_-@_-"/>
    </dxf>
    <dxf>
      <numFmt numFmtId="165" formatCode="_-* #,##0.0_-;\-* #,##0.0_-;_-* &quot;-&quot;??_-;_-@_-"/>
    </dxf>
    <dxf>
      <numFmt numFmtId="165" formatCode="_-* #,##0.0_-;\-* #,##0.0_-;_-* &quot;-&quot;??_-;_-@_-"/>
    </dxf>
    <dxf>
      <numFmt numFmtId="165" formatCode="_-* #,##0.0_-;\-* #,##0.0_-;_-* &quot;-&quot;??_-;_-@_-"/>
    </dxf>
    <dxf>
      <numFmt numFmtId="165" formatCode="_-* #,##0.0_-;\-* #,##0.0_-;_-* &quot;-&quot;??_-;_-@_-"/>
    </dxf>
    <dxf>
      <numFmt numFmtId="168" formatCode="_-* #,##0_-;\-* #,##0_-;_-* &quot;-&quot;??_-;_-@_-"/>
    </dxf>
    <dxf>
      <font>
        <b/>
        <color theme="1"/>
      </font>
      <border>
        <bottom style="thin">
          <color theme="4"/>
        </bottom>
        <vertical/>
        <horizontal/>
      </border>
    </dxf>
    <dxf>
      <font>
        <color theme="1"/>
      </font>
      <border diagonalUp="0" diagonalDown="0">
        <left/>
        <right/>
        <top/>
        <bottom/>
        <vertical/>
        <horizontal/>
      </border>
    </dxf>
  </dxfs>
  <tableStyles count="1" defaultTableStyle="TableStyleMedium2" defaultPivotStyle="PivotStyleLight16">
    <tableStyle name="Slicer_noborder" pivot="0" table="0" count="10" xr9:uid="{41CEC7D3-4D18-4DC8-B9C2-FE07DB0B96CB}">
      <tableStyleElement type="wholeTable" dxfId="25"/>
      <tableStyleElement type="headerRow" dxfId="24"/>
    </tableStyle>
  </tableStyles>
  <colors>
    <mruColors>
      <color rgb="FF65B7A2"/>
      <color rgb="FF3F8674"/>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_noborde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eetMetadata" Target="metadata.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174872056216309"/>
          <c:y val="0.11935627423734663"/>
          <c:w val="0.81964304461942261"/>
          <c:h val="0.66527786102861697"/>
        </c:manualLayout>
      </c:layout>
      <c:lineChart>
        <c:grouping val="standard"/>
        <c:varyColors val="0"/>
        <c:ser>
          <c:idx val="0"/>
          <c:order val="0"/>
          <c:tx>
            <c:strRef>
              <c:f>Working!$H$51</c:f>
              <c:strCache>
                <c:ptCount val="1"/>
                <c:pt idx="0">
                  <c:v>Sales</c:v>
                </c:pt>
              </c:strCache>
            </c:strRef>
          </c:tx>
          <c:spPr>
            <a:ln w="12700" cap="rnd">
              <a:solidFill>
                <a:schemeClr val="bg1">
                  <a:lumMod val="50000"/>
                </a:schemeClr>
              </a:solidFill>
              <a:round/>
            </a:ln>
            <a:effectLst/>
          </c:spPr>
          <c:marker>
            <c:symbol val="none"/>
          </c:marker>
          <c:cat>
            <c:multiLvlStrRef>
              <c:f>Working!$F$52:$G$67</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Working!$H$52:$H$67</c:f>
              <c:numCache>
                <c:formatCode>"$"#,##0.0</c:formatCode>
                <c:ptCount val="16"/>
                <c:pt idx="0">
                  <c:v>74447.796000000104</c:v>
                </c:pt>
                <c:pt idx="1">
                  <c:v>86538.759600000005</c:v>
                </c:pt>
                <c:pt idx="2">
                  <c:v>143633.21229999998</c:v>
                </c:pt>
                <c:pt idx="3">
                  <c:v>179627.73020000022</c:v>
                </c:pt>
                <c:pt idx="4">
                  <c:v>68851.738599999939</c:v>
                </c:pt>
                <c:pt idx="5">
                  <c:v>89124.186999999874</c:v>
                </c:pt>
                <c:pt idx="6">
                  <c:v>130259.57519999996</c:v>
                </c:pt>
                <c:pt idx="7">
                  <c:v>182297.00819999998</c:v>
                </c:pt>
                <c:pt idx="8">
                  <c:v>93237.180999999953</c:v>
                </c:pt>
                <c:pt idx="9">
                  <c:v>136082.30100000001</c:v>
                </c:pt>
                <c:pt idx="10">
                  <c:v>143787.36219999992</c:v>
                </c:pt>
                <c:pt idx="11">
                  <c:v>236098.75379999995</c:v>
                </c:pt>
                <c:pt idx="12">
                  <c:v>123144.86019999994</c:v>
                </c:pt>
                <c:pt idx="13">
                  <c:v>133764.37199999994</c:v>
                </c:pt>
                <c:pt idx="14">
                  <c:v>196251.95600000018</c:v>
                </c:pt>
                <c:pt idx="15">
                  <c:v>280054.06699999998</c:v>
                </c:pt>
              </c:numCache>
            </c:numRef>
          </c:val>
          <c:smooth val="0"/>
          <c:extLst>
            <c:ext xmlns:c16="http://schemas.microsoft.com/office/drawing/2014/chart" uri="{C3380CC4-5D6E-409C-BE32-E72D297353CC}">
              <c16:uniqueId val="{00000000-14A8-4F1A-90B2-1C9DE3956E18}"/>
            </c:ext>
          </c:extLst>
        </c:ser>
        <c:ser>
          <c:idx val="2"/>
          <c:order val="3"/>
          <c:tx>
            <c:strRef>
              <c:f>Working!$J$51</c:f>
              <c:strCache>
                <c:ptCount val="1"/>
                <c:pt idx="0">
                  <c:v>Sales Max</c:v>
                </c:pt>
              </c:strCache>
            </c:strRef>
          </c:tx>
          <c:spPr>
            <a:ln w="28575" cap="rnd">
              <a:noFill/>
              <a:round/>
            </a:ln>
            <a:effectLst/>
          </c:spPr>
          <c:marker>
            <c:symbol val="circle"/>
            <c:size val="5"/>
            <c:spPr>
              <a:solidFill>
                <a:schemeClr val="accent1"/>
              </a:solidFill>
              <a:ln w="9525">
                <a:noFill/>
              </a:ln>
              <a:effectLst/>
            </c:spPr>
          </c:marker>
          <c:cat>
            <c:multiLvlStrRef>
              <c:f>Working!$F$52:$G$67</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Working!$J$52:$J$67</c:f>
              <c:numCache>
                <c:formatCode>"$"#,##0.0</c:formatCode>
                <c:ptCount val="16"/>
                <c:pt idx="0">
                  <c:v>-10</c:v>
                </c:pt>
                <c:pt idx="1">
                  <c:v>-10</c:v>
                </c:pt>
                <c:pt idx="2">
                  <c:v>-10</c:v>
                </c:pt>
                <c:pt idx="3">
                  <c:v>-10</c:v>
                </c:pt>
                <c:pt idx="4">
                  <c:v>-10</c:v>
                </c:pt>
                <c:pt idx="5">
                  <c:v>-10</c:v>
                </c:pt>
                <c:pt idx="6">
                  <c:v>-10</c:v>
                </c:pt>
                <c:pt idx="7">
                  <c:v>-10</c:v>
                </c:pt>
                <c:pt idx="8">
                  <c:v>-10</c:v>
                </c:pt>
                <c:pt idx="9">
                  <c:v>-10</c:v>
                </c:pt>
                <c:pt idx="10">
                  <c:v>-10</c:v>
                </c:pt>
                <c:pt idx="11">
                  <c:v>-10</c:v>
                </c:pt>
                <c:pt idx="12">
                  <c:v>-10</c:v>
                </c:pt>
                <c:pt idx="13">
                  <c:v>-10</c:v>
                </c:pt>
                <c:pt idx="14">
                  <c:v>-10</c:v>
                </c:pt>
                <c:pt idx="15">
                  <c:v>280054.06699999998</c:v>
                </c:pt>
              </c:numCache>
            </c:numRef>
          </c:val>
          <c:smooth val="0"/>
          <c:extLst>
            <c:ext xmlns:c16="http://schemas.microsoft.com/office/drawing/2014/chart" uri="{C3380CC4-5D6E-409C-BE32-E72D297353CC}">
              <c16:uniqueId val="{00000000-16B7-4BC8-ADF0-A1C250C5FAAF}"/>
            </c:ext>
          </c:extLst>
        </c:ser>
        <c:ser>
          <c:idx val="4"/>
          <c:order val="4"/>
          <c:tx>
            <c:strRef>
              <c:f>Working!$K$51</c:f>
              <c:strCache>
                <c:ptCount val="1"/>
                <c:pt idx="0">
                  <c:v>Sales Min</c:v>
                </c:pt>
              </c:strCache>
            </c:strRef>
          </c:tx>
          <c:spPr>
            <a:ln w="28575" cap="rnd">
              <a:noFill/>
              <a:round/>
            </a:ln>
            <a:effectLst/>
          </c:spPr>
          <c:marker>
            <c:symbol val="circle"/>
            <c:size val="5"/>
            <c:spPr>
              <a:solidFill>
                <a:srgbClr val="C00000"/>
              </a:solidFill>
              <a:ln w="9525">
                <a:noFill/>
              </a:ln>
              <a:effectLst/>
            </c:spPr>
          </c:marker>
          <c:val>
            <c:numRef>
              <c:f>Working!$K$52:$K$67</c:f>
              <c:numCache>
                <c:formatCode>"$"#,##0.0</c:formatCode>
                <c:ptCount val="16"/>
                <c:pt idx="0">
                  <c:v>-10</c:v>
                </c:pt>
                <c:pt idx="1">
                  <c:v>-10</c:v>
                </c:pt>
                <c:pt idx="2">
                  <c:v>-10</c:v>
                </c:pt>
                <c:pt idx="3">
                  <c:v>-10</c:v>
                </c:pt>
                <c:pt idx="4">
                  <c:v>68851.738599999939</c:v>
                </c:pt>
                <c:pt idx="5">
                  <c:v>-10</c:v>
                </c:pt>
                <c:pt idx="6">
                  <c:v>-10</c:v>
                </c:pt>
                <c:pt idx="7">
                  <c:v>-10</c:v>
                </c:pt>
                <c:pt idx="8">
                  <c:v>-10</c:v>
                </c:pt>
                <c:pt idx="9">
                  <c:v>-10</c:v>
                </c:pt>
                <c:pt idx="10">
                  <c:v>-10</c:v>
                </c:pt>
                <c:pt idx="11">
                  <c:v>-10</c:v>
                </c:pt>
                <c:pt idx="12">
                  <c:v>-10</c:v>
                </c:pt>
                <c:pt idx="13">
                  <c:v>-10</c:v>
                </c:pt>
                <c:pt idx="14">
                  <c:v>-10</c:v>
                </c:pt>
                <c:pt idx="15">
                  <c:v>-10</c:v>
                </c:pt>
              </c:numCache>
            </c:numRef>
          </c:val>
          <c:smooth val="0"/>
          <c:extLst>
            <c:ext xmlns:c16="http://schemas.microsoft.com/office/drawing/2014/chart" uri="{C3380CC4-5D6E-409C-BE32-E72D297353CC}">
              <c16:uniqueId val="{00000013-16B7-4BC8-ADF0-A1C250C5FAAF}"/>
            </c:ext>
          </c:extLst>
        </c:ser>
        <c:dLbls>
          <c:showLegendKey val="0"/>
          <c:showVal val="0"/>
          <c:showCatName val="0"/>
          <c:showSerName val="0"/>
          <c:showPercent val="0"/>
          <c:showBubbleSize val="0"/>
        </c:dLbls>
        <c:marker val="1"/>
        <c:smooth val="0"/>
        <c:axId val="137324592"/>
        <c:axId val="137730016"/>
      </c:lineChart>
      <c:lineChart>
        <c:grouping val="standard"/>
        <c:varyColors val="0"/>
        <c:ser>
          <c:idx val="1"/>
          <c:order val="1"/>
          <c:tx>
            <c:strRef>
              <c:f>Working!$I$51</c:f>
              <c:strCache>
                <c:ptCount val="1"/>
                <c:pt idx="0">
                  <c:v>Price</c:v>
                </c:pt>
              </c:strCache>
            </c:strRef>
          </c:tx>
          <c:spPr>
            <a:ln w="12700" cap="rnd">
              <a:solidFill>
                <a:sysClr val="windowText" lastClr="000000"/>
              </a:solidFill>
              <a:prstDash val="sysDash"/>
              <a:round/>
            </a:ln>
            <a:effectLst/>
          </c:spPr>
          <c:marker>
            <c:symbol val="none"/>
          </c:marker>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mn-lt"/>
                    <a:ea typeface="+mn-ea"/>
                    <a:cs typeface="+mn-cs"/>
                  </a:defRPr>
                </a:pPr>
                <a:endParaRPr lang="en-DE"/>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Working!$F$52:$G$67</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Working!$I$52:$I$67</c:f>
              <c:numCache>
                <c:formatCode>"$"#,##0.0</c:formatCode>
                <c:ptCount val="16"/>
                <c:pt idx="0">
                  <c:v>72.420035019455355</c:v>
                </c:pt>
                <c:pt idx="1">
                  <c:v>56.821247275114906</c:v>
                </c:pt>
                <c:pt idx="2">
                  <c:v>66.527657387679469</c:v>
                </c:pt>
                <c:pt idx="3">
                  <c:v>62.566259212817911</c:v>
                </c:pt>
                <c:pt idx="4">
                  <c:v>69.547210707070647</c:v>
                </c:pt>
                <c:pt idx="5">
                  <c:v>55.563707605984959</c:v>
                </c:pt>
                <c:pt idx="6">
                  <c:v>58.125647121820599</c:v>
                </c:pt>
                <c:pt idx="7">
                  <c:v>57.982508969465641</c:v>
                </c:pt>
                <c:pt idx="8">
                  <c:v>75.009799678197865</c:v>
                </c:pt>
                <c:pt idx="9">
                  <c:v>60.75102723214286</c:v>
                </c:pt>
                <c:pt idx="10">
                  <c:v>51.965074882544243</c:v>
                </c:pt>
                <c:pt idx="11">
                  <c:v>65.820672930025083</c:v>
                </c:pt>
                <c:pt idx="12">
                  <c:v>66.745181680216774</c:v>
                </c:pt>
                <c:pt idx="13">
                  <c:v>52.43605331242648</c:v>
                </c:pt>
                <c:pt idx="14">
                  <c:v>57.99407683215135</c:v>
                </c:pt>
                <c:pt idx="15">
                  <c:v>59.636726362862007</c:v>
                </c:pt>
              </c:numCache>
            </c:numRef>
          </c:val>
          <c:smooth val="0"/>
          <c:extLst>
            <c:ext xmlns:c16="http://schemas.microsoft.com/office/drawing/2014/chart" uri="{C3380CC4-5D6E-409C-BE32-E72D297353CC}">
              <c16:uniqueId val="{00000001-14A8-4F1A-90B2-1C9DE3956E18}"/>
            </c:ext>
          </c:extLst>
        </c:ser>
        <c:ser>
          <c:idx val="3"/>
          <c:order val="2"/>
          <c:tx>
            <c:strRef>
              <c:f>Working!$L$51</c:f>
              <c:strCache>
                <c:ptCount val="1"/>
                <c:pt idx="0">
                  <c:v>Price Max</c:v>
                </c:pt>
              </c:strCache>
            </c:strRef>
          </c:tx>
          <c:spPr>
            <a:ln w="28575" cap="rnd">
              <a:noFill/>
              <a:round/>
            </a:ln>
            <a:effectLst/>
          </c:spPr>
          <c:marker>
            <c:symbol val="circle"/>
            <c:size val="5"/>
            <c:spPr>
              <a:solidFill>
                <a:schemeClr val="accent1"/>
              </a:solidFill>
              <a:ln w="9525">
                <a:noFill/>
              </a:ln>
              <a:effectLst/>
            </c:spPr>
          </c:marker>
          <c:cat>
            <c:multiLvlStrRef>
              <c:f>Working!$F$52:$G$67</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Working!$L$52:$L$67</c:f>
              <c:numCache>
                <c:formatCode>"$"#,##0.0</c:formatCode>
                <c:ptCount val="16"/>
                <c:pt idx="0">
                  <c:v>-10</c:v>
                </c:pt>
                <c:pt idx="1">
                  <c:v>-10</c:v>
                </c:pt>
                <c:pt idx="2">
                  <c:v>-10</c:v>
                </c:pt>
                <c:pt idx="3">
                  <c:v>-10</c:v>
                </c:pt>
                <c:pt idx="4">
                  <c:v>-10</c:v>
                </c:pt>
                <c:pt idx="5">
                  <c:v>-10</c:v>
                </c:pt>
                <c:pt idx="6">
                  <c:v>-10</c:v>
                </c:pt>
                <c:pt idx="7">
                  <c:v>-10</c:v>
                </c:pt>
                <c:pt idx="8">
                  <c:v>75.009799678197865</c:v>
                </c:pt>
                <c:pt idx="9">
                  <c:v>-10</c:v>
                </c:pt>
                <c:pt idx="10">
                  <c:v>-10</c:v>
                </c:pt>
                <c:pt idx="11">
                  <c:v>-10</c:v>
                </c:pt>
                <c:pt idx="12">
                  <c:v>-10</c:v>
                </c:pt>
                <c:pt idx="13">
                  <c:v>-10</c:v>
                </c:pt>
                <c:pt idx="14">
                  <c:v>-10</c:v>
                </c:pt>
                <c:pt idx="15">
                  <c:v>-10</c:v>
                </c:pt>
              </c:numCache>
            </c:numRef>
          </c:val>
          <c:smooth val="0"/>
          <c:extLst>
            <c:ext xmlns:c16="http://schemas.microsoft.com/office/drawing/2014/chart" uri="{C3380CC4-5D6E-409C-BE32-E72D297353CC}">
              <c16:uniqueId val="{00000003-16B7-4BC8-ADF0-A1C250C5FAAF}"/>
            </c:ext>
          </c:extLst>
        </c:ser>
        <c:ser>
          <c:idx val="5"/>
          <c:order val="5"/>
          <c:tx>
            <c:strRef>
              <c:f>Working!$M$51</c:f>
              <c:strCache>
                <c:ptCount val="1"/>
                <c:pt idx="0">
                  <c:v>Price MiN</c:v>
                </c:pt>
              </c:strCache>
            </c:strRef>
          </c:tx>
          <c:spPr>
            <a:ln w="28575" cap="rnd">
              <a:noFill/>
              <a:round/>
            </a:ln>
            <a:effectLst/>
          </c:spPr>
          <c:marker>
            <c:symbol val="circle"/>
            <c:size val="5"/>
            <c:spPr>
              <a:solidFill>
                <a:srgbClr val="C00000"/>
              </a:solidFill>
              <a:ln w="9525">
                <a:noFill/>
              </a:ln>
              <a:effectLst/>
            </c:spPr>
          </c:marker>
          <c:val>
            <c:numRef>
              <c:f>Working!$M$52:$M$67</c:f>
              <c:numCache>
                <c:formatCode>"$"#,##0.0</c:formatCode>
                <c:ptCount val="16"/>
                <c:pt idx="0">
                  <c:v>-10</c:v>
                </c:pt>
                <c:pt idx="1">
                  <c:v>-10</c:v>
                </c:pt>
                <c:pt idx="2">
                  <c:v>-10</c:v>
                </c:pt>
                <c:pt idx="3">
                  <c:v>-10</c:v>
                </c:pt>
                <c:pt idx="4">
                  <c:v>-10</c:v>
                </c:pt>
                <c:pt idx="5">
                  <c:v>-10</c:v>
                </c:pt>
                <c:pt idx="6">
                  <c:v>-10</c:v>
                </c:pt>
                <c:pt idx="7">
                  <c:v>-10</c:v>
                </c:pt>
                <c:pt idx="8">
                  <c:v>-10</c:v>
                </c:pt>
                <c:pt idx="9">
                  <c:v>-10</c:v>
                </c:pt>
                <c:pt idx="10">
                  <c:v>51.965074882544243</c:v>
                </c:pt>
                <c:pt idx="11">
                  <c:v>-10</c:v>
                </c:pt>
                <c:pt idx="12">
                  <c:v>-10</c:v>
                </c:pt>
                <c:pt idx="13">
                  <c:v>-10</c:v>
                </c:pt>
                <c:pt idx="14">
                  <c:v>-10</c:v>
                </c:pt>
                <c:pt idx="15">
                  <c:v>-10</c:v>
                </c:pt>
              </c:numCache>
            </c:numRef>
          </c:val>
          <c:smooth val="0"/>
          <c:extLst>
            <c:ext xmlns:c16="http://schemas.microsoft.com/office/drawing/2014/chart" uri="{C3380CC4-5D6E-409C-BE32-E72D297353CC}">
              <c16:uniqueId val="{00000014-16B7-4BC8-ADF0-A1C250C5FAAF}"/>
            </c:ext>
          </c:extLst>
        </c:ser>
        <c:dLbls>
          <c:showLegendKey val="0"/>
          <c:showVal val="0"/>
          <c:showCatName val="0"/>
          <c:showSerName val="0"/>
          <c:showPercent val="0"/>
          <c:showBubbleSize val="0"/>
        </c:dLbls>
        <c:marker val="1"/>
        <c:smooth val="0"/>
        <c:axId val="1558068464"/>
        <c:axId val="1380640912"/>
      </c:lineChart>
      <c:catAx>
        <c:axId val="137324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DE"/>
          </a:p>
        </c:txPr>
        <c:crossAx val="137730016"/>
        <c:crosses val="autoZero"/>
        <c:auto val="1"/>
        <c:lblAlgn val="ctr"/>
        <c:lblOffset val="100"/>
        <c:noMultiLvlLbl val="0"/>
      </c:catAx>
      <c:valAx>
        <c:axId val="137730016"/>
        <c:scaling>
          <c:orientation val="minMax"/>
          <c:min val="0"/>
        </c:scaling>
        <c:delete val="0"/>
        <c:axPos val="l"/>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DE"/>
          </a:p>
        </c:txPr>
        <c:crossAx val="137324592"/>
        <c:crosses val="autoZero"/>
        <c:crossBetween val="between"/>
        <c:dispUnits>
          <c:builtInUnit val="thousands"/>
          <c:dispUnitsLbl>
            <c:layout>
              <c:manualLayout>
                <c:xMode val="edge"/>
                <c:yMode val="edge"/>
                <c:x val="2.0518706348147168E-3"/>
                <c:y val="0.30769219065008174"/>
              </c:manualLayout>
            </c:layout>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dispUnitsLbl>
        </c:dispUnits>
      </c:valAx>
      <c:valAx>
        <c:axId val="1380640912"/>
        <c:scaling>
          <c:orientation val="minMax"/>
          <c:min val="0"/>
        </c:scaling>
        <c:delete val="0"/>
        <c:axPos val="r"/>
        <c:numFmt formatCode="&quot;$&quot;#,##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DE"/>
          </a:p>
        </c:txPr>
        <c:crossAx val="1558068464"/>
        <c:crosses val="max"/>
        <c:crossBetween val="between"/>
      </c:valAx>
      <c:catAx>
        <c:axId val="1558068464"/>
        <c:scaling>
          <c:orientation val="minMax"/>
        </c:scaling>
        <c:delete val="1"/>
        <c:axPos val="b"/>
        <c:numFmt formatCode="General" sourceLinked="1"/>
        <c:majorTickMark val="out"/>
        <c:minorTickMark val="none"/>
        <c:tickLblPos val="nextTo"/>
        <c:crossAx val="1380640912"/>
        <c:crosses val="autoZero"/>
        <c:auto val="1"/>
        <c:lblAlgn val="ctr"/>
        <c:lblOffset val="100"/>
        <c:noMultiLvlLbl val="0"/>
      </c:catAx>
      <c:spPr>
        <a:noFill/>
        <a:ln>
          <a:noFill/>
        </a:ln>
        <a:effectLst/>
      </c:spPr>
    </c:plotArea>
    <c:legend>
      <c:legendPos val="r"/>
      <c:legendEntry>
        <c:idx val="1"/>
        <c:delete val="1"/>
      </c:legendEntry>
      <c:legendEntry>
        <c:idx val="2"/>
        <c:delete val="1"/>
      </c:legendEntry>
      <c:legendEntry>
        <c:idx val="4"/>
        <c:delete val="1"/>
      </c:legendEntry>
      <c:legendEntry>
        <c:idx val="5"/>
        <c:delete val="1"/>
      </c:legendEntry>
      <c:layout>
        <c:manualLayout>
          <c:xMode val="edge"/>
          <c:yMode val="edge"/>
          <c:x val="0.79413817340629034"/>
          <c:y val="0.56417259261277464"/>
          <c:w val="0.12431656212464967"/>
          <c:h val="0.1679256009953772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DE"/>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Working!$M$73</c:f>
          <c:strCache>
            <c:ptCount val="1"/>
            <c:pt idx="0">
              <c:v>States with Lowest all time sales</c:v>
            </c:pt>
          </c:strCache>
        </c:strRef>
      </c:tx>
      <c:layout>
        <c:manualLayout>
          <c:xMode val="edge"/>
          <c:yMode val="edge"/>
          <c:x val="1.4788575379680431E-2"/>
          <c:y val="2.7386517024665227E-2"/>
        </c:manualLayout>
      </c:layout>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DE"/>
        </a:p>
      </c:txPr>
    </c:title>
    <c:autoTitleDeleted val="0"/>
    <c:plotArea>
      <c:layout>
        <c:manualLayout>
          <c:layoutTarget val="inner"/>
          <c:xMode val="edge"/>
          <c:yMode val="edge"/>
          <c:x val="2.2809745982374289E-2"/>
          <c:y val="0.11850241545893719"/>
          <c:w val="0.95438050803525143"/>
          <c:h val="0.7312233253452014"/>
        </c:manualLayout>
      </c:layout>
      <c:barChart>
        <c:barDir val="col"/>
        <c:grouping val="clustered"/>
        <c:varyColors val="0"/>
        <c:ser>
          <c:idx val="0"/>
          <c:order val="0"/>
          <c:tx>
            <c:strRef>
              <c:f>Working!$H$73</c:f>
              <c:strCache>
                <c:ptCount val="1"/>
                <c:pt idx="0">
                  <c:v>Sales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Working!$G$74:$G$83</c:f>
              <c:strCache>
                <c:ptCount val="10"/>
                <c:pt idx="0">
                  <c:v>North Dakota</c:v>
                </c:pt>
                <c:pt idx="1">
                  <c:v>West Virginia</c:v>
                </c:pt>
                <c:pt idx="2">
                  <c:v>Maine</c:v>
                </c:pt>
                <c:pt idx="3">
                  <c:v>South Dakota</c:v>
                </c:pt>
                <c:pt idx="4">
                  <c:v>Wyoming</c:v>
                </c:pt>
                <c:pt idx="5">
                  <c:v>District of Columbia</c:v>
                </c:pt>
                <c:pt idx="6">
                  <c:v>Kansas</c:v>
                </c:pt>
                <c:pt idx="7">
                  <c:v>Idaho</c:v>
                </c:pt>
                <c:pt idx="8">
                  <c:v>Iowa</c:v>
                </c:pt>
                <c:pt idx="9">
                  <c:v>New Mexico</c:v>
                </c:pt>
              </c:strCache>
            </c:strRef>
          </c:cat>
          <c:val>
            <c:numRef>
              <c:f>Working!$H$74:$H$83</c:f>
              <c:numCache>
                <c:formatCode>_-* #,##0.0_-;\-* #,##0.0_-;_-* "-"??_-;_-@_-</c:formatCode>
                <c:ptCount val="10"/>
                <c:pt idx="0">
                  <c:v>919.91</c:v>
                </c:pt>
                <c:pt idx="1">
                  <c:v>1209.8240000000001</c:v>
                </c:pt>
                <c:pt idx="2">
                  <c:v>1270.5300000000002</c:v>
                </c:pt>
                <c:pt idx="3">
                  <c:v>1315.5600000000002</c:v>
                </c:pt>
                <c:pt idx="4">
                  <c:v>1603.136</c:v>
                </c:pt>
                <c:pt idx="5">
                  <c:v>2865.0199999999995</c:v>
                </c:pt>
                <c:pt idx="6">
                  <c:v>2914.31</c:v>
                </c:pt>
                <c:pt idx="7">
                  <c:v>4382.4860000000017</c:v>
                </c:pt>
                <c:pt idx="8">
                  <c:v>4579.7599999999993</c:v>
                </c:pt>
                <c:pt idx="9">
                  <c:v>4783.521999999999</c:v>
                </c:pt>
              </c:numCache>
            </c:numRef>
          </c:val>
          <c:extLst>
            <c:ext xmlns:c16="http://schemas.microsoft.com/office/drawing/2014/chart" uri="{C3380CC4-5D6E-409C-BE32-E72D297353CC}">
              <c16:uniqueId val="{00000000-8D71-43B9-8A38-0C5ECF0A4BDB}"/>
            </c:ext>
          </c:extLst>
        </c:ser>
        <c:dLbls>
          <c:showLegendKey val="0"/>
          <c:showVal val="0"/>
          <c:showCatName val="0"/>
          <c:showSerName val="0"/>
          <c:showPercent val="0"/>
          <c:showBubbleSize val="0"/>
        </c:dLbls>
        <c:gapWidth val="111"/>
        <c:overlap val="-27"/>
        <c:axId val="1966224864"/>
        <c:axId val="1253004336"/>
      </c:barChart>
      <c:catAx>
        <c:axId val="1966224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solidFill>
                <a:latin typeface="+mn-lt"/>
                <a:ea typeface="+mn-ea"/>
                <a:cs typeface="+mn-cs"/>
              </a:defRPr>
            </a:pPr>
            <a:endParaRPr lang="en-DE"/>
          </a:p>
        </c:txPr>
        <c:crossAx val="1253004336"/>
        <c:crosses val="autoZero"/>
        <c:auto val="1"/>
        <c:lblAlgn val="ctr"/>
        <c:lblOffset val="100"/>
        <c:noMultiLvlLbl val="0"/>
      </c:catAx>
      <c:valAx>
        <c:axId val="1253004336"/>
        <c:scaling>
          <c:orientation val="minMax"/>
        </c:scaling>
        <c:delete val="1"/>
        <c:axPos val="l"/>
        <c:numFmt formatCode="_-* #,##0.0_-;\-* #,##0.0_-;_-* &quot;-&quot;??_-;_-@_-" sourceLinked="1"/>
        <c:majorTickMark val="none"/>
        <c:minorTickMark val="none"/>
        <c:tickLblPos val="nextTo"/>
        <c:crossAx val="1966224864"/>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dispUnitsLbl>
        </c:dispUnits>
      </c:valAx>
      <c:spPr>
        <a:solidFill>
          <a:schemeClr val="bg1"/>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DE"/>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Dashboard_SuperStore.xlsx]Working!PivotTable6</c:name>
    <c:fmtId val="9"/>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1"/>
          <c:showSerName val="0"/>
          <c:showPercent val="0"/>
          <c:showBubbleSize val="0"/>
          <c:extLst>
            <c:ext xmlns:c15="http://schemas.microsoft.com/office/drawing/2012/chart" uri="{CE6537A1-D6FC-4f65-9D91-7224C49458BB}"/>
          </c:extLst>
        </c:dLbl>
      </c:pivotFmt>
      <c:pivotFmt>
        <c:idx val="1"/>
        <c:spPr>
          <a:solidFill>
            <a:srgbClr val="C00000"/>
          </a:solidFill>
          <a:ln w="19050">
            <a:solidFill>
              <a:schemeClr val="lt1"/>
            </a:solidFill>
          </a:ln>
          <a:effectLst/>
        </c:spPr>
      </c:pivotFmt>
      <c:pivotFmt>
        <c:idx val="2"/>
        <c:spPr>
          <a:solidFill>
            <a:schemeClr val="bg1">
              <a:lumMod val="95000"/>
            </a:schemeClr>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1"/>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bg1">
              <a:lumMod val="95000"/>
            </a:schemeClr>
          </a:solidFill>
          <a:ln w="19050">
            <a:solidFill>
              <a:schemeClr val="lt1"/>
            </a:solidFill>
          </a:ln>
          <a:effectLst/>
        </c:spPr>
      </c:pivotFmt>
      <c:pivotFmt>
        <c:idx val="6"/>
        <c:spPr>
          <a:solidFill>
            <a:srgbClr val="C00000"/>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lumMod val="60000"/>
              <a:lumOff val="40000"/>
            </a:schemeClr>
          </a:solidFill>
          <a:ln w="19050">
            <a:solidFill>
              <a:schemeClr val="lt1"/>
            </a:solidFill>
          </a:ln>
          <a:effectLst/>
        </c:spPr>
      </c:pivotFmt>
      <c:pivotFmt>
        <c:idx val="9"/>
        <c:spPr>
          <a:solidFill>
            <a:schemeClr val="bg1">
              <a:lumMod val="95000"/>
            </a:schemeClr>
          </a:solidFill>
          <a:ln w="19050">
            <a:solidFill>
              <a:schemeClr val="lt1"/>
            </a:solidFill>
          </a:ln>
          <a:effectLst/>
        </c:spPr>
      </c:pivotFmt>
      <c:pivotFmt>
        <c:idx val="10"/>
        <c:spPr>
          <a:solidFill>
            <a:srgbClr val="C00000"/>
          </a:solidFill>
          <a:ln w="19050">
            <a:solidFill>
              <a:schemeClr val="lt1"/>
            </a:solidFill>
          </a:ln>
          <a:effectLst/>
        </c:spPr>
      </c:pivotFmt>
    </c:pivotFmts>
    <c:plotArea>
      <c:layout>
        <c:manualLayout>
          <c:layoutTarget val="inner"/>
          <c:xMode val="edge"/>
          <c:yMode val="edge"/>
          <c:x val="4.2708316733861329E-2"/>
          <c:y val="4.4323272491699588E-2"/>
          <c:w val="0.82009891410535807"/>
          <c:h val="0.95567672750830046"/>
        </c:manualLayout>
      </c:layout>
      <c:doughnutChart>
        <c:varyColors val="1"/>
        <c:ser>
          <c:idx val="0"/>
          <c:order val="0"/>
          <c:tx>
            <c:strRef>
              <c:f>Working!$L$3</c:f>
              <c:strCache>
                <c:ptCount val="1"/>
                <c:pt idx="0">
                  <c:v>Total</c:v>
                </c:pt>
              </c:strCache>
            </c:strRef>
          </c:tx>
          <c:dPt>
            <c:idx val="0"/>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1-AAF2-421D-B03A-405072731F70}"/>
              </c:ext>
            </c:extLst>
          </c:dPt>
          <c:dPt>
            <c:idx val="1"/>
            <c:bubble3D val="0"/>
            <c:spPr>
              <a:solidFill>
                <a:schemeClr val="bg1">
                  <a:lumMod val="95000"/>
                </a:schemeClr>
              </a:solidFill>
              <a:ln w="19050">
                <a:solidFill>
                  <a:schemeClr val="lt1"/>
                </a:solidFill>
              </a:ln>
              <a:effectLst/>
            </c:spPr>
            <c:extLst>
              <c:ext xmlns:c16="http://schemas.microsoft.com/office/drawing/2014/chart" uri="{C3380CC4-5D6E-409C-BE32-E72D297353CC}">
                <c16:uniqueId val="{00000003-AAF2-421D-B03A-405072731F70}"/>
              </c:ext>
            </c:extLst>
          </c:dPt>
          <c:dPt>
            <c:idx val="2"/>
            <c:bubble3D val="0"/>
            <c:spPr>
              <a:solidFill>
                <a:srgbClr val="C00000"/>
              </a:solidFill>
              <a:ln w="19050">
                <a:solidFill>
                  <a:schemeClr val="lt1"/>
                </a:solidFill>
              </a:ln>
              <a:effectLst/>
            </c:spPr>
            <c:extLst>
              <c:ext xmlns:c16="http://schemas.microsoft.com/office/drawing/2014/chart" uri="{C3380CC4-5D6E-409C-BE32-E72D297353CC}">
                <c16:uniqueId val="{00000005-AAF2-421D-B03A-405072731F70}"/>
              </c:ext>
            </c:extLst>
          </c:dPt>
          <c:cat>
            <c:strRef>
              <c:f>Working!$K$4:$K$6</c:f>
              <c:strCache>
                <c:ptCount val="3"/>
                <c:pt idx="0">
                  <c:v>Technology</c:v>
                </c:pt>
                <c:pt idx="1">
                  <c:v>Office Supplies</c:v>
                </c:pt>
                <c:pt idx="2">
                  <c:v>Furniture</c:v>
                </c:pt>
              </c:strCache>
            </c:strRef>
          </c:cat>
          <c:val>
            <c:numRef>
              <c:f>Working!$L$4:$L$6</c:f>
              <c:numCache>
                <c:formatCode>0%</c:formatCode>
                <c:ptCount val="3"/>
                <c:pt idx="0">
                  <c:v>0.37060168766657708</c:v>
                </c:pt>
                <c:pt idx="1">
                  <c:v>0.3356411002835335</c:v>
                </c:pt>
                <c:pt idx="2">
                  <c:v>0.29375721204988942</c:v>
                </c:pt>
              </c:numCache>
            </c:numRef>
          </c:val>
          <c:extLst>
            <c:ext xmlns:c16="http://schemas.microsoft.com/office/drawing/2014/chart" uri="{C3380CC4-5D6E-409C-BE32-E72D297353CC}">
              <c16:uniqueId val="{00000006-AAF2-421D-B03A-405072731F70}"/>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19167396609688916"/>
          <c:y val="0.36968967019765492"/>
          <c:w val="0.56228038419475046"/>
          <c:h val="0.33329866350904575"/>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1100"/>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Dashboard_SuperStore.xlsx]Working!PivotTable10</c:name>
    <c:fmtId val="1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C00000"/>
          </a:solidFill>
          <a:ln w="19050">
            <a:solidFill>
              <a:schemeClr val="lt1"/>
            </a:solidFill>
          </a:ln>
          <a:effectLst/>
        </c:spPr>
      </c:pivotFmt>
      <c:pivotFmt>
        <c:idx val="7"/>
        <c:spPr>
          <a:solidFill>
            <a:schemeClr val="bg1">
              <a:lumMod val="95000"/>
            </a:schemeClr>
          </a:solidFill>
          <a:ln w="19050">
            <a:solidFill>
              <a:schemeClr val="lt1"/>
            </a:solidFill>
          </a:ln>
          <a:effectLst/>
        </c:spPr>
      </c:pivotFmt>
      <c:pivotFmt>
        <c:idx val="8"/>
        <c:spPr>
          <a:solidFill>
            <a:srgbClr val="65B7A2"/>
          </a:solidFill>
          <a:ln w="19050">
            <a:solidFill>
              <a:schemeClr val="lt1"/>
            </a:solidFill>
          </a:ln>
          <a:effectLst/>
        </c:spPr>
      </c:pivotFmt>
    </c:pivotFmts>
    <c:plotArea>
      <c:layout>
        <c:manualLayout>
          <c:layoutTarget val="inner"/>
          <c:xMode val="edge"/>
          <c:yMode val="edge"/>
          <c:x val="1.5833059441997449E-2"/>
          <c:y val="2.9031787693205021E-2"/>
          <c:w val="0.9244257739440318"/>
          <c:h val="0.97096821230679498"/>
        </c:manualLayout>
      </c:layout>
      <c:doughnutChart>
        <c:varyColors val="1"/>
        <c:ser>
          <c:idx val="0"/>
          <c:order val="0"/>
          <c:tx>
            <c:strRef>
              <c:f>Working!$L$11</c:f>
              <c:strCache>
                <c:ptCount val="1"/>
                <c:pt idx="0">
                  <c:v>Total</c:v>
                </c:pt>
              </c:strCache>
            </c:strRef>
          </c:tx>
          <c:dPt>
            <c:idx val="0"/>
            <c:bubble3D val="0"/>
            <c:spPr>
              <a:solidFill>
                <a:srgbClr val="65B7A2"/>
              </a:solidFill>
              <a:ln w="19050">
                <a:solidFill>
                  <a:schemeClr val="lt1"/>
                </a:solidFill>
              </a:ln>
              <a:effectLst/>
            </c:spPr>
            <c:extLst>
              <c:ext xmlns:c16="http://schemas.microsoft.com/office/drawing/2014/chart" uri="{C3380CC4-5D6E-409C-BE32-E72D297353CC}">
                <c16:uniqueId val="{00000001-2A92-44E0-BC49-6B1251484F28}"/>
              </c:ext>
            </c:extLst>
          </c:dPt>
          <c:dPt>
            <c:idx val="1"/>
            <c:bubble3D val="0"/>
            <c:spPr>
              <a:solidFill>
                <a:schemeClr val="bg1">
                  <a:lumMod val="95000"/>
                </a:schemeClr>
              </a:solidFill>
              <a:ln w="19050">
                <a:solidFill>
                  <a:schemeClr val="lt1"/>
                </a:solidFill>
              </a:ln>
              <a:effectLst/>
            </c:spPr>
            <c:extLst>
              <c:ext xmlns:c16="http://schemas.microsoft.com/office/drawing/2014/chart" uri="{C3380CC4-5D6E-409C-BE32-E72D297353CC}">
                <c16:uniqueId val="{00000003-2A92-44E0-BC49-6B1251484F28}"/>
              </c:ext>
            </c:extLst>
          </c:dPt>
          <c:dPt>
            <c:idx val="2"/>
            <c:bubble3D val="0"/>
            <c:spPr>
              <a:solidFill>
                <a:srgbClr val="C00000"/>
              </a:solidFill>
              <a:ln w="19050">
                <a:solidFill>
                  <a:schemeClr val="lt1"/>
                </a:solidFill>
              </a:ln>
              <a:effectLst/>
            </c:spPr>
            <c:extLst>
              <c:ext xmlns:c16="http://schemas.microsoft.com/office/drawing/2014/chart" uri="{C3380CC4-5D6E-409C-BE32-E72D297353CC}">
                <c16:uniqueId val="{00000005-2A92-44E0-BC49-6B1251484F28}"/>
              </c:ext>
            </c:extLst>
          </c:dPt>
          <c:cat>
            <c:strRef>
              <c:f>Working!$K$12:$K$14</c:f>
              <c:strCache>
                <c:ptCount val="3"/>
                <c:pt idx="0">
                  <c:v>Consumer</c:v>
                </c:pt>
                <c:pt idx="1">
                  <c:v>Corporate</c:v>
                </c:pt>
                <c:pt idx="2">
                  <c:v>Home Office</c:v>
                </c:pt>
              </c:strCache>
            </c:strRef>
          </c:cat>
          <c:val>
            <c:numRef>
              <c:f>Working!$L$12:$L$14</c:f>
              <c:numCache>
                <c:formatCode>0%</c:formatCode>
                <c:ptCount val="3"/>
                <c:pt idx="0">
                  <c:v>0.45267020502657984</c:v>
                </c:pt>
                <c:pt idx="1">
                  <c:v>0.32984559811706454</c:v>
                </c:pt>
                <c:pt idx="2">
                  <c:v>0.21748419685635551</c:v>
                </c:pt>
              </c:numCache>
            </c:numRef>
          </c:val>
          <c:extLst>
            <c:ext xmlns:c16="http://schemas.microsoft.com/office/drawing/2014/chart" uri="{C3380CC4-5D6E-409C-BE32-E72D297353CC}">
              <c16:uniqueId val="{00000006-2A92-44E0-BC49-6B1251484F28}"/>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19840596197469976"/>
          <c:y val="0.34052283316062726"/>
          <c:w val="0.58044646688965029"/>
          <c:h val="0.36124223155752444"/>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Dashboard_SuperStore.xlsx]Working!PivotTable12</c:name>
    <c:fmtId val="2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65B7A2"/>
          </a:solidFill>
          <a:ln w="19050">
            <a:solidFill>
              <a:schemeClr val="lt1"/>
            </a:solidFill>
          </a:ln>
          <a:effectLst/>
        </c:spPr>
      </c:pivotFmt>
      <c:pivotFmt>
        <c:idx val="8"/>
        <c:spPr>
          <a:solidFill>
            <a:schemeClr val="bg1">
              <a:lumMod val="95000"/>
            </a:schemeClr>
          </a:solidFill>
          <a:ln w="19050">
            <a:solidFill>
              <a:schemeClr val="lt1"/>
            </a:solidFill>
          </a:ln>
          <a:effectLst/>
        </c:spPr>
      </c:pivotFmt>
      <c:pivotFmt>
        <c:idx val="9"/>
        <c:spPr>
          <a:solidFill>
            <a:schemeClr val="bg1">
              <a:lumMod val="75000"/>
            </a:schemeClr>
          </a:solidFill>
          <a:ln w="19050">
            <a:solidFill>
              <a:schemeClr val="lt1"/>
            </a:solidFill>
          </a:ln>
          <a:effectLst/>
        </c:spPr>
      </c:pivotFmt>
      <c:pivotFmt>
        <c:idx val="10"/>
        <c:spPr>
          <a:solidFill>
            <a:srgbClr val="C00000"/>
          </a:solidFill>
          <a:ln w="19050">
            <a:solidFill>
              <a:schemeClr val="lt1"/>
            </a:solidFill>
          </a:ln>
          <a:effectLst/>
        </c:spPr>
      </c:pivotFmt>
    </c:pivotFmts>
    <c:plotArea>
      <c:layout>
        <c:manualLayout>
          <c:layoutTarget val="inner"/>
          <c:xMode val="edge"/>
          <c:yMode val="edge"/>
          <c:x val="2.4563811600650048E-2"/>
          <c:y val="0"/>
          <c:w val="0.90514515168266085"/>
          <c:h val="0.95385972586759993"/>
        </c:manualLayout>
      </c:layout>
      <c:doughnutChart>
        <c:varyColors val="1"/>
        <c:ser>
          <c:idx val="0"/>
          <c:order val="0"/>
          <c:tx>
            <c:strRef>
              <c:f>Working!$L$19</c:f>
              <c:strCache>
                <c:ptCount val="1"/>
                <c:pt idx="0">
                  <c:v>Total</c:v>
                </c:pt>
              </c:strCache>
            </c:strRef>
          </c:tx>
          <c:dPt>
            <c:idx val="0"/>
            <c:bubble3D val="0"/>
            <c:spPr>
              <a:solidFill>
                <a:srgbClr val="65B7A2"/>
              </a:solidFill>
              <a:ln w="19050">
                <a:solidFill>
                  <a:schemeClr val="lt1"/>
                </a:solidFill>
              </a:ln>
              <a:effectLst/>
            </c:spPr>
            <c:extLst>
              <c:ext xmlns:c16="http://schemas.microsoft.com/office/drawing/2014/chart" uri="{C3380CC4-5D6E-409C-BE32-E72D297353CC}">
                <c16:uniqueId val="{00000001-E7DC-4D77-B4FD-ED7603D9446C}"/>
              </c:ext>
            </c:extLst>
          </c:dPt>
          <c:dPt>
            <c:idx val="1"/>
            <c:bubble3D val="0"/>
            <c:spPr>
              <a:solidFill>
                <a:schemeClr val="bg1">
                  <a:lumMod val="95000"/>
                </a:schemeClr>
              </a:solidFill>
              <a:ln w="19050">
                <a:solidFill>
                  <a:schemeClr val="lt1"/>
                </a:solidFill>
              </a:ln>
              <a:effectLst/>
            </c:spPr>
            <c:extLst>
              <c:ext xmlns:c16="http://schemas.microsoft.com/office/drawing/2014/chart" uri="{C3380CC4-5D6E-409C-BE32-E72D297353CC}">
                <c16:uniqueId val="{00000003-E7DC-4D77-B4FD-ED7603D9446C}"/>
              </c:ext>
            </c:extLst>
          </c:dPt>
          <c:dPt>
            <c:idx val="2"/>
            <c:bubble3D val="0"/>
            <c:spPr>
              <a:solidFill>
                <a:schemeClr val="bg1">
                  <a:lumMod val="75000"/>
                </a:schemeClr>
              </a:solidFill>
              <a:ln w="19050">
                <a:solidFill>
                  <a:schemeClr val="lt1"/>
                </a:solidFill>
              </a:ln>
              <a:effectLst/>
            </c:spPr>
            <c:extLst>
              <c:ext xmlns:c16="http://schemas.microsoft.com/office/drawing/2014/chart" uri="{C3380CC4-5D6E-409C-BE32-E72D297353CC}">
                <c16:uniqueId val="{00000005-E7DC-4D77-B4FD-ED7603D9446C}"/>
              </c:ext>
            </c:extLst>
          </c:dPt>
          <c:dPt>
            <c:idx val="3"/>
            <c:bubble3D val="0"/>
            <c:spPr>
              <a:solidFill>
                <a:srgbClr val="C00000"/>
              </a:solidFill>
              <a:ln w="19050">
                <a:solidFill>
                  <a:schemeClr val="lt1"/>
                </a:solidFill>
              </a:ln>
              <a:effectLst/>
            </c:spPr>
            <c:extLst>
              <c:ext xmlns:c16="http://schemas.microsoft.com/office/drawing/2014/chart" uri="{C3380CC4-5D6E-409C-BE32-E72D297353CC}">
                <c16:uniqueId val="{00000007-E7DC-4D77-B4FD-ED7603D9446C}"/>
              </c:ext>
            </c:extLst>
          </c:dPt>
          <c:cat>
            <c:strRef>
              <c:f>Working!$K$20:$K$23</c:f>
              <c:strCache>
                <c:ptCount val="4"/>
                <c:pt idx="0">
                  <c:v>Standard Class</c:v>
                </c:pt>
                <c:pt idx="1">
                  <c:v>Second Class</c:v>
                </c:pt>
                <c:pt idx="2">
                  <c:v>First Class</c:v>
                </c:pt>
                <c:pt idx="3">
                  <c:v>Same Day</c:v>
                </c:pt>
              </c:strCache>
            </c:strRef>
          </c:cat>
          <c:val>
            <c:numRef>
              <c:f>Working!$L$20:$L$23</c:f>
              <c:numCache>
                <c:formatCode>0%</c:formatCode>
                <c:ptCount val="4"/>
                <c:pt idx="0">
                  <c:v>0.53954621428613236</c:v>
                </c:pt>
                <c:pt idx="1">
                  <c:v>0.20280759619416031</c:v>
                </c:pt>
                <c:pt idx="2">
                  <c:v>0.19112310553573414</c:v>
                </c:pt>
                <c:pt idx="3">
                  <c:v>6.6523083983973247E-2</c:v>
                </c:pt>
              </c:numCache>
            </c:numRef>
          </c:val>
          <c:extLst>
            <c:ext xmlns:c16="http://schemas.microsoft.com/office/drawing/2014/chart" uri="{C3380CC4-5D6E-409C-BE32-E72D297353CC}">
              <c16:uniqueId val="{00000008-E7DC-4D77-B4FD-ED7603D9446C}"/>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18160825397601554"/>
          <c:y val="0.28351963049747902"/>
          <c:w val="0.6252747454249844"/>
          <c:h val="0.39120589421863128"/>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Radio" firstButton="1" fmlaLink="Working!$J$72" lockText="1" noThreeD="1"/>
</file>

<file path=xl/ctrlProps/ctrlProp2.xml><?xml version="1.0" encoding="utf-8"?>
<formControlPr xmlns="http://schemas.microsoft.com/office/spreadsheetml/2009/9/main" objectType="Radio" checked="Checked" lockText="1" noThreeD="1"/>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22413</xdr:colOff>
      <xdr:row>9</xdr:row>
      <xdr:rowOff>224117</xdr:rowOff>
    </xdr:from>
    <xdr:to>
      <xdr:col>5</xdr:col>
      <xdr:colOff>134470</xdr:colOff>
      <xdr:row>19</xdr:row>
      <xdr:rowOff>44823</xdr:rowOff>
    </xdr:to>
    <xdr:sp macro="" textlink="">
      <xdr:nvSpPr>
        <xdr:cNvPr id="62" name="Rectangle: Rounded Corners 61">
          <a:extLst>
            <a:ext uri="{FF2B5EF4-FFF2-40B4-BE49-F238E27FC236}">
              <a16:creationId xmlns:a16="http://schemas.microsoft.com/office/drawing/2014/main" id="{0F6BAE31-2CD0-48C4-A214-1E8ABBD6E37B}"/>
            </a:ext>
          </a:extLst>
        </xdr:cNvPr>
        <xdr:cNvSpPr/>
      </xdr:nvSpPr>
      <xdr:spPr>
        <a:xfrm>
          <a:off x="1658472" y="2185146"/>
          <a:ext cx="2229969" cy="2050677"/>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2800" b="1" i="0" u="none" strike="noStrike">
              <a:solidFill>
                <a:schemeClr val="bg1"/>
              </a:solidFill>
              <a:latin typeface="Calibri"/>
              <a:cs typeface="Calibri"/>
            </a:rPr>
            <a:t> </a:t>
          </a:r>
        </a:p>
      </xdr:txBody>
    </xdr:sp>
    <xdr:clientData/>
  </xdr:twoCellAnchor>
  <xdr:twoCellAnchor>
    <xdr:from>
      <xdr:col>1</xdr:col>
      <xdr:colOff>1009652</xdr:colOff>
      <xdr:row>3</xdr:row>
      <xdr:rowOff>103094</xdr:rowOff>
    </xdr:from>
    <xdr:to>
      <xdr:col>11</xdr:col>
      <xdr:colOff>628651</xdr:colOff>
      <xdr:row>6</xdr:row>
      <xdr:rowOff>112618</xdr:rowOff>
    </xdr:to>
    <xdr:sp macro="" textlink="">
      <xdr:nvSpPr>
        <xdr:cNvPr id="10" name="TextBox 9">
          <a:extLst>
            <a:ext uri="{FF2B5EF4-FFF2-40B4-BE49-F238E27FC236}">
              <a16:creationId xmlns:a16="http://schemas.microsoft.com/office/drawing/2014/main" id="{8453B915-3877-D409-E903-889835D2C269}"/>
            </a:ext>
          </a:extLst>
        </xdr:cNvPr>
        <xdr:cNvSpPr txBox="1"/>
      </xdr:nvSpPr>
      <xdr:spPr>
        <a:xfrm>
          <a:off x="1614770" y="674594"/>
          <a:ext cx="6219263" cy="58102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400" b="1">
              <a:solidFill>
                <a:schemeClr val="accent1"/>
              </a:solidFill>
            </a:rPr>
            <a:t>SUPERSTORE SALE</a:t>
          </a:r>
          <a:r>
            <a:rPr lang="en-US" sz="3400" b="1" baseline="0">
              <a:solidFill>
                <a:schemeClr val="accent1"/>
              </a:solidFill>
            </a:rPr>
            <a:t> DASHBOARD</a:t>
          </a:r>
          <a:endParaRPr lang="en-DE" sz="3400" b="1">
            <a:solidFill>
              <a:schemeClr val="accent1"/>
            </a:solidFill>
          </a:endParaRPr>
        </a:p>
      </xdr:txBody>
    </xdr:sp>
    <xdr:clientData/>
  </xdr:twoCellAnchor>
  <xdr:twoCellAnchor>
    <xdr:from>
      <xdr:col>0</xdr:col>
      <xdr:colOff>142875</xdr:colOff>
      <xdr:row>8</xdr:row>
      <xdr:rowOff>34925</xdr:rowOff>
    </xdr:from>
    <xdr:to>
      <xdr:col>24</xdr:col>
      <xdr:colOff>133350</xdr:colOff>
      <xdr:row>8</xdr:row>
      <xdr:rowOff>34925</xdr:rowOff>
    </xdr:to>
    <xdr:cxnSp macro="">
      <xdr:nvCxnSpPr>
        <xdr:cNvPr id="2" name="Straight Connector 1">
          <a:extLst>
            <a:ext uri="{FF2B5EF4-FFF2-40B4-BE49-F238E27FC236}">
              <a16:creationId xmlns:a16="http://schemas.microsoft.com/office/drawing/2014/main" id="{00000000-0008-0000-0000-000002000000}"/>
            </a:ext>
          </a:extLst>
        </xdr:cNvPr>
        <xdr:cNvCxnSpPr/>
      </xdr:nvCxnSpPr>
      <xdr:spPr>
        <a:xfrm>
          <a:off x="142875" y="1844675"/>
          <a:ext cx="17059275" cy="0"/>
        </a:xfrm>
        <a:prstGeom prst="line">
          <a:avLst/>
        </a:prstGeom>
        <a:ln w="28575">
          <a:solidFill>
            <a:schemeClr val="accent1">
              <a:lumMod val="60000"/>
              <a:lumOff val="4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504265</xdr:colOff>
      <xdr:row>2</xdr:row>
      <xdr:rowOff>168088</xdr:rowOff>
    </xdr:from>
    <xdr:to>
      <xdr:col>14</xdr:col>
      <xdr:colOff>299421</xdr:colOff>
      <xdr:row>7</xdr:row>
      <xdr:rowOff>34738</xdr:rowOff>
    </xdr:to>
    <xdr:grpSp>
      <xdr:nvGrpSpPr>
        <xdr:cNvPr id="9" name="Group 8">
          <a:extLst>
            <a:ext uri="{FF2B5EF4-FFF2-40B4-BE49-F238E27FC236}">
              <a16:creationId xmlns:a16="http://schemas.microsoft.com/office/drawing/2014/main" id="{1AE5A540-9933-A3BC-43BF-CFFB9FBB1CA6}"/>
            </a:ext>
          </a:extLst>
        </xdr:cNvPr>
        <xdr:cNvGrpSpPr/>
      </xdr:nvGrpSpPr>
      <xdr:grpSpPr>
        <a:xfrm>
          <a:off x="7709647" y="549088"/>
          <a:ext cx="1554480" cy="819150"/>
          <a:chOff x="1216025" y="883444"/>
          <a:chExt cx="1733550" cy="897731"/>
        </a:xfrm>
      </xdr:grpSpPr>
      <xdr:sp macro="" textlink="Working!B5">
        <xdr:nvSpPr>
          <xdr:cNvPr id="6" name="Rectangle: Rounded Corners 5">
            <a:extLst>
              <a:ext uri="{FF2B5EF4-FFF2-40B4-BE49-F238E27FC236}">
                <a16:creationId xmlns:a16="http://schemas.microsoft.com/office/drawing/2014/main" id="{00000000-0008-0000-0000-000006000000}"/>
              </a:ext>
            </a:extLst>
          </xdr:cNvPr>
          <xdr:cNvSpPr/>
        </xdr:nvSpPr>
        <xdr:spPr>
          <a:xfrm>
            <a:off x="1216025" y="883444"/>
            <a:ext cx="1733550" cy="897731"/>
          </a:xfrm>
          <a:prstGeom prst="roundRect">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D44A6E9F-8E8D-4452-A940-93B79AE6E23D}" type="TxLink">
              <a:rPr lang="en-US" sz="2800" b="1" i="0" u="none" strike="noStrike">
                <a:solidFill>
                  <a:schemeClr val="bg1"/>
                </a:solidFill>
                <a:latin typeface="Calibri"/>
                <a:cs typeface="Calibri"/>
              </a:rPr>
              <a:pPr algn="ctr"/>
              <a:t> 733,215 </a:t>
            </a:fld>
            <a:endParaRPr lang="en-CA" sz="2800" b="1">
              <a:solidFill>
                <a:schemeClr val="bg1"/>
              </a:solidFill>
            </a:endParaRPr>
          </a:p>
        </xdr:txBody>
      </xdr:sp>
      <xdr:sp macro="" textlink="">
        <xdr:nvSpPr>
          <xdr:cNvPr id="12" name="TextBox 11">
            <a:extLst>
              <a:ext uri="{FF2B5EF4-FFF2-40B4-BE49-F238E27FC236}">
                <a16:creationId xmlns:a16="http://schemas.microsoft.com/office/drawing/2014/main" id="{00000000-0008-0000-0000-00000C000000}"/>
              </a:ext>
            </a:extLst>
          </xdr:cNvPr>
          <xdr:cNvSpPr txBox="1"/>
        </xdr:nvSpPr>
        <xdr:spPr>
          <a:xfrm>
            <a:off x="1416050" y="1036616"/>
            <a:ext cx="1333500" cy="1915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1100">
                <a:solidFill>
                  <a:schemeClr val="bg1"/>
                </a:solidFill>
              </a:rPr>
              <a:t>Sales Latest Year</a:t>
            </a:r>
          </a:p>
        </xdr:txBody>
      </xdr:sp>
    </xdr:grpSp>
    <xdr:clientData/>
  </xdr:twoCellAnchor>
  <xdr:twoCellAnchor>
    <xdr:from>
      <xdr:col>14</xdr:col>
      <xdr:colOff>550770</xdr:colOff>
      <xdr:row>3</xdr:row>
      <xdr:rowOff>0</xdr:rowOff>
    </xdr:from>
    <xdr:to>
      <xdr:col>16</xdr:col>
      <xdr:colOff>558838</xdr:colOff>
      <xdr:row>7</xdr:row>
      <xdr:rowOff>57150</xdr:rowOff>
    </xdr:to>
    <xdr:grpSp>
      <xdr:nvGrpSpPr>
        <xdr:cNvPr id="4" name="Group 3">
          <a:extLst>
            <a:ext uri="{FF2B5EF4-FFF2-40B4-BE49-F238E27FC236}">
              <a16:creationId xmlns:a16="http://schemas.microsoft.com/office/drawing/2014/main" id="{50B8BA6B-9D68-9B7B-5742-4FB9A097CCF5}"/>
            </a:ext>
          </a:extLst>
        </xdr:cNvPr>
        <xdr:cNvGrpSpPr/>
      </xdr:nvGrpSpPr>
      <xdr:grpSpPr>
        <a:xfrm>
          <a:off x="9515476" y="571500"/>
          <a:ext cx="1554480" cy="819150"/>
          <a:chOff x="5883601" y="883444"/>
          <a:chExt cx="1819276" cy="897731"/>
        </a:xfrm>
      </xdr:grpSpPr>
      <xdr:sp macro="" textlink="Working!E5">
        <xdr:nvSpPr>
          <xdr:cNvPr id="22" name="Rectangle: Rounded Corners 21">
            <a:extLst>
              <a:ext uri="{FF2B5EF4-FFF2-40B4-BE49-F238E27FC236}">
                <a16:creationId xmlns:a16="http://schemas.microsoft.com/office/drawing/2014/main" id="{00000000-0008-0000-0000-000016000000}"/>
              </a:ext>
            </a:extLst>
          </xdr:cNvPr>
          <xdr:cNvSpPr/>
        </xdr:nvSpPr>
        <xdr:spPr>
          <a:xfrm>
            <a:off x="5883601" y="883444"/>
            <a:ext cx="1819276" cy="897731"/>
          </a:xfrm>
          <a:prstGeom prst="roundRect">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E11B1CE4-F8A0-4669-97A1-68691ABC6E9F}" type="TxLink">
              <a:rPr lang="en-US" sz="2800" b="1" i="0" u="none" strike="noStrike">
                <a:solidFill>
                  <a:schemeClr val="bg1"/>
                </a:solidFill>
                <a:latin typeface="Calibri"/>
                <a:ea typeface="+mn-ea"/>
                <a:cs typeface="Calibri"/>
              </a:rPr>
              <a:pPr marL="0" indent="0" algn="ctr"/>
              <a:t>20.4%</a:t>
            </a:fld>
            <a:endParaRPr lang="en-CA" sz="2800" b="1" i="0" u="none" strike="noStrike">
              <a:solidFill>
                <a:schemeClr val="bg1"/>
              </a:solidFill>
              <a:latin typeface="Calibri"/>
              <a:ea typeface="+mn-ea"/>
              <a:cs typeface="Calibri"/>
            </a:endParaRPr>
          </a:p>
        </xdr:txBody>
      </xdr:sp>
      <xdr:sp macro="" textlink="">
        <xdr:nvSpPr>
          <xdr:cNvPr id="23" name="TextBox 22">
            <a:extLst>
              <a:ext uri="{FF2B5EF4-FFF2-40B4-BE49-F238E27FC236}">
                <a16:creationId xmlns:a16="http://schemas.microsoft.com/office/drawing/2014/main" id="{00000000-0008-0000-0000-000017000000}"/>
              </a:ext>
            </a:extLst>
          </xdr:cNvPr>
          <xdr:cNvSpPr txBox="1"/>
        </xdr:nvSpPr>
        <xdr:spPr>
          <a:xfrm>
            <a:off x="6074101" y="1036616"/>
            <a:ext cx="1428751" cy="1915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1100">
                <a:solidFill>
                  <a:schemeClr val="bg1"/>
                </a:solidFill>
              </a:rPr>
              <a:t>Sales growth vs PY</a:t>
            </a:r>
          </a:p>
        </xdr:txBody>
      </xdr:sp>
    </xdr:grpSp>
    <xdr:clientData/>
  </xdr:twoCellAnchor>
  <xdr:twoCellAnchor>
    <xdr:from>
      <xdr:col>17</xdr:col>
      <xdr:colOff>189331</xdr:colOff>
      <xdr:row>3</xdr:row>
      <xdr:rowOff>0</xdr:rowOff>
    </xdr:from>
    <xdr:to>
      <xdr:col>19</xdr:col>
      <xdr:colOff>320664</xdr:colOff>
      <xdr:row>7</xdr:row>
      <xdr:rowOff>57150</xdr:rowOff>
    </xdr:to>
    <xdr:grpSp>
      <xdr:nvGrpSpPr>
        <xdr:cNvPr id="7" name="Group 6">
          <a:extLst>
            <a:ext uri="{FF2B5EF4-FFF2-40B4-BE49-F238E27FC236}">
              <a16:creationId xmlns:a16="http://schemas.microsoft.com/office/drawing/2014/main" id="{A106A2DC-1F5A-6CE1-A9D9-D3F57A73305F}"/>
            </a:ext>
          </a:extLst>
        </xdr:cNvPr>
        <xdr:cNvGrpSpPr/>
      </xdr:nvGrpSpPr>
      <xdr:grpSpPr>
        <a:xfrm>
          <a:off x="11305566" y="571500"/>
          <a:ext cx="1554480" cy="819150"/>
          <a:chOff x="5201500" y="931069"/>
          <a:chExt cx="1768806" cy="897731"/>
        </a:xfrm>
      </xdr:grpSpPr>
      <xdr:sp macro="" textlink="Working!C5">
        <xdr:nvSpPr>
          <xdr:cNvPr id="25" name="Rectangle: Rounded Corners 24">
            <a:extLst>
              <a:ext uri="{FF2B5EF4-FFF2-40B4-BE49-F238E27FC236}">
                <a16:creationId xmlns:a16="http://schemas.microsoft.com/office/drawing/2014/main" id="{00000000-0008-0000-0000-000019000000}"/>
              </a:ext>
            </a:extLst>
          </xdr:cNvPr>
          <xdr:cNvSpPr/>
        </xdr:nvSpPr>
        <xdr:spPr>
          <a:xfrm>
            <a:off x="5201500" y="931069"/>
            <a:ext cx="1768806" cy="897731"/>
          </a:xfrm>
          <a:prstGeom prst="roundRect">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079572F1-B2BB-4B83-AA6F-B05E2913C051}" type="TxLink">
              <a:rPr lang="en-US" sz="2800" b="1" i="0" u="none" strike="noStrike">
                <a:solidFill>
                  <a:schemeClr val="bg1"/>
                </a:solidFill>
                <a:latin typeface="Calibri"/>
                <a:ea typeface="+mn-ea"/>
                <a:cs typeface="Calibri"/>
              </a:rPr>
              <a:pPr marL="0" indent="0" algn="ctr"/>
              <a:t> 93,439 </a:t>
            </a:fld>
            <a:endParaRPr lang="en-CA" sz="2800" b="1" i="0" u="none" strike="noStrike">
              <a:solidFill>
                <a:schemeClr val="bg1"/>
              </a:solidFill>
              <a:latin typeface="Calibri"/>
              <a:ea typeface="+mn-ea"/>
              <a:cs typeface="Calibri"/>
            </a:endParaRPr>
          </a:p>
        </xdr:txBody>
      </xdr:sp>
      <xdr:sp macro="" textlink="">
        <xdr:nvSpPr>
          <xdr:cNvPr id="26" name="TextBox 25">
            <a:extLst>
              <a:ext uri="{FF2B5EF4-FFF2-40B4-BE49-F238E27FC236}">
                <a16:creationId xmlns:a16="http://schemas.microsoft.com/office/drawing/2014/main" id="{00000000-0008-0000-0000-00001A000000}"/>
              </a:ext>
            </a:extLst>
          </xdr:cNvPr>
          <xdr:cNvSpPr txBox="1"/>
        </xdr:nvSpPr>
        <xdr:spPr>
          <a:xfrm>
            <a:off x="5369581" y="1084241"/>
            <a:ext cx="1403350" cy="1915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1100">
                <a:solidFill>
                  <a:schemeClr val="bg1"/>
                </a:solidFill>
              </a:rPr>
              <a:t>Profit Latest Year</a:t>
            </a:r>
          </a:p>
        </xdr:txBody>
      </xdr:sp>
    </xdr:grpSp>
    <xdr:clientData/>
  </xdr:twoCellAnchor>
  <xdr:twoCellAnchor>
    <xdr:from>
      <xdr:col>19</xdr:col>
      <xdr:colOff>471715</xdr:colOff>
      <xdr:row>3</xdr:row>
      <xdr:rowOff>0</xdr:rowOff>
    </xdr:from>
    <xdr:to>
      <xdr:col>22</xdr:col>
      <xdr:colOff>210842</xdr:colOff>
      <xdr:row>7</xdr:row>
      <xdr:rowOff>57150</xdr:rowOff>
    </xdr:to>
    <xdr:grpSp>
      <xdr:nvGrpSpPr>
        <xdr:cNvPr id="8" name="Group 7">
          <a:extLst>
            <a:ext uri="{FF2B5EF4-FFF2-40B4-BE49-F238E27FC236}">
              <a16:creationId xmlns:a16="http://schemas.microsoft.com/office/drawing/2014/main" id="{40B55C02-95E3-1232-5C75-B06DC9C9B7A2}"/>
            </a:ext>
          </a:extLst>
        </xdr:cNvPr>
        <xdr:cNvGrpSpPr/>
      </xdr:nvGrpSpPr>
      <xdr:grpSpPr>
        <a:xfrm>
          <a:off x="13011097" y="571500"/>
          <a:ext cx="1554480" cy="819150"/>
          <a:chOff x="13021657" y="883444"/>
          <a:chExt cx="1800048" cy="897731"/>
        </a:xfrm>
      </xdr:grpSpPr>
      <xdr:sp macro="" textlink="Working!F5">
        <xdr:nvSpPr>
          <xdr:cNvPr id="31" name="Rectangle: Rounded Corners 30">
            <a:extLst>
              <a:ext uri="{FF2B5EF4-FFF2-40B4-BE49-F238E27FC236}">
                <a16:creationId xmlns:a16="http://schemas.microsoft.com/office/drawing/2014/main" id="{00000000-0008-0000-0000-00001F000000}"/>
              </a:ext>
            </a:extLst>
          </xdr:cNvPr>
          <xdr:cNvSpPr/>
        </xdr:nvSpPr>
        <xdr:spPr>
          <a:xfrm>
            <a:off x="13021657" y="883444"/>
            <a:ext cx="1800048" cy="897731"/>
          </a:xfrm>
          <a:prstGeom prst="roundRect">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CA8EE328-E350-48D5-A0FE-7A81464E5360}" type="TxLink">
              <a:rPr lang="en-US" sz="2800" b="1" i="0" u="none" strike="noStrike">
                <a:solidFill>
                  <a:schemeClr val="bg1"/>
                </a:solidFill>
                <a:latin typeface="Calibri"/>
                <a:ea typeface="+mn-ea"/>
                <a:cs typeface="Calibri"/>
              </a:rPr>
              <a:pPr marL="0" indent="0" algn="ctr"/>
              <a:t>14.2%</a:t>
            </a:fld>
            <a:endParaRPr lang="en-CA" sz="2800" b="1" i="0" u="none" strike="noStrike">
              <a:solidFill>
                <a:schemeClr val="bg1"/>
              </a:solidFill>
              <a:latin typeface="Calibri"/>
              <a:ea typeface="+mn-ea"/>
              <a:cs typeface="Calibri"/>
            </a:endParaRPr>
          </a:p>
        </xdr:txBody>
      </xdr:sp>
      <xdr:sp macro="" textlink="">
        <xdr:nvSpPr>
          <xdr:cNvPr id="32" name="TextBox 31">
            <a:extLst>
              <a:ext uri="{FF2B5EF4-FFF2-40B4-BE49-F238E27FC236}">
                <a16:creationId xmlns:a16="http://schemas.microsoft.com/office/drawing/2014/main" id="{00000000-0008-0000-0000-000020000000}"/>
              </a:ext>
            </a:extLst>
          </xdr:cNvPr>
          <xdr:cNvSpPr txBox="1"/>
        </xdr:nvSpPr>
        <xdr:spPr>
          <a:xfrm>
            <a:off x="13221682" y="1036616"/>
            <a:ext cx="1387763" cy="1915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1100">
                <a:solidFill>
                  <a:schemeClr val="bg1"/>
                </a:solidFill>
              </a:rPr>
              <a:t>Profit</a:t>
            </a:r>
            <a:r>
              <a:rPr lang="en-CA" sz="1100" baseline="0">
                <a:solidFill>
                  <a:schemeClr val="bg1"/>
                </a:solidFill>
              </a:rPr>
              <a:t> growth vs PY</a:t>
            </a:r>
            <a:endParaRPr lang="en-CA" sz="1100">
              <a:solidFill>
                <a:schemeClr val="bg1"/>
              </a:solidFill>
            </a:endParaRPr>
          </a:p>
        </xdr:txBody>
      </xdr:sp>
    </xdr:grpSp>
    <xdr:clientData/>
  </xdr:twoCellAnchor>
  <xdr:twoCellAnchor editAs="oneCell">
    <xdr:from>
      <xdr:col>8</xdr:col>
      <xdr:colOff>598957</xdr:colOff>
      <xdr:row>8</xdr:row>
      <xdr:rowOff>139512</xdr:rowOff>
    </xdr:from>
    <xdr:to>
      <xdr:col>14</xdr:col>
      <xdr:colOff>777917</xdr:colOff>
      <xdr:row>9</xdr:row>
      <xdr:rowOff>176762</xdr:rowOff>
    </xdr:to>
    <mc:AlternateContent xmlns:mc="http://schemas.openxmlformats.org/markup-compatibility/2006">
      <mc:Choice xmlns:a14="http://schemas.microsoft.com/office/drawing/2010/main" Requires="a14">
        <xdr:graphicFrame macro="">
          <xdr:nvGraphicFramePr>
            <xdr:cNvPr id="36" name="Category">
              <a:extLst>
                <a:ext uri="{FF2B5EF4-FFF2-40B4-BE49-F238E27FC236}">
                  <a16:creationId xmlns:a16="http://schemas.microsoft.com/office/drawing/2014/main" id="{00000000-0008-0000-0000-000024000000}"/>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5686428" y="1663512"/>
              <a:ext cx="4056195" cy="474279"/>
            </a:xfrm>
            <a:prstGeom prst="rect">
              <a:avLst/>
            </a:prstGeom>
            <a:solidFill>
              <a:prstClr val="white"/>
            </a:solidFill>
            <a:ln w="1">
              <a:solidFill>
                <a:prstClr val="green"/>
              </a:solidFill>
            </a:ln>
          </xdr:spPr>
          <xdr:txBody>
            <a:bodyPr vertOverflow="clip" horzOverflow="clip"/>
            <a:lstStyle/>
            <a:p>
              <a:r>
                <a:rPr lang="en-D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984249</xdr:colOff>
      <xdr:row>8</xdr:row>
      <xdr:rowOff>142875</xdr:rowOff>
    </xdr:from>
    <xdr:to>
      <xdr:col>8</xdr:col>
      <xdr:colOff>557529</xdr:colOff>
      <xdr:row>9</xdr:row>
      <xdr:rowOff>180125</xdr:rowOff>
    </xdr:to>
    <mc:AlternateContent xmlns:mc="http://schemas.openxmlformats.org/markup-compatibility/2006">
      <mc:Choice xmlns:a14="http://schemas.microsoft.com/office/drawing/2010/main" Requires="a14">
        <xdr:graphicFrame macro="">
          <xdr:nvGraphicFramePr>
            <xdr:cNvPr id="37" name="Segment">
              <a:extLst>
                <a:ext uri="{FF2B5EF4-FFF2-40B4-BE49-F238E27FC236}">
                  <a16:creationId xmlns:a16="http://schemas.microsoft.com/office/drawing/2014/main" id="{00000000-0008-0000-0000-000025000000}"/>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1589367" y="1666875"/>
              <a:ext cx="4055633" cy="474279"/>
            </a:xfrm>
            <a:prstGeom prst="rect">
              <a:avLst/>
            </a:prstGeom>
            <a:solidFill>
              <a:prstClr val="white"/>
            </a:solidFill>
            <a:ln w="1">
              <a:solidFill>
                <a:prstClr val="green"/>
              </a:solidFill>
            </a:ln>
          </xdr:spPr>
          <xdr:txBody>
            <a:bodyPr vertOverflow="clip" horzOverflow="clip"/>
            <a:lstStyle/>
            <a:p>
              <a:r>
                <a:rPr lang="en-D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803461</xdr:colOff>
      <xdr:row>8</xdr:row>
      <xdr:rowOff>160242</xdr:rowOff>
    </xdr:from>
    <xdr:to>
      <xdr:col>22</xdr:col>
      <xdr:colOff>282811</xdr:colOff>
      <xdr:row>9</xdr:row>
      <xdr:rowOff>187967</xdr:rowOff>
    </xdr:to>
    <mc:AlternateContent xmlns:mc="http://schemas.openxmlformats.org/markup-compatibility/2006">
      <mc:Choice xmlns:a14="http://schemas.microsoft.com/office/drawing/2010/main" Requires="a14">
        <xdr:graphicFrame macro="">
          <xdr:nvGraphicFramePr>
            <xdr:cNvPr id="42" name="ShipMode_charts">
              <a:extLst>
                <a:ext uri="{FF2B5EF4-FFF2-40B4-BE49-F238E27FC236}">
                  <a16:creationId xmlns:a16="http://schemas.microsoft.com/office/drawing/2014/main" id="{00000000-0008-0000-0000-00002A000000}"/>
                </a:ext>
              </a:extLst>
            </xdr:cNvPr>
            <xdr:cNvGraphicFramePr/>
          </xdr:nvGraphicFramePr>
          <xdr:xfrm>
            <a:off x="0" y="0"/>
            <a:ext cx="0" cy="0"/>
          </xdr:xfrm>
          <a:graphic>
            <a:graphicData uri="http://schemas.microsoft.com/office/drawing/2010/slicer">
              <sle:slicer xmlns:sle="http://schemas.microsoft.com/office/drawing/2010/slicer" name="ShipMode_charts"/>
            </a:graphicData>
          </a:graphic>
        </xdr:graphicFrame>
      </mc:Choice>
      <mc:Fallback>
        <xdr:sp macro="" textlink="">
          <xdr:nvSpPr>
            <xdr:cNvPr id="0" name=""/>
            <xdr:cNvSpPr>
              <a:spLocks noTextEdit="1"/>
            </xdr:cNvSpPr>
          </xdr:nvSpPr>
          <xdr:spPr>
            <a:xfrm>
              <a:off x="9768167" y="1684242"/>
              <a:ext cx="4869379" cy="464754"/>
            </a:xfrm>
            <a:prstGeom prst="rect">
              <a:avLst/>
            </a:prstGeom>
            <a:solidFill>
              <a:prstClr val="white"/>
            </a:solidFill>
            <a:ln w="1">
              <a:solidFill>
                <a:prstClr val="green"/>
              </a:solidFill>
            </a:ln>
          </xdr:spPr>
          <xdr:txBody>
            <a:bodyPr vertOverflow="clip" horzOverflow="clip"/>
            <a:lstStyle/>
            <a:p>
              <a:r>
                <a:rPr lang="en-D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369794</xdr:colOff>
      <xdr:row>9</xdr:row>
      <xdr:rowOff>285750</xdr:rowOff>
    </xdr:from>
    <xdr:to>
      <xdr:col>15</xdr:col>
      <xdr:colOff>504265</xdr:colOff>
      <xdr:row>25</xdr:row>
      <xdr:rowOff>0</xdr:rowOff>
    </xdr:to>
    <xdr:grpSp>
      <xdr:nvGrpSpPr>
        <xdr:cNvPr id="56" name="Group 55">
          <a:extLst>
            <a:ext uri="{FF2B5EF4-FFF2-40B4-BE49-F238E27FC236}">
              <a16:creationId xmlns:a16="http://schemas.microsoft.com/office/drawing/2014/main" id="{02F44FE6-89A9-988F-A743-B40517D9961F}"/>
            </a:ext>
          </a:extLst>
        </xdr:cNvPr>
        <xdr:cNvGrpSpPr/>
      </xdr:nvGrpSpPr>
      <xdr:grpSpPr>
        <a:xfrm>
          <a:off x="4123765" y="2246779"/>
          <a:ext cx="6286500" cy="3109633"/>
          <a:chOff x="1645583" y="2246779"/>
          <a:chExt cx="6307231" cy="3109633"/>
        </a:xfrm>
      </xdr:grpSpPr>
      <xdr:sp macro="" textlink="">
        <xdr:nvSpPr>
          <xdr:cNvPr id="17" name="Rectangle: Rounded Corners 16">
            <a:extLst>
              <a:ext uri="{FF2B5EF4-FFF2-40B4-BE49-F238E27FC236}">
                <a16:creationId xmlns:a16="http://schemas.microsoft.com/office/drawing/2014/main" id="{36C835AC-2C78-4D05-831F-7C1284E3FA06}"/>
              </a:ext>
            </a:extLst>
          </xdr:cNvPr>
          <xdr:cNvSpPr/>
        </xdr:nvSpPr>
        <xdr:spPr>
          <a:xfrm>
            <a:off x="1645583" y="2246779"/>
            <a:ext cx="6307231" cy="3109633"/>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2800" b="1" i="0" u="none" strike="noStrike">
                <a:solidFill>
                  <a:schemeClr val="bg1"/>
                </a:solidFill>
                <a:latin typeface="Calibri"/>
                <a:cs typeface="Calibri"/>
              </a:rPr>
              <a:t> </a:t>
            </a:r>
          </a:p>
        </xdr:txBody>
      </xdr:sp>
      <xdr:graphicFrame macro="">
        <xdr:nvGraphicFramePr>
          <xdr:cNvPr id="34" name="Chart 33">
            <a:extLst>
              <a:ext uri="{FF2B5EF4-FFF2-40B4-BE49-F238E27FC236}">
                <a16:creationId xmlns:a16="http://schemas.microsoft.com/office/drawing/2014/main" id="{00000000-0008-0000-0000-000022000000}"/>
              </a:ext>
            </a:extLst>
          </xdr:cNvPr>
          <xdr:cNvGraphicFramePr>
            <a:graphicFrameLocks/>
          </xdr:cNvGraphicFramePr>
        </xdr:nvGraphicFramePr>
        <xdr:xfrm>
          <a:off x="1772132" y="2260386"/>
          <a:ext cx="6154430" cy="2907928"/>
        </xdr:xfrm>
        <a:graphic>
          <a:graphicData uri="http://schemas.openxmlformats.org/drawingml/2006/chart">
            <c:chart xmlns:c="http://schemas.openxmlformats.org/drawingml/2006/chart" xmlns:r="http://schemas.openxmlformats.org/officeDocument/2006/relationships" r:id="rId1"/>
          </a:graphicData>
        </a:graphic>
      </xdr:graphicFrame>
    </xdr:grpSp>
    <xdr:clientData/>
  </xdr:twoCellAnchor>
  <xdr:twoCellAnchor>
    <xdr:from>
      <xdr:col>5</xdr:col>
      <xdr:colOff>291352</xdr:colOff>
      <xdr:row>26</xdr:row>
      <xdr:rowOff>26334</xdr:rowOff>
    </xdr:from>
    <xdr:to>
      <xdr:col>15</xdr:col>
      <xdr:colOff>549088</xdr:colOff>
      <xdr:row>41</xdr:row>
      <xdr:rowOff>179294</xdr:rowOff>
    </xdr:to>
    <xdr:grpSp>
      <xdr:nvGrpSpPr>
        <xdr:cNvPr id="57" name="Group 56">
          <a:extLst>
            <a:ext uri="{FF2B5EF4-FFF2-40B4-BE49-F238E27FC236}">
              <a16:creationId xmlns:a16="http://schemas.microsoft.com/office/drawing/2014/main" id="{1EB19740-5495-387C-38A3-FC068A6CE77F}"/>
            </a:ext>
          </a:extLst>
        </xdr:cNvPr>
        <xdr:cNvGrpSpPr/>
      </xdr:nvGrpSpPr>
      <xdr:grpSpPr>
        <a:xfrm>
          <a:off x="4045323" y="5573246"/>
          <a:ext cx="6409765" cy="3066489"/>
          <a:chOff x="1655109" y="5506011"/>
          <a:chExt cx="6307231" cy="3229535"/>
        </a:xfrm>
      </xdr:grpSpPr>
      <xdr:sp macro="" textlink="">
        <xdr:nvSpPr>
          <xdr:cNvPr id="18" name="Rectangle: Rounded Corners 17">
            <a:extLst>
              <a:ext uri="{FF2B5EF4-FFF2-40B4-BE49-F238E27FC236}">
                <a16:creationId xmlns:a16="http://schemas.microsoft.com/office/drawing/2014/main" id="{114C4A82-3714-43B3-8E0A-A2037527FEA0}"/>
              </a:ext>
            </a:extLst>
          </xdr:cNvPr>
          <xdr:cNvSpPr/>
        </xdr:nvSpPr>
        <xdr:spPr>
          <a:xfrm>
            <a:off x="1655109" y="5506011"/>
            <a:ext cx="6307231" cy="3229535"/>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2800" b="1" i="0" u="none" strike="noStrike">
                <a:solidFill>
                  <a:schemeClr val="bg1"/>
                </a:solidFill>
                <a:latin typeface="Calibri"/>
                <a:cs typeface="Calibri"/>
              </a:rPr>
              <a:t> </a:t>
            </a:r>
          </a:p>
        </xdr:txBody>
      </xdr:sp>
      <xdr:grpSp>
        <xdr:nvGrpSpPr>
          <xdr:cNvPr id="11" name="Group 10">
            <a:extLst>
              <a:ext uri="{FF2B5EF4-FFF2-40B4-BE49-F238E27FC236}">
                <a16:creationId xmlns:a16="http://schemas.microsoft.com/office/drawing/2014/main" id="{8C2C039E-8E7C-54C6-EAE3-D216FCD42B74}"/>
              </a:ext>
            </a:extLst>
          </xdr:cNvPr>
          <xdr:cNvGrpSpPr/>
        </xdr:nvGrpSpPr>
        <xdr:grpSpPr>
          <a:xfrm>
            <a:off x="1758524" y="5537308"/>
            <a:ext cx="5991144" cy="3063207"/>
            <a:chOff x="8791574" y="2314575"/>
            <a:chExt cx="6124575" cy="2638425"/>
          </a:xfrm>
          <a:solidFill>
            <a:schemeClr val="bg1"/>
          </a:solidFill>
        </xdr:grpSpPr>
        <xdr:graphicFrame macro="">
          <xdr:nvGraphicFramePr>
            <xdr:cNvPr id="35" name="Chart 34">
              <a:extLst>
                <a:ext uri="{FF2B5EF4-FFF2-40B4-BE49-F238E27FC236}">
                  <a16:creationId xmlns:a16="http://schemas.microsoft.com/office/drawing/2014/main" id="{00000000-0008-0000-0000-000023000000}"/>
                </a:ext>
              </a:extLst>
            </xdr:cNvPr>
            <xdr:cNvGraphicFramePr>
              <a:graphicFrameLocks/>
            </xdr:cNvGraphicFramePr>
          </xdr:nvGraphicFramePr>
          <xdr:xfrm>
            <a:off x="8791574" y="2314575"/>
            <a:ext cx="6124575" cy="2638425"/>
          </xdr:xfrm>
          <a:graphic>
            <a:graphicData uri="http://schemas.openxmlformats.org/drawingml/2006/chart">
              <c:chart xmlns:c="http://schemas.openxmlformats.org/drawingml/2006/chart" xmlns:r="http://schemas.openxmlformats.org/officeDocument/2006/relationships" r:id="rId2"/>
            </a:graphicData>
          </a:graphic>
        </xdr:graphicFrame>
        <mc:AlternateContent xmlns:mc="http://schemas.openxmlformats.org/markup-compatibility/2006">
          <mc:Choice xmlns:a14="http://schemas.microsoft.com/office/drawing/2010/main" Requires="a14">
            <xdr:sp macro="" textlink="">
              <xdr:nvSpPr>
                <xdr:cNvPr id="4097" name="Option Button 1" hidden="1">
                  <a:extLst>
                    <a:ext uri="{63B3BB69-23CF-44E3-9099-C40C66FF867C}">
                      <a14:compatExt spid="_x0000_s4097"/>
                    </a:ext>
                    <a:ext uri="{FF2B5EF4-FFF2-40B4-BE49-F238E27FC236}">
                      <a16:creationId xmlns:a16="http://schemas.microsoft.com/office/drawing/2014/main" id="{00000000-0008-0000-0000-000001100000}"/>
                    </a:ext>
                  </a:extLst>
                </xdr:cNvPr>
                <xdr:cNvSpPr/>
              </xdr:nvSpPr>
              <xdr:spPr bwMode="auto">
                <a:xfrm>
                  <a:off x="13401675" y="2343149"/>
                  <a:ext cx="942975" cy="276225"/>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DE" sz="800" b="0" i="0" u="none" strike="noStrike" baseline="0">
                      <a:solidFill>
                        <a:srgbClr val="000000"/>
                      </a:solidFill>
                      <a:latin typeface="Segoe UI"/>
                      <a:cs typeface="Segoe UI"/>
                    </a:rPr>
                    <a:t>Top 10</a:t>
                  </a:r>
                </a:p>
              </xdr:txBody>
            </xdr:sp>
          </mc:Choice>
          <mc:Fallback/>
        </mc:AlternateContent>
        <mc:AlternateContent xmlns:mc="http://schemas.openxmlformats.org/markup-compatibility/2006">
          <mc:Choice xmlns:a14="http://schemas.microsoft.com/office/drawing/2010/main" Requires="a14">
            <xdr:sp macro="" textlink="">
              <xdr:nvSpPr>
                <xdr:cNvPr id="4098" name="Option Button 2" hidden="1">
                  <a:extLst>
                    <a:ext uri="{63B3BB69-23CF-44E3-9099-C40C66FF867C}">
                      <a14:compatExt spid="_x0000_s4098"/>
                    </a:ext>
                    <a:ext uri="{FF2B5EF4-FFF2-40B4-BE49-F238E27FC236}">
                      <a16:creationId xmlns:a16="http://schemas.microsoft.com/office/drawing/2014/main" id="{00000000-0008-0000-0000-000002100000}"/>
                    </a:ext>
                  </a:extLst>
                </xdr:cNvPr>
                <xdr:cNvSpPr/>
              </xdr:nvSpPr>
              <xdr:spPr bwMode="auto">
                <a:xfrm>
                  <a:off x="14087475" y="2333624"/>
                  <a:ext cx="800100" cy="276225"/>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DE" sz="800" b="0" i="0" u="none" strike="noStrike" baseline="0">
                      <a:solidFill>
                        <a:srgbClr val="000000"/>
                      </a:solidFill>
                      <a:latin typeface="Segoe UI"/>
                      <a:cs typeface="Segoe UI"/>
                    </a:rPr>
                    <a:t>Bottom 10</a:t>
                  </a:r>
                </a:p>
              </xdr:txBody>
            </xdr:sp>
          </mc:Choice>
          <mc:Fallback/>
        </mc:AlternateContent>
      </xdr:grpSp>
    </xdr:grpSp>
    <xdr:clientData/>
  </xdr:twoCellAnchor>
  <xdr:twoCellAnchor>
    <xdr:from>
      <xdr:col>13</xdr:col>
      <xdr:colOff>78440</xdr:colOff>
      <xdr:row>9</xdr:row>
      <xdr:rowOff>324971</xdr:rowOff>
    </xdr:from>
    <xdr:to>
      <xdr:col>21</xdr:col>
      <xdr:colOff>569819</xdr:colOff>
      <xdr:row>25</xdr:row>
      <xdr:rowOff>28015</xdr:rowOff>
    </xdr:to>
    <xdr:sp macro="" textlink="">
      <xdr:nvSpPr>
        <xdr:cNvPr id="52" name="Rectangle: Rounded Corners 51">
          <a:extLst>
            <a:ext uri="{FF2B5EF4-FFF2-40B4-BE49-F238E27FC236}">
              <a16:creationId xmlns:a16="http://schemas.microsoft.com/office/drawing/2014/main" id="{765F0BCB-6BAE-4D62-AD94-9F6392B08AE3}"/>
            </a:ext>
          </a:extLst>
        </xdr:cNvPr>
        <xdr:cNvSpPr/>
      </xdr:nvSpPr>
      <xdr:spPr>
        <a:xfrm>
          <a:off x="8314764" y="2286000"/>
          <a:ext cx="6307231" cy="3098427"/>
        </a:xfrm>
        <a:prstGeom prst="roundRect">
          <a:avLst/>
        </a:prstGeom>
        <a:no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2800" b="1" i="0" u="none" strike="noStrike">
              <a:solidFill>
                <a:schemeClr val="bg1"/>
              </a:solidFill>
              <a:latin typeface="Calibri"/>
              <a:cs typeface="Calibri"/>
            </a:rPr>
            <a:t> </a:t>
          </a:r>
        </a:p>
      </xdr:txBody>
    </xdr:sp>
    <xdr:clientData/>
  </xdr:twoCellAnchor>
  <xdr:twoCellAnchor>
    <xdr:from>
      <xdr:col>16</xdr:col>
      <xdr:colOff>44823</xdr:colOff>
      <xdr:row>16</xdr:row>
      <xdr:rowOff>33618</xdr:rowOff>
    </xdr:from>
    <xdr:to>
      <xdr:col>16</xdr:col>
      <xdr:colOff>515470</xdr:colOff>
      <xdr:row>17</xdr:row>
      <xdr:rowOff>145677</xdr:rowOff>
    </xdr:to>
    <xdr:sp macro="" textlink="">
      <xdr:nvSpPr>
        <xdr:cNvPr id="54" name="Arrow: Right 53">
          <a:extLst>
            <a:ext uri="{FF2B5EF4-FFF2-40B4-BE49-F238E27FC236}">
              <a16:creationId xmlns:a16="http://schemas.microsoft.com/office/drawing/2014/main" id="{834CACF3-A575-F6F1-9043-995B5852CA1C}"/>
            </a:ext>
          </a:extLst>
        </xdr:cNvPr>
        <xdr:cNvSpPr/>
      </xdr:nvSpPr>
      <xdr:spPr>
        <a:xfrm>
          <a:off x="10555941" y="3653118"/>
          <a:ext cx="470647" cy="302559"/>
        </a:xfrm>
        <a:prstGeom prst="rightArrow">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DE" sz="1100"/>
        </a:p>
      </xdr:txBody>
    </xdr:sp>
    <xdr:clientData/>
  </xdr:twoCellAnchor>
  <xdr:twoCellAnchor>
    <xdr:from>
      <xdr:col>16</xdr:col>
      <xdr:colOff>67233</xdr:colOff>
      <xdr:row>33</xdr:row>
      <xdr:rowOff>89647</xdr:rowOff>
    </xdr:from>
    <xdr:to>
      <xdr:col>16</xdr:col>
      <xdr:colOff>537880</xdr:colOff>
      <xdr:row>35</xdr:row>
      <xdr:rowOff>11206</xdr:rowOff>
    </xdr:to>
    <xdr:sp macro="" textlink="">
      <xdr:nvSpPr>
        <xdr:cNvPr id="55" name="Arrow: Right 54">
          <a:extLst>
            <a:ext uri="{FF2B5EF4-FFF2-40B4-BE49-F238E27FC236}">
              <a16:creationId xmlns:a16="http://schemas.microsoft.com/office/drawing/2014/main" id="{7FE68719-F8E7-4DD1-8F17-1AE2E87B31AB}"/>
            </a:ext>
          </a:extLst>
        </xdr:cNvPr>
        <xdr:cNvSpPr/>
      </xdr:nvSpPr>
      <xdr:spPr>
        <a:xfrm>
          <a:off x="10578351" y="7014882"/>
          <a:ext cx="470647" cy="302559"/>
        </a:xfrm>
        <a:prstGeom prst="rightArrow">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DE" sz="1100"/>
        </a:p>
      </xdr:txBody>
    </xdr:sp>
    <xdr:clientData/>
  </xdr:twoCellAnchor>
  <xdr:twoCellAnchor>
    <xdr:from>
      <xdr:col>1</xdr:col>
      <xdr:colOff>1019735</xdr:colOff>
      <xdr:row>19</xdr:row>
      <xdr:rowOff>168088</xdr:rowOff>
    </xdr:from>
    <xdr:to>
      <xdr:col>5</xdr:col>
      <xdr:colOff>100851</xdr:colOff>
      <xdr:row>30</xdr:row>
      <xdr:rowOff>11205</xdr:rowOff>
    </xdr:to>
    <xdr:sp macro="" textlink="">
      <xdr:nvSpPr>
        <xdr:cNvPr id="4096" name="Rectangle: Rounded Corners 4095">
          <a:extLst>
            <a:ext uri="{FF2B5EF4-FFF2-40B4-BE49-F238E27FC236}">
              <a16:creationId xmlns:a16="http://schemas.microsoft.com/office/drawing/2014/main" id="{F9B09C65-A709-4386-94AA-35AD2EB8F903}"/>
            </a:ext>
          </a:extLst>
        </xdr:cNvPr>
        <xdr:cNvSpPr/>
      </xdr:nvSpPr>
      <xdr:spPr>
        <a:xfrm>
          <a:off x="1624853" y="4359088"/>
          <a:ext cx="2229969" cy="2005852"/>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2800" b="1" i="0" u="none" strike="noStrike">
              <a:solidFill>
                <a:schemeClr val="bg1"/>
              </a:solidFill>
              <a:latin typeface="Calibri"/>
              <a:cs typeface="Calibri"/>
            </a:rPr>
            <a:t> </a:t>
          </a:r>
        </a:p>
      </xdr:txBody>
    </xdr:sp>
    <xdr:clientData/>
  </xdr:twoCellAnchor>
  <xdr:twoCellAnchor>
    <xdr:from>
      <xdr:col>1</xdr:col>
      <xdr:colOff>997324</xdr:colOff>
      <xdr:row>31</xdr:row>
      <xdr:rowOff>22412</xdr:rowOff>
    </xdr:from>
    <xdr:to>
      <xdr:col>5</xdr:col>
      <xdr:colOff>78440</xdr:colOff>
      <xdr:row>41</xdr:row>
      <xdr:rowOff>134471</xdr:rowOff>
    </xdr:to>
    <xdr:sp macro="" textlink="">
      <xdr:nvSpPr>
        <xdr:cNvPr id="4099" name="Rectangle: Rounded Corners 4098">
          <a:extLst>
            <a:ext uri="{FF2B5EF4-FFF2-40B4-BE49-F238E27FC236}">
              <a16:creationId xmlns:a16="http://schemas.microsoft.com/office/drawing/2014/main" id="{8BDFBF53-2101-434E-9B9C-1EC7D04C4F16}"/>
            </a:ext>
          </a:extLst>
        </xdr:cNvPr>
        <xdr:cNvSpPr/>
      </xdr:nvSpPr>
      <xdr:spPr>
        <a:xfrm>
          <a:off x="1602442" y="6566647"/>
          <a:ext cx="2229969" cy="2028265"/>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2800" b="1" i="0" u="none" strike="noStrike">
              <a:solidFill>
                <a:schemeClr val="bg1"/>
              </a:solidFill>
              <a:latin typeface="Calibri"/>
              <a:cs typeface="Calibri"/>
            </a:rPr>
            <a:t> </a:t>
          </a:r>
        </a:p>
      </xdr:txBody>
    </xdr:sp>
    <xdr:clientData/>
  </xdr:twoCellAnchor>
  <xdr:twoCellAnchor>
    <xdr:from>
      <xdr:col>2</xdr:col>
      <xdr:colOff>324968</xdr:colOff>
      <xdr:row>10</xdr:row>
      <xdr:rowOff>145676</xdr:rowOff>
    </xdr:from>
    <xdr:to>
      <xdr:col>4</xdr:col>
      <xdr:colOff>549088</xdr:colOff>
      <xdr:row>19</xdr:row>
      <xdr:rowOff>33618</xdr:rowOff>
    </xdr:to>
    <xdr:graphicFrame macro="">
      <xdr:nvGraphicFramePr>
        <xdr:cNvPr id="4103" name="Chart 4102">
          <a:extLst>
            <a:ext uri="{FF2B5EF4-FFF2-40B4-BE49-F238E27FC236}">
              <a16:creationId xmlns:a16="http://schemas.microsoft.com/office/drawing/2014/main" id="{9908F6CB-62AE-4B28-AF47-DD221158EB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oneCellAnchor>
    <xdr:from>
      <xdr:col>2</xdr:col>
      <xdr:colOff>638736</xdr:colOff>
      <xdr:row>9</xdr:row>
      <xdr:rowOff>291354</xdr:rowOff>
    </xdr:from>
    <xdr:ext cx="972574" cy="311496"/>
    <xdr:sp macro="" textlink="">
      <xdr:nvSpPr>
        <xdr:cNvPr id="4104" name="TextBox 4103">
          <a:extLst>
            <a:ext uri="{FF2B5EF4-FFF2-40B4-BE49-F238E27FC236}">
              <a16:creationId xmlns:a16="http://schemas.microsoft.com/office/drawing/2014/main" id="{39773277-CADE-E11D-03DA-1B648C06696B}"/>
            </a:ext>
          </a:extLst>
        </xdr:cNvPr>
        <xdr:cNvSpPr txBox="1"/>
      </xdr:nvSpPr>
      <xdr:spPr>
        <a:xfrm>
          <a:off x="2274795" y="2252383"/>
          <a:ext cx="972574"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400" b="1"/>
            <a:t>Categories</a:t>
          </a:r>
          <a:endParaRPr lang="en-DE" sz="1400" b="1"/>
        </a:p>
      </xdr:txBody>
    </xdr:sp>
    <xdr:clientData/>
  </xdr:oneCellAnchor>
  <xdr:oneCellAnchor>
    <xdr:from>
      <xdr:col>2</xdr:col>
      <xdr:colOff>638739</xdr:colOff>
      <xdr:row>20</xdr:row>
      <xdr:rowOff>11205</xdr:rowOff>
    </xdr:from>
    <xdr:ext cx="840166" cy="311496"/>
    <xdr:sp macro="" textlink="">
      <xdr:nvSpPr>
        <xdr:cNvPr id="4106" name="TextBox 4105">
          <a:extLst>
            <a:ext uri="{FF2B5EF4-FFF2-40B4-BE49-F238E27FC236}">
              <a16:creationId xmlns:a16="http://schemas.microsoft.com/office/drawing/2014/main" id="{2792F342-E672-4BD0-9DA1-9FAA395E45AF}"/>
            </a:ext>
          </a:extLst>
        </xdr:cNvPr>
        <xdr:cNvSpPr txBox="1"/>
      </xdr:nvSpPr>
      <xdr:spPr>
        <a:xfrm>
          <a:off x="2274798" y="4392705"/>
          <a:ext cx="840166"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400" b="1"/>
            <a:t>Segment</a:t>
          </a:r>
          <a:endParaRPr lang="en-DE" sz="1400" b="1"/>
        </a:p>
      </xdr:txBody>
    </xdr:sp>
    <xdr:clientData/>
  </xdr:oneCellAnchor>
  <xdr:twoCellAnchor>
    <xdr:from>
      <xdr:col>2</xdr:col>
      <xdr:colOff>414618</xdr:colOff>
      <xdr:row>21</xdr:row>
      <xdr:rowOff>123265</xdr:rowOff>
    </xdr:from>
    <xdr:to>
      <xdr:col>4</xdr:col>
      <xdr:colOff>369794</xdr:colOff>
      <xdr:row>29</xdr:row>
      <xdr:rowOff>33618</xdr:rowOff>
    </xdr:to>
    <xdr:graphicFrame macro="">
      <xdr:nvGraphicFramePr>
        <xdr:cNvPr id="4107" name="Chart 4106">
          <a:extLst>
            <a:ext uri="{FF2B5EF4-FFF2-40B4-BE49-F238E27FC236}">
              <a16:creationId xmlns:a16="http://schemas.microsoft.com/office/drawing/2014/main" id="{F43CCFEA-5A4D-49CD-A4E8-6EC0A567E6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291353</xdr:colOff>
      <xdr:row>33</xdr:row>
      <xdr:rowOff>134471</xdr:rowOff>
    </xdr:from>
    <xdr:to>
      <xdr:col>4</xdr:col>
      <xdr:colOff>414619</xdr:colOff>
      <xdr:row>41</xdr:row>
      <xdr:rowOff>78443</xdr:rowOff>
    </xdr:to>
    <xdr:graphicFrame macro="">
      <xdr:nvGraphicFramePr>
        <xdr:cNvPr id="4108" name="Chart 4107">
          <a:extLst>
            <a:ext uri="{FF2B5EF4-FFF2-40B4-BE49-F238E27FC236}">
              <a16:creationId xmlns:a16="http://schemas.microsoft.com/office/drawing/2014/main" id="{314055E2-7500-4B6F-BD00-CB9884BE14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oneCellAnchor>
    <xdr:from>
      <xdr:col>2</xdr:col>
      <xdr:colOff>448234</xdr:colOff>
      <xdr:row>31</xdr:row>
      <xdr:rowOff>112060</xdr:rowOff>
    </xdr:from>
    <xdr:ext cx="1210235" cy="311496"/>
    <xdr:sp macro="" textlink="">
      <xdr:nvSpPr>
        <xdr:cNvPr id="4109" name="TextBox 4108">
          <a:extLst>
            <a:ext uri="{FF2B5EF4-FFF2-40B4-BE49-F238E27FC236}">
              <a16:creationId xmlns:a16="http://schemas.microsoft.com/office/drawing/2014/main" id="{119181B6-05A9-4034-BA62-D803B94C6014}"/>
            </a:ext>
          </a:extLst>
        </xdr:cNvPr>
        <xdr:cNvSpPr txBox="1"/>
      </xdr:nvSpPr>
      <xdr:spPr>
        <a:xfrm>
          <a:off x="2084293" y="6656295"/>
          <a:ext cx="121023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400" b="1"/>
            <a:t>Shiping</a:t>
          </a:r>
          <a:r>
            <a:rPr lang="en-US" sz="1400" b="1" baseline="0"/>
            <a:t> Mode</a:t>
          </a:r>
          <a:endParaRPr lang="en-DE" sz="1400" b="1"/>
        </a:p>
      </xdr:txBody>
    </xdr:sp>
    <xdr:clientData/>
  </xdr:oneCellAnchor>
  <xdr:oneCellAnchor>
    <xdr:from>
      <xdr:col>1</xdr:col>
      <xdr:colOff>1008530</xdr:colOff>
      <xdr:row>6</xdr:row>
      <xdr:rowOff>11206</xdr:rowOff>
    </xdr:from>
    <xdr:ext cx="1347805" cy="264560"/>
    <xdr:sp macro="" textlink="">
      <xdr:nvSpPr>
        <xdr:cNvPr id="4110" name="TextBox 4109">
          <a:extLst>
            <a:ext uri="{FF2B5EF4-FFF2-40B4-BE49-F238E27FC236}">
              <a16:creationId xmlns:a16="http://schemas.microsoft.com/office/drawing/2014/main" id="{4CC7E30C-2767-A989-5388-336D5D162CC6}"/>
            </a:ext>
          </a:extLst>
        </xdr:cNvPr>
        <xdr:cNvSpPr txBox="1"/>
      </xdr:nvSpPr>
      <xdr:spPr>
        <a:xfrm>
          <a:off x="1613648" y="1154206"/>
          <a:ext cx="134780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(Current</a:t>
          </a:r>
          <a:r>
            <a:rPr lang="en-US" sz="1100" baseline="0"/>
            <a:t> year: 2017)</a:t>
          </a:r>
          <a:endParaRPr lang="en-DE" sz="11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ong Nguyen" refreshedDate="45366.878361574076" createdVersion="8" refreshedVersion="8" minRefreshableVersion="3" recordCount="9994" xr:uid="{7421C808-8F54-4BD2-B5B0-857055AB4773}">
  <cacheSource type="worksheet">
    <worksheetSource ref="A1:U9995" sheet="Source_data"/>
  </cacheSource>
  <cacheFields count="23">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2" base="2">
        <rangePr groupBy="months" startDate="2014-01-03T00:00:00" endDate="2017-12-31T00:00:00"/>
        <groupItems count="14">
          <s v="&lt;1/3/2014"/>
          <s v="Jan"/>
          <s v="Feb"/>
          <s v="Mar"/>
          <s v="Apr"/>
          <s v="May"/>
          <s v="Jun"/>
          <s v="Jul"/>
          <s v="Aug"/>
          <s v="Sep"/>
          <s v="Oct"/>
          <s v="Nov"/>
          <s v="Dec"/>
          <s v="&gt;12/31/2017"/>
        </groupItems>
      </fieldGroup>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Quarters" numFmtId="0" databaseField="0">
      <fieldGroup base="2">
        <rangePr groupBy="quarters" startDate="2014-01-03T00:00:00" endDate="2017-12-31T00:00:00"/>
        <groupItems count="6">
          <s v="&lt;1/3/2014"/>
          <s v="Qtr1"/>
          <s v="Qtr2"/>
          <s v="Qtr3"/>
          <s v="Qtr4"/>
          <s v="&gt;12/31/2017"/>
        </groupItems>
      </fieldGroup>
    </cacheField>
    <cacheField name="Years" numFmtId="0" databaseField="0">
      <fieldGroup base="2">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pivotCacheId="8694475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x v="0"/>
    <s v="CG-12520"/>
    <s v="Claire Gute"/>
    <x v="0"/>
    <s v="United States"/>
    <x v="0"/>
    <x v="0"/>
    <n v="42420"/>
    <s v="South"/>
    <s v="FUR-BO-10001798"/>
    <x v="0"/>
    <x v="0"/>
    <s v="Bush Somerset Collection Bookcase"/>
    <n v="261.95999999999998"/>
    <n v="2"/>
    <n v="0"/>
    <n v="41.913600000000002"/>
  </r>
  <r>
    <n v="2"/>
    <s v="CA-2016-152156"/>
    <x v="0"/>
    <d v="2016-11-11T00:00:00"/>
    <x v="0"/>
    <s v="CG-12520"/>
    <s v="Claire Gute"/>
    <x v="0"/>
    <s v="United States"/>
    <x v="0"/>
    <x v="0"/>
    <n v="42420"/>
    <s v="South"/>
    <s v="FUR-CH-10000454"/>
    <x v="0"/>
    <x v="1"/>
    <s v="Hon Deluxe Fabric Upholstered Stacking Chairs, Rounded Back"/>
    <n v="731.94"/>
    <n v="3"/>
    <n v="0"/>
    <n v="219.58199999999999"/>
  </r>
  <r>
    <n v="3"/>
    <s v="CA-2016-138688"/>
    <x v="1"/>
    <d v="2016-06-16T00:00:00"/>
    <x v="0"/>
    <s v="DV-13045"/>
    <s v="Darrin Van Huff"/>
    <x v="1"/>
    <s v="United States"/>
    <x v="1"/>
    <x v="1"/>
    <n v="90036"/>
    <s v="West"/>
    <s v="OFF-LA-10000240"/>
    <x v="1"/>
    <x v="2"/>
    <s v="Self-Adhesive Address Labels for Typewriters by Universal"/>
    <n v="14.62"/>
    <n v="2"/>
    <n v="0"/>
    <n v="6.8714000000000004"/>
  </r>
  <r>
    <n v="4"/>
    <s v="US-2015-108966"/>
    <x v="2"/>
    <d v="2015-10-18T00:00:00"/>
    <x v="1"/>
    <s v="SO-20335"/>
    <s v="Sean O'Donnell"/>
    <x v="0"/>
    <s v="United States"/>
    <x v="2"/>
    <x v="2"/>
    <n v="33311"/>
    <s v="South"/>
    <s v="FUR-TA-10000577"/>
    <x v="0"/>
    <x v="3"/>
    <s v="Bretford CR4500 Series Slim Rectangular Table"/>
    <n v="957.57749999999999"/>
    <n v="5"/>
    <n v="0.45"/>
    <n v="-383.03100000000001"/>
  </r>
  <r>
    <n v="5"/>
    <s v="US-2015-108966"/>
    <x v="2"/>
    <d v="2015-10-18T00:00:00"/>
    <x v="1"/>
    <s v="SO-20335"/>
    <s v="Sean O'Donnell"/>
    <x v="0"/>
    <s v="United States"/>
    <x v="2"/>
    <x v="2"/>
    <n v="33311"/>
    <s v="South"/>
    <s v="OFF-ST-10000760"/>
    <x v="1"/>
    <x v="4"/>
    <s v="Eldon Fold 'N Roll Cart System"/>
    <n v="22.367999999999999"/>
    <n v="2"/>
    <n v="0.2"/>
    <n v="2.5164"/>
  </r>
  <r>
    <n v="6"/>
    <s v="CA-2014-115812"/>
    <x v="3"/>
    <d v="2014-06-14T00:00:00"/>
    <x v="1"/>
    <s v="BH-11710"/>
    <s v="Brosina Hoffman"/>
    <x v="0"/>
    <s v="United States"/>
    <x v="1"/>
    <x v="1"/>
    <n v="90032"/>
    <s v="West"/>
    <s v="FUR-FU-10001487"/>
    <x v="0"/>
    <x v="5"/>
    <s v="Eldon Expressions Wood and Plastic Desk Accessories, Cherry Wood"/>
    <n v="48.86"/>
    <n v="7"/>
    <n v="0"/>
    <n v="14.1694"/>
  </r>
  <r>
    <n v="7"/>
    <s v="CA-2014-115812"/>
    <x v="3"/>
    <d v="2014-06-14T00:00:00"/>
    <x v="1"/>
    <s v="BH-11710"/>
    <s v="Brosina Hoffman"/>
    <x v="0"/>
    <s v="United States"/>
    <x v="1"/>
    <x v="1"/>
    <n v="90032"/>
    <s v="West"/>
    <s v="OFF-AR-10002833"/>
    <x v="1"/>
    <x v="6"/>
    <s v="Newell 322"/>
    <n v="7.28"/>
    <n v="4"/>
    <n v="0"/>
    <n v="1.9656"/>
  </r>
  <r>
    <n v="8"/>
    <s v="CA-2014-115812"/>
    <x v="3"/>
    <d v="2014-06-14T00:00:00"/>
    <x v="1"/>
    <s v="BH-11710"/>
    <s v="Brosina Hoffman"/>
    <x v="0"/>
    <s v="United States"/>
    <x v="1"/>
    <x v="1"/>
    <n v="90032"/>
    <s v="West"/>
    <s v="TEC-PH-10002275"/>
    <x v="2"/>
    <x v="7"/>
    <s v="Mitel 5320 IP Phone VoIP phone"/>
    <n v="907.15200000000004"/>
    <n v="6"/>
    <n v="0.2"/>
    <n v="90.715199999999996"/>
  </r>
  <r>
    <n v="9"/>
    <s v="CA-2014-115812"/>
    <x v="3"/>
    <d v="2014-06-14T00:00:00"/>
    <x v="1"/>
    <s v="BH-11710"/>
    <s v="Brosina Hoffman"/>
    <x v="0"/>
    <s v="United States"/>
    <x v="1"/>
    <x v="1"/>
    <n v="90032"/>
    <s v="West"/>
    <s v="OFF-BI-10003910"/>
    <x v="1"/>
    <x v="8"/>
    <s v="DXL Angle-View Binders with Locking Rings by Samsill"/>
    <n v="18.504000000000001"/>
    <n v="3"/>
    <n v="0.2"/>
    <n v="5.7824999999999998"/>
  </r>
  <r>
    <n v="10"/>
    <s v="CA-2014-115812"/>
    <x v="3"/>
    <d v="2014-06-14T00:00:00"/>
    <x v="1"/>
    <s v="BH-11710"/>
    <s v="Brosina Hoffman"/>
    <x v="0"/>
    <s v="United States"/>
    <x v="1"/>
    <x v="1"/>
    <n v="90032"/>
    <s v="West"/>
    <s v="OFF-AP-10002892"/>
    <x v="1"/>
    <x v="9"/>
    <s v="Belkin F5C206VTEL 6 Outlet Surge"/>
    <n v="114.9"/>
    <n v="5"/>
    <n v="0"/>
    <n v="34.47"/>
  </r>
  <r>
    <n v="11"/>
    <s v="CA-2014-115812"/>
    <x v="3"/>
    <d v="2014-06-14T00:00:00"/>
    <x v="1"/>
    <s v="BH-11710"/>
    <s v="Brosina Hoffman"/>
    <x v="0"/>
    <s v="United States"/>
    <x v="1"/>
    <x v="1"/>
    <n v="90032"/>
    <s v="West"/>
    <s v="FUR-TA-10001539"/>
    <x v="0"/>
    <x v="3"/>
    <s v="Chromcraft Rectangular Conference Tables"/>
    <n v="1706.184"/>
    <n v="9"/>
    <n v="0.2"/>
    <n v="85.309200000000004"/>
  </r>
  <r>
    <n v="12"/>
    <s v="CA-2014-115812"/>
    <x v="3"/>
    <d v="2014-06-14T00:00:00"/>
    <x v="1"/>
    <s v="BH-11710"/>
    <s v="Brosina Hoffman"/>
    <x v="0"/>
    <s v="United States"/>
    <x v="1"/>
    <x v="1"/>
    <n v="90032"/>
    <s v="West"/>
    <s v="TEC-PH-10002033"/>
    <x v="2"/>
    <x v="7"/>
    <s v="Konftel 250 Conference phone - Charcoal black"/>
    <n v="911.42399999999998"/>
    <n v="4"/>
    <n v="0.2"/>
    <n v="68.356800000000007"/>
  </r>
  <r>
    <n v="13"/>
    <s v="CA-2017-114412"/>
    <x v="4"/>
    <d v="2017-04-20T00:00:00"/>
    <x v="1"/>
    <s v="AA-10480"/>
    <s v="Andrew Allen"/>
    <x v="0"/>
    <s v="United States"/>
    <x v="3"/>
    <x v="3"/>
    <n v="28027"/>
    <s v="South"/>
    <s v="OFF-PA-10002365"/>
    <x v="1"/>
    <x v="10"/>
    <s v="Xerox 1967"/>
    <n v="15.552"/>
    <n v="3"/>
    <n v="0.2"/>
    <n v="5.4432"/>
  </r>
  <r>
    <n v="14"/>
    <s v="CA-2016-161389"/>
    <x v="5"/>
    <d v="2016-12-10T00:00:00"/>
    <x v="1"/>
    <s v="IM-15070"/>
    <s v="Irene Maddox"/>
    <x v="0"/>
    <s v="United States"/>
    <x v="4"/>
    <x v="4"/>
    <n v="98103"/>
    <s v="West"/>
    <s v="OFF-BI-10003656"/>
    <x v="1"/>
    <x v="8"/>
    <s v="Fellowes PB200 Plastic Comb Binding Machine"/>
    <n v="407.976"/>
    <n v="3"/>
    <n v="0.2"/>
    <n v="132.59219999999999"/>
  </r>
  <r>
    <n v="15"/>
    <s v="US-2015-118983"/>
    <x v="6"/>
    <d v="2015-11-26T00:00:00"/>
    <x v="1"/>
    <s v="HP-14815"/>
    <s v="Harold Pawlan"/>
    <x v="2"/>
    <s v="United States"/>
    <x v="5"/>
    <x v="5"/>
    <n v="76106"/>
    <s v="Central"/>
    <s v="OFF-AP-10002311"/>
    <x v="1"/>
    <x v="9"/>
    <s v="Holmes Replacement Filter for HEPA Air Cleaner, Very Large Room, HEPA Filter"/>
    <n v="68.81"/>
    <n v="5"/>
    <n v="0.8"/>
    <n v="-123.858"/>
  </r>
  <r>
    <n v="16"/>
    <s v="US-2015-118983"/>
    <x v="6"/>
    <d v="2015-11-26T00:00:00"/>
    <x v="1"/>
    <s v="HP-14815"/>
    <s v="Harold Pawlan"/>
    <x v="2"/>
    <s v="United States"/>
    <x v="5"/>
    <x v="5"/>
    <n v="76106"/>
    <s v="Central"/>
    <s v="OFF-BI-10000756"/>
    <x v="1"/>
    <x v="8"/>
    <s v="Storex DuraTech Recycled Plastic Frosted Binders"/>
    <n v="2.544"/>
    <n v="3"/>
    <n v="0.8"/>
    <n v="-3.8159999999999998"/>
  </r>
  <r>
    <n v="17"/>
    <s v="CA-2014-105893"/>
    <x v="7"/>
    <d v="2014-11-18T00:00:00"/>
    <x v="1"/>
    <s v="PK-19075"/>
    <s v="Pete Kriz"/>
    <x v="0"/>
    <s v="United States"/>
    <x v="6"/>
    <x v="6"/>
    <n v="53711"/>
    <s v="Central"/>
    <s v="OFF-ST-10004186"/>
    <x v="1"/>
    <x v="4"/>
    <s v="Stur-D-Stor Shelving, Vertical 5-Shelf: 72&quot;H x 36&quot;W x 18 1/2&quot;D"/>
    <n v="665.88"/>
    <n v="6"/>
    <n v="0"/>
    <n v="13.317600000000001"/>
  </r>
  <r>
    <n v="18"/>
    <s v="CA-2014-167164"/>
    <x v="8"/>
    <d v="2014-05-15T00:00:00"/>
    <x v="0"/>
    <s v="AG-10270"/>
    <s v="Alejandro Grove"/>
    <x v="0"/>
    <s v="United States"/>
    <x v="7"/>
    <x v="7"/>
    <n v="84084"/>
    <s v="West"/>
    <s v="OFF-ST-10000107"/>
    <x v="1"/>
    <x v="4"/>
    <s v="Fellowes Super Stor/Drawer"/>
    <n v="55.5"/>
    <n v="2"/>
    <n v="0"/>
    <n v="9.99"/>
  </r>
  <r>
    <n v="19"/>
    <s v="CA-2014-143336"/>
    <x v="9"/>
    <d v="2014-09-01T00:00:00"/>
    <x v="0"/>
    <s v="ZD-21925"/>
    <s v="Zuschuss Donatelli"/>
    <x v="0"/>
    <s v="United States"/>
    <x v="8"/>
    <x v="1"/>
    <n v="94109"/>
    <s v="West"/>
    <s v="OFF-AR-10003056"/>
    <x v="1"/>
    <x v="6"/>
    <s v="Newell 341"/>
    <n v="8.56"/>
    <n v="2"/>
    <n v="0"/>
    <n v="2.4824000000000002"/>
  </r>
  <r>
    <n v="20"/>
    <s v="CA-2014-143336"/>
    <x v="9"/>
    <d v="2014-09-01T00:00:00"/>
    <x v="0"/>
    <s v="ZD-21925"/>
    <s v="Zuschuss Donatelli"/>
    <x v="0"/>
    <s v="United States"/>
    <x v="8"/>
    <x v="1"/>
    <n v="94109"/>
    <s v="West"/>
    <s v="TEC-PH-10001949"/>
    <x v="2"/>
    <x v="7"/>
    <s v="Cisco SPA 501G IP Phone"/>
    <n v="213.48"/>
    <n v="3"/>
    <n v="0.2"/>
    <n v="16.010999999999999"/>
  </r>
  <r>
    <n v="21"/>
    <s v="CA-2014-143336"/>
    <x v="9"/>
    <d v="2014-09-01T00:00:00"/>
    <x v="0"/>
    <s v="ZD-21925"/>
    <s v="Zuschuss Donatelli"/>
    <x v="0"/>
    <s v="United States"/>
    <x v="8"/>
    <x v="1"/>
    <n v="94109"/>
    <s v="West"/>
    <s v="OFF-BI-10002215"/>
    <x v="1"/>
    <x v="8"/>
    <s v="Wilson Jones Hanging View Binder, White, 1&quot;"/>
    <n v="22.72"/>
    <n v="4"/>
    <n v="0.2"/>
    <n v="7.3840000000000003"/>
  </r>
  <r>
    <n v="22"/>
    <s v="CA-2016-137330"/>
    <x v="10"/>
    <d v="2016-12-13T00:00:00"/>
    <x v="1"/>
    <s v="KB-16585"/>
    <s v="Ken Black"/>
    <x v="1"/>
    <s v="United States"/>
    <x v="9"/>
    <x v="8"/>
    <n v="68025"/>
    <s v="Central"/>
    <s v="OFF-AR-10000246"/>
    <x v="1"/>
    <x v="6"/>
    <s v="Newell 318"/>
    <n v="19.46"/>
    <n v="7"/>
    <n v="0"/>
    <n v="5.0595999999999997"/>
  </r>
  <r>
    <n v="23"/>
    <s v="CA-2016-137330"/>
    <x v="10"/>
    <d v="2016-12-13T00:00:00"/>
    <x v="1"/>
    <s v="KB-16585"/>
    <s v="Ken Black"/>
    <x v="1"/>
    <s v="United States"/>
    <x v="9"/>
    <x v="8"/>
    <n v="68025"/>
    <s v="Central"/>
    <s v="OFF-AP-10001492"/>
    <x v="1"/>
    <x v="9"/>
    <s v="Acco Six-Outlet Power Strip, 4' Cord Length"/>
    <n v="60.34"/>
    <n v="7"/>
    <n v="0"/>
    <n v="15.6884"/>
  </r>
  <r>
    <n v="24"/>
    <s v="US-2017-156909"/>
    <x v="11"/>
    <d v="2017-07-18T00:00:00"/>
    <x v="0"/>
    <s v="SF-20065"/>
    <s v="Sandra Flanagan"/>
    <x v="0"/>
    <s v="United States"/>
    <x v="10"/>
    <x v="9"/>
    <n v="19140"/>
    <s v="East"/>
    <s v="FUR-CH-10002774"/>
    <x v="0"/>
    <x v="1"/>
    <s v="Global Deluxe Stacking Chair, Gray"/>
    <n v="71.372"/>
    <n v="2"/>
    <n v="0.3"/>
    <n v="-1.0196000000000001"/>
  </r>
  <r>
    <n v="25"/>
    <s v="CA-2015-106320"/>
    <x v="12"/>
    <d v="2015-09-30T00:00:00"/>
    <x v="1"/>
    <s v="EB-13870"/>
    <s v="Emily Burns"/>
    <x v="0"/>
    <s v="United States"/>
    <x v="11"/>
    <x v="7"/>
    <n v="84057"/>
    <s v="West"/>
    <s v="FUR-TA-10000577"/>
    <x v="0"/>
    <x v="3"/>
    <s v="Bretford CR4500 Series Slim Rectangular Table"/>
    <n v="1044.6300000000001"/>
    <n v="3"/>
    <n v="0"/>
    <n v="240.26490000000001"/>
  </r>
  <r>
    <n v="26"/>
    <s v="CA-2016-121755"/>
    <x v="13"/>
    <d v="2016-01-20T00:00:00"/>
    <x v="0"/>
    <s v="EH-13945"/>
    <s v="Eric Hoffmann"/>
    <x v="0"/>
    <s v="United States"/>
    <x v="1"/>
    <x v="1"/>
    <n v="90049"/>
    <s v="West"/>
    <s v="OFF-BI-10001634"/>
    <x v="1"/>
    <x v="8"/>
    <s v="Wilson Jones Active Use Binders"/>
    <n v="11.648"/>
    <n v="2"/>
    <n v="0.2"/>
    <n v="4.2224000000000004"/>
  </r>
  <r>
    <n v="27"/>
    <s v="CA-2016-121755"/>
    <x v="13"/>
    <d v="2016-01-20T00:00:00"/>
    <x v="0"/>
    <s v="EH-13945"/>
    <s v="Eric Hoffmann"/>
    <x v="0"/>
    <s v="United States"/>
    <x v="1"/>
    <x v="1"/>
    <n v="90049"/>
    <s v="West"/>
    <s v="TEC-AC-10003027"/>
    <x v="2"/>
    <x v="11"/>
    <s v="Imation 8GB Mini TravelDrive USB 2.0 Flash Drive"/>
    <n v="90.57"/>
    <n v="3"/>
    <n v="0"/>
    <n v="11.774100000000001"/>
  </r>
  <r>
    <n v="28"/>
    <s v="US-2015-150630"/>
    <x v="14"/>
    <d v="2015-09-21T00:00:00"/>
    <x v="1"/>
    <s v="TB-21520"/>
    <s v="Tracy Blumstein"/>
    <x v="0"/>
    <s v="United States"/>
    <x v="10"/>
    <x v="9"/>
    <n v="19140"/>
    <s v="East"/>
    <s v="FUR-BO-10004834"/>
    <x v="0"/>
    <x v="0"/>
    <s v="Riverside Palais Royal Lawyers Bookcase, Royale Cherry Finish"/>
    <n v="3083.43"/>
    <n v="7"/>
    <n v="0.5"/>
    <n v="-1665.0522000000001"/>
  </r>
  <r>
    <n v="29"/>
    <s v="US-2015-150630"/>
    <x v="14"/>
    <d v="2015-09-21T00:00:00"/>
    <x v="1"/>
    <s v="TB-21520"/>
    <s v="Tracy Blumstein"/>
    <x v="0"/>
    <s v="United States"/>
    <x v="10"/>
    <x v="9"/>
    <n v="19140"/>
    <s v="East"/>
    <s v="OFF-BI-10000474"/>
    <x v="1"/>
    <x v="8"/>
    <s v="Avery Recycled Flexi-View Covers for Binding Systems"/>
    <n v="9.6180000000000003"/>
    <n v="2"/>
    <n v="0.7"/>
    <n v="-7.0532000000000004"/>
  </r>
  <r>
    <n v="30"/>
    <s v="US-2015-150630"/>
    <x v="14"/>
    <d v="2015-09-21T00:00:00"/>
    <x v="1"/>
    <s v="TB-21520"/>
    <s v="Tracy Blumstein"/>
    <x v="0"/>
    <s v="United States"/>
    <x v="10"/>
    <x v="9"/>
    <n v="19140"/>
    <s v="East"/>
    <s v="FUR-FU-10004848"/>
    <x v="0"/>
    <x v="5"/>
    <s v="Howard Miller 13-3/4&quot; Diameter Brushed Chrome Round Wall Clock"/>
    <n v="124.2"/>
    <n v="3"/>
    <n v="0.2"/>
    <n v="15.525"/>
  </r>
  <r>
    <n v="31"/>
    <s v="US-2015-150630"/>
    <x v="14"/>
    <d v="2015-09-21T00:00:00"/>
    <x v="1"/>
    <s v="TB-21520"/>
    <s v="Tracy Blumstein"/>
    <x v="0"/>
    <s v="United States"/>
    <x v="10"/>
    <x v="9"/>
    <n v="19140"/>
    <s v="East"/>
    <s v="OFF-EN-10001509"/>
    <x v="1"/>
    <x v="12"/>
    <s v="Poly String Tie Envelopes"/>
    <n v="3.2639999999999998"/>
    <n v="2"/>
    <n v="0.2"/>
    <n v="1.1015999999999999"/>
  </r>
  <r>
    <n v="32"/>
    <s v="US-2015-150630"/>
    <x v="14"/>
    <d v="2015-09-21T00:00:00"/>
    <x v="1"/>
    <s v="TB-21520"/>
    <s v="Tracy Blumstein"/>
    <x v="0"/>
    <s v="United States"/>
    <x v="10"/>
    <x v="9"/>
    <n v="19140"/>
    <s v="East"/>
    <s v="OFF-AR-10004042"/>
    <x v="1"/>
    <x v="6"/>
    <s v="BOSTON Model 1800 Electric Pencil Sharpeners, Putty/Woodgrain"/>
    <n v="86.304000000000002"/>
    <n v="6"/>
    <n v="0.2"/>
    <n v="9.7091999999999992"/>
  </r>
  <r>
    <n v="33"/>
    <s v="US-2015-150630"/>
    <x v="14"/>
    <d v="2015-09-21T00:00:00"/>
    <x v="1"/>
    <s v="TB-21520"/>
    <s v="Tracy Blumstein"/>
    <x v="0"/>
    <s v="United States"/>
    <x v="10"/>
    <x v="9"/>
    <n v="19140"/>
    <s v="East"/>
    <s v="OFF-BI-10001525"/>
    <x v="1"/>
    <x v="8"/>
    <s v="Acco Pressboard Covers with Storage Hooks, 14 7/8&quot; x 11&quot;, Executive Red"/>
    <n v="6.8579999999999997"/>
    <n v="6"/>
    <n v="0.7"/>
    <n v="-5.7149999999999999"/>
  </r>
  <r>
    <n v="34"/>
    <s v="US-2015-150630"/>
    <x v="14"/>
    <d v="2015-09-21T00:00:00"/>
    <x v="1"/>
    <s v="TB-21520"/>
    <s v="Tracy Blumstein"/>
    <x v="0"/>
    <s v="United States"/>
    <x v="10"/>
    <x v="9"/>
    <n v="19140"/>
    <s v="East"/>
    <s v="OFF-AR-10001683"/>
    <x v="1"/>
    <x v="6"/>
    <s v="Lumber Crayons"/>
    <n v="15.76"/>
    <n v="2"/>
    <n v="0.2"/>
    <n v="3.5459999999999998"/>
  </r>
  <r>
    <n v="35"/>
    <s v="CA-2017-107727"/>
    <x v="15"/>
    <d v="2017-10-23T00:00:00"/>
    <x v="0"/>
    <s v="MA-17560"/>
    <s v="Matt Abelman"/>
    <x v="2"/>
    <s v="United States"/>
    <x v="12"/>
    <x v="5"/>
    <n v="77095"/>
    <s v="Central"/>
    <s v="OFF-PA-10000249"/>
    <x v="1"/>
    <x v="10"/>
    <s v="Easy-staple paper"/>
    <n v="29.472000000000001"/>
    <n v="3"/>
    <n v="0.2"/>
    <n v="9.9467999999999996"/>
  </r>
  <r>
    <n v="36"/>
    <s v="CA-2016-117590"/>
    <x v="16"/>
    <d v="2016-12-10T00:00:00"/>
    <x v="2"/>
    <s v="GH-14485"/>
    <s v="Gene Hale"/>
    <x v="1"/>
    <s v="United States"/>
    <x v="13"/>
    <x v="5"/>
    <n v="75080"/>
    <s v="Central"/>
    <s v="TEC-PH-10004977"/>
    <x v="2"/>
    <x v="7"/>
    <s v="GE 30524EE4"/>
    <n v="1097.5440000000001"/>
    <n v="7"/>
    <n v="0.2"/>
    <n v="123.47369999999999"/>
  </r>
  <r>
    <n v="37"/>
    <s v="CA-2016-117590"/>
    <x v="16"/>
    <d v="2016-12-10T00:00:00"/>
    <x v="2"/>
    <s v="GH-14485"/>
    <s v="Gene Hale"/>
    <x v="1"/>
    <s v="United States"/>
    <x v="13"/>
    <x v="5"/>
    <n v="75080"/>
    <s v="Central"/>
    <s v="FUR-FU-10003664"/>
    <x v="0"/>
    <x v="5"/>
    <s v="Electrix Architect's Clamp-On Swing Arm Lamp, Black"/>
    <n v="190.92"/>
    <n v="5"/>
    <n v="0.6"/>
    <n v="-147.96299999999999"/>
  </r>
  <r>
    <n v="38"/>
    <s v="CA-2015-117415"/>
    <x v="17"/>
    <d v="2015-12-31T00:00:00"/>
    <x v="1"/>
    <s v="SN-20710"/>
    <s v="Steve Nguyen"/>
    <x v="2"/>
    <s v="United States"/>
    <x v="12"/>
    <x v="5"/>
    <n v="77041"/>
    <s v="Central"/>
    <s v="OFF-EN-10002986"/>
    <x v="1"/>
    <x v="12"/>
    <s v="#10-4 1/8&quot; x 9 1/2&quot; Premium Diagonal Seam Envelopes"/>
    <n v="113.328"/>
    <n v="9"/>
    <n v="0.2"/>
    <n v="35.414999999999999"/>
  </r>
  <r>
    <n v="39"/>
    <s v="CA-2015-117415"/>
    <x v="17"/>
    <d v="2015-12-31T00:00:00"/>
    <x v="1"/>
    <s v="SN-20710"/>
    <s v="Steve Nguyen"/>
    <x v="2"/>
    <s v="United States"/>
    <x v="12"/>
    <x v="5"/>
    <n v="77041"/>
    <s v="Central"/>
    <s v="FUR-BO-10002545"/>
    <x v="0"/>
    <x v="0"/>
    <s v="Atlantic Metals Mobile 3-Shelf Bookcases, Custom Colors"/>
    <n v="532.39919999999995"/>
    <n v="3"/>
    <n v="0.32"/>
    <n v="-46.976399999999998"/>
  </r>
  <r>
    <n v="40"/>
    <s v="CA-2015-117415"/>
    <x v="17"/>
    <d v="2015-12-31T00:00:00"/>
    <x v="1"/>
    <s v="SN-20710"/>
    <s v="Steve Nguyen"/>
    <x v="2"/>
    <s v="United States"/>
    <x v="12"/>
    <x v="5"/>
    <n v="77041"/>
    <s v="Central"/>
    <s v="FUR-CH-10004218"/>
    <x v="0"/>
    <x v="1"/>
    <s v="Global Fabric Manager's Chair, Dark Gray"/>
    <n v="212.05799999999999"/>
    <n v="3"/>
    <n v="0.3"/>
    <n v="-15.147"/>
  </r>
  <r>
    <n v="41"/>
    <s v="CA-2015-117415"/>
    <x v="17"/>
    <d v="2015-12-31T00:00:00"/>
    <x v="1"/>
    <s v="SN-20710"/>
    <s v="Steve Nguyen"/>
    <x v="2"/>
    <s v="United States"/>
    <x v="12"/>
    <x v="5"/>
    <n v="77041"/>
    <s v="Central"/>
    <s v="TEC-PH-10000486"/>
    <x v="2"/>
    <x v="7"/>
    <s v="Plantronics HL10 Handset Lifter"/>
    <n v="371.16800000000001"/>
    <n v="4"/>
    <n v="0.2"/>
    <n v="41.756399999999999"/>
  </r>
  <r>
    <n v="42"/>
    <s v="CA-2017-120999"/>
    <x v="18"/>
    <d v="2017-09-15T00:00:00"/>
    <x v="1"/>
    <s v="LC-16930"/>
    <s v="Linda Cazamias"/>
    <x v="1"/>
    <s v="United States"/>
    <x v="14"/>
    <x v="10"/>
    <n v="60540"/>
    <s v="Central"/>
    <s v="TEC-PH-10004093"/>
    <x v="2"/>
    <x v="7"/>
    <s v="Panasonic Kx-TS550"/>
    <n v="147.16800000000001"/>
    <n v="4"/>
    <n v="0.2"/>
    <n v="16.5564"/>
  </r>
  <r>
    <n v="43"/>
    <s v="CA-2016-101343"/>
    <x v="19"/>
    <d v="2016-07-22T00:00:00"/>
    <x v="1"/>
    <s v="RA-19885"/>
    <s v="Ruben Ausman"/>
    <x v="1"/>
    <s v="United States"/>
    <x v="1"/>
    <x v="1"/>
    <n v="90049"/>
    <s v="West"/>
    <s v="OFF-ST-10003479"/>
    <x v="1"/>
    <x v="4"/>
    <s v="Eldon Base for stackable storage shelf, platinum"/>
    <n v="77.88"/>
    <n v="2"/>
    <n v="0"/>
    <n v="3.8940000000000001"/>
  </r>
  <r>
    <n v="44"/>
    <s v="CA-2017-139619"/>
    <x v="20"/>
    <d v="2017-09-23T00:00:00"/>
    <x v="1"/>
    <s v="ES-14080"/>
    <s v="Erin Smith"/>
    <x v="1"/>
    <s v="United States"/>
    <x v="15"/>
    <x v="2"/>
    <n v="32935"/>
    <s v="South"/>
    <s v="OFF-ST-10003282"/>
    <x v="1"/>
    <x v="4"/>
    <s v="Advantus 10-Drawer Portable Organizer, Chrome Metal Frame, Smoke Drawers"/>
    <n v="95.616"/>
    <n v="2"/>
    <n v="0.2"/>
    <n v="9.5616000000000003"/>
  </r>
  <r>
    <n v="45"/>
    <s v="CA-2016-118255"/>
    <x v="21"/>
    <d v="2016-03-13T00:00:00"/>
    <x v="2"/>
    <s v="ON-18715"/>
    <s v="Odella Nelson"/>
    <x v="1"/>
    <s v="United States"/>
    <x v="16"/>
    <x v="11"/>
    <n v="55122"/>
    <s v="Central"/>
    <s v="TEC-AC-10000171"/>
    <x v="2"/>
    <x v="11"/>
    <s v="Verbatim 25 GB 6x Blu-ray Single Layer Recordable Disc, 25/Pack"/>
    <n v="45.98"/>
    <n v="2"/>
    <n v="0"/>
    <n v="19.7714"/>
  </r>
  <r>
    <n v="46"/>
    <s v="CA-2016-118255"/>
    <x v="21"/>
    <d v="2016-03-13T00:00:00"/>
    <x v="2"/>
    <s v="ON-18715"/>
    <s v="Odella Nelson"/>
    <x v="1"/>
    <s v="United States"/>
    <x v="16"/>
    <x v="11"/>
    <n v="55122"/>
    <s v="Central"/>
    <s v="OFF-BI-10003291"/>
    <x v="1"/>
    <x v="8"/>
    <s v="Wilson Jones Leather-Like Binders with DublLock Round Rings"/>
    <n v="17.46"/>
    <n v="2"/>
    <n v="0"/>
    <n v="8.2062000000000008"/>
  </r>
  <r>
    <n v="47"/>
    <s v="CA-2014-146703"/>
    <x v="22"/>
    <d v="2014-10-25T00:00:00"/>
    <x v="0"/>
    <s v="PO-18865"/>
    <s v="Patrick O'Donnell"/>
    <x v="0"/>
    <s v="United States"/>
    <x v="17"/>
    <x v="12"/>
    <n v="48185"/>
    <s v="Central"/>
    <s v="OFF-ST-10001713"/>
    <x v="1"/>
    <x v="4"/>
    <s v="Gould Plastics 9-Pocket Panel Bin, 18-3/8w x 5-1/4d x 20-1/2h, Black"/>
    <n v="211.96"/>
    <n v="4"/>
    <n v="0"/>
    <n v="8.4784000000000006"/>
  </r>
  <r>
    <n v="48"/>
    <s v="CA-2016-169194"/>
    <x v="23"/>
    <d v="2016-06-25T00:00:00"/>
    <x v="1"/>
    <s v="LH-16900"/>
    <s v="Lena Hernandez"/>
    <x v="0"/>
    <s v="United States"/>
    <x v="18"/>
    <x v="13"/>
    <n v="19901"/>
    <s v="East"/>
    <s v="TEC-AC-10002167"/>
    <x v="2"/>
    <x v="11"/>
    <s v="Imation 8gb Micro Traveldrive Usb 2.0 Flash Drive"/>
    <n v="45"/>
    <n v="3"/>
    <n v="0"/>
    <n v="4.95"/>
  </r>
  <r>
    <n v="49"/>
    <s v="CA-2016-169194"/>
    <x v="23"/>
    <d v="2016-06-25T00:00:00"/>
    <x v="1"/>
    <s v="LH-16900"/>
    <s v="Lena Hernandez"/>
    <x v="0"/>
    <s v="United States"/>
    <x v="18"/>
    <x v="13"/>
    <n v="19901"/>
    <s v="East"/>
    <s v="TEC-PH-10003988"/>
    <x v="2"/>
    <x v="7"/>
    <s v="LF Elite 3D Dazzle Designer Hard Case Cover, Lf Stylus Pen and Wiper For Apple Iphone 5c Mini Lite"/>
    <n v="21.8"/>
    <n v="2"/>
    <n v="0"/>
    <n v="6.1040000000000001"/>
  </r>
  <r>
    <n v="50"/>
    <s v="CA-2015-115742"/>
    <x v="24"/>
    <d v="2015-04-22T00:00:00"/>
    <x v="1"/>
    <s v="DP-13000"/>
    <s v="Darren Powers"/>
    <x v="0"/>
    <s v="United States"/>
    <x v="19"/>
    <x v="14"/>
    <n v="47150"/>
    <s v="Central"/>
    <s v="OFF-BI-10004410"/>
    <x v="1"/>
    <x v="8"/>
    <s v="C-Line Peel &amp; Stick Add-On Filing Pockets, 8-3/4 x 5-1/8, 10/Pack"/>
    <n v="38.22"/>
    <n v="6"/>
    <n v="0"/>
    <n v="17.9634"/>
  </r>
  <r>
    <n v="51"/>
    <s v="CA-2015-115742"/>
    <x v="24"/>
    <d v="2015-04-22T00:00:00"/>
    <x v="1"/>
    <s v="DP-13000"/>
    <s v="Darren Powers"/>
    <x v="0"/>
    <s v="United States"/>
    <x v="19"/>
    <x v="14"/>
    <n v="47150"/>
    <s v="Central"/>
    <s v="OFF-LA-10002762"/>
    <x v="1"/>
    <x v="2"/>
    <s v="Avery 485"/>
    <n v="75.180000000000007"/>
    <n v="6"/>
    <n v="0"/>
    <n v="35.334600000000002"/>
  </r>
  <r>
    <n v="52"/>
    <s v="CA-2015-115742"/>
    <x v="24"/>
    <d v="2015-04-22T00:00:00"/>
    <x v="1"/>
    <s v="DP-13000"/>
    <s v="Darren Powers"/>
    <x v="0"/>
    <s v="United States"/>
    <x v="19"/>
    <x v="14"/>
    <n v="47150"/>
    <s v="Central"/>
    <s v="FUR-FU-10001706"/>
    <x v="0"/>
    <x v="5"/>
    <s v="Longer-Life Soft White Bulbs"/>
    <n v="6.16"/>
    <n v="2"/>
    <n v="0"/>
    <n v="2.9567999999999999"/>
  </r>
  <r>
    <n v="53"/>
    <s v="CA-2015-115742"/>
    <x v="24"/>
    <d v="2015-04-22T00:00:00"/>
    <x v="1"/>
    <s v="DP-13000"/>
    <s v="Darren Powers"/>
    <x v="0"/>
    <s v="United States"/>
    <x v="19"/>
    <x v="14"/>
    <n v="47150"/>
    <s v="Central"/>
    <s v="FUR-CH-10003061"/>
    <x v="0"/>
    <x v="1"/>
    <s v="Global Leather Task Chair, Black"/>
    <n v="89.99"/>
    <n v="1"/>
    <n v="0"/>
    <n v="17.098099999999999"/>
  </r>
  <r>
    <n v="54"/>
    <s v="CA-2016-105816"/>
    <x v="25"/>
    <d v="2016-12-17T00:00:00"/>
    <x v="1"/>
    <s v="JM-15265"/>
    <s v="Janet Molinari"/>
    <x v="1"/>
    <s v="United States"/>
    <x v="20"/>
    <x v="15"/>
    <n v="10024"/>
    <s v="East"/>
    <s v="OFF-FA-10000304"/>
    <x v="1"/>
    <x v="13"/>
    <s v="Advantus Push Pins"/>
    <n v="15.26"/>
    <n v="7"/>
    <n v="0"/>
    <n v="6.2565999999999997"/>
  </r>
  <r>
    <n v="55"/>
    <s v="CA-2016-105816"/>
    <x v="25"/>
    <d v="2016-12-17T00:00:00"/>
    <x v="1"/>
    <s v="JM-15265"/>
    <s v="Janet Molinari"/>
    <x v="1"/>
    <s v="United States"/>
    <x v="20"/>
    <x v="15"/>
    <n v="10024"/>
    <s v="East"/>
    <s v="TEC-PH-10002447"/>
    <x v="2"/>
    <x v="7"/>
    <s v="AT&amp;T CL83451 4-Handset Telephone"/>
    <n v="1029.95"/>
    <n v="5"/>
    <n v="0"/>
    <n v="298.68549999999999"/>
  </r>
  <r>
    <n v="56"/>
    <s v="CA-2016-111682"/>
    <x v="26"/>
    <d v="2016-06-18T00:00:00"/>
    <x v="2"/>
    <s v="TB-21055"/>
    <s v="Ted Butterfield"/>
    <x v="0"/>
    <s v="United States"/>
    <x v="21"/>
    <x v="15"/>
    <n v="12180"/>
    <s v="East"/>
    <s v="OFF-ST-10000604"/>
    <x v="1"/>
    <x v="4"/>
    <s v="Home/Office Personal File Carts"/>
    <n v="208.56"/>
    <n v="6"/>
    <n v="0"/>
    <n v="52.14"/>
  </r>
  <r>
    <n v="57"/>
    <s v="CA-2016-111682"/>
    <x v="26"/>
    <d v="2016-06-18T00:00:00"/>
    <x v="2"/>
    <s v="TB-21055"/>
    <s v="Ted Butterfield"/>
    <x v="0"/>
    <s v="United States"/>
    <x v="21"/>
    <x v="15"/>
    <n v="12180"/>
    <s v="East"/>
    <s v="OFF-PA-10001569"/>
    <x v="1"/>
    <x v="10"/>
    <s v="Xerox 232"/>
    <n v="32.4"/>
    <n v="5"/>
    <n v="0"/>
    <n v="15.552"/>
  </r>
  <r>
    <n v="58"/>
    <s v="CA-2016-111682"/>
    <x v="26"/>
    <d v="2016-06-18T00:00:00"/>
    <x v="2"/>
    <s v="TB-21055"/>
    <s v="Ted Butterfield"/>
    <x v="0"/>
    <s v="United States"/>
    <x v="21"/>
    <x v="15"/>
    <n v="12180"/>
    <s v="East"/>
    <s v="FUR-CH-10003968"/>
    <x v="0"/>
    <x v="1"/>
    <s v="Novimex Turbo Task Chair"/>
    <n v="319.41000000000003"/>
    <n v="5"/>
    <n v="0.1"/>
    <n v="7.0979999999999999"/>
  </r>
  <r>
    <n v="59"/>
    <s v="CA-2016-111682"/>
    <x v="26"/>
    <d v="2016-06-18T00:00:00"/>
    <x v="2"/>
    <s v="TB-21055"/>
    <s v="Ted Butterfield"/>
    <x v="0"/>
    <s v="United States"/>
    <x v="21"/>
    <x v="15"/>
    <n v="12180"/>
    <s v="East"/>
    <s v="OFF-PA-10000587"/>
    <x v="1"/>
    <x v="10"/>
    <s v="Array Parchment Paper, Assorted Colors"/>
    <n v="14.56"/>
    <n v="2"/>
    <n v="0"/>
    <n v="6.9888000000000003"/>
  </r>
  <r>
    <n v="60"/>
    <s v="CA-2016-111682"/>
    <x v="26"/>
    <d v="2016-06-18T00:00:00"/>
    <x v="2"/>
    <s v="TB-21055"/>
    <s v="Ted Butterfield"/>
    <x v="0"/>
    <s v="United States"/>
    <x v="21"/>
    <x v="15"/>
    <n v="12180"/>
    <s v="East"/>
    <s v="TEC-AC-10002167"/>
    <x v="2"/>
    <x v="11"/>
    <s v="Imation 8gb Micro Traveldrive Usb 2.0 Flash Drive"/>
    <n v="30"/>
    <n v="2"/>
    <n v="0"/>
    <n v="3.3"/>
  </r>
  <r>
    <n v="61"/>
    <s v="CA-2016-111682"/>
    <x v="26"/>
    <d v="2016-06-18T00:00:00"/>
    <x v="2"/>
    <s v="TB-21055"/>
    <s v="Ted Butterfield"/>
    <x v="0"/>
    <s v="United States"/>
    <x v="21"/>
    <x v="15"/>
    <n v="12180"/>
    <s v="East"/>
    <s v="OFF-BI-10001460"/>
    <x v="1"/>
    <x v="8"/>
    <s v="Plastic Binding Combs"/>
    <n v="48.48"/>
    <n v="4"/>
    <n v="0.2"/>
    <n v="16.361999999999998"/>
  </r>
  <r>
    <n v="62"/>
    <s v="CA-2016-111682"/>
    <x v="26"/>
    <d v="2016-06-18T00:00:00"/>
    <x v="2"/>
    <s v="TB-21055"/>
    <s v="Ted Butterfield"/>
    <x v="0"/>
    <s v="United States"/>
    <x v="21"/>
    <x v="15"/>
    <n v="12180"/>
    <s v="East"/>
    <s v="OFF-AR-10001868"/>
    <x v="1"/>
    <x v="6"/>
    <s v="Prang Dustless Chalk Sticks"/>
    <n v="1.68"/>
    <n v="1"/>
    <n v="0"/>
    <n v="0.84"/>
  </r>
  <r>
    <n v="63"/>
    <s v="CA-2015-135545"/>
    <x v="27"/>
    <d v="2015-11-30T00:00:00"/>
    <x v="1"/>
    <s v="KM-16720"/>
    <s v="Kunst Miller"/>
    <x v="0"/>
    <s v="United States"/>
    <x v="1"/>
    <x v="1"/>
    <n v="90004"/>
    <s v="West"/>
    <s v="TEC-AC-10004633"/>
    <x v="2"/>
    <x v="11"/>
    <s v="Verbatim 25 GB 6x Blu-ray Single Layer Recordable Disc, 3/Pack"/>
    <n v="13.98"/>
    <n v="2"/>
    <n v="0"/>
    <n v="6.1512000000000002"/>
  </r>
  <r>
    <n v="64"/>
    <s v="CA-2015-135545"/>
    <x v="27"/>
    <d v="2015-11-30T00:00:00"/>
    <x v="1"/>
    <s v="KM-16720"/>
    <s v="Kunst Miller"/>
    <x v="0"/>
    <s v="United States"/>
    <x v="1"/>
    <x v="1"/>
    <n v="90004"/>
    <s v="West"/>
    <s v="OFF-BI-10001078"/>
    <x v="1"/>
    <x v="8"/>
    <s v="Acco PRESSTEX Data Binder with Storage Hooks, Dark Blue, 14 7/8&quot; X 11&quot;"/>
    <n v="25.824000000000002"/>
    <n v="6"/>
    <n v="0.2"/>
    <n v="9.3612000000000002"/>
  </r>
  <r>
    <n v="65"/>
    <s v="CA-2015-135545"/>
    <x v="27"/>
    <d v="2015-11-30T00:00:00"/>
    <x v="1"/>
    <s v="KM-16720"/>
    <s v="Kunst Miller"/>
    <x v="0"/>
    <s v="United States"/>
    <x v="1"/>
    <x v="1"/>
    <n v="90004"/>
    <s v="West"/>
    <s v="OFF-PA-10003892"/>
    <x v="1"/>
    <x v="10"/>
    <s v="Xerox 1943"/>
    <n v="146.72999999999999"/>
    <n v="3"/>
    <n v="0"/>
    <n v="68.963099999999997"/>
  </r>
  <r>
    <n v="66"/>
    <s v="CA-2015-135545"/>
    <x v="27"/>
    <d v="2015-11-30T00:00:00"/>
    <x v="1"/>
    <s v="KM-16720"/>
    <s v="Kunst Miller"/>
    <x v="0"/>
    <s v="United States"/>
    <x v="1"/>
    <x v="1"/>
    <n v="90004"/>
    <s v="West"/>
    <s v="FUR-FU-10000397"/>
    <x v="0"/>
    <x v="5"/>
    <s v="Luxo Economy Swing Arm Lamp"/>
    <n v="79.760000000000005"/>
    <n v="4"/>
    <n v="0"/>
    <n v="22.332799999999999"/>
  </r>
  <r>
    <n v="67"/>
    <s v="US-2015-164175"/>
    <x v="28"/>
    <d v="2015-05-05T00:00:00"/>
    <x v="1"/>
    <s v="PS-18970"/>
    <s v="Paul Stevenson"/>
    <x v="2"/>
    <s v="United States"/>
    <x v="22"/>
    <x v="10"/>
    <n v="60610"/>
    <s v="Central"/>
    <s v="FUR-CH-10001146"/>
    <x v="0"/>
    <x v="1"/>
    <s v="Global Value Mid-Back Manager's Chair, Gray"/>
    <n v="213.11500000000001"/>
    <n v="5"/>
    <n v="0.3"/>
    <n v="-15.2225"/>
  </r>
  <r>
    <n v="68"/>
    <s v="CA-2014-106376"/>
    <x v="29"/>
    <d v="2014-12-10T00:00:00"/>
    <x v="1"/>
    <s v="BS-11590"/>
    <s v="Brendan Sweed"/>
    <x v="1"/>
    <s v="United States"/>
    <x v="23"/>
    <x v="16"/>
    <n v="85234"/>
    <s v="West"/>
    <s v="OFF-AR-10002671"/>
    <x v="1"/>
    <x v="6"/>
    <s v="Hunt BOSTON Model 1606 High-Volume Electric Pencil Sharpener, Beige"/>
    <n v="1113.0239999999999"/>
    <n v="8"/>
    <n v="0.2"/>
    <n v="111.30240000000001"/>
  </r>
  <r>
    <n v="69"/>
    <s v="CA-2014-106376"/>
    <x v="29"/>
    <d v="2014-12-10T00:00:00"/>
    <x v="1"/>
    <s v="BS-11590"/>
    <s v="Brendan Sweed"/>
    <x v="1"/>
    <s v="United States"/>
    <x v="23"/>
    <x v="16"/>
    <n v="85234"/>
    <s v="West"/>
    <s v="TEC-PH-10002726"/>
    <x v="2"/>
    <x v="7"/>
    <s v="netTALK DUO VoIP Telephone Service"/>
    <n v="167.96799999999999"/>
    <n v="4"/>
    <n v="0.2"/>
    <n v="62.988"/>
  </r>
  <r>
    <n v="70"/>
    <s v="CA-2016-119823"/>
    <x v="30"/>
    <d v="2016-06-06T00:00:00"/>
    <x v="2"/>
    <s v="KD-16270"/>
    <s v="Karen Daniels"/>
    <x v="0"/>
    <s v="United States"/>
    <x v="24"/>
    <x v="17"/>
    <n v="22153"/>
    <s v="South"/>
    <s v="OFF-PA-10000482"/>
    <x v="1"/>
    <x v="10"/>
    <s v="Snap-A-Way Black Print Carbonless Ruled Speed Letter, Triplicate"/>
    <n v="75.88"/>
    <n v="2"/>
    <n v="0"/>
    <n v="35.663600000000002"/>
  </r>
  <r>
    <n v="71"/>
    <s v="CA-2016-106075"/>
    <x v="31"/>
    <d v="2016-09-23T00:00:00"/>
    <x v="1"/>
    <s v="HM-14980"/>
    <s v="Henry MacAllister"/>
    <x v="0"/>
    <s v="United States"/>
    <x v="20"/>
    <x v="15"/>
    <n v="10009"/>
    <s v="East"/>
    <s v="OFF-BI-10004654"/>
    <x v="1"/>
    <x v="8"/>
    <s v="Avery Binding System Hidden Tab Executive Style Index Sets"/>
    <n v="4.6159999999999997"/>
    <n v="1"/>
    <n v="0.2"/>
    <n v="1.7310000000000001"/>
  </r>
  <r>
    <n v="72"/>
    <s v="CA-2017-114440"/>
    <x v="32"/>
    <d v="2017-09-17T00:00:00"/>
    <x v="0"/>
    <s v="TB-21520"/>
    <s v="Tracy Blumstein"/>
    <x v="0"/>
    <s v="United States"/>
    <x v="25"/>
    <x v="12"/>
    <n v="49201"/>
    <s v="Central"/>
    <s v="OFF-PA-10004675"/>
    <x v="1"/>
    <x v="10"/>
    <s v="Telephone Message Books with Fax/Mobile Section, 5 1/2&quot; x 3 3/16&quot;"/>
    <n v="19.05"/>
    <n v="3"/>
    <n v="0"/>
    <n v="8.7629999999999999"/>
  </r>
  <r>
    <n v="73"/>
    <s v="US-2015-134026"/>
    <x v="33"/>
    <d v="2015-05-02T00:00:00"/>
    <x v="1"/>
    <s v="JE-15745"/>
    <s v="Joel Eaton"/>
    <x v="0"/>
    <s v="United States"/>
    <x v="26"/>
    <x v="18"/>
    <n v="38109"/>
    <s v="South"/>
    <s v="FUR-CH-10000513"/>
    <x v="0"/>
    <x v="1"/>
    <s v="High-Back Leather Manager's Chair"/>
    <n v="831.93600000000004"/>
    <n v="8"/>
    <n v="0.2"/>
    <n v="-114.3912"/>
  </r>
  <r>
    <n v="74"/>
    <s v="US-2015-134026"/>
    <x v="33"/>
    <d v="2015-05-02T00:00:00"/>
    <x v="1"/>
    <s v="JE-15745"/>
    <s v="Joel Eaton"/>
    <x v="0"/>
    <s v="United States"/>
    <x v="26"/>
    <x v="18"/>
    <n v="38109"/>
    <s v="South"/>
    <s v="FUR-FU-10003708"/>
    <x v="0"/>
    <x v="5"/>
    <s v="Tenex Traditional Chairmats for Medium Pile Carpet, Standard Lip, 36&quot; x 48&quot;"/>
    <n v="97.04"/>
    <n v="2"/>
    <n v="0.2"/>
    <n v="1.2130000000000001"/>
  </r>
  <r>
    <n v="75"/>
    <s v="US-2015-134026"/>
    <x v="33"/>
    <d v="2015-05-02T00:00:00"/>
    <x v="1"/>
    <s v="JE-15745"/>
    <s v="Joel Eaton"/>
    <x v="0"/>
    <s v="United States"/>
    <x v="26"/>
    <x v="18"/>
    <n v="38109"/>
    <s v="South"/>
    <s v="OFF-ST-10004123"/>
    <x v="1"/>
    <x v="4"/>
    <s v="Safco Industrial Wire Shelving System"/>
    <n v="72.784000000000006"/>
    <n v="1"/>
    <n v="0.2"/>
    <n v="-18.196000000000002"/>
  </r>
  <r>
    <n v="76"/>
    <s v="US-2017-118038"/>
    <x v="34"/>
    <d v="2017-12-11T00:00:00"/>
    <x v="2"/>
    <s v="KB-16600"/>
    <s v="Ken Brennan"/>
    <x v="1"/>
    <s v="United States"/>
    <x v="12"/>
    <x v="5"/>
    <n v="77041"/>
    <s v="Central"/>
    <s v="OFF-BI-10004182"/>
    <x v="1"/>
    <x v="8"/>
    <s v="Economy Binders"/>
    <n v="1.248"/>
    <n v="3"/>
    <n v="0.8"/>
    <n v="-1.9343999999999999"/>
  </r>
  <r>
    <n v="77"/>
    <s v="US-2017-118038"/>
    <x v="34"/>
    <d v="2017-12-11T00:00:00"/>
    <x v="2"/>
    <s v="KB-16600"/>
    <s v="Ken Brennan"/>
    <x v="1"/>
    <s v="United States"/>
    <x v="12"/>
    <x v="5"/>
    <n v="77041"/>
    <s v="Central"/>
    <s v="FUR-FU-10000260"/>
    <x v="0"/>
    <x v="5"/>
    <s v="6&quot; Cubicle Wall Clock, Black"/>
    <n v="9.7080000000000002"/>
    <n v="3"/>
    <n v="0.6"/>
    <n v="-5.8247999999999998"/>
  </r>
  <r>
    <n v="78"/>
    <s v="US-2017-118038"/>
    <x v="34"/>
    <d v="2017-12-11T00:00:00"/>
    <x v="2"/>
    <s v="KB-16600"/>
    <s v="Ken Brennan"/>
    <x v="1"/>
    <s v="United States"/>
    <x v="12"/>
    <x v="5"/>
    <n v="77041"/>
    <s v="Central"/>
    <s v="OFF-ST-10000615"/>
    <x v="1"/>
    <x v="4"/>
    <s v="SimpliFile Personal File, Black Granite, 15w x 6-15/16d x 11-1/4h"/>
    <n v="27.24"/>
    <n v="3"/>
    <n v="0.2"/>
    <n v="2.7240000000000002"/>
  </r>
  <r>
    <n v="79"/>
    <s v="US-2014-147606"/>
    <x v="35"/>
    <d v="2014-12-01T00:00:00"/>
    <x v="0"/>
    <s v="JE-15745"/>
    <s v="Joel Eaton"/>
    <x v="0"/>
    <s v="United States"/>
    <x v="12"/>
    <x v="5"/>
    <n v="77070"/>
    <s v="Central"/>
    <s v="FUR-FU-10003194"/>
    <x v="0"/>
    <x v="5"/>
    <s v="Eldon Expressions Desk Accessory, Wood Pencil Holder, Oak"/>
    <n v="19.3"/>
    <n v="5"/>
    <n v="0.6"/>
    <n v="-14.475"/>
  </r>
  <r>
    <n v="80"/>
    <s v="CA-2016-127208"/>
    <x v="1"/>
    <d v="2016-06-15T00:00:00"/>
    <x v="2"/>
    <s v="SC-20770"/>
    <s v="Stewart Carmichael"/>
    <x v="1"/>
    <s v="United States"/>
    <x v="27"/>
    <x v="19"/>
    <n v="35601"/>
    <s v="South"/>
    <s v="OFF-AP-10002118"/>
    <x v="1"/>
    <x v="9"/>
    <s v="1.7 Cubic Foot Compact &quot;Cube&quot; Office Refrigerators"/>
    <n v="208.16"/>
    <n v="1"/>
    <n v="0"/>
    <n v="56.203200000000002"/>
  </r>
  <r>
    <n v="81"/>
    <s v="CA-2016-127208"/>
    <x v="1"/>
    <d v="2016-06-15T00:00:00"/>
    <x v="2"/>
    <s v="SC-20770"/>
    <s v="Stewart Carmichael"/>
    <x v="1"/>
    <s v="United States"/>
    <x v="27"/>
    <x v="19"/>
    <n v="35601"/>
    <s v="South"/>
    <s v="OFF-BI-10002309"/>
    <x v="1"/>
    <x v="8"/>
    <s v="Avery Heavy-Duty EZD  Binder With Locking Rings"/>
    <n v="16.739999999999998"/>
    <n v="3"/>
    <n v="0"/>
    <n v="8.0351999999999997"/>
  </r>
  <r>
    <n v="82"/>
    <s v="CA-2014-139451"/>
    <x v="36"/>
    <d v="2014-10-16T00:00:00"/>
    <x v="1"/>
    <s v="DN-13690"/>
    <s v="Duane Noonan"/>
    <x v="0"/>
    <s v="United States"/>
    <x v="8"/>
    <x v="1"/>
    <n v="94122"/>
    <s v="West"/>
    <s v="OFF-AR-10002053"/>
    <x v="1"/>
    <x v="6"/>
    <s v="Premium Writing Pencils, Soft, #2 by Central Association for the Blind"/>
    <n v="14.9"/>
    <n v="5"/>
    <n v="0"/>
    <n v="4.1719999999999997"/>
  </r>
  <r>
    <n v="83"/>
    <s v="CA-2014-139451"/>
    <x v="36"/>
    <d v="2014-10-16T00:00:00"/>
    <x v="1"/>
    <s v="DN-13690"/>
    <s v="Duane Noonan"/>
    <x v="0"/>
    <s v="United States"/>
    <x v="8"/>
    <x v="1"/>
    <n v="94122"/>
    <s v="West"/>
    <s v="OFF-ST-10002370"/>
    <x v="1"/>
    <x v="4"/>
    <s v="Sortfiler Multipurpose Personal File Organizer, Black"/>
    <n v="21.39"/>
    <n v="1"/>
    <n v="0"/>
    <n v="6.2031000000000001"/>
  </r>
  <r>
    <n v="84"/>
    <s v="CA-2015-149734"/>
    <x v="37"/>
    <d v="2015-09-08T00:00:00"/>
    <x v="1"/>
    <s v="JC-16105"/>
    <s v="Julie Creighton"/>
    <x v="1"/>
    <s v="United States"/>
    <x v="28"/>
    <x v="3"/>
    <n v="27707"/>
    <s v="South"/>
    <s v="OFF-EN-10000927"/>
    <x v="1"/>
    <x v="12"/>
    <s v="Jet-Pak Recycled Peel 'N' Seal Padded Mailers"/>
    <n v="200.98400000000001"/>
    <n v="7"/>
    <n v="0.2"/>
    <n v="62.807499999999997"/>
  </r>
  <r>
    <n v="85"/>
    <s v="US-2017-119662"/>
    <x v="38"/>
    <d v="2017-11-16T00:00:00"/>
    <x v="2"/>
    <s v="CS-12400"/>
    <s v="Christopher Schild"/>
    <x v="2"/>
    <s v="United States"/>
    <x v="22"/>
    <x v="10"/>
    <n v="60623"/>
    <s v="Central"/>
    <s v="OFF-ST-10003656"/>
    <x v="1"/>
    <x v="4"/>
    <s v="Safco Industrial Wire Shelving"/>
    <n v="230.376"/>
    <n v="3"/>
    <n v="0.2"/>
    <n v="-48.954900000000002"/>
  </r>
  <r>
    <n v="86"/>
    <s v="CA-2017-140088"/>
    <x v="39"/>
    <d v="2017-05-30T00:00:00"/>
    <x v="0"/>
    <s v="PO-18865"/>
    <s v="Patrick O'Donnell"/>
    <x v="0"/>
    <s v="United States"/>
    <x v="29"/>
    <x v="20"/>
    <n v="29203"/>
    <s v="South"/>
    <s v="FUR-CH-10000863"/>
    <x v="0"/>
    <x v="1"/>
    <s v="Novimex Swivel Fabric Task Chair"/>
    <n v="301.95999999999998"/>
    <n v="2"/>
    <n v="0"/>
    <n v="33.215600000000002"/>
  </r>
  <r>
    <n v="87"/>
    <s v="CA-2017-155558"/>
    <x v="40"/>
    <d v="2017-11-02T00:00:00"/>
    <x v="1"/>
    <s v="PG-18895"/>
    <s v="Paul Gonzalez"/>
    <x v="0"/>
    <s v="United States"/>
    <x v="30"/>
    <x v="11"/>
    <n v="55901"/>
    <s v="Central"/>
    <s v="TEC-AC-10001998"/>
    <x v="2"/>
    <x v="11"/>
    <s v="Logitech LS21 Speaker System - PC Multimedia - 2.1-CH - Wired"/>
    <n v="19.989999999999998"/>
    <n v="1"/>
    <n v="0"/>
    <n v="6.7965999999999998"/>
  </r>
  <r>
    <n v="88"/>
    <s v="CA-2017-155558"/>
    <x v="40"/>
    <d v="2017-11-02T00:00:00"/>
    <x v="1"/>
    <s v="PG-18895"/>
    <s v="Paul Gonzalez"/>
    <x v="0"/>
    <s v="United States"/>
    <x v="30"/>
    <x v="11"/>
    <n v="55901"/>
    <s v="Central"/>
    <s v="OFF-LA-10000134"/>
    <x v="1"/>
    <x v="2"/>
    <s v="Avery 511"/>
    <n v="6.16"/>
    <n v="2"/>
    <n v="0"/>
    <n v="2.9567999999999999"/>
  </r>
  <r>
    <n v="89"/>
    <s v="CA-2016-159695"/>
    <x v="41"/>
    <d v="2016-04-10T00:00:00"/>
    <x v="0"/>
    <s v="GM-14455"/>
    <s v="Gary Mitchum"/>
    <x v="2"/>
    <s v="United States"/>
    <x v="12"/>
    <x v="5"/>
    <n v="77095"/>
    <s v="Central"/>
    <s v="OFF-ST-10003442"/>
    <x v="1"/>
    <x v="4"/>
    <s v="Eldon Portable Mobile Manager"/>
    <n v="158.36799999999999"/>
    <n v="7"/>
    <n v="0.2"/>
    <n v="13.857200000000001"/>
  </r>
  <r>
    <n v="90"/>
    <s v="CA-2016-109806"/>
    <x v="42"/>
    <d v="2016-09-22T00:00:00"/>
    <x v="1"/>
    <s v="JS-15685"/>
    <s v="Jim Sink"/>
    <x v="1"/>
    <s v="United States"/>
    <x v="1"/>
    <x v="1"/>
    <n v="90036"/>
    <s v="West"/>
    <s v="OFF-AR-10004930"/>
    <x v="1"/>
    <x v="6"/>
    <s v="Turquoise Lead Holder with Pocket Clip"/>
    <n v="20.100000000000001"/>
    <n v="3"/>
    <n v="0"/>
    <n v="6.633"/>
  </r>
  <r>
    <n v="91"/>
    <s v="CA-2016-109806"/>
    <x v="42"/>
    <d v="2016-09-22T00:00:00"/>
    <x v="1"/>
    <s v="JS-15685"/>
    <s v="Jim Sink"/>
    <x v="1"/>
    <s v="United States"/>
    <x v="1"/>
    <x v="1"/>
    <n v="90036"/>
    <s v="West"/>
    <s v="TEC-PH-10004093"/>
    <x v="2"/>
    <x v="7"/>
    <s v="Panasonic Kx-TS550"/>
    <n v="73.584000000000003"/>
    <n v="2"/>
    <n v="0.2"/>
    <n v="8.2782"/>
  </r>
  <r>
    <n v="92"/>
    <s v="CA-2016-109806"/>
    <x v="42"/>
    <d v="2016-09-22T00:00:00"/>
    <x v="1"/>
    <s v="JS-15685"/>
    <s v="Jim Sink"/>
    <x v="1"/>
    <s v="United States"/>
    <x v="1"/>
    <x v="1"/>
    <n v="90036"/>
    <s v="West"/>
    <s v="OFF-PA-10000304"/>
    <x v="1"/>
    <x v="10"/>
    <s v="Xerox 1995"/>
    <n v="6.48"/>
    <n v="1"/>
    <n v="0"/>
    <n v="3.1103999999999998"/>
  </r>
  <r>
    <n v="93"/>
    <s v="CA-2015-149587"/>
    <x v="43"/>
    <d v="2015-02-05T00:00:00"/>
    <x v="0"/>
    <s v="KB-16315"/>
    <s v="Karl Braun"/>
    <x v="0"/>
    <s v="United States"/>
    <x v="31"/>
    <x v="11"/>
    <n v="55407"/>
    <s v="Central"/>
    <s v="OFF-PA-10003177"/>
    <x v="1"/>
    <x v="10"/>
    <s v="Xerox 1999"/>
    <n v="12.96"/>
    <n v="2"/>
    <n v="0"/>
    <n v="6.2207999999999997"/>
  </r>
  <r>
    <n v="94"/>
    <s v="CA-2015-149587"/>
    <x v="43"/>
    <d v="2015-02-05T00:00:00"/>
    <x v="0"/>
    <s v="KB-16315"/>
    <s v="Karl Braun"/>
    <x v="0"/>
    <s v="United States"/>
    <x v="31"/>
    <x v="11"/>
    <n v="55407"/>
    <s v="Central"/>
    <s v="FUR-FU-10003799"/>
    <x v="0"/>
    <x v="5"/>
    <s v="Seth Thomas 13 1/2&quot; Wall Clock"/>
    <n v="53.34"/>
    <n v="3"/>
    <n v="0"/>
    <n v="16.535399999999999"/>
  </r>
  <r>
    <n v="95"/>
    <s v="CA-2015-149587"/>
    <x v="43"/>
    <d v="2015-02-05T00:00:00"/>
    <x v="0"/>
    <s v="KB-16315"/>
    <s v="Karl Braun"/>
    <x v="0"/>
    <s v="United States"/>
    <x v="31"/>
    <x v="11"/>
    <n v="55407"/>
    <s v="Central"/>
    <s v="OFF-BI-10002852"/>
    <x v="1"/>
    <x v="8"/>
    <s v="Ibico Standard Transparent Covers"/>
    <n v="32.96"/>
    <n v="2"/>
    <n v="0"/>
    <n v="16.150400000000001"/>
  </r>
  <r>
    <n v="96"/>
    <s v="US-2017-109484"/>
    <x v="44"/>
    <d v="2017-11-12T00:00:00"/>
    <x v="1"/>
    <s v="RB-19705"/>
    <s v="Roger Barcio"/>
    <x v="2"/>
    <s v="United States"/>
    <x v="32"/>
    <x v="21"/>
    <n v="97206"/>
    <s v="West"/>
    <s v="OFF-BI-10004738"/>
    <x v="1"/>
    <x v="8"/>
    <s v="Flexible Leather- Look Classic Collection Ring Binder"/>
    <n v="5.6820000000000004"/>
    <n v="1"/>
    <n v="0.7"/>
    <n v="-3.7879999999999998"/>
  </r>
  <r>
    <n v="97"/>
    <s v="CA-2017-161018"/>
    <x v="45"/>
    <d v="2017-11-11T00:00:00"/>
    <x v="0"/>
    <s v="PN-18775"/>
    <s v="Parhena Norris"/>
    <x v="2"/>
    <s v="United States"/>
    <x v="20"/>
    <x v="15"/>
    <n v="10009"/>
    <s v="East"/>
    <s v="FUR-FU-10000629"/>
    <x v="0"/>
    <x v="5"/>
    <s v="9-3/4 Diameter Round Wall Clock"/>
    <n v="96.53"/>
    <n v="7"/>
    <n v="0"/>
    <n v="40.5426"/>
  </r>
  <r>
    <n v="98"/>
    <s v="CA-2017-157833"/>
    <x v="46"/>
    <d v="2017-06-20T00:00:00"/>
    <x v="2"/>
    <s v="KD-16345"/>
    <s v="Katherine Ducich"/>
    <x v="0"/>
    <s v="United States"/>
    <x v="8"/>
    <x v="1"/>
    <n v="94122"/>
    <s v="West"/>
    <s v="OFF-BI-10001721"/>
    <x v="1"/>
    <x v="8"/>
    <s v="Trimflex Flexible Post Binders"/>
    <n v="51.311999999999998"/>
    <n v="3"/>
    <n v="0.2"/>
    <n v="17.959199999999999"/>
  </r>
  <r>
    <n v="99"/>
    <s v="CA-2016-149223"/>
    <x v="47"/>
    <d v="2016-09-11T00:00:00"/>
    <x v="1"/>
    <s v="ER-13855"/>
    <s v="Elpida Rittenbach"/>
    <x v="1"/>
    <s v="United States"/>
    <x v="33"/>
    <x v="11"/>
    <n v="55106"/>
    <s v="Central"/>
    <s v="OFF-AP-10000358"/>
    <x v="1"/>
    <x v="9"/>
    <s v="Fellowes Basic Home/Office Series Surge Protectors"/>
    <n v="77.88"/>
    <n v="6"/>
    <n v="0"/>
    <n v="22.5852"/>
  </r>
  <r>
    <n v="100"/>
    <s v="CA-2016-158568"/>
    <x v="48"/>
    <d v="2016-09-02T00:00:00"/>
    <x v="1"/>
    <s v="RB-19465"/>
    <s v="Rick Bensley"/>
    <x v="2"/>
    <s v="United States"/>
    <x v="22"/>
    <x v="10"/>
    <n v="60610"/>
    <s v="Central"/>
    <s v="OFF-PA-10003256"/>
    <x v="1"/>
    <x v="10"/>
    <s v="Avery Personal Creations Heavyweight Cards"/>
    <n v="64.623999999999995"/>
    <n v="7"/>
    <n v="0.2"/>
    <n v="22.618400000000001"/>
  </r>
  <r>
    <n v="101"/>
    <s v="CA-2016-158568"/>
    <x v="48"/>
    <d v="2016-09-02T00:00:00"/>
    <x v="1"/>
    <s v="RB-19465"/>
    <s v="Rick Bensley"/>
    <x v="2"/>
    <s v="United States"/>
    <x v="22"/>
    <x v="10"/>
    <n v="60610"/>
    <s v="Central"/>
    <s v="TEC-AC-10001767"/>
    <x v="2"/>
    <x v="11"/>
    <s v="SanDisk Ultra 64 GB MicroSDHC Class 10 Memory Card"/>
    <n v="95.975999999999999"/>
    <n v="3"/>
    <n v="0.2"/>
    <n v="-10.7973"/>
  </r>
  <r>
    <n v="102"/>
    <s v="CA-2016-158568"/>
    <x v="48"/>
    <d v="2016-09-02T00:00:00"/>
    <x v="1"/>
    <s v="RB-19465"/>
    <s v="Rick Bensley"/>
    <x v="2"/>
    <s v="United States"/>
    <x v="22"/>
    <x v="10"/>
    <n v="60610"/>
    <s v="Central"/>
    <s v="OFF-BI-10002609"/>
    <x v="1"/>
    <x v="8"/>
    <s v="Avery Hidden Tab Dividers for Binding Systems"/>
    <n v="1.788"/>
    <n v="3"/>
    <n v="0.8"/>
    <n v="-3.0396000000000001"/>
  </r>
  <r>
    <n v="103"/>
    <s v="CA-2016-129903"/>
    <x v="49"/>
    <d v="2016-12-04T00:00:00"/>
    <x v="0"/>
    <s v="GZ-14470"/>
    <s v="Gary Zandusky"/>
    <x v="0"/>
    <s v="United States"/>
    <x v="30"/>
    <x v="11"/>
    <n v="55901"/>
    <s v="Central"/>
    <s v="OFF-PA-10004040"/>
    <x v="1"/>
    <x v="10"/>
    <s v="Universal Premium White Copier/Laser Paper (20Lb. and 87 Bright)"/>
    <n v="23.92"/>
    <n v="4"/>
    <n v="0"/>
    <n v="11.720800000000001"/>
  </r>
  <r>
    <n v="104"/>
    <s v="US-2015-156867"/>
    <x v="50"/>
    <d v="2015-11-17T00:00:00"/>
    <x v="1"/>
    <s v="LC-16870"/>
    <s v="Lena Cacioppo"/>
    <x v="0"/>
    <s v="United States"/>
    <x v="34"/>
    <x v="22"/>
    <n v="80013"/>
    <s v="West"/>
    <s v="TEC-AC-10001552"/>
    <x v="2"/>
    <x v="11"/>
    <s v="Logitech K350 2.4Ghz Wireless Keyboard"/>
    <n v="238.89599999999999"/>
    <n v="6"/>
    <n v="0.2"/>
    <n v="-26.875800000000002"/>
  </r>
  <r>
    <n v="105"/>
    <s v="US-2015-156867"/>
    <x v="50"/>
    <d v="2015-11-17T00:00:00"/>
    <x v="1"/>
    <s v="LC-16870"/>
    <s v="Lena Cacioppo"/>
    <x v="0"/>
    <s v="United States"/>
    <x v="34"/>
    <x v="22"/>
    <n v="80013"/>
    <s v="West"/>
    <s v="FUR-FU-10004006"/>
    <x v="0"/>
    <x v="5"/>
    <s v="Deflect-o DuraMat Lighweight, Studded, Beveled Mat for Low Pile Carpeting"/>
    <n v="102.36"/>
    <n v="3"/>
    <n v="0.2"/>
    <n v="-3.8384999999999998"/>
  </r>
  <r>
    <n v="106"/>
    <s v="US-2015-156867"/>
    <x v="50"/>
    <d v="2015-11-17T00:00:00"/>
    <x v="1"/>
    <s v="LC-16870"/>
    <s v="Lena Cacioppo"/>
    <x v="0"/>
    <s v="United States"/>
    <x v="34"/>
    <x v="22"/>
    <n v="80013"/>
    <s v="West"/>
    <s v="OFF-BI-10002794"/>
    <x v="1"/>
    <x v="8"/>
    <s v="Avery Trapezoid Ring Binder, 3&quot; Capacity, Black, 1040 sheets"/>
    <n v="36.881999999999998"/>
    <n v="3"/>
    <n v="0.7"/>
    <n v="-25.817399999999999"/>
  </r>
  <r>
    <n v="107"/>
    <s v="CA-2017-119004"/>
    <x v="51"/>
    <d v="2017-11-28T00:00:00"/>
    <x v="1"/>
    <s v="JM-15250"/>
    <s v="Janet Martin"/>
    <x v="0"/>
    <s v="United States"/>
    <x v="35"/>
    <x v="3"/>
    <n v="28205"/>
    <s v="South"/>
    <s v="TEC-AC-10003499"/>
    <x v="2"/>
    <x v="11"/>
    <s v="Memorex Mini Travel Drive 8 GB USB 2.0 Flash Drive"/>
    <n v="74.111999999999995"/>
    <n v="8"/>
    <n v="0.2"/>
    <n v="17.601600000000001"/>
  </r>
  <r>
    <n v="108"/>
    <s v="CA-2017-119004"/>
    <x v="51"/>
    <d v="2017-11-28T00:00:00"/>
    <x v="1"/>
    <s v="JM-15250"/>
    <s v="Janet Martin"/>
    <x v="0"/>
    <s v="United States"/>
    <x v="35"/>
    <x v="3"/>
    <n v="28205"/>
    <s v="South"/>
    <s v="TEC-PH-10002844"/>
    <x v="2"/>
    <x v="7"/>
    <s v="Speck Products Candyshell Flip Case"/>
    <n v="27.992000000000001"/>
    <n v="1"/>
    <n v="0.2"/>
    <n v="2.0994000000000002"/>
  </r>
  <r>
    <n v="109"/>
    <s v="CA-2017-119004"/>
    <x v="51"/>
    <d v="2017-11-28T00:00:00"/>
    <x v="1"/>
    <s v="JM-15250"/>
    <s v="Janet Martin"/>
    <x v="0"/>
    <s v="United States"/>
    <x v="35"/>
    <x v="3"/>
    <n v="28205"/>
    <s v="South"/>
    <s v="OFF-AR-10000390"/>
    <x v="1"/>
    <x v="6"/>
    <s v="Newell Chalk Holder"/>
    <n v="3.3039999999999998"/>
    <n v="1"/>
    <n v="0.2"/>
    <n v="1.0738000000000001"/>
  </r>
  <r>
    <n v="110"/>
    <s v="CA-2015-129476"/>
    <x v="52"/>
    <d v="2015-10-20T00:00:00"/>
    <x v="1"/>
    <s v="PA-19060"/>
    <s v="Pete Armstrong"/>
    <x v="2"/>
    <s v="United States"/>
    <x v="36"/>
    <x v="10"/>
    <n v="60462"/>
    <s v="Central"/>
    <s v="TEC-AC-10000844"/>
    <x v="2"/>
    <x v="11"/>
    <s v="Logitech Gaming G510s - Keyboard"/>
    <n v="339.96"/>
    <n v="5"/>
    <n v="0.2"/>
    <n v="67.992000000000004"/>
  </r>
  <r>
    <n v="111"/>
    <s v="CA-2017-146780"/>
    <x v="53"/>
    <d v="2017-12-30T00:00:00"/>
    <x v="1"/>
    <s v="CV-12805"/>
    <s v="Cynthia Voltz"/>
    <x v="1"/>
    <s v="United States"/>
    <x v="20"/>
    <x v="15"/>
    <n v="10035"/>
    <s v="East"/>
    <s v="FUR-FU-10001934"/>
    <x v="0"/>
    <x v="5"/>
    <s v="Magnifier Swing Arm Lamp"/>
    <n v="41.96"/>
    <n v="2"/>
    <n v="0"/>
    <n v="10.909599999999999"/>
  </r>
  <r>
    <n v="112"/>
    <s v="CA-2016-128867"/>
    <x v="54"/>
    <d v="2016-11-10T00:00:00"/>
    <x v="1"/>
    <s v="CL-12565"/>
    <s v="Clay Ludtke"/>
    <x v="0"/>
    <s v="United States"/>
    <x v="37"/>
    <x v="23"/>
    <n v="50322"/>
    <s v="Central"/>
    <s v="OFF-AR-10000380"/>
    <x v="1"/>
    <x v="6"/>
    <s v="Hunt PowerHouse Electric Pencil Sharpener, Blue"/>
    <n v="75.959999999999994"/>
    <n v="2"/>
    <n v="0"/>
    <n v="22.788"/>
  </r>
  <r>
    <n v="113"/>
    <s v="CA-2016-128867"/>
    <x v="54"/>
    <d v="2016-11-10T00:00:00"/>
    <x v="1"/>
    <s v="CL-12565"/>
    <s v="Clay Ludtke"/>
    <x v="0"/>
    <s v="United States"/>
    <x v="37"/>
    <x v="23"/>
    <n v="50322"/>
    <s v="Central"/>
    <s v="OFF-BI-10003981"/>
    <x v="1"/>
    <x v="8"/>
    <s v="Avery Durable Plastic 1&quot; Binders"/>
    <n v="27.24"/>
    <n v="6"/>
    <n v="0"/>
    <n v="13.3476"/>
  </r>
  <r>
    <n v="114"/>
    <s v="CA-2014-115259"/>
    <x v="55"/>
    <d v="2014-08-27T00:00:00"/>
    <x v="0"/>
    <s v="RC-19960"/>
    <s v="Ryan Crowe"/>
    <x v="0"/>
    <s v="United States"/>
    <x v="38"/>
    <x v="24"/>
    <n v="43229"/>
    <s v="East"/>
    <s v="OFF-FA-10000621"/>
    <x v="1"/>
    <x v="13"/>
    <s v="OIC Colored Binder Clips, Assorted Sizes"/>
    <n v="40.095999999999997"/>
    <n v="14"/>
    <n v="0.2"/>
    <n v="14.534800000000001"/>
  </r>
  <r>
    <n v="115"/>
    <s v="CA-2014-115259"/>
    <x v="55"/>
    <d v="2014-08-27T00:00:00"/>
    <x v="0"/>
    <s v="RC-19960"/>
    <s v="Ryan Crowe"/>
    <x v="0"/>
    <s v="United States"/>
    <x v="38"/>
    <x v="24"/>
    <n v="43229"/>
    <s v="East"/>
    <s v="OFF-EN-10002600"/>
    <x v="1"/>
    <x v="12"/>
    <s v="Redi-Strip #10 Envelopes, 4 1/8 x 9 1/2"/>
    <n v="4.72"/>
    <n v="2"/>
    <n v="0.2"/>
    <n v="1.6519999999999999"/>
  </r>
  <r>
    <n v="116"/>
    <s v="CA-2014-115259"/>
    <x v="55"/>
    <d v="2014-08-27T00:00:00"/>
    <x v="0"/>
    <s v="RC-19960"/>
    <s v="Ryan Crowe"/>
    <x v="0"/>
    <s v="United States"/>
    <x v="38"/>
    <x v="24"/>
    <n v="43229"/>
    <s v="East"/>
    <s v="OFF-PA-10004965"/>
    <x v="1"/>
    <x v="10"/>
    <s v="Xerox 1921"/>
    <n v="23.975999999999999"/>
    <n v="3"/>
    <n v="0.2"/>
    <n v="7.4924999999999997"/>
  </r>
  <r>
    <n v="117"/>
    <s v="CA-2014-115259"/>
    <x v="55"/>
    <d v="2014-08-27T00:00:00"/>
    <x v="0"/>
    <s v="RC-19960"/>
    <s v="Ryan Crowe"/>
    <x v="0"/>
    <s v="United States"/>
    <x v="38"/>
    <x v="24"/>
    <n v="43229"/>
    <s v="East"/>
    <s v="OFF-EN-10002504"/>
    <x v="1"/>
    <x v="12"/>
    <s v="Tyvek  Top-Opening Peel &amp; Seel Envelopes, Plain White"/>
    <n v="130.464"/>
    <n v="6"/>
    <n v="0.2"/>
    <n v="44.031599999999997"/>
  </r>
  <r>
    <n v="118"/>
    <s v="CA-2015-110457"/>
    <x v="56"/>
    <d v="2015-03-06T00:00:00"/>
    <x v="1"/>
    <s v="DK-13090"/>
    <s v="Dave Kipp"/>
    <x v="0"/>
    <s v="United States"/>
    <x v="4"/>
    <x v="4"/>
    <n v="98103"/>
    <s v="West"/>
    <s v="FUR-TA-10001768"/>
    <x v="0"/>
    <x v="3"/>
    <s v="Hon Racetrack Conference Tables"/>
    <n v="787.53"/>
    <n v="3"/>
    <n v="0"/>
    <n v="165.38130000000001"/>
  </r>
  <r>
    <n v="119"/>
    <s v="US-2015-136476"/>
    <x v="57"/>
    <d v="2015-04-10T00:00:00"/>
    <x v="1"/>
    <s v="GG-14650"/>
    <s v="Greg Guthrie"/>
    <x v="1"/>
    <s v="United States"/>
    <x v="39"/>
    <x v="18"/>
    <n v="37620"/>
    <s v="South"/>
    <s v="OFF-BI-10003650"/>
    <x v="1"/>
    <x v="8"/>
    <s v="GBC DocuBind 300 Electric Binding Machine"/>
    <n v="157.79400000000001"/>
    <n v="1"/>
    <n v="0.7"/>
    <n v="-115.71559999999999"/>
  </r>
  <r>
    <n v="120"/>
    <s v="CA-2016-103730"/>
    <x v="1"/>
    <d v="2016-06-15T00:00:00"/>
    <x v="2"/>
    <s v="SC-20725"/>
    <s v="Steven Cartwright"/>
    <x v="0"/>
    <s v="United States"/>
    <x v="40"/>
    <x v="13"/>
    <n v="19805"/>
    <s v="East"/>
    <s v="FUR-FU-10002157"/>
    <x v="0"/>
    <x v="5"/>
    <s v="Artistic Insta-Plaque"/>
    <n v="47.04"/>
    <n v="3"/>
    <n v="0"/>
    <n v="18.345600000000001"/>
  </r>
  <r>
    <n v="121"/>
    <s v="CA-2016-103730"/>
    <x v="1"/>
    <d v="2016-06-15T00:00:00"/>
    <x v="2"/>
    <s v="SC-20725"/>
    <s v="Steven Cartwright"/>
    <x v="0"/>
    <s v="United States"/>
    <x v="40"/>
    <x v="13"/>
    <n v="19805"/>
    <s v="East"/>
    <s v="OFF-BI-10003910"/>
    <x v="1"/>
    <x v="8"/>
    <s v="DXL Angle-View Binders with Locking Rings by Samsill"/>
    <n v="30.84"/>
    <n v="4"/>
    <n v="0"/>
    <n v="13.878"/>
  </r>
  <r>
    <n v="122"/>
    <s v="CA-2016-103730"/>
    <x v="1"/>
    <d v="2016-06-15T00:00:00"/>
    <x v="2"/>
    <s v="SC-20725"/>
    <s v="Steven Cartwright"/>
    <x v="0"/>
    <s v="United States"/>
    <x v="40"/>
    <x v="13"/>
    <n v="19805"/>
    <s v="East"/>
    <s v="OFF-ST-10000777"/>
    <x v="1"/>
    <x v="4"/>
    <s v="Companion Letter/Legal File, Black"/>
    <n v="226.56"/>
    <n v="6"/>
    <n v="0"/>
    <n v="63.436799999999998"/>
  </r>
  <r>
    <n v="123"/>
    <s v="CA-2016-103730"/>
    <x v="1"/>
    <d v="2016-06-15T00:00:00"/>
    <x v="2"/>
    <s v="SC-20725"/>
    <s v="Steven Cartwright"/>
    <x v="0"/>
    <s v="United States"/>
    <x v="40"/>
    <x v="13"/>
    <n v="19805"/>
    <s v="East"/>
    <s v="OFF-EN-10002500"/>
    <x v="1"/>
    <x v="12"/>
    <s v="Globe Weis Peel &amp; Seel First Class Envelopes"/>
    <n v="115.02"/>
    <n v="9"/>
    <n v="0"/>
    <n v="51.759"/>
  </r>
  <r>
    <n v="124"/>
    <s v="CA-2016-103730"/>
    <x v="1"/>
    <d v="2016-06-15T00:00:00"/>
    <x v="2"/>
    <s v="SC-20725"/>
    <s v="Steven Cartwright"/>
    <x v="0"/>
    <s v="United States"/>
    <x v="40"/>
    <x v="13"/>
    <n v="19805"/>
    <s v="East"/>
    <s v="TEC-PH-10003875"/>
    <x v="2"/>
    <x v="7"/>
    <s v="KLD Oscar II Style Snap-on Ultra Thin Side Flip Synthetic Leather Cover Case for HTC One HTC M7"/>
    <n v="68.040000000000006"/>
    <n v="7"/>
    <n v="0"/>
    <n v="19.7316"/>
  </r>
  <r>
    <n v="125"/>
    <s v="US-2014-152030"/>
    <x v="58"/>
    <d v="2014-12-28T00:00:00"/>
    <x v="0"/>
    <s v="AD-10180"/>
    <s v="Alan Dominguez"/>
    <x v="2"/>
    <s v="United States"/>
    <x v="12"/>
    <x v="5"/>
    <n v="77041"/>
    <s v="Central"/>
    <s v="FUR-CH-10004063"/>
    <x v="0"/>
    <x v="1"/>
    <s v="Global Deluxe High-Back Manager's Chair"/>
    <n v="600.55799999999999"/>
    <n v="3"/>
    <n v="0.3"/>
    <n v="-8.5793999999999997"/>
  </r>
  <r>
    <n v="126"/>
    <s v="US-2014-134614"/>
    <x v="59"/>
    <d v="2014-09-25T00:00:00"/>
    <x v="1"/>
    <s v="PF-19165"/>
    <s v="Philip Fox"/>
    <x v="0"/>
    <s v="United States"/>
    <x v="41"/>
    <x v="10"/>
    <n v="61701"/>
    <s v="Central"/>
    <s v="FUR-TA-10004534"/>
    <x v="0"/>
    <x v="3"/>
    <s v="Bevis 44 x 96 Conference Tables"/>
    <n v="617.70000000000005"/>
    <n v="6"/>
    <n v="0.5"/>
    <n v="-407.68200000000002"/>
  </r>
  <r>
    <n v="127"/>
    <s v="US-2017-107272"/>
    <x v="60"/>
    <d v="2017-11-12T00:00:00"/>
    <x v="1"/>
    <s v="TS-21610"/>
    <s v="Troy Staebel"/>
    <x v="0"/>
    <s v="United States"/>
    <x v="42"/>
    <x v="16"/>
    <n v="85023"/>
    <s v="West"/>
    <s v="OFF-BI-10003274"/>
    <x v="1"/>
    <x v="8"/>
    <s v="Avery Durable Slant Ring Binders, No Labels"/>
    <n v="2.3879999999999999"/>
    <n v="2"/>
    <n v="0.7"/>
    <n v="-1.8308"/>
  </r>
  <r>
    <n v="128"/>
    <s v="US-2017-107272"/>
    <x v="60"/>
    <d v="2017-11-12T00:00:00"/>
    <x v="1"/>
    <s v="TS-21610"/>
    <s v="Troy Staebel"/>
    <x v="0"/>
    <s v="United States"/>
    <x v="42"/>
    <x v="16"/>
    <n v="85023"/>
    <s v="West"/>
    <s v="OFF-ST-10002974"/>
    <x v="1"/>
    <x v="4"/>
    <s v="Trav-L-File Heavy-Duty Shuttle II, Black"/>
    <n v="243.99199999999999"/>
    <n v="7"/>
    <n v="0.2"/>
    <n v="30.498999999999999"/>
  </r>
  <r>
    <n v="129"/>
    <s v="US-2016-125969"/>
    <x v="61"/>
    <d v="2016-11-10T00:00:00"/>
    <x v="0"/>
    <s v="LS-16975"/>
    <s v="Lindsay Shagiari"/>
    <x v="2"/>
    <s v="United States"/>
    <x v="1"/>
    <x v="1"/>
    <n v="90004"/>
    <s v="West"/>
    <s v="FUR-CH-10001146"/>
    <x v="0"/>
    <x v="1"/>
    <s v="Global Task Chair, Black"/>
    <n v="81.424000000000007"/>
    <n v="2"/>
    <n v="0.2"/>
    <n v="-9.1601999999999997"/>
  </r>
  <r>
    <n v="130"/>
    <s v="US-2016-125969"/>
    <x v="61"/>
    <d v="2016-11-10T00:00:00"/>
    <x v="0"/>
    <s v="LS-16975"/>
    <s v="Lindsay Shagiari"/>
    <x v="2"/>
    <s v="United States"/>
    <x v="1"/>
    <x v="1"/>
    <n v="90004"/>
    <s v="West"/>
    <s v="FUR-FU-10003773"/>
    <x v="0"/>
    <x v="5"/>
    <s v="Eldon Cleatmat Plus Chair Mats for High Pile Carpets"/>
    <n v="238.56"/>
    <n v="3"/>
    <n v="0"/>
    <n v="26.241599999999998"/>
  </r>
  <r>
    <n v="131"/>
    <s v="US-2017-164147"/>
    <x v="62"/>
    <d v="2017-02-05T00:00:00"/>
    <x v="2"/>
    <s v="DW-13585"/>
    <s v="Dorothy Wardle"/>
    <x v="1"/>
    <s v="United States"/>
    <x v="38"/>
    <x v="24"/>
    <n v="43229"/>
    <s v="East"/>
    <s v="TEC-PH-10002293"/>
    <x v="2"/>
    <x v="7"/>
    <s v="Anker 36W 4-Port USB Wall Charger Travel Power Adapter for iPhone 5s 5c 5"/>
    <n v="59.97"/>
    <n v="5"/>
    <n v="0.4"/>
    <n v="-11.994"/>
  </r>
  <r>
    <n v="132"/>
    <s v="US-2017-164147"/>
    <x v="62"/>
    <d v="2017-02-05T00:00:00"/>
    <x v="2"/>
    <s v="DW-13585"/>
    <s v="Dorothy Wardle"/>
    <x v="1"/>
    <s v="United States"/>
    <x v="38"/>
    <x v="24"/>
    <n v="43229"/>
    <s v="East"/>
    <s v="OFF-PA-10002377"/>
    <x v="1"/>
    <x v="10"/>
    <s v="Xerox 1916"/>
    <n v="78.304000000000002"/>
    <n v="2"/>
    <n v="0.2"/>
    <n v="29.364000000000001"/>
  </r>
  <r>
    <n v="133"/>
    <s v="US-2017-164147"/>
    <x v="62"/>
    <d v="2017-02-05T00:00:00"/>
    <x v="2"/>
    <s v="DW-13585"/>
    <s v="Dorothy Wardle"/>
    <x v="1"/>
    <s v="United States"/>
    <x v="38"/>
    <x v="24"/>
    <n v="43229"/>
    <s v="East"/>
    <s v="OFF-FA-10002780"/>
    <x v="1"/>
    <x v="13"/>
    <s v="Staples"/>
    <n v="21.456"/>
    <n v="9"/>
    <n v="0.2"/>
    <n v="6.9732000000000003"/>
  </r>
  <r>
    <n v="134"/>
    <s v="CA-2016-145583"/>
    <x v="63"/>
    <d v="2016-10-19T00:00:00"/>
    <x v="1"/>
    <s v="LC-16885"/>
    <s v="Lena Creighton"/>
    <x v="0"/>
    <s v="United States"/>
    <x v="43"/>
    <x v="1"/>
    <n v="95661"/>
    <s v="West"/>
    <s v="OFF-PA-10001804"/>
    <x v="1"/>
    <x v="10"/>
    <s v="Xerox 195"/>
    <n v="20.04"/>
    <n v="3"/>
    <n v="0"/>
    <n v="9.6191999999999993"/>
  </r>
  <r>
    <n v="135"/>
    <s v="CA-2016-145583"/>
    <x v="63"/>
    <d v="2016-10-19T00:00:00"/>
    <x v="1"/>
    <s v="LC-16885"/>
    <s v="Lena Creighton"/>
    <x v="0"/>
    <s v="United States"/>
    <x v="43"/>
    <x v="1"/>
    <n v="95661"/>
    <s v="West"/>
    <s v="OFF-PA-10001736"/>
    <x v="1"/>
    <x v="10"/>
    <s v="Xerox 1880"/>
    <n v="35.44"/>
    <n v="1"/>
    <n v="0"/>
    <n v="16.6568"/>
  </r>
  <r>
    <n v="136"/>
    <s v="CA-2016-145583"/>
    <x v="63"/>
    <d v="2016-10-19T00:00:00"/>
    <x v="1"/>
    <s v="LC-16885"/>
    <s v="Lena Creighton"/>
    <x v="0"/>
    <s v="United States"/>
    <x v="43"/>
    <x v="1"/>
    <n v="95661"/>
    <s v="West"/>
    <s v="OFF-AR-10001149"/>
    <x v="1"/>
    <x v="6"/>
    <s v="Sanford Colorific Colored Pencils, 12/Box"/>
    <n v="11.52"/>
    <n v="4"/>
    <n v="0"/>
    <n v="3.456"/>
  </r>
  <r>
    <n v="137"/>
    <s v="CA-2016-145583"/>
    <x v="63"/>
    <d v="2016-10-19T00:00:00"/>
    <x v="1"/>
    <s v="LC-16885"/>
    <s v="Lena Creighton"/>
    <x v="0"/>
    <s v="United States"/>
    <x v="43"/>
    <x v="1"/>
    <n v="95661"/>
    <s v="West"/>
    <s v="OFF-FA-10002988"/>
    <x v="1"/>
    <x v="13"/>
    <s v="Ideal Clamps"/>
    <n v="4.0199999999999996"/>
    <n v="2"/>
    <n v="0"/>
    <n v="1.9698"/>
  </r>
  <r>
    <n v="138"/>
    <s v="CA-2016-145583"/>
    <x v="63"/>
    <d v="2016-10-19T00:00:00"/>
    <x v="1"/>
    <s v="LC-16885"/>
    <s v="Lena Creighton"/>
    <x v="0"/>
    <s v="United States"/>
    <x v="43"/>
    <x v="1"/>
    <n v="95661"/>
    <s v="West"/>
    <s v="OFF-BI-10004781"/>
    <x v="1"/>
    <x v="8"/>
    <s v="GBC Wire Binding Strips"/>
    <n v="76.176000000000002"/>
    <n v="3"/>
    <n v="0.2"/>
    <n v="26.6616"/>
  </r>
  <r>
    <n v="139"/>
    <s v="CA-2016-145583"/>
    <x v="63"/>
    <d v="2016-10-19T00:00:00"/>
    <x v="1"/>
    <s v="LC-16885"/>
    <s v="Lena Creighton"/>
    <x v="0"/>
    <s v="United States"/>
    <x v="43"/>
    <x v="1"/>
    <n v="95661"/>
    <s v="West"/>
    <s v="OFF-SU-10001218"/>
    <x v="1"/>
    <x v="14"/>
    <s v="Fiskars Softgrip Scissors"/>
    <n v="65.88"/>
    <n v="6"/>
    <n v="0"/>
    <n v="18.446400000000001"/>
  </r>
  <r>
    <n v="140"/>
    <s v="CA-2016-145583"/>
    <x v="63"/>
    <d v="2016-10-19T00:00:00"/>
    <x v="1"/>
    <s v="LC-16885"/>
    <s v="Lena Creighton"/>
    <x v="0"/>
    <s v="United States"/>
    <x v="43"/>
    <x v="1"/>
    <n v="95661"/>
    <s v="West"/>
    <s v="FUR-FU-10001706"/>
    <x v="0"/>
    <x v="5"/>
    <s v="Longer-Life Soft White Bulbs"/>
    <n v="43.12"/>
    <n v="14"/>
    <n v="0"/>
    <n v="20.697600000000001"/>
  </r>
  <r>
    <n v="141"/>
    <s v="CA-2016-110366"/>
    <x v="64"/>
    <d v="2016-09-07T00:00:00"/>
    <x v="0"/>
    <s v="JD-15895"/>
    <s v="Jonathan Doherty"/>
    <x v="1"/>
    <s v="United States"/>
    <x v="10"/>
    <x v="9"/>
    <n v="19140"/>
    <s v="East"/>
    <s v="FUR-FU-10004848"/>
    <x v="0"/>
    <x v="5"/>
    <s v="Howard Miller 13-3/4&quot; Diameter Brushed Chrome Round Wall Clock"/>
    <n v="82.8"/>
    <n v="2"/>
    <n v="0.2"/>
    <n v="10.35"/>
  </r>
  <r>
    <n v="142"/>
    <s v="CA-2017-106180"/>
    <x v="65"/>
    <d v="2017-09-23T00:00:00"/>
    <x v="1"/>
    <s v="SH-19975"/>
    <s v="Sally Hughsby"/>
    <x v="1"/>
    <s v="United States"/>
    <x v="8"/>
    <x v="1"/>
    <n v="94122"/>
    <s v="West"/>
    <s v="OFF-AR-10000940"/>
    <x v="1"/>
    <x v="6"/>
    <s v="Newell 343"/>
    <n v="8.82"/>
    <n v="3"/>
    <n v="0"/>
    <n v="2.3814000000000002"/>
  </r>
  <r>
    <n v="143"/>
    <s v="CA-2017-106180"/>
    <x v="65"/>
    <d v="2017-09-23T00:00:00"/>
    <x v="1"/>
    <s v="SH-19975"/>
    <s v="Sally Hughsby"/>
    <x v="1"/>
    <s v="United States"/>
    <x v="8"/>
    <x v="1"/>
    <n v="94122"/>
    <s v="West"/>
    <s v="OFF-EN-10004030"/>
    <x v="1"/>
    <x v="12"/>
    <s v="Convenience Packs of Business Envelopes"/>
    <n v="10.86"/>
    <n v="3"/>
    <n v="0"/>
    <n v="5.1041999999999996"/>
  </r>
  <r>
    <n v="144"/>
    <s v="CA-2017-106180"/>
    <x v="65"/>
    <d v="2017-09-23T00:00:00"/>
    <x v="1"/>
    <s v="SH-19975"/>
    <s v="Sally Hughsby"/>
    <x v="1"/>
    <s v="United States"/>
    <x v="8"/>
    <x v="1"/>
    <n v="94122"/>
    <s v="West"/>
    <s v="OFF-PA-10004327"/>
    <x v="1"/>
    <x v="10"/>
    <s v="Xerox 1911"/>
    <n v="143.69999999999999"/>
    <n v="3"/>
    <n v="0"/>
    <n v="68.975999999999999"/>
  </r>
  <r>
    <n v="145"/>
    <s v="CA-2017-155376"/>
    <x v="66"/>
    <d v="2017-12-27T00:00:00"/>
    <x v="1"/>
    <s v="SG-20080"/>
    <s v="Sandra Glassco"/>
    <x v="0"/>
    <s v="United States"/>
    <x v="44"/>
    <x v="25"/>
    <n v="64055"/>
    <s v="Central"/>
    <s v="OFF-AP-10001058"/>
    <x v="1"/>
    <x v="9"/>
    <s v="Sanyo 2.5 Cubic Foot Mid-Size Office Refrigerators"/>
    <n v="839.43"/>
    <n v="3"/>
    <n v="0"/>
    <n v="218.2518"/>
  </r>
  <r>
    <n v="146"/>
    <s v="CA-2015-110744"/>
    <x v="67"/>
    <d v="2015-09-12T00:00:00"/>
    <x v="1"/>
    <s v="HA-14920"/>
    <s v="Helen Andreada"/>
    <x v="0"/>
    <s v="United States"/>
    <x v="45"/>
    <x v="1"/>
    <n v="91104"/>
    <s v="West"/>
    <s v="OFF-ST-10003656"/>
    <x v="1"/>
    <x v="4"/>
    <s v="Safco Industrial Wire Shelving"/>
    <n v="671.93"/>
    <n v="7"/>
    <n v="0"/>
    <n v="20.157900000000001"/>
  </r>
  <r>
    <n v="147"/>
    <s v="CA-2014-110072"/>
    <x v="68"/>
    <d v="2014-10-28T00:00:00"/>
    <x v="1"/>
    <s v="MG-17680"/>
    <s v="Maureen Gastineau"/>
    <x v="2"/>
    <s v="United States"/>
    <x v="46"/>
    <x v="24"/>
    <n v="43055"/>
    <s v="East"/>
    <s v="FUR-FU-10000521"/>
    <x v="0"/>
    <x v="5"/>
    <s v="Seth Thomas 14&quot; Putty-Colored Wall Clock"/>
    <n v="93.888000000000005"/>
    <n v="4"/>
    <n v="0.2"/>
    <n v="12.909599999999999"/>
  </r>
  <r>
    <n v="148"/>
    <s v="CA-2016-114489"/>
    <x v="5"/>
    <d v="2016-12-09T00:00:00"/>
    <x v="1"/>
    <s v="JE-16165"/>
    <s v="Justin Ellison"/>
    <x v="1"/>
    <s v="United States"/>
    <x v="47"/>
    <x v="6"/>
    <n v="53132"/>
    <s v="Central"/>
    <s v="TEC-PH-10000215"/>
    <x v="2"/>
    <x v="7"/>
    <s v="Plantronics Cordless Phone Headset with In-line Volume - M214C"/>
    <n v="384.45"/>
    <n v="11"/>
    <n v="0"/>
    <n v="103.8015"/>
  </r>
  <r>
    <n v="149"/>
    <s v="CA-2016-114489"/>
    <x v="5"/>
    <d v="2016-12-09T00:00:00"/>
    <x v="1"/>
    <s v="JE-16165"/>
    <s v="Justin Ellison"/>
    <x v="1"/>
    <s v="United States"/>
    <x v="47"/>
    <x v="6"/>
    <n v="53132"/>
    <s v="Central"/>
    <s v="TEC-PH-10001448"/>
    <x v="2"/>
    <x v="7"/>
    <s v="Anker Astro 15000mAh USB Portable Charger"/>
    <n v="149.97"/>
    <n v="3"/>
    <n v="0"/>
    <n v="5.9988000000000001"/>
  </r>
  <r>
    <n v="150"/>
    <s v="CA-2016-114489"/>
    <x v="5"/>
    <d v="2016-12-09T00:00:00"/>
    <x v="1"/>
    <s v="JE-16165"/>
    <s v="Justin Ellison"/>
    <x v="1"/>
    <s v="United States"/>
    <x v="47"/>
    <x v="6"/>
    <n v="53132"/>
    <s v="Central"/>
    <s v="FUR-CH-10000454"/>
    <x v="0"/>
    <x v="1"/>
    <s v="Hon Deluxe Fabric Upholstered Stacking Chairs, Rounded Back"/>
    <n v="1951.84"/>
    <n v="8"/>
    <n v="0"/>
    <n v="585.55200000000002"/>
  </r>
  <r>
    <n v="151"/>
    <s v="CA-2016-114489"/>
    <x v="5"/>
    <d v="2016-12-09T00:00:00"/>
    <x v="1"/>
    <s v="JE-16165"/>
    <s v="Justin Ellison"/>
    <x v="1"/>
    <s v="United States"/>
    <x v="47"/>
    <x v="6"/>
    <n v="53132"/>
    <s v="Central"/>
    <s v="OFF-BI-10002735"/>
    <x v="1"/>
    <x v="8"/>
    <s v="GBC Prestige Therm-A-Bind Covers"/>
    <n v="171.55"/>
    <n v="5"/>
    <n v="0"/>
    <n v="80.628500000000003"/>
  </r>
  <r>
    <n v="152"/>
    <s v="CA-2016-158834"/>
    <x v="69"/>
    <d v="2016-03-16T00:00:00"/>
    <x v="2"/>
    <s v="TW-21025"/>
    <s v="Tamara Willingham"/>
    <x v="2"/>
    <s v="United States"/>
    <x v="48"/>
    <x v="16"/>
    <n v="85254"/>
    <s v="West"/>
    <s v="OFF-AP-10000326"/>
    <x v="1"/>
    <x v="9"/>
    <s v="Belkin 7 Outlet SurgeMaster Surge Protector with Phone Protection"/>
    <n v="157.91999999999999"/>
    <n v="5"/>
    <n v="0.2"/>
    <n v="17.765999999999998"/>
  </r>
  <r>
    <n v="153"/>
    <s v="CA-2016-158834"/>
    <x v="69"/>
    <d v="2016-03-16T00:00:00"/>
    <x v="2"/>
    <s v="TW-21025"/>
    <s v="Tamara Willingham"/>
    <x v="2"/>
    <s v="United States"/>
    <x v="48"/>
    <x v="16"/>
    <n v="85254"/>
    <s v="West"/>
    <s v="TEC-PH-10001254"/>
    <x v="2"/>
    <x v="7"/>
    <s v="Jabra BIZ 2300 Duo QD Duo Corded Headset"/>
    <n v="203.184"/>
    <n v="2"/>
    <n v="0.2"/>
    <n v="15.238799999999999"/>
  </r>
  <r>
    <n v="154"/>
    <s v="CA-2015-124919"/>
    <x v="70"/>
    <d v="2015-06-02T00:00:00"/>
    <x v="2"/>
    <s v="SP-20650"/>
    <s v="Stephanie Phelps"/>
    <x v="1"/>
    <s v="United States"/>
    <x v="49"/>
    <x v="1"/>
    <n v="95123"/>
    <s v="West"/>
    <s v="OFF-PA-10001950"/>
    <x v="1"/>
    <x v="10"/>
    <s v="Southworth 25% Cotton Antique Laid Paper &amp; Envelopes"/>
    <n v="58.38"/>
    <n v="7"/>
    <n v="0"/>
    <n v="26.271000000000001"/>
  </r>
  <r>
    <n v="155"/>
    <s v="CA-2015-124919"/>
    <x v="70"/>
    <d v="2015-06-02T00:00:00"/>
    <x v="2"/>
    <s v="SP-20650"/>
    <s v="Stephanie Phelps"/>
    <x v="1"/>
    <s v="United States"/>
    <x v="49"/>
    <x v="1"/>
    <n v="95123"/>
    <s v="West"/>
    <s v="OFF-PA-10002254"/>
    <x v="1"/>
    <x v="10"/>
    <s v="Xerox 1883"/>
    <n v="105.52"/>
    <n v="4"/>
    <n v="0"/>
    <n v="48.539200000000001"/>
  </r>
  <r>
    <n v="156"/>
    <s v="CA-2015-124919"/>
    <x v="70"/>
    <d v="2015-06-02T00:00:00"/>
    <x v="2"/>
    <s v="SP-20650"/>
    <s v="Stephanie Phelps"/>
    <x v="1"/>
    <s v="United States"/>
    <x v="49"/>
    <x v="1"/>
    <n v="95123"/>
    <s v="West"/>
    <s v="OFF-ST-10001590"/>
    <x v="1"/>
    <x v="4"/>
    <s v="Tenex Personal Project File with Scoop Front Design, Black"/>
    <n v="80.88"/>
    <n v="6"/>
    <n v="0"/>
    <n v="21.0288"/>
  </r>
  <r>
    <n v="157"/>
    <s v="CA-2015-118948"/>
    <x v="71"/>
    <d v="2015-06-03T00:00:00"/>
    <x v="1"/>
    <s v="NK-18490"/>
    <s v="Neil Knudson"/>
    <x v="2"/>
    <s v="United States"/>
    <x v="4"/>
    <x v="4"/>
    <n v="98105"/>
    <s v="West"/>
    <s v="OFF-AR-10001547"/>
    <x v="1"/>
    <x v="6"/>
    <s v="Newell 311"/>
    <n v="6.63"/>
    <n v="3"/>
    <n v="0"/>
    <n v="1.7901"/>
  </r>
  <r>
    <n v="158"/>
    <s v="CA-2014-104269"/>
    <x v="72"/>
    <d v="2014-03-06T00:00:00"/>
    <x v="0"/>
    <s v="DB-13060"/>
    <s v="Dave Brooks"/>
    <x v="0"/>
    <s v="United States"/>
    <x v="4"/>
    <x v="4"/>
    <n v="98115"/>
    <s v="West"/>
    <s v="FUR-CH-10004063"/>
    <x v="0"/>
    <x v="1"/>
    <s v="Global Deluxe High-Back Manager's Chair"/>
    <n v="457.56799999999998"/>
    <n v="2"/>
    <n v="0.2"/>
    <n v="51.476399999999998"/>
  </r>
  <r>
    <n v="159"/>
    <s v="CA-2016-114104"/>
    <x v="73"/>
    <d v="2016-11-24T00:00:00"/>
    <x v="1"/>
    <s v="NP-18670"/>
    <s v="Nora Paige"/>
    <x v="0"/>
    <s v="United States"/>
    <x v="50"/>
    <x v="26"/>
    <n v="73034"/>
    <s v="Central"/>
    <s v="OFF-LA-10002475"/>
    <x v="1"/>
    <x v="2"/>
    <s v="Avery 519"/>
    <n v="14.62"/>
    <n v="2"/>
    <n v="0"/>
    <n v="6.8714000000000004"/>
  </r>
  <r>
    <n v="160"/>
    <s v="CA-2016-114104"/>
    <x v="73"/>
    <d v="2016-11-24T00:00:00"/>
    <x v="1"/>
    <s v="NP-18670"/>
    <s v="Nora Paige"/>
    <x v="0"/>
    <s v="United States"/>
    <x v="50"/>
    <x v="26"/>
    <n v="73034"/>
    <s v="Central"/>
    <s v="TEC-PH-10004536"/>
    <x v="2"/>
    <x v="7"/>
    <s v="Avaya 5420 Digital phone"/>
    <n v="944.93"/>
    <n v="7"/>
    <n v="0"/>
    <n v="236.23249999999999"/>
  </r>
  <r>
    <n v="161"/>
    <s v="CA-2016-162733"/>
    <x v="74"/>
    <d v="2016-05-12T00:00:00"/>
    <x v="2"/>
    <s v="TT-21070"/>
    <s v="Ted Trevino"/>
    <x v="0"/>
    <s v="United States"/>
    <x v="1"/>
    <x v="1"/>
    <n v="90045"/>
    <s v="West"/>
    <s v="OFF-PA-10002751"/>
    <x v="1"/>
    <x v="10"/>
    <s v="Xerox 1920"/>
    <n v="5.98"/>
    <n v="1"/>
    <n v="0"/>
    <n v="2.6909999999999998"/>
  </r>
  <r>
    <n v="162"/>
    <s v="CA-2015-119697"/>
    <x v="75"/>
    <d v="2015-12-31T00:00:00"/>
    <x v="0"/>
    <s v="EM-13960"/>
    <s v="Eric Murdock"/>
    <x v="0"/>
    <s v="United States"/>
    <x v="10"/>
    <x v="9"/>
    <n v="19134"/>
    <s v="East"/>
    <s v="TEC-AC-10003657"/>
    <x v="2"/>
    <x v="11"/>
    <s v="Lenovo 17-Key USB Numeric Keypad"/>
    <n v="54.384"/>
    <n v="2"/>
    <n v="0.2"/>
    <n v="1.3595999999999999"/>
  </r>
  <r>
    <n v="163"/>
    <s v="CA-2016-154508"/>
    <x v="76"/>
    <d v="2016-11-20T00:00:00"/>
    <x v="1"/>
    <s v="RD-19900"/>
    <s v="Ruben Dartt"/>
    <x v="0"/>
    <s v="United States"/>
    <x v="51"/>
    <x v="27"/>
    <n v="88220"/>
    <s v="West"/>
    <s v="OFF-EN-10001990"/>
    <x v="1"/>
    <x v="12"/>
    <s v="Staple envelope"/>
    <n v="28.4"/>
    <n v="5"/>
    <n v="0"/>
    <n v="13.348000000000001"/>
  </r>
  <r>
    <n v="164"/>
    <s v="CA-2016-113817"/>
    <x v="77"/>
    <d v="2016-11-11T00:00:00"/>
    <x v="1"/>
    <s v="MJ-17740"/>
    <s v="Max Jones"/>
    <x v="0"/>
    <s v="United States"/>
    <x v="4"/>
    <x v="4"/>
    <n v="98115"/>
    <s v="West"/>
    <s v="OFF-BI-10004002"/>
    <x v="1"/>
    <x v="8"/>
    <s v="Wilson Jones International Size A4 Ring Binders"/>
    <n v="27.68"/>
    <n v="2"/>
    <n v="0.2"/>
    <n v="9.6880000000000006"/>
  </r>
  <r>
    <n v="165"/>
    <s v="CA-2014-139892"/>
    <x v="78"/>
    <d v="2014-09-12T00:00:00"/>
    <x v="1"/>
    <s v="BM-11140"/>
    <s v="Becky Martin"/>
    <x v="0"/>
    <s v="United States"/>
    <x v="52"/>
    <x v="5"/>
    <n v="78207"/>
    <s v="Central"/>
    <s v="OFF-AR-10004441"/>
    <x v="1"/>
    <x v="6"/>
    <s v="BIC Brite Liner Highlighters"/>
    <n v="9.9359999999999999"/>
    <n v="3"/>
    <n v="0.2"/>
    <n v="2.7324000000000002"/>
  </r>
  <r>
    <n v="166"/>
    <s v="CA-2014-139892"/>
    <x v="78"/>
    <d v="2014-09-12T00:00:00"/>
    <x v="1"/>
    <s v="BM-11140"/>
    <s v="Becky Martin"/>
    <x v="0"/>
    <s v="United States"/>
    <x v="52"/>
    <x v="5"/>
    <n v="78207"/>
    <s v="Central"/>
    <s v="TEC-MA-10000822"/>
    <x v="2"/>
    <x v="15"/>
    <s v="Lexmark MX611dhe Monochrome Laser Printer"/>
    <n v="8159.9520000000002"/>
    <n v="8"/>
    <n v="0.4"/>
    <n v="-1359.992"/>
  </r>
  <r>
    <n v="167"/>
    <s v="CA-2014-139892"/>
    <x v="78"/>
    <d v="2014-09-12T00:00:00"/>
    <x v="1"/>
    <s v="BM-11140"/>
    <s v="Becky Martin"/>
    <x v="0"/>
    <s v="United States"/>
    <x v="52"/>
    <x v="5"/>
    <n v="78207"/>
    <s v="Central"/>
    <s v="OFF-ST-10000991"/>
    <x v="1"/>
    <x v="4"/>
    <s v="Space Solutions HD Industrial Steel Shelving."/>
    <n v="275.928"/>
    <n v="3"/>
    <n v="0.2"/>
    <n v="-58.634700000000002"/>
  </r>
  <r>
    <n v="168"/>
    <s v="CA-2014-139892"/>
    <x v="78"/>
    <d v="2014-09-12T00:00:00"/>
    <x v="1"/>
    <s v="BM-11140"/>
    <s v="Becky Martin"/>
    <x v="0"/>
    <s v="United States"/>
    <x v="52"/>
    <x v="5"/>
    <n v="78207"/>
    <s v="Central"/>
    <s v="FUR-CH-10004287"/>
    <x v="0"/>
    <x v="1"/>
    <s v="SAFCO Arco Folding Chair"/>
    <n v="1740.06"/>
    <n v="9"/>
    <n v="0.3"/>
    <n v="-24.858000000000001"/>
  </r>
  <r>
    <n v="169"/>
    <s v="CA-2014-139892"/>
    <x v="78"/>
    <d v="2014-09-12T00:00:00"/>
    <x v="1"/>
    <s v="BM-11140"/>
    <s v="Becky Martin"/>
    <x v="0"/>
    <s v="United States"/>
    <x v="52"/>
    <x v="5"/>
    <n v="78207"/>
    <s v="Central"/>
    <s v="OFF-AR-10002656"/>
    <x v="1"/>
    <x v="6"/>
    <s v="Sanford Liquid Accent Highlighters"/>
    <n v="32.064"/>
    <n v="6"/>
    <n v="0.2"/>
    <n v="6.8136000000000001"/>
  </r>
  <r>
    <n v="170"/>
    <s v="CA-2014-139892"/>
    <x v="78"/>
    <d v="2014-09-12T00:00:00"/>
    <x v="1"/>
    <s v="BM-11140"/>
    <s v="Becky Martin"/>
    <x v="0"/>
    <s v="United States"/>
    <x v="52"/>
    <x v="5"/>
    <n v="78207"/>
    <s v="Central"/>
    <s v="OFF-AP-10002518"/>
    <x v="1"/>
    <x v="9"/>
    <s v="Kensington 7 Outlet MasterPiece Power Center"/>
    <n v="177.98"/>
    <n v="5"/>
    <n v="0.8"/>
    <n v="-453.84899999999999"/>
  </r>
  <r>
    <n v="171"/>
    <s v="CA-2014-139892"/>
    <x v="78"/>
    <d v="2014-09-12T00:00:00"/>
    <x v="1"/>
    <s v="BM-11140"/>
    <s v="Becky Martin"/>
    <x v="0"/>
    <s v="United States"/>
    <x v="52"/>
    <x v="5"/>
    <n v="78207"/>
    <s v="Central"/>
    <s v="TEC-PH-10003931"/>
    <x v="2"/>
    <x v="7"/>
    <s v="JBL Micro Wireless Portable Bluetooth Speaker"/>
    <n v="143.976"/>
    <n v="3"/>
    <n v="0.2"/>
    <n v="8.9984999999999999"/>
  </r>
  <r>
    <n v="172"/>
    <s v="CA-2014-118962"/>
    <x v="79"/>
    <d v="2014-08-09T00:00:00"/>
    <x v="1"/>
    <s v="CS-12130"/>
    <s v="Chad Sievert"/>
    <x v="0"/>
    <s v="United States"/>
    <x v="1"/>
    <x v="1"/>
    <n v="90004"/>
    <s v="West"/>
    <s v="OFF-PA-10000659"/>
    <x v="1"/>
    <x v="10"/>
    <s v="Adams Phone Message Book, Professional, 400 Message Capacity, 5 3/6” x 11”"/>
    <n v="20.94"/>
    <n v="3"/>
    <n v="0"/>
    <n v="9.8417999999999992"/>
  </r>
  <r>
    <n v="173"/>
    <s v="CA-2014-118962"/>
    <x v="79"/>
    <d v="2014-08-09T00:00:00"/>
    <x v="1"/>
    <s v="CS-12130"/>
    <s v="Chad Sievert"/>
    <x v="0"/>
    <s v="United States"/>
    <x v="1"/>
    <x v="1"/>
    <n v="90004"/>
    <s v="West"/>
    <s v="OFF-PA-10001144"/>
    <x v="1"/>
    <x v="10"/>
    <s v="Xerox 1913"/>
    <n v="110.96"/>
    <n v="2"/>
    <n v="0"/>
    <n v="53.260800000000003"/>
  </r>
  <r>
    <n v="174"/>
    <s v="CA-2014-118962"/>
    <x v="79"/>
    <d v="2014-08-09T00:00:00"/>
    <x v="1"/>
    <s v="CS-12130"/>
    <s v="Chad Sievert"/>
    <x v="0"/>
    <s v="United States"/>
    <x v="1"/>
    <x v="1"/>
    <n v="90004"/>
    <s v="West"/>
    <s v="FUR-CH-10003817"/>
    <x v="0"/>
    <x v="1"/>
    <s v="Global Value Steno Chair, Gray"/>
    <n v="340.14400000000001"/>
    <n v="7"/>
    <n v="0.2"/>
    <n v="21.259"/>
  </r>
  <r>
    <n v="175"/>
    <s v="US-2014-100853"/>
    <x v="80"/>
    <d v="2014-09-19T00:00:00"/>
    <x v="1"/>
    <s v="JB-15400"/>
    <s v="Jennifer Braxton"/>
    <x v="1"/>
    <s v="United States"/>
    <x v="22"/>
    <x v="10"/>
    <n v="60623"/>
    <s v="Central"/>
    <s v="OFF-AP-10000891"/>
    <x v="1"/>
    <x v="9"/>
    <s v="Kensington 7 Outlet MasterPiece HOMEOFFICE Power Control Center"/>
    <n v="52.448"/>
    <n v="2"/>
    <n v="0.8"/>
    <n v="-131.12"/>
  </r>
  <r>
    <n v="176"/>
    <s v="US-2014-100853"/>
    <x v="80"/>
    <d v="2014-09-19T00:00:00"/>
    <x v="1"/>
    <s v="JB-15400"/>
    <s v="Jennifer Braxton"/>
    <x v="1"/>
    <s v="United States"/>
    <x v="22"/>
    <x v="10"/>
    <n v="60623"/>
    <s v="Central"/>
    <s v="OFF-LA-10003148"/>
    <x v="1"/>
    <x v="2"/>
    <s v="Avery 51"/>
    <n v="20.16"/>
    <n v="4"/>
    <n v="0.2"/>
    <n v="6.5519999999999996"/>
  </r>
  <r>
    <n v="177"/>
    <s v="US-2017-152366"/>
    <x v="81"/>
    <d v="2017-04-25T00:00:00"/>
    <x v="0"/>
    <s v="SJ-20500"/>
    <s v="Shirley Jackson"/>
    <x v="0"/>
    <s v="United States"/>
    <x v="12"/>
    <x v="5"/>
    <n v="77036"/>
    <s v="Central"/>
    <s v="OFF-AP-10002684"/>
    <x v="1"/>
    <x v="9"/>
    <s v="Acco 7-Outlet Masterpiece Power Center, Wihtout Fax/Phone Line Protection"/>
    <n v="97.263999999999996"/>
    <n v="4"/>
    <n v="0.8"/>
    <n v="-243.16"/>
  </r>
  <r>
    <n v="178"/>
    <s v="US-2015-101511"/>
    <x v="82"/>
    <d v="2015-11-23T00:00:00"/>
    <x v="0"/>
    <s v="JE-15745"/>
    <s v="Joel Eaton"/>
    <x v="0"/>
    <s v="United States"/>
    <x v="46"/>
    <x v="24"/>
    <n v="43055"/>
    <s v="East"/>
    <s v="FUR-CH-10004698"/>
    <x v="0"/>
    <x v="1"/>
    <s v="Padded Folding Chairs, Black, 4/Carton"/>
    <n v="396.80200000000002"/>
    <n v="7"/>
    <n v="0.3"/>
    <n v="-11.337199999999999"/>
  </r>
  <r>
    <n v="179"/>
    <s v="US-2015-101511"/>
    <x v="82"/>
    <d v="2015-11-23T00:00:00"/>
    <x v="0"/>
    <s v="JE-15745"/>
    <s v="Joel Eaton"/>
    <x v="0"/>
    <s v="United States"/>
    <x v="46"/>
    <x v="24"/>
    <n v="43055"/>
    <s v="East"/>
    <s v="OFF-SU-10002189"/>
    <x v="1"/>
    <x v="14"/>
    <s v="Acme Rosewood Handle Letter Opener"/>
    <n v="15.88"/>
    <n v="5"/>
    <n v="0.2"/>
    <n v="-3.7715000000000001"/>
  </r>
  <r>
    <n v="180"/>
    <s v="CA-2015-137225"/>
    <x v="83"/>
    <d v="2015-12-19T00:00:00"/>
    <x v="1"/>
    <s v="JK-15640"/>
    <s v="Jim Kriz"/>
    <x v="2"/>
    <s v="United States"/>
    <x v="20"/>
    <x v="15"/>
    <n v="10009"/>
    <s v="East"/>
    <s v="OFF-AR-10001940"/>
    <x v="1"/>
    <x v="6"/>
    <s v="Sanford Colorific Eraseable Coloring Pencils, 12 Count"/>
    <n v="3.28"/>
    <n v="1"/>
    <n v="0"/>
    <n v="1.4104000000000001"/>
  </r>
  <r>
    <n v="181"/>
    <s v="CA-2014-166191"/>
    <x v="29"/>
    <d v="2014-12-09T00:00:00"/>
    <x v="0"/>
    <s v="DK-13150"/>
    <s v="David Kendrick"/>
    <x v="1"/>
    <s v="United States"/>
    <x v="27"/>
    <x v="10"/>
    <n v="62521"/>
    <s v="Central"/>
    <s v="OFF-ST-10003455"/>
    <x v="1"/>
    <x v="4"/>
    <s v="Tenex File Box, Personal Filing Tote with Lid, Black"/>
    <n v="24.815999999999999"/>
    <n v="2"/>
    <n v="0.2"/>
    <n v="1.8612"/>
  </r>
  <r>
    <n v="182"/>
    <s v="CA-2014-166191"/>
    <x v="29"/>
    <d v="2014-12-09T00:00:00"/>
    <x v="0"/>
    <s v="DK-13150"/>
    <s v="David Kendrick"/>
    <x v="1"/>
    <s v="United States"/>
    <x v="27"/>
    <x v="10"/>
    <n v="62521"/>
    <s v="Central"/>
    <s v="TEC-AC-10004659"/>
    <x v="2"/>
    <x v="11"/>
    <s v="Imation Secure+ Hardware Encrypted USB 2.0 Flash Drive; 16GB"/>
    <n v="408.74400000000003"/>
    <n v="7"/>
    <n v="0.2"/>
    <n v="76.639499999999998"/>
  </r>
  <r>
    <n v="183"/>
    <s v="CA-2014-158274"/>
    <x v="84"/>
    <d v="2014-11-24T00:00:00"/>
    <x v="0"/>
    <s v="RM-19675"/>
    <s v="Robert Marley"/>
    <x v="2"/>
    <s v="United States"/>
    <x v="53"/>
    <x v="28"/>
    <n v="71203"/>
    <s v="South"/>
    <s v="TEC-PH-10003273"/>
    <x v="2"/>
    <x v="7"/>
    <s v="AT&amp;T TR1909W"/>
    <n v="503.96"/>
    <n v="4"/>
    <n v="0"/>
    <n v="131.02959999999999"/>
  </r>
  <r>
    <n v="184"/>
    <s v="CA-2014-158274"/>
    <x v="84"/>
    <d v="2014-11-24T00:00:00"/>
    <x v="0"/>
    <s v="RM-19675"/>
    <s v="Robert Marley"/>
    <x v="2"/>
    <s v="United States"/>
    <x v="53"/>
    <x v="28"/>
    <n v="71203"/>
    <s v="South"/>
    <s v="TEC-PH-10004896"/>
    <x v="2"/>
    <x v="7"/>
    <s v="Nokia Lumia 521 (T-Mobile)"/>
    <n v="149.94999999999999"/>
    <n v="5"/>
    <n v="0"/>
    <n v="41.985999999999997"/>
  </r>
  <r>
    <n v="185"/>
    <s v="CA-2014-158274"/>
    <x v="84"/>
    <d v="2014-11-24T00:00:00"/>
    <x v="0"/>
    <s v="RM-19675"/>
    <s v="Robert Marley"/>
    <x v="2"/>
    <s v="United States"/>
    <x v="53"/>
    <x v="28"/>
    <n v="71203"/>
    <s v="South"/>
    <s v="TEC-AC-10002345"/>
    <x v="2"/>
    <x v="11"/>
    <s v="HP Standard 104 key PS/2 Keyboard"/>
    <n v="29"/>
    <n v="2"/>
    <n v="0"/>
    <n v="7.25"/>
  </r>
  <r>
    <n v="186"/>
    <s v="CA-2016-105018"/>
    <x v="85"/>
    <d v="2016-12-02T00:00:00"/>
    <x v="1"/>
    <s v="SK-19990"/>
    <s v="Sally Knutson"/>
    <x v="0"/>
    <s v="United States"/>
    <x v="54"/>
    <x v="29"/>
    <n v="6824"/>
    <s v="East"/>
    <s v="OFF-BI-10001890"/>
    <x v="1"/>
    <x v="8"/>
    <s v="Avery Poly Binder Pockets"/>
    <n v="7.16"/>
    <n v="2"/>
    <n v="0"/>
    <n v="3.4367999999999999"/>
  </r>
  <r>
    <n v="187"/>
    <s v="CA-2014-123260"/>
    <x v="86"/>
    <d v="2014-08-30T00:00:00"/>
    <x v="1"/>
    <s v="FM-14290"/>
    <s v="Frank Merwin"/>
    <x v="2"/>
    <s v="United States"/>
    <x v="1"/>
    <x v="1"/>
    <n v="90032"/>
    <s v="West"/>
    <s v="TEC-AC-10002323"/>
    <x v="2"/>
    <x v="11"/>
    <s v="SanDisk Ultra 32 GB MicroSDHC Class 10 Memory Card"/>
    <n v="176.8"/>
    <n v="8"/>
    <n v="0"/>
    <n v="22.984000000000002"/>
  </r>
  <r>
    <n v="188"/>
    <s v="CA-2016-157000"/>
    <x v="87"/>
    <d v="2016-07-22T00:00:00"/>
    <x v="1"/>
    <s v="AM-10360"/>
    <s v="Alice McCarthy"/>
    <x v="1"/>
    <s v="United States"/>
    <x v="55"/>
    <x v="5"/>
    <n v="75051"/>
    <s v="Central"/>
    <s v="OFF-ST-10001328"/>
    <x v="1"/>
    <x v="4"/>
    <s v="Personal Filing Tote with Lid, Black/Gray"/>
    <n v="37.223999999999997"/>
    <n v="3"/>
    <n v="0.2"/>
    <n v="3.7223999999999999"/>
  </r>
  <r>
    <n v="189"/>
    <s v="CA-2016-157000"/>
    <x v="87"/>
    <d v="2016-07-22T00:00:00"/>
    <x v="1"/>
    <s v="AM-10360"/>
    <s v="Alice McCarthy"/>
    <x v="1"/>
    <s v="United States"/>
    <x v="55"/>
    <x v="5"/>
    <n v="75051"/>
    <s v="Central"/>
    <s v="OFF-PA-10001950"/>
    <x v="1"/>
    <x v="10"/>
    <s v="Southworth 25% Cotton Antique Laid Paper &amp; Envelopes"/>
    <n v="20.015999999999998"/>
    <n v="3"/>
    <n v="0.2"/>
    <n v="6.2549999999999999"/>
  </r>
  <r>
    <n v="190"/>
    <s v="CA-2015-102281"/>
    <x v="88"/>
    <d v="2015-10-14T00:00:00"/>
    <x v="2"/>
    <s v="MP-17470"/>
    <s v="Mark Packer"/>
    <x v="2"/>
    <s v="United States"/>
    <x v="20"/>
    <x v="15"/>
    <n v="10035"/>
    <s v="East"/>
    <s v="FUR-BO-10002613"/>
    <x v="0"/>
    <x v="0"/>
    <s v="Atlantic Metals Mobile 4-Shelf Bookcases, Custom Colors"/>
    <n v="899.13599999999997"/>
    <n v="4"/>
    <n v="0.2"/>
    <n v="112.392"/>
  </r>
  <r>
    <n v="191"/>
    <s v="CA-2015-102281"/>
    <x v="88"/>
    <d v="2015-10-14T00:00:00"/>
    <x v="2"/>
    <s v="MP-17470"/>
    <s v="Mark Packer"/>
    <x v="2"/>
    <s v="United States"/>
    <x v="20"/>
    <x v="15"/>
    <n v="10035"/>
    <s v="East"/>
    <s v="TEC-PH-10001552"/>
    <x v="2"/>
    <x v="7"/>
    <s v="I Need's 3d Hello Kitty Hybrid Silicone Case Cover for HTC One X 4g with 3d Hello Kitty Stylus Pen Green/pink"/>
    <n v="71.760000000000005"/>
    <n v="6"/>
    <n v="0"/>
    <n v="20.0928"/>
  </r>
  <r>
    <n v="192"/>
    <s v="CA-2015-102281"/>
    <x v="88"/>
    <d v="2015-10-14T00:00:00"/>
    <x v="2"/>
    <s v="MP-17470"/>
    <s v="Mark Packer"/>
    <x v="2"/>
    <s v="United States"/>
    <x v="20"/>
    <x v="15"/>
    <n v="10035"/>
    <s v="East"/>
    <s v="OFF-PA-10000061"/>
    <x v="1"/>
    <x v="10"/>
    <s v="Xerox 205"/>
    <n v="51.84"/>
    <n v="8"/>
    <n v="0"/>
    <n v="24.883199999999999"/>
  </r>
  <r>
    <n v="193"/>
    <s v="CA-2015-102281"/>
    <x v="88"/>
    <d v="2015-10-14T00:00:00"/>
    <x v="2"/>
    <s v="MP-17470"/>
    <s v="Mark Packer"/>
    <x v="2"/>
    <s v="United States"/>
    <x v="20"/>
    <x v="15"/>
    <n v="10035"/>
    <s v="East"/>
    <s v="FUR-BO-10002545"/>
    <x v="0"/>
    <x v="0"/>
    <s v="Atlantic Metals Mobile 3-Shelf Bookcases, Custom Colors"/>
    <n v="626.35199999999998"/>
    <n v="3"/>
    <n v="0.2"/>
    <n v="46.976399999999998"/>
  </r>
  <r>
    <n v="194"/>
    <s v="CA-2015-102281"/>
    <x v="88"/>
    <d v="2015-10-14T00:00:00"/>
    <x v="2"/>
    <s v="MP-17470"/>
    <s v="Mark Packer"/>
    <x v="2"/>
    <s v="United States"/>
    <x v="20"/>
    <x v="15"/>
    <n v="10035"/>
    <s v="East"/>
    <s v="OFF-AR-10003514"/>
    <x v="1"/>
    <x v="6"/>
    <s v="4009 Highlighters by Sanford"/>
    <n v="19.899999999999999"/>
    <n v="5"/>
    <n v="0"/>
    <n v="6.5670000000000002"/>
  </r>
  <r>
    <n v="195"/>
    <s v="CA-2015-131457"/>
    <x v="89"/>
    <d v="2015-11-06T00:00:00"/>
    <x v="1"/>
    <s v="MZ-17515"/>
    <s v="Mary Zewe"/>
    <x v="1"/>
    <s v="United States"/>
    <x v="56"/>
    <x v="1"/>
    <n v="92374"/>
    <s v="West"/>
    <s v="OFF-EN-10001509"/>
    <x v="1"/>
    <x v="12"/>
    <s v="Poly String Tie Envelopes"/>
    <n v="14.28"/>
    <n v="7"/>
    <n v="0"/>
    <n v="6.7115999999999998"/>
  </r>
  <r>
    <n v="196"/>
    <s v="CA-2014-140004"/>
    <x v="90"/>
    <d v="2014-03-25T00:00:00"/>
    <x v="1"/>
    <s v="CB-12025"/>
    <s v="Cassandra Brandow"/>
    <x v="0"/>
    <s v="United States"/>
    <x v="57"/>
    <x v="24"/>
    <n v="45011"/>
    <s v="East"/>
    <s v="OFF-AR-10004685"/>
    <x v="1"/>
    <x v="6"/>
    <s v="Binney &amp; Smith Crayola Metallic Colored Pencils, 8-Color Set"/>
    <n v="7.4080000000000004"/>
    <n v="2"/>
    <n v="0.2"/>
    <n v="1.2038"/>
  </r>
  <r>
    <n v="197"/>
    <s v="CA-2014-140004"/>
    <x v="90"/>
    <d v="2014-03-25T00:00:00"/>
    <x v="1"/>
    <s v="CB-12025"/>
    <s v="Cassandra Brandow"/>
    <x v="0"/>
    <s v="United States"/>
    <x v="57"/>
    <x v="24"/>
    <n v="45011"/>
    <s v="East"/>
    <s v="OFF-AR-10004027"/>
    <x v="1"/>
    <x v="6"/>
    <s v="Binney &amp; Smith inkTank Erasable Desk Highlighter, Chisel Tip, Yellow, 12/Box"/>
    <n v="6.048"/>
    <n v="3"/>
    <n v="0.2"/>
    <n v="1.5875999999999999"/>
  </r>
  <r>
    <n v="198"/>
    <s v="CA-2017-107720"/>
    <x v="44"/>
    <d v="2017-11-13T00:00:00"/>
    <x v="1"/>
    <s v="VM-21685"/>
    <s v="Valerie Mitchum"/>
    <x v="2"/>
    <s v="United States"/>
    <x v="58"/>
    <x v="30"/>
    <n v="7090"/>
    <s v="East"/>
    <s v="OFF-ST-10001414"/>
    <x v="1"/>
    <x v="4"/>
    <s v="Decoflex Hanging Personal Folder File"/>
    <n v="46.26"/>
    <n v="3"/>
    <n v="0"/>
    <n v="12.0276"/>
  </r>
  <r>
    <n v="199"/>
    <s v="US-2017-124303"/>
    <x v="91"/>
    <d v="2017-07-13T00:00:00"/>
    <x v="1"/>
    <s v="FH-14365"/>
    <s v="Fred Hopkins"/>
    <x v="1"/>
    <s v="United States"/>
    <x v="10"/>
    <x v="9"/>
    <n v="19120"/>
    <s v="East"/>
    <s v="OFF-BI-10000343"/>
    <x v="1"/>
    <x v="8"/>
    <s v="Pressboard Covers with Storage Hooks, 9 1/2&quot; x 11&quot;, Light Blue"/>
    <n v="2.9460000000000002"/>
    <n v="2"/>
    <n v="0.7"/>
    <n v="-2.2585999999999999"/>
  </r>
  <r>
    <n v="200"/>
    <s v="US-2017-124303"/>
    <x v="91"/>
    <d v="2017-07-13T00:00:00"/>
    <x v="1"/>
    <s v="FH-14365"/>
    <s v="Fred Hopkins"/>
    <x v="1"/>
    <s v="United States"/>
    <x v="10"/>
    <x v="9"/>
    <n v="19120"/>
    <s v="East"/>
    <s v="OFF-PA-10002749"/>
    <x v="1"/>
    <x v="10"/>
    <s v="Wirebound Message Books, 5-1/2 x 4 Forms, 2 or 4 Forms per Page"/>
    <n v="16.056000000000001"/>
    <n v="3"/>
    <n v="0.2"/>
    <n v="5.8202999999999996"/>
  </r>
  <r>
    <n v="201"/>
    <s v="CA-2017-105074"/>
    <x v="92"/>
    <d v="2017-06-29T00:00:00"/>
    <x v="1"/>
    <s v="MB-17305"/>
    <s v="Maria Bertelson"/>
    <x v="0"/>
    <s v="United States"/>
    <x v="59"/>
    <x v="24"/>
    <n v="44312"/>
    <s v="East"/>
    <s v="OFF-PA-10002666"/>
    <x v="1"/>
    <x v="10"/>
    <s v="Southworth 25% Cotton Linen-Finish Paper &amp; Envelopes"/>
    <n v="21.744"/>
    <n v="3"/>
    <n v="0.2"/>
    <n v="6.7949999999999999"/>
  </r>
  <r>
    <n v="202"/>
    <s v="CA-2014-133690"/>
    <x v="93"/>
    <d v="2014-08-05T00:00:00"/>
    <x v="2"/>
    <s v="BS-11755"/>
    <s v="Bruce Stewart"/>
    <x v="0"/>
    <s v="United States"/>
    <x v="60"/>
    <x v="22"/>
    <n v="80219"/>
    <s v="West"/>
    <s v="FUR-TA-10004289"/>
    <x v="0"/>
    <x v="3"/>
    <s v="BoxOffice By Design Rectangular and Half-Moon Meeting Room Tables"/>
    <n v="218.75"/>
    <n v="2"/>
    <n v="0.5"/>
    <n v="-161.875"/>
  </r>
  <r>
    <n v="203"/>
    <s v="CA-2014-133690"/>
    <x v="93"/>
    <d v="2014-08-05T00:00:00"/>
    <x v="2"/>
    <s v="BS-11755"/>
    <s v="Bruce Stewart"/>
    <x v="0"/>
    <s v="United States"/>
    <x v="60"/>
    <x v="22"/>
    <n v="80219"/>
    <s v="West"/>
    <s v="OFF-AP-10003622"/>
    <x v="1"/>
    <x v="9"/>
    <s v="Bravo II Megaboss 12-Amp Hard Body Upright, Replacement Belts, 2 Belts per Pack"/>
    <n v="2.6"/>
    <n v="1"/>
    <n v="0.2"/>
    <n v="0.29249999999999998"/>
  </r>
  <r>
    <n v="204"/>
    <s v="US-2017-116701"/>
    <x v="94"/>
    <d v="2017-12-21T00:00:00"/>
    <x v="0"/>
    <s v="LC-17140"/>
    <s v="Logan Currie"/>
    <x v="0"/>
    <s v="United States"/>
    <x v="61"/>
    <x v="5"/>
    <n v="75220"/>
    <s v="Central"/>
    <s v="OFF-AP-10003217"/>
    <x v="1"/>
    <x v="9"/>
    <s v="Eureka Sanitaire  Commercial Upright"/>
    <n v="66.284000000000006"/>
    <n v="2"/>
    <n v="0.8"/>
    <n v="-178.96680000000001"/>
  </r>
  <r>
    <n v="205"/>
    <s v="CA-2017-126382"/>
    <x v="95"/>
    <d v="2017-06-07T00:00:00"/>
    <x v="1"/>
    <s v="HK-14890"/>
    <s v="Heather Kirkland"/>
    <x v="1"/>
    <s v="United States"/>
    <x v="47"/>
    <x v="18"/>
    <n v="37064"/>
    <s v="South"/>
    <s v="FUR-FU-10002960"/>
    <x v="0"/>
    <x v="5"/>
    <s v="Eldon 200 Class Desk Accessories, Burgundy"/>
    <n v="35.167999999999999"/>
    <n v="7"/>
    <n v="0.2"/>
    <n v="9.6712000000000007"/>
  </r>
  <r>
    <n v="206"/>
    <s v="CA-2017-108329"/>
    <x v="34"/>
    <d v="2017-12-14T00:00:00"/>
    <x v="1"/>
    <s v="LE-16810"/>
    <s v="Laurel Elliston"/>
    <x v="0"/>
    <s v="United States"/>
    <x v="62"/>
    <x v="1"/>
    <n v="90604"/>
    <s v="West"/>
    <s v="TEC-PH-10001918"/>
    <x v="2"/>
    <x v="7"/>
    <s v="Nortel Business Series Terminal T7208 Digital phone"/>
    <n v="444.76799999999997"/>
    <n v="4"/>
    <n v="0.2"/>
    <n v="44.476799999999997"/>
  </r>
  <r>
    <n v="207"/>
    <s v="CA-2017-135860"/>
    <x v="96"/>
    <d v="2017-12-07T00:00:00"/>
    <x v="1"/>
    <s v="JH-15985"/>
    <s v="Joseph Holt"/>
    <x v="0"/>
    <s v="United States"/>
    <x v="63"/>
    <x v="12"/>
    <n v="48601"/>
    <s v="Central"/>
    <s v="OFF-ST-10000642"/>
    <x v="1"/>
    <x v="4"/>
    <s v="Tennsco Lockers, Gray"/>
    <n v="83.92"/>
    <n v="4"/>
    <n v="0"/>
    <n v="5.8743999999999996"/>
  </r>
  <r>
    <n v="208"/>
    <s v="CA-2017-135860"/>
    <x v="96"/>
    <d v="2017-12-07T00:00:00"/>
    <x v="1"/>
    <s v="JH-15985"/>
    <s v="Joseph Holt"/>
    <x v="0"/>
    <s v="United States"/>
    <x v="63"/>
    <x v="12"/>
    <n v="48601"/>
    <s v="Central"/>
    <s v="TEC-PH-10001700"/>
    <x v="2"/>
    <x v="7"/>
    <s v="Panasonic KX-TG6844B Expandable Digital Cordless Telephone"/>
    <n v="131.97999999999999"/>
    <n v="2"/>
    <n v="0"/>
    <n v="35.634599999999999"/>
  </r>
  <r>
    <n v="209"/>
    <s v="CA-2017-135860"/>
    <x v="96"/>
    <d v="2017-12-07T00:00:00"/>
    <x v="1"/>
    <s v="JH-15985"/>
    <s v="Joseph Holt"/>
    <x v="0"/>
    <s v="United States"/>
    <x v="63"/>
    <x v="12"/>
    <n v="48601"/>
    <s v="Central"/>
    <s v="OFF-BI-10003274"/>
    <x v="1"/>
    <x v="8"/>
    <s v="Avery Durable Slant Ring Binders, No Labels"/>
    <n v="15.92"/>
    <n v="4"/>
    <n v="0"/>
    <n v="7.4824000000000002"/>
  </r>
  <r>
    <n v="210"/>
    <s v="CA-2017-135860"/>
    <x v="96"/>
    <d v="2017-12-07T00:00:00"/>
    <x v="1"/>
    <s v="JH-15985"/>
    <s v="Joseph Holt"/>
    <x v="0"/>
    <s v="United States"/>
    <x v="63"/>
    <x v="12"/>
    <n v="48601"/>
    <s v="Central"/>
    <s v="OFF-FA-10000134"/>
    <x v="1"/>
    <x v="13"/>
    <s v="Advantus Push Pins, Aluminum Head"/>
    <n v="52.29"/>
    <n v="9"/>
    <n v="0"/>
    <n v="16.209900000000001"/>
  </r>
  <r>
    <n v="211"/>
    <s v="CA-2017-135860"/>
    <x v="96"/>
    <d v="2017-12-07T00:00:00"/>
    <x v="1"/>
    <s v="JH-15985"/>
    <s v="Joseph Holt"/>
    <x v="0"/>
    <s v="United States"/>
    <x v="63"/>
    <x v="12"/>
    <n v="48601"/>
    <s v="Central"/>
    <s v="OFF-ST-10001522"/>
    <x v="1"/>
    <x v="4"/>
    <s v="Gould Plastics 18-Pocket Panel Bin, 34w x 5-1/4d x 20-1/2h"/>
    <n v="91.99"/>
    <n v="1"/>
    <n v="0"/>
    <n v="3.6796000000000002"/>
  </r>
  <r>
    <n v="212"/>
    <s v="CA-2015-101007"/>
    <x v="97"/>
    <d v="2015-02-13T00:00:00"/>
    <x v="0"/>
    <s v="MS-17980"/>
    <s v="Michael Stewart"/>
    <x v="1"/>
    <s v="United States"/>
    <x v="61"/>
    <x v="5"/>
    <n v="75220"/>
    <s v="Central"/>
    <s v="TEC-AC-10001266"/>
    <x v="2"/>
    <x v="11"/>
    <s v="Memorex Micro Travel Drive 8 GB"/>
    <n v="20.8"/>
    <n v="2"/>
    <n v="0.2"/>
    <n v="6.5"/>
  </r>
  <r>
    <n v="213"/>
    <s v="CA-2015-146262"/>
    <x v="98"/>
    <d v="2015-01-09T00:00:00"/>
    <x v="1"/>
    <s v="VW-21775"/>
    <s v="Victoria Wilson"/>
    <x v="1"/>
    <s v="United States"/>
    <x v="64"/>
    <x v="24"/>
    <n v="44256"/>
    <s v="East"/>
    <s v="OFF-LA-10004544"/>
    <x v="1"/>
    <x v="2"/>
    <s v="Avery 505"/>
    <n v="23.68"/>
    <n v="2"/>
    <n v="0.2"/>
    <n v="8.8800000000000008"/>
  </r>
  <r>
    <n v="214"/>
    <s v="CA-2015-146262"/>
    <x v="98"/>
    <d v="2015-01-09T00:00:00"/>
    <x v="1"/>
    <s v="VW-21775"/>
    <s v="Victoria Wilson"/>
    <x v="1"/>
    <s v="United States"/>
    <x v="64"/>
    <x v="24"/>
    <n v="44256"/>
    <s v="East"/>
    <s v="FUR-BO-10004695"/>
    <x v="0"/>
    <x v="0"/>
    <s v="O'Sullivan 2-Door Barrister Bookcase in Odessa Pine"/>
    <n v="452.45"/>
    <n v="5"/>
    <n v="0.5"/>
    <n v="-244.32300000000001"/>
  </r>
  <r>
    <n v="215"/>
    <s v="CA-2015-146262"/>
    <x v="98"/>
    <d v="2015-01-09T00:00:00"/>
    <x v="1"/>
    <s v="VW-21775"/>
    <s v="Victoria Wilson"/>
    <x v="1"/>
    <s v="United States"/>
    <x v="64"/>
    <x v="24"/>
    <n v="44256"/>
    <s v="East"/>
    <s v="TEC-PH-10002844"/>
    <x v="2"/>
    <x v="7"/>
    <s v="Speck Products Candyshell Flip Case"/>
    <n v="62.981999999999999"/>
    <n v="3"/>
    <n v="0.4"/>
    <n v="-14.6958"/>
  </r>
  <r>
    <n v="216"/>
    <s v="CA-2015-146262"/>
    <x v="98"/>
    <d v="2015-01-09T00:00:00"/>
    <x v="1"/>
    <s v="VW-21775"/>
    <s v="Victoria Wilson"/>
    <x v="1"/>
    <s v="United States"/>
    <x v="64"/>
    <x v="24"/>
    <n v="44256"/>
    <s v="East"/>
    <s v="TEC-MA-10000864"/>
    <x v="2"/>
    <x v="15"/>
    <s v="Cisco 9971 IP Video Phone Charcoal"/>
    <n v="1188"/>
    <n v="9"/>
    <n v="0.7"/>
    <n v="-950.4"/>
  </r>
  <r>
    <n v="217"/>
    <s v="CA-2015-146262"/>
    <x v="98"/>
    <d v="2015-01-09T00:00:00"/>
    <x v="1"/>
    <s v="VW-21775"/>
    <s v="Victoria Wilson"/>
    <x v="1"/>
    <s v="United States"/>
    <x v="64"/>
    <x v="24"/>
    <n v="44256"/>
    <s v="East"/>
    <s v="TEC-AC-10000109"/>
    <x v="2"/>
    <x v="11"/>
    <s v="Sony Micro Vault Click 16 GB USB 2.0 Flash Drive"/>
    <n v="89.584000000000003"/>
    <n v="2"/>
    <n v="0.2"/>
    <n v="4.4791999999999996"/>
  </r>
  <r>
    <n v="218"/>
    <s v="CA-2016-130162"/>
    <x v="99"/>
    <d v="2016-11-01T00:00:00"/>
    <x v="1"/>
    <s v="JH-15910"/>
    <s v="Jonathan Howell"/>
    <x v="0"/>
    <s v="United States"/>
    <x v="1"/>
    <x v="1"/>
    <n v="90032"/>
    <s v="West"/>
    <s v="OFF-ST-10001328"/>
    <x v="1"/>
    <x v="4"/>
    <s v="Personal Filing Tote with Lid, Black/Gray"/>
    <n v="93.06"/>
    <n v="6"/>
    <n v="0"/>
    <n v="26.056799999999999"/>
  </r>
  <r>
    <n v="219"/>
    <s v="CA-2016-130162"/>
    <x v="99"/>
    <d v="2016-11-01T00:00:00"/>
    <x v="1"/>
    <s v="JH-15910"/>
    <s v="Jonathan Howell"/>
    <x v="0"/>
    <s v="United States"/>
    <x v="1"/>
    <x v="1"/>
    <n v="90032"/>
    <s v="West"/>
    <s v="TEC-PH-10002563"/>
    <x v="2"/>
    <x v="7"/>
    <s v="Adtran 1202752G1"/>
    <n v="302.37599999999998"/>
    <n v="3"/>
    <n v="0.2"/>
    <n v="22.6782"/>
  </r>
  <r>
    <n v="220"/>
    <s v="CA-2015-169397"/>
    <x v="100"/>
    <d v="2015-12-27T00:00:00"/>
    <x v="2"/>
    <s v="JB-15925"/>
    <s v="Joni Blumstein"/>
    <x v="0"/>
    <s v="United States"/>
    <x v="65"/>
    <x v="24"/>
    <n v="43017"/>
    <s v="East"/>
    <s v="OFF-FA-10000585"/>
    <x v="1"/>
    <x v="13"/>
    <s v="OIC Bulk Pack Metal Binder Clips"/>
    <n v="5.5839999999999996"/>
    <n v="2"/>
    <n v="0.2"/>
    <n v="1.8148"/>
  </r>
  <r>
    <n v="221"/>
    <s v="CA-2015-169397"/>
    <x v="100"/>
    <d v="2015-12-27T00:00:00"/>
    <x v="2"/>
    <s v="JB-15925"/>
    <s v="Joni Blumstein"/>
    <x v="0"/>
    <s v="United States"/>
    <x v="65"/>
    <x v="24"/>
    <n v="43017"/>
    <s v="East"/>
    <s v="OFF-PA-10004000"/>
    <x v="1"/>
    <x v="10"/>
    <s v="While You Were Out Pads, 50 per Pad, 4 x 5 1/4, Green Cycle"/>
    <n v="22.704000000000001"/>
    <n v="6"/>
    <n v="0.2"/>
    <n v="8.2302"/>
  </r>
  <r>
    <n v="222"/>
    <s v="CA-2015-169397"/>
    <x v="100"/>
    <d v="2015-12-27T00:00:00"/>
    <x v="2"/>
    <s v="JB-15925"/>
    <s v="Joni Blumstein"/>
    <x v="0"/>
    <s v="United States"/>
    <x v="65"/>
    <x v="24"/>
    <n v="43017"/>
    <s v="East"/>
    <s v="OFF-BI-10002852"/>
    <x v="1"/>
    <x v="8"/>
    <s v="Ibico Standard Transparent Covers"/>
    <n v="19.776"/>
    <n v="4"/>
    <n v="0.7"/>
    <n v="-13.8432"/>
  </r>
  <r>
    <n v="223"/>
    <s v="CA-2015-169397"/>
    <x v="100"/>
    <d v="2015-12-27T00:00:00"/>
    <x v="2"/>
    <s v="JB-15925"/>
    <s v="Joni Blumstein"/>
    <x v="0"/>
    <s v="United States"/>
    <x v="65"/>
    <x v="24"/>
    <n v="43017"/>
    <s v="East"/>
    <s v="FUR-FU-10000087"/>
    <x v="0"/>
    <x v="5"/>
    <s v="Executive Impressions 14&quot; Two-Color Numerals Wall Clock"/>
    <n v="72.703999999999994"/>
    <n v="4"/>
    <n v="0.2"/>
    <n v="19.084800000000001"/>
  </r>
  <r>
    <n v="224"/>
    <s v="CA-2015-169397"/>
    <x v="100"/>
    <d v="2015-12-27T00:00:00"/>
    <x v="2"/>
    <s v="JB-15925"/>
    <s v="Joni Blumstein"/>
    <x v="0"/>
    <s v="United States"/>
    <x v="65"/>
    <x v="24"/>
    <n v="43017"/>
    <s v="East"/>
    <s v="TEC-MA-10001148"/>
    <x v="2"/>
    <x v="15"/>
    <s v="Swingline SM12-08 MicroCut Jam Free Shredder"/>
    <n v="479.988"/>
    <n v="4"/>
    <n v="0.7"/>
    <n v="-383.99040000000002"/>
  </r>
  <r>
    <n v="225"/>
    <s v="CA-2015-169397"/>
    <x v="100"/>
    <d v="2015-12-27T00:00:00"/>
    <x v="2"/>
    <s v="JB-15925"/>
    <s v="Joni Blumstein"/>
    <x v="0"/>
    <s v="United States"/>
    <x v="65"/>
    <x v="24"/>
    <n v="43017"/>
    <s v="East"/>
    <s v="OFF-AR-10001958"/>
    <x v="1"/>
    <x v="6"/>
    <s v="Stanley Bostitch Contemporary Electric Pencil Sharpeners"/>
    <n v="27.167999999999999"/>
    <n v="2"/>
    <n v="0.2"/>
    <n v="2.7168000000000001"/>
  </r>
  <r>
    <n v="226"/>
    <s v="CA-2015-163055"/>
    <x v="101"/>
    <d v="2015-08-16T00:00:00"/>
    <x v="1"/>
    <s v="DS-13180"/>
    <s v="David Smith"/>
    <x v="1"/>
    <s v="United States"/>
    <x v="66"/>
    <x v="12"/>
    <n v="48227"/>
    <s v="Central"/>
    <s v="OFF-AR-10001026"/>
    <x v="1"/>
    <x v="6"/>
    <s v="Sanford Uni-Blazer View Highlighters, Chisel Tip, Yellow"/>
    <n v="2.2000000000000002"/>
    <n v="1"/>
    <n v="0"/>
    <n v="0.96799999999999997"/>
  </r>
  <r>
    <n v="227"/>
    <s v="CA-2015-163055"/>
    <x v="101"/>
    <d v="2015-08-16T00:00:00"/>
    <x v="1"/>
    <s v="DS-13180"/>
    <s v="David Smith"/>
    <x v="1"/>
    <s v="United States"/>
    <x v="66"/>
    <x v="12"/>
    <n v="48227"/>
    <s v="Central"/>
    <s v="FUR-TA-10003748"/>
    <x v="0"/>
    <x v="3"/>
    <s v="Bevis 36 x 72 Conference Tables"/>
    <n v="622.45000000000005"/>
    <n v="5"/>
    <n v="0"/>
    <n v="136.93899999999999"/>
  </r>
  <r>
    <n v="228"/>
    <s v="CA-2015-163055"/>
    <x v="101"/>
    <d v="2015-08-16T00:00:00"/>
    <x v="1"/>
    <s v="DS-13180"/>
    <s v="David Smith"/>
    <x v="1"/>
    <s v="United States"/>
    <x v="66"/>
    <x v="12"/>
    <n v="48227"/>
    <s v="Central"/>
    <s v="OFF-ST-10002485"/>
    <x v="1"/>
    <x v="4"/>
    <s v="Rogers Deluxe File Chest"/>
    <n v="21.98"/>
    <n v="1"/>
    <n v="0"/>
    <n v="0.2198"/>
  </r>
  <r>
    <n v="229"/>
    <s v="US-2015-145436"/>
    <x v="102"/>
    <d v="2015-03-04T00:00:00"/>
    <x v="1"/>
    <s v="VD-21670"/>
    <s v="Valerie Dominguez"/>
    <x v="0"/>
    <s v="United States"/>
    <x v="29"/>
    <x v="18"/>
    <n v="38401"/>
    <s v="South"/>
    <s v="FUR-CH-10004860"/>
    <x v="0"/>
    <x v="1"/>
    <s v="Global Low Back Tilter Chair"/>
    <n v="161.56800000000001"/>
    <n v="2"/>
    <n v="0.2"/>
    <n v="-28.2744"/>
  </r>
  <r>
    <n v="230"/>
    <s v="US-2015-145436"/>
    <x v="102"/>
    <d v="2015-03-04T00:00:00"/>
    <x v="1"/>
    <s v="VD-21670"/>
    <s v="Valerie Dominguez"/>
    <x v="0"/>
    <s v="United States"/>
    <x v="29"/>
    <x v="18"/>
    <n v="38401"/>
    <s v="South"/>
    <s v="FUR-CH-10004477"/>
    <x v="0"/>
    <x v="1"/>
    <s v="Global Push Button Manager's Chair, Indigo"/>
    <n v="389.69600000000003"/>
    <n v="8"/>
    <n v="0.2"/>
    <n v="43.840800000000002"/>
  </r>
  <r>
    <n v="231"/>
    <s v="US-2014-156216"/>
    <x v="103"/>
    <d v="2014-09-17T00:00:00"/>
    <x v="1"/>
    <s v="EA-14035"/>
    <s v="Erin Ashbrook"/>
    <x v="1"/>
    <s v="United States"/>
    <x v="35"/>
    <x v="3"/>
    <n v="28205"/>
    <s v="South"/>
    <s v="OFF-BI-10001679"/>
    <x v="1"/>
    <x v="8"/>
    <s v="GBC Instant Index System for Binding Systems"/>
    <n v="18.648"/>
    <n v="7"/>
    <n v="0.7"/>
    <n v="-12.432"/>
  </r>
  <r>
    <n v="232"/>
    <s v="US-2017-100930"/>
    <x v="104"/>
    <d v="2017-04-12T00:00:00"/>
    <x v="1"/>
    <s v="CS-12400"/>
    <s v="Christopher Schild"/>
    <x v="2"/>
    <s v="United States"/>
    <x v="67"/>
    <x v="2"/>
    <n v="33614"/>
    <s v="South"/>
    <s v="FUR-TA-10001705"/>
    <x v="0"/>
    <x v="3"/>
    <s v="Bush Advantage Collection Round Conference Table"/>
    <n v="233.86"/>
    <n v="2"/>
    <n v="0.45"/>
    <n v="-102.048"/>
  </r>
  <r>
    <n v="233"/>
    <s v="US-2017-100930"/>
    <x v="104"/>
    <d v="2017-04-12T00:00:00"/>
    <x v="1"/>
    <s v="CS-12400"/>
    <s v="Christopher Schild"/>
    <x v="2"/>
    <s v="United States"/>
    <x v="67"/>
    <x v="2"/>
    <n v="33614"/>
    <s v="South"/>
    <s v="FUR-TA-10003473"/>
    <x v="0"/>
    <x v="3"/>
    <s v="Bretford Rectangular Conference Table Tops"/>
    <n v="620.61450000000002"/>
    <n v="3"/>
    <n v="0.45"/>
    <n v="-248.2458"/>
  </r>
  <r>
    <n v="234"/>
    <s v="US-2017-100930"/>
    <x v="104"/>
    <d v="2017-04-12T00:00:00"/>
    <x v="1"/>
    <s v="CS-12400"/>
    <s v="Christopher Schild"/>
    <x v="2"/>
    <s v="United States"/>
    <x v="67"/>
    <x v="2"/>
    <n v="33614"/>
    <s v="South"/>
    <s v="OFF-BI-10001679"/>
    <x v="1"/>
    <x v="8"/>
    <s v="GBC Instant Index System for Binding Systems"/>
    <n v="5.3280000000000003"/>
    <n v="2"/>
    <n v="0.7"/>
    <n v="-3.552"/>
  </r>
  <r>
    <n v="235"/>
    <s v="US-2017-100930"/>
    <x v="104"/>
    <d v="2017-04-12T00:00:00"/>
    <x v="1"/>
    <s v="CS-12400"/>
    <s v="Christopher Schild"/>
    <x v="2"/>
    <s v="United States"/>
    <x v="67"/>
    <x v="2"/>
    <n v="33614"/>
    <s v="South"/>
    <s v="FUR-FU-10004017"/>
    <x v="0"/>
    <x v="5"/>
    <s v="Tenex Contemporary Contur Chairmats for Low and Medium Pile Carpet, Computer, 39&quot; x 49&quot;"/>
    <n v="258.072"/>
    <n v="3"/>
    <n v="0.2"/>
    <n v="0"/>
  </r>
  <r>
    <n v="236"/>
    <s v="US-2017-100930"/>
    <x v="104"/>
    <d v="2017-04-12T00:00:00"/>
    <x v="1"/>
    <s v="CS-12400"/>
    <s v="Christopher Schild"/>
    <x v="2"/>
    <s v="United States"/>
    <x v="67"/>
    <x v="2"/>
    <n v="33614"/>
    <s v="South"/>
    <s v="TEC-AC-10003832"/>
    <x v="2"/>
    <x v="11"/>
    <s v="Logitech P710e Mobile Speakerphone"/>
    <n v="617.976"/>
    <n v="3"/>
    <n v="0.2"/>
    <n v="-7.7247000000000003"/>
  </r>
  <r>
    <n v="237"/>
    <s v="CA-2017-160514"/>
    <x v="105"/>
    <d v="2017-11-16T00:00:00"/>
    <x v="1"/>
    <s v="DB-13120"/>
    <s v="David Bremer"/>
    <x v="1"/>
    <s v="United States"/>
    <x v="68"/>
    <x v="1"/>
    <n v="95051"/>
    <s v="West"/>
    <s v="OFF-PA-10002479"/>
    <x v="1"/>
    <x v="10"/>
    <s v="Xerox 4200 Series MultiUse Premium Copy Paper (20Lb. and 84 Bright)"/>
    <n v="10.56"/>
    <n v="2"/>
    <n v="0"/>
    <n v="4.7519999999999998"/>
  </r>
  <r>
    <n v="238"/>
    <s v="CA-2016-157749"/>
    <x v="30"/>
    <d v="2016-06-09T00:00:00"/>
    <x v="0"/>
    <s v="KL-16645"/>
    <s v="Ken Lonsdale"/>
    <x v="0"/>
    <s v="United States"/>
    <x v="22"/>
    <x v="10"/>
    <n v="60610"/>
    <s v="Central"/>
    <s v="OFF-PA-10003349"/>
    <x v="1"/>
    <x v="10"/>
    <s v="Xerox 1957"/>
    <n v="25.92"/>
    <n v="5"/>
    <n v="0.2"/>
    <n v="9.3960000000000008"/>
  </r>
  <r>
    <n v="239"/>
    <s v="CA-2016-157749"/>
    <x v="30"/>
    <d v="2016-06-09T00:00:00"/>
    <x v="0"/>
    <s v="KL-16645"/>
    <s v="Ken Lonsdale"/>
    <x v="0"/>
    <s v="United States"/>
    <x v="22"/>
    <x v="10"/>
    <n v="60610"/>
    <s v="Central"/>
    <s v="FUR-FU-10000576"/>
    <x v="0"/>
    <x v="5"/>
    <s v="Luxo Professional Fluorescent Magnifier Lamp with Clamp-Mount Base"/>
    <n v="419.68"/>
    <n v="5"/>
    <n v="0.6"/>
    <n v="-356.72800000000001"/>
  </r>
  <r>
    <n v="240"/>
    <s v="CA-2016-157749"/>
    <x v="30"/>
    <d v="2016-06-09T00:00:00"/>
    <x v="0"/>
    <s v="KL-16645"/>
    <s v="Ken Lonsdale"/>
    <x v="0"/>
    <s v="United States"/>
    <x v="22"/>
    <x v="10"/>
    <n v="60610"/>
    <s v="Central"/>
    <s v="FUR-FU-10004351"/>
    <x v="0"/>
    <x v="5"/>
    <s v="Staple-based wall hangings"/>
    <n v="11.688000000000001"/>
    <n v="3"/>
    <n v="0.6"/>
    <n v="-4.6752000000000002"/>
  </r>
  <r>
    <n v="241"/>
    <s v="CA-2016-157749"/>
    <x v="30"/>
    <d v="2016-06-09T00:00:00"/>
    <x v="0"/>
    <s v="KL-16645"/>
    <s v="Ken Lonsdale"/>
    <x v="0"/>
    <s v="United States"/>
    <x v="22"/>
    <x v="10"/>
    <n v="60610"/>
    <s v="Central"/>
    <s v="TEC-PH-10000011"/>
    <x v="2"/>
    <x v="7"/>
    <s v="PureGear Roll-On Screen Protector"/>
    <n v="31.984000000000002"/>
    <n v="2"/>
    <n v="0.2"/>
    <n v="11.1944"/>
  </r>
  <r>
    <n v="242"/>
    <s v="CA-2016-157749"/>
    <x v="30"/>
    <d v="2016-06-09T00:00:00"/>
    <x v="0"/>
    <s v="KL-16645"/>
    <s v="Ken Lonsdale"/>
    <x v="0"/>
    <s v="United States"/>
    <x v="22"/>
    <x v="10"/>
    <n v="60610"/>
    <s v="Central"/>
    <s v="FUR-TA-10002607"/>
    <x v="0"/>
    <x v="3"/>
    <s v="KI Conference Tables"/>
    <n v="177.22499999999999"/>
    <n v="5"/>
    <n v="0.5"/>
    <n v="-120.51300000000001"/>
  </r>
  <r>
    <n v="243"/>
    <s v="CA-2016-157749"/>
    <x v="30"/>
    <d v="2016-06-09T00:00:00"/>
    <x v="0"/>
    <s v="KL-16645"/>
    <s v="Ken Lonsdale"/>
    <x v="0"/>
    <s v="United States"/>
    <x v="22"/>
    <x v="10"/>
    <n v="60610"/>
    <s v="Central"/>
    <s v="FUR-FU-10002505"/>
    <x v="0"/>
    <x v="5"/>
    <s v="Eldon 100 Class Desk Accessories"/>
    <n v="4.0439999999999996"/>
    <n v="3"/>
    <n v="0.6"/>
    <n v="-2.8308"/>
  </r>
  <r>
    <n v="244"/>
    <s v="CA-2016-157749"/>
    <x v="30"/>
    <d v="2016-06-09T00:00:00"/>
    <x v="0"/>
    <s v="KL-16645"/>
    <s v="Ken Lonsdale"/>
    <x v="0"/>
    <s v="United States"/>
    <x v="22"/>
    <x v="10"/>
    <n v="60610"/>
    <s v="Central"/>
    <s v="OFF-AR-10004685"/>
    <x v="1"/>
    <x v="6"/>
    <s v="Binney &amp; Smith Crayola Metallic Colored Pencils, 8-Color Set"/>
    <n v="7.4080000000000004"/>
    <n v="2"/>
    <n v="0.2"/>
    <n v="1.2038"/>
  </r>
  <r>
    <n v="245"/>
    <s v="CA-2014-131926"/>
    <x v="106"/>
    <d v="2014-06-06T00:00:00"/>
    <x v="0"/>
    <s v="DW-13480"/>
    <s v="Dianna Wilson"/>
    <x v="2"/>
    <s v="United States"/>
    <x v="69"/>
    <x v="11"/>
    <n v="55044"/>
    <s v="Central"/>
    <s v="FUR-CH-10004063"/>
    <x v="0"/>
    <x v="1"/>
    <s v="Global Deluxe High-Back Manager's Chair"/>
    <n v="2001.86"/>
    <n v="7"/>
    <n v="0"/>
    <n v="580.5394"/>
  </r>
  <r>
    <n v="246"/>
    <s v="CA-2014-131926"/>
    <x v="106"/>
    <d v="2014-06-06T00:00:00"/>
    <x v="0"/>
    <s v="DW-13480"/>
    <s v="Dianna Wilson"/>
    <x v="2"/>
    <s v="United States"/>
    <x v="69"/>
    <x v="11"/>
    <n v="55044"/>
    <s v="Central"/>
    <s v="OFF-ST-10002276"/>
    <x v="1"/>
    <x v="4"/>
    <s v="Safco Steel Mobile File Cart"/>
    <n v="166.72"/>
    <n v="2"/>
    <n v="0"/>
    <n v="41.68"/>
  </r>
  <r>
    <n v="247"/>
    <s v="CA-2014-131926"/>
    <x v="106"/>
    <d v="2014-06-06T00:00:00"/>
    <x v="0"/>
    <s v="DW-13480"/>
    <s v="Dianna Wilson"/>
    <x v="2"/>
    <s v="United States"/>
    <x v="69"/>
    <x v="11"/>
    <n v="55044"/>
    <s v="Central"/>
    <s v="OFF-PA-10004082"/>
    <x v="1"/>
    <x v="10"/>
    <s v="Adams Telephone Message Book w/Frequently-Called Numbers Space, 400 Messages per Book"/>
    <n v="47.88"/>
    <n v="6"/>
    <n v="0"/>
    <n v="23.94"/>
  </r>
  <r>
    <n v="248"/>
    <s v="CA-2014-131926"/>
    <x v="106"/>
    <d v="2014-06-06T00:00:00"/>
    <x v="0"/>
    <s v="DW-13480"/>
    <s v="Dianna Wilson"/>
    <x v="2"/>
    <s v="United States"/>
    <x v="69"/>
    <x v="11"/>
    <n v="55044"/>
    <s v="Central"/>
    <s v="OFF-AP-10002945"/>
    <x v="1"/>
    <x v="9"/>
    <s v="Honeywell Enviracaire Portable HEPA Air Cleaner for 17' x 22' Room"/>
    <n v="1503.25"/>
    <n v="5"/>
    <n v="0"/>
    <n v="496.07249999999999"/>
  </r>
  <r>
    <n v="249"/>
    <s v="CA-2014-131926"/>
    <x v="106"/>
    <d v="2014-06-06T00:00:00"/>
    <x v="0"/>
    <s v="DW-13480"/>
    <s v="Dianna Wilson"/>
    <x v="2"/>
    <s v="United States"/>
    <x v="69"/>
    <x v="11"/>
    <n v="55044"/>
    <s v="Central"/>
    <s v="OFF-PA-10000061"/>
    <x v="1"/>
    <x v="10"/>
    <s v="Xerox 205"/>
    <n v="25.92"/>
    <n v="4"/>
    <n v="0"/>
    <n v="12.441599999999999"/>
  </r>
  <r>
    <n v="250"/>
    <s v="CA-2016-154739"/>
    <x v="107"/>
    <d v="2016-12-15T00:00:00"/>
    <x v="0"/>
    <s v="LH-17155"/>
    <s v="Logan Haushalter"/>
    <x v="0"/>
    <s v="United States"/>
    <x v="8"/>
    <x v="1"/>
    <n v="94109"/>
    <s v="West"/>
    <s v="FUR-CH-10002965"/>
    <x v="0"/>
    <x v="1"/>
    <s v="Global Leather Highback Executive Chair with Pneumatic Height Adjustment, Black"/>
    <n v="321.56799999999998"/>
    <n v="2"/>
    <n v="0.2"/>
    <n v="28.1372"/>
  </r>
  <r>
    <n v="251"/>
    <s v="CA-2016-145625"/>
    <x v="108"/>
    <d v="2016-09-17T00:00:00"/>
    <x v="1"/>
    <s v="KC-16540"/>
    <s v="Kelly Collister"/>
    <x v="0"/>
    <s v="United States"/>
    <x v="70"/>
    <x v="1"/>
    <n v="92037"/>
    <s v="West"/>
    <s v="OFF-PA-10004569"/>
    <x v="1"/>
    <x v="10"/>
    <s v="Wirebound Message Books, Two 4 1/4&quot; x 5&quot; Forms per Page"/>
    <n v="7.61"/>
    <n v="1"/>
    <n v="0"/>
    <n v="3.5767000000000002"/>
  </r>
  <r>
    <n v="252"/>
    <s v="CA-2016-145625"/>
    <x v="108"/>
    <d v="2016-09-17T00:00:00"/>
    <x v="1"/>
    <s v="KC-16540"/>
    <s v="Kelly Collister"/>
    <x v="0"/>
    <s v="United States"/>
    <x v="70"/>
    <x v="1"/>
    <n v="92037"/>
    <s v="West"/>
    <s v="TEC-AC-10003832"/>
    <x v="2"/>
    <x v="11"/>
    <s v="Logitech P710e Mobile Speakerphone"/>
    <n v="3347.37"/>
    <n v="13"/>
    <n v="0"/>
    <n v="636.00030000000004"/>
  </r>
  <r>
    <n v="253"/>
    <s v="CA-2016-146941"/>
    <x v="107"/>
    <d v="2016-12-13T00:00:00"/>
    <x v="2"/>
    <s v="DL-13315"/>
    <s v="Delfina Latchford"/>
    <x v="0"/>
    <s v="United States"/>
    <x v="20"/>
    <x v="15"/>
    <n v="10024"/>
    <s v="East"/>
    <s v="OFF-ST-10001228"/>
    <x v="1"/>
    <x v="4"/>
    <s v="Fellowes Personal Hanging Folder Files, Navy"/>
    <n v="80.58"/>
    <n v="6"/>
    <n v="0"/>
    <n v="22.5624"/>
  </r>
  <r>
    <n v="254"/>
    <s v="CA-2016-146941"/>
    <x v="107"/>
    <d v="2016-12-13T00:00:00"/>
    <x v="2"/>
    <s v="DL-13315"/>
    <s v="Delfina Latchford"/>
    <x v="0"/>
    <s v="United States"/>
    <x v="20"/>
    <x v="15"/>
    <n v="10024"/>
    <s v="East"/>
    <s v="OFF-EN-10003296"/>
    <x v="1"/>
    <x v="12"/>
    <s v="Tyvek Side-Opening Peel &amp; Seel Expanding Envelopes"/>
    <n v="361.92"/>
    <n v="4"/>
    <n v="0"/>
    <n v="162.864"/>
  </r>
  <r>
    <n v="255"/>
    <s v="US-2015-159982"/>
    <x v="109"/>
    <d v="2015-12-04T00:00:00"/>
    <x v="1"/>
    <s v="DR-12880"/>
    <s v="Dan Reichenbach"/>
    <x v="1"/>
    <s v="United States"/>
    <x v="22"/>
    <x v="10"/>
    <n v="60623"/>
    <s v="Central"/>
    <s v="FUR-FU-10002505"/>
    <x v="0"/>
    <x v="5"/>
    <s v="Eldon 100 Class Desk Accessories"/>
    <n v="12.132"/>
    <n v="9"/>
    <n v="0.6"/>
    <n v="-8.4923999999999999"/>
  </r>
  <r>
    <n v="256"/>
    <s v="US-2015-159982"/>
    <x v="109"/>
    <d v="2015-12-04T00:00:00"/>
    <x v="1"/>
    <s v="DR-12880"/>
    <s v="Dan Reichenbach"/>
    <x v="1"/>
    <s v="United States"/>
    <x v="22"/>
    <x v="10"/>
    <n v="60623"/>
    <s v="Central"/>
    <s v="OFF-ST-10004804"/>
    <x v="1"/>
    <x v="4"/>
    <s v="Belkin 19&quot; Vented Equipment Shelf, Black"/>
    <n v="82.367999999999995"/>
    <n v="2"/>
    <n v="0.2"/>
    <n v="-19.5624"/>
  </r>
  <r>
    <n v="257"/>
    <s v="US-2015-159982"/>
    <x v="109"/>
    <d v="2015-12-04T00:00:00"/>
    <x v="1"/>
    <s v="DR-12880"/>
    <s v="Dan Reichenbach"/>
    <x v="1"/>
    <s v="United States"/>
    <x v="22"/>
    <x v="10"/>
    <n v="60623"/>
    <s v="Central"/>
    <s v="OFF-ST-10001590"/>
    <x v="1"/>
    <x v="4"/>
    <s v="Tenex Personal Project File with Scoop Front Design, Black"/>
    <n v="53.92"/>
    <n v="5"/>
    <n v="0.2"/>
    <n v="4.0439999999999996"/>
  </r>
  <r>
    <n v="258"/>
    <s v="US-2015-159982"/>
    <x v="109"/>
    <d v="2015-12-04T00:00:00"/>
    <x v="1"/>
    <s v="DR-12880"/>
    <s v="Dan Reichenbach"/>
    <x v="1"/>
    <s v="United States"/>
    <x v="22"/>
    <x v="10"/>
    <n v="60623"/>
    <s v="Central"/>
    <s v="TEC-PH-10001580"/>
    <x v="2"/>
    <x v="7"/>
    <s v="Logitech Mobile Speakerphone P710e - speaker phone"/>
    <n v="647.904"/>
    <n v="6"/>
    <n v="0.2"/>
    <n v="56.691600000000001"/>
  </r>
  <r>
    <n v="259"/>
    <s v="CA-2017-163139"/>
    <x v="96"/>
    <d v="2017-12-03T00:00:00"/>
    <x v="0"/>
    <s v="CC-12670"/>
    <s v="Craig Carreira"/>
    <x v="0"/>
    <s v="United States"/>
    <x v="20"/>
    <x v="15"/>
    <n v="10009"/>
    <s v="East"/>
    <s v="TEC-AC-10000290"/>
    <x v="2"/>
    <x v="11"/>
    <s v="Sabrent 4-Port USB 2.0 Hub"/>
    <n v="20.37"/>
    <n v="3"/>
    <n v="0"/>
    <n v="6.9257999999999997"/>
  </r>
  <r>
    <n v="260"/>
    <s v="CA-2017-163139"/>
    <x v="96"/>
    <d v="2017-12-03T00:00:00"/>
    <x v="0"/>
    <s v="CC-12670"/>
    <s v="Craig Carreira"/>
    <x v="0"/>
    <s v="United States"/>
    <x v="20"/>
    <x v="15"/>
    <n v="10009"/>
    <s v="East"/>
    <s v="OFF-ST-10002790"/>
    <x v="1"/>
    <x v="4"/>
    <s v="Safco Industrial Shelving"/>
    <n v="221.55"/>
    <n v="3"/>
    <n v="0"/>
    <n v="6.6464999999999996"/>
  </r>
  <r>
    <n v="261"/>
    <s v="CA-2017-163139"/>
    <x v="96"/>
    <d v="2017-12-03T00:00:00"/>
    <x v="0"/>
    <s v="CC-12670"/>
    <s v="Craig Carreira"/>
    <x v="0"/>
    <s v="United States"/>
    <x v="20"/>
    <x v="15"/>
    <n v="10009"/>
    <s v="East"/>
    <s v="OFF-BI-10003460"/>
    <x v="1"/>
    <x v="8"/>
    <s v="Acco 3-Hole Punch"/>
    <n v="17.52"/>
    <n v="5"/>
    <n v="0.2"/>
    <n v="6.1319999999999997"/>
  </r>
  <r>
    <n v="262"/>
    <s v="US-2017-155299"/>
    <x v="110"/>
    <d v="2017-06-12T00:00:00"/>
    <x v="1"/>
    <s v="Dl-13600"/>
    <s v="Dorris liebe"/>
    <x v="1"/>
    <s v="United States"/>
    <x v="45"/>
    <x v="5"/>
    <n v="77506"/>
    <s v="Central"/>
    <s v="OFF-AP-10002203"/>
    <x v="1"/>
    <x v="9"/>
    <s v="Eureka Disposable Bags for Sanitaire Vibra Groomer I Upright Vac"/>
    <n v="1.6240000000000001"/>
    <n v="2"/>
    <n v="0.8"/>
    <n v="-4.4660000000000002"/>
  </r>
  <r>
    <n v="263"/>
    <s v="US-2014-106992"/>
    <x v="111"/>
    <d v="2014-09-21T00:00:00"/>
    <x v="0"/>
    <s v="SB-20290"/>
    <s v="Sean Braxton"/>
    <x v="1"/>
    <s v="United States"/>
    <x v="12"/>
    <x v="5"/>
    <n v="77036"/>
    <s v="Central"/>
    <s v="TEC-MA-10000822"/>
    <x v="2"/>
    <x v="15"/>
    <s v="Lexmark MX611dhe Monochrome Laser Printer"/>
    <n v="3059.982"/>
    <n v="3"/>
    <n v="0.4"/>
    <n v="-509.99700000000001"/>
  </r>
  <r>
    <n v="264"/>
    <s v="US-2014-106992"/>
    <x v="111"/>
    <d v="2014-09-21T00:00:00"/>
    <x v="0"/>
    <s v="SB-20290"/>
    <s v="Sean Braxton"/>
    <x v="1"/>
    <s v="United States"/>
    <x v="12"/>
    <x v="5"/>
    <n v="77036"/>
    <s v="Central"/>
    <s v="TEC-MA-10003353"/>
    <x v="2"/>
    <x v="15"/>
    <s v="Xerox WorkCentre 6505DN Laser Multifunction Printer"/>
    <n v="2519.9580000000001"/>
    <n v="7"/>
    <n v="0.4"/>
    <n v="-251.9958"/>
  </r>
  <r>
    <n v="265"/>
    <s v="CA-2016-125318"/>
    <x v="112"/>
    <d v="2016-06-13T00:00:00"/>
    <x v="1"/>
    <s v="RC-19825"/>
    <s v="Roy Collins"/>
    <x v="0"/>
    <s v="United States"/>
    <x v="22"/>
    <x v="10"/>
    <n v="60610"/>
    <s v="Central"/>
    <s v="TEC-PH-10001433"/>
    <x v="2"/>
    <x v="7"/>
    <s v="Cisco Small Business SPA 502G VoIP phone"/>
    <n v="328.22399999999999"/>
    <n v="4"/>
    <n v="0.2"/>
    <n v="28.7196"/>
  </r>
  <r>
    <n v="266"/>
    <s v="CA-2015-155040"/>
    <x v="113"/>
    <d v="2015-11-15T00:00:00"/>
    <x v="1"/>
    <s v="AH-10210"/>
    <s v="Alan Hwang"/>
    <x v="0"/>
    <s v="United States"/>
    <x v="71"/>
    <x v="1"/>
    <n v="94513"/>
    <s v="West"/>
    <s v="TEC-AC-10004469"/>
    <x v="2"/>
    <x v="11"/>
    <s v="Microsoft Sculpt Comfort Mouse"/>
    <n v="79.900000000000006"/>
    <n v="2"/>
    <n v="0"/>
    <n v="35.155999999999999"/>
  </r>
  <r>
    <n v="267"/>
    <s v="CA-2017-136826"/>
    <x v="114"/>
    <d v="2017-06-20T00:00:00"/>
    <x v="1"/>
    <s v="CB-12535"/>
    <s v="Claudia Bergmann"/>
    <x v="1"/>
    <s v="United States"/>
    <x v="72"/>
    <x v="3"/>
    <n v="27514"/>
    <s v="South"/>
    <s v="OFF-AR-10003602"/>
    <x v="1"/>
    <x v="6"/>
    <s v="Quartet Omega Colored Chalk, 12/Pack"/>
    <n v="14.016"/>
    <n v="3"/>
    <n v="0.2"/>
    <n v="4.7304000000000004"/>
  </r>
  <r>
    <n v="268"/>
    <s v="CA-2016-111010"/>
    <x v="115"/>
    <d v="2016-01-28T00:00:00"/>
    <x v="1"/>
    <s v="PG-18895"/>
    <s v="Paul Gonzalez"/>
    <x v="0"/>
    <s v="United States"/>
    <x v="73"/>
    <x v="30"/>
    <n v="7960"/>
    <s v="East"/>
    <s v="OFF-FA-10003472"/>
    <x v="1"/>
    <x v="13"/>
    <s v="Bagged Rubber Bands"/>
    <n v="7.56"/>
    <n v="6"/>
    <n v="0"/>
    <n v="0.3024"/>
  </r>
  <r>
    <n v="269"/>
    <s v="US-2017-145366"/>
    <x v="34"/>
    <d v="2017-12-13T00:00:00"/>
    <x v="1"/>
    <s v="CA-12310"/>
    <s v="Christine Abelman"/>
    <x v="1"/>
    <s v="United States"/>
    <x v="74"/>
    <x v="24"/>
    <n v="45231"/>
    <s v="East"/>
    <s v="OFF-ST-10004180"/>
    <x v="1"/>
    <x v="4"/>
    <s v="Safco Commercial Shelving"/>
    <n v="37.207999999999998"/>
    <n v="1"/>
    <n v="0.2"/>
    <n v="-7.4416000000000002"/>
  </r>
  <r>
    <n v="270"/>
    <s v="US-2017-145366"/>
    <x v="34"/>
    <d v="2017-12-13T00:00:00"/>
    <x v="1"/>
    <s v="CA-12310"/>
    <s v="Christine Abelman"/>
    <x v="1"/>
    <s v="United States"/>
    <x v="74"/>
    <x v="24"/>
    <n v="45231"/>
    <s v="East"/>
    <s v="OFF-EN-10004386"/>
    <x v="1"/>
    <x v="12"/>
    <s v="Recycled Interoffice Envelopes with String and Button Closure, 10 x 13"/>
    <n v="57.576000000000001"/>
    <n v="3"/>
    <n v="0.2"/>
    <n v="21.591000000000001"/>
  </r>
  <r>
    <n v="271"/>
    <s v="CA-2017-163979"/>
    <x v="116"/>
    <d v="2018-01-02T00:00:00"/>
    <x v="0"/>
    <s v="KH-16690"/>
    <s v="Kristen Hastings"/>
    <x v="1"/>
    <s v="United States"/>
    <x v="8"/>
    <x v="1"/>
    <n v="94110"/>
    <s v="West"/>
    <s v="OFF-ST-10003208"/>
    <x v="1"/>
    <x v="4"/>
    <s v="Adjustable Depth Letter/Legal Cart"/>
    <n v="725.84"/>
    <n v="4"/>
    <n v="0"/>
    <n v="210.49359999999999"/>
  </r>
  <r>
    <n v="272"/>
    <s v="CA-2015-155334"/>
    <x v="117"/>
    <d v="2015-07-31T00:00:00"/>
    <x v="2"/>
    <s v="HA-14920"/>
    <s v="Helen Andreada"/>
    <x v="0"/>
    <s v="United States"/>
    <x v="8"/>
    <x v="1"/>
    <n v="94109"/>
    <s v="West"/>
    <s v="TEC-AC-10003628"/>
    <x v="2"/>
    <x v="11"/>
    <s v="Logitech 910-002974 M325 Wireless Mouse for Web Scrolling"/>
    <n v="209.93"/>
    <n v="7"/>
    <n v="0"/>
    <n v="92.369200000000006"/>
  </r>
  <r>
    <n v="273"/>
    <s v="CA-2015-155334"/>
    <x v="117"/>
    <d v="2015-07-31T00:00:00"/>
    <x v="2"/>
    <s v="HA-14920"/>
    <s v="Helen Andreada"/>
    <x v="0"/>
    <s v="United States"/>
    <x v="8"/>
    <x v="1"/>
    <n v="94109"/>
    <s v="West"/>
    <s v="FUR-FU-10003274"/>
    <x v="0"/>
    <x v="5"/>
    <s v="Regeneration Desk Collection"/>
    <n v="5.28"/>
    <n v="3"/>
    <n v="0"/>
    <n v="2.3231999999999999"/>
  </r>
  <r>
    <n v="274"/>
    <s v="CA-2015-155334"/>
    <x v="117"/>
    <d v="2015-07-31T00:00:00"/>
    <x v="2"/>
    <s v="HA-14920"/>
    <s v="Helen Andreada"/>
    <x v="0"/>
    <s v="United States"/>
    <x v="8"/>
    <x v="1"/>
    <n v="94109"/>
    <s v="West"/>
    <s v="OFF-BI-10002557"/>
    <x v="1"/>
    <x v="8"/>
    <s v="Presstex Flexible Ring Binders"/>
    <n v="10.92"/>
    <n v="3"/>
    <n v="0.2"/>
    <n v="4.0949999999999998"/>
  </r>
  <r>
    <n v="275"/>
    <s v="CA-2017-118136"/>
    <x v="118"/>
    <d v="2017-09-17T00:00:00"/>
    <x v="2"/>
    <s v="BB-10990"/>
    <s v="Barry Blumstein"/>
    <x v="1"/>
    <s v="United States"/>
    <x v="75"/>
    <x v="1"/>
    <n v="90301"/>
    <s v="West"/>
    <s v="OFF-PA-10002615"/>
    <x v="1"/>
    <x v="10"/>
    <s v="Ampad Gold Fibre Wirebound Steno Books, 6&quot; x 9&quot;, Gregg Ruled"/>
    <n v="8.82"/>
    <n v="2"/>
    <n v="0"/>
    <n v="4.0571999999999999"/>
  </r>
  <r>
    <n v="276"/>
    <s v="CA-2017-118136"/>
    <x v="118"/>
    <d v="2017-09-17T00:00:00"/>
    <x v="2"/>
    <s v="BB-10990"/>
    <s v="Barry Blumstein"/>
    <x v="1"/>
    <s v="United States"/>
    <x v="75"/>
    <x v="1"/>
    <n v="90301"/>
    <s v="West"/>
    <s v="OFF-AR-10001427"/>
    <x v="1"/>
    <x v="6"/>
    <s v="Newell 330"/>
    <n v="5.98"/>
    <n v="1"/>
    <n v="0"/>
    <n v="1.5548"/>
  </r>
  <r>
    <n v="277"/>
    <s v="CA-2017-132976"/>
    <x v="119"/>
    <d v="2017-10-17T00:00:00"/>
    <x v="1"/>
    <s v="AG-10495"/>
    <s v="Andrew Gjertsen"/>
    <x v="1"/>
    <s v="United States"/>
    <x v="10"/>
    <x v="9"/>
    <n v="19140"/>
    <s v="East"/>
    <s v="OFF-PA-10000673"/>
    <x v="1"/>
    <x v="10"/>
    <s v="Post-it “Important Message” Note Pad, Neon Colors, 50 Sheets/Pad"/>
    <n v="11.648"/>
    <n v="2"/>
    <n v="0.2"/>
    <n v="4.0768000000000004"/>
  </r>
  <r>
    <n v="278"/>
    <s v="CA-2017-132976"/>
    <x v="119"/>
    <d v="2017-10-17T00:00:00"/>
    <x v="1"/>
    <s v="AG-10495"/>
    <s v="Andrew Gjertsen"/>
    <x v="1"/>
    <s v="United States"/>
    <x v="10"/>
    <x v="9"/>
    <n v="19140"/>
    <s v="East"/>
    <s v="OFF-PA-10004470"/>
    <x v="1"/>
    <x v="10"/>
    <s v="Adams Write n' Stick Phone Message Book, 11&quot; X 5 1/4&quot;, 200 Messages"/>
    <n v="18.175999999999998"/>
    <n v="4"/>
    <n v="0.2"/>
    <n v="5.9071999999999996"/>
  </r>
  <r>
    <n v="279"/>
    <s v="CA-2017-132976"/>
    <x v="119"/>
    <d v="2017-10-17T00:00:00"/>
    <x v="1"/>
    <s v="AG-10495"/>
    <s v="Andrew Gjertsen"/>
    <x v="1"/>
    <s v="United States"/>
    <x v="10"/>
    <x v="9"/>
    <n v="19140"/>
    <s v="East"/>
    <s v="OFF-ST-10000876"/>
    <x v="1"/>
    <x v="4"/>
    <s v="Eldon Simplefile Box Office"/>
    <n v="59.712000000000003"/>
    <n v="6"/>
    <n v="0.2"/>
    <n v="5.9711999999999996"/>
  </r>
  <r>
    <n v="280"/>
    <s v="CA-2017-132976"/>
    <x v="119"/>
    <d v="2017-10-17T00:00:00"/>
    <x v="1"/>
    <s v="AG-10495"/>
    <s v="Andrew Gjertsen"/>
    <x v="1"/>
    <s v="United States"/>
    <x v="10"/>
    <x v="9"/>
    <n v="19140"/>
    <s v="East"/>
    <s v="OFF-LA-10002043"/>
    <x v="1"/>
    <x v="2"/>
    <s v="Avery 489"/>
    <n v="24.84"/>
    <n v="3"/>
    <n v="0.2"/>
    <n v="8.6940000000000008"/>
  </r>
  <r>
    <n v="281"/>
    <s v="US-2015-161991"/>
    <x v="120"/>
    <d v="2015-09-28T00:00:00"/>
    <x v="0"/>
    <s v="SC-20725"/>
    <s v="Steven Cartwright"/>
    <x v="0"/>
    <s v="United States"/>
    <x v="12"/>
    <x v="5"/>
    <n v="77070"/>
    <s v="Central"/>
    <s v="OFF-BI-10004967"/>
    <x v="1"/>
    <x v="8"/>
    <s v="Round Ring Binders"/>
    <n v="2.08"/>
    <n v="5"/>
    <n v="0.8"/>
    <n v="-3.4319999999999999"/>
  </r>
  <r>
    <n v="282"/>
    <s v="US-2015-161991"/>
    <x v="120"/>
    <d v="2015-09-28T00:00:00"/>
    <x v="0"/>
    <s v="SC-20725"/>
    <s v="Steven Cartwright"/>
    <x v="0"/>
    <s v="United States"/>
    <x v="12"/>
    <x v="5"/>
    <n v="77070"/>
    <s v="Central"/>
    <s v="TEC-PH-10001760"/>
    <x v="2"/>
    <x v="7"/>
    <s v="Bose SoundLink Bluetooth Speaker"/>
    <n v="1114.4000000000001"/>
    <n v="7"/>
    <n v="0.2"/>
    <n v="376.11"/>
  </r>
  <r>
    <n v="283"/>
    <s v="CA-2015-130890"/>
    <x v="121"/>
    <d v="2015-11-06T00:00:00"/>
    <x v="1"/>
    <s v="JO-15280"/>
    <s v="Jas O'Carroll"/>
    <x v="0"/>
    <s v="United States"/>
    <x v="1"/>
    <x v="1"/>
    <n v="90004"/>
    <s v="West"/>
    <s v="FUR-TA-10002903"/>
    <x v="0"/>
    <x v="3"/>
    <s v="Bevis Round Bullnose 29&quot; High Table Top"/>
    <n v="1038.8399999999999"/>
    <n v="5"/>
    <n v="0.2"/>
    <n v="51.942"/>
  </r>
  <r>
    <n v="284"/>
    <s v="CA-2015-130883"/>
    <x v="120"/>
    <d v="2015-10-02T00:00:00"/>
    <x v="1"/>
    <s v="TB-21520"/>
    <s v="Tracy Blumstein"/>
    <x v="0"/>
    <s v="United States"/>
    <x v="32"/>
    <x v="21"/>
    <n v="97206"/>
    <s v="West"/>
    <s v="OFF-PA-10000474"/>
    <x v="1"/>
    <x v="10"/>
    <s v="Easy-staple paper"/>
    <n v="141.76"/>
    <n v="5"/>
    <n v="0.2"/>
    <n v="47.844000000000001"/>
  </r>
  <r>
    <n v="285"/>
    <s v="CA-2015-130883"/>
    <x v="120"/>
    <d v="2015-10-02T00:00:00"/>
    <x v="1"/>
    <s v="TB-21520"/>
    <s v="Tracy Blumstein"/>
    <x v="0"/>
    <s v="United States"/>
    <x v="32"/>
    <x v="21"/>
    <n v="97206"/>
    <s v="West"/>
    <s v="TEC-AC-10001956"/>
    <x v="2"/>
    <x v="11"/>
    <s v="Microsoft Arc Touch Mouse"/>
    <n v="239.8"/>
    <n v="5"/>
    <n v="0.2"/>
    <n v="47.96"/>
  </r>
  <r>
    <n v="286"/>
    <s v="CA-2015-130883"/>
    <x v="120"/>
    <d v="2015-10-02T00:00:00"/>
    <x v="1"/>
    <s v="TB-21520"/>
    <s v="Tracy Blumstein"/>
    <x v="0"/>
    <s v="United States"/>
    <x v="32"/>
    <x v="21"/>
    <n v="97206"/>
    <s v="West"/>
    <s v="OFF-PA-10004100"/>
    <x v="1"/>
    <x v="10"/>
    <s v="Xerox 216"/>
    <n v="31.103999999999999"/>
    <n v="6"/>
    <n v="0.2"/>
    <n v="10.8864"/>
  </r>
  <r>
    <n v="287"/>
    <s v="CA-2016-112697"/>
    <x v="122"/>
    <d v="2016-12-20T00:00:00"/>
    <x v="0"/>
    <s v="AH-10195"/>
    <s v="Alan Haines"/>
    <x v="1"/>
    <s v="United States"/>
    <x v="76"/>
    <x v="2"/>
    <n v="33319"/>
    <s v="South"/>
    <s v="OFF-BI-10000778"/>
    <x v="1"/>
    <x v="8"/>
    <s v="GBC VeloBinder Electric Binding Machine"/>
    <n v="254.05799999999999"/>
    <n v="7"/>
    <n v="0.7"/>
    <n v="-169.37200000000001"/>
  </r>
  <r>
    <n v="288"/>
    <s v="CA-2016-112697"/>
    <x v="122"/>
    <d v="2016-12-20T00:00:00"/>
    <x v="0"/>
    <s v="AH-10195"/>
    <s v="Alan Haines"/>
    <x v="1"/>
    <s v="United States"/>
    <x v="76"/>
    <x v="2"/>
    <n v="33319"/>
    <s v="South"/>
    <s v="OFF-AP-10002684"/>
    <x v="1"/>
    <x v="9"/>
    <s v="Acco 7-Outlet Masterpiece Power Center, Wihtout Fax/Phone Line Protection"/>
    <n v="194.52799999999999"/>
    <n v="2"/>
    <n v="0.2"/>
    <n v="24.315999999999999"/>
  </r>
  <r>
    <n v="289"/>
    <s v="CA-2016-112697"/>
    <x v="122"/>
    <d v="2016-12-20T00:00:00"/>
    <x v="0"/>
    <s v="AH-10195"/>
    <s v="Alan Haines"/>
    <x v="1"/>
    <s v="United States"/>
    <x v="76"/>
    <x v="2"/>
    <n v="33319"/>
    <s v="South"/>
    <s v="OFF-SU-10000646"/>
    <x v="1"/>
    <x v="14"/>
    <s v="Premier Automatic Letter Opener"/>
    <n v="961.48"/>
    <n v="5"/>
    <n v="0.2"/>
    <n v="-204.31450000000001"/>
  </r>
  <r>
    <n v="290"/>
    <s v="CA-2016-110772"/>
    <x v="73"/>
    <d v="2016-11-24T00:00:00"/>
    <x v="0"/>
    <s v="NZ-18565"/>
    <s v="Nick Zandusky"/>
    <x v="2"/>
    <s v="United States"/>
    <x v="38"/>
    <x v="24"/>
    <n v="43229"/>
    <s v="East"/>
    <s v="OFF-FA-10002983"/>
    <x v="1"/>
    <x v="13"/>
    <s v="Advantus SlideClip Paper Clips"/>
    <n v="19.096"/>
    <n v="7"/>
    <n v="0.2"/>
    <n v="6.6836000000000002"/>
  </r>
  <r>
    <n v="291"/>
    <s v="CA-2016-110772"/>
    <x v="73"/>
    <d v="2016-11-24T00:00:00"/>
    <x v="0"/>
    <s v="NZ-18565"/>
    <s v="Nick Zandusky"/>
    <x v="2"/>
    <s v="United States"/>
    <x v="38"/>
    <x v="24"/>
    <n v="43229"/>
    <s v="East"/>
    <s v="OFF-LA-10004689"/>
    <x v="1"/>
    <x v="2"/>
    <s v="Avery 512"/>
    <n v="18.495999999999999"/>
    <n v="8"/>
    <n v="0.2"/>
    <n v="6.2423999999999999"/>
  </r>
  <r>
    <n v="292"/>
    <s v="CA-2016-110772"/>
    <x v="73"/>
    <d v="2016-11-24T00:00:00"/>
    <x v="0"/>
    <s v="NZ-18565"/>
    <s v="Nick Zandusky"/>
    <x v="2"/>
    <s v="United States"/>
    <x v="38"/>
    <x v="24"/>
    <n v="43229"/>
    <s v="East"/>
    <s v="TEC-AC-10002001"/>
    <x v="2"/>
    <x v="11"/>
    <s v="Logitech Wireless Gaming Headset G930"/>
    <n v="255.98400000000001"/>
    <n v="2"/>
    <n v="0.2"/>
    <n v="54.396599999999999"/>
  </r>
  <r>
    <n v="293"/>
    <s v="CA-2016-110772"/>
    <x v="73"/>
    <d v="2016-11-24T00:00:00"/>
    <x v="0"/>
    <s v="NZ-18565"/>
    <s v="Nick Zandusky"/>
    <x v="2"/>
    <s v="United States"/>
    <x v="38"/>
    <x v="24"/>
    <n v="43229"/>
    <s v="East"/>
    <s v="FUR-BO-10004709"/>
    <x v="0"/>
    <x v="0"/>
    <s v="Bush Westfield Collection Bookcases, Medium Cherry Finish"/>
    <n v="86.97"/>
    <n v="3"/>
    <n v="0.5"/>
    <n v="-48.703200000000002"/>
  </r>
  <r>
    <n v="294"/>
    <s v="CA-2014-111451"/>
    <x v="58"/>
    <d v="2014-12-28T00:00:00"/>
    <x v="2"/>
    <s v="KL-16555"/>
    <s v="Kelly Lampkin"/>
    <x v="1"/>
    <s v="United States"/>
    <x v="77"/>
    <x v="22"/>
    <n v="80906"/>
    <s v="West"/>
    <s v="FUR-FU-10004091"/>
    <x v="0"/>
    <x v="5"/>
    <s v="Howard Miller 13&quot; Diameter Goldtone Round Wall Clock"/>
    <n v="300.416"/>
    <n v="8"/>
    <n v="0.2"/>
    <n v="78.859200000000001"/>
  </r>
  <r>
    <n v="295"/>
    <s v="CA-2014-111451"/>
    <x v="58"/>
    <d v="2014-12-28T00:00:00"/>
    <x v="2"/>
    <s v="KL-16555"/>
    <s v="Kelly Lampkin"/>
    <x v="1"/>
    <s v="United States"/>
    <x v="77"/>
    <x v="22"/>
    <n v="80906"/>
    <s v="West"/>
    <s v="FUR-CH-10001891"/>
    <x v="0"/>
    <x v="1"/>
    <s v="Global Deluxe Office Fabric Chairs"/>
    <n v="230.352"/>
    <n v="3"/>
    <n v="0.2"/>
    <n v="20.155799999999999"/>
  </r>
  <r>
    <n v="296"/>
    <s v="CA-2014-111451"/>
    <x v="58"/>
    <d v="2014-12-28T00:00:00"/>
    <x v="2"/>
    <s v="KL-16555"/>
    <s v="Kelly Lampkin"/>
    <x v="1"/>
    <s v="United States"/>
    <x v="77"/>
    <x v="22"/>
    <n v="80906"/>
    <s v="West"/>
    <s v="FUR-FU-10002918"/>
    <x v="0"/>
    <x v="5"/>
    <s v="Eldon ClusterMat Chair Mat with Cordless Antistatic Protection"/>
    <n v="218.352"/>
    <n v="3"/>
    <n v="0.2"/>
    <n v="-24.564599999999999"/>
  </r>
  <r>
    <n v="297"/>
    <s v="CA-2014-111451"/>
    <x v="58"/>
    <d v="2014-12-28T00:00:00"/>
    <x v="2"/>
    <s v="KL-16555"/>
    <s v="Kelly Lampkin"/>
    <x v="1"/>
    <s v="United States"/>
    <x v="77"/>
    <x v="22"/>
    <n v="80906"/>
    <s v="West"/>
    <s v="OFF-BI-10004593"/>
    <x v="1"/>
    <x v="8"/>
    <s v="Ibico Laser Imprintable Binding System Covers"/>
    <n v="78.599999999999994"/>
    <n v="5"/>
    <n v="0.7"/>
    <n v="-62.88"/>
  </r>
  <r>
    <n v="298"/>
    <s v="CA-2014-111451"/>
    <x v="58"/>
    <d v="2014-12-28T00:00:00"/>
    <x v="2"/>
    <s v="KL-16555"/>
    <s v="Kelly Lampkin"/>
    <x v="1"/>
    <s v="United States"/>
    <x v="77"/>
    <x v="22"/>
    <n v="80906"/>
    <s v="West"/>
    <s v="OFF-FA-10004854"/>
    <x v="1"/>
    <x v="13"/>
    <s v="Vinyl Coated Wire Paper Clips in Organizer Box, 800/Box"/>
    <n v="27.552"/>
    <n v="3"/>
    <n v="0.2"/>
    <n v="9.2988"/>
  </r>
  <r>
    <n v="299"/>
    <s v="CA-2016-142545"/>
    <x v="99"/>
    <d v="2016-11-03T00:00:00"/>
    <x v="1"/>
    <s v="JD-15895"/>
    <s v="Jonathan Doherty"/>
    <x v="1"/>
    <s v="United States"/>
    <x v="78"/>
    <x v="30"/>
    <n v="7109"/>
    <s v="East"/>
    <s v="OFF-PA-10002105"/>
    <x v="1"/>
    <x v="10"/>
    <s v="Xerox 223"/>
    <n v="32.4"/>
    <n v="5"/>
    <n v="0"/>
    <n v="15.552"/>
  </r>
  <r>
    <n v="300"/>
    <s v="CA-2016-142545"/>
    <x v="99"/>
    <d v="2016-11-03T00:00:00"/>
    <x v="1"/>
    <s v="JD-15895"/>
    <s v="Jonathan Doherty"/>
    <x v="1"/>
    <s v="United States"/>
    <x v="78"/>
    <x v="30"/>
    <n v="7109"/>
    <s v="East"/>
    <s v="OFF-ST-10002756"/>
    <x v="1"/>
    <x v="4"/>
    <s v="Tennsco Stur-D-Stor Boltless Shelving, 5 Shelves, 24&quot; Deep, Sand"/>
    <n v="1082.48"/>
    <n v="8"/>
    <n v="0"/>
    <n v="10.8248"/>
  </r>
  <r>
    <n v="301"/>
    <s v="CA-2016-142545"/>
    <x v="99"/>
    <d v="2016-11-03T00:00:00"/>
    <x v="1"/>
    <s v="JD-15895"/>
    <s v="Jonathan Doherty"/>
    <x v="1"/>
    <s v="United States"/>
    <x v="78"/>
    <x v="30"/>
    <n v="7109"/>
    <s v="East"/>
    <s v="OFF-PA-10004243"/>
    <x v="1"/>
    <x v="10"/>
    <s v="Xerox 1939"/>
    <n v="56.91"/>
    <n v="3"/>
    <n v="0"/>
    <n v="27.316800000000001"/>
  </r>
  <r>
    <n v="302"/>
    <s v="CA-2016-142545"/>
    <x v="99"/>
    <d v="2016-11-03T00:00:00"/>
    <x v="1"/>
    <s v="JD-15895"/>
    <s v="Jonathan Doherty"/>
    <x v="1"/>
    <s v="United States"/>
    <x v="78"/>
    <x v="30"/>
    <n v="7109"/>
    <s v="East"/>
    <s v="FUR-FU-10001861"/>
    <x v="0"/>
    <x v="5"/>
    <s v="Floodlight Indoor Halogen Bulbs, 1 Bulb per Pack, 60 Watts"/>
    <n v="77.599999999999994"/>
    <n v="4"/>
    <n v="0"/>
    <n v="38.024000000000001"/>
  </r>
  <r>
    <n v="303"/>
    <s v="CA-2016-142545"/>
    <x v="99"/>
    <d v="2016-11-03T00:00:00"/>
    <x v="1"/>
    <s v="JD-15895"/>
    <s v="Jonathan Doherty"/>
    <x v="1"/>
    <s v="United States"/>
    <x v="78"/>
    <x v="30"/>
    <n v="7109"/>
    <s v="East"/>
    <s v="OFF-BI-10002706"/>
    <x v="1"/>
    <x v="8"/>
    <s v="Avery Premier Heavy-Duty Binder with Round Locking Rings"/>
    <n v="14.28"/>
    <n v="1"/>
    <n v="0"/>
    <n v="6.5688000000000004"/>
  </r>
  <r>
    <n v="304"/>
    <s v="US-2017-152380"/>
    <x v="123"/>
    <d v="2017-11-23T00:00:00"/>
    <x v="1"/>
    <s v="JH-15910"/>
    <s v="Jonathan Howell"/>
    <x v="0"/>
    <s v="United States"/>
    <x v="22"/>
    <x v="10"/>
    <n v="60623"/>
    <s v="Central"/>
    <s v="FUR-TA-10002533"/>
    <x v="0"/>
    <x v="3"/>
    <s v="BPI Conference Tables"/>
    <n v="219.07499999999999"/>
    <n v="3"/>
    <n v="0.5"/>
    <n v="-131.44499999999999"/>
  </r>
  <r>
    <n v="305"/>
    <s v="CA-2015-144253"/>
    <x v="124"/>
    <d v="2015-05-09T00:00:00"/>
    <x v="0"/>
    <s v="AS-10225"/>
    <s v="Alan Schoenberger"/>
    <x v="1"/>
    <s v="United States"/>
    <x v="20"/>
    <x v="15"/>
    <n v="10024"/>
    <s v="East"/>
    <s v="FUR-FU-10002671"/>
    <x v="0"/>
    <x v="5"/>
    <s v="Electrix 20W Halogen Replacement Bulb for Zoom-In Desk Lamp"/>
    <n v="26.8"/>
    <n v="2"/>
    <n v="0"/>
    <n v="12.864000000000001"/>
  </r>
  <r>
    <n v="306"/>
    <s v="CA-2014-130960"/>
    <x v="125"/>
    <d v="2015-01-04T00:00:00"/>
    <x v="1"/>
    <s v="KB-16600"/>
    <s v="Ken Brennan"/>
    <x v="1"/>
    <s v="United States"/>
    <x v="79"/>
    <x v="12"/>
    <n v="48180"/>
    <s v="Central"/>
    <s v="OFF-AR-10003651"/>
    <x v="1"/>
    <x v="6"/>
    <s v="Newell 350"/>
    <n v="9.84"/>
    <n v="3"/>
    <n v="0"/>
    <n v="2.8536000000000001"/>
  </r>
  <r>
    <n v="307"/>
    <s v="CA-2014-111003"/>
    <x v="106"/>
    <d v="2014-06-06T00:00:00"/>
    <x v="1"/>
    <s v="CR-12625"/>
    <s v="Corey Roper"/>
    <x v="2"/>
    <s v="United States"/>
    <x v="80"/>
    <x v="30"/>
    <n v="8701"/>
    <s v="East"/>
    <s v="OFF-BI-10001072"/>
    <x v="1"/>
    <x v="8"/>
    <s v="GBC Clear Cover, 8-1/2 x 11, unpunched, 25 covers per pack"/>
    <n v="45.48"/>
    <n v="3"/>
    <n v="0"/>
    <n v="20.9208"/>
  </r>
  <r>
    <n v="308"/>
    <s v="CA-2014-111003"/>
    <x v="106"/>
    <d v="2014-06-06T00:00:00"/>
    <x v="1"/>
    <s v="CR-12625"/>
    <s v="Corey Roper"/>
    <x v="2"/>
    <s v="United States"/>
    <x v="80"/>
    <x v="30"/>
    <n v="8701"/>
    <s v="East"/>
    <s v="OFF-AR-10002135"/>
    <x v="1"/>
    <x v="6"/>
    <s v="Boston Heavy-Duty Trimline Electric Pencil Sharpeners"/>
    <n v="289.2"/>
    <n v="6"/>
    <n v="0"/>
    <n v="83.867999999999995"/>
  </r>
  <r>
    <n v="309"/>
    <s v="CA-2017-126774"/>
    <x v="4"/>
    <d v="2017-04-17T00:00:00"/>
    <x v="2"/>
    <s v="SH-20395"/>
    <s v="Shahid Hopkins"/>
    <x v="0"/>
    <s v="United States"/>
    <x v="81"/>
    <x v="17"/>
    <n v="22204"/>
    <s v="South"/>
    <s v="OFF-AR-10002804"/>
    <x v="1"/>
    <x v="6"/>
    <s v="Faber Castell Col-Erase Pencils"/>
    <n v="4.8899999999999997"/>
    <n v="1"/>
    <n v="0"/>
    <n v="2.0049000000000001"/>
  </r>
  <r>
    <n v="310"/>
    <s v="CA-2016-142902"/>
    <x v="126"/>
    <d v="2016-09-14T00:00:00"/>
    <x v="0"/>
    <s v="BP-11185"/>
    <s v="Ben Peterman"/>
    <x v="1"/>
    <s v="United States"/>
    <x v="82"/>
    <x v="22"/>
    <n v="80004"/>
    <s v="West"/>
    <s v="FUR-FU-10001918"/>
    <x v="0"/>
    <x v="5"/>
    <s v="C-Line Cubicle Keepers Polyproplyene Holder With Velcro Backings"/>
    <n v="15.135999999999999"/>
    <n v="4"/>
    <n v="0.2"/>
    <n v="3.5948000000000002"/>
  </r>
  <r>
    <n v="311"/>
    <s v="CA-2016-142902"/>
    <x v="126"/>
    <d v="2016-09-14T00:00:00"/>
    <x v="0"/>
    <s v="BP-11185"/>
    <s v="Ben Peterman"/>
    <x v="1"/>
    <s v="United States"/>
    <x v="82"/>
    <x v="22"/>
    <n v="80004"/>
    <s v="West"/>
    <s v="FUR-CH-10004086"/>
    <x v="0"/>
    <x v="1"/>
    <s v="Hon 4070 Series Pagoda Armless Upholstered Stacking Chairs"/>
    <n v="466.76799999999997"/>
    <n v="2"/>
    <n v="0.2"/>
    <n v="52.511400000000002"/>
  </r>
  <r>
    <n v="312"/>
    <s v="CA-2016-142902"/>
    <x v="126"/>
    <d v="2016-09-14T00:00:00"/>
    <x v="0"/>
    <s v="BP-11185"/>
    <s v="Ben Peterman"/>
    <x v="1"/>
    <s v="United States"/>
    <x v="82"/>
    <x v="22"/>
    <n v="80004"/>
    <s v="West"/>
    <s v="FUR-FU-10001756"/>
    <x v="0"/>
    <x v="5"/>
    <s v="Eldon Expressions Desk Accessory, Wood Photo Frame, Mahogany"/>
    <n v="15.231999999999999"/>
    <n v="1"/>
    <n v="0.2"/>
    <n v="1.7136"/>
  </r>
  <r>
    <n v="313"/>
    <s v="CA-2016-142902"/>
    <x v="126"/>
    <d v="2016-09-14T00:00:00"/>
    <x v="0"/>
    <s v="BP-11185"/>
    <s v="Ben Peterman"/>
    <x v="1"/>
    <s v="United States"/>
    <x v="82"/>
    <x v="22"/>
    <n v="80004"/>
    <s v="West"/>
    <s v="OFF-LA-10000634"/>
    <x v="1"/>
    <x v="2"/>
    <s v="Avery 509"/>
    <n v="6.2640000000000002"/>
    <n v="3"/>
    <n v="0.2"/>
    <n v="2.0358000000000001"/>
  </r>
  <r>
    <n v="314"/>
    <s v="CA-2014-120887"/>
    <x v="127"/>
    <d v="2014-10-03T00:00:00"/>
    <x v="1"/>
    <s v="TS-21205"/>
    <s v="Thomas Seio"/>
    <x v="1"/>
    <s v="United States"/>
    <x v="83"/>
    <x v="30"/>
    <n v="7601"/>
    <s v="East"/>
    <s v="FUR-FU-10001588"/>
    <x v="0"/>
    <x v="5"/>
    <s v="Deflect-o SuperTray Unbreakable Stackable Tray, Letter, Black"/>
    <n v="87.54"/>
    <n v="3"/>
    <n v="0"/>
    <n v="37.642200000000003"/>
  </r>
  <r>
    <n v="315"/>
    <s v="CA-2014-167850"/>
    <x v="128"/>
    <d v="2014-08-16T00:00:00"/>
    <x v="1"/>
    <s v="AG-10525"/>
    <s v="Andy Gerbode"/>
    <x v="1"/>
    <s v="United States"/>
    <x v="84"/>
    <x v="2"/>
    <n v="33710"/>
    <s v="South"/>
    <s v="TEC-PH-10002398"/>
    <x v="2"/>
    <x v="7"/>
    <s v="AT&amp;T 1070 Corded Phone"/>
    <n v="178.38399999999999"/>
    <n v="2"/>
    <n v="0.2"/>
    <n v="22.297999999999998"/>
  </r>
  <r>
    <n v="316"/>
    <s v="CA-2014-167850"/>
    <x v="128"/>
    <d v="2014-08-16T00:00:00"/>
    <x v="1"/>
    <s v="AG-10525"/>
    <s v="Andy Gerbode"/>
    <x v="1"/>
    <s v="United States"/>
    <x v="84"/>
    <x v="2"/>
    <n v="33710"/>
    <s v="South"/>
    <s v="OFF-PA-10001937"/>
    <x v="1"/>
    <x v="10"/>
    <s v="Xerox 21"/>
    <n v="15.552"/>
    <n v="3"/>
    <n v="0.2"/>
    <n v="5.4432"/>
  </r>
  <r>
    <n v="317"/>
    <s v="CA-2014-164259"/>
    <x v="129"/>
    <d v="2014-12-30T00:00:00"/>
    <x v="2"/>
    <s v="SP-20860"/>
    <s v="Sung Pak"/>
    <x v="1"/>
    <s v="United States"/>
    <x v="10"/>
    <x v="9"/>
    <n v="19143"/>
    <s v="East"/>
    <s v="OFF-AR-10003373"/>
    <x v="1"/>
    <x v="6"/>
    <s v="Boston School Pro Electric Pencil Sharpener, 1670"/>
    <n v="99.135999999999996"/>
    <n v="4"/>
    <n v="0.2"/>
    <n v="8.6744000000000003"/>
  </r>
  <r>
    <n v="318"/>
    <s v="CA-2014-164973"/>
    <x v="130"/>
    <d v="2014-11-09T00:00:00"/>
    <x v="1"/>
    <s v="NM-18445"/>
    <s v="Nathan Mautz"/>
    <x v="2"/>
    <s v="United States"/>
    <x v="20"/>
    <x v="15"/>
    <n v="10024"/>
    <s v="East"/>
    <s v="FUR-CH-10002602"/>
    <x v="0"/>
    <x v="1"/>
    <s v="DMI Arturo Collection Mission-style Design Wood Chair"/>
    <n v="135.88200000000001"/>
    <n v="1"/>
    <n v="0.1"/>
    <n v="24.1568"/>
  </r>
  <r>
    <n v="319"/>
    <s v="CA-2014-164973"/>
    <x v="130"/>
    <d v="2014-11-09T00:00:00"/>
    <x v="1"/>
    <s v="NM-18445"/>
    <s v="Nathan Mautz"/>
    <x v="2"/>
    <s v="United States"/>
    <x v="20"/>
    <x v="15"/>
    <n v="10024"/>
    <s v="East"/>
    <s v="TEC-MA-10002927"/>
    <x v="2"/>
    <x v="15"/>
    <s v="Canon imageCLASS MF7460 Monochrome Digital Laser Multifunction Copier"/>
    <n v="3991.98"/>
    <n v="2"/>
    <n v="0"/>
    <n v="1995.99"/>
  </r>
  <r>
    <n v="320"/>
    <s v="CA-2014-164973"/>
    <x v="130"/>
    <d v="2014-11-09T00:00:00"/>
    <x v="1"/>
    <s v="NM-18445"/>
    <s v="Nathan Mautz"/>
    <x v="2"/>
    <s v="United States"/>
    <x v="20"/>
    <x v="15"/>
    <n v="10024"/>
    <s v="East"/>
    <s v="TEC-PH-10004093"/>
    <x v="2"/>
    <x v="7"/>
    <s v="Panasonic Kx-TS550"/>
    <n v="275.94"/>
    <n v="6"/>
    <n v="0"/>
    <n v="80.022599999999997"/>
  </r>
  <r>
    <n v="321"/>
    <s v="CA-2014-164973"/>
    <x v="130"/>
    <d v="2014-11-09T00:00:00"/>
    <x v="1"/>
    <s v="NM-18445"/>
    <s v="Nathan Mautz"/>
    <x v="2"/>
    <s v="United States"/>
    <x v="20"/>
    <x v="15"/>
    <n v="10024"/>
    <s v="East"/>
    <s v="TEC-AC-10000892"/>
    <x v="2"/>
    <x v="11"/>
    <s v="NETGEAR N750 Dual Band Wi-Fi Gigabit Router"/>
    <n v="360"/>
    <n v="4"/>
    <n v="0"/>
    <n v="129.6"/>
  </r>
  <r>
    <n v="322"/>
    <s v="CA-2014-164973"/>
    <x v="130"/>
    <d v="2014-11-09T00:00:00"/>
    <x v="1"/>
    <s v="NM-18445"/>
    <s v="Nathan Mautz"/>
    <x v="2"/>
    <s v="United States"/>
    <x v="20"/>
    <x v="15"/>
    <n v="10024"/>
    <s v="East"/>
    <s v="OFF-ST-10002974"/>
    <x v="1"/>
    <x v="4"/>
    <s v="Trav-L-File Heavy-Duty Shuttle II, Black"/>
    <n v="43.57"/>
    <n v="1"/>
    <n v="0"/>
    <n v="13.071"/>
  </r>
  <r>
    <n v="323"/>
    <s v="CA-2014-156601"/>
    <x v="111"/>
    <d v="2014-09-24T00:00:00"/>
    <x v="1"/>
    <s v="FA-14230"/>
    <s v="Frank Atkinson"/>
    <x v="1"/>
    <s v="United States"/>
    <x v="85"/>
    <x v="1"/>
    <n v="90805"/>
    <s v="West"/>
    <s v="OFF-FA-10000624"/>
    <x v="1"/>
    <x v="13"/>
    <s v="OIC Binder Clips"/>
    <n v="7.16"/>
    <n v="2"/>
    <n v="0"/>
    <n v="3.58"/>
  </r>
  <r>
    <n v="324"/>
    <s v="CA-2016-162138"/>
    <x v="131"/>
    <d v="2016-04-27T00:00:00"/>
    <x v="1"/>
    <s v="GK-14620"/>
    <s v="Grace Kelly"/>
    <x v="1"/>
    <s v="United States"/>
    <x v="86"/>
    <x v="1"/>
    <n v="92345"/>
    <s v="West"/>
    <s v="OFF-BI-10004593"/>
    <x v="1"/>
    <x v="8"/>
    <s v="Ibico Laser Imprintable Binding System Covers"/>
    <n v="251.52"/>
    <n v="6"/>
    <n v="0.2"/>
    <n v="81.744"/>
  </r>
  <r>
    <n v="325"/>
    <s v="CA-2016-162138"/>
    <x v="131"/>
    <d v="2016-04-27T00:00:00"/>
    <x v="1"/>
    <s v="GK-14620"/>
    <s v="Grace Kelly"/>
    <x v="1"/>
    <s v="United States"/>
    <x v="86"/>
    <x v="1"/>
    <n v="92345"/>
    <s v="West"/>
    <s v="TEC-AC-10001908"/>
    <x v="2"/>
    <x v="11"/>
    <s v="Logitech Wireless Headset h800"/>
    <n v="99.99"/>
    <n v="1"/>
    <n v="0"/>
    <n v="34.996499999999997"/>
  </r>
  <r>
    <n v="326"/>
    <s v="CA-2017-153339"/>
    <x v="132"/>
    <d v="2017-11-05T00:00:00"/>
    <x v="0"/>
    <s v="DJ-13510"/>
    <s v="Don Jones"/>
    <x v="1"/>
    <s v="United States"/>
    <x v="87"/>
    <x v="18"/>
    <n v="37130"/>
    <s v="South"/>
    <s v="FUR-FU-10001967"/>
    <x v="0"/>
    <x v="5"/>
    <s v="Telescoping Adjustable Floor Lamp"/>
    <n v="15.992000000000001"/>
    <n v="1"/>
    <n v="0.2"/>
    <n v="0.99950000000000006"/>
  </r>
  <r>
    <n v="327"/>
    <s v="US-2016-141544"/>
    <x v="133"/>
    <d v="2016-09-01T00:00:00"/>
    <x v="2"/>
    <s v="PO-18850"/>
    <s v="Patrick O'Brill"/>
    <x v="0"/>
    <s v="United States"/>
    <x v="10"/>
    <x v="9"/>
    <n v="19143"/>
    <s v="East"/>
    <s v="TEC-PH-10003645"/>
    <x v="2"/>
    <x v="7"/>
    <s v="Aastra 57i VoIP phone"/>
    <n v="290.89800000000002"/>
    <n v="3"/>
    <n v="0.4"/>
    <n v="-67.876199999999997"/>
  </r>
  <r>
    <n v="328"/>
    <s v="US-2016-141544"/>
    <x v="133"/>
    <d v="2016-09-01T00:00:00"/>
    <x v="2"/>
    <s v="PO-18850"/>
    <s v="Patrick O'Brill"/>
    <x v="0"/>
    <s v="United States"/>
    <x v="10"/>
    <x v="9"/>
    <n v="19143"/>
    <s v="East"/>
    <s v="OFF-ST-10000675"/>
    <x v="1"/>
    <x v="4"/>
    <s v="File Shuttle II and Handi-File, Black"/>
    <n v="54.223999999999997"/>
    <n v="2"/>
    <n v="0.2"/>
    <n v="3.3889999999999998"/>
  </r>
  <r>
    <n v="329"/>
    <s v="US-2016-141544"/>
    <x v="133"/>
    <d v="2016-09-01T00:00:00"/>
    <x v="2"/>
    <s v="PO-18850"/>
    <s v="Patrick O'Brill"/>
    <x v="0"/>
    <s v="United States"/>
    <x v="10"/>
    <x v="9"/>
    <n v="19143"/>
    <s v="East"/>
    <s v="FUR-CH-10003312"/>
    <x v="0"/>
    <x v="1"/>
    <s v="Hon 2090 “Pillow Soft” Series Mid Back Swivel/Tilt Chairs"/>
    <n v="786.74400000000003"/>
    <n v="4"/>
    <n v="0.3"/>
    <n v="-258.5016"/>
  </r>
  <r>
    <n v="330"/>
    <s v="US-2016-141544"/>
    <x v="133"/>
    <d v="2016-09-01T00:00:00"/>
    <x v="2"/>
    <s v="PO-18850"/>
    <s v="Patrick O'Brill"/>
    <x v="0"/>
    <s v="United States"/>
    <x v="10"/>
    <x v="9"/>
    <n v="19143"/>
    <s v="East"/>
    <s v="OFF-LA-10001074"/>
    <x v="1"/>
    <x v="2"/>
    <s v="Round Specialty Laser Printer Labels"/>
    <n v="100.24"/>
    <n v="10"/>
    <n v="0.2"/>
    <n v="33.831000000000003"/>
  </r>
  <r>
    <n v="331"/>
    <s v="US-2016-141544"/>
    <x v="133"/>
    <d v="2016-09-01T00:00:00"/>
    <x v="2"/>
    <s v="PO-18850"/>
    <s v="Patrick O'Brill"/>
    <x v="0"/>
    <s v="United States"/>
    <x v="10"/>
    <x v="9"/>
    <n v="19143"/>
    <s v="East"/>
    <s v="OFF-BI-10001524"/>
    <x v="1"/>
    <x v="8"/>
    <s v="GBC Premium Transparent Covers with Diagonal Lined Pattern"/>
    <n v="37.764000000000003"/>
    <n v="6"/>
    <n v="0.7"/>
    <n v="-27.6936"/>
  </r>
  <r>
    <n v="332"/>
    <s v="US-2016-150147"/>
    <x v="134"/>
    <d v="2016-04-29T00:00:00"/>
    <x v="0"/>
    <s v="JL-15850"/>
    <s v="John Lucas"/>
    <x v="0"/>
    <s v="United States"/>
    <x v="10"/>
    <x v="9"/>
    <n v="19134"/>
    <s v="East"/>
    <s v="TEC-PH-10004614"/>
    <x v="2"/>
    <x v="7"/>
    <s v="AT&amp;T 841000 Phone"/>
    <n v="82.8"/>
    <n v="2"/>
    <n v="0.4"/>
    <n v="-20.7"/>
  </r>
  <r>
    <n v="333"/>
    <s v="US-2016-150147"/>
    <x v="134"/>
    <d v="2016-04-29T00:00:00"/>
    <x v="0"/>
    <s v="JL-15850"/>
    <s v="John Lucas"/>
    <x v="0"/>
    <s v="United States"/>
    <x v="10"/>
    <x v="9"/>
    <n v="19134"/>
    <s v="East"/>
    <s v="OFF-BI-10001153"/>
    <x v="1"/>
    <x v="8"/>
    <s v="Ibico Recycled Grain-Textured Covers"/>
    <n v="20.724"/>
    <n v="2"/>
    <n v="0.7"/>
    <n v="-13.816000000000001"/>
  </r>
  <r>
    <n v="334"/>
    <s v="US-2016-150147"/>
    <x v="134"/>
    <d v="2016-04-29T00:00:00"/>
    <x v="0"/>
    <s v="JL-15850"/>
    <s v="John Lucas"/>
    <x v="0"/>
    <s v="United States"/>
    <x v="10"/>
    <x v="9"/>
    <n v="19134"/>
    <s v="East"/>
    <s v="OFF-BI-10001982"/>
    <x v="1"/>
    <x v="8"/>
    <s v="Wilson Jones Custom Binder Spines &amp; Labels"/>
    <n v="4.8959999999999999"/>
    <n v="3"/>
    <n v="0.7"/>
    <n v="-3.4272"/>
  </r>
  <r>
    <n v="335"/>
    <s v="CA-2015-137946"/>
    <x v="135"/>
    <d v="2015-09-04T00:00:00"/>
    <x v="0"/>
    <s v="DB-13615"/>
    <s v="Doug Bickford"/>
    <x v="0"/>
    <s v="United States"/>
    <x v="1"/>
    <x v="1"/>
    <n v="90045"/>
    <s v="West"/>
    <s v="OFF-BI-10001922"/>
    <x v="1"/>
    <x v="8"/>
    <s v="Storex Dura Pro Binders"/>
    <n v="4.7519999999999998"/>
    <n v="1"/>
    <n v="0.2"/>
    <n v="1.6037999999999999"/>
  </r>
  <r>
    <n v="336"/>
    <s v="CA-2015-137946"/>
    <x v="135"/>
    <d v="2015-09-04T00:00:00"/>
    <x v="0"/>
    <s v="DB-13615"/>
    <s v="Doug Bickford"/>
    <x v="0"/>
    <s v="United States"/>
    <x v="1"/>
    <x v="1"/>
    <n v="90045"/>
    <s v="West"/>
    <s v="TEC-CO-10001449"/>
    <x v="2"/>
    <x v="16"/>
    <s v="Hewlett Packard LaserJet 3310 Copier"/>
    <n v="959.98400000000004"/>
    <n v="2"/>
    <n v="0.2"/>
    <n v="335.99439999999998"/>
  </r>
  <r>
    <n v="337"/>
    <s v="CA-2015-137946"/>
    <x v="135"/>
    <d v="2015-09-04T00:00:00"/>
    <x v="0"/>
    <s v="DB-13615"/>
    <s v="Doug Bickford"/>
    <x v="0"/>
    <s v="United States"/>
    <x v="1"/>
    <x v="1"/>
    <n v="90045"/>
    <s v="West"/>
    <s v="OFF-BI-10004140"/>
    <x v="1"/>
    <x v="8"/>
    <s v="Avery Non-Stick Binders"/>
    <n v="14.368"/>
    <n v="4"/>
    <n v="0.2"/>
    <n v="4.49"/>
  </r>
  <r>
    <n v="338"/>
    <s v="CA-2014-129924"/>
    <x v="136"/>
    <d v="2014-07-17T00:00:00"/>
    <x v="1"/>
    <s v="AC-10420"/>
    <s v="Alyssa Crouse"/>
    <x v="1"/>
    <s v="United States"/>
    <x v="8"/>
    <x v="1"/>
    <n v="94122"/>
    <s v="West"/>
    <s v="OFF-BI-10003314"/>
    <x v="1"/>
    <x v="8"/>
    <s v="Tuff Stuff Recycled Round Ring Binders"/>
    <n v="7.7119999999999997"/>
    <n v="2"/>
    <n v="0.2"/>
    <n v="2.7955999999999999"/>
  </r>
  <r>
    <n v="339"/>
    <s v="CA-2014-129924"/>
    <x v="136"/>
    <d v="2014-07-17T00:00:00"/>
    <x v="1"/>
    <s v="AC-10420"/>
    <s v="Alyssa Crouse"/>
    <x v="1"/>
    <s v="United States"/>
    <x v="8"/>
    <x v="1"/>
    <n v="94122"/>
    <s v="West"/>
    <s v="FUR-TA-10004575"/>
    <x v="0"/>
    <x v="3"/>
    <s v="Hon 5100 Series Wood Tables"/>
    <n v="698.35199999999998"/>
    <n v="3"/>
    <n v="0.2"/>
    <n v="-17.4588"/>
  </r>
  <r>
    <n v="340"/>
    <s v="CA-2015-128167"/>
    <x v="137"/>
    <d v="2015-06-26T00:00:00"/>
    <x v="0"/>
    <s v="KL-16645"/>
    <s v="Ken Lonsdale"/>
    <x v="0"/>
    <s v="United States"/>
    <x v="88"/>
    <x v="7"/>
    <n v="84041"/>
    <s v="West"/>
    <s v="OFF-FA-10000490"/>
    <x v="1"/>
    <x v="13"/>
    <s v="OIC Binder Clips, Mini, 1/4&quot; Capacity, Black"/>
    <n v="4.96"/>
    <n v="4"/>
    <n v="0"/>
    <n v="2.3311999999999999"/>
  </r>
  <r>
    <n v="341"/>
    <s v="CA-2014-122336"/>
    <x v="138"/>
    <d v="2014-04-17T00:00:00"/>
    <x v="0"/>
    <s v="JD-15895"/>
    <s v="Jonathan Doherty"/>
    <x v="1"/>
    <s v="United States"/>
    <x v="10"/>
    <x v="9"/>
    <n v="19140"/>
    <s v="East"/>
    <s v="OFF-AR-10000122"/>
    <x v="1"/>
    <x v="6"/>
    <s v="Newell 314"/>
    <n v="17.856000000000002"/>
    <n v="4"/>
    <n v="0.2"/>
    <n v="1.1160000000000001"/>
  </r>
  <r>
    <n v="342"/>
    <s v="CA-2014-122336"/>
    <x v="138"/>
    <d v="2014-04-17T00:00:00"/>
    <x v="0"/>
    <s v="JD-15895"/>
    <s v="Jonathan Doherty"/>
    <x v="1"/>
    <s v="United States"/>
    <x v="10"/>
    <x v="9"/>
    <n v="19140"/>
    <s v="East"/>
    <s v="OFF-BI-10003656"/>
    <x v="1"/>
    <x v="8"/>
    <s v="Fellowes PB200 Plastic Comb Binding Machine"/>
    <n v="509.97"/>
    <n v="10"/>
    <n v="0.7"/>
    <n v="-407.976"/>
  </r>
  <r>
    <n v="343"/>
    <s v="CA-2014-122336"/>
    <x v="138"/>
    <d v="2014-04-17T00:00:00"/>
    <x v="0"/>
    <s v="JD-15895"/>
    <s v="Jonathan Doherty"/>
    <x v="1"/>
    <s v="United States"/>
    <x v="10"/>
    <x v="9"/>
    <n v="19140"/>
    <s v="East"/>
    <s v="OFF-FA-10002780"/>
    <x v="1"/>
    <x v="13"/>
    <s v="Staples"/>
    <n v="30.992000000000001"/>
    <n v="13"/>
    <n v="0.2"/>
    <n v="10.0724"/>
  </r>
  <r>
    <n v="344"/>
    <s v="CA-2014-122336"/>
    <x v="138"/>
    <d v="2014-04-17T00:00:00"/>
    <x v="0"/>
    <s v="JD-15895"/>
    <s v="Jonathan Doherty"/>
    <x v="1"/>
    <s v="United States"/>
    <x v="10"/>
    <x v="9"/>
    <n v="19140"/>
    <s v="East"/>
    <s v="TEC-PH-10000702"/>
    <x v="2"/>
    <x v="7"/>
    <s v="Square Credit Card Reader, 4 1/2&quot; x 4 1/2&quot; x 1&quot;, White"/>
    <n v="71.927999999999997"/>
    <n v="12"/>
    <n v="0.4"/>
    <n v="8.3916000000000004"/>
  </r>
  <r>
    <n v="345"/>
    <s v="US-2015-120712"/>
    <x v="139"/>
    <d v="2015-12-24T00:00:00"/>
    <x v="1"/>
    <s v="CS-12130"/>
    <s v="Chad Sievert"/>
    <x v="0"/>
    <s v="United States"/>
    <x v="89"/>
    <x v="5"/>
    <n v="78745"/>
    <s v="Central"/>
    <s v="OFF-ST-10000107"/>
    <x v="1"/>
    <x v="4"/>
    <s v="Fellowes Super Stor/Drawer"/>
    <n v="88.8"/>
    <n v="4"/>
    <n v="0.2"/>
    <n v="-2.2200000000000002"/>
  </r>
  <r>
    <n v="346"/>
    <s v="CA-2017-169901"/>
    <x v="140"/>
    <d v="2017-06-19T00:00:00"/>
    <x v="1"/>
    <s v="CC-12550"/>
    <s v="Clay Cheatham"/>
    <x v="0"/>
    <s v="United States"/>
    <x v="8"/>
    <x v="1"/>
    <n v="94122"/>
    <s v="West"/>
    <s v="TEC-PH-10002293"/>
    <x v="2"/>
    <x v="7"/>
    <s v="Anker 36W 4-Port USB Wall Charger Travel Power Adapter for iPhone 5s 5c 5"/>
    <n v="47.975999999999999"/>
    <n v="3"/>
    <n v="0.2"/>
    <n v="4.7976000000000001"/>
  </r>
  <r>
    <n v="347"/>
    <s v="CA-2017-134306"/>
    <x v="141"/>
    <d v="2017-07-12T00:00:00"/>
    <x v="1"/>
    <s v="TD-20995"/>
    <s v="Tamara Dahlen"/>
    <x v="0"/>
    <s v="United States"/>
    <x v="90"/>
    <x v="31"/>
    <n v="1852"/>
    <s v="East"/>
    <s v="OFF-AR-10004027"/>
    <x v="1"/>
    <x v="6"/>
    <s v="Binney &amp; Smith inkTank Erasable Desk Highlighter, Chisel Tip, Yellow, 12/Box"/>
    <n v="7.56"/>
    <n v="3"/>
    <n v="0"/>
    <n v="3.0996000000000001"/>
  </r>
  <r>
    <n v="348"/>
    <s v="CA-2017-134306"/>
    <x v="141"/>
    <d v="2017-07-12T00:00:00"/>
    <x v="1"/>
    <s v="TD-20995"/>
    <s v="Tamara Dahlen"/>
    <x v="0"/>
    <s v="United States"/>
    <x v="90"/>
    <x v="31"/>
    <n v="1852"/>
    <s v="East"/>
    <s v="OFF-PA-10000249"/>
    <x v="1"/>
    <x v="10"/>
    <s v="Easy-staple paper"/>
    <n v="24.56"/>
    <n v="2"/>
    <n v="0"/>
    <n v="11.543200000000001"/>
  </r>
  <r>
    <n v="349"/>
    <s v="CA-2017-134306"/>
    <x v="141"/>
    <d v="2017-07-12T00:00:00"/>
    <x v="1"/>
    <s v="TD-20995"/>
    <s v="Tamara Dahlen"/>
    <x v="0"/>
    <s v="United States"/>
    <x v="90"/>
    <x v="31"/>
    <n v="1852"/>
    <s v="East"/>
    <s v="OFF-AR-10001374"/>
    <x v="1"/>
    <x v="6"/>
    <s v="BIC Brite Liner Highlighters, Chisel Tip"/>
    <n v="12.96"/>
    <n v="2"/>
    <n v="0"/>
    <n v="4.1471999999999998"/>
  </r>
  <r>
    <n v="350"/>
    <s v="CA-2016-129714"/>
    <x v="142"/>
    <d v="2016-09-03T00:00:00"/>
    <x v="2"/>
    <s v="AB-10060"/>
    <s v="Adam Bellavance"/>
    <x v="2"/>
    <s v="United States"/>
    <x v="20"/>
    <x v="15"/>
    <n v="10009"/>
    <s v="East"/>
    <s v="TEC-AC-10000290"/>
    <x v="2"/>
    <x v="11"/>
    <s v="Sabrent 4-Port USB 2.0 Hub"/>
    <n v="6.79"/>
    <n v="1"/>
    <n v="0"/>
    <n v="2.3086000000000002"/>
  </r>
  <r>
    <n v="351"/>
    <s v="CA-2016-129714"/>
    <x v="142"/>
    <d v="2016-09-03T00:00:00"/>
    <x v="2"/>
    <s v="AB-10060"/>
    <s v="Adam Bellavance"/>
    <x v="2"/>
    <s v="United States"/>
    <x v="20"/>
    <x v="15"/>
    <n v="10009"/>
    <s v="East"/>
    <s v="OFF-PA-10001970"/>
    <x v="1"/>
    <x v="10"/>
    <s v="Xerox 1881"/>
    <n v="24.56"/>
    <n v="2"/>
    <n v="0"/>
    <n v="11.543200000000001"/>
  </r>
  <r>
    <n v="352"/>
    <s v="CA-2016-129714"/>
    <x v="142"/>
    <d v="2016-09-03T00:00:00"/>
    <x v="2"/>
    <s v="AB-10060"/>
    <s v="Adam Bellavance"/>
    <x v="2"/>
    <s v="United States"/>
    <x v="20"/>
    <x v="15"/>
    <n v="10009"/>
    <s v="East"/>
    <s v="OFF-BI-10002160"/>
    <x v="1"/>
    <x v="8"/>
    <s v="Acco Hanging Data Binders"/>
    <n v="3.048"/>
    <n v="1"/>
    <n v="0.2"/>
    <n v="1.0668"/>
  </r>
  <r>
    <n v="353"/>
    <s v="CA-2016-129714"/>
    <x v="142"/>
    <d v="2016-09-03T00:00:00"/>
    <x v="2"/>
    <s v="AB-10060"/>
    <s v="Adam Bellavance"/>
    <x v="2"/>
    <s v="United States"/>
    <x v="20"/>
    <x v="15"/>
    <n v="10009"/>
    <s v="East"/>
    <s v="OFF-PA-10001970"/>
    <x v="1"/>
    <x v="10"/>
    <s v="Xerox 1881"/>
    <n v="49.12"/>
    <n v="4"/>
    <n v="0"/>
    <n v="23.086400000000001"/>
  </r>
  <r>
    <n v="354"/>
    <s v="CA-2016-129714"/>
    <x v="142"/>
    <d v="2016-09-03T00:00:00"/>
    <x v="2"/>
    <s v="AB-10060"/>
    <s v="Adam Bellavance"/>
    <x v="2"/>
    <s v="United States"/>
    <x v="20"/>
    <x v="15"/>
    <n v="10009"/>
    <s v="East"/>
    <s v="OFF-BI-10004995"/>
    <x v="1"/>
    <x v="8"/>
    <s v="GBC DocuBind P400 Electric Binding System"/>
    <n v="4355.1679999999997"/>
    <n v="4"/>
    <n v="0.2"/>
    <n v="1415.4295999999999"/>
  </r>
  <r>
    <n v="355"/>
    <s v="CA-2016-138520"/>
    <x v="143"/>
    <d v="2016-04-13T00:00:00"/>
    <x v="1"/>
    <s v="JL-15505"/>
    <s v="Jeremy Lonsdale"/>
    <x v="0"/>
    <s v="United States"/>
    <x v="20"/>
    <x v="15"/>
    <n v="10035"/>
    <s v="East"/>
    <s v="FUR-BO-10002268"/>
    <x v="0"/>
    <x v="0"/>
    <s v="Sauder Barrister Bookcases"/>
    <n v="388.70400000000001"/>
    <n v="6"/>
    <n v="0.2"/>
    <n v="-4.8587999999999996"/>
  </r>
  <r>
    <n v="356"/>
    <s v="CA-2016-138520"/>
    <x v="143"/>
    <d v="2016-04-13T00:00:00"/>
    <x v="1"/>
    <s v="JL-15505"/>
    <s v="Jeremy Lonsdale"/>
    <x v="0"/>
    <s v="United States"/>
    <x v="20"/>
    <x v="15"/>
    <n v="10035"/>
    <s v="East"/>
    <s v="OFF-EN-10001137"/>
    <x v="1"/>
    <x v="12"/>
    <s v="#10 Gummed Flap White Envelopes, 100/Box"/>
    <n v="8.26"/>
    <n v="2"/>
    <n v="0"/>
    <n v="3.7995999999999999"/>
  </r>
  <r>
    <n v="357"/>
    <s v="CA-2016-138520"/>
    <x v="143"/>
    <d v="2016-04-13T00:00:00"/>
    <x v="1"/>
    <s v="JL-15505"/>
    <s v="Jeremy Lonsdale"/>
    <x v="0"/>
    <s v="United States"/>
    <x v="20"/>
    <x v="15"/>
    <n v="10035"/>
    <s v="East"/>
    <s v="OFF-AR-10002399"/>
    <x v="1"/>
    <x v="6"/>
    <s v="Dixon Prang Watercolor Pencils, 10-Color Set with Brush"/>
    <n v="17.04"/>
    <n v="4"/>
    <n v="0"/>
    <n v="6.9863999999999997"/>
  </r>
  <r>
    <n v="358"/>
    <s v="CA-2016-138520"/>
    <x v="143"/>
    <d v="2016-04-13T00:00:00"/>
    <x v="1"/>
    <s v="JL-15505"/>
    <s v="Jeremy Lonsdale"/>
    <x v="0"/>
    <s v="United States"/>
    <x v="20"/>
    <x v="15"/>
    <n v="10035"/>
    <s v="East"/>
    <s v="OFF-PA-10002713"/>
    <x v="1"/>
    <x v="10"/>
    <s v="Adams Phone Message Book, 200 Message Capacity, 8 1/16” x 11”"/>
    <n v="34.4"/>
    <n v="5"/>
    <n v="0"/>
    <n v="15.824"/>
  </r>
  <r>
    <n v="359"/>
    <s v="CA-2016-130001"/>
    <x v="131"/>
    <d v="2016-04-28T00:00:00"/>
    <x v="1"/>
    <s v="HK-14890"/>
    <s v="Heather Kirkland"/>
    <x v="1"/>
    <s v="United States"/>
    <x v="35"/>
    <x v="3"/>
    <n v="28205"/>
    <s v="South"/>
    <s v="OFF-PA-10002666"/>
    <x v="1"/>
    <x v="10"/>
    <s v="Southworth 25% Cotton Linen-Finish Paper &amp; Envelopes"/>
    <n v="36.24"/>
    <n v="5"/>
    <n v="0.2"/>
    <n v="11.324999999999999"/>
  </r>
  <r>
    <n v="360"/>
    <s v="CA-2017-155698"/>
    <x v="144"/>
    <d v="2017-03-11T00:00:00"/>
    <x v="2"/>
    <s v="VB-21745"/>
    <s v="Victoria Brennan"/>
    <x v="1"/>
    <s v="United States"/>
    <x v="38"/>
    <x v="32"/>
    <n v="31907"/>
    <s v="South"/>
    <s v="OFF-AP-10001124"/>
    <x v="1"/>
    <x v="9"/>
    <s v="Belkin 8 Outlet SurgeMaster II Gold Surge Protector with Phone Protection"/>
    <n v="647.84"/>
    <n v="8"/>
    <n v="0"/>
    <n v="168.4384"/>
  </r>
  <r>
    <n v="361"/>
    <s v="CA-2017-155698"/>
    <x v="144"/>
    <d v="2017-03-11T00:00:00"/>
    <x v="2"/>
    <s v="VB-21745"/>
    <s v="Victoria Brennan"/>
    <x v="1"/>
    <s v="United States"/>
    <x v="38"/>
    <x v="32"/>
    <n v="31907"/>
    <s v="South"/>
    <s v="OFF-LA-10001158"/>
    <x v="1"/>
    <x v="2"/>
    <s v="Avery Address/Shipping Labels for Typewriters, 4&quot; x 2&quot;"/>
    <n v="20.7"/>
    <n v="2"/>
    <n v="0"/>
    <n v="9.9359999999999999"/>
  </r>
  <r>
    <n v="362"/>
    <s v="CA-2017-144904"/>
    <x v="145"/>
    <d v="2017-10-01T00:00:00"/>
    <x v="1"/>
    <s v="KW-16435"/>
    <s v="Katrina Willman"/>
    <x v="0"/>
    <s v="United States"/>
    <x v="20"/>
    <x v="15"/>
    <n v="10009"/>
    <s v="East"/>
    <s v="OFF-LA-10001158"/>
    <x v="1"/>
    <x v="2"/>
    <s v="Avery Address/Shipping Labels for Typewriters, 4&quot; x 2&quot;"/>
    <n v="20.7"/>
    <n v="2"/>
    <n v="0"/>
    <n v="9.9359999999999999"/>
  </r>
  <r>
    <n v="363"/>
    <s v="CA-2017-144904"/>
    <x v="145"/>
    <d v="2017-10-01T00:00:00"/>
    <x v="1"/>
    <s v="KW-16435"/>
    <s v="Katrina Willman"/>
    <x v="0"/>
    <s v="United States"/>
    <x v="20"/>
    <x v="15"/>
    <n v="10009"/>
    <s v="East"/>
    <s v="FUR-CH-10000785"/>
    <x v="0"/>
    <x v="1"/>
    <s v="Global Ergonomic Managers Chair"/>
    <n v="488.64600000000002"/>
    <n v="3"/>
    <n v="0.1"/>
    <n v="86.870400000000004"/>
  </r>
  <r>
    <n v="364"/>
    <s v="CA-2017-144904"/>
    <x v="145"/>
    <d v="2017-10-01T00:00:00"/>
    <x v="1"/>
    <s v="KW-16435"/>
    <s v="Katrina Willman"/>
    <x v="0"/>
    <s v="United States"/>
    <x v="20"/>
    <x v="15"/>
    <n v="10009"/>
    <s v="East"/>
    <s v="OFF-AR-10003732"/>
    <x v="1"/>
    <x v="6"/>
    <s v="Newell 333"/>
    <n v="5.56"/>
    <n v="2"/>
    <n v="0"/>
    <n v="1.4456"/>
  </r>
  <r>
    <n v="365"/>
    <s v="CA-2017-144904"/>
    <x v="145"/>
    <d v="2017-10-01T00:00:00"/>
    <x v="1"/>
    <s v="KW-16435"/>
    <s v="Katrina Willman"/>
    <x v="0"/>
    <s v="United States"/>
    <x v="20"/>
    <x v="15"/>
    <n v="10009"/>
    <s v="East"/>
    <s v="FUR-FU-10000023"/>
    <x v="0"/>
    <x v="5"/>
    <s v="Eldon Wave Desk Accessories"/>
    <n v="47.12"/>
    <n v="8"/>
    <n v="0"/>
    <n v="20.732800000000001"/>
  </r>
  <r>
    <n v="366"/>
    <s v="CA-2014-123344"/>
    <x v="146"/>
    <d v="2014-09-29T00:00:00"/>
    <x v="1"/>
    <s v="JD-16060"/>
    <s v="Julia Dunbar"/>
    <x v="0"/>
    <s v="United States"/>
    <x v="8"/>
    <x v="1"/>
    <n v="94109"/>
    <s v="West"/>
    <s v="OFF-ST-10001713"/>
    <x v="1"/>
    <x v="4"/>
    <s v="Gould Plastics 9-Pocket Panel Bin, 18-3/8w x 5-1/4d x 20-1/2h, Black"/>
    <n v="211.96"/>
    <n v="4"/>
    <n v="0"/>
    <n v="8.4784000000000006"/>
  </r>
  <r>
    <n v="367"/>
    <s v="CA-2016-155516"/>
    <x v="147"/>
    <d v="2016-10-21T00:00:00"/>
    <x v="3"/>
    <s v="MK-17905"/>
    <s v="Michael Kennedy"/>
    <x v="1"/>
    <s v="United States"/>
    <x v="91"/>
    <x v="29"/>
    <n v="6040"/>
    <s v="East"/>
    <s v="OFF-BI-10002412"/>
    <x v="1"/>
    <x v="8"/>
    <s v="Wilson Jones “Snap” Scratch Pad Binder Tool for Ring Binders"/>
    <n v="23.2"/>
    <n v="4"/>
    <n v="0"/>
    <n v="10.44"/>
  </r>
  <r>
    <n v="368"/>
    <s v="CA-2016-155516"/>
    <x v="147"/>
    <d v="2016-10-21T00:00:00"/>
    <x v="3"/>
    <s v="MK-17905"/>
    <s v="Michael Kennedy"/>
    <x v="1"/>
    <s v="United States"/>
    <x v="91"/>
    <x v="29"/>
    <n v="6040"/>
    <s v="East"/>
    <s v="OFF-SU-10001225"/>
    <x v="1"/>
    <x v="14"/>
    <s v="Staple remover"/>
    <n v="7.36"/>
    <n v="2"/>
    <n v="0"/>
    <n v="0.1472"/>
  </r>
  <r>
    <n v="369"/>
    <s v="CA-2016-155516"/>
    <x v="147"/>
    <d v="2016-10-21T00:00:00"/>
    <x v="3"/>
    <s v="MK-17905"/>
    <s v="Michael Kennedy"/>
    <x v="1"/>
    <s v="United States"/>
    <x v="91"/>
    <x v="29"/>
    <n v="6040"/>
    <s v="East"/>
    <s v="OFF-ST-10002406"/>
    <x v="1"/>
    <x v="4"/>
    <s v="Pizazz Global Quick File"/>
    <n v="104.79"/>
    <n v="7"/>
    <n v="0"/>
    <n v="29.341200000000001"/>
  </r>
  <r>
    <n v="370"/>
    <s v="CA-2016-155516"/>
    <x v="147"/>
    <d v="2016-10-21T00:00:00"/>
    <x v="3"/>
    <s v="MK-17905"/>
    <s v="Michael Kennedy"/>
    <x v="1"/>
    <s v="United States"/>
    <x v="91"/>
    <x v="29"/>
    <n v="6040"/>
    <s v="East"/>
    <s v="FUR-BO-10002545"/>
    <x v="0"/>
    <x v="0"/>
    <s v="Atlantic Metals Mobile 3-Shelf Bookcases, Custom Colors"/>
    <n v="1043.92"/>
    <n v="4"/>
    <n v="0"/>
    <n v="271.41919999999999"/>
  </r>
  <r>
    <n v="371"/>
    <s v="CA-2017-104745"/>
    <x v="148"/>
    <d v="2017-06-04T00:00:00"/>
    <x v="1"/>
    <s v="GT-14755"/>
    <s v="Guy Thornton"/>
    <x v="0"/>
    <s v="United States"/>
    <x v="92"/>
    <x v="5"/>
    <n v="78550"/>
    <s v="Central"/>
    <s v="OFF-PA-10002036"/>
    <x v="1"/>
    <x v="10"/>
    <s v="Xerox 1930"/>
    <n v="25.92"/>
    <n v="5"/>
    <n v="0.2"/>
    <n v="9.3960000000000008"/>
  </r>
  <r>
    <n v="372"/>
    <s v="CA-2017-104745"/>
    <x v="148"/>
    <d v="2017-06-04T00:00:00"/>
    <x v="1"/>
    <s v="GT-14755"/>
    <s v="Guy Thornton"/>
    <x v="0"/>
    <s v="United States"/>
    <x v="92"/>
    <x v="5"/>
    <n v="78550"/>
    <s v="Central"/>
    <s v="OFF-ST-10002205"/>
    <x v="1"/>
    <x v="4"/>
    <s v="File Shuttle I and Handi-File"/>
    <n v="53.423999999999999"/>
    <n v="3"/>
    <n v="0.2"/>
    <n v="4.6745999999999999"/>
  </r>
  <r>
    <n v="373"/>
    <s v="US-2014-119137"/>
    <x v="149"/>
    <d v="2014-07-27T00:00:00"/>
    <x v="1"/>
    <s v="AG-10900"/>
    <s v="Arthur Gainer"/>
    <x v="0"/>
    <s v="United States"/>
    <x v="93"/>
    <x v="16"/>
    <n v="85705"/>
    <s v="West"/>
    <s v="OFF-BI-10001982"/>
    <x v="1"/>
    <x v="8"/>
    <s v="Wilson Jones Custom Binder Spines &amp; Labels"/>
    <n v="8.16"/>
    <n v="5"/>
    <n v="0.7"/>
    <n v="-5.7119999999999997"/>
  </r>
  <r>
    <n v="374"/>
    <s v="US-2014-119137"/>
    <x v="149"/>
    <d v="2014-07-27T00:00:00"/>
    <x v="1"/>
    <s v="AG-10900"/>
    <s v="Arthur Gainer"/>
    <x v="0"/>
    <s v="United States"/>
    <x v="93"/>
    <x v="16"/>
    <n v="85705"/>
    <s v="West"/>
    <s v="TEC-AC-10003911"/>
    <x v="2"/>
    <x v="11"/>
    <s v="NETGEAR AC1750 Dual Band Gigabit Smart WiFi Router"/>
    <n v="1023.936"/>
    <n v="8"/>
    <n v="0.2"/>
    <n v="179.18879999999999"/>
  </r>
  <r>
    <n v="375"/>
    <s v="US-2014-119137"/>
    <x v="149"/>
    <d v="2014-07-27T00:00:00"/>
    <x v="1"/>
    <s v="AG-10900"/>
    <s v="Arthur Gainer"/>
    <x v="0"/>
    <s v="United States"/>
    <x v="93"/>
    <x v="16"/>
    <n v="85705"/>
    <s v="West"/>
    <s v="OFF-AR-10000658"/>
    <x v="1"/>
    <x v="6"/>
    <s v="Newell 324"/>
    <n v="9.24"/>
    <n v="1"/>
    <n v="0.2"/>
    <n v="0.92400000000000004"/>
  </r>
  <r>
    <n v="376"/>
    <s v="US-2014-119137"/>
    <x v="149"/>
    <d v="2014-07-27T00:00:00"/>
    <x v="1"/>
    <s v="AG-10900"/>
    <s v="Arthur Gainer"/>
    <x v="0"/>
    <s v="United States"/>
    <x v="93"/>
    <x v="16"/>
    <n v="85705"/>
    <s v="West"/>
    <s v="TEC-AC-10002076"/>
    <x v="2"/>
    <x v="11"/>
    <s v="Microsoft Natural Keyboard Elite"/>
    <n v="479.04"/>
    <n v="10"/>
    <n v="0.2"/>
    <n v="-29.94"/>
  </r>
  <r>
    <n v="377"/>
    <s v="US-2016-134656"/>
    <x v="150"/>
    <d v="2016-10-01T00:00:00"/>
    <x v="2"/>
    <s v="MM-18280"/>
    <s v="Muhammed MacIntyre"/>
    <x v="1"/>
    <s v="United States"/>
    <x v="94"/>
    <x v="10"/>
    <n v="62301"/>
    <s v="Central"/>
    <s v="OFF-PA-10003039"/>
    <x v="1"/>
    <x v="10"/>
    <s v="Xerox 1960"/>
    <n v="99.135999999999996"/>
    <n v="4"/>
    <n v="0.2"/>
    <n v="30.98"/>
  </r>
  <r>
    <n v="378"/>
    <s v="US-2017-134481"/>
    <x v="151"/>
    <d v="2017-09-01T00:00:00"/>
    <x v="1"/>
    <s v="AR-10405"/>
    <s v="Allen Rosenblatt"/>
    <x v="1"/>
    <s v="United States"/>
    <x v="47"/>
    <x v="31"/>
    <n v="2038"/>
    <s v="East"/>
    <s v="FUR-TA-10004915"/>
    <x v="0"/>
    <x v="3"/>
    <s v="Office Impressions End Table, 20-1/2&quot;H x 24&quot;W x 20&quot;D"/>
    <n v="1488.424"/>
    <n v="7"/>
    <n v="0.3"/>
    <n v="-297.6848"/>
  </r>
  <r>
    <n v="379"/>
    <s v="CA-2015-130792"/>
    <x v="152"/>
    <d v="2015-05-05T00:00:00"/>
    <x v="1"/>
    <s v="RA-19915"/>
    <s v="Russell Applegate"/>
    <x v="0"/>
    <s v="United States"/>
    <x v="12"/>
    <x v="5"/>
    <n v="77095"/>
    <s v="Central"/>
    <s v="OFF-AP-10000696"/>
    <x v="1"/>
    <x v="9"/>
    <s v="Holmes Odor Grabber"/>
    <n v="8.6519999999999992"/>
    <n v="3"/>
    <n v="0.8"/>
    <n v="-20.3322"/>
  </r>
  <r>
    <n v="380"/>
    <s v="CA-2015-130792"/>
    <x v="152"/>
    <d v="2015-05-05T00:00:00"/>
    <x v="1"/>
    <s v="RA-19915"/>
    <s v="Russell Applegate"/>
    <x v="0"/>
    <s v="United States"/>
    <x v="12"/>
    <x v="5"/>
    <n v="77095"/>
    <s v="Central"/>
    <s v="OFF-ST-10003327"/>
    <x v="1"/>
    <x v="4"/>
    <s v="Akro-Mils 12-Gallon Tote"/>
    <n v="23.832000000000001"/>
    <n v="3"/>
    <n v="0.2"/>
    <n v="2.6810999999999998"/>
  </r>
  <r>
    <n v="381"/>
    <s v="CA-2015-130792"/>
    <x v="152"/>
    <d v="2015-05-05T00:00:00"/>
    <x v="1"/>
    <s v="RA-19915"/>
    <s v="Russell Applegate"/>
    <x v="0"/>
    <s v="United States"/>
    <x v="12"/>
    <x v="5"/>
    <n v="77095"/>
    <s v="Central"/>
    <s v="OFF-BI-10000309"/>
    <x v="1"/>
    <x v="8"/>
    <s v="GBC Twin Loop Wire Binding Elements, 9/16&quot; Spine, Black"/>
    <n v="12.176"/>
    <n v="4"/>
    <n v="0.8"/>
    <n v="-18.872800000000002"/>
  </r>
  <r>
    <n v="382"/>
    <s v="CA-2016-134775"/>
    <x v="99"/>
    <d v="2016-10-29T00:00:00"/>
    <x v="2"/>
    <s v="AS-10285"/>
    <s v="Alejandro Savely"/>
    <x v="1"/>
    <s v="United States"/>
    <x v="8"/>
    <x v="1"/>
    <n v="94109"/>
    <s v="West"/>
    <s v="OFF-PA-10004734"/>
    <x v="1"/>
    <x v="10"/>
    <s v="Southworth Structures Collection"/>
    <n v="50.96"/>
    <n v="7"/>
    <n v="0"/>
    <n v="25.48"/>
  </r>
  <r>
    <n v="383"/>
    <s v="CA-2016-134775"/>
    <x v="99"/>
    <d v="2016-10-29T00:00:00"/>
    <x v="2"/>
    <s v="AS-10285"/>
    <s v="Alejandro Savely"/>
    <x v="1"/>
    <s v="United States"/>
    <x v="8"/>
    <x v="1"/>
    <n v="94109"/>
    <s v="West"/>
    <s v="OFF-BI-10002225"/>
    <x v="1"/>
    <x v="8"/>
    <s v="Square Ring Data Binders, Rigid 75 Pt. Covers, 11&quot; x 14-7/8&quot;"/>
    <n v="49.536000000000001"/>
    <n v="3"/>
    <n v="0.2"/>
    <n v="17.337599999999998"/>
  </r>
  <r>
    <n v="384"/>
    <s v="CA-2015-125395"/>
    <x v="153"/>
    <d v="2015-06-29T00:00:00"/>
    <x v="0"/>
    <s v="LA-16780"/>
    <s v="Laura Armstrong"/>
    <x v="1"/>
    <s v="United States"/>
    <x v="79"/>
    <x v="12"/>
    <n v="48180"/>
    <s v="Central"/>
    <s v="TEC-AC-10004708"/>
    <x v="2"/>
    <x v="11"/>
    <s v="Sony 32GB Class 10 Micro SDHC R40 Memory Card"/>
    <n v="41.9"/>
    <n v="2"/>
    <n v="0"/>
    <n v="8.7989999999999995"/>
  </r>
  <r>
    <n v="385"/>
    <s v="US-2015-168935"/>
    <x v="154"/>
    <d v="2015-12-02T00:00:00"/>
    <x v="1"/>
    <s v="DO-13435"/>
    <s v="Denny Ordway"/>
    <x v="0"/>
    <s v="United States"/>
    <x v="95"/>
    <x v="2"/>
    <n v="33024"/>
    <s v="South"/>
    <s v="FUR-TA-10000617"/>
    <x v="0"/>
    <x v="3"/>
    <s v="Hon Practical Foundations 30 x 60 Training Table, Light Gray/Charcoal"/>
    <n v="375.45749999999998"/>
    <n v="3"/>
    <n v="0.45"/>
    <n v="-157.0095"/>
  </r>
  <r>
    <n v="386"/>
    <s v="US-2015-168935"/>
    <x v="154"/>
    <d v="2015-12-02T00:00:00"/>
    <x v="1"/>
    <s v="DO-13435"/>
    <s v="Denny Ordway"/>
    <x v="0"/>
    <s v="United States"/>
    <x v="95"/>
    <x v="2"/>
    <n v="33024"/>
    <s v="South"/>
    <s v="TEC-AC-10002335"/>
    <x v="2"/>
    <x v="11"/>
    <s v="Logitech Media Keyboard K200"/>
    <n v="83.975999999999999"/>
    <n v="3"/>
    <n v="0.2"/>
    <n v="-1.0497000000000001"/>
  </r>
  <r>
    <n v="387"/>
    <s v="CA-2015-122756"/>
    <x v="155"/>
    <d v="2015-12-07T00:00:00"/>
    <x v="1"/>
    <s v="DK-13225"/>
    <s v="Dean Katz"/>
    <x v="1"/>
    <s v="United States"/>
    <x v="10"/>
    <x v="9"/>
    <n v="19140"/>
    <s v="East"/>
    <s v="TEC-MA-10001681"/>
    <x v="2"/>
    <x v="15"/>
    <s v="Lexmark MarkNet N8150 Wireless Print Server"/>
    <n v="482.34"/>
    <n v="4"/>
    <n v="0.7"/>
    <n v="-337.63799999999998"/>
  </r>
  <r>
    <n v="388"/>
    <s v="CA-2015-122756"/>
    <x v="155"/>
    <d v="2015-12-07T00:00:00"/>
    <x v="1"/>
    <s v="DK-13225"/>
    <s v="Dean Katz"/>
    <x v="1"/>
    <s v="United States"/>
    <x v="10"/>
    <x v="9"/>
    <n v="19140"/>
    <s v="East"/>
    <s v="FUR-FU-10001935"/>
    <x v="0"/>
    <x v="5"/>
    <s v="3M Hangers With Command Adhesive"/>
    <n v="2.96"/>
    <n v="1"/>
    <n v="0.2"/>
    <n v="0.77700000000000002"/>
  </r>
  <r>
    <n v="389"/>
    <s v="CA-2014-115973"/>
    <x v="156"/>
    <d v="2014-11-26T00:00:00"/>
    <x v="2"/>
    <s v="NG-18430"/>
    <s v="Nathan Gelder"/>
    <x v="0"/>
    <s v="United States"/>
    <x v="74"/>
    <x v="24"/>
    <n v="45231"/>
    <s v="East"/>
    <s v="OFF-AR-10004757"/>
    <x v="1"/>
    <x v="6"/>
    <s v="Crayola Colored Pencils"/>
    <n v="2.6240000000000001"/>
    <n v="1"/>
    <n v="0.2"/>
    <n v="0.4264"/>
  </r>
  <r>
    <n v="390"/>
    <s v="CA-2017-101798"/>
    <x v="157"/>
    <d v="2017-12-15T00:00:00"/>
    <x v="1"/>
    <s v="MV-18190"/>
    <s v="Mike Vittorini"/>
    <x v="0"/>
    <s v="United States"/>
    <x v="20"/>
    <x v="15"/>
    <n v="10009"/>
    <s v="East"/>
    <s v="OFF-BI-10000050"/>
    <x v="1"/>
    <x v="8"/>
    <s v="Angle-D Binders with Locking Rings, Label Holders"/>
    <n v="23.36"/>
    <n v="4"/>
    <n v="0.2"/>
    <n v="7.8840000000000003"/>
  </r>
  <r>
    <n v="391"/>
    <s v="CA-2017-101798"/>
    <x v="157"/>
    <d v="2017-12-15T00:00:00"/>
    <x v="1"/>
    <s v="MV-18190"/>
    <s v="Mike Vittorini"/>
    <x v="0"/>
    <s v="United States"/>
    <x v="20"/>
    <x v="15"/>
    <n v="10009"/>
    <s v="East"/>
    <s v="TEC-AC-10001998"/>
    <x v="2"/>
    <x v="11"/>
    <s v="Logitech LS21 Speaker System - PC Multimedia - 2.1-CH - Wired"/>
    <n v="39.979999999999997"/>
    <n v="2"/>
    <n v="0"/>
    <n v="13.5932"/>
  </r>
  <r>
    <n v="392"/>
    <s v="US-2014-135972"/>
    <x v="158"/>
    <d v="2014-09-23T00:00:00"/>
    <x v="0"/>
    <s v="JG-15115"/>
    <s v="Jack Garza"/>
    <x v="0"/>
    <s v="United States"/>
    <x v="96"/>
    <x v="4"/>
    <n v="98198"/>
    <s v="West"/>
    <s v="TEC-PH-10003012"/>
    <x v="2"/>
    <x v="7"/>
    <s v="Nortel Meridian M3904 Professional Digital phone"/>
    <n v="246.38399999999999"/>
    <n v="2"/>
    <n v="0.2"/>
    <n v="27.7182"/>
  </r>
  <r>
    <n v="393"/>
    <s v="US-2014-135972"/>
    <x v="158"/>
    <d v="2014-09-23T00:00:00"/>
    <x v="0"/>
    <s v="JG-15115"/>
    <s v="Jack Garza"/>
    <x v="0"/>
    <s v="United States"/>
    <x v="96"/>
    <x v="4"/>
    <n v="98198"/>
    <s v="West"/>
    <s v="TEC-CO-10002313"/>
    <x v="2"/>
    <x v="16"/>
    <s v="Canon PC1080F Personal Copier"/>
    <n v="1799.97"/>
    <n v="3"/>
    <n v="0"/>
    <n v="701.98829999999998"/>
  </r>
  <r>
    <n v="394"/>
    <s v="US-2014-134971"/>
    <x v="159"/>
    <d v="2014-06-10T00:00:00"/>
    <x v="0"/>
    <s v="BP-11095"/>
    <s v="Bart Pistole"/>
    <x v="1"/>
    <s v="United States"/>
    <x v="97"/>
    <x v="10"/>
    <n v="61604"/>
    <s v="Central"/>
    <s v="OFF-BI-10003982"/>
    <x v="1"/>
    <x v="8"/>
    <s v="Wilson Jones Century Plastic Molded Ring Binders"/>
    <n v="12.462"/>
    <n v="3"/>
    <n v="0.8"/>
    <n v="-20.5623"/>
  </r>
  <r>
    <n v="395"/>
    <s v="CA-2017-102946"/>
    <x v="160"/>
    <d v="2017-07-05T00:00:00"/>
    <x v="1"/>
    <s v="VP-21730"/>
    <s v="Victor Preis"/>
    <x v="2"/>
    <s v="United States"/>
    <x v="98"/>
    <x v="33"/>
    <n v="89115"/>
    <s v="West"/>
    <s v="OFF-BI-10004492"/>
    <x v="1"/>
    <x v="8"/>
    <s v="Tuf-Vin Binders"/>
    <n v="75.792000000000002"/>
    <n v="3"/>
    <n v="0.2"/>
    <n v="25.579799999999999"/>
  </r>
  <r>
    <n v="396"/>
    <s v="CA-2017-165603"/>
    <x v="161"/>
    <d v="2017-10-19T00:00:00"/>
    <x v="0"/>
    <s v="SS-20140"/>
    <s v="Saphhira Shifley"/>
    <x v="1"/>
    <s v="United States"/>
    <x v="99"/>
    <x v="34"/>
    <n v="2886"/>
    <s v="East"/>
    <s v="OFF-ST-10000798"/>
    <x v="1"/>
    <x v="4"/>
    <s v="2300 Heavy-Duty Transfer File Systems by Perma"/>
    <n v="49.96"/>
    <n v="2"/>
    <n v="0"/>
    <n v="9.4923999999999999"/>
  </r>
  <r>
    <n v="397"/>
    <s v="CA-2017-165603"/>
    <x v="161"/>
    <d v="2017-10-19T00:00:00"/>
    <x v="0"/>
    <s v="SS-20140"/>
    <s v="Saphhira Shifley"/>
    <x v="1"/>
    <s v="United States"/>
    <x v="99"/>
    <x v="34"/>
    <n v="2886"/>
    <s v="East"/>
    <s v="OFF-PA-10002552"/>
    <x v="1"/>
    <x v="10"/>
    <s v="Xerox 1958"/>
    <n v="12.96"/>
    <n v="2"/>
    <n v="0"/>
    <n v="6.2207999999999997"/>
  </r>
  <r>
    <n v="398"/>
    <s v="CA-2015-122259"/>
    <x v="89"/>
    <d v="2015-11-04T00:00:00"/>
    <x v="1"/>
    <s v="HP-14815"/>
    <s v="Harold Pawlan"/>
    <x v="2"/>
    <s v="United States"/>
    <x v="25"/>
    <x v="12"/>
    <n v="49201"/>
    <s v="Central"/>
    <s v="OFF-SU-10002573"/>
    <x v="1"/>
    <x v="14"/>
    <s v="Acme 10&quot; Easy Grip Assistive Scissors"/>
    <n v="70.12"/>
    <n v="4"/>
    <n v="0"/>
    <n v="21.036000000000001"/>
  </r>
  <r>
    <n v="399"/>
    <s v="CA-2016-108987"/>
    <x v="162"/>
    <d v="2016-09-10T00:00:00"/>
    <x v="0"/>
    <s v="AG-10675"/>
    <s v="Anna Gayman"/>
    <x v="0"/>
    <s v="United States"/>
    <x v="12"/>
    <x v="5"/>
    <n v="77036"/>
    <s v="Central"/>
    <s v="OFF-ST-10001580"/>
    <x v="1"/>
    <x v="4"/>
    <s v="Super Decoflex Portable Personal File"/>
    <n v="35.951999999999998"/>
    <n v="3"/>
    <n v="0.2"/>
    <n v="3.5952000000000002"/>
  </r>
  <r>
    <n v="400"/>
    <s v="CA-2016-108987"/>
    <x v="162"/>
    <d v="2016-09-10T00:00:00"/>
    <x v="0"/>
    <s v="AG-10675"/>
    <s v="Anna Gayman"/>
    <x v="0"/>
    <s v="United States"/>
    <x v="12"/>
    <x v="5"/>
    <n v="77036"/>
    <s v="Central"/>
    <s v="FUR-BO-10004834"/>
    <x v="0"/>
    <x v="0"/>
    <s v="Riverside Palais Royal Lawyers Bookcase, Royale Cherry Finish"/>
    <n v="2396.2656000000002"/>
    <n v="4"/>
    <n v="0.32"/>
    <n v="-317.15280000000001"/>
  </r>
  <r>
    <n v="401"/>
    <s v="CA-2016-108987"/>
    <x v="162"/>
    <d v="2016-09-10T00:00:00"/>
    <x v="0"/>
    <s v="AG-10675"/>
    <s v="Anna Gayman"/>
    <x v="0"/>
    <s v="United States"/>
    <x v="12"/>
    <x v="5"/>
    <n v="77036"/>
    <s v="Central"/>
    <s v="OFF-ST-10000934"/>
    <x v="1"/>
    <x v="4"/>
    <s v="Contico 72&quot;H Heavy-Duty Storage System"/>
    <n v="131.136"/>
    <n v="4"/>
    <n v="0.2"/>
    <n v="-32.783999999999999"/>
  </r>
  <r>
    <n v="402"/>
    <s v="CA-2016-108987"/>
    <x v="162"/>
    <d v="2016-09-10T00:00:00"/>
    <x v="0"/>
    <s v="AG-10675"/>
    <s v="Anna Gayman"/>
    <x v="0"/>
    <s v="United States"/>
    <x v="12"/>
    <x v="5"/>
    <n v="77036"/>
    <s v="Central"/>
    <s v="TEC-AC-10000158"/>
    <x v="2"/>
    <x v="11"/>
    <s v="Sony 64GB Class 10 Micro SDHC R40 Memory Card"/>
    <n v="57.584000000000003"/>
    <n v="2"/>
    <n v="0.2"/>
    <n v="0.7198"/>
  </r>
  <r>
    <n v="403"/>
    <s v="CA-2014-113166"/>
    <x v="163"/>
    <d v="2014-12-26T00:00:00"/>
    <x v="2"/>
    <s v="LF-17185"/>
    <s v="Luke Foster"/>
    <x v="0"/>
    <s v="United States"/>
    <x v="100"/>
    <x v="2"/>
    <n v="33180"/>
    <s v="South"/>
    <s v="OFF-PA-10001947"/>
    <x v="1"/>
    <x v="10"/>
    <s v="Xerox 1974"/>
    <n v="9.5679999999999996"/>
    <n v="2"/>
    <n v="0.2"/>
    <n v="3.4683999999999999"/>
  </r>
  <r>
    <n v="404"/>
    <s v="CA-2014-155208"/>
    <x v="164"/>
    <d v="2014-04-20T00:00:00"/>
    <x v="1"/>
    <s v="SP-20650"/>
    <s v="Stephanie Phelps"/>
    <x v="1"/>
    <s v="United States"/>
    <x v="40"/>
    <x v="3"/>
    <n v="28403"/>
    <s v="South"/>
    <s v="OFF-AR-10003478"/>
    <x v="1"/>
    <x v="6"/>
    <s v="Avery Hi-Liter EverBold Pen Style Fluorescent Highlighters, 4/Pack"/>
    <n v="39.072000000000003"/>
    <n v="6"/>
    <n v="0.2"/>
    <n v="9.7680000000000007"/>
  </r>
  <r>
    <n v="405"/>
    <s v="CA-2017-117933"/>
    <x v="165"/>
    <d v="2017-12-29T00:00:00"/>
    <x v="1"/>
    <s v="RF-19840"/>
    <s v="Roy Französisch"/>
    <x v="0"/>
    <s v="United States"/>
    <x v="20"/>
    <x v="15"/>
    <n v="10024"/>
    <s v="East"/>
    <s v="OFF-AP-10004249"/>
    <x v="1"/>
    <x v="9"/>
    <s v="Staple holder"/>
    <n v="35.909999999999997"/>
    <n v="3"/>
    <n v="0"/>
    <n v="9.6957000000000004"/>
  </r>
  <r>
    <n v="406"/>
    <s v="CA-2017-117457"/>
    <x v="166"/>
    <d v="2017-12-12T00:00:00"/>
    <x v="1"/>
    <s v="KH-16510"/>
    <s v="Keith Herrera"/>
    <x v="0"/>
    <s v="United States"/>
    <x v="8"/>
    <x v="1"/>
    <n v="94110"/>
    <s v="West"/>
    <s v="TEC-AC-10000158"/>
    <x v="2"/>
    <x v="11"/>
    <s v="Sony 64GB Class 10 Micro SDHC R40 Memory Card"/>
    <n v="179.95"/>
    <n v="5"/>
    <n v="0"/>
    <n v="37.789499999999997"/>
  </r>
  <r>
    <n v="407"/>
    <s v="CA-2017-117457"/>
    <x v="166"/>
    <d v="2017-12-12T00:00:00"/>
    <x v="1"/>
    <s v="KH-16510"/>
    <s v="Keith Herrera"/>
    <x v="0"/>
    <s v="United States"/>
    <x v="8"/>
    <x v="1"/>
    <n v="94110"/>
    <s v="West"/>
    <s v="TEC-CO-10004115"/>
    <x v="2"/>
    <x v="16"/>
    <s v="Sharp AL-1530CS Digital Copier"/>
    <n v="1199.9760000000001"/>
    <n v="3"/>
    <n v="0.2"/>
    <n v="434.99130000000002"/>
  </r>
  <r>
    <n v="408"/>
    <s v="CA-2017-117457"/>
    <x v="166"/>
    <d v="2017-12-12T00:00:00"/>
    <x v="1"/>
    <s v="KH-16510"/>
    <s v="Keith Herrera"/>
    <x v="0"/>
    <s v="United States"/>
    <x v="8"/>
    <x v="1"/>
    <n v="94110"/>
    <s v="West"/>
    <s v="OFF-PA-10003724"/>
    <x v="1"/>
    <x v="10"/>
    <s v="Wirebound Message Book, 4 per Page"/>
    <n v="27.15"/>
    <n v="5"/>
    <n v="0"/>
    <n v="13.3035"/>
  </r>
  <r>
    <n v="409"/>
    <s v="CA-2017-117457"/>
    <x v="166"/>
    <d v="2017-12-12T00:00:00"/>
    <x v="1"/>
    <s v="KH-16510"/>
    <s v="Keith Herrera"/>
    <x v="0"/>
    <s v="United States"/>
    <x v="8"/>
    <x v="1"/>
    <n v="94110"/>
    <s v="West"/>
    <s v="FUR-TA-10002041"/>
    <x v="0"/>
    <x v="3"/>
    <s v="Bevis Round Conference Table Top, X-Base"/>
    <n v="1004.024"/>
    <n v="7"/>
    <n v="0.2"/>
    <n v="-112.95269999999999"/>
  </r>
  <r>
    <n v="410"/>
    <s v="CA-2017-117457"/>
    <x v="166"/>
    <d v="2017-12-12T00:00:00"/>
    <x v="1"/>
    <s v="KH-16510"/>
    <s v="Keith Herrera"/>
    <x v="0"/>
    <s v="United States"/>
    <x v="8"/>
    <x v="1"/>
    <n v="94110"/>
    <s v="West"/>
    <s v="OFF-PA-10002893"/>
    <x v="1"/>
    <x v="10"/>
    <s v="Wirebound Service Call Books, 5 1/2&quot; x 4&quot;"/>
    <n v="9.68"/>
    <n v="1"/>
    <n v="0"/>
    <n v="4.6463999999999999"/>
  </r>
  <r>
    <n v="411"/>
    <s v="CA-2017-117457"/>
    <x v="166"/>
    <d v="2017-12-12T00:00:00"/>
    <x v="1"/>
    <s v="KH-16510"/>
    <s v="Keith Herrera"/>
    <x v="0"/>
    <s v="United States"/>
    <x v="8"/>
    <x v="1"/>
    <n v="94110"/>
    <s v="West"/>
    <s v="OFF-LA-10003766"/>
    <x v="1"/>
    <x v="2"/>
    <s v="Self-Adhesive Removable Labels"/>
    <n v="28.35"/>
    <n v="9"/>
    <n v="0"/>
    <n v="13.608000000000001"/>
  </r>
  <r>
    <n v="412"/>
    <s v="CA-2017-117457"/>
    <x v="166"/>
    <d v="2017-12-12T00:00:00"/>
    <x v="1"/>
    <s v="KH-16510"/>
    <s v="Keith Herrera"/>
    <x v="0"/>
    <s v="United States"/>
    <x v="8"/>
    <x v="1"/>
    <n v="94110"/>
    <s v="West"/>
    <s v="OFF-PA-10001970"/>
    <x v="1"/>
    <x v="10"/>
    <s v="Xerox 1908"/>
    <n v="55.98"/>
    <n v="1"/>
    <n v="0"/>
    <n v="27.430199999999999"/>
  </r>
  <r>
    <n v="413"/>
    <s v="CA-2017-117457"/>
    <x v="166"/>
    <d v="2017-12-12T00:00:00"/>
    <x v="1"/>
    <s v="KH-16510"/>
    <s v="Keith Herrera"/>
    <x v="0"/>
    <s v="United States"/>
    <x v="8"/>
    <x v="1"/>
    <n v="94110"/>
    <s v="West"/>
    <s v="FUR-BO-10001972"/>
    <x v="0"/>
    <x v="0"/>
    <s v="O'Sullivan 4-Shelf Bookcase in Odessa Pine"/>
    <n v="1336.829"/>
    <n v="13"/>
    <n v="0.15"/>
    <n v="31.454799999999999"/>
  </r>
  <r>
    <n v="414"/>
    <s v="CA-2017-117457"/>
    <x v="166"/>
    <d v="2017-12-12T00:00:00"/>
    <x v="1"/>
    <s v="KH-16510"/>
    <s v="Keith Herrera"/>
    <x v="0"/>
    <s v="United States"/>
    <x v="8"/>
    <x v="1"/>
    <n v="94110"/>
    <s v="West"/>
    <s v="FUR-CH-10003956"/>
    <x v="0"/>
    <x v="1"/>
    <s v="Novimex High-Tech Fabric Mesh Task Chair"/>
    <n v="113.568"/>
    <n v="2"/>
    <n v="0.2"/>
    <n v="-18.454799999999999"/>
  </r>
  <r>
    <n v="415"/>
    <s v="CA-2017-142636"/>
    <x v="132"/>
    <d v="2017-11-07T00:00:00"/>
    <x v="1"/>
    <s v="KC-16675"/>
    <s v="Kimberly Carter"/>
    <x v="1"/>
    <s v="United States"/>
    <x v="4"/>
    <x v="4"/>
    <n v="98105"/>
    <s v="West"/>
    <s v="OFF-PA-10000157"/>
    <x v="1"/>
    <x v="10"/>
    <s v="Xerox 191"/>
    <n v="139.86000000000001"/>
    <n v="7"/>
    <n v="0"/>
    <n v="65.734200000000001"/>
  </r>
  <r>
    <n v="416"/>
    <s v="CA-2017-142636"/>
    <x v="132"/>
    <d v="2017-11-07T00:00:00"/>
    <x v="1"/>
    <s v="KC-16675"/>
    <s v="Kimberly Carter"/>
    <x v="1"/>
    <s v="United States"/>
    <x v="4"/>
    <x v="4"/>
    <n v="98105"/>
    <s v="West"/>
    <s v="FUR-CH-10001891"/>
    <x v="0"/>
    <x v="1"/>
    <s v="Global Deluxe Office Fabric Chairs"/>
    <n v="307.13600000000002"/>
    <n v="4"/>
    <n v="0.2"/>
    <n v="26.874400000000001"/>
  </r>
  <r>
    <n v="417"/>
    <s v="CA-2017-122105"/>
    <x v="92"/>
    <d v="2017-06-28T00:00:00"/>
    <x v="1"/>
    <s v="CJ-12010"/>
    <s v="Caroline Jumper"/>
    <x v="0"/>
    <s v="United States"/>
    <x v="101"/>
    <x v="1"/>
    <n v="92646"/>
    <s v="West"/>
    <s v="OFF-AR-10004344"/>
    <x v="1"/>
    <x v="6"/>
    <s v="Bulldog Vacuum Base Pencil Sharpener"/>
    <n v="95.92"/>
    <n v="8"/>
    <n v="0"/>
    <n v="25.898399999999999"/>
  </r>
  <r>
    <n v="418"/>
    <s v="CA-2016-148796"/>
    <x v="167"/>
    <d v="2016-04-18T00:00:00"/>
    <x v="1"/>
    <s v="PB-19150"/>
    <s v="Philip Brown"/>
    <x v="0"/>
    <s v="United States"/>
    <x v="1"/>
    <x v="1"/>
    <n v="90004"/>
    <s v="West"/>
    <s v="FUR-CH-10004886"/>
    <x v="0"/>
    <x v="1"/>
    <s v="Bevis Steel Folding Chairs"/>
    <n v="383.8"/>
    <n v="5"/>
    <n v="0.2"/>
    <n v="38.380000000000003"/>
  </r>
  <r>
    <n v="419"/>
    <s v="CA-2017-154816"/>
    <x v="44"/>
    <d v="2017-11-10T00:00:00"/>
    <x v="1"/>
    <s v="VB-21745"/>
    <s v="Victoria Brennan"/>
    <x v="1"/>
    <s v="United States"/>
    <x v="102"/>
    <x v="0"/>
    <n v="40475"/>
    <s v="South"/>
    <s v="OFF-PA-10003845"/>
    <x v="1"/>
    <x v="10"/>
    <s v="Xerox 1987"/>
    <n v="5.78"/>
    <n v="1"/>
    <n v="0"/>
    <n v="2.8321999999999998"/>
  </r>
  <r>
    <n v="420"/>
    <s v="CA-2017-110478"/>
    <x v="168"/>
    <d v="2017-03-09T00:00:00"/>
    <x v="1"/>
    <s v="SP-20860"/>
    <s v="Sung Pak"/>
    <x v="1"/>
    <s v="United States"/>
    <x v="1"/>
    <x v="1"/>
    <n v="90045"/>
    <s v="West"/>
    <s v="OFF-AR-10001573"/>
    <x v="1"/>
    <x v="6"/>
    <s v="American Pencil"/>
    <n v="9.32"/>
    <n v="4"/>
    <n v="0"/>
    <n v="2.7027999999999999"/>
  </r>
  <r>
    <n v="421"/>
    <s v="CA-2017-110478"/>
    <x v="168"/>
    <d v="2017-03-09T00:00:00"/>
    <x v="1"/>
    <s v="SP-20860"/>
    <s v="Sung Pak"/>
    <x v="1"/>
    <s v="United States"/>
    <x v="1"/>
    <x v="1"/>
    <n v="90045"/>
    <s v="West"/>
    <s v="OFF-EN-10000483"/>
    <x v="1"/>
    <x v="12"/>
    <s v="White Envelopes, White Envelopes with Clear Poly Window"/>
    <n v="15.25"/>
    <n v="1"/>
    <n v="0"/>
    <n v="7.0149999999999997"/>
  </r>
  <r>
    <n v="422"/>
    <s v="CA-2014-142048"/>
    <x v="169"/>
    <d v="2014-06-25T00:00:00"/>
    <x v="2"/>
    <s v="JE-15745"/>
    <s v="Joel Eaton"/>
    <x v="0"/>
    <s v="United States"/>
    <x v="103"/>
    <x v="22"/>
    <n v="80027"/>
    <s v="West"/>
    <s v="TEC-AC-10004114"/>
    <x v="2"/>
    <x v="11"/>
    <s v="KeyTronic 6101 Series - Keyboard - Black"/>
    <n v="196.75200000000001"/>
    <n v="6"/>
    <n v="0.2"/>
    <n v="56.566200000000002"/>
  </r>
  <r>
    <n v="423"/>
    <s v="CA-2017-125388"/>
    <x v="15"/>
    <d v="2017-10-23T00:00:00"/>
    <x v="1"/>
    <s v="MP-17965"/>
    <s v="Michael Paige"/>
    <x v="1"/>
    <s v="United States"/>
    <x v="104"/>
    <x v="31"/>
    <n v="1841"/>
    <s v="East"/>
    <s v="FUR-FU-10004712"/>
    <x v="0"/>
    <x v="5"/>
    <s v="Westinghouse Mesh Shade Clip-On Gooseneck Lamp, Black"/>
    <n v="56.56"/>
    <n v="4"/>
    <n v="0"/>
    <n v="14.7056"/>
  </r>
  <r>
    <n v="424"/>
    <s v="CA-2017-125388"/>
    <x v="15"/>
    <d v="2017-10-23T00:00:00"/>
    <x v="1"/>
    <s v="MP-17965"/>
    <s v="Michael Paige"/>
    <x v="1"/>
    <s v="United States"/>
    <x v="104"/>
    <x v="31"/>
    <n v="1841"/>
    <s v="East"/>
    <s v="OFF-ST-10000918"/>
    <x v="1"/>
    <x v="4"/>
    <s v="Crate-A-Files"/>
    <n v="32.700000000000003"/>
    <n v="3"/>
    <n v="0"/>
    <n v="8.5020000000000007"/>
  </r>
  <r>
    <n v="425"/>
    <s v="CA-2017-155705"/>
    <x v="170"/>
    <d v="2017-08-23T00:00:00"/>
    <x v="0"/>
    <s v="NF-18385"/>
    <s v="Natalie Fritzler"/>
    <x v="0"/>
    <s v="United States"/>
    <x v="25"/>
    <x v="35"/>
    <n v="39212"/>
    <s v="South"/>
    <s v="FUR-CH-10000015"/>
    <x v="0"/>
    <x v="1"/>
    <s v="Hon Multipurpose Stacking Arm Chairs"/>
    <n v="866.4"/>
    <n v="4"/>
    <n v="0"/>
    <n v="225.26400000000001"/>
  </r>
  <r>
    <n v="426"/>
    <s v="CA-2017-149160"/>
    <x v="51"/>
    <d v="2017-11-26T00:00:00"/>
    <x v="0"/>
    <s v="JM-15265"/>
    <s v="Janet Molinari"/>
    <x v="1"/>
    <s v="United States"/>
    <x v="105"/>
    <x v="12"/>
    <n v="48187"/>
    <s v="Central"/>
    <s v="FUR-FU-10003347"/>
    <x v="0"/>
    <x v="5"/>
    <s v="Coloredge Poster Frame"/>
    <n v="28.4"/>
    <n v="2"/>
    <n v="0"/>
    <n v="11.076000000000001"/>
  </r>
  <r>
    <n v="427"/>
    <s v="CA-2017-149160"/>
    <x v="51"/>
    <d v="2017-11-26T00:00:00"/>
    <x v="0"/>
    <s v="JM-15265"/>
    <s v="Janet Molinari"/>
    <x v="1"/>
    <s v="United States"/>
    <x v="105"/>
    <x v="12"/>
    <n v="48187"/>
    <s v="Central"/>
    <s v="OFF-BI-10001543"/>
    <x v="1"/>
    <x v="8"/>
    <s v="GBC VeloBinder Manual Binding System"/>
    <n v="287.92"/>
    <n v="8"/>
    <n v="0"/>
    <n v="138.20160000000001"/>
  </r>
  <r>
    <n v="428"/>
    <s v="CA-2014-101476"/>
    <x v="171"/>
    <d v="2014-09-13T00:00:00"/>
    <x v="2"/>
    <s v="SD-20485"/>
    <s v="Shirley Daniels"/>
    <x v="2"/>
    <s v="United States"/>
    <x v="106"/>
    <x v="15"/>
    <n v="10801"/>
    <s v="East"/>
    <s v="TEC-MA-10000029"/>
    <x v="2"/>
    <x v="15"/>
    <s v="Epson WorkForce WF-2530 All-in-One Printer, Copier Scanner"/>
    <n v="69.989999999999995"/>
    <n v="1"/>
    <n v="0"/>
    <n v="30.095700000000001"/>
  </r>
  <r>
    <n v="429"/>
    <s v="CA-2017-152275"/>
    <x v="172"/>
    <d v="2017-10-08T00:00:00"/>
    <x v="1"/>
    <s v="KH-16630"/>
    <s v="Ken Heidel"/>
    <x v="1"/>
    <s v="United States"/>
    <x v="52"/>
    <x v="5"/>
    <n v="78207"/>
    <s v="Central"/>
    <s v="OFF-AR-10000369"/>
    <x v="1"/>
    <x v="6"/>
    <s v="Design Ebony Sketching Pencil"/>
    <n v="6.6719999999999997"/>
    <n v="6"/>
    <n v="0.2"/>
    <n v="0.50039999999999996"/>
  </r>
  <r>
    <n v="430"/>
    <s v="US-2016-123750"/>
    <x v="173"/>
    <d v="2016-04-21T00:00:00"/>
    <x v="1"/>
    <s v="RB-19795"/>
    <s v="Ross Baird"/>
    <x v="2"/>
    <s v="United States"/>
    <x v="107"/>
    <x v="3"/>
    <n v="28052"/>
    <s v="South"/>
    <s v="OFF-BI-10004584"/>
    <x v="1"/>
    <x v="8"/>
    <s v="GBC ProClick 150 Presentation Binding System"/>
    <n v="189.58799999999999"/>
    <n v="2"/>
    <n v="0.7"/>
    <n v="-145.35079999999999"/>
  </r>
  <r>
    <n v="431"/>
    <s v="US-2016-123750"/>
    <x v="173"/>
    <d v="2016-04-21T00:00:00"/>
    <x v="1"/>
    <s v="RB-19795"/>
    <s v="Ross Baird"/>
    <x v="2"/>
    <s v="United States"/>
    <x v="107"/>
    <x v="3"/>
    <n v="28052"/>
    <s v="South"/>
    <s v="TEC-AC-10004659"/>
    <x v="2"/>
    <x v="11"/>
    <s v="Imation Secure+ Hardware Encrypted USB 2.0 Flash Drive; 16GB"/>
    <n v="408.74400000000003"/>
    <n v="7"/>
    <n v="0.2"/>
    <n v="76.639499999999998"/>
  </r>
  <r>
    <n v="432"/>
    <s v="US-2016-123750"/>
    <x v="173"/>
    <d v="2016-04-21T00:00:00"/>
    <x v="1"/>
    <s v="RB-19795"/>
    <s v="Ross Baird"/>
    <x v="2"/>
    <s v="United States"/>
    <x v="107"/>
    <x v="3"/>
    <n v="28052"/>
    <s v="South"/>
    <s v="TEC-AC-10004659"/>
    <x v="2"/>
    <x v="11"/>
    <s v="Imation Secure+ Hardware Encrypted USB 2.0 Flash Drive; 16GB"/>
    <n v="291.95999999999998"/>
    <n v="5"/>
    <n v="0.2"/>
    <n v="54.7425"/>
  </r>
  <r>
    <n v="433"/>
    <s v="US-2016-123750"/>
    <x v="173"/>
    <d v="2016-04-21T00:00:00"/>
    <x v="1"/>
    <s v="RB-19795"/>
    <s v="Ross Baird"/>
    <x v="2"/>
    <s v="United States"/>
    <x v="107"/>
    <x v="3"/>
    <n v="28052"/>
    <s v="South"/>
    <s v="OFF-ST-10000617"/>
    <x v="1"/>
    <x v="4"/>
    <s v="Woodgrain Magazine Files by Perma"/>
    <n v="4.7679999999999998"/>
    <n v="2"/>
    <n v="0.2"/>
    <n v="-0.77480000000000004"/>
  </r>
  <r>
    <n v="434"/>
    <s v="CA-2016-127369"/>
    <x v="112"/>
    <d v="2016-06-07T00:00:00"/>
    <x v="2"/>
    <s v="DB-13060"/>
    <s v="Dave Brooks"/>
    <x v="0"/>
    <s v="United States"/>
    <x v="90"/>
    <x v="31"/>
    <n v="1852"/>
    <s v="East"/>
    <s v="OFF-ST-10003306"/>
    <x v="1"/>
    <x v="4"/>
    <s v="Letter Size Cart"/>
    <n v="714.3"/>
    <n v="5"/>
    <n v="0"/>
    <n v="207.14699999999999"/>
  </r>
  <r>
    <n v="435"/>
    <s v="US-2014-150574"/>
    <x v="174"/>
    <d v="2014-12-25T00:00:00"/>
    <x v="1"/>
    <s v="MK-18160"/>
    <s v="Mike Kennedy"/>
    <x v="0"/>
    <s v="United States"/>
    <x v="108"/>
    <x v="2"/>
    <n v="32216"/>
    <s v="South"/>
    <s v="OFF-BI-10000773"/>
    <x v="1"/>
    <x v="8"/>
    <s v="Insertable Tab Post Binder Dividers"/>
    <n v="4.8120000000000003"/>
    <n v="2"/>
    <n v="0.7"/>
    <n v="-3.6892"/>
  </r>
  <r>
    <n v="436"/>
    <s v="US-2014-150574"/>
    <x v="174"/>
    <d v="2014-12-25T00:00:00"/>
    <x v="1"/>
    <s v="MK-18160"/>
    <s v="Mike Kennedy"/>
    <x v="0"/>
    <s v="United States"/>
    <x v="108"/>
    <x v="2"/>
    <n v="32216"/>
    <s v="South"/>
    <s v="TEC-AC-10002600"/>
    <x v="2"/>
    <x v="11"/>
    <s v="Belkin QODE FastFit Bluetooth Keyboard"/>
    <n v="247.8"/>
    <n v="5"/>
    <n v="0.2"/>
    <n v="-18.585000000000001"/>
  </r>
  <r>
    <n v="437"/>
    <s v="CA-2016-147375"/>
    <x v="1"/>
    <d v="2016-06-14T00:00:00"/>
    <x v="0"/>
    <s v="PO-19180"/>
    <s v="Philisse Overcash"/>
    <x v="2"/>
    <s v="United States"/>
    <x v="22"/>
    <x v="10"/>
    <n v="60623"/>
    <s v="Central"/>
    <s v="TEC-MA-10002937"/>
    <x v="2"/>
    <x v="15"/>
    <s v="Canon Color ImageCLASS MF8580Cdw Wireless Laser All-In-One Printer, Copier, Scanner"/>
    <n v="1007.979"/>
    <n v="3"/>
    <n v="0.3"/>
    <n v="43.199100000000001"/>
  </r>
  <r>
    <n v="438"/>
    <s v="CA-2016-147375"/>
    <x v="1"/>
    <d v="2016-06-14T00:00:00"/>
    <x v="0"/>
    <s v="PO-19180"/>
    <s v="Philisse Overcash"/>
    <x v="2"/>
    <s v="United States"/>
    <x v="22"/>
    <x v="10"/>
    <n v="60623"/>
    <s v="Central"/>
    <s v="OFF-PA-10001970"/>
    <x v="1"/>
    <x v="10"/>
    <s v="Xerox 1908"/>
    <n v="313.488"/>
    <n v="7"/>
    <n v="0.2"/>
    <n v="113.63939999999999"/>
  </r>
  <r>
    <n v="439"/>
    <s v="CA-2017-130043"/>
    <x v="175"/>
    <d v="2017-09-19T00:00:00"/>
    <x v="1"/>
    <s v="BB-11545"/>
    <s v="Brenda Bowman"/>
    <x v="1"/>
    <s v="United States"/>
    <x v="12"/>
    <x v="5"/>
    <n v="77070"/>
    <s v="Central"/>
    <s v="OFF-PA-10002230"/>
    <x v="1"/>
    <x v="10"/>
    <s v="Xerox 1897"/>
    <n v="31.872"/>
    <n v="8"/>
    <n v="0.2"/>
    <n v="11.553599999999999"/>
  </r>
  <r>
    <n v="440"/>
    <s v="CA-2017-157252"/>
    <x v="176"/>
    <d v="2017-01-23T00:00:00"/>
    <x v="0"/>
    <s v="CV-12805"/>
    <s v="Cynthia Voltz"/>
    <x v="1"/>
    <s v="United States"/>
    <x v="20"/>
    <x v="15"/>
    <n v="10024"/>
    <s v="East"/>
    <s v="FUR-CH-10003396"/>
    <x v="0"/>
    <x v="1"/>
    <s v="Global Deluxe Steno Chair"/>
    <n v="207.846"/>
    <n v="3"/>
    <n v="0.1"/>
    <n v="2.3094000000000001"/>
  </r>
  <r>
    <n v="441"/>
    <s v="CA-2016-115756"/>
    <x v="64"/>
    <d v="2016-09-07T00:00:00"/>
    <x v="0"/>
    <s v="PK-19075"/>
    <s v="Pete Kriz"/>
    <x v="0"/>
    <s v="United States"/>
    <x v="66"/>
    <x v="12"/>
    <n v="48227"/>
    <s v="Central"/>
    <s v="FUR-FU-10000246"/>
    <x v="0"/>
    <x v="5"/>
    <s v="Aluminum Document Frame"/>
    <n v="12.22"/>
    <n v="1"/>
    <n v="0"/>
    <n v="3.6659999999999999"/>
  </r>
  <r>
    <n v="442"/>
    <s v="CA-2016-115756"/>
    <x v="64"/>
    <d v="2016-09-07T00:00:00"/>
    <x v="0"/>
    <s v="PK-19075"/>
    <s v="Pete Kriz"/>
    <x v="0"/>
    <s v="United States"/>
    <x v="66"/>
    <x v="12"/>
    <n v="48227"/>
    <s v="Central"/>
    <s v="OFF-ST-10000060"/>
    <x v="1"/>
    <x v="4"/>
    <s v="Fellowes Bankers Box Staxonsteel Drawer File/Stacking System"/>
    <n v="194.94"/>
    <n v="3"/>
    <n v="0"/>
    <n v="23.392800000000001"/>
  </r>
  <r>
    <n v="443"/>
    <s v="CA-2016-115756"/>
    <x v="64"/>
    <d v="2016-09-07T00:00:00"/>
    <x v="0"/>
    <s v="PK-19075"/>
    <s v="Pete Kriz"/>
    <x v="0"/>
    <s v="United States"/>
    <x v="66"/>
    <x v="12"/>
    <n v="48227"/>
    <s v="Central"/>
    <s v="OFF-ST-10003058"/>
    <x v="1"/>
    <x v="4"/>
    <s v="Eldon Mobile Mega Data Cart  Mega Stackable  Add-On Trays"/>
    <n v="70.95"/>
    <n v="3"/>
    <n v="0"/>
    <n v="20.575500000000002"/>
  </r>
  <r>
    <n v="444"/>
    <s v="CA-2016-115756"/>
    <x v="64"/>
    <d v="2016-09-07T00:00:00"/>
    <x v="0"/>
    <s v="PK-19075"/>
    <s v="Pete Kriz"/>
    <x v="0"/>
    <s v="United States"/>
    <x v="66"/>
    <x v="12"/>
    <n v="48227"/>
    <s v="Central"/>
    <s v="OFF-PA-10002222"/>
    <x v="1"/>
    <x v="10"/>
    <s v="Xerox Color Copier Paper, 11&quot; x 17&quot;, Ream"/>
    <n v="91.36"/>
    <n v="4"/>
    <n v="0"/>
    <n v="42.025599999999997"/>
  </r>
  <r>
    <n v="445"/>
    <s v="CA-2016-115756"/>
    <x v="64"/>
    <d v="2016-09-07T00:00:00"/>
    <x v="0"/>
    <s v="PK-19075"/>
    <s v="Pete Kriz"/>
    <x v="0"/>
    <s v="United States"/>
    <x v="66"/>
    <x v="12"/>
    <n v="48227"/>
    <s v="Central"/>
    <s v="FUR-CH-10002372"/>
    <x v="0"/>
    <x v="1"/>
    <s v="Office Star - Ergonomically Designed Knee Chair"/>
    <n v="242.94"/>
    <n v="3"/>
    <n v="0"/>
    <n v="29.152799999999999"/>
  </r>
  <r>
    <n v="446"/>
    <s v="CA-2016-115756"/>
    <x v="64"/>
    <d v="2016-09-07T00:00:00"/>
    <x v="0"/>
    <s v="PK-19075"/>
    <s v="Pete Kriz"/>
    <x v="0"/>
    <s v="United States"/>
    <x v="66"/>
    <x v="12"/>
    <n v="48227"/>
    <s v="Central"/>
    <s v="OFF-LA-10001317"/>
    <x v="1"/>
    <x v="2"/>
    <s v="Avery 520"/>
    <n v="22.05"/>
    <n v="7"/>
    <n v="0"/>
    <n v="10.584"/>
  </r>
  <r>
    <n v="447"/>
    <s v="CA-2017-154214"/>
    <x v="177"/>
    <d v="2017-03-25T00:00:00"/>
    <x v="0"/>
    <s v="TB-21595"/>
    <s v="Troy Blackwell"/>
    <x v="0"/>
    <s v="United States"/>
    <x v="38"/>
    <x v="14"/>
    <n v="47201"/>
    <s v="Central"/>
    <s v="FUR-FU-10000206"/>
    <x v="0"/>
    <x v="5"/>
    <s v="GE General Purpose, Extra Long Life, Showcase &amp; Floodlight Incandescent Bulbs"/>
    <n v="2.91"/>
    <n v="1"/>
    <n v="0"/>
    <n v="1.3676999999999999"/>
  </r>
  <r>
    <n v="448"/>
    <s v="CA-2016-166674"/>
    <x v="178"/>
    <d v="2016-04-03T00:00:00"/>
    <x v="0"/>
    <s v="RB-19360"/>
    <s v="Raymond Buch"/>
    <x v="0"/>
    <s v="United States"/>
    <x v="109"/>
    <x v="15"/>
    <n v="13021"/>
    <s v="East"/>
    <s v="OFF-AR-10000588"/>
    <x v="1"/>
    <x v="6"/>
    <s v="Newell 345"/>
    <n v="59.52"/>
    <n v="3"/>
    <n v="0"/>
    <n v="15.475199999999999"/>
  </r>
  <r>
    <n v="449"/>
    <s v="CA-2016-166674"/>
    <x v="178"/>
    <d v="2016-04-03T00:00:00"/>
    <x v="0"/>
    <s v="RB-19360"/>
    <s v="Raymond Buch"/>
    <x v="0"/>
    <s v="United States"/>
    <x v="109"/>
    <x v="15"/>
    <n v="13021"/>
    <s v="East"/>
    <s v="OFF-ST-10001469"/>
    <x v="1"/>
    <x v="4"/>
    <s v="Fellowes Bankers Box Recycled Super Stor/Drawer"/>
    <n v="161.94"/>
    <n v="3"/>
    <n v="0"/>
    <n v="9.7164000000000001"/>
  </r>
  <r>
    <n v="450"/>
    <s v="CA-2016-166674"/>
    <x v="178"/>
    <d v="2016-04-03T00:00:00"/>
    <x v="0"/>
    <s v="RB-19360"/>
    <s v="Raymond Buch"/>
    <x v="0"/>
    <s v="United States"/>
    <x v="109"/>
    <x v="15"/>
    <n v="13021"/>
    <s v="East"/>
    <s v="OFF-AR-10001953"/>
    <x v="1"/>
    <x v="6"/>
    <s v="Boston 1645 Deluxe Heavier-Duty Electric Pencil Sharpener"/>
    <n v="263.88"/>
    <n v="6"/>
    <n v="0"/>
    <n v="71.247600000000006"/>
  </r>
  <r>
    <n v="451"/>
    <s v="CA-2016-166674"/>
    <x v="178"/>
    <d v="2016-04-03T00:00:00"/>
    <x v="0"/>
    <s v="RB-19360"/>
    <s v="Raymond Buch"/>
    <x v="0"/>
    <s v="United States"/>
    <x v="109"/>
    <x v="15"/>
    <n v="13021"/>
    <s v="East"/>
    <s v="OFF-AR-10003156"/>
    <x v="1"/>
    <x v="6"/>
    <s v="50 Colored Long Pencils"/>
    <n v="30.48"/>
    <n v="3"/>
    <n v="0"/>
    <n v="7.9248000000000003"/>
  </r>
  <r>
    <n v="452"/>
    <s v="CA-2016-166674"/>
    <x v="178"/>
    <d v="2016-04-03T00:00:00"/>
    <x v="0"/>
    <s v="RB-19360"/>
    <s v="Raymond Buch"/>
    <x v="0"/>
    <s v="United States"/>
    <x v="109"/>
    <x v="15"/>
    <n v="13021"/>
    <s v="East"/>
    <s v="OFF-AR-10004974"/>
    <x v="1"/>
    <x v="6"/>
    <s v="Newell 342"/>
    <n v="9.84"/>
    <n v="3"/>
    <n v="0"/>
    <n v="2.8536000000000001"/>
  </r>
  <r>
    <n v="453"/>
    <s v="CA-2016-166674"/>
    <x v="178"/>
    <d v="2016-04-03T00:00:00"/>
    <x v="0"/>
    <s v="RB-19360"/>
    <s v="Raymond Buch"/>
    <x v="0"/>
    <s v="United States"/>
    <x v="109"/>
    <x v="15"/>
    <n v="13021"/>
    <s v="East"/>
    <s v="TEC-PH-10002365"/>
    <x v="2"/>
    <x v="7"/>
    <s v="Belkin Grip Candy Sheer Case / Cover for iPhone 5 and 5S"/>
    <n v="35.119999999999997"/>
    <n v="4"/>
    <n v="0"/>
    <n v="9.1311999999999998"/>
  </r>
  <r>
    <n v="454"/>
    <s v="CA-2017-147277"/>
    <x v="179"/>
    <d v="2017-10-24T00:00:00"/>
    <x v="1"/>
    <s v="EB-13705"/>
    <s v="Ed Braxton"/>
    <x v="1"/>
    <s v="United States"/>
    <x v="59"/>
    <x v="24"/>
    <n v="44312"/>
    <s v="East"/>
    <s v="FUR-TA-10001539"/>
    <x v="0"/>
    <x v="3"/>
    <s v="Chromcraft Rectangular Conference Tables"/>
    <n v="284.36399999999998"/>
    <n v="2"/>
    <n v="0.4"/>
    <n v="-75.830399999999997"/>
  </r>
  <r>
    <n v="455"/>
    <s v="CA-2017-147277"/>
    <x v="179"/>
    <d v="2017-10-24T00:00:00"/>
    <x v="1"/>
    <s v="EB-13705"/>
    <s v="Ed Braxton"/>
    <x v="1"/>
    <s v="United States"/>
    <x v="59"/>
    <x v="24"/>
    <n v="44312"/>
    <s v="East"/>
    <s v="OFF-ST-10000142"/>
    <x v="1"/>
    <x v="4"/>
    <s v="Deluxe Rollaway Locking File with Drawer"/>
    <n v="665.40800000000002"/>
    <n v="2"/>
    <n v="0.2"/>
    <n v="66.540800000000004"/>
  </r>
  <r>
    <n v="456"/>
    <s v="CA-2016-100153"/>
    <x v="180"/>
    <d v="2016-12-17T00:00:00"/>
    <x v="1"/>
    <s v="KH-16630"/>
    <s v="Ken Heidel"/>
    <x v="1"/>
    <s v="United States"/>
    <x v="110"/>
    <x v="26"/>
    <n v="73071"/>
    <s v="Central"/>
    <s v="TEC-AC-10001772"/>
    <x v="2"/>
    <x v="11"/>
    <s v="Memorex Mini Travel Drive 16 GB USB 2.0 Flash Drive"/>
    <n v="63.88"/>
    <n v="4"/>
    <n v="0"/>
    <n v="24.9132"/>
  </r>
  <r>
    <n v="457"/>
    <s v="US-2014-110674"/>
    <x v="181"/>
    <d v="2014-02-18T00:00:00"/>
    <x v="1"/>
    <s v="SC-20095"/>
    <s v="Sanjit Chand"/>
    <x v="0"/>
    <s v="United States"/>
    <x v="3"/>
    <x v="1"/>
    <n v="94521"/>
    <s v="West"/>
    <s v="FUR-CH-10000225"/>
    <x v="0"/>
    <x v="1"/>
    <s v="Global Geo Office Task Chair, Gray"/>
    <n v="129.56800000000001"/>
    <n v="2"/>
    <n v="0.2"/>
    <n v="-24.294"/>
  </r>
  <r>
    <n v="458"/>
    <s v="US-2016-157945"/>
    <x v="182"/>
    <d v="2016-10-01T00:00:00"/>
    <x v="1"/>
    <s v="NF-18385"/>
    <s v="Natalie Fritzler"/>
    <x v="0"/>
    <s v="United States"/>
    <x v="27"/>
    <x v="10"/>
    <n v="62521"/>
    <s v="Central"/>
    <s v="FUR-CH-10002331"/>
    <x v="0"/>
    <x v="1"/>
    <s v="Hon 4700 Series Mobuis Mid-Back Task Chairs with Adjustable Arms"/>
    <n v="747.55799999999999"/>
    <n v="3"/>
    <n v="0.3"/>
    <n v="-96.114599999999996"/>
  </r>
  <r>
    <n v="459"/>
    <s v="US-2016-157945"/>
    <x v="182"/>
    <d v="2016-10-01T00:00:00"/>
    <x v="1"/>
    <s v="NF-18385"/>
    <s v="Natalie Fritzler"/>
    <x v="0"/>
    <s v="United States"/>
    <x v="27"/>
    <x v="10"/>
    <n v="62521"/>
    <s v="Central"/>
    <s v="OFF-EN-10001415"/>
    <x v="1"/>
    <x v="12"/>
    <s v="Staple envelope"/>
    <n v="8.9280000000000008"/>
    <n v="2"/>
    <n v="0.2"/>
    <n v="3.3479999999999999"/>
  </r>
  <r>
    <n v="460"/>
    <s v="CA-2015-109638"/>
    <x v="83"/>
    <d v="2015-12-22T00:00:00"/>
    <x v="1"/>
    <s v="JH-15985"/>
    <s v="Joseph Holt"/>
    <x v="0"/>
    <s v="United States"/>
    <x v="4"/>
    <x v="4"/>
    <n v="98115"/>
    <s v="West"/>
    <s v="OFF-AP-10002472"/>
    <x v="1"/>
    <x v="9"/>
    <s v="3M Office Air Cleaner"/>
    <n v="103.92"/>
    <n v="4"/>
    <n v="0"/>
    <n v="36.372"/>
  </r>
  <r>
    <n v="461"/>
    <s v="CA-2015-109638"/>
    <x v="83"/>
    <d v="2015-12-22T00:00:00"/>
    <x v="1"/>
    <s v="JH-15985"/>
    <s v="Joseph Holt"/>
    <x v="0"/>
    <s v="United States"/>
    <x v="4"/>
    <x v="4"/>
    <n v="98115"/>
    <s v="West"/>
    <s v="TEC-AC-10004571"/>
    <x v="2"/>
    <x v="11"/>
    <s v="Logitech G700s Rechargeable Gaming Mouse"/>
    <n v="899.91"/>
    <n v="9"/>
    <n v="0"/>
    <n v="377.9622"/>
  </r>
  <r>
    <n v="462"/>
    <s v="CA-2015-109638"/>
    <x v="83"/>
    <d v="2015-12-22T00:00:00"/>
    <x v="1"/>
    <s v="JH-15985"/>
    <s v="Joseph Holt"/>
    <x v="0"/>
    <s v="United States"/>
    <x v="4"/>
    <x v="4"/>
    <n v="98115"/>
    <s v="West"/>
    <s v="OFF-BI-10001098"/>
    <x v="1"/>
    <x v="8"/>
    <s v="Acco D-Ring Binder w/DublLock"/>
    <n v="51.311999999999998"/>
    <n v="3"/>
    <n v="0.2"/>
    <n v="18.6006"/>
  </r>
  <r>
    <n v="463"/>
    <s v="CA-2016-109869"/>
    <x v="183"/>
    <d v="2016-04-29T00:00:00"/>
    <x v="1"/>
    <s v="TN-21040"/>
    <s v="Tanja Norvell"/>
    <x v="2"/>
    <s v="United States"/>
    <x v="42"/>
    <x v="16"/>
    <n v="85023"/>
    <s v="West"/>
    <s v="FUR-FU-10000023"/>
    <x v="0"/>
    <x v="5"/>
    <s v="Eldon Wave Desk Accessories"/>
    <n v="23.56"/>
    <n v="5"/>
    <n v="0.2"/>
    <n v="7.0679999999999996"/>
  </r>
  <r>
    <n v="464"/>
    <s v="CA-2016-109869"/>
    <x v="183"/>
    <d v="2016-04-29T00:00:00"/>
    <x v="1"/>
    <s v="TN-21040"/>
    <s v="Tanja Norvell"/>
    <x v="2"/>
    <s v="United States"/>
    <x v="42"/>
    <x v="16"/>
    <n v="85023"/>
    <s v="West"/>
    <s v="FUR-TA-10001889"/>
    <x v="0"/>
    <x v="3"/>
    <s v="Bush Advantage Collection Racetrack Conference Table"/>
    <n v="1272.6300000000001"/>
    <n v="6"/>
    <n v="0.5"/>
    <n v="-814.48320000000001"/>
  </r>
  <r>
    <n v="465"/>
    <s v="CA-2016-109869"/>
    <x v="183"/>
    <d v="2016-04-29T00:00:00"/>
    <x v="1"/>
    <s v="TN-21040"/>
    <s v="Tanja Norvell"/>
    <x v="2"/>
    <s v="United States"/>
    <x v="42"/>
    <x v="16"/>
    <n v="85023"/>
    <s v="West"/>
    <s v="OFF-BI-10000315"/>
    <x v="1"/>
    <x v="8"/>
    <s v="Poly Designer Cover &amp; Back"/>
    <n v="28.484999999999999"/>
    <n v="5"/>
    <n v="0.7"/>
    <n v="-20.888999999999999"/>
  </r>
  <r>
    <n v="466"/>
    <s v="CA-2016-109869"/>
    <x v="183"/>
    <d v="2016-04-29T00:00:00"/>
    <x v="1"/>
    <s v="TN-21040"/>
    <s v="Tanja Norvell"/>
    <x v="2"/>
    <s v="United States"/>
    <x v="42"/>
    <x v="16"/>
    <n v="85023"/>
    <s v="West"/>
    <s v="OFF-SU-10003505"/>
    <x v="1"/>
    <x v="14"/>
    <s v="Premier Electric Letter Opener"/>
    <n v="185.376"/>
    <n v="2"/>
    <n v="0.2"/>
    <n v="-34.758000000000003"/>
  </r>
  <r>
    <n v="467"/>
    <s v="CA-2016-109869"/>
    <x v="183"/>
    <d v="2016-04-29T00:00:00"/>
    <x v="1"/>
    <s v="TN-21040"/>
    <s v="Tanja Norvell"/>
    <x v="2"/>
    <s v="United States"/>
    <x v="42"/>
    <x v="16"/>
    <n v="85023"/>
    <s v="West"/>
    <s v="OFF-AP-10002578"/>
    <x v="1"/>
    <x v="9"/>
    <s v="Fellowes Premier Superior Surge Suppressor, 10-Outlet, With Phone and Remote"/>
    <n v="78.272000000000006"/>
    <n v="2"/>
    <n v="0.2"/>
    <n v="5.8704000000000001"/>
  </r>
  <r>
    <n v="468"/>
    <s v="US-2015-101399"/>
    <x v="184"/>
    <d v="2015-01-24T00:00:00"/>
    <x v="1"/>
    <s v="JS-15940"/>
    <s v="Joni Sundaresam"/>
    <x v="2"/>
    <s v="United States"/>
    <x v="111"/>
    <x v="10"/>
    <n v="60068"/>
    <s v="Central"/>
    <s v="FUR-FU-10002918"/>
    <x v="0"/>
    <x v="5"/>
    <s v="Eldon ClusterMat Chair Mat with Cordless Antistatic Protection"/>
    <n v="254.744"/>
    <n v="7"/>
    <n v="0.6"/>
    <n v="-312.06139999999999"/>
  </r>
  <r>
    <n v="469"/>
    <s v="CA-2017-154907"/>
    <x v="185"/>
    <d v="2017-04-04T00:00:00"/>
    <x v="1"/>
    <s v="DS-13180"/>
    <s v="David Smith"/>
    <x v="1"/>
    <s v="United States"/>
    <x v="112"/>
    <x v="5"/>
    <n v="79109"/>
    <s v="Central"/>
    <s v="FUR-BO-10002824"/>
    <x v="0"/>
    <x v="0"/>
    <s v="Bush Mission Pointe Library"/>
    <n v="205.33279999999999"/>
    <n v="2"/>
    <n v="0.32"/>
    <n v="-36.235199999999999"/>
  </r>
  <r>
    <n v="470"/>
    <s v="US-2016-100419"/>
    <x v="186"/>
    <d v="2016-12-20T00:00:00"/>
    <x v="0"/>
    <s v="CC-12670"/>
    <s v="Craig Carreira"/>
    <x v="0"/>
    <s v="United States"/>
    <x v="22"/>
    <x v="10"/>
    <n v="60610"/>
    <s v="Central"/>
    <s v="OFF-BI-10002194"/>
    <x v="1"/>
    <x v="8"/>
    <s v="Cardinal Hold-It CD Pocket"/>
    <n v="4.7880000000000003"/>
    <n v="3"/>
    <n v="0.8"/>
    <n v="-7.9001999999999999"/>
  </r>
  <r>
    <n v="471"/>
    <s v="CA-2015-154144"/>
    <x v="139"/>
    <d v="2015-12-24T00:00:00"/>
    <x v="1"/>
    <s v="MH-17785"/>
    <s v="Maya Herman"/>
    <x v="1"/>
    <s v="United States"/>
    <x v="113"/>
    <x v="15"/>
    <n v="11757"/>
    <s v="East"/>
    <s v="OFF-PA-10004071"/>
    <x v="1"/>
    <x v="10"/>
    <s v="Eaton Premium Continuous-Feed Paper, 25% Cotton, Letter Size, White, 1000 Shts/Box"/>
    <n v="55.48"/>
    <n v="1"/>
    <n v="0"/>
    <n v="26.630400000000002"/>
  </r>
  <r>
    <n v="472"/>
    <s v="CA-2014-144666"/>
    <x v="187"/>
    <d v="2014-11-11T00:00:00"/>
    <x v="0"/>
    <s v="JP-15520"/>
    <s v="Jeremy Pistek"/>
    <x v="0"/>
    <s v="United States"/>
    <x v="8"/>
    <x v="1"/>
    <n v="94110"/>
    <s v="West"/>
    <s v="OFF-ST-10002743"/>
    <x v="1"/>
    <x v="4"/>
    <s v="SAFCO Boltless Steel Shelving"/>
    <n v="340.92"/>
    <n v="3"/>
    <n v="0"/>
    <n v="3.4091999999999998"/>
  </r>
  <r>
    <n v="473"/>
    <s v="CA-2014-144666"/>
    <x v="187"/>
    <d v="2014-11-11T00:00:00"/>
    <x v="0"/>
    <s v="JP-15520"/>
    <s v="Jeremy Pistek"/>
    <x v="0"/>
    <s v="United States"/>
    <x v="8"/>
    <x v="1"/>
    <n v="94110"/>
    <s v="West"/>
    <s v="FUR-BO-10001601"/>
    <x v="0"/>
    <x v="0"/>
    <s v="Sauder Mission Library with Doors, Fruitwood Finish"/>
    <n v="222.666"/>
    <n v="2"/>
    <n v="0.15"/>
    <n v="10.478400000000001"/>
  </r>
  <r>
    <n v="474"/>
    <s v="CA-2014-144666"/>
    <x v="187"/>
    <d v="2014-11-11T00:00:00"/>
    <x v="0"/>
    <s v="JP-15520"/>
    <s v="Jeremy Pistek"/>
    <x v="0"/>
    <s v="United States"/>
    <x v="8"/>
    <x v="1"/>
    <n v="94110"/>
    <s v="West"/>
    <s v="TEC-PH-10002680"/>
    <x v="2"/>
    <x v="7"/>
    <s v="Samsung Galaxy Note 3"/>
    <n v="703.96799999999996"/>
    <n v="4"/>
    <n v="0.2"/>
    <n v="87.995999999999995"/>
  </r>
  <r>
    <n v="475"/>
    <s v="CA-2014-144666"/>
    <x v="187"/>
    <d v="2014-11-11T00:00:00"/>
    <x v="0"/>
    <s v="JP-15520"/>
    <s v="Jeremy Pistek"/>
    <x v="0"/>
    <s v="United States"/>
    <x v="8"/>
    <x v="1"/>
    <n v="94110"/>
    <s v="West"/>
    <s v="OFF-ST-10001321"/>
    <x v="1"/>
    <x v="4"/>
    <s v="Decoflex Hanging Personal Folder File, Blue"/>
    <n v="92.52"/>
    <n v="6"/>
    <n v="0"/>
    <n v="24.980399999999999"/>
  </r>
  <r>
    <n v="476"/>
    <s v="CA-2014-144666"/>
    <x v="187"/>
    <d v="2014-11-11T00:00:00"/>
    <x v="0"/>
    <s v="JP-15520"/>
    <s v="Jeremy Pistek"/>
    <x v="0"/>
    <s v="United States"/>
    <x v="8"/>
    <x v="1"/>
    <n v="94110"/>
    <s v="West"/>
    <s v="OFF-PA-10001509"/>
    <x v="1"/>
    <x v="10"/>
    <s v="Recycled Desk Saver Line &quot;While You Were Out&quot; Book, 5 1/2&quot; X 4&quot;"/>
    <n v="62.65"/>
    <n v="7"/>
    <n v="0"/>
    <n v="28.818999999999999"/>
  </r>
  <r>
    <n v="477"/>
    <s v="CA-2014-144666"/>
    <x v="187"/>
    <d v="2014-11-11T00:00:00"/>
    <x v="0"/>
    <s v="JP-15520"/>
    <s v="Jeremy Pistek"/>
    <x v="0"/>
    <s v="United States"/>
    <x v="8"/>
    <x v="1"/>
    <n v="94110"/>
    <s v="West"/>
    <s v="OFF-PA-10003465"/>
    <x v="1"/>
    <x v="10"/>
    <s v="Xerox 1912"/>
    <n v="94.85"/>
    <n v="5"/>
    <n v="0"/>
    <n v="45.527999999999999"/>
  </r>
  <r>
    <n v="478"/>
    <s v="CA-2016-103891"/>
    <x v="188"/>
    <d v="2016-07-19T00:00:00"/>
    <x v="1"/>
    <s v="KH-16690"/>
    <s v="Kristen Hastings"/>
    <x v="1"/>
    <s v="United States"/>
    <x v="1"/>
    <x v="1"/>
    <n v="90008"/>
    <s v="West"/>
    <s v="TEC-PH-10000149"/>
    <x v="2"/>
    <x v="7"/>
    <s v="Cisco SPA525G2 IP Phone - Wireless"/>
    <n v="95.76"/>
    <n v="6"/>
    <n v="0.2"/>
    <n v="7.1820000000000004"/>
  </r>
  <r>
    <n v="479"/>
    <s v="CA-2016-152632"/>
    <x v="189"/>
    <d v="2016-11-02T00:00:00"/>
    <x v="1"/>
    <s v="JE-15475"/>
    <s v="Jeremy Ellison"/>
    <x v="0"/>
    <s v="United States"/>
    <x v="21"/>
    <x v="15"/>
    <n v="12180"/>
    <s v="East"/>
    <s v="FUR-FU-10002671"/>
    <x v="0"/>
    <x v="5"/>
    <s v="Electrix 20W Halogen Replacement Bulb for Zoom-In Desk Lamp"/>
    <n v="40.200000000000003"/>
    <n v="3"/>
    <n v="0"/>
    <n v="19.295999999999999"/>
  </r>
  <r>
    <n v="480"/>
    <s v="CA-2016-100790"/>
    <x v="190"/>
    <d v="2016-07-02T00:00:00"/>
    <x v="1"/>
    <s v="JG-15805"/>
    <s v="John Grady"/>
    <x v="1"/>
    <s v="United States"/>
    <x v="20"/>
    <x v="15"/>
    <n v="10024"/>
    <s v="East"/>
    <s v="OFF-AR-10003045"/>
    <x v="1"/>
    <x v="6"/>
    <s v="Prang Colored Pencils"/>
    <n v="14.7"/>
    <n v="5"/>
    <n v="0"/>
    <n v="6.6150000000000002"/>
  </r>
  <r>
    <n v="481"/>
    <s v="CA-2016-100790"/>
    <x v="190"/>
    <d v="2016-07-02T00:00:00"/>
    <x v="1"/>
    <s v="JG-15805"/>
    <s v="John Grady"/>
    <x v="1"/>
    <s v="United States"/>
    <x v="20"/>
    <x v="15"/>
    <n v="10024"/>
    <s v="East"/>
    <s v="OFF-ST-10000689"/>
    <x v="1"/>
    <x v="4"/>
    <s v="Fellowes Strictly Business Drawer File, Letter/Legal Size"/>
    <n v="704.25"/>
    <n v="5"/>
    <n v="0"/>
    <n v="84.51"/>
  </r>
  <r>
    <n v="482"/>
    <s v="CA-2014-134677"/>
    <x v="191"/>
    <d v="2014-10-10T00:00:00"/>
    <x v="1"/>
    <s v="XP-21865"/>
    <s v="Xylona Preis"/>
    <x v="0"/>
    <s v="United States"/>
    <x v="70"/>
    <x v="1"/>
    <n v="92024"/>
    <s v="West"/>
    <s v="TEC-AC-10001445"/>
    <x v="2"/>
    <x v="11"/>
    <s v="Imation USB 2.0 Swivel Flash Drive USB flash drive - 4 GB - Pink"/>
    <n v="9.09"/>
    <n v="3"/>
    <n v="0"/>
    <n v="1.9089"/>
  </r>
  <r>
    <n v="483"/>
    <s v="CA-2014-127691"/>
    <x v="192"/>
    <d v="2014-07-27T00:00:00"/>
    <x v="1"/>
    <s v="EM-14065"/>
    <s v="Erin Mull"/>
    <x v="0"/>
    <s v="United States"/>
    <x v="20"/>
    <x v="15"/>
    <n v="10024"/>
    <s v="East"/>
    <s v="OFF-AR-10002053"/>
    <x v="1"/>
    <x v="6"/>
    <s v="Premium Writing Pencils, Soft, #2 by Central Association for the Blind"/>
    <n v="5.96"/>
    <n v="2"/>
    <n v="0"/>
    <n v="1.6688000000000001"/>
  </r>
  <r>
    <n v="484"/>
    <s v="CA-2014-127691"/>
    <x v="192"/>
    <d v="2014-07-27T00:00:00"/>
    <x v="1"/>
    <s v="EM-14065"/>
    <s v="Erin Mull"/>
    <x v="0"/>
    <s v="United States"/>
    <x v="20"/>
    <x v="15"/>
    <n v="10024"/>
    <s v="East"/>
    <s v="TEC-AC-10002567"/>
    <x v="2"/>
    <x v="11"/>
    <s v="Logitech G602 Wireless Gaming Mouse"/>
    <n v="159.97999999999999"/>
    <n v="2"/>
    <n v="0"/>
    <n v="57.592799999999997"/>
  </r>
  <r>
    <n v="485"/>
    <s v="CA-2017-140963"/>
    <x v="193"/>
    <d v="2017-06-13T00:00:00"/>
    <x v="2"/>
    <s v="MT-18070"/>
    <s v="Michelle Tran"/>
    <x v="2"/>
    <s v="United States"/>
    <x v="1"/>
    <x v="1"/>
    <n v="90045"/>
    <s v="West"/>
    <s v="OFF-LA-10003923"/>
    <x v="1"/>
    <x v="2"/>
    <s v="Alphabetical Labels for Top Tab Filing"/>
    <n v="29.6"/>
    <n v="2"/>
    <n v="0"/>
    <n v="14.8"/>
  </r>
  <r>
    <n v="486"/>
    <s v="CA-2017-140963"/>
    <x v="193"/>
    <d v="2017-06-13T00:00:00"/>
    <x v="2"/>
    <s v="MT-18070"/>
    <s v="Michelle Tran"/>
    <x v="2"/>
    <s v="United States"/>
    <x v="1"/>
    <x v="1"/>
    <n v="90045"/>
    <s v="West"/>
    <s v="FUR-BO-10001337"/>
    <x v="0"/>
    <x v="0"/>
    <s v="O'Sullivan Living Dimensions 2-Shelf Bookcases"/>
    <n v="514.16499999999996"/>
    <n v="5"/>
    <n v="0.15"/>
    <n v="-30.245000000000001"/>
  </r>
  <r>
    <n v="487"/>
    <s v="CA-2017-140963"/>
    <x v="193"/>
    <d v="2017-06-13T00:00:00"/>
    <x v="2"/>
    <s v="MT-18070"/>
    <s v="Michelle Tran"/>
    <x v="2"/>
    <s v="United States"/>
    <x v="1"/>
    <x v="1"/>
    <n v="90045"/>
    <s v="West"/>
    <s v="TEC-PH-10001924"/>
    <x v="2"/>
    <x v="7"/>
    <s v="iHome FM Clock Radio with Lightning Dock"/>
    <n v="279.95999999999998"/>
    <n v="5"/>
    <n v="0.2"/>
    <n v="17.497499999999999"/>
  </r>
  <r>
    <n v="488"/>
    <s v="CA-2014-154627"/>
    <x v="194"/>
    <d v="2014-10-31T00:00:00"/>
    <x v="2"/>
    <s v="SA-20830"/>
    <s v="Sue Ann Reed"/>
    <x v="0"/>
    <s v="United States"/>
    <x v="22"/>
    <x v="10"/>
    <n v="60610"/>
    <s v="Central"/>
    <s v="TEC-PH-10001363"/>
    <x v="2"/>
    <x v="7"/>
    <s v="Apple iPhone 5S"/>
    <n v="2735.9520000000002"/>
    <n v="6"/>
    <n v="0.2"/>
    <n v="341.99400000000003"/>
  </r>
  <r>
    <n v="489"/>
    <s v="CA-2014-133753"/>
    <x v="3"/>
    <d v="2014-06-13T00:00:00"/>
    <x v="0"/>
    <s v="CW-11905"/>
    <s v="Carl Weiss"/>
    <x v="2"/>
    <s v="United States"/>
    <x v="114"/>
    <x v="5"/>
    <n v="77340"/>
    <s v="Central"/>
    <s v="TEC-PH-10000376"/>
    <x v="2"/>
    <x v="7"/>
    <s v="Square Credit Card Reader"/>
    <n v="7.992"/>
    <n v="1"/>
    <n v="0.2"/>
    <n v="0.59940000000000004"/>
  </r>
  <r>
    <n v="490"/>
    <s v="CA-2014-133753"/>
    <x v="3"/>
    <d v="2014-06-13T00:00:00"/>
    <x v="0"/>
    <s v="CW-11905"/>
    <s v="Carl Weiss"/>
    <x v="2"/>
    <s v="United States"/>
    <x v="114"/>
    <x v="5"/>
    <n v="77340"/>
    <s v="Central"/>
    <s v="TEC-AC-10000303"/>
    <x v="2"/>
    <x v="11"/>
    <s v="Logitech M510 Wireless Mouse"/>
    <n v="63.984000000000002"/>
    <n v="2"/>
    <n v="0.2"/>
    <n v="10.397399999999999"/>
  </r>
  <r>
    <n v="491"/>
    <s v="CA-2014-133753"/>
    <x v="3"/>
    <d v="2014-06-13T00:00:00"/>
    <x v="0"/>
    <s v="CW-11905"/>
    <s v="Carl Weiss"/>
    <x v="2"/>
    <s v="United States"/>
    <x v="114"/>
    <x v="5"/>
    <n v="77340"/>
    <s v="Central"/>
    <s v="OFF-AR-10001953"/>
    <x v="1"/>
    <x v="6"/>
    <s v="Boston 1645 Deluxe Heavier-Duty Electric Pencil Sharpener"/>
    <n v="70.367999999999995"/>
    <n v="2"/>
    <n v="0.2"/>
    <n v="6.1571999999999996"/>
  </r>
  <r>
    <n v="492"/>
    <s v="CA-2014-113362"/>
    <x v="80"/>
    <d v="2014-09-19T00:00:00"/>
    <x v="1"/>
    <s v="AJ-10960"/>
    <s v="Astrea Jones"/>
    <x v="0"/>
    <s v="United States"/>
    <x v="30"/>
    <x v="15"/>
    <n v="14609"/>
    <s v="East"/>
    <s v="OFF-ST-10001809"/>
    <x v="1"/>
    <x v="4"/>
    <s v="Fellowes Officeware Wire Shelving"/>
    <n v="449.15"/>
    <n v="5"/>
    <n v="0"/>
    <n v="8.9830000000000005"/>
  </r>
  <r>
    <n v="493"/>
    <s v="CA-2014-113362"/>
    <x v="80"/>
    <d v="2014-09-19T00:00:00"/>
    <x v="1"/>
    <s v="AJ-10960"/>
    <s v="Astrea Jones"/>
    <x v="0"/>
    <s v="United States"/>
    <x v="30"/>
    <x v="15"/>
    <n v="14609"/>
    <s v="East"/>
    <s v="OFF-EN-10003845"/>
    <x v="1"/>
    <x v="12"/>
    <s v="Colored Envelopes"/>
    <n v="11.07"/>
    <n v="3"/>
    <n v="0"/>
    <n v="5.0922000000000001"/>
  </r>
  <r>
    <n v="494"/>
    <s v="CA-2016-169166"/>
    <x v="195"/>
    <d v="2016-05-14T00:00:00"/>
    <x v="1"/>
    <s v="SS-20590"/>
    <s v="Sonia Sunley"/>
    <x v="0"/>
    <s v="United States"/>
    <x v="4"/>
    <x v="4"/>
    <n v="98115"/>
    <s v="West"/>
    <s v="TEC-AC-10000991"/>
    <x v="2"/>
    <x v="11"/>
    <s v="Sony Micro Vault Click 8 GB USB 2.0 Flash Drive"/>
    <n v="93.98"/>
    <n v="2"/>
    <n v="0"/>
    <n v="13.1572"/>
  </r>
  <r>
    <n v="495"/>
    <s v="US-2016-120929"/>
    <x v="196"/>
    <d v="2016-03-21T00:00:00"/>
    <x v="0"/>
    <s v="RO-19780"/>
    <s v="Rose O'Brian"/>
    <x v="0"/>
    <s v="United States"/>
    <x v="26"/>
    <x v="18"/>
    <n v="38109"/>
    <s v="South"/>
    <s v="FUR-TA-10001857"/>
    <x v="0"/>
    <x v="3"/>
    <s v="Balt Solid Wood Rectangular Table"/>
    <n v="189.88200000000001"/>
    <n v="3"/>
    <n v="0.4"/>
    <n v="-94.941000000000003"/>
  </r>
  <r>
    <n v="496"/>
    <s v="CA-2015-134782"/>
    <x v="17"/>
    <d v="2015-12-31T00:00:00"/>
    <x v="1"/>
    <s v="MD-17350"/>
    <s v="Maribeth Dona"/>
    <x v="0"/>
    <s v="United States"/>
    <x v="115"/>
    <x v="36"/>
    <n v="72701"/>
    <s v="South"/>
    <s v="OFF-EN-10001434"/>
    <x v="1"/>
    <x v="12"/>
    <s v="Strathmore #10 Envelopes, Ultimate White"/>
    <n v="105.42"/>
    <n v="2"/>
    <n v="0"/>
    <n v="51.655799999999999"/>
  </r>
  <r>
    <n v="497"/>
    <s v="CA-2016-126158"/>
    <x v="197"/>
    <d v="2016-07-31T00:00:00"/>
    <x v="1"/>
    <s v="SC-20095"/>
    <s v="Sanjit Chand"/>
    <x v="0"/>
    <s v="United States"/>
    <x v="116"/>
    <x v="1"/>
    <n v="92627"/>
    <s v="West"/>
    <s v="OFF-BI-10002498"/>
    <x v="1"/>
    <x v="8"/>
    <s v="Clear Mylar Reinforcing Strips"/>
    <n v="119.616"/>
    <n v="8"/>
    <n v="0.2"/>
    <n v="40.370399999999997"/>
  </r>
  <r>
    <n v="498"/>
    <s v="CA-2016-126158"/>
    <x v="197"/>
    <d v="2016-07-31T00:00:00"/>
    <x v="1"/>
    <s v="SC-20095"/>
    <s v="Sanjit Chand"/>
    <x v="0"/>
    <s v="United States"/>
    <x v="116"/>
    <x v="1"/>
    <n v="92627"/>
    <s v="West"/>
    <s v="FUR-FU-10004864"/>
    <x v="0"/>
    <x v="5"/>
    <s v="Howard Miller 14-1/2&quot; Diameter Chrome Round Wall Clock"/>
    <n v="255.76"/>
    <n v="4"/>
    <n v="0"/>
    <n v="81.843199999999996"/>
  </r>
  <r>
    <n v="499"/>
    <s v="CA-2016-126158"/>
    <x v="197"/>
    <d v="2016-07-31T00:00:00"/>
    <x v="1"/>
    <s v="SC-20095"/>
    <s v="Sanjit Chand"/>
    <x v="0"/>
    <s v="United States"/>
    <x v="116"/>
    <x v="1"/>
    <n v="92627"/>
    <s v="West"/>
    <s v="FUR-CH-10002602"/>
    <x v="0"/>
    <x v="1"/>
    <s v="DMI Arturo Collection Mission-style Design Wood Chair"/>
    <n v="241.56800000000001"/>
    <n v="2"/>
    <n v="0.2"/>
    <n v="18.117599999999999"/>
  </r>
  <r>
    <n v="500"/>
    <s v="CA-2016-126158"/>
    <x v="197"/>
    <d v="2016-07-31T00:00:00"/>
    <x v="1"/>
    <s v="SC-20095"/>
    <s v="Sanjit Chand"/>
    <x v="0"/>
    <s v="United States"/>
    <x v="116"/>
    <x v="1"/>
    <n v="92627"/>
    <s v="West"/>
    <s v="FUR-FU-10000073"/>
    <x v="0"/>
    <x v="5"/>
    <s v="Deflect-O Glasstique Clear Desk Accessories"/>
    <n v="69.3"/>
    <n v="9"/>
    <n v="0"/>
    <n v="22.869"/>
  </r>
  <r>
    <n v="501"/>
    <s v="US-2016-105578"/>
    <x v="198"/>
    <d v="2016-06-04T00:00:00"/>
    <x v="1"/>
    <s v="MY-17380"/>
    <s v="Maribeth Yedwab"/>
    <x v="1"/>
    <s v="United States"/>
    <x v="117"/>
    <x v="22"/>
    <n v="80134"/>
    <s v="West"/>
    <s v="OFF-BI-10001670"/>
    <x v="1"/>
    <x v="8"/>
    <s v="Vinyl Sectional Post Binders"/>
    <n v="22.62"/>
    <n v="2"/>
    <n v="0.7"/>
    <n v="-15.08"/>
  </r>
  <r>
    <n v="502"/>
    <s v="US-2016-105578"/>
    <x v="198"/>
    <d v="2016-06-04T00:00:00"/>
    <x v="1"/>
    <s v="MY-17380"/>
    <s v="Maribeth Yedwab"/>
    <x v="1"/>
    <s v="United States"/>
    <x v="117"/>
    <x v="22"/>
    <n v="80134"/>
    <s v="West"/>
    <s v="OFF-BI-10001658"/>
    <x v="1"/>
    <x v="8"/>
    <s v="GBC Standard Therm-A-Bind Covers"/>
    <n v="14.952"/>
    <n v="2"/>
    <n v="0.7"/>
    <n v="-11.961600000000001"/>
  </r>
  <r>
    <n v="503"/>
    <s v="US-2016-105578"/>
    <x v="198"/>
    <d v="2016-06-04T00:00:00"/>
    <x v="1"/>
    <s v="MY-17380"/>
    <s v="Maribeth Yedwab"/>
    <x v="1"/>
    <s v="United States"/>
    <x v="117"/>
    <x v="22"/>
    <n v="80134"/>
    <s v="West"/>
    <s v="FUR-CH-10001215"/>
    <x v="0"/>
    <x v="1"/>
    <s v="Global Troy Executive Leather Low-Back Tilter"/>
    <n v="801.56799999999998"/>
    <n v="2"/>
    <n v="0.2"/>
    <n v="50.097999999999999"/>
  </r>
  <r>
    <n v="504"/>
    <s v="US-2016-105578"/>
    <x v="198"/>
    <d v="2016-06-04T00:00:00"/>
    <x v="1"/>
    <s v="MY-17380"/>
    <s v="Maribeth Yedwab"/>
    <x v="1"/>
    <s v="United States"/>
    <x v="117"/>
    <x v="22"/>
    <n v="80134"/>
    <s v="West"/>
    <s v="OFF-BI-10000831"/>
    <x v="1"/>
    <x v="8"/>
    <s v="Storex Flexible Poly Binders with Double Pockets"/>
    <n v="2.3759999999999999"/>
    <n v="3"/>
    <n v="0.7"/>
    <n v="-1.9008"/>
  </r>
  <r>
    <n v="505"/>
    <s v="US-2016-105578"/>
    <x v="198"/>
    <d v="2016-06-04T00:00:00"/>
    <x v="1"/>
    <s v="MY-17380"/>
    <s v="Maribeth Yedwab"/>
    <x v="1"/>
    <s v="United States"/>
    <x v="117"/>
    <x v="22"/>
    <n v="80134"/>
    <s v="West"/>
    <s v="OFF-PA-10000357"/>
    <x v="1"/>
    <x v="10"/>
    <s v="White Dual Perf Computer Printout Paper, 2700 Sheets, 1 Part, Heavyweight, 20 lbs., 14 7/8 x 11"/>
    <n v="32.792000000000002"/>
    <n v="1"/>
    <n v="0.2"/>
    <n v="11.8871"/>
  </r>
  <r>
    <n v="506"/>
    <s v="CA-2017-134978"/>
    <x v="105"/>
    <d v="2017-11-15T00:00:00"/>
    <x v="0"/>
    <s v="EB-13705"/>
    <s v="Ed Braxton"/>
    <x v="1"/>
    <s v="United States"/>
    <x v="20"/>
    <x v="15"/>
    <n v="10024"/>
    <s v="East"/>
    <s v="OFF-BI-10003274"/>
    <x v="1"/>
    <x v="8"/>
    <s v="Avery Durable Slant Ring Binders, No Labels"/>
    <n v="15.92"/>
    <n v="5"/>
    <n v="0.2"/>
    <n v="5.3730000000000002"/>
  </r>
  <r>
    <n v="507"/>
    <s v="CA-2015-145352"/>
    <x v="199"/>
    <d v="2015-03-22T00:00:00"/>
    <x v="1"/>
    <s v="CM-12385"/>
    <s v="Christopher Martinez"/>
    <x v="0"/>
    <s v="United States"/>
    <x v="118"/>
    <x v="32"/>
    <n v="30318"/>
    <s v="South"/>
    <s v="OFF-AR-10001662"/>
    <x v="1"/>
    <x v="6"/>
    <s v="Rogers Handheld Barrel Pencil Sharpener"/>
    <n v="2.74"/>
    <n v="1"/>
    <n v="0"/>
    <n v="0.73980000000000001"/>
  </r>
  <r>
    <n v="508"/>
    <s v="CA-2015-145352"/>
    <x v="199"/>
    <d v="2015-03-22T00:00:00"/>
    <x v="1"/>
    <s v="CM-12385"/>
    <s v="Christopher Martinez"/>
    <x v="0"/>
    <s v="United States"/>
    <x v="118"/>
    <x v="32"/>
    <n v="30318"/>
    <s v="South"/>
    <s v="OFF-AR-10003856"/>
    <x v="1"/>
    <x v="6"/>
    <s v="Newell 344"/>
    <n v="8.34"/>
    <n v="3"/>
    <n v="0"/>
    <n v="2.1684000000000001"/>
  </r>
  <r>
    <n v="509"/>
    <s v="CA-2015-145352"/>
    <x v="199"/>
    <d v="2015-03-22T00:00:00"/>
    <x v="1"/>
    <s v="CM-12385"/>
    <s v="Christopher Martinez"/>
    <x v="0"/>
    <s v="United States"/>
    <x v="118"/>
    <x v="32"/>
    <n v="30318"/>
    <s v="South"/>
    <s v="OFF-ST-10001228"/>
    <x v="1"/>
    <x v="4"/>
    <s v="Personal File Boxes with Fold-Down Carry Handle"/>
    <n v="46.74"/>
    <n v="3"/>
    <n v="0"/>
    <n v="11.685"/>
  </r>
  <r>
    <n v="510"/>
    <s v="CA-2015-145352"/>
    <x v="199"/>
    <d v="2015-03-22T00:00:00"/>
    <x v="1"/>
    <s v="CM-12385"/>
    <s v="Christopher Martinez"/>
    <x v="0"/>
    <s v="United States"/>
    <x v="118"/>
    <x v="32"/>
    <n v="30318"/>
    <s v="South"/>
    <s v="OFF-BI-10003527"/>
    <x v="1"/>
    <x v="8"/>
    <s v="Fellowes PB500 Electric Punch Plastic Comb Binding Machine with Manual Bind"/>
    <n v="6354.95"/>
    <n v="5"/>
    <n v="0"/>
    <n v="3177.4749999999999"/>
  </r>
  <r>
    <n v="511"/>
    <s v="CA-2017-135307"/>
    <x v="200"/>
    <d v="2017-11-27T00:00:00"/>
    <x v="2"/>
    <s v="LS-17245"/>
    <s v="Lynn Smith"/>
    <x v="0"/>
    <s v="United States"/>
    <x v="119"/>
    <x v="25"/>
    <n v="64118"/>
    <s v="Central"/>
    <s v="FUR-FU-10001290"/>
    <x v="0"/>
    <x v="5"/>
    <s v="Executive Impressions Supervisor Wall Clock"/>
    <n v="126.3"/>
    <n v="3"/>
    <n v="0"/>
    <n v="40.415999999999997"/>
  </r>
  <r>
    <n v="512"/>
    <s v="CA-2017-135307"/>
    <x v="200"/>
    <d v="2017-11-27T00:00:00"/>
    <x v="2"/>
    <s v="LS-17245"/>
    <s v="Lynn Smith"/>
    <x v="0"/>
    <s v="United States"/>
    <x v="119"/>
    <x v="25"/>
    <n v="64118"/>
    <s v="Central"/>
    <s v="TEC-AC-10002399"/>
    <x v="2"/>
    <x v="11"/>
    <s v="SanDisk Cruzer 32 GB USB Flash Drive"/>
    <n v="38.04"/>
    <n v="2"/>
    <n v="0"/>
    <n v="12.172800000000001"/>
  </r>
  <r>
    <n v="513"/>
    <s v="CA-2016-106341"/>
    <x v="201"/>
    <d v="2016-10-23T00:00:00"/>
    <x v="2"/>
    <s v="LF-17185"/>
    <s v="Luke Foster"/>
    <x v="0"/>
    <s v="United States"/>
    <x v="46"/>
    <x v="24"/>
    <n v="43055"/>
    <s v="East"/>
    <s v="OFF-AR-10002053"/>
    <x v="1"/>
    <x v="6"/>
    <s v="Premium Writing Pencils, Soft, #2 by Central Association for the Blind"/>
    <n v="7.1520000000000001"/>
    <n v="3"/>
    <n v="0.2"/>
    <n v="0.71519999999999995"/>
  </r>
  <r>
    <n v="514"/>
    <s v="CA-2017-163405"/>
    <x v="202"/>
    <d v="2017-12-25T00:00:00"/>
    <x v="1"/>
    <s v="BN-11515"/>
    <s v="Bradley Nguyen"/>
    <x v="0"/>
    <s v="United States"/>
    <x v="1"/>
    <x v="1"/>
    <n v="90049"/>
    <s v="West"/>
    <s v="OFF-AR-10003811"/>
    <x v="1"/>
    <x v="6"/>
    <s v="Newell 327"/>
    <n v="6.63"/>
    <n v="3"/>
    <n v="0"/>
    <n v="1.7901"/>
  </r>
  <r>
    <n v="515"/>
    <s v="CA-2017-163405"/>
    <x v="202"/>
    <d v="2017-12-25T00:00:00"/>
    <x v="1"/>
    <s v="BN-11515"/>
    <s v="Bradley Nguyen"/>
    <x v="0"/>
    <s v="United States"/>
    <x v="1"/>
    <x v="1"/>
    <n v="90049"/>
    <s v="West"/>
    <s v="OFF-AR-10001246"/>
    <x v="1"/>
    <x v="6"/>
    <s v="Newell 317"/>
    <n v="5.88"/>
    <n v="2"/>
    <n v="0"/>
    <n v="1.7052"/>
  </r>
  <r>
    <n v="516"/>
    <s v="CA-2017-127432"/>
    <x v="203"/>
    <d v="2017-01-27T00:00:00"/>
    <x v="1"/>
    <s v="AD-10180"/>
    <s v="Alan Dominguez"/>
    <x v="2"/>
    <s v="United States"/>
    <x v="120"/>
    <x v="37"/>
    <n v="59405"/>
    <s v="West"/>
    <s v="TEC-CO-10003236"/>
    <x v="2"/>
    <x v="16"/>
    <s v="Canon Image Class D660 Copier"/>
    <n v="2999.95"/>
    <n v="5"/>
    <n v="0"/>
    <n v="1379.9770000000001"/>
  </r>
  <r>
    <n v="517"/>
    <s v="CA-2017-127432"/>
    <x v="203"/>
    <d v="2017-01-27T00:00:00"/>
    <x v="1"/>
    <s v="AD-10180"/>
    <s v="Alan Dominguez"/>
    <x v="2"/>
    <s v="United States"/>
    <x v="120"/>
    <x v="37"/>
    <n v="59405"/>
    <s v="West"/>
    <s v="OFF-ST-10004507"/>
    <x v="1"/>
    <x v="4"/>
    <s v="Advantus Rolling Storage Box"/>
    <n v="51.45"/>
    <n v="3"/>
    <n v="0"/>
    <n v="13.891500000000001"/>
  </r>
  <r>
    <n v="518"/>
    <s v="CA-2017-127432"/>
    <x v="203"/>
    <d v="2017-01-27T00:00:00"/>
    <x v="1"/>
    <s v="AD-10180"/>
    <s v="Alan Dominguez"/>
    <x v="2"/>
    <s v="United States"/>
    <x v="120"/>
    <x v="37"/>
    <n v="59405"/>
    <s v="West"/>
    <s v="OFF-PA-10001667"/>
    <x v="1"/>
    <x v="10"/>
    <s v="Great White Multi-Use Recycled Paper (20Lb. and 84 Bright)"/>
    <n v="11.96"/>
    <n v="2"/>
    <n v="0"/>
    <n v="5.3819999999999997"/>
  </r>
  <r>
    <n v="519"/>
    <s v="CA-2017-127432"/>
    <x v="203"/>
    <d v="2017-01-27T00:00:00"/>
    <x v="1"/>
    <s v="AD-10180"/>
    <s v="Alan Dominguez"/>
    <x v="2"/>
    <s v="United States"/>
    <x v="120"/>
    <x v="37"/>
    <n v="59405"/>
    <s v="West"/>
    <s v="OFF-ST-10004459"/>
    <x v="1"/>
    <x v="4"/>
    <s v="Tennsco Single-Tier Lockers"/>
    <n v="1126.02"/>
    <n v="3"/>
    <n v="0"/>
    <n v="56.301000000000002"/>
  </r>
  <r>
    <n v="520"/>
    <s v="CA-2015-157812"/>
    <x v="204"/>
    <d v="2015-03-26T00:00:00"/>
    <x v="1"/>
    <s v="DB-13210"/>
    <s v="Dean Braden"/>
    <x v="0"/>
    <s v="United States"/>
    <x v="12"/>
    <x v="5"/>
    <n v="77041"/>
    <s v="Central"/>
    <s v="TEC-AC-10000171"/>
    <x v="2"/>
    <x v="11"/>
    <s v="Verbatim 25 GB 6x Blu-ray Single Layer Recordable Disc, 25/Pack"/>
    <n v="18.391999999999999"/>
    <n v="1"/>
    <n v="0.2"/>
    <n v="5.2877000000000001"/>
  </r>
  <r>
    <n v="521"/>
    <s v="CA-2015-157812"/>
    <x v="204"/>
    <d v="2015-03-26T00:00:00"/>
    <x v="1"/>
    <s v="DB-13210"/>
    <s v="Dean Braden"/>
    <x v="0"/>
    <s v="United States"/>
    <x v="12"/>
    <x v="5"/>
    <n v="77041"/>
    <s v="Central"/>
    <s v="OFF-ST-10000736"/>
    <x v="1"/>
    <x v="4"/>
    <s v="Carina Double Wide Media Storage Towers in Natural &amp; Black"/>
    <n v="129.56800000000001"/>
    <n v="2"/>
    <n v="0.2"/>
    <n v="-25.913599999999999"/>
  </r>
  <r>
    <n v="522"/>
    <s v="CA-2015-157812"/>
    <x v="204"/>
    <d v="2015-03-26T00:00:00"/>
    <x v="1"/>
    <s v="DB-13210"/>
    <s v="Dean Braden"/>
    <x v="0"/>
    <s v="United States"/>
    <x v="12"/>
    <x v="5"/>
    <n v="77041"/>
    <s v="Central"/>
    <s v="OFF-BI-10000285"/>
    <x v="1"/>
    <x v="8"/>
    <s v="XtraLife ClearVue Slant-D Ring Binders by Cardinal"/>
    <n v="14.112"/>
    <n v="9"/>
    <n v="0.8"/>
    <n v="-21.167999999999999"/>
  </r>
  <r>
    <n v="523"/>
    <s v="CA-2017-145142"/>
    <x v="205"/>
    <d v="2017-01-25T00:00:00"/>
    <x v="2"/>
    <s v="MC-17605"/>
    <s v="Matt Connell"/>
    <x v="1"/>
    <s v="United States"/>
    <x v="66"/>
    <x v="12"/>
    <n v="48234"/>
    <s v="Central"/>
    <s v="FUR-TA-10001857"/>
    <x v="0"/>
    <x v="3"/>
    <s v="Balt Solid Wood Rectangular Table"/>
    <n v="210.98"/>
    <n v="2"/>
    <n v="0"/>
    <n v="21.097999999999999"/>
  </r>
  <r>
    <n v="524"/>
    <s v="US-2016-139486"/>
    <x v="206"/>
    <d v="2016-05-23T00:00:00"/>
    <x v="2"/>
    <s v="LH-17155"/>
    <s v="Logan Haushalter"/>
    <x v="0"/>
    <s v="United States"/>
    <x v="1"/>
    <x v="1"/>
    <n v="90032"/>
    <s v="West"/>
    <s v="TEC-PH-10003555"/>
    <x v="2"/>
    <x v="7"/>
    <s v="Motorola HK250 Universal Bluetooth Headset"/>
    <n v="55.176000000000002"/>
    <n v="3"/>
    <n v="0.2"/>
    <n v="-12.4146"/>
  </r>
  <r>
    <n v="525"/>
    <s v="US-2016-139486"/>
    <x v="206"/>
    <d v="2016-05-23T00:00:00"/>
    <x v="2"/>
    <s v="LH-17155"/>
    <s v="Logan Haushalter"/>
    <x v="0"/>
    <s v="United States"/>
    <x v="1"/>
    <x v="1"/>
    <n v="90032"/>
    <s v="West"/>
    <s v="TEC-AC-10003832"/>
    <x v="2"/>
    <x v="11"/>
    <s v="Imation 16GB Mini TravelDrive USB 2.0 Flash Drive"/>
    <n v="66.260000000000005"/>
    <n v="2"/>
    <n v="0"/>
    <n v="27.166599999999999"/>
  </r>
  <r>
    <n v="526"/>
    <s v="CA-2015-158792"/>
    <x v="207"/>
    <d v="2016-01-02T00:00:00"/>
    <x v="1"/>
    <s v="BD-11605"/>
    <s v="Brian Dahlen"/>
    <x v="0"/>
    <s v="United States"/>
    <x v="104"/>
    <x v="31"/>
    <n v="1841"/>
    <s v="East"/>
    <s v="OFF-FA-10002815"/>
    <x v="1"/>
    <x v="13"/>
    <s v="Staples"/>
    <n v="22.2"/>
    <n v="5"/>
    <n v="0"/>
    <n v="10.433999999999999"/>
  </r>
  <r>
    <n v="527"/>
    <s v="CA-2017-113558"/>
    <x v="208"/>
    <d v="2017-10-26T00:00:00"/>
    <x v="1"/>
    <s v="PH-18790"/>
    <s v="Patricia Hirasaki"/>
    <x v="2"/>
    <s v="United States"/>
    <x v="121"/>
    <x v="2"/>
    <n v="33801"/>
    <s v="South"/>
    <s v="FUR-CH-10003379"/>
    <x v="0"/>
    <x v="1"/>
    <s v="Global Commerce Series High-Back Swivel/Tilt Chairs"/>
    <n v="683.952"/>
    <n v="3"/>
    <n v="0.2"/>
    <n v="42.747"/>
  </r>
  <r>
    <n v="528"/>
    <s v="CA-2017-113558"/>
    <x v="208"/>
    <d v="2017-10-26T00:00:00"/>
    <x v="1"/>
    <s v="PH-18790"/>
    <s v="Patricia Hirasaki"/>
    <x v="2"/>
    <s v="United States"/>
    <x v="121"/>
    <x v="2"/>
    <n v="33801"/>
    <s v="South"/>
    <s v="FUR-FU-10001756"/>
    <x v="0"/>
    <x v="5"/>
    <s v="Eldon Expressions Desk Accessory, Wood Photo Frame, Mahogany"/>
    <n v="45.695999999999998"/>
    <n v="3"/>
    <n v="0.2"/>
    <n v="5.1407999999999996"/>
  </r>
  <r>
    <n v="529"/>
    <s v="US-2015-138303"/>
    <x v="37"/>
    <d v="2015-09-07T00:00:00"/>
    <x v="1"/>
    <s v="MG-18145"/>
    <s v="Mike Gockenbach"/>
    <x v="0"/>
    <s v="United States"/>
    <x v="10"/>
    <x v="9"/>
    <n v="19134"/>
    <s v="East"/>
    <s v="OFF-ST-10004963"/>
    <x v="1"/>
    <x v="4"/>
    <s v="Eldon Gobal File Keepers"/>
    <n v="36.335999999999999"/>
    <n v="3"/>
    <n v="0.2"/>
    <n v="-7.2671999999999999"/>
  </r>
  <r>
    <n v="530"/>
    <s v="US-2015-138303"/>
    <x v="37"/>
    <d v="2015-09-07T00:00:00"/>
    <x v="1"/>
    <s v="MG-18145"/>
    <s v="Mike Gockenbach"/>
    <x v="0"/>
    <s v="United States"/>
    <x v="10"/>
    <x v="9"/>
    <n v="19134"/>
    <s v="East"/>
    <s v="OFF-SU-10002881"/>
    <x v="1"/>
    <x v="14"/>
    <s v="Martin Yale Chadless Opener Electric Letter Opener"/>
    <n v="666.24800000000005"/>
    <n v="1"/>
    <n v="0.2"/>
    <n v="-149.9058"/>
  </r>
  <r>
    <n v="531"/>
    <s v="US-2015-138303"/>
    <x v="37"/>
    <d v="2015-09-07T00:00:00"/>
    <x v="1"/>
    <s v="MG-18145"/>
    <s v="Mike Gockenbach"/>
    <x v="0"/>
    <s v="United States"/>
    <x v="10"/>
    <x v="9"/>
    <n v="19134"/>
    <s v="East"/>
    <s v="OFF-EN-10001335"/>
    <x v="1"/>
    <x v="12"/>
    <s v="White Business Envelopes with Contemporary Seam, Recycled White Business Envelopes"/>
    <n v="52.512"/>
    <n v="6"/>
    <n v="0.2"/>
    <n v="19.692"/>
  </r>
  <r>
    <n v="532"/>
    <s v="CA-2015-102848"/>
    <x v="209"/>
    <d v="2015-11-09T00:00:00"/>
    <x v="0"/>
    <s v="KB-16240"/>
    <s v="Karen Bern"/>
    <x v="1"/>
    <s v="United States"/>
    <x v="1"/>
    <x v="1"/>
    <n v="90036"/>
    <s v="West"/>
    <s v="FUR-CH-10000595"/>
    <x v="0"/>
    <x v="1"/>
    <s v="Safco Contoured Stacking Chairs"/>
    <n v="190.72"/>
    <n v="1"/>
    <n v="0.2"/>
    <n v="11.92"/>
  </r>
  <r>
    <n v="533"/>
    <s v="US-2017-129441"/>
    <x v="210"/>
    <d v="2017-09-11T00:00:00"/>
    <x v="1"/>
    <s v="JC-15340"/>
    <s v="Jasper Cacioppo"/>
    <x v="0"/>
    <s v="United States"/>
    <x v="1"/>
    <x v="1"/>
    <n v="90032"/>
    <s v="West"/>
    <s v="FUR-FU-10000448"/>
    <x v="0"/>
    <x v="5"/>
    <s v="Tenex Chairmats For Use With Carpeted Floors"/>
    <n v="47.94"/>
    <n v="3"/>
    <n v="0"/>
    <n v="2.3969999999999998"/>
  </r>
  <r>
    <n v="534"/>
    <s v="CA-2016-168753"/>
    <x v="211"/>
    <d v="2016-06-01T00:00:00"/>
    <x v="0"/>
    <s v="RL-19615"/>
    <s v="Rob Lucas"/>
    <x v="0"/>
    <s v="United States"/>
    <x v="122"/>
    <x v="19"/>
    <n v="36116"/>
    <s v="South"/>
    <s v="TEC-PH-10000984"/>
    <x v="2"/>
    <x v="7"/>
    <s v="Panasonic KX-TG9471B"/>
    <n v="979.95"/>
    <n v="5"/>
    <n v="0"/>
    <n v="274.38600000000002"/>
  </r>
  <r>
    <n v="535"/>
    <s v="CA-2016-168753"/>
    <x v="211"/>
    <d v="2016-06-01T00:00:00"/>
    <x v="0"/>
    <s v="RL-19615"/>
    <s v="Rob Lucas"/>
    <x v="0"/>
    <s v="United States"/>
    <x v="122"/>
    <x v="19"/>
    <n v="36116"/>
    <s v="South"/>
    <s v="OFF-BI-10002557"/>
    <x v="1"/>
    <x v="8"/>
    <s v="Presstex Flexible Ring Binders"/>
    <n v="22.75"/>
    <n v="5"/>
    <n v="0"/>
    <n v="11.375"/>
  </r>
  <r>
    <n v="536"/>
    <s v="CA-2016-126613"/>
    <x v="212"/>
    <d v="2016-07-16T00:00:00"/>
    <x v="1"/>
    <s v="AA-10375"/>
    <s v="Allen Armold"/>
    <x v="0"/>
    <s v="United States"/>
    <x v="123"/>
    <x v="16"/>
    <n v="85204"/>
    <s v="West"/>
    <s v="OFF-ST-10001325"/>
    <x v="1"/>
    <x v="4"/>
    <s v="Sterilite Officeware Hinged File Box"/>
    <n v="16.768000000000001"/>
    <n v="2"/>
    <n v="0.2"/>
    <n v="1.4672000000000001"/>
  </r>
  <r>
    <n v="537"/>
    <s v="US-2017-122637"/>
    <x v="213"/>
    <d v="2017-09-08T00:00:00"/>
    <x v="0"/>
    <s v="EP-13915"/>
    <s v="Emily Phan"/>
    <x v="0"/>
    <s v="United States"/>
    <x v="22"/>
    <x v="10"/>
    <n v="60653"/>
    <s v="Central"/>
    <s v="OFF-BI-10002429"/>
    <x v="1"/>
    <x v="8"/>
    <s v="Premier Elliptical Ring Binder, Black"/>
    <n v="42.616"/>
    <n v="7"/>
    <n v="0.8"/>
    <n v="-68.185599999999994"/>
  </r>
  <r>
    <n v="538"/>
    <s v="CA-2015-147851"/>
    <x v="155"/>
    <d v="2015-12-08T00:00:00"/>
    <x v="1"/>
    <s v="MP-17470"/>
    <s v="Mark Packer"/>
    <x v="2"/>
    <s v="United States"/>
    <x v="20"/>
    <x v="15"/>
    <n v="10009"/>
    <s v="East"/>
    <s v="OFF-BI-10004528"/>
    <x v="1"/>
    <x v="8"/>
    <s v="Cardinal Poly Pocket Divider Pockets for Ring Binders"/>
    <n v="10.752000000000001"/>
    <n v="4"/>
    <n v="0.2"/>
    <n v="3.36"/>
  </r>
  <r>
    <n v="539"/>
    <s v="CA-2015-134894"/>
    <x v="214"/>
    <d v="2015-12-11T00:00:00"/>
    <x v="1"/>
    <s v="DK-12985"/>
    <s v="Darren Koutras"/>
    <x v="0"/>
    <s v="United States"/>
    <x v="0"/>
    <x v="0"/>
    <n v="42420"/>
    <s v="South"/>
    <s v="OFF-AP-10001271"/>
    <x v="1"/>
    <x v="9"/>
    <s v="Eureka The Boss Cordless Rechargeable Stick Vac"/>
    <n v="152.94"/>
    <n v="3"/>
    <n v="0"/>
    <n v="41.293799999999997"/>
  </r>
  <r>
    <n v="540"/>
    <s v="CA-2015-134894"/>
    <x v="214"/>
    <d v="2015-12-11T00:00:00"/>
    <x v="1"/>
    <s v="DK-12985"/>
    <s v="Darren Koutras"/>
    <x v="0"/>
    <s v="United States"/>
    <x v="0"/>
    <x v="0"/>
    <n v="42420"/>
    <s v="South"/>
    <s v="FUR-CH-10002647"/>
    <x v="0"/>
    <x v="1"/>
    <s v="Situations Contoured Folding Chairs, 4/Set"/>
    <n v="283.92"/>
    <n v="4"/>
    <n v="0"/>
    <n v="70.98"/>
  </r>
  <r>
    <n v="541"/>
    <s v="CA-2014-140795"/>
    <x v="215"/>
    <d v="2014-02-03T00:00:00"/>
    <x v="2"/>
    <s v="BD-11500"/>
    <s v="Bradley Drucker"/>
    <x v="0"/>
    <s v="United States"/>
    <x v="124"/>
    <x v="6"/>
    <n v="54302"/>
    <s v="Central"/>
    <s v="TEC-AC-10001432"/>
    <x v="2"/>
    <x v="11"/>
    <s v="Enermax Aurora Lite Keyboard"/>
    <n v="468.9"/>
    <n v="6"/>
    <n v="0"/>
    <n v="206.316"/>
  </r>
  <r>
    <n v="542"/>
    <s v="CA-2016-136924"/>
    <x v="216"/>
    <d v="2016-07-17T00:00:00"/>
    <x v="2"/>
    <s v="ES-14080"/>
    <s v="Erin Smith"/>
    <x v="1"/>
    <s v="United States"/>
    <x v="93"/>
    <x v="16"/>
    <n v="85705"/>
    <s v="West"/>
    <s v="TEC-PH-10002262"/>
    <x v="2"/>
    <x v="7"/>
    <s v="LG Electronics Tone+ HBS-730 Bluetooth Headset"/>
    <n v="380.86399999999998"/>
    <n v="8"/>
    <n v="0.2"/>
    <n v="38.086399999999998"/>
  </r>
  <r>
    <n v="543"/>
    <s v="US-2015-120161"/>
    <x v="217"/>
    <d v="2015-12-23T00:00:00"/>
    <x v="1"/>
    <s v="LM-17065"/>
    <s v="Liz MacKendrick"/>
    <x v="0"/>
    <s v="United States"/>
    <x v="24"/>
    <x v="24"/>
    <n v="45503"/>
    <s v="East"/>
    <s v="OFF-ST-10001809"/>
    <x v="1"/>
    <x v="4"/>
    <s v="Fellowes Officeware Wire Shelving"/>
    <n v="646.77599999999995"/>
    <n v="9"/>
    <n v="0.2"/>
    <n v="-145.52459999999999"/>
  </r>
  <r>
    <n v="544"/>
    <s v="CA-2014-103849"/>
    <x v="218"/>
    <d v="2014-05-16T00:00:00"/>
    <x v="1"/>
    <s v="PG-18895"/>
    <s v="Paul Gonzalez"/>
    <x v="0"/>
    <s v="United States"/>
    <x v="5"/>
    <x v="5"/>
    <n v="76106"/>
    <s v="Central"/>
    <s v="TEC-AC-10001465"/>
    <x v="2"/>
    <x v="11"/>
    <s v="SanDisk Cruzer 64 GB USB Flash Drive"/>
    <n v="58.112000000000002"/>
    <n v="2"/>
    <n v="0.2"/>
    <n v="7.2640000000000002"/>
  </r>
  <r>
    <n v="545"/>
    <s v="CA-2014-103849"/>
    <x v="218"/>
    <d v="2014-05-16T00:00:00"/>
    <x v="1"/>
    <s v="PG-18895"/>
    <s v="Paul Gonzalez"/>
    <x v="0"/>
    <s v="United States"/>
    <x v="5"/>
    <x v="5"/>
    <n v="76106"/>
    <s v="Central"/>
    <s v="TEC-PH-10002597"/>
    <x v="2"/>
    <x v="7"/>
    <s v="Xblue XB-1670-86 X16 Small Office Telephone - Titanium"/>
    <n v="100.792"/>
    <n v="1"/>
    <n v="0.2"/>
    <n v="6.2995000000000001"/>
  </r>
  <r>
    <n v="546"/>
    <s v="CA-2014-103849"/>
    <x v="218"/>
    <d v="2014-05-16T00:00:00"/>
    <x v="1"/>
    <s v="PG-18895"/>
    <s v="Paul Gonzalez"/>
    <x v="0"/>
    <s v="United States"/>
    <x v="5"/>
    <x v="5"/>
    <n v="76106"/>
    <s v="Central"/>
    <s v="FUR-FU-10000723"/>
    <x v="0"/>
    <x v="5"/>
    <s v="Deflect-o EconoMat Studded, No Bevel Mat for Low Pile Carpeting"/>
    <n v="66.111999999999995"/>
    <n v="4"/>
    <n v="0.6"/>
    <n v="-84.2928"/>
  </r>
  <r>
    <n v="547"/>
    <s v="CA-2017-162929"/>
    <x v="123"/>
    <d v="2017-11-22T00:00:00"/>
    <x v="2"/>
    <s v="AS-10135"/>
    <s v="Adrian Shami"/>
    <x v="2"/>
    <s v="United States"/>
    <x v="20"/>
    <x v="15"/>
    <n v="10035"/>
    <s v="East"/>
    <s v="OFF-BI-10000404"/>
    <x v="1"/>
    <x v="8"/>
    <s v="Avery Printable Repositionable Plastic Tabs"/>
    <n v="41.28"/>
    <n v="6"/>
    <n v="0.2"/>
    <n v="13.932"/>
  </r>
  <r>
    <n v="548"/>
    <s v="CA-2017-162929"/>
    <x v="123"/>
    <d v="2017-11-22T00:00:00"/>
    <x v="2"/>
    <s v="AS-10135"/>
    <s v="Adrian Shami"/>
    <x v="2"/>
    <s v="United States"/>
    <x v="20"/>
    <x v="15"/>
    <n v="10035"/>
    <s v="East"/>
    <s v="OFF-PA-10002986"/>
    <x v="1"/>
    <x v="10"/>
    <s v="Xerox 1898"/>
    <n v="13.36"/>
    <n v="2"/>
    <n v="0"/>
    <n v="6.4127999999999998"/>
  </r>
  <r>
    <n v="549"/>
    <s v="CA-2015-113173"/>
    <x v="219"/>
    <d v="2015-11-17T00:00:00"/>
    <x v="0"/>
    <s v="DK-13225"/>
    <s v="Dean Katz"/>
    <x v="1"/>
    <s v="United States"/>
    <x v="22"/>
    <x v="10"/>
    <n v="60653"/>
    <s v="Central"/>
    <s v="OFF-ST-10000604"/>
    <x v="1"/>
    <x v="4"/>
    <s v="Home/Office Personal File Carts"/>
    <n v="250.27199999999999"/>
    <n v="9"/>
    <n v="0.2"/>
    <n v="15.641999999999999"/>
  </r>
  <r>
    <n v="550"/>
    <s v="CA-2015-113173"/>
    <x v="219"/>
    <d v="2015-11-17T00:00:00"/>
    <x v="0"/>
    <s v="DK-13225"/>
    <s v="Dean Katz"/>
    <x v="1"/>
    <s v="United States"/>
    <x v="22"/>
    <x v="10"/>
    <n v="60653"/>
    <s v="Central"/>
    <s v="OFF-BI-10004738"/>
    <x v="1"/>
    <x v="8"/>
    <s v="Flexible Leather- Look Classic Collection Ring Binder"/>
    <n v="11.364000000000001"/>
    <n v="3"/>
    <n v="0.8"/>
    <n v="-17.045999999999999"/>
  </r>
  <r>
    <n v="551"/>
    <s v="CA-2015-113173"/>
    <x v="219"/>
    <d v="2015-11-17T00:00:00"/>
    <x v="0"/>
    <s v="DK-13225"/>
    <s v="Dean Katz"/>
    <x v="1"/>
    <s v="United States"/>
    <x v="22"/>
    <x v="10"/>
    <n v="60653"/>
    <s v="Central"/>
    <s v="OFF-SU-10001935"/>
    <x v="1"/>
    <x v="14"/>
    <s v="Staple remover"/>
    <n v="8.7200000000000006"/>
    <n v="5"/>
    <n v="0.2"/>
    <n v="-1.744"/>
  </r>
  <r>
    <n v="552"/>
    <s v="CA-2016-136406"/>
    <x v="173"/>
    <d v="2016-04-17T00:00:00"/>
    <x v="0"/>
    <s v="BD-11320"/>
    <s v="Bill Donatelli"/>
    <x v="0"/>
    <s v="United States"/>
    <x v="8"/>
    <x v="1"/>
    <n v="94110"/>
    <s v="West"/>
    <s v="FUR-CH-10002024"/>
    <x v="0"/>
    <x v="1"/>
    <s v="HON 5400 Series Task Chairs for Big and Tall"/>
    <n v="1121.568"/>
    <n v="2"/>
    <n v="0.2"/>
    <n v="0"/>
  </r>
  <r>
    <n v="553"/>
    <s v="CA-2017-112774"/>
    <x v="220"/>
    <d v="2017-09-12T00:00:00"/>
    <x v="2"/>
    <s v="RC-19960"/>
    <s v="Ryan Crowe"/>
    <x v="0"/>
    <s v="United States"/>
    <x v="108"/>
    <x v="2"/>
    <n v="32216"/>
    <s v="South"/>
    <s v="FUR-FU-10003039"/>
    <x v="0"/>
    <x v="5"/>
    <s v="Howard Miller 11-1/2&quot; Diameter Grantwood Wall Clock"/>
    <n v="34.503999999999998"/>
    <n v="1"/>
    <n v="0.2"/>
    <n v="6.0381999999999998"/>
  </r>
  <r>
    <n v="554"/>
    <s v="CA-2017-101945"/>
    <x v="221"/>
    <d v="2017-11-28T00:00:00"/>
    <x v="1"/>
    <s v="GT-14710"/>
    <s v="Greg Tran"/>
    <x v="0"/>
    <s v="United States"/>
    <x v="12"/>
    <x v="5"/>
    <n v="77070"/>
    <s v="Central"/>
    <s v="OFF-FA-10004248"/>
    <x v="1"/>
    <x v="13"/>
    <s v="Advantus T-Pin Paper Clips"/>
    <n v="10.824"/>
    <n v="3"/>
    <n v="0.2"/>
    <n v="2.5707"/>
  </r>
  <r>
    <n v="555"/>
    <s v="CA-2017-100650"/>
    <x v="222"/>
    <d v="2017-07-03T00:00:00"/>
    <x v="0"/>
    <s v="DK-13225"/>
    <s v="Dean Katz"/>
    <x v="1"/>
    <s v="United States"/>
    <x v="125"/>
    <x v="1"/>
    <n v="92804"/>
    <s v="West"/>
    <s v="OFF-ST-10001780"/>
    <x v="1"/>
    <x v="4"/>
    <s v="Tennsco 16-Compartment Lockers with Coat Rack"/>
    <n v="1295.78"/>
    <n v="2"/>
    <n v="0"/>
    <n v="310.98719999999997"/>
  </r>
  <r>
    <n v="556"/>
    <s v="CA-2014-155852"/>
    <x v="223"/>
    <d v="2014-03-07T00:00:00"/>
    <x v="0"/>
    <s v="AJ-10945"/>
    <s v="Ashley Jarboe"/>
    <x v="0"/>
    <s v="United States"/>
    <x v="40"/>
    <x v="3"/>
    <n v="28403"/>
    <s v="South"/>
    <s v="OFF-AR-10003560"/>
    <x v="1"/>
    <x v="6"/>
    <s v="Zebra Zazzle Fluorescent Highlighters"/>
    <n v="19.456"/>
    <n v="4"/>
    <n v="0.2"/>
    <n v="3.4047999999999998"/>
  </r>
  <r>
    <n v="557"/>
    <s v="CA-2016-113243"/>
    <x v="224"/>
    <d v="2016-06-15T00:00:00"/>
    <x v="1"/>
    <s v="OT-18730"/>
    <s v="Olvera Toch"/>
    <x v="0"/>
    <s v="United States"/>
    <x v="1"/>
    <x v="1"/>
    <n v="90045"/>
    <s v="West"/>
    <s v="OFF-LA-10001297"/>
    <x v="1"/>
    <x v="2"/>
    <s v="Avery 473"/>
    <n v="20.7"/>
    <n v="2"/>
    <n v="0"/>
    <n v="9.9359999999999999"/>
  </r>
  <r>
    <n v="558"/>
    <s v="CA-2016-113243"/>
    <x v="224"/>
    <d v="2016-06-15T00:00:00"/>
    <x v="1"/>
    <s v="OT-18730"/>
    <s v="Olvera Toch"/>
    <x v="0"/>
    <s v="United States"/>
    <x v="1"/>
    <x v="1"/>
    <n v="90045"/>
    <s v="West"/>
    <s v="FUR-TA-10004256"/>
    <x v="0"/>
    <x v="3"/>
    <s v="Bretford “Just In Time” Height-Adjustable Multi-Task Work Tables"/>
    <n v="1335.68"/>
    <n v="4"/>
    <n v="0.2"/>
    <n v="-217.048"/>
  </r>
  <r>
    <n v="559"/>
    <s v="CA-2016-113243"/>
    <x v="224"/>
    <d v="2016-06-15T00:00:00"/>
    <x v="1"/>
    <s v="OT-18730"/>
    <s v="Olvera Toch"/>
    <x v="0"/>
    <s v="United States"/>
    <x v="1"/>
    <x v="1"/>
    <n v="90045"/>
    <s v="West"/>
    <s v="OFF-PA-10003441"/>
    <x v="1"/>
    <x v="10"/>
    <s v="Xerox 226"/>
    <n v="32.4"/>
    <n v="5"/>
    <n v="0"/>
    <n v="15.552"/>
  </r>
  <r>
    <n v="560"/>
    <s v="CA-2017-118731"/>
    <x v="225"/>
    <d v="2017-11-22T00:00:00"/>
    <x v="0"/>
    <s v="LP-17080"/>
    <s v="Liz Pelletier"/>
    <x v="0"/>
    <s v="United States"/>
    <x v="8"/>
    <x v="1"/>
    <n v="94110"/>
    <s v="West"/>
    <s v="FUR-FU-10003347"/>
    <x v="0"/>
    <x v="5"/>
    <s v="Coloredge Poster Frame"/>
    <n v="42.6"/>
    <n v="3"/>
    <n v="0"/>
    <n v="16.614000000000001"/>
  </r>
  <r>
    <n v="561"/>
    <s v="CA-2017-118731"/>
    <x v="225"/>
    <d v="2017-11-22T00:00:00"/>
    <x v="0"/>
    <s v="LP-17080"/>
    <s v="Liz Pelletier"/>
    <x v="0"/>
    <s v="United States"/>
    <x v="8"/>
    <x v="1"/>
    <n v="94110"/>
    <s v="West"/>
    <s v="OFF-BI-10000069"/>
    <x v="1"/>
    <x v="8"/>
    <s v="GBC Prepunched Paper, 19-Hole, for Binding Systems, 24-lb"/>
    <n v="84.055999999999997"/>
    <n v="7"/>
    <n v="0.2"/>
    <n v="27.318200000000001"/>
  </r>
  <r>
    <n v="562"/>
    <s v="CA-2014-145576"/>
    <x v="80"/>
    <d v="2014-09-18T00:00:00"/>
    <x v="0"/>
    <s v="CA-12775"/>
    <s v="Cynthia Arntzen"/>
    <x v="0"/>
    <s v="United States"/>
    <x v="67"/>
    <x v="2"/>
    <n v="33614"/>
    <s v="South"/>
    <s v="OFF-AP-10003914"/>
    <x v="1"/>
    <x v="9"/>
    <s v="Sanitaire Vibra Groomer IR Commercial Upright Vacuum, Replacement Belts"/>
    <n v="13"/>
    <n v="5"/>
    <n v="0.2"/>
    <n v="1.3"/>
  </r>
  <r>
    <n v="563"/>
    <s v="CA-2014-145576"/>
    <x v="80"/>
    <d v="2014-09-18T00:00:00"/>
    <x v="0"/>
    <s v="CA-12775"/>
    <s v="Cynthia Arntzen"/>
    <x v="0"/>
    <s v="United States"/>
    <x v="67"/>
    <x v="2"/>
    <n v="33614"/>
    <s v="South"/>
    <s v="FUR-FU-10004020"/>
    <x v="0"/>
    <x v="5"/>
    <s v="Advantus Panel Wall Acrylic Frame"/>
    <n v="13.128"/>
    <n v="3"/>
    <n v="0.2"/>
    <n v="3.7743000000000002"/>
  </r>
  <r>
    <n v="564"/>
    <s v="CA-2015-130736"/>
    <x v="214"/>
    <d v="2015-12-09T00:00:00"/>
    <x v="2"/>
    <s v="JF-15490"/>
    <s v="Jeremy Farry"/>
    <x v="0"/>
    <s v="United States"/>
    <x v="4"/>
    <x v="4"/>
    <n v="98105"/>
    <s v="West"/>
    <s v="OFF-FA-10003467"/>
    <x v="1"/>
    <x v="13"/>
    <s v="Alliance Big Bands Rubber Bands, 12/Pack"/>
    <n v="3.96"/>
    <n v="2"/>
    <n v="0"/>
    <n v="0"/>
  </r>
  <r>
    <n v="565"/>
    <s v="CA-2015-130736"/>
    <x v="214"/>
    <d v="2015-12-09T00:00:00"/>
    <x v="2"/>
    <s v="JF-15490"/>
    <s v="Jeremy Farry"/>
    <x v="0"/>
    <s v="United States"/>
    <x v="4"/>
    <x v="4"/>
    <n v="98105"/>
    <s v="West"/>
    <s v="OFF-LA-10000634"/>
    <x v="1"/>
    <x v="2"/>
    <s v="Avery 509"/>
    <n v="2.61"/>
    <n v="1"/>
    <n v="0"/>
    <n v="1.2005999999999999"/>
  </r>
  <r>
    <n v="566"/>
    <s v="CA-2017-137099"/>
    <x v="226"/>
    <d v="2017-12-10T00:00:00"/>
    <x v="2"/>
    <s v="FP-14320"/>
    <s v="Frank Preis"/>
    <x v="0"/>
    <s v="United States"/>
    <x v="1"/>
    <x v="1"/>
    <n v="90008"/>
    <s v="West"/>
    <s v="TEC-PH-10002496"/>
    <x v="2"/>
    <x v="7"/>
    <s v="Cisco SPA301"/>
    <n v="374.37599999999998"/>
    <n v="3"/>
    <n v="0.2"/>
    <n v="46.796999999999997"/>
  </r>
  <r>
    <n v="567"/>
    <s v="CA-2017-156951"/>
    <x v="172"/>
    <d v="2017-10-08T00:00:00"/>
    <x v="1"/>
    <s v="EB-13840"/>
    <s v="Ellis Ballard"/>
    <x v="1"/>
    <s v="United States"/>
    <x v="4"/>
    <x v="4"/>
    <n v="98105"/>
    <s v="West"/>
    <s v="OFF-PA-10004530"/>
    <x v="1"/>
    <x v="10"/>
    <s v="Personal Creations Ink Jet Cards and Labels"/>
    <n v="91.84"/>
    <n v="8"/>
    <n v="0"/>
    <n v="45.001600000000003"/>
  </r>
  <r>
    <n v="568"/>
    <s v="CA-2017-156951"/>
    <x v="172"/>
    <d v="2017-10-08T00:00:00"/>
    <x v="1"/>
    <s v="EB-13840"/>
    <s v="Ellis Ballard"/>
    <x v="1"/>
    <s v="United States"/>
    <x v="4"/>
    <x v="4"/>
    <n v="98105"/>
    <s v="West"/>
    <s v="OFF-BI-10001107"/>
    <x v="1"/>
    <x v="8"/>
    <s v="GBC White Gloss Covers, Plain Front"/>
    <n v="81.087999999999994"/>
    <n v="7"/>
    <n v="0.2"/>
    <n v="27.3672"/>
  </r>
  <r>
    <n v="569"/>
    <s v="CA-2017-156951"/>
    <x v="172"/>
    <d v="2017-10-08T00:00:00"/>
    <x v="1"/>
    <s v="EB-13840"/>
    <s v="Ellis Ballard"/>
    <x v="1"/>
    <s v="United States"/>
    <x v="4"/>
    <x v="4"/>
    <n v="98105"/>
    <s v="West"/>
    <s v="OFF-PA-10004451"/>
    <x v="1"/>
    <x v="10"/>
    <s v="Xerox 222"/>
    <n v="19.440000000000001"/>
    <n v="3"/>
    <n v="0"/>
    <n v="9.3312000000000008"/>
  </r>
  <r>
    <n v="570"/>
    <s v="CA-2017-156951"/>
    <x v="172"/>
    <d v="2017-10-08T00:00:00"/>
    <x v="1"/>
    <s v="EB-13840"/>
    <s v="Ellis Ballard"/>
    <x v="1"/>
    <s v="United States"/>
    <x v="4"/>
    <x v="4"/>
    <n v="98105"/>
    <s v="West"/>
    <s v="FUR-CH-10004997"/>
    <x v="0"/>
    <x v="1"/>
    <s v="Hon Every-Day Series Multi-Task Chairs"/>
    <n v="451.15199999999999"/>
    <n v="3"/>
    <n v="0.2"/>
    <n v="0"/>
  </r>
  <r>
    <n v="571"/>
    <s v="CA-2017-164826"/>
    <x v="116"/>
    <d v="2018-01-04T00:00:00"/>
    <x v="1"/>
    <s v="JF-15415"/>
    <s v="Jennifer Ferguson"/>
    <x v="0"/>
    <s v="United States"/>
    <x v="20"/>
    <x v="15"/>
    <n v="10024"/>
    <s v="East"/>
    <s v="OFF-LA-10001297"/>
    <x v="1"/>
    <x v="2"/>
    <s v="Avery 473"/>
    <n v="72.45"/>
    <n v="7"/>
    <n v="0"/>
    <n v="34.776000000000003"/>
  </r>
  <r>
    <n v="572"/>
    <s v="CA-2017-164826"/>
    <x v="116"/>
    <d v="2018-01-04T00:00:00"/>
    <x v="1"/>
    <s v="JF-15415"/>
    <s v="Jennifer Ferguson"/>
    <x v="0"/>
    <s v="United States"/>
    <x v="20"/>
    <x v="15"/>
    <n v="10024"/>
    <s v="East"/>
    <s v="OFF-FA-10000585"/>
    <x v="1"/>
    <x v="13"/>
    <s v="OIC Bulk Pack Metal Binder Clips"/>
    <n v="13.96"/>
    <n v="4"/>
    <n v="0"/>
    <n v="6.4215999999999998"/>
  </r>
  <r>
    <n v="573"/>
    <s v="CA-2017-164826"/>
    <x v="116"/>
    <d v="2018-01-04T00:00:00"/>
    <x v="1"/>
    <s v="JF-15415"/>
    <s v="Jennifer Ferguson"/>
    <x v="0"/>
    <s v="United States"/>
    <x v="20"/>
    <x v="15"/>
    <n v="10024"/>
    <s v="East"/>
    <s v="OFF-BI-10001922"/>
    <x v="1"/>
    <x v="8"/>
    <s v="Storex Dura Pro Binders"/>
    <n v="33.264000000000003"/>
    <n v="7"/>
    <n v="0.2"/>
    <n v="11.226599999999999"/>
  </r>
  <r>
    <n v="574"/>
    <s v="CA-2017-164826"/>
    <x v="116"/>
    <d v="2018-01-04T00:00:00"/>
    <x v="1"/>
    <s v="JF-15415"/>
    <s v="Jennifer Ferguson"/>
    <x v="0"/>
    <s v="United States"/>
    <x v="20"/>
    <x v="15"/>
    <n v="10024"/>
    <s v="East"/>
    <s v="TEC-PH-10000347"/>
    <x v="2"/>
    <x v="7"/>
    <s v="Cush Cases Heavy Duty Rugged Cover Case for Samsung Galaxy S5 - Purple"/>
    <n v="14.85"/>
    <n v="3"/>
    <n v="0"/>
    <n v="4.0095000000000001"/>
  </r>
  <r>
    <n v="575"/>
    <s v="CA-2016-127250"/>
    <x v="54"/>
    <d v="2016-11-07T00:00:00"/>
    <x v="1"/>
    <s v="SF-20200"/>
    <s v="Sarah Foster"/>
    <x v="0"/>
    <s v="United States"/>
    <x v="126"/>
    <x v="4"/>
    <n v="98270"/>
    <s v="West"/>
    <s v="OFF-AR-10003394"/>
    <x v="1"/>
    <x v="6"/>
    <s v="Newell 332"/>
    <n v="8.82"/>
    <n v="3"/>
    <n v="0"/>
    <n v="2.3814000000000002"/>
  </r>
  <r>
    <n v="576"/>
    <s v="CA-2015-149713"/>
    <x v="227"/>
    <d v="2015-09-22T00:00:00"/>
    <x v="0"/>
    <s v="TG-21640"/>
    <s v="Trudy Glocke"/>
    <x v="0"/>
    <s v="United States"/>
    <x v="85"/>
    <x v="1"/>
    <n v="90805"/>
    <s v="West"/>
    <s v="OFF-PA-10004530"/>
    <x v="1"/>
    <x v="10"/>
    <s v="Personal Creations Ink Jet Cards and Labels"/>
    <n v="160.72"/>
    <n v="14"/>
    <n v="0"/>
    <n v="78.752799999999993"/>
  </r>
  <r>
    <n v="577"/>
    <s v="CA-2015-149713"/>
    <x v="227"/>
    <d v="2015-09-22T00:00:00"/>
    <x v="0"/>
    <s v="TG-21640"/>
    <s v="Trudy Glocke"/>
    <x v="0"/>
    <s v="United States"/>
    <x v="85"/>
    <x v="1"/>
    <n v="90805"/>
    <s v="West"/>
    <s v="OFF-PA-10001450"/>
    <x v="1"/>
    <x v="10"/>
    <s v="Rediform S.O.S. Phone Message Books"/>
    <n v="19.920000000000002"/>
    <n v="4"/>
    <n v="0"/>
    <n v="9.7607999999999997"/>
  </r>
  <r>
    <n v="578"/>
    <s v="CA-2015-149713"/>
    <x v="227"/>
    <d v="2015-09-22T00:00:00"/>
    <x v="0"/>
    <s v="TG-21640"/>
    <s v="Trudy Glocke"/>
    <x v="0"/>
    <s v="United States"/>
    <x v="85"/>
    <x v="1"/>
    <n v="90805"/>
    <s v="West"/>
    <s v="OFF-SU-10001574"/>
    <x v="1"/>
    <x v="14"/>
    <s v="Acme Value Line Scissors"/>
    <n v="7.3"/>
    <n v="2"/>
    <n v="0"/>
    <n v="2.19"/>
  </r>
  <r>
    <n v="579"/>
    <s v="CA-2017-118640"/>
    <x v="228"/>
    <d v="2017-07-26T00:00:00"/>
    <x v="1"/>
    <s v="CS-11950"/>
    <s v="Carlos Soltero"/>
    <x v="0"/>
    <s v="United States"/>
    <x v="22"/>
    <x v="10"/>
    <n v="60610"/>
    <s v="Central"/>
    <s v="OFF-ST-10002974"/>
    <x v="1"/>
    <x v="4"/>
    <s v="Trav-L-File Heavy-Duty Shuttle II, Black"/>
    <n v="69.712000000000003"/>
    <n v="2"/>
    <n v="0.2"/>
    <n v="8.7140000000000004"/>
  </r>
  <r>
    <n v="580"/>
    <s v="CA-2017-118640"/>
    <x v="228"/>
    <d v="2017-07-26T00:00:00"/>
    <x v="1"/>
    <s v="CS-11950"/>
    <s v="Carlos Soltero"/>
    <x v="0"/>
    <s v="United States"/>
    <x v="22"/>
    <x v="10"/>
    <n v="60610"/>
    <s v="Central"/>
    <s v="FUR-FU-10001475"/>
    <x v="0"/>
    <x v="5"/>
    <s v="Contract Clock, 14&quot;, Brown"/>
    <n v="8.7919999999999998"/>
    <n v="1"/>
    <n v="0.6"/>
    <n v="-5.7148000000000003"/>
  </r>
  <r>
    <n v="581"/>
    <s v="CA-2015-132906"/>
    <x v="229"/>
    <d v="2015-09-14T00:00:00"/>
    <x v="1"/>
    <s v="CC-12145"/>
    <s v="Charles Crestani"/>
    <x v="0"/>
    <s v="United States"/>
    <x v="1"/>
    <x v="1"/>
    <n v="90004"/>
    <s v="West"/>
    <s v="OFF-SU-10004498"/>
    <x v="1"/>
    <x v="14"/>
    <s v="Martin-Yale Premier Letter Opener"/>
    <n v="51.52"/>
    <n v="4"/>
    <n v="0"/>
    <n v="1.5456000000000001"/>
  </r>
  <r>
    <n v="582"/>
    <s v="CA-2017-145233"/>
    <x v="96"/>
    <d v="2017-12-05T00:00:00"/>
    <x v="1"/>
    <s v="DV-13465"/>
    <s v="Dianna Vittorini"/>
    <x v="0"/>
    <s v="United States"/>
    <x v="60"/>
    <x v="22"/>
    <n v="80219"/>
    <s v="West"/>
    <s v="TEC-PH-10004977"/>
    <x v="2"/>
    <x v="7"/>
    <s v="GE 30524EE4"/>
    <n v="470.37599999999998"/>
    <n v="3"/>
    <n v="0.2"/>
    <n v="52.917299999999997"/>
  </r>
  <r>
    <n v="583"/>
    <s v="CA-2017-145233"/>
    <x v="96"/>
    <d v="2017-12-05T00:00:00"/>
    <x v="1"/>
    <s v="DV-13465"/>
    <s v="Dianna Vittorini"/>
    <x v="0"/>
    <s v="United States"/>
    <x v="60"/>
    <x v="22"/>
    <n v="80219"/>
    <s v="West"/>
    <s v="TEC-PH-10000586"/>
    <x v="2"/>
    <x v="7"/>
    <s v="AT&amp;T SB67148 SynJ"/>
    <n v="105.584"/>
    <n v="2"/>
    <n v="0.2"/>
    <n v="9.2385999999999999"/>
  </r>
  <r>
    <n v="584"/>
    <s v="CA-2017-145233"/>
    <x v="96"/>
    <d v="2017-12-05T00:00:00"/>
    <x v="1"/>
    <s v="DV-13465"/>
    <s v="Dianna Vittorini"/>
    <x v="0"/>
    <s v="United States"/>
    <x v="60"/>
    <x v="22"/>
    <n v="80219"/>
    <s v="West"/>
    <s v="OFF-AP-10000358"/>
    <x v="1"/>
    <x v="9"/>
    <s v="Fellowes Basic Home/Office Series Surge Protectors"/>
    <n v="31.152000000000001"/>
    <n v="3"/>
    <n v="0.2"/>
    <n v="3.5045999999999999"/>
  </r>
  <r>
    <n v="585"/>
    <s v="CA-2017-145233"/>
    <x v="96"/>
    <d v="2017-12-05T00:00:00"/>
    <x v="1"/>
    <s v="DV-13465"/>
    <s v="Dianna Vittorini"/>
    <x v="0"/>
    <s v="United States"/>
    <x v="60"/>
    <x v="22"/>
    <n v="80219"/>
    <s v="West"/>
    <s v="OFF-BI-10002764"/>
    <x v="1"/>
    <x v="8"/>
    <s v="Recycled Pressboard Report Cover with Reinforced Top Hinge"/>
    <n v="6.7830000000000004"/>
    <n v="7"/>
    <n v="0.7"/>
    <n v="-4.7481"/>
  </r>
  <r>
    <n v="586"/>
    <s v="CA-2017-145233"/>
    <x v="96"/>
    <d v="2017-12-05T00:00:00"/>
    <x v="1"/>
    <s v="DV-13465"/>
    <s v="Dianna Vittorini"/>
    <x v="0"/>
    <s v="United States"/>
    <x v="60"/>
    <x v="22"/>
    <n v="80219"/>
    <s v="West"/>
    <s v="TEC-PH-10001254"/>
    <x v="2"/>
    <x v="7"/>
    <s v="Jabra BIZ 2300 Duo QD Duo Corded Headset"/>
    <n v="406.36799999999999"/>
    <n v="4"/>
    <n v="0.2"/>
    <n v="30.477599999999999"/>
  </r>
  <r>
    <n v="587"/>
    <s v="CA-2015-128139"/>
    <x v="230"/>
    <d v="2015-07-09T00:00:00"/>
    <x v="1"/>
    <s v="BD-11725"/>
    <s v="Bruce Degenhardt"/>
    <x v="0"/>
    <s v="United States"/>
    <x v="102"/>
    <x v="0"/>
    <n v="40475"/>
    <s v="South"/>
    <s v="FUR-CH-10003956"/>
    <x v="0"/>
    <x v="1"/>
    <s v="Novimex High-Tech Fabric Mesh Task Chair"/>
    <n v="70.98"/>
    <n v="1"/>
    <n v="0"/>
    <n v="4.9686000000000003"/>
  </r>
  <r>
    <n v="588"/>
    <s v="CA-2015-128139"/>
    <x v="230"/>
    <d v="2015-07-09T00:00:00"/>
    <x v="1"/>
    <s v="BD-11725"/>
    <s v="Bruce Degenhardt"/>
    <x v="0"/>
    <s v="United States"/>
    <x v="102"/>
    <x v="0"/>
    <n v="40475"/>
    <s v="South"/>
    <s v="OFF-LA-10003930"/>
    <x v="1"/>
    <x v="2"/>
    <s v="Dot Matrix Printer Tape Reel Labels, White, 5000/Box"/>
    <n v="294.93"/>
    <n v="3"/>
    <n v="0"/>
    <n v="144.51570000000001"/>
  </r>
  <r>
    <n v="589"/>
    <s v="US-2016-156986"/>
    <x v="231"/>
    <d v="2016-03-24T00:00:00"/>
    <x v="1"/>
    <s v="ZC-21910"/>
    <s v="Zuschuss Carroll"/>
    <x v="0"/>
    <s v="United States"/>
    <x v="127"/>
    <x v="21"/>
    <n v="97301"/>
    <s v="West"/>
    <s v="TEC-PH-10003800"/>
    <x v="2"/>
    <x v="7"/>
    <s v="i.Sound Portable Power - 8000 mAh"/>
    <n v="84.784000000000006"/>
    <n v="2"/>
    <n v="0.2"/>
    <n v="-20.136199999999999"/>
  </r>
  <r>
    <n v="590"/>
    <s v="US-2016-156986"/>
    <x v="231"/>
    <d v="2016-03-24T00:00:00"/>
    <x v="1"/>
    <s v="ZC-21910"/>
    <s v="Zuschuss Carroll"/>
    <x v="0"/>
    <s v="United States"/>
    <x v="127"/>
    <x v="21"/>
    <n v="97301"/>
    <s v="West"/>
    <s v="OFF-PA-10002005"/>
    <x v="1"/>
    <x v="10"/>
    <s v="Xerox 225"/>
    <n v="20.736000000000001"/>
    <n v="4"/>
    <n v="0.2"/>
    <n v="7.2576000000000001"/>
  </r>
  <r>
    <n v="591"/>
    <s v="US-2016-156986"/>
    <x v="231"/>
    <d v="2016-03-24T00:00:00"/>
    <x v="1"/>
    <s v="ZC-21910"/>
    <s v="Zuschuss Carroll"/>
    <x v="0"/>
    <s v="United States"/>
    <x v="127"/>
    <x v="21"/>
    <n v="97301"/>
    <s v="West"/>
    <s v="OFF-BI-10002498"/>
    <x v="1"/>
    <x v="8"/>
    <s v="Clear Mylar Reinforcing Strips"/>
    <n v="16.821000000000002"/>
    <n v="3"/>
    <n v="0.7"/>
    <n v="-12.896100000000001"/>
  </r>
  <r>
    <n v="592"/>
    <s v="US-2016-156986"/>
    <x v="231"/>
    <d v="2016-03-24T00:00:00"/>
    <x v="1"/>
    <s v="ZC-21910"/>
    <s v="Zuschuss Carroll"/>
    <x v="0"/>
    <s v="United States"/>
    <x v="127"/>
    <x v="21"/>
    <n v="97301"/>
    <s v="West"/>
    <s v="OFF-PA-10004101"/>
    <x v="1"/>
    <x v="10"/>
    <s v="Xerox 1894"/>
    <n v="10.368"/>
    <n v="2"/>
    <n v="0.2"/>
    <n v="3.6288"/>
  </r>
  <r>
    <n v="593"/>
    <s v="CA-2014-135405"/>
    <x v="232"/>
    <d v="2014-01-13T00:00:00"/>
    <x v="1"/>
    <s v="MS-17830"/>
    <s v="Melanie Seite"/>
    <x v="0"/>
    <s v="United States"/>
    <x v="128"/>
    <x v="5"/>
    <n v="78041"/>
    <s v="Central"/>
    <s v="OFF-AR-10004078"/>
    <x v="1"/>
    <x v="6"/>
    <s v="Newell 312"/>
    <n v="9.3439999999999994"/>
    <n v="2"/>
    <n v="0.2"/>
    <n v="1.1679999999999999"/>
  </r>
  <r>
    <n v="594"/>
    <s v="CA-2014-135405"/>
    <x v="232"/>
    <d v="2014-01-13T00:00:00"/>
    <x v="1"/>
    <s v="MS-17830"/>
    <s v="Melanie Seite"/>
    <x v="0"/>
    <s v="United States"/>
    <x v="128"/>
    <x v="5"/>
    <n v="78041"/>
    <s v="Central"/>
    <s v="TEC-AC-10001266"/>
    <x v="2"/>
    <x v="11"/>
    <s v="Memorex Micro Travel Drive 8 GB"/>
    <n v="31.2"/>
    <n v="3"/>
    <n v="0.2"/>
    <n v="9.75"/>
  </r>
  <r>
    <n v="595"/>
    <s v="CA-2014-131450"/>
    <x v="233"/>
    <d v="2014-08-15T00:00:00"/>
    <x v="1"/>
    <s v="LR-16915"/>
    <s v="Lena Radford"/>
    <x v="0"/>
    <s v="United States"/>
    <x v="70"/>
    <x v="1"/>
    <n v="92024"/>
    <s v="West"/>
    <s v="OFF-AP-10004708"/>
    <x v="1"/>
    <x v="9"/>
    <s v="Fellowes Superior 10 Outlet Split Surge Protector"/>
    <n v="76.12"/>
    <n v="2"/>
    <n v="0"/>
    <n v="22.0748"/>
  </r>
  <r>
    <n v="596"/>
    <s v="CA-2014-131450"/>
    <x v="233"/>
    <d v="2014-08-15T00:00:00"/>
    <x v="1"/>
    <s v="LR-16915"/>
    <s v="Lena Radford"/>
    <x v="0"/>
    <s v="United States"/>
    <x v="70"/>
    <x v="1"/>
    <n v="92024"/>
    <s v="West"/>
    <s v="TEC-CO-10004115"/>
    <x v="2"/>
    <x v="16"/>
    <s v="Sharp AL-1530CS Digital Copier"/>
    <n v="1199.9760000000001"/>
    <n v="3"/>
    <n v="0.2"/>
    <n v="434.99130000000002"/>
  </r>
  <r>
    <n v="597"/>
    <s v="CA-2014-131450"/>
    <x v="233"/>
    <d v="2014-08-15T00:00:00"/>
    <x v="1"/>
    <s v="LR-16915"/>
    <s v="Lena Radford"/>
    <x v="0"/>
    <s v="United States"/>
    <x v="70"/>
    <x v="1"/>
    <n v="92024"/>
    <s v="West"/>
    <s v="TEC-PH-10002398"/>
    <x v="2"/>
    <x v="7"/>
    <s v="AT&amp;T 1070 Corded Phone"/>
    <n v="445.96"/>
    <n v="5"/>
    <n v="0.2"/>
    <n v="55.744999999999997"/>
  </r>
  <r>
    <n v="598"/>
    <s v="CA-2014-131450"/>
    <x v="233"/>
    <d v="2014-08-15T00:00:00"/>
    <x v="1"/>
    <s v="LR-16915"/>
    <s v="Lena Radford"/>
    <x v="0"/>
    <s v="United States"/>
    <x v="70"/>
    <x v="1"/>
    <n v="92024"/>
    <s v="West"/>
    <s v="FUR-FU-10001979"/>
    <x v="0"/>
    <x v="5"/>
    <s v="Dana Halogen Swing-Arm Architect Lamp"/>
    <n v="327.76"/>
    <n v="8"/>
    <n v="0"/>
    <n v="91.772800000000004"/>
  </r>
  <r>
    <n v="599"/>
    <s v="CA-2016-120180"/>
    <x v="216"/>
    <d v="2016-07-16T00:00:00"/>
    <x v="2"/>
    <s v="TP-21130"/>
    <s v="Theone Pippenger"/>
    <x v="0"/>
    <s v="United States"/>
    <x v="10"/>
    <x v="9"/>
    <n v="19134"/>
    <s v="East"/>
    <s v="OFF-SU-10004115"/>
    <x v="1"/>
    <x v="14"/>
    <s v="Acme Stainless Steel Office Snips"/>
    <n v="11.632"/>
    <n v="2"/>
    <n v="0.2"/>
    <n v="1.0178"/>
  </r>
  <r>
    <n v="600"/>
    <s v="US-2016-100720"/>
    <x v="87"/>
    <d v="2016-07-21T00:00:00"/>
    <x v="1"/>
    <s v="CK-12205"/>
    <s v="Chloris Kastensmidt"/>
    <x v="0"/>
    <s v="United States"/>
    <x v="10"/>
    <x v="9"/>
    <n v="19120"/>
    <s v="East"/>
    <s v="TEC-PH-10001425"/>
    <x v="2"/>
    <x v="7"/>
    <s v="Mophie Juice Pack Helium for iPhone"/>
    <n v="143.982"/>
    <n v="3"/>
    <n v="0.4"/>
    <n v="-28.796399999999998"/>
  </r>
  <r>
    <n v="601"/>
    <s v="US-2016-100720"/>
    <x v="87"/>
    <d v="2016-07-21T00:00:00"/>
    <x v="1"/>
    <s v="CK-12205"/>
    <s v="Chloris Kastensmidt"/>
    <x v="0"/>
    <s v="United States"/>
    <x v="10"/>
    <x v="9"/>
    <n v="19120"/>
    <s v="East"/>
    <s v="TEC-PH-10003963"/>
    <x v="2"/>
    <x v="7"/>
    <s v="GE 2-Jack Phone Line Splitter"/>
    <n v="494.37599999999998"/>
    <n v="4"/>
    <n v="0.4"/>
    <n v="-115.3544"/>
  </r>
  <r>
    <n v="602"/>
    <s v="US-2016-100720"/>
    <x v="87"/>
    <d v="2016-07-21T00:00:00"/>
    <x v="1"/>
    <s v="CK-12205"/>
    <s v="Chloris Kastensmidt"/>
    <x v="0"/>
    <s v="United States"/>
    <x v="10"/>
    <x v="9"/>
    <n v="19120"/>
    <s v="East"/>
    <s v="OFF-SU-10001574"/>
    <x v="1"/>
    <x v="14"/>
    <s v="Acme Value Line Scissors"/>
    <n v="5.84"/>
    <n v="2"/>
    <n v="0.2"/>
    <n v="0.73"/>
  </r>
  <r>
    <n v="603"/>
    <s v="CA-2014-149958"/>
    <x v="234"/>
    <d v="2014-03-19T00:00:00"/>
    <x v="1"/>
    <s v="AS-10240"/>
    <s v="Alan Shonely"/>
    <x v="0"/>
    <s v="United States"/>
    <x v="67"/>
    <x v="2"/>
    <n v="33614"/>
    <s v="South"/>
    <s v="OFF-ST-10001490"/>
    <x v="1"/>
    <x v="4"/>
    <s v="Hot File 7-Pocket, Floor Stand"/>
    <n v="142.77600000000001"/>
    <n v="1"/>
    <n v="0.2"/>
    <n v="17.847000000000001"/>
  </r>
  <r>
    <n v="604"/>
    <s v="CA-2014-149958"/>
    <x v="234"/>
    <d v="2014-03-19T00:00:00"/>
    <x v="1"/>
    <s v="AS-10240"/>
    <s v="Alan Shonely"/>
    <x v="0"/>
    <s v="United States"/>
    <x v="67"/>
    <x v="2"/>
    <n v="33614"/>
    <s v="South"/>
    <s v="FUR-FU-10001756"/>
    <x v="0"/>
    <x v="5"/>
    <s v="Eldon Expressions Desk Accessory, Wood Photo Frame, Mahogany"/>
    <n v="45.695999999999998"/>
    <n v="3"/>
    <n v="0.2"/>
    <n v="5.1407999999999996"/>
  </r>
  <r>
    <n v="605"/>
    <s v="CA-2014-149958"/>
    <x v="234"/>
    <d v="2014-03-19T00:00:00"/>
    <x v="1"/>
    <s v="AS-10240"/>
    <s v="Alan Shonely"/>
    <x v="0"/>
    <s v="United States"/>
    <x v="67"/>
    <x v="2"/>
    <n v="33614"/>
    <s v="South"/>
    <s v="OFF-BI-10000773"/>
    <x v="1"/>
    <x v="8"/>
    <s v="Insertable Tab Post Binder Dividers"/>
    <n v="7.218"/>
    <n v="3"/>
    <n v="0.7"/>
    <n v="-5.5338000000000003"/>
  </r>
  <r>
    <n v="606"/>
    <s v="CA-2014-149958"/>
    <x v="234"/>
    <d v="2014-03-19T00:00:00"/>
    <x v="1"/>
    <s v="AS-10240"/>
    <s v="Alan Shonely"/>
    <x v="0"/>
    <s v="United States"/>
    <x v="67"/>
    <x v="2"/>
    <n v="33614"/>
    <s v="South"/>
    <s v="OFF-BI-10001543"/>
    <x v="1"/>
    <x v="8"/>
    <s v="GBC VeloBinder Manual Binding System"/>
    <n v="43.188000000000002"/>
    <n v="4"/>
    <n v="0.7"/>
    <n v="-31.671199999999999"/>
  </r>
  <r>
    <n v="607"/>
    <s v="CA-2014-149958"/>
    <x v="234"/>
    <d v="2014-03-19T00:00:00"/>
    <x v="1"/>
    <s v="AS-10240"/>
    <s v="Alan Shonely"/>
    <x v="0"/>
    <s v="United States"/>
    <x v="67"/>
    <x v="2"/>
    <n v="33614"/>
    <s v="South"/>
    <s v="OFF-PA-10002120"/>
    <x v="1"/>
    <x v="10"/>
    <s v="Xerox 1889"/>
    <n v="131.904"/>
    <n v="3"/>
    <n v="0.2"/>
    <n v="47.815199999999997"/>
  </r>
  <r>
    <n v="608"/>
    <s v="US-2014-105767"/>
    <x v="235"/>
    <d v="2014-05-27T00:00:00"/>
    <x v="1"/>
    <s v="AR-10510"/>
    <s v="Andrew Roberts"/>
    <x v="0"/>
    <s v="United States"/>
    <x v="10"/>
    <x v="9"/>
    <n v="19134"/>
    <s v="East"/>
    <s v="OFF-BI-10000848"/>
    <x v="1"/>
    <x v="8"/>
    <s v="Angle-D Ring Binders"/>
    <n v="3.282"/>
    <n v="2"/>
    <n v="0.7"/>
    <n v="-2.6255999999999999"/>
  </r>
  <r>
    <n v="609"/>
    <s v="US-2014-105767"/>
    <x v="235"/>
    <d v="2014-05-27T00:00:00"/>
    <x v="1"/>
    <s v="AR-10510"/>
    <s v="Andrew Roberts"/>
    <x v="0"/>
    <s v="United States"/>
    <x v="10"/>
    <x v="9"/>
    <n v="19134"/>
    <s v="East"/>
    <s v="OFF-AR-10001246"/>
    <x v="1"/>
    <x v="6"/>
    <s v="Newell 317"/>
    <n v="21.167999999999999"/>
    <n v="9"/>
    <n v="0.2"/>
    <n v="2.3814000000000002"/>
  </r>
  <r>
    <n v="610"/>
    <s v="US-2014-105767"/>
    <x v="235"/>
    <d v="2014-05-27T00:00:00"/>
    <x v="1"/>
    <s v="AR-10510"/>
    <s v="Andrew Roberts"/>
    <x v="0"/>
    <s v="United States"/>
    <x v="10"/>
    <x v="9"/>
    <n v="19134"/>
    <s v="East"/>
    <s v="TEC-PH-10003092"/>
    <x v="2"/>
    <x v="7"/>
    <s v="Motorola L804"/>
    <n v="55.188000000000002"/>
    <n v="2"/>
    <n v="0.4"/>
    <n v="-10.117800000000001"/>
  </r>
  <r>
    <n v="611"/>
    <s v="CA-2016-161816"/>
    <x v="236"/>
    <d v="2016-05-01T00:00:00"/>
    <x v="2"/>
    <s v="NB-18655"/>
    <s v="Nona Balk"/>
    <x v="1"/>
    <s v="United States"/>
    <x v="61"/>
    <x v="5"/>
    <n v="75217"/>
    <s v="Central"/>
    <s v="TEC-PH-10003012"/>
    <x v="2"/>
    <x v="7"/>
    <s v="Nortel Meridian M3904 Professional Digital phone"/>
    <n v="369.57600000000002"/>
    <n v="3"/>
    <n v="0.2"/>
    <n v="41.577300000000001"/>
  </r>
  <r>
    <n v="612"/>
    <s v="CA-2016-161816"/>
    <x v="236"/>
    <d v="2016-05-01T00:00:00"/>
    <x v="2"/>
    <s v="NB-18655"/>
    <s v="Nona Balk"/>
    <x v="1"/>
    <s v="United States"/>
    <x v="61"/>
    <x v="5"/>
    <n v="75217"/>
    <s v="Central"/>
    <s v="OFF-LA-10004345"/>
    <x v="1"/>
    <x v="2"/>
    <s v="Avery 493"/>
    <n v="15.712"/>
    <n v="4"/>
    <n v="0.2"/>
    <n v="5.6955999999999998"/>
  </r>
  <r>
    <n v="613"/>
    <s v="CA-2016-121223"/>
    <x v="108"/>
    <d v="2016-09-13T00:00:00"/>
    <x v="0"/>
    <s v="GD-14590"/>
    <s v="Giulietta Dortch"/>
    <x v="1"/>
    <s v="United States"/>
    <x v="10"/>
    <x v="9"/>
    <n v="19143"/>
    <s v="East"/>
    <s v="OFF-PA-10001204"/>
    <x v="1"/>
    <x v="10"/>
    <s v="Xerox 1972"/>
    <n v="8.4480000000000004"/>
    <n v="2"/>
    <n v="0.2"/>
    <n v="2.64"/>
  </r>
  <r>
    <n v="614"/>
    <s v="CA-2016-121223"/>
    <x v="108"/>
    <d v="2016-09-13T00:00:00"/>
    <x v="0"/>
    <s v="GD-14590"/>
    <s v="Giulietta Dortch"/>
    <x v="1"/>
    <s v="United States"/>
    <x v="10"/>
    <x v="9"/>
    <n v="19143"/>
    <s v="East"/>
    <s v="TEC-PH-10004667"/>
    <x v="2"/>
    <x v="7"/>
    <s v="Cisco 8x8 Inc. 6753i IP Business Phone System"/>
    <n v="728.94600000000003"/>
    <n v="9"/>
    <n v="0.4"/>
    <n v="-157.9383"/>
  </r>
  <r>
    <n v="615"/>
    <s v="CA-2017-138611"/>
    <x v="237"/>
    <d v="2017-11-17T00:00:00"/>
    <x v="0"/>
    <s v="CK-12595"/>
    <s v="Clytie Kelty"/>
    <x v="0"/>
    <s v="United States"/>
    <x v="129"/>
    <x v="24"/>
    <n v="43123"/>
    <s v="East"/>
    <s v="TEC-PH-10000011"/>
    <x v="2"/>
    <x v="7"/>
    <s v="PureGear Roll-On Screen Protector"/>
    <n v="119.94"/>
    <n v="10"/>
    <n v="0.4"/>
    <n v="15.992000000000001"/>
  </r>
  <r>
    <n v="616"/>
    <s v="CA-2017-138611"/>
    <x v="237"/>
    <d v="2017-11-17T00:00:00"/>
    <x v="0"/>
    <s v="CK-12595"/>
    <s v="Clytie Kelty"/>
    <x v="0"/>
    <s v="United States"/>
    <x v="129"/>
    <x v="24"/>
    <n v="43123"/>
    <s v="East"/>
    <s v="OFF-BI-10002949"/>
    <x v="1"/>
    <x v="8"/>
    <s v="Prestige Round Ring Binders"/>
    <n v="3.6480000000000001"/>
    <n v="2"/>
    <n v="0.7"/>
    <n v="-2.7968000000000002"/>
  </r>
  <r>
    <n v="617"/>
    <s v="CA-2017-117947"/>
    <x v="238"/>
    <d v="2017-08-23T00:00:00"/>
    <x v="0"/>
    <s v="NG-18355"/>
    <s v="Nat Gilpin"/>
    <x v="1"/>
    <s v="United States"/>
    <x v="20"/>
    <x v="15"/>
    <n v="10011"/>
    <s v="East"/>
    <s v="FUR-FU-10003849"/>
    <x v="0"/>
    <x v="5"/>
    <s v="DAX Metal Frame, Desktop, Stepped-Edge"/>
    <n v="40.479999999999997"/>
    <n v="2"/>
    <n v="0"/>
    <n v="15.7872"/>
  </r>
  <r>
    <n v="618"/>
    <s v="CA-2017-117947"/>
    <x v="238"/>
    <d v="2017-08-23T00:00:00"/>
    <x v="0"/>
    <s v="NG-18355"/>
    <s v="Nat Gilpin"/>
    <x v="1"/>
    <s v="United States"/>
    <x v="20"/>
    <x v="15"/>
    <n v="10011"/>
    <s v="East"/>
    <s v="FUR-FU-10000010"/>
    <x v="0"/>
    <x v="5"/>
    <s v="DAX Value U-Channel Document Frames, Easel Back"/>
    <n v="9.94"/>
    <n v="2"/>
    <n v="0"/>
    <n v="3.0813999999999999"/>
  </r>
  <r>
    <n v="619"/>
    <s v="CA-2017-117947"/>
    <x v="238"/>
    <d v="2017-08-23T00:00:00"/>
    <x v="0"/>
    <s v="NG-18355"/>
    <s v="Nat Gilpin"/>
    <x v="1"/>
    <s v="United States"/>
    <x v="20"/>
    <x v="15"/>
    <n v="10011"/>
    <s v="East"/>
    <s v="OFF-BI-10002824"/>
    <x v="1"/>
    <x v="8"/>
    <s v="Recycled Easel Ring Binders"/>
    <n v="107.42400000000001"/>
    <n v="9"/>
    <n v="0.2"/>
    <n v="33.57"/>
  </r>
  <r>
    <n v="620"/>
    <s v="CA-2017-117947"/>
    <x v="238"/>
    <d v="2017-08-23T00:00:00"/>
    <x v="0"/>
    <s v="NG-18355"/>
    <s v="Nat Gilpin"/>
    <x v="1"/>
    <s v="United States"/>
    <x v="20"/>
    <x v="15"/>
    <n v="10011"/>
    <s v="East"/>
    <s v="TEC-PH-10002538"/>
    <x v="2"/>
    <x v="7"/>
    <s v="Grandstream GXP1160 VoIP phone"/>
    <n v="37.909999999999997"/>
    <n v="1"/>
    <n v="0"/>
    <n v="10.9939"/>
  </r>
  <r>
    <n v="621"/>
    <s v="CA-2017-117947"/>
    <x v="238"/>
    <d v="2017-08-23T00:00:00"/>
    <x v="0"/>
    <s v="NG-18355"/>
    <s v="Nat Gilpin"/>
    <x v="1"/>
    <s v="United States"/>
    <x v="20"/>
    <x v="15"/>
    <n v="10011"/>
    <s v="East"/>
    <s v="FUR-FU-10000521"/>
    <x v="0"/>
    <x v="5"/>
    <s v="Seth Thomas 14&quot; Putty-Colored Wall Clock"/>
    <n v="88.02"/>
    <n v="3"/>
    <n v="0"/>
    <n v="27.286200000000001"/>
  </r>
  <r>
    <n v="622"/>
    <s v="US-2014-111171"/>
    <x v="58"/>
    <d v="2014-12-31T00:00:00"/>
    <x v="1"/>
    <s v="CA-12265"/>
    <s v="Christina Anderson"/>
    <x v="0"/>
    <s v="United States"/>
    <x v="22"/>
    <x v="10"/>
    <n v="60610"/>
    <s v="Central"/>
    <s v="OFF-BI-10002103"/>
    <x v="1"/>
    <x v="8"/>
    <s v="Cardinal Slant-D Ring Binder, Heavy Gauge Vinyl"/>
    <n v="8.69"/>
    <n v="5"/>
    <n v="0.8"/>
    <n v="-14.773"/>
  </r>
  <r>
    <n v="623"/>
    <s v="CA-2015-138009"/>
    <x v="239"/>
    <d v="2015-12-03T00:00:00"/>
    <x v="1"/>
    <s v="SF-20965"/>
    <s v="Sylvia Foulston"/>
    <x v="1"/>
    <s v="United States"/>
    <x v="130"/>
    <x v="12"/>
    <n v="48126"/>
    <s v="Central"/>
    <s v="FUR-CH-10004853"/>
    <x v="0"/>
    <x v="1"/>
    <s v="Global Manager's Adjustable Task Chair, Storm"/>
    <n v="301.95999999999998"/>
    <n v="2"/>
    <n v="0"/>
    <n v="87.568399999999997"/>
  </r>
  <r>
    <n v="624"/>
    <s v="CA-2015-138009"/>
    <x v="239"/>
    <d v="2015-12-03T00:00:00"/>
    <x v="1"/>
    <s v="SF-20965"/>
    <s v="Sylvia Foulston"/>
    <x v="1"/>
    <s v="United States"/>
    <x v="130"/>
    <x v="12"/>
    <n v="48126"/>
    <s v="Central"/>
    <s v="OFF-AP-10000179"/>
    <x v="1"/>
    <x v="9"/>
    <s v="Honeywell Enviracaire Portable HEPA Air Cleaner for up to 10 x 16 Room"/>
    <n v="555.21"/>
    <n v="5"/>
    <n v="0.1"/>
    <n v="178.90100000000001"/>
  </r>
  <r>
    <n v="625"/>
    <s v="CA-2015-138009"/>
    <x v="239"/>
    <d v="2015-12-03T00:00:00"/>
    <x v="1"/>
    <s v="SF-20965"/>
    <s v="Sylvia Foulston"/>
    <x v="1"/>
    <s v="United States"/>
    <x v="130"/>
    <x v="12"/>
    <n v="48126"/>
    <s v="Central"/>
    <s v="OFF-ST-10001272"/>
    <x v="1"/>
    <x v="4"/>
    <s v="Mini 13-1/2 Capacity Data Binder Rack, Pearl"/>
    <n v="523.48"/>
    <n v="4"/>
    <n v="0"/>
    <n v="130.87"/>
  </r>
  <r>
    <n v="626"/>
    <s v="CA-2015-138009"/>
    <x v="239"/>
    <d v="2015-12-03T00:00:00"/>
    <x v="1"/>
    <s v="SF-20965"/>
    <s v="Sylvia Foulston"/>
    <x v="1"/>
    <s v="United States"/>
    <x v="130"/>
    <x v="12"/>
    <n v="48126"/>
    <s v="Central"/>
    <s v="OFF-AR-10004042"/>
    <x v="1"/>
    <x v="6"/>
    <s v="BOSTON Model 1800 Electric Pencil Sharpeners, Putty/Woodgrain"/>
    <n v="161.82"/>
    <n v="9"/>
    <n v="0"/>
    <n v="46.927799999999998"/>
  </r>
  <r>
    <n v="627"/>
    <s v="CA-2017-163020"/>
    <x v="175"/>
    <d v="2017-09-19T00:00:00"/>
    <x v="1"/>
    <s v="MO-17800"/>
    <s v="Meg O'Connel"/>
    <x v="2"/>
    <s v="United States"/>
    <x v="20"/>
    <x v="15"/>
    <n v="10009"/>
    <s v="East"/>
    <s v="FUR-FU-10000221"/>
    <x v="0"/>
    <x v="5"/>
    <s v="Master Caster Door Stop, Brown"/>
    <n v="35.56"/>
    <n v="7"/>
    <n v="0"/>
    <n v="12.090400000000001"/>
  </r>
  <r>
    <n v="628"/>
    <s v="CA-2017-153787"/>
    <x v="240"/>
    <d v="2017-05-23T00:00:00"/>
    <x v="1"/>
    <s v="AT-10735"/>
    <s v="Annie Thurman"/>
    <x v="0"/>
    <s v="United States"/>
    <x v="4"/>
    <x v="4"/>
    <n v="98115"/>
    <s v="West"/>
    <s v="OFF-AP-10001563"/>
    <x v="1"/>
    <x v="9"/>
    <s v="Belkin Premiere Surge Master II 8-outlet surge protector"/>
    <n v="97.16"/>
    <n v="2"/>
    <n v="0"/>
    <n v="28.176400000000001"/>
  </r>
  <r>
    <n v="629"/>
    <s v="CA-2017-133431"/>
    <x v="94"/>
    <d v="2017-12-21T00:00:00"/>
    <x v="1"/>
    <s v="LC-17140"/>
    <s v="Logan Currie"/>
    <x v="0"/>
    <s v="United States"/>
    <x v="8"/>
    <x v="1"/>
    <n v="94122"/>
    <s v="West"/>
    <s v="OFF-BI-10000605"/>
    <x v="1"/>
    <x v="8"/>
    <s v="Acco Pressboard Covers with Storage Hooks, 9 1/2&quot; x 11&quot;, Executive Red"/>
    <n v="15.24"/>
    <n v="5"/>
    <n v="0.2"/>
    <n v="5.1435000000000004"/>
  </r>
  <r>
    <n v="630"/>
    <s v="CA-2017-133431"/>
    <x v="94"/>
    <d v="2017-12-21T00:00:00"/>
    <x v="1"/>
    <s v="LC-17140"/>
    <s v="Logan Currie"/>
    <x v="0"/>
    <s v="United States"/>
    <x v="8"/>
    <x v="1"/>
    <n v="94122"/>
    <s v="West"/>
    <s v="OFF-PA-10002615"/>
    <x v="1"/>
    <x v="10"/>
    <s v="Ampad Gold Fibre Wirebound Steno Books, 6&quot; x 9&quot;, Gregg Ruled"/>
    <n v="13.23"/>
    <n v="3"/>
    <n v="0"/>
    <n v="6.0857999999999999"/>
  </r>
  <r>
    <n v="631"/>
    <s v="US-2016-135720"/>
    <x v="25"/>
    <d v="2016-12-13T00:00:00"/>
    <x v="0"/>
    <s v="FM-14380"/>
    <s v="Fred McMath"/>
    <x v="0"/>
    <s v="United States"/>
    <x v="34"/>
    <x v="22"/>
    <n v="80013"/>
    <s v="West"/>
    <s v="OFF-ST-10001963"/>
    <x v="1"/>
    <x v="4"/>
    <s v="Tennsco Regal Shelving Units"/>
    <n v="243.38399999999999"/>
    <n v="3"/>
    <n v="0.2"/>
    <n v="-51.719099999999997"/>
  </r>
  <r>
    <n v="632"/>
    <s v="US-2016-135720"/>
    <x v="25"/>
    <d v="2016-12-13T00:00:00"/>
    <x v="0"/>
    <s v="FM-14380"/>
    <s v="Fred McMath"/>
    <x v="0"/>
    <s v="United States"/>
    <x v="34"/>
    <x v="22"/>
    <n v="80013"/>
    <s v="West"/>
    <s v="TEC-AC-10001267"/>
    <x v="2"/>
    <x v="11"/>
    <s v="Imation 32GB Pocket Pro USB 3.0 Flash Drive - 32 GB - Black - 1 P ..."/>
    <n v="119.8"/>
    <n v="5"/>
    <n v="0.2"/>
    <n v="29.95"/>
  </r>
  <r>
    <n v="633"/>
    <s v="US-2016-135720"/>
    <x v="25"/>
    <d v="2016-12-13T00:00:00"/>
    <x v="0"/>
    <s v="FM-14380"/>
    <s v="Fred McMath"/>
    <x v="0"/>
    <s v="United States"/>
    <x v="34"/>
    <x v="22"/>
    <n v="80013"/>
    <s v="West"/>
    <s v="TEC-PH-10002103"/>
    <x v="2"/>
    <x v="7"/>
    <s v="Jabra SPEAK 410"/>
    <n v="300.76799999999997"/>
    <n v="4"/>
    <n v="0.2"/>
    <n v="30.076799999999999"/>
  </r>
  <r>
    <n v="634"/>
    <s v="CA-2017-144694"/>
    <x v="241"/>
    <d v="2017-09-26T00:00:00"/>
    <x v="0"/>
    <s v="BD-11605"/>
    <s v="Brian Dahlen"/>
    <x v="0"/>
    <s v="United States"/>
    <x v="100"/>
    <x v="2"/>
    <n v="33180"/>
    <s v="South"/>
    <s v="TEC-AC-10002857"/>
    <x v="2"/>
    <x v="11"/>
    <s v="Verbatim 25 GB 6x Blu-ray Single Layer Recordable Disc, 1/Pack"/>
    <n v="17.88"/>
    <n v="3"/>
    <n v="0.2"/>
    <n v="2.4584999999999999"/>
  </r>
  <r>
    <n v="635"/>
    <s v="CA-2017-144694"/>
    <x v="241"/>
    <d v="2017-09-26T00:00:00"/>
    <x v="0"/>
    <s v="BD-11605"/>
    <s v="Brian Dahlen"/>
    <x v="0"/>
    <s v="United States"/>
    <x v="100"/>
    <x v="2"/>
    <n v="33180"/>
    <s v="South"/>
    <s v="OFF-LA-10003930"/>
    <x v="1"/>
    <x v="2"/>
    <s v="Dot Matrix Printer Tape Reel Labels, White, 5000/Box"/>
    <n v="235.94399999999999"/>
    <n v="3"/>
    <n v="0.2"/>
    <n v="85.529700000000005"/>
  </r>
  <r>
    <n v="636"/>
    <s v="CA-2015-168004"/>
    <x v="242"/>
    <d v="2015-10-09T00:00:00"/>
    <x v="0"/>
    <s v="DJ-13420"/>
    <s v="Denny Joy"/>
    <x v="1"/>
    <s v="United States"/>
    <x v="131"/>
    <x v="32"/>
    <n v="31088"/>
    <s v="South"/>
    <s v="FUR-CH-10001482"/>
    <x v="0"/>
    <x v="1"/>
    <s v="Office Star - Mesh Screen back chair with Vinyl seat"/>
    <n v="392.94"/>
    <n v="3"/>
    <n v="0"/>
    <n v="43.223399999999998"/>
  </r>
  <r>
    <n v="637"/>
    <s v="US-2016-123470"/>
    <x v="243"/>
    <d v="2016-08-21T00:00:00"/>
    <x v="1"/>
    <s v="ME-17725"/>
    <s v="Max Engle"/>
    <x v="0"/>
    <s v="United States"/>
    <x v="34"/>
    <x v="22"/>
    <n v="80013"/>
    <s v="West"/>
    <s v="OFF-BI-10001989"/>
    <x v="1"/>
    <x v="8"/>
    <s v="Premium Transparent Presentation Covers by GBC"/>
    <n v="18.882000000000001"/>
    <n v="3"/>
    <n v="0.7"/>
    <n v="-13.8468"/>
  </r>
  <r>
    <n v="638"/>
    <s v="US-2016-123470"/>
    <x v="243"/>
    <d v="2016-08-21T00:00:00"/>
    <x v="1"/>
    <s v="ME-17725"/>
    <s v="Max Engle"/>
    <x v="0"/>
    <s v="United States"/>
    <x v="34"/>
    <x v="22"/>
    <n v="80013"/>
    <s v="West"/>
    <s v="OFF-AP-10003287"/>
    <x v="1"/>
    <x v="9"/>
    <s v="Tripp Lite TLP810NET Broadband Surge for Modem/Fax"/>
    <n v="122.328"/>
    <n v="3"/>
    <n v="0.2"/>
    <n v="12.232799999999999"/>
  </r>
  <r>
    <n v="639"/>
    <s v="CA-2016-115917"/>
    <x v="244"/>
    <d v="2016-05-25T00:00:00"/>
    <x v="1"/>
    <s v="RB-19465"/>
    <s v="Rick Bensley"/>
    <x v="2"/>
    <s v="United States"/>
    <x v="132"/>
    <x v="1"/>
    <n v="94591"/>
    <s v="West"/>
    <s v="FUR-FU-10000576"/>
    <x v="0"/>
    <x v="5"/>
    <s v="Luxo Professional Fluorescent Magnifier Lamp with Clamp-Mount Base"/>
    <n v="1049.2"/>
    <n v="5"/>
    <n v="0"/>
    <n v="272.79199999999997"/>
  </r>
  <r>
    <n v="640"/>
    <s v="CA-2016-115917"/>
    <x v="244"/>
    <d v="2016-05-25T00:00:00"/>
    <x v="1"/>
    <s v="RB-19465"/>
    <s v="Rick Bensley"/>
    <x v="2"/>
    <s v="United States"/>
    <x v="132"/>
    <x v="1"/>
    <n v="94591"/>
    <s v="West"/>
    <s v="OFF-BI-10004728"/>
    <x v="1"/>
    <x v="8"/>
    <s v="Wilson Jones Turn Tabs Binder Tool for Ring Binders"/>
    <n v="15.423999999999999"/>
    <n v="4"/>
    <n v="0.2"/>
    <n v="5.0128000000000004"/>
  </r>
  <r>
    <n v="641"/>
    <s v="CA-2016-147067"/>
    <x v="122"/>
    <d v="2016-12-22T00:00:00"/>
    <x v="1"/>
    <s v="JD-16150"/>
    <s v="Justin Deggeller"/>
    <x v="1"/>
    <s v="United States"/>
    <x v="31"/>
    <x v="11"/>
    <n v="55407"/>
    <s v="Central"/>
    <s v="FUR-FU-10000732"/>
    <x v="0"/>
    <x v="5"/>
    <s v="Eldon 200 Class Desk Accessories"/>
    <n v="18.84"/>
    <n v="3"/>
    <n v="0"/>
    <n v="6.0288000000000004"/>
  </r>
  <r>
    <n v="642"/>
    <s v="CA-2017-167913"/>
    <x v="245"/>
    <d v="2017-08-03T00:00:00"/>
    <x v="0"/>
    <s v="JL-15835"/>
    <s v="John Lee"/>
    <x v="0"/>
    <s v="United States"/>
    <x v="133"/>
    <x v="1"/>
    <n v="92691"/>
    <s v="West"/>
    <s v="OFF-ST-10000585"/>
    <x v="1"/>
    <x v="4"/>
    <s v="Economy Rollaway Files"/>
    <n v="330.4"/>
    <n v="2"/>
    <n v="0"/>
    <n v="85.903999999999996"/>
  </r>
  <r>
    <n v="643"/>
    <s v="CA-2017-167913"/>
    <x v="245"/>
    <d v="2017-08-03T00:00:00"/>
    <x v="0"/>
    <s v="JL-15835"/>
    <s v="John Lee"/>
    <x v="0"/>
    <s v="United States"/>
    <x v="133"/>
    <x v="1"/>
    <n v="92691"/>
    <s v="West"/>
    <s v="OFF-LA-10002787"/>
    <x v="1"/>
    <x v="2"/>
    <s v="Avery 480"/>
    <n v="26.25"/>
    <n v="7"/>
    <n v="0"/>
    <n v="12.6"/>
  </r>
  <r>
    <n v="644"/>
    <s v="CA-2017-106103"/>
    <x v="193"/>
    <d v="2017-06-15T00:00:00"/>
    <x v="1"/>
    <s v="SC-20305"/>
    <s v="Sean Christensen"/>
    <x v="0"/>
    <s v="United States"/>
    <x v="134"/>
    <x v="12"/>
    <n v="48307"/>
    <s v="Central"/>
    <s v="TEC-AC-10003832"/>
    <x v="2"/>
    <x v="11"/>
    <s v="Imation 16GB Mini TravelDrive USB 2.0 Flash Drive"/>
    <n v="132.52000000000001"/>
    <n v="4"/>
    <n v="0"/>
    <n v="54.333199999999998"/>
  </r>
  <r>
    <n v="645"/>
    <s v="US-2017-127719"/>
    <x v="246"/>
    <d v="2017-07-25T00:00:00"/>
    <x v="1"/>
    <s v="TW-21025"/>
    <s v="Tamara Willingham"/>
    <x v="2"/>
    <s v="United States"/>
    <x v="135"/>
    <x v="30"/>
    <n v="7060"/>
    <s v="East"/>
    <s v="OFF-PA-10001934"/>
    <x v="1"/>
    <x v="10"/>
    <s v="Xerox 1993"/>
    <n v="6.48"/>
    <n v="1"/>
    <n v="0"/>
    <n v="3.1751999999999998"/>
  </r>
  <r>
    <n v="646"/>
    <s v="CA-2017-126221"/>
    <x v="247"/>
    <d v="2018-01-05T00:00:00"/>
    <x v="1"/>
    <s v="CC-12430"/>
    <s v="Chuck Clark"/>
    <x v="2"/>
    <s v="United States"/>
    <x v="38"/>
    <x v="14"/>
    <n v="47201"/>
    <s v="Central"/>
    <s v="OFF-AP-10002457"/>
    <x v="1"/>
    <x v="9"/>
    <s v="Eureka The Boss Plus 12-Amp Hard Box Upright Vacuum, Red"/>
    <n v="209.3"/>
    <n v="2"/>
    <n v="0"/>
    <n v="56.511000000000003"/>
  </r>
  <r>
    <n v="647"/>
    <s v="CA-2016-103947"/>
    <x v="178"/>
    <d v="2016-04-08T00:00:00"/>
    <x v="1"/>
    <s v="BB-10990"/>
    <s v="Barry Blumstein"/>
    <x v="1"/>
    <s v="United States"/>
    <x v="136"/>
    <x v="16"/>
    <n v="85635"/>
    <s v="West"/>
    <s v="OFF-FA-10003112"/>
    <x v="1"/>
    <x v="13"/>
    <s v="Staples"/>
    <n v="31.56"/>
    <n v="5"/>
    <n v="0.2"/>
    <n v="9.8625000000000007"/>
  </r>
  <r>
    <n v="648"/>
    <s v="CA-2016-103947"/>
    <x v="178"/>
    <d v="2016-04-08T00:00:00"/>
    <x v="1"/>
    <s v="BB-10990"/>
    <s v="Barry Blumstein"/>
    <x v="1"/>
    <s v="United States"/>
    <x v="136"/>
    <x v="16"/>
    <n v="85635"/>
    <s v="West"/>
    <s v="OFF-AP-10002350"/>
    <x v="1"/>
    <x v="9"/>
    <s v="Belkin F9H710-06 7 Outlet SurgeMaster Surge Protector"/>
    <n v="30.143999999999998"/>
    <n v="2"/>
    <n v="0.2"/>
    <n v="3.0144000000000002"/>
  </r>
  <r>
    <n v="649"/>
    <s v="CA-2016-160745"/>
    <x v="25"/>
    <d v="2016-12-16T00:00:00"/>
    <x v="0"/>
    <s v="AR-10825"/>
    <s v="Anthony Rawles"/>
    <x v="1"/>
    <s v="United States"/>
    <x v="137"/>
    <x v="4"/>
    <n v="98661"/>
    <s v="West"/>
    <s v="FUR-FU-10001935"/>
    <x v="0"/>
    <x v="5"/>
    <s v="3M Hangers With Command Adhesive"/>
    <n v="14.8"/>
    <n v="4"/>
    <n v="0"/>
    <n v="6.0679999999999996"/>
  </r>
  <r>
    <n v="650"/>
    <s v="CA-2016-160745"/>
    <x v="25"/>
    <d v="2016-12-16T00:00:00"/>
    <x v="0"/>
    <s v="AR-10825"/>
    <s v="Anthony Rawles"/>
    <x v="1"/>
    <s v="United States"/>
    <x v="137"/>
    <x v="4"/>
    <n v="98661"/>
    <s v="West"/>
    <s v="TEC-PH-10003273"/>
    <x v="2"/>
    <x v="7"/>
    <s v="AT&amp;T TR1909W"/>
    <n v="302.37599999999998"/>
    <n v="3"/>
    <n v="0.2"/>
    <n v="22.6782"/>
  </r>
  <r>
    <n v="651"/>
    <s v="CA-2016-160745"/>
    <x v="25"/>
    <d v="2016-12-16T00:00:00"/>
    <x v="0"/>
    <s v="AR-10825"/>
    <s v="Anthony Rawles"/>
    <x v="1"/>
    <s v="United States"/>
    <x v="137"/>
    <x v="4"/>
    <n v="98661"/>
    <s v="West"/>
    <s v="TEC-AC-10001142"/>
    <x v="2"/>
    <x v="11"/>
    <s v="First Data FD10 PIN Pad"/>
    <n v="316"/>
    <n v="4"/>
    <n v="0"/>
    <n v="31.6"/>
  </r>
  <r>
    <n v="652"/>
    <s v="CA-2016-132661"/>
    <x v="248"/>
    <d v="2016-10-29T00:00:00"/>
    <x v="1"/>
    <s v="SR-20740"/>
    <s v="Steven Roelle"/>
    <x v="2"/>
    <s v="United States"/>
    <x v="20"/>
    <x v="15"/>
    <n v="10024"/>
    <s v="East"/>
    <s v="OFF-PA-10000482"/>
    <x v="1"/>
    <x v="10"/>
    <s v="Snap-A-Way Black Print Carbonless Ruled Speed Letter, Triplicate"/>
    <n v="379.4"/>
    <n v="10"/>
    <n v="0"/>
    <n v="178.31800000000001"/>
  </r>
  <r>
    <n v="653"/>
    <s v="CA-2017-140844"/>
    <x v="249"/>
    <d v="2017-06-23T00:00:00"/>
    <x v="1"/>
    <s v="AR-10405"/>
    <s v="Allen Rosenblatt"/>
    <x v="1"/>
    <s v="United States"/>
    <x v="20"/>
    <x v="15"/>
    <n v="10035"/>
    <s v="East"/>
    <s v="OFF-PA-10003892"/>
    <x v="1"/>
    <x v="10"/>
    <s v="Xerox 1943"/>
    <n v="97.82"/>
    <n v="2"/>
    <n v="0"/>
    <n v="45.9754"/>
  </r>
  <r>
    <n v="654"/>
    <s v="CA-2017-140844"/>
    <x v="249"/>
    <d v="2017-06-23T00:00:00"/>
    <x v="1"/>
    <s v="AR-10405"/>
    <s v="Allen Rosenblatt"/>
    <x v="1"/>
    <s v="United States"/>
    <x v="20"/>
    <x v="15"/>
    <n v="10035"/>
    <s v="East"/>
    <s v="TEC-AC-10001101"/>
    <x v="2"/>
    <x v="11"/>
    <s v="Sony 16GB Class 10 Micro SDHC R40 Memory Card"/>
    <n v="103.12"/>
    <n v="8"/>
    <n v="0"/>
    <n v="10.311999999999999"/>
  </r>
  <r>
    <n v="655"/>
    <s v="CA-2016-137239"/>
    <x v="250"/>
    <d v="2016-08-28T00:00:00"/>
    <x v="1"/>
    <s v="CR-12730"/>
    <s v="Craig Reiter"/>
    <x v="0"/>
    <s v="United States"/>
    <x v="38"/>
    <x v="24"/>
    <n v="43229"/>
    <s v="East"/>
    <s v="OFF-AP-10002439"/>
    <x v="1"/>
    <x v="9"/>
    <s v="Tripp Lite Isotel 8 Ultra 8 Outlet Metal Surge"/>
    <n v="113.55200000000001"/>
    <n v="2"/>
    <n v="0.2"/>
    <n v="8.5164000000000009"/>
  </r>
  <r>
    <n v="656"/>
    <s v="CA-2016-137239"/>
    <x v="250"/>
    <d v="2016-08-28T00:00:00"/>
    <x v="1"/>
    <s v="CR-12730"/>
    <s v="Craig Reiter"/>
    <x v="0"/>
    <s v="United States"/>
    <x v="38"/>
    <x v="24"/>
    <n v="43229"/>
    <s v="East"/>
    <s v="OFF-BI-10002827"/>
    <x v="1"/>
    <x v="8"/>
    <s v="Avery Durable Poly Binders"/>
    <n v="3.3180000000000001"/>
    <n v="2"/>
    <n v="0.7"/>
    <n v="-2.6543999999999999"/>
  </r>
  <r>
    <n v="657"/>
    <s v="CA-2016-137239"/>
    <x v="250"/>
    <d v="2016-08-28T00:00:00"/>
    <x v="1"/>
    <s v="CR-12730"/>
    <s v="Craig Reiter"/>
    <x v="0"/>
    <s v="United States"/>
    <x v="38"/>
    <x v="24"/>
    <n v="43229"/>
    <s v="East"/>
    <s v="OFF-EN-10002230"/>
    <x v="1"/>
    <x v="12"/>
    <s v="Airmail Envelopes"/>
    <n v="134.28800000000001"/>
    <n v="2"/>
    <n v="0.2"/>
    <n v="45.322200000000002"/>
  </r>
  <r>
    <n v="658"/>
    <s v="US-2016-156097"/>
    <x v="251"/>
    <d v="2016-09-19T00:00:00"/>
    <x v="3"/>
    <s v="EH-14125"/>
    <s v="Eugene Hildebrand"/>
    <x v="2"/>
    <s v="United States"/>
    <x v="34"/>
    <x v="10"/>
    <n v="60505"/>
    <s v="Central"/>
    <s v="FUR-CH-10001215"/>
    <x v="0"/>
    <x v="1"/>
    <s v="Global Troy Executive Leather Low-Back Tilter"/>
    <n v="701.37199999999996"/>
    <n v="2"/>
    <n v="0.3"/>
    <n v="-50.097999999999999"/>
  </r>
  <r>
    <n v="659"/>
    <s v="US-2016-156097"/>
    <x v="251"/>
    <d v="2016-09-19T00:00:00"/>
    <x v="3"/>
    <s v="EH-14125"/>
    <s v="Eugene Hildebrand"/>
    <x v="2"/>
    <s v="United States"/>
    <x v="34"/>
    <x v="10"/>
    <n v="60505"/>
    <s v="Central"/>
    <s v="OFF-BI-10004654"/>
    <x v="1"/>
    <x v="8"/>
    <s v="Avery Binding System Hidden Tab Executive Style Index Sets"/>
    <n v="2.3079999999999998"/>
    <n v="2"/>
    <n v="0.8"/>
    <n v="-3.4620000000000002"/>
  </r>
  <r>
    <n v="660"/>
    <s v="CA-2015-146563"/>
    <x v="252"/>
    <d v="2015-08-28T00:00:00"/>
    <x v="1"/>
    <s v="CB-12025"/>
    <s v="Cassandra Brandow"/>
    <x v="0"/>
    <s v="United States"/>
    <x v="81"/>
    <x v="5"/>
    <n v="76017"/>
    <s v="Central"/>
    <s v="OFF-ST-10001490"/>
    <x v="1"/>
    <x v="4"/>
    <s v="Hot File 7-Pocket, Floor Stand"/>
    <n v="999.43200000000002"/>
    <n v="7"/>
    <n v="0.2"/>
    <n v="124.929"/>
  </r>
  <r>
    <n v="661"/>
    <s v="CA-2015-146563"/>
    <x v="252"/>
    <d v="2015-08-28T00:00:00"/>
    <x v="1"/>
    <s v="CB-12025"/>
    <s v="Cassandra Brandow"/>
    <x v="0"/>
    <s v="United States"/>
    <x v="81"/>
    <x v="5"/>
    <n v="76017"/>
    <s v="Central"/>
    <s v="OFF-ST-10001511"/>
    <x v="1"/>
    <x v="4"/>
    <s v="Space Solutions Commercial Steel Shelving"/>
    <n v="724.08"/>
    <n v="14"/>
    <n v="0.2"/>
    <n v="-135.76499999999999"/>
  </r>
  <r>
    <n v="662"/>
    <s v="CA-2015-146563"/>
    <x v="252"/>
    <d v="2015-08-28T00:00:00"/>
    <x v="1"/>
    <s v="CB-12025"/>
    <s v="Cassandra Brandow"/>
    <x v="0"/>
    <s v="United States"/>
    <x v="81"/>
    <x v="5"/>
    <n v="76017"/>
    <s v="Central"/>
    <s v="FUR-TA-10001768"/>
    <x v="0"/>
    <x v="3"/>
    <s v="Hon Racetrack Conference Tables"/>
    <n v="918.78499999999997"/>
    <n v="5"/>
    <n v="0.3"/>
    <n v="-118.12949999999999"/>
  </r>
  <r>
    <n v="663"/>
    <s v="CA-2015-146563"/>
    <x v="252"/>
    <d v="2015-08-28T00:00:00"/>
    <x v="1"/>
    <s v="CB-12025"/>
    <s v="Cassandra Brandow"/>
    <x v="0"/>
    <s v="United States"/>
    <x v="81"/>
    <x v="5"/>
    <n v="76017"/>
    <s v="Central"/>
    <s v="OFF-BI-10003981"/>
    <x v="1"/>
    <x v="8"/>
    <s v="Avery Durable Plastic 1&quot; Binders"/>
    <n v="2.7240000000000002"/>
    <n v="3"/>
    <n v="0.8"/>
    <n v="-4.2222"/>
  </r>
  <r>
    <n v="664"/>
    <s v="CA-2016-123666"/>
    <x v="253"/>
    <d v="2016-03-30T00:00:00"/>
    <x v="1"/>
    <s v="SP-20545"/>
    <s v="Sibella Parks"/>
    <x v="1"/>
    <s v="United States"/>
    <x v="20"/>
    <x v="15"/>
    <n v="10011"/>
    <s v="East"/>
    <s v="OFF-ST-10001522"/>
    <x v="1"/>
    <x v="4"/>
    <s v="Gould Plastics 18-Pocket Panel Bin, 34w x 5-1/4d x 20-1/2h"/>
    <n v="459.95"/>
    <n v="5"/>
    <n v="0"/>
    <n v="18.398"/>
  </r>
  <r>
    <n v="665"/>
    <s v="CA-2016-143308"/>
    <x v="254"/>
    <d v="2016-11-04T00:00:00"/>
    <x v="3"/>
    <s v="RC-19825"/>
    <s v="Roy Collins"/>
    <x v="0"/>
    <s v="United States"/>
    <x v="103"/>
    <x v="0"/>
    <n v="40214"/>
    <s v="South"/>
    <s v="OFF-FA-10000621"/>
    <x v="1"/>
    <x v="13"/>
    <s v="OIC Colored Binder Clips, Assorted Sizes"/>
    <n v="10.74"/>
    <n v="3"/>
    <n v="0"/>
    <n v="5.2625999999999999"/>
  </r>
  <r>
    <n v="666"/>
    <s v="CA-2017-132682"/>
    <x v="110"/>
    <d v="2017-06-10T00:00:00"/>
    <x v="0"/>
    <s v="TH-21235"/>
    <s v="Tiffany House"/>
    <x v="1"/>
    <s v="United States"/>
    <x v="61"/>
    <x v="5"/>
    <n v="75081"/>
    <s v="Central"/>
    <s v="OFF-SU-10004231"/>
    <x v="1"/>
    <x v="14"/>
    <s v="Acme Tagit Stainless Steel Antibacterial Scissors"/>
    <n v="23.76"/>
    <n v="3"/>
    <n v="0.2"/>
    <n v="2.0790000000000002"/>
  </r>
  <r>
    <n v="667"/>
    <s v="CA-2017-132682"/>
    <x v="110"/>
    <d v="2017-06-10T00:00:00"/>
    <x v="0"/>
    <s v="TH-21235"/>
    <s v="Tiffany House"/>
    <x v="1"/>
    <s v="United States"/>
    <x v="61"/>
    <x v="5"/>
    <n v="75081"/>
    <s v="Central"/>
    <s v="OFF-PA-10000474"/>
    <x v="1"/>
    <x v="10"/>
    <s v="Easy-staple paper"/>
    <n v="85.055999999999997"/>
    <n v="3"/>
    <n v="0.2"/>
    <n v="28.706399999999999"/>
  </r>
  <r>
    <n v="668"/>
    <s v="CA-2017-132682"/>
    <x v="110"/>
    <d v="2017-06-10T00:00:00"/>
    <x v="0"/>
    <s v="TH-21235"/>
    <s v="Tiffany House"/>
    <x v="1"/>
    <s v="United States"/>
    <x v="61"/>
    <x v="5"/>
    <n v="75081"/>
    <s v="Central"/>
    <s v="TEC-PH-10004042"/>
    <x v="2"/>
    <x v="7"/>
    <s v="ClearOne Communications CHAT 70 OC Speaker Phone"/>
    <n v="381.57600000000002"/>
    <n v="3"/>
    <n v="0.2"/>
    <n v="28.618200000000002"/>
  </r>
  <r>
    <n v="669"/>
    <s v="CA-2014-156314"/>
    <x v="163"/>
    <d v="2014-12-26T00:00:00"/>
    <x v="2"/>
    <s v="RP-19390"/>
    <s v="Resi Pölking"/>
    <x v="0"/>
    <s v="United States"/>
    <x v="138"/>
    <x v="24"/>
    <n v="44105"/>
    <s v="East"/>
    <s v="FUR-FU-10003096"/>
    <x v="0"/>
    <x v="5"/>
    <s v="Master Giant Foot Doorstop, Safety Yellow"/>
    <n v="30.36"/>
    <n v="5"/>
    <n v="0.2"/>
    <n v="8.7285000000000004"/>
  </r>
  <r>
    <n v="670"/>
    <s v="US-2017-106663"/>
    <x v="255"/>
    <d v="2017-06-13T00:00:00"/>
    <x v="1"/>
    <s v="MO-17800"/>
    <s v="Meg O'Connel"/>
    <x v="2"/>
    <s v="United States"/>
    <x v="22"/>
    <x v="10"/>
    <n v="60653"/>
    <s v="Central"/>
    <s v="FUR-FU-10002759"/>
    <x v="0"/>
    <x v="5"/>
    <s v="12-1/2 Diameter Round Wall Clock"/>
    <n v="23.975999999999999"/>
    <n v="3"/>
    <n v="0.6"/>
    <n v="-14.3856"/>
  </r>
  <r>
    <n v="671"/>
    <s v="US-2017-106663"/>
    <x v="255"/>
    <d v="2017-06-13T00:00:00"/>
    <x v="1"/>
    <s v="MO-17800"/>
    <s v="Meg O'Connel"/>
    <x v="2"/>
    <s v="United States"/>
    <x v="22"/>
    <x v="10"/>
    <n v="60653"/>
    <s v="Central"/>
    <s v="FUR-TA-10000688"/>
    <x v="0"/>
    <x v="3"/>
    <s v="Chromcraft Bull-Nose Wood Round Conference Table Top, Wood Base"/>
    <n v="108.925"/>
    <n v="1"/>
    <n v="0.5"/>
    <n v="-71.890500000000003"/>
  </r>
  <r>
    <n v="672"/>
    <s v="US-2017-106663"/>
    <x v="255"/>
    <d v="2017-06-13T00:00:00"/>
    <x v="1"/>
    <s v="MO-17800"/>
    <s v="Meg O'Connel"/>
    <x v="2"/>
    <s v="United States"/>
    <x v="22"/>
    <x v="10"/>
    <n v="60653"/>
    <s v="Central"/>
    <s v="OFF-PA-10002377"/>
    <x v="1"/>
    <x v="10"/>
    <s v="Adams Telephone Message Book W/Dividers/Space For Phone Numbers, 5 1/4&quot;X8 1/2&quot;, 200/Messages"/>
    <n v="36.351999999999997"/>
    <n v="8"/>
    <n v="0.2"/>
    <n v="11.36"/>
  </r>
  <r>
    <n v="673"/>
    <s v="CA-2017-111178"/>
    <x v="140"/>
    <d v="2017-06-22T00:00:00"/>
    <x v="1"/>
    <s v="TD-20995"/>
    <s v="Tamara Dahlen"/>
    <x v="0"/>
    <s v="United States"/>
    <x v="94"/>
    <x v="10"/>
    <n v="62301"/>
    <s v="Central"/>
    <s v="OFF-AR-10001954"/>
    <x v="1"/>
    <x v="6"/>
    <s v="Newell 331"/>
    <n v="19.559999999999999"/>
    <n v="5"/>
    <n v="0.2"/>
    <n v="1.7115"/>
  </r>
  <r>
    <n v="674"/>
    <s v="CA-2017-130351"/>
    <x v="256"/>
    <d v="2017-12-08T00:00:00"/>
    <x v="2"/>
    <s v="RB-19570"/>
    <s v="Rob Beeghly"/>
    <x v="0"/>
    <s v="United States"/>
    <x v="38"/>
    <x v="14"/>
    <n v="47201"/>
    <s v="Central"/>
    <s v="OFF-AP-10004532"/>
    <x v="1"/>
    <x v="9"/>
    <s v="Kensington 6 Outlet Guardian Standard Surge Protector"/>
    <n v="61.44"/>
    <n v="3"/>
    <n v="0"/>
    <n v="16.588799999999999"/>
  </r>
  <r>
    <n v="675"/>
    <s v="CA-2017-130351"/>
    <x v="256"/>
    <d v="2017-12-08T00:00:00"/>
    <x v="2"/>
    <s v="RB-19570"/>
    <s v="Rob Beeghly"/>
    <x v="0"/>
    <s v="United States"/>
    <x v="38"/>
    <x v="14"/>
    <n v="47201"/>
    <s v="Central"/>
    <s v="OFF-PA-10002137"/>
    <x v="1"/>
    <x v="10"/>
    <s v="Southworth 100% Résumé Paper, 24lb."/>
    <n v="38.9"/>
    <n v="5"/>
    <n v="0"/>
    <n v="17.504999999999999"/>
  </r>
  <r>
    <n v="676"/>
    <s v="CA-2017-130351"/>
    <x v="256"/>
    <d v="2017-12-08T00:00:00"/>
    <x v="2"/>
    <s v="RB-19570"/>
    <s v="Rob Beeghly"/>
    <x v="0"/>
    <s v="United States"/>
    <x v="38"/>
    <x v="14"/>
    <n v="47201"/>
    <s v="Central"/>
    <s v="TEC-AC-10003832"/>
    <x v="2"/>
    <x v="11"/>
    <s v="Imation 16GB Mini TravelDrive USB 2.0 Flash Drive"/>
    <n v="99.39"/>
    <n v="3"/>
    <n v="0"/>
    <n v="40.749899999999997"/>
  </r>
  <r>
    <n v="677"/>
    <s v="US-2017-119438"/>
    <x v="257"/>
    <d v="2017-03-23T00:00:00"/>
    <x v="1"/>
    <s v="CD-11980"/>
    <s v="Carol Darley"/>
    <x v="0"/>
    <s v="United States"/>
    <x v="139"/>
    <x v="5"/>
    <n v="75701"/>
    <s v="Central"/>
    <s v="OFF-AP-10000804"/>
    <x v="1"/>
    <x v="9"/>
    <s v="Hoover Portapower Portable Vacuum"/>
    <n v="2.6880000000000002"/>
    <n v="3"/>
    <n v="0.8"/>
    <n v="-7.3920000000000003"/>
  </r>
  <r>
    <n v="678"/>
    <s v="US-2017-119438"/>
    <x v="257"/>
    <d v="2017-03-23T00:00:00"/>
    <x v="1"/>
    <s v="CD-11980"/>
    <s v="Carol Darley"/>
    <x v="0"/>
    <s v="United States"/>
    <x v="139"/>
    <x v="5"/>
    <n v="75701"/>
    <s v="Central"/>
    <s v="TEC-AC-10003614"/>
    <x v="2"/>
    <x v="11"/>
    <s v="Verbatim 25 GB 6x Blu-ray Single Layer Recordable Disc, 10/Pack"/>
    <n v="27.815999999999999"/>
    <n v="3"/>
    <n v="0.2"/>
    <n v="4.5201000000000002"/>
  </r>
  <r>
    <n v="679"/>
    <s v="US-2017-119438"/>
    <x v="257"/>
    <d v="2017-03-23T00:00:00"/>
    <x v="1"/>
    <s v="CD-11980"/>
    <s v="Carol Darley"/>
    <x v="0"/>
    <s v="United States"/>
    <x v="139"/>
    <x v="5"/>
    <n v="75701"/>
    <s v="Central"/>
    <s v="FUR-FU-10003553"/>
    <x v="0"/>
    <x v="5"/>
    <s v="Howard Miller 13-1/2&quot; Diameter Rosebrook Wall Clock"/>
    <n v="82.524000000000001"/>
    <n v="3"/>
    <n v="0.6"/>
    <n v="-41.262"/>
  </r>
  <r>
    <n v="680"/>
    <s v="US-2017-119438"/>
    <x v="257"/>
    <d v="2017-03-23T00:00:00"/>
    <x v="1"/>
    <s v="CD-11980"/>
    <s v="Carol Darley"/>
    <x v="0"/>
    <s v="United States"/>
    <x v="139"/>
    <x v="5"/>
    <n v="75701"/>
    <s v="Central"/>
    <s v="OFF-BI-10004632"/>
    <x v="1"/>
    <x v="8"/>
    <s v="Ibico Hi-Tech Manual Binding System"/>
    <n v="182.994"/>
    <n v="3"/>
    <n v="0.8"/>
    <n v="-320.23950000000002"/>
  </r>
  <r>
    <n v="681"/>
    <s v="CA-2016-164511"/>
    <x v="258"/>
    <d v="2016-11-24T00:00:00"/>
    <x v="1"/>
    <s v="DJ-13630"/>
    <s v="Doug Jacobs"/>
    <x v="0"/>
    <s v="United States"/>
    <x v="20"/>
    <x v="15"/>
    <n v="10024"/>
    <s v="East"/>
    <s v="OFF-BI-10003305"/>
    <x v="1"/>
    <x v="8"/>
    <s v="Avery Hanging File Binders"/>
    <n v="14.352"/>
    <n v="3"/>
    <n v="0.2"/>
    <n v="4.6643999999999997"/>
  </r>
  <r>
    <n v="682"/>
    <s v="CA-2016-164511"/>
    <x v="258"/>
    <d v="2016-11-24T00:00:00"/>
    <x v="1"/>
    <s v="DJ-13630"/>
    <s v="Doug Jacobs"/>
    <x v="0"/>
    <s v="United States"/>
    <x v="20"/>
    <x v="15"/>
    <n v="10024"/>
    <s v="East"/>
    <s v="OFF-ST-10002583"/>
    <x v="1"/>
    <x v="4"/>
    <s v="Fellowes Neat Ideas Storage Cubes"/>
    <n v="64.959999999999994"/>
    <n v="2"/>
    <n v="0"/>
    <n v="2.5983999999999998"/>
  </r>
  <r>
    <n v="683"/>
    <s v="CA-2016-164511"/>
    <x v="258"/>
    <d v="2016-11-24T00:00:00"/>
    <x v="1"/>
    <s v="DJ-13630"/>
    <s v="Doug Jacobs"/>
    <x v="0"/>
    <s v="United States"/>
    <x v="20"/>
    <x v="15"/>
    <n v="10024"/>
    <s v="East"/>
    <s v="OFF-ST-10004507"/>
    <x v="1"/>
    <x v="4"/>
    <s v="Advantus Rolling Storage Box"/>
    <n v="68.599999999999994"/>
    <n v="4"/>
    <n v="0"/>
    <n v="18.521999999999998"/>
  </r>
  <r>
    <n v="684"/>
    <s v="US-2017-168116"/>
    <x v="259"/>
    <d v="2017-11-04T00:00:00"/>
    <x v="3"/>
    <s v="GT-14635"/>
    <s v="Grant Thornton"/>
    <x v="1"/>
    <s v="United States"/>
    <x v="140"/>
    <x v="3"/>
    <n v="27217"/>
    <s v="South"/>
    <s v="TEC-MA-10004125"/>
    <x v="2"/>
    <x v="15"/>
    <s v="Cubify CubeX 3D Printer Triple Head Print"/>
    <n v="7999.98"/>
    <n v="4"/>
    <n v="0.5"/>
    <n v="-3839.9904000000001"/>
  </r>
  <r>
    <n v="685"/>
    <s v="US-2017-168116"/>
    <x v="259"/>
    <d v="2017-11-04T00:00:00"/>
    <x v="3"/>
    <s v="GT-14635"/>
    <s v="Grant Thornton"/>
    <x v="1"/>
    <s v="United States"/>
    <x v="140"/>
    <x v="3"/>
    <n v="27217"/>
    <s v="South"/>
    <s v="OFF-AP-10002457"/>
    <x v="1"/>
    <x v="9"/>
    <s v="Eureka The Boss Plus 12-Amp Hard Box Upright Vacuum, Red"/>
    <n v="167.44"/>
    <n v="2"/>
    <n v="0.2"/>
    <n v="14.651"/>
  </r>
  <r>
    <n v="686"/>
    <s v="CA-2014-157784"/>
    <x v="260"/>
    <d v="2014-07-08T00:00:00"/>
    <x v="2"/>
    <s v="MC-17845"/>
    <s v="Michael Chen"/>
    <x v="0"/>
    <s v="United States"/>
    <x v="25"/>
    <x v="35"/>
    <n v="39212"/>
    <s v="South"/>
    <s v="TEC-AC-10003911"/>
    <x v="2"/>
    <x v="11"/>
    <s v="NETGEAR AC1750 Dual Band Gigabit Smart WiFi Router"/>
    <n v="479.97"/>
    <n v="3"/>
    <n v="0"/>
    <n v="163.18979999999999"/>
  </r>
  <r>
    <n v="687"/>
    <s v="CA-2014-157784"/>
    <x v="260"/>
    <d v="2014-07-08T00:00:00"/>
    <x v="2"/>
    <s v="MC-17845"/>
    <s v="Michael Chen"/>
    <x v="0"/>
    <s v="United States"/>
    <x v="25"/>
    <x v="35"/>
    <n v="39212"/>
    <s v="South"/>
    <s v="OFF-LA-10001934"/>
    <x v="1"/>
    <x v="2"/>
    <s v="Avery 516"/>
    <n v="14.62"/>
    <n v="2"/>
    <n v="0"/>
    <n v="6.8714000000000004"/>
  </r>
  <r>
    <n v="688"/>
    <s v="CA-2014-157784"/>
    <x v="260"/>
    <d v="2014-07-08T00:00:00"/>
    <x v="2"/>
    <s v="MC-17845"/>
    <s v="Michael Chen"/>
    <x v="0"/>
    <s v="United States"/>
    <x v="25"/>
    <x v="35"/>
    <n v="39212"/>
    <s v="South"/>
    <s v="OFF-PA-10000304"/>
    <x v="1"/>
    <x v="10"/>
    <s v="Xerox 1995"/>
    <n v="19.440000000000001"/>
    <n v="3"/>
    <n v="0"/>
    <n v="9.3312000000000008"/>
  </r>
  <r>
    <n v="689"/>
    <s v="CA-2017-161480"/>
    <x v="53"/>
    <d v="2017-12-29T00:00:00"/>
    <x v="1"/>
    <s v="RA-19285"/>
    <s v="Ralph Arnett"/>
    <x v="0"/>
    <s v="United States"/>
    <x v="20"/>
    <x v="15"/>
    <n v="10035"/>
    <s v="East"/>
    <s v="FUR-BO-10004015"/>
    <x v="0"/>
    <x v="0"/>
    <s v="Bush Andora Bookcase, Maple/Graphite Gray Finish"/>
    <n v="191.98400000000001"/>
    <n v="2"/>
    <n v="0.2"/>
    <n v="4.7995999999999999"/>
  </r>
  <r>
    <n v="690"/>
    <s v="US-2014-117135"/>
    <x v="261"/>
    <d v="2014-06-23T00:00:00"/>
    <x v="0"/>
    <s v="NP-18325"/>
    <s v="Naresj Patel"/>
    <x v="0"/>
    <s v="United States"/>
    <x v="141"/>
    <x v="17"/>
    <n v="22980"/>
    <s v="South"/>
    <s v="FUR-FU-10004071"/>
    <x v="0"/>
    <x v="5"/>
    <s v="Luxo Professional Magnifying Clamp-On Fluorescent Lamps"/>
    <n v="104.01"/>
    <n v="1"/>
    <n v="0"/>
    <n v="14.561400000000001"/>
  </r>
  <r>
    <n v="691"/>
    <s v="US-2014-117135"/>
    <x v="261"/>
    <d v="2014-06-23T00:00:00"/>
    <x v="0"/>
    <s v="NP-18325"/>
    <s v="Naresj Patel"/>
    <x v="0"/>
    <s v="United States"/>
    <x v="141"/>
    <x v="17"/>
    <n v="22980"/>
    <s v="South"/>
    <s v="TEC-PH-10002033"/>
    <x v="2"/>
    <x v="7"/>
    <s v="Konftel 250 Conference phone - Charcoal black"/>
    <n v="284.82"/>
    <n v="1"/>
    <n v="0"/>
    <n v="74.053200000000004"/>
  </r>
  <r>
    <n v="692"/>
    <s v="US-2014-117135"/>
    <x v="261"/>
    <d v="2014-06-23T00:00:00"/>
    <x v="0"/>
    <s v="NP-18325"/>
    <s v="Naresj Patel"/>
    <x v="0"/>
    <s v="United States"/>
    <x v="141"/>
    <x v="17"/>
    <n v="22980"/>
    <s v="South"/>
    <s v="OFF-ST-10002444"/>
    <x v="1"/>
    <x v="4"/>
    <s v="Recycled Eldon Regeneration Jumbo File"/>
    <n v="36.840000000000003"/>
    <n v="3"/>
    <n v="0"/>
    <n v="10.315200000000001"/>
  </r>
  <r>
    <n v="693"/>
    <s v="CA-2015-131534"/>
    <x v="262"/>
    <d v="2015-04-02T00:00:00"/>
    <x v="1"/>
    <s v="AB-10165"/>
    <s v="Alan Barnes"/>
    <x v="0"/>
    <s v="United States"/>
    <x v="1"/>
    <x v="1"/>
    <n v="90036"/>
    <s v="West"/>
    <s v="TEC-AC-10002253"/>
    <x v="2"/>
    <x v="11"/>
    <s v="Imation Bio 8GB USB Flash Drive Imation Corp"/>
    <n v="166.24"/>
    <n v="1"/>
    <n v="0"/>
    <n v="24.936"/>
  </r>
  <r>
    <n v="694"/>
    <s v="CA-2015-131534"/>
    <x v="262"/>
    <d v="2015-04-02T00:00:00"/>
    <x v="1"/>
    <s v="AB-10165"/>
    <s v="Alan Barnes"/>
    <x v="0"/>
    <s v="United States"/>
    <x v="1"/>
    <x v="1"/>
    <n v="90036"/>
    <s v="West"/>
    <s v="OFF-PA-10000743"/>
    <x v="1"/>
    <x v="10"/>
    <s v="Xerox 1977"/>
    <n v="33.4"/>
    <n v="5"/>
    <n v="0"/>
    <n v="16.032"/>
  </r>
  <r>
    <n v="695"/>
    <s v="CA-2015-119291"/>
    <x v="263"/>
    <d v="2015-05-17T00:00:00"/>
    <x v="2"/>
    <s v="JO-15550"/>
    <s v="Jesus Ocampo"/>
    <x v="2"/>
    <s v="United States"/>
    <x v="142"/>
    <x v="9"/>
    <n v="19013"/>
    <s v="East"/>
    <s v="OFF-AR-10003373"/>
    <x v="1"/>
    <x v="6"/>
    <s v="Boston School Pro Electric Pencil Sharpener, 1670"/>
    <n v="198.27199999999999"/>
    <n v="8"/>
    <n v="0.2"/>
    <n v="17.348800000000001"/>
  </r>
  <r>
    <n v="696"/>
    <s v="CA-2015-119291"/>
    <x v="263"/>
    <d v="2015-05-17T00:00:00"/>
    <x v="2"/>
    <s v="JO-15550"/>
    <s v="Jesus Ocampo"/>
    <x v="2"/>
    <s v="United States"/>
    <x v="142"/>
    <x v="9"/>
    <n v="19013"/>
    <s v="East"/>
    <s v="OFF-LA-10002312"/>
    <x v="1"/>
    <x v="2"/>
    <s v="Avery 490"/>
    <n v="47.36"/>
    <n v="4"/>
    <n v="0.2"/>
    <n v="17.760000000000002"/>
  </r>
  <r>
    <n v="697"/>
    <s v="CA-2015-119291"/>
    <x v="263"/>
    <d v="2015-05-17T00:00:00"/>
    <x v="2"/>
    <s v="JO-15550"/>
    <s v="Jesus Ocampo"/>
    <x v="2"/>
    <s v="United States"/>
    <x v="142"/>
    <x v="9"/>
    <n v="19013"/>
    <s v="East"/>
    <s v="OFF-EN-10000927"/>
    <x v="1"/>
    <x v="12"/>
    <s v="Jet-Pak Recycled Peel 'N' Seal Padded Mailers"/>
    <n v="200.98400000000001"/>
    <n v="7"/>
    <n v="0.2"/>
    <n v="62.807499999999997"/>
  </r>
  <r>
    <n v="698"/>
    <s v="CA-2015-119291"/>
    <x v="263"/>
    <d v="2015-05-17T00:00:00"/>
    <x v="2"/>
    <s v="JO-15550"/>
    <s v="Jesus Ocampo"/>
    <x v="2"/>
    <s v="United States"/>
    <x v="142"/>
    <x v="9"/>
    <n v="19013"/>
    <s v="East"/>
    <s v="OFF-LA-10003510"/>
    <x v="1"/>
    <x v="2"/>
    <s v="Avery 4027 File Folder Labels for Dot Matrix Printers, 5000 Labels per Box, White"/>
    <n v="97.695999999999998"/>
    <n v="4"/>
    <n v="0.2"/>
    <n v="31.751200000000001"/>
  </r>
  <r>
    <n v="699"/>
    <s v="CA-2015-119291"/>
    <x v="263"/>
    <d v="2015-05-17T00:00:00"/>
    <x v="2"/>
    <s v="JO-15550"/>
    <s v="Jesus Ocampo"/>
    <x v="2"/>
    <s v="United States"/>
    <x v="142"/>
    <x v="9"/>
    <n v="19013"/>
    <s v="East"/>
    <s v="OFF-AR-10001118"/>
    <x v="1"/>
    <x v="6"/>
    <s v="Binney &amp; Smith Crayola Metallic Crayons, 16-Color Pack"/>
    <n v="2.6960000000000002"/>
    <n v="1"/>
    <n v="0.2"/>
    <n v="0.80879999999999996"/>
  </r>
  <r>
    <n v="700"/>
    <s v="CA-2015-119291"/>
    <x v="263"/>
    <d v="2015-05-17T00:00:00"/>
    <x v="2"/>
    <s v="JO-15550"/>
    <s v="Jesus Ocampo"/>
    <x v="2"/>
    <s v="United States"/>
    <x v="142"/>
    <x v="9"/>
    <n v="19013"/>
    <s v="East"/>
    <s v="OFF-BI-10001575"/>
    <x v="1"/>
    <x v="8"/>
    <s v="GBC Linen Binding Covers"/>
    <n v="18.588000000000001"/>
    <n v="2"/>
    <n v="0.7"/>
    <n v="-13.6312"/>
  </r>
  <r>
    <n v="701"/>
    <s v="CA-2015-119291"/>
    <x v="263"/>
    <d v="2015-05-17T00:00:00"/>
    <x v="2"/>
    <s v="JO-15550"/>
    <s v="Jesus Ocampo"/>
    <x v="2"/>
    <s v="United States"/>
    <x v="142"/>
    <x v="9"/>
    <n v="19013"/>
    <s v="East"/>
    <s v="OFF-BI-10001982"/>
    <x v="1"/>
    <x v="8"/>
    <s v="Wilson Jones Custom Binder Spines &amp; Labels"/>
    <n v="4.8959999999999999"/>
    <n v="3"/>
    <n v="0.7"/>
    <n v="-3.4272"/>
  </r>
  <r>
    <n v="702"/>
    <s v="CA-2017-114552"/>
    <x v="264"/>
    <d v="2017-09-08T00:00:00"/>
    <x v="1"/>
    <s v="Dl-13600"/>
    <s v="Dorris liebe"/>
    <x v="1"/>
    <s v="United States"/>
    <x v="138"/>
    <x v="24"/>
    <n v="44105"/>
    <s v="East"/>
    <s v="FUR-FU-10002960"/>
    <x v="0"/>
    <x v="5"/>
    <s v="Eldon 200 Class Desk Accessories, Burgundy"/>
    <n v="15.071999999999999"/>
    <n v="3"/>
    <n v="0.2"/>
    <n v="4.1448"/>
  </r>
  <r>
    <n v="703"/>
    <s v="CA-2016-163755"/>
    <x v="254"/>
    <d v="2016-11-08T00:00:00"/>
    <x v="0"/>
    <s v="AS-10285"/>
    <s v="Alejandro Savely"/>
    <x v="1"/>
    <s v="United States"/>
    <x v="4"/>
    <x v="4"/>
    <n v="98103"/>
    <s v="West"/>
    <s v="FUR-FU-10003394"/>
    <x v="0"/>
    <x v="5"/>
    <s v="Tenex &quot;The Solids&quot; Textured Chair Mats"/>
    <n v="209.88"/>
    <n v="3"/>
    <n v="0"/>
    <n v="35.679600000000001"/>
  </r>
  <r>
    <n v="704"/>
    <s v="CA-2015-142027"/>
    <x v="265"/>
    <d v="2015-04-14T00:00:00"/>
    <x v="1"/>
    <s v="JK-15370"/>
    <s v="Jay Kimmel"/>
    <x v="0"/>
    <s v="United States"/>
    <x v="85"/>
    <x v="1"/>
    <n v="90805"/>
    <s v="West"/>
    <s v="FUR-TA-10002774"/>
    <x v="0"/>
    <x v="3"/>
    <s v="Laminate Occasional Tables"/>
    <n v="369.91199999999998"/>
    <n v="3"/>
    <n v="0.2"/>
    <n v="-13.871700000000001"/>
  </r>
  <r>
    <n v="705"/>
    <s v="CA-2014-138527"/>
    <x v="171"/>
    <d v="2014-09-17T00:00:00"/>
    <x v="1"/>
    <s v="BN-11470"/>
    <s v="Brad Norvell"/>
    <x v="1"/>
    <s v="United States"/>
    <x v="143"/>
    <x v="3"/>
    <n v="27511"/>
    <s v="South"/>
    <s v="OFF-PA-10001800"/>
    <x v="1"/>
    <x v="10"/>
    <s v="Xerox 220"/>
    <n v="10.368"/>
    <n v="2"/>
    <n v="0.2"/>
    <n v="3.6288"/>
  </r>
  <r>
    <n v="706"/>
    <s v="CA-2014-138527"/>
    <x v="171"/>
    <d v="2014-09-17T00:00:00"/>
    <x v="1"/>
    <s v="BN-11470"/>
    <s v="Brad Norvell"/>
    <x v="1"/>
    <s v="United States"/>
    <x v="143"/>
    <x v="3"/>
    <n v="27511"/>
    <s v="South"/>
    <s v="OFF-AP-10001469"/>
    <x v="1"/>
    <x v="9"/>
    <s v="Fellowes 8 Outlet Superior Workstation Surge Protector"/>
    <n v="166.84"/>
    <n v="5"/>
    <n v="0.2"/>
    <n v="18.769500000000001"/>
  </r>
  <r>
    <n v="707"/>
    <s v="CA-2014-138527"/>
    <x v="171"/>
    <d v="2014-09-17T00:00:00"/>
    <x v="1"/>
    <s v="BN-11470"/>
    <s v="Brad Norvell"/>
    <x v="1"/>
    <s v="United States"/>
    <x v="143"/>
    <x v="3"/>
    <n v="27511"/>
    <s v="South"/>
    <s v="TEC-AC-10002399"/>
    <x v="2"/>
    <x v="11"/>
    <s v="SanDisk Cruzer 32 GB USB Flash Drive"/>
    <n v="15.215999999999999"/>
    <n v="1"/>
    <n v="0.2"/>
    <n v="2.2824"/>
  </r>
  <r>
    <n v="708"/>
    <s v="CA-2014-112158"/>
    <x v="266"/>
    <d v="2014-12-04T00:00:00"/>
    <x v="2"/>
    <s v="DP-13165"/>
    <s v="David Philippe"/>
    <x v="0"/>
    <s v="United States"/>
    <x v="20"/>
    <x v="15"/>
    <n v="10035"/>
    <s v="East"/>
    <s v="TEC-AC-10003628"/>
    <x v="2"/>
    <x v="11"/>
    <s v="Logitech 910-002974 M325 Wireless Mouse for Web Scrolling"/>
    <n v="119.96"/>
    <n v="4"/>
    <n v="0"/>
    <n v="52.782400000000003"/>
  </r>
  <r>
    <n v="709"/>
    <s v="CA-2014-112158"/>
    <x v="266"/>
    <d v="2014-12-04T00:00:00"/>
    <x v="2"/>
    <s v="DP-13165"/>
    <s v="David Philippe"/>
    <x v="0"/>
    <s v="United States"/>
    <x v="20"/>
    <x v="15"/>
    <n v="10035"/>
    <s v="East"/>
    <s v="FUR-BO-10003272"/>
    <x v="0"/>
    <x v="0"/>
    <s v="O'Sullivan Living Dimensions 5-Shelf Bookcases"/>
    <n v="883.92"/>
    <n v="5"/>
    <n v="0.2"/>
    <n v="-110.49"/>
  </r>
  <r>
    <n v="710"/>
    <s v="CA-2014-112158"/>
    <x v="266"/>
    <d v="2014-12-04T00:00:00"/>
    <x v="2"/>
    <s v="DP-13165"/>
    <s v="David Philippe"/>
    <x v="0"/>
    <s v="United States"/>
    <x v="20"/>
    <x v="15"/>
    <n v="10035"/>
    <s v="East"/>
    <s v="OFF-BI-10000050"/>
    <x v="1"/>
    <x v="8"/>
    <s v="Angle-D Binders with Locking Rings, Label Holders"/>
    <n v="46.72"/>
    <n v="8"/>
    <n v="0.2"/>
    <n v="15.768000000000001"/>
  </r>
  <r>
    <n v="711"/>
    <s v="CA-2014-113887"/>
    <x v="267"/>
    <d v="2014-04-07T00:00:00"/>
    <x v="2"/>
    <s v="TH-21550"/>
    <s v="Tracy Hopkins"/>
    <x v="2"/>
    <s v="United States"/>
    <x v="20"/>
    <x v="15"/>
    <n v="10035"/>
    <s v="East"/>
    <s v="OFF-PA-10004071"/>
    <x v="1"/>
    <x v="10"/>
    <s v="Eaton Premium Continuous-Feed Paper, 25% Cotton, Letter Size, White, 1000 Shts/Box"/>
    <n v="55.48"/>
    <n v="1"/>
    <n v="0"/>
    <n v="26.630400000000002"/>
  </r>
  <r>
    <n v="712"/>
    <s v="CA-2017-146136"/>
    <x v="213"/>
    <d v="2017-09-07T00:00:00"/>
    <x v="1"/>
    <s v="AP-10915"/>
    <s v="Arthur Prichep"/>
    <x v="0"/>
    <s v="United States"/>
    <x v="144"/>
    <x v="2"/>
    <n v="32137"/>
    <s v="South"/>
    <s v="OFF-EN-10001219"/>
    <x v="1"/>
    <x v="12"/>
    <s v="#10- 4 1/8&quot; x 9 1/2&quot; Security-Tint Envelopes"/>
    <n v="24.448"/>
    <n v="4"/>
    <n v="0.2"/>
    <n v="8.8623999999999992"/>
  </r>
  <r>
    <n v="713"/>
    <s v="US-2017-100048"/>
    <x v="240"/>
    <d v="2017-05-24T00:00:00"/>
    <x v="1"/>
    <s v="RS-19765"/>
    <s v="Roland Schwarz"/>
    <x v="1"/>
    <s v="United States"/>
    <x v="145"/>
    <x v="15"/>
    <n v="10550"/>
    <s v="East"/>
    <s v="OFF-AP-10001154"/>
    <x v="1"/>
    <x v="9"/>
    <s v="Bionaire Personal Warm Mist Humidifier/Vaporizer"/>
    <n v="281.33999999999997"/>
    <n v="6"/>
    <n v="0"/>
    <n v="109.7226"/>
  </r>
  <r>
    <n v="714"/>
    <s v="US-2017-100048"/>
    <x v="240"/>
    <d v="2017-05-24T00:00:00"/>
    <x v="1"/>
    <s v="RS-19765"/>
    <s v="Roland Schwarz"/>
    <x v="1"/>
    <s v="United States"/>
    <x v="145"/>
    <x v="15"/>
    <n v="10550"/>
    <s v="East"/>
    <s v="TEC-PH-10003012"/>
    <x v="2"/>
    <x v="7"/>
    <s v="Nortel Meridian M3904 Professional Digital phone"/>
    <n v="307.98"/>
    <n v="2"/>
    <n v="0"/>
    <n v="89.3142"/>
  </r>
  <r>
    <n v="715"/>
    <s v="US-2017-100048"/>
    <x v="240"/>
    <d v="2017-05-24T00:00:00"/>
    <x v="1"/>
    <s v="RS-19765"/>
    <s v="Roland Schwarz"/>
    <x v="1"/>
    <s v="United States"/>
    <x v="145"/>
    <x v="15"/>
    <n v="10550"/>
    <s v="East"/>
    <s v="TEC-AC-10001606"/>
    <x v="2"/>
    <x v="11"/>
    <s v="Logitech Wireless Performance Mouse MX for PC and Mac"/>
    <n v="299.97000000000003"/>
    <n v="3"/>
    <n v="0"/>
    <n v="113.98860000000001"/>
  </r>
  <r>
    <n v="716"/>
    <s v="CA-2014-153150"/>
    <x v="268"/>
    <d v="2014-07-06T00:00:00"/>
    <x v="0"/>
    <s v="Dl-13600"/>
    <s v="Dorris liebe"/>
    <x v="1"/>
    <s v="United States"/>
    <x v="4"/>
    <x v="4"/>
    <n v="98105"/>
    <s v="West"/>
    <s v="OFF-BI-10003355"/>
    <x v="1"/>
    <x v="8"/>
    <s v="Cardinal Holdit Business Card Pockets"/>
    <n v="19.920000000000002"/>
    <n v="5"/>
    <n v="0.2"/>
    <n v="6.9720000000000004"/>
  </r>
  <r>
    <n v="717"/>
    <s v="CA-2014-130092"/>
    <x v="269"/>
    <d v="2014-01-14T00:00:00"/>
    <x v="2"/>
    <s v="SV-20365"/>
    <s v="Seth Vernon"/>
    <x v="0"/>
    <s v="United States"/>
    <x v="18"/>
    <x v="13"/>
    <n v="19901"/>
    <s v="East"/>
    <s v="FUR-FU-10000010"/>
    <x v="0"/>
    <x v="5"/>
    <s v="DAX Value U-Channel Document Frames, Easel Back"/>
    <n v="9.94"/>
    <n v="2"/>
    <n v="0"/>
    <n v="3.0813999999999999"/>
  </r>
  <r>
    <n v="718"/>
    <s v="CA-2017-108910"/>
    <x v="241"/>
    <d v="2017-09-29T00:00:00"/>
    <x v="1"/>
    <s v="KC-16540"/>
    <s v="Kelly Collister"/>
    <x v="0"/>
    <s v="United States"/>
    <x v="46"/>
    <x v="24"/>
    <n v="43055"/>
    <s v="East"/>
    <s v="FUR-FU-10002253"/>
    <x v="0"/>
    <x v="5"/>
    <s v="Howard Miller 13&quot; Diameter Pewter Finish Round Wall Clock"/>
    <n v="103.056"/>
    <n v="3"/>
    <n v="0.2"/>
    <n v="24.4758"/>
  </r>
  <r>
    <n v="719"/>
    <s v="CA-2014-104472"/>
    <x v="270"/>
    <d v="2014-06-07T00:00:00"/>
    <x v="1"/>
    <s v="CK-12325"/>
    <s v="Christine Kargatis"/>
    <x v="2"/>
    <s v="United States"/>
    <x v="11"/>
    <x v="7"/>
    <n v="84057"/>
    <s v="West"/>
    <s v="OFF-BI-10001658"/>
    <x v="1"/>
    <x v="8"/>
    <s v="GBC Standard Therm-A-Bind Covers"/>
    <n v="59.808"/>
    <n v="3"/>
    <n v="0.2"/>
    <n v="19.4376"/>
  </r>
  <r>
    <n v="720"/>
    <s v="CA-2014-104472"/>
    <x v="270"/>
    <d v="2014-06-07T00:00:00"/>
    <x v="1"/>
    <s v="CK-12325"/>
    <s v="Christine Kargatis"/>
    <x v="2"/>
    <s v="United States"/>
    <x v="11"/>
    <x v="7"/>
    <n v="84057"/>
    <s v="West"/>
    <s v="FUR-FU-10000246"/>
    <x v="0"/>
    <x v="5"/>
    <s v="Aluminum Document Frame"/>
    <n v="73.319999999999993"/>
    <n v="6"/>
    <n v="0"/>
    <n v="21.995999999999999"/>
  </r>
  <r>
    <n v="721"/>
    <s v="CA-2016-112942"/>
    <x v="271"/>
    <d v="2016-02-18T00:00:00"/>
    <x v="1"/>
    <s v="RD-19810"/>
    <s v="Ross DeVincentis"/>
    <x v="2"/>
    <s v="United States"/>
    <x v="1"/>
    <x v="1"/>
    <n v="90045"/>
    <s v="West"/>
    <s v="OFF-PA-10004092"/>
    <x v="1"/>
    <x v="10"/>
    <s v="Tops Green Bar Computer Printout Paper"/>
    <n v="146.82"/>
    <n v="3"/>
    <n v="0"/>
    <n v="73.41"/>
  </r>
  <r>
    <n v="722"/>
    <s v="CA-2016-142335"/>
    <x v="272"/>
    <d v="2016-12-19T00:00:00"/>
    <x v="1"/>
    <s v="MP-17965"/>
    <s v="Michael Paige"/>
    <x v="1"/>
    <s v="United States"/>
    <x v="66"/>
    <x v="12"/>
    <n v="48205"/>
    <s v="Central"/>
    <s v="FUR-TA-10000198"/>
    <x v="0"/>
    <x v="3"/>
    <s v="Chromcraft Bull-Nose Wood Oval Conference Tables &amp; Bases"/>
    <n v="1652.94"/>
    <n v="3"/>
    <n v="0"/>
    <n v="231.41159999999999"/>
  </r>
  <r>
    <n v="723"/>
    <s v="CA-2016-142335"/>
    <x v="272"/>
    <d v="2016-12-19T00:00:00"/>
    <x v="1"/>
    <s v="MP-17965"/>
    <s v="Michael Paige"/>
    <x v="1"/>
    <s v="United States"/>
    <x v="66"/>
    <x v="12"/>
    <n v="48205"/>
    <s v="Central"/>
    <s v="OFF-ST-10000036"/>
    <x v="1"/>
    <x v="4"/>
    <s v="Recycled Data-Pak for Archival Bound Computer Printouts, 12-1/2 x 12-1/2 x 16"/>
    <n v="296.37"/>
    <n v="3"/>
    <n v="0"/>
    <n v="80.019900000000007"/>
  </r>
  <r>
    <n v="724"/>
    <s v="CA-2014-117429"/>
    <x v="273"/>
    <d v="2014-10-13T00:00:00"/>
    <x v="1"/>
    <s v="MR-17545"/>
    <s v="Mathew Reese"/>
    <x v="2"/>
    <s v="United States"/>
    <x v="10"/>
    <x v="9"/>
    <n v="19140"/>
    <s v="East"/>
    <s v="FUR-FU-10000222"/>
    <x v="0"/>
    <x v="5"/>
    <s v="Seth Thomas 16&quot; Steel Case Clock"/>
    <n v="129.91999999999999"/>
    <n v="5"/>
    <n v="0.2"/>
    <n v="21.111999999999998"/>
  </r>
  <r>
    <n v="725"/>
    <s v="CA-2016-114713"/>
    <x v="274"/>
    <d v="2016-07-12T00:00:00"/>
    <x v="1"/>
    <s v="SC-20695"/>
    <s v="Steve Chapman"/>
    <x v="1"/>
    <s v="United States"/>
    <x v="146"/>
    <x v="2"/>
    <n v="33012"/>
    <s v="South"/>
    <s v="OFF-SU-10004664"/>
    <x v="1"/>
    <x v="14"/>
    <s v="Acme Softgrip Scissors"/>
    <n v="45.584000000000003"/>
    <n v="7"/>
    <n v="0.2"/>
    <n v="5.1281999999999996"/>
  </r>
  <r>
    <n v="726"/>
    <s v="CA-2017-144113"/>
    <x v="118"/>
    <d v="2017-09-20T00:00:00"/>
    <x v="1"/>
    <s v="JF-15355"/>
    <s v="Jay Fein"/>
    <x v="0"/>
    <s v="United States"/>
    <x v="89"/>
    <x v="5"/>
    <n v="78745"/>
    <s v="Central"/>
    <s v="OFF-EN-10001141"/>
    <x v="1"/>
    <x v="12"/>
    <s v="Manila Recycled Extra-Heavyweight Clasp Envelopes, 6&quot; x 9&quot;"/>
    <n v="17.568000000000001"/>
    <n v="2"/>
    <n v="0.2"/>
    <n v="6.3684000000000003"/>
  </r>
  <r>
    <n v="727"/>
    <s v="CA-2017-144113"/>
    <x v="118"/>
    <d v="2017-09-20T00:00:00"/>
    <x v="1"/>
    <s v="JF-15355"/>
    <s v="Jay Fein"/>
    <x v="0"/>
    <s v="United States"/>
    <x v="89"/>
    <x v="5"/>
    <n v="78745"/>
    <s v="Central"/>
    <s v="TEC-PH-10002170"/>
    <x v="2"/>
    <x v="7"/>
    <s v="ClearSounds CSC500 Amplified Spirit Phone Corded phone"/>
    <n v="55.991999999999997"/>
    <n v="1"/>
    <n v="0.2"/>
    <n v="5.5991999999999997"/>
  </r>
  <r>
    <n v="728"/>
    <s v="US-2016-150861"/>
    <x v="275"/>
    <d v="2016-12-06T00:00:00"/>
    <x v="2"/>
    <s v="EG-13900"/>
    <s v="Emily Grady"/>
    <x v="0"/>
    <s v="United States"/>
    <x v="147"/>
    <x v="15"/>
    <n v="11572"/>
    <s v="East"/>
    <s v="OFF-PA-10001954"/>
    <x v="1"/>
    <x v="10"/>
    <s v="Xerox 1964"/>
    <n v="182.72"/>
    <n v="8"/>
    <n v="0"/>
    <n v="84.051199999999994"/>
  </r>
  <r>
    <n v="729"/>
    <s v="US-2016-150861"/>
    <x v="275"/>
    <d v="2016-12-06T00:00:00"/>
    <x v="2"/>
    <s v="EG-13900"/>
    <s v="Emily Grady"/>
    <x v="0"/>
    <s v="United States"/>
    <x v="147"/>
    <x v="15"/>
    <n v="11572"/>
    <s v="East"/>
    <s v="FUR-TA-10002228"/>
    <x v="0"/>
    <x v="3"/>
    <s v="Bevis Traditional Conference Table Top, Plinth Base"/>
    <n v="400.03199999999998"/>
    <n v="2"/>
    <n v="0.4"/>
    <n v="-153.34559999999999"/>
  </r>
  <r>
    <n v="730"/>
    <s v="US-2016-150861"/>
    <x v="275"/>
    <d v="2016-12-06T00:00:00"/>
    <x v="2"/>
    <s v="EG-13900"/>
    <s v="Emily Grady"/>
    <x v="0"/>
    <s v="United States"/>
    <x v="147"/>
    <x v="15"/>
    <n v="11572"/>
    <s v="East"/>
    <s v="OFF-ST-10004634"/>
    <x v="1"/>
    <x v="4"/>
    <s v="Personal Folder Holder, Ebony"/>
    <n v="33.630000000000003"/>
    <n v="3"/>
    <n v="0"/>
    <n v="10.089"/>
  </r>
  <r>
    <n v="731"/>
    <s v="US-2016-150861"/>
    <x v="275"/>
    <d v="2016-12-06T00:00:00"/>
    <x v="2"/>
    <s v="EG-13900"/>
    <s v="Emily Grady"/>
    <x v="0"/>
    <s v="United States"/>
    <x v="147"/>
    <x v="15"/>
    <n v="11572"/>
    <s v="East"/>
    <s v="FUR-CH-10002965"/>
    <x v="0"/>
    <x v="1"/>
    <s v="Global Leather Highback Executive Chair with Pneumatic Height Adjustment, Black"/>
    <n v="542.64599999999996"/>
    <n v="3"/>
    <n v="0.1"/>
    <n v="102.49979999999999"/>
  </r>
  <r>
    <n v="732"/>
    <s v="US-2016-150861"/>
    <x v="275"/>
    <d v="2016-12-06T00:00:00"/>
    <x v="2"/>
    <s v="EG-13900"/>
    <s v="Emily Grady"/>
    <x v="0"/>
    <s v="United States"/>
    <x v="147"/>
    <x v="15"/>
    <n v="11572"/>
    <s v="East"/>
    <s v="OFF-LA-10001317"/>
    <x v="1"/>
    <x v="2"/>
    <s v="Avery 520"/>
    <n v="6.3"/>
    <n v="2"/>
    <n v="0"/>
    <n v="3.024"/>
  </r>
  <r>
    <n v="733"/>
    <s v="CA-2017-131954"/>
    <x v="276"/>
    <d v="2017-01-25T00:00:00"/>
    <x v="1"/>
    <s v="DS-13030"/>
    <s v="Darrin Sayre"/>
    <x v="2"/>
    <s v="United States"/>
    <x v="4"/>
    <x v="4"/>
    <n v="98115"/>
    <s v="West"/>
    <s v="OFF-ST-10000736"/>
    <x v="1"/>
    <x v="4"/>
    <s v="Carina Double Wide Media Storage Towers in Natural &amp; Black"/>
    <n v="242.94"/>
    <n v="3"/>
    <n v="0"/>
    <n v="9.7175999999999991"/>
  </r>
  <r>
    <n v="734"/>
    <s v="CA-2017-131954"/>
    <x v="276"/>
    <d v="2017-01-25T00:00:00"/>
    <x v="1"/>
    <s v="DS-13030"/>
    <s v="Darrin Sayre"/>
    <x v="2"/>
    <s v="United States"/>
    <x v="4"/>
    <x v="4"/>
    <n v="98115"/>
    <s v="West"/>
    <s v="TEC-AC-10003610"/>
    <x v="2"/>
    <x v="11"/>
    <s v="Logitech Illuminated - Keyboard"/>
    <n v="179.97"/>
    <n v="3"/>
    <n v="0"/>
    <n v="86.385599999999997"/>
  </r>
  <r>
    <n v="735"/>
    <s v="CA-2017-131954"/>
    <x v="276"/>
    <d v="2017-01-25T00:00:00"/>
    <x v="1"/>
    <s v="DS-13030"/>
    <s v="Darrin Sayre"/>
    <x v="2"/>
    <s v="United States"/>
    <x v="4"/>
    <x v="4"/>
    <n v="98115"/>
    <s v="West"/>
    <s v="OFF-BI-10003982"/>
    <x v="1"/>
    <x v="8"/>
    <s v="Wilson Jones Century Plastic Molded Ring Binders"/>
    <n v="99.695999999999998"/>
    <n v="6"/>
    <n v="0.2"/>
    <n v="33.647399999999998"/>
  </r>
  <r>
    <n v="736"/>
    <s v="CA-2017-131954"/>
    <x v="276"/>
    <d v="2017-01-25T00:00:00"/>
    <x v="1"/>
    <s v="DS-13030"/>
    <s v="Darrin Sayre"/>
    <x v="2"/>
    <s v="United States"/>
    <x v="4"/>
    <x v="4"/>
    <n v="98115"/>
    <s v="West"/>
    <s v="OFF-BI-10003291"/>
    <x v="1"/>
    <x v="8"/>
    <s v="Wilson Jones Leather-Like Binders with DublLock Round Rings"/>
    <n v="27.936"/>
    <n v="4"/>
    <n v="0.2"/>
    <n v="9.4283999999999999"/>
  </r>
  <r>
    <n v="737"/>
    <s v="CA-2017-131954"/>
    <x v="276"/>
    <d v="2017-01-25T00:00:00"/>
    <x v="1"/>
    <s v="DS-13030"/>
    <s v="Darrin Sayre"/>
    <x v="2"/>
    <s v="United States"/>
    <x v="4"/>
    <x v="4"/>
    <n v="98115"/>
    <s v="West"/>
    <s v="FUR-BO-10001619"/>
    <x v="0"/>
    <x v="0"/>
    <s v="O'Sullivan Cherrywood Estates Traditional Bookcase"/>
    <n v="84.98"/>
    <n v="1"/>
    <n v="0"/>
    <n v="18.695599999999999"/>
  </r>
  <r>
    <n v="738"/>
    <s v="CA-2017-131954"/>
    <x v="276"/>
    <d v="2017-01-25T00:00:00"/>
    <x v="1"/>
    <s v="DS-13030"/>
    <s v="Darrin Sayre"/>
    <x v="2"/>
    <s v="United States"/>
    <x v="4"/>
    <x v="4"/>
    <n v="98115"/>
    <s v="West"/>
    <s v="OFF-BI-10000138"/>
    <x v="1"/>
    <x v="8"/>
    <s v="Acco Translucent Poly Ring Binders"/>
    <n v="18.72"/>
    <n v="5"/>
    <n v="0.2"/>
    <n v="6.5519999999999996"/>
  </r>
  <r>
    <n v="739"/>
    <s v="CA-2014-132500"/>
    <x v="78"/>
    <d v="2014-09-12T00:00:00"/>
    <x v="1"/>
    <s v="GZ-14470"/>
    <s v="Gary Zandusky"/>
    <x v="0"/>
    <s v="United States"/>
    <x v="8"/>
    <x v="1"/>
    <n v="94110"/>
    <s v="West"/>
    <s v="TEC-AC-10001383"/>
    <x v="2"/>
    <x v="11"/>
    <s v="Logitech Wireless Touch Keyboard K400"/>
    <n v="49.98"/>
    <n v="2"/>
    <n v="0"/>
    <n v="8.4966000000000008"/>
  </r>
  <r>
    <n v="740"/>
    <s v="CA-2014-112326"/>
    <x v="277"/>
    <d v="2014-01-08T00:00:00"/>
    <x v="1"/>
    <s v="PO-19195"/>
    <s v="Phillina Ober"/>
    <x v="2"/>
    <s v="United States"/>
    <x v="14"/>
    <x v="10"/>
    <n v="60540"/>
    <s v="Central"/>
    <s v="OFF-LA-10003223"/>
    <x v="1"/>
    <x v="2"/>
    <s v="Avery 508"/>
    <n v="11.784000000000001"/>
    <n v="3"/>
    <n v="0.2"/>
    <n v="4.2717000000000001"/>
  </r>
  <r>
    <n v="741"/>
    <s v="CA-2014-112326"/>
    <x v="277"/>
    <d v="2014-01-08T00:00:00"/>
    <x v="1"/>
    <s v="PO-19195"/>
    <s v="Phillina Ober"/>
    <x v="2"/>
    <s v="United States"/>
    <x v="14"/>
    <x v="10"/>
    <n v="60540"/>
    <s v="Central"/>
    <s v="OFF-ST-10002743"/>
    <x v="1"/>
    <x v="4"/>
    <s v="SAFCO Boltless Steel Shelving"/>
    <n v="272.73599999999999"/>
    <n v="3"/>
    <n v="0.2"/>
    <n v="-64.774799999999999"/>
  </r>
  <r>
    <n v="742"/>
    <s v="CA-2014-112326"/>
    <x v="277"/>
    <d v="2014-01-08T00:00:00"/>
    <x v="1"/>
    <s v="PO-19195"/>
    <s v="Phillina Ober"/>
    <x v="2"/>
    <s v="United States"/>
    <x v="14"/>
    <x v="10"/>
    <n v="60540"/>
    <s v="Central"/>
    <s v="OFF-BI-10004094"/>
    <x v="1"/>
    <x v="8"/>
    <s v="GBC Standard Plastic Binding Systems Combs"/>
    <n v="3.54"/>
    <n v="2"/>
    <n v="0.8"/>
    <n v="-5.4870000000000001"/>
  </r>
  <r>
    <n v="743"/>
    <s v="US-2016-146710"/>
    <x v="278"/>
    <d v="2016-09-01T00:00:00"/>
    <x v="1"/>
    <s v="SS-20875"/>
    <s v="Sung Shariari"/>
    <x v="0"/>
    <s v="United States"/>
    <x v="61"/>
    <x v="5"/>
    <n v="75220"/>
    <s v="Central"/>
    <s v="OFF-SU-10004498"/>
    <x v="1"/>
    <x v="14"/>
    <s v="Martin-Yale Premier Letter Opener"/>
    <n v="51.52"/>
    <n v="5"/>
    <n v="0.2"/>
    <n v="-10.948"/>
  </r>
  <r>
    <n v="744"/>
    <s v="US-2016-146710"/>
    <x v="278"/>
    <d v="2016-09-01T00:00:00"/>
    <x v="1"/>
    <s v="SS-20875"/>
    <s v="Sung Shariari"/>
    <x v="0"/>
    <s v="United States"/>
    <x v="61"/>
    <x v="5"/>
    <n v="75220"/>
    <s v="Central"/>
    <s v="OFF-PA-10002615"/>
    <x v="1"/>
    <x v="10"/>
    <s v="Ampad Gold Fibre Wirebound Steno Books, 6&quot; x 9&quot;, Gregg Ruled"/>
    <n v="3.528"/>
    <n v="1"/>
    <n v="0.2"/>
    <n v="1.1466000000000001"/>
  </r>
  <r>
    <n v="745"/>
    <s v="US-2016-146710"/>
    <x v="278"/>
    <d v="2016-09-01T00:00:00"/>
    <x v="1"/>
    <s v="SS-20875"/>
    <s v="Sung Shariari"/>
    <x v="0"/>
    <s v="United States"/>
    <x v="61"/>
    <x v="5"/>
    <n v="75220"/>
    <s v="Central"/>
    <s v="OFF-PA-10004971"/>
    <x v="1"/>
    <x v="10"/>
    <s v="Xerox 196"/>
    <n v="4.6239999999999997"/>
    <n v="1"/>
    <n v="0.2"/>
    <n v="1.6761999999999999"/>
  </r>
  <r>
    <n v="746"/>
    <s v="US-2016-146710"/>
    <x v="278"/>
    <d v="2016-09-01T00:00:00"/>
    <x v="1"/>
    <s v="SS-20875"/>
    <s v="Sung Shariari"/>
    <x v="0"/>
    <s v="United States"/>
    <x v="61"/>
    <x v="5"/>
    <n v="75220"/>
    <s v="Central"/>
    <s v="OFF-SU-10004261"/>
    <x v="1"/>
    <x v="14"/>
    <s v="Fiskars 8&quot; Scissors, 2/Pack"/>
    <n v="55.167999999999999"/>
    <n v="4"/>
    <n v="0.2"/>
    <n v="6.2064000000000004"/>
  </r>
  <r>
    <n v="747"/>
    <s v="CA-2014-124429"/>
    <x v="279"/>
    <d v="2014-05-27T00:00:00"/>
    <x v="3"/>
    <s v="MH-17785"/>
    <s v="Maya Herman"/>
    <x v="1"/>
    <s v="United States"/>
    <x v="70"/>
    <x v="1"/>
    <n v="92105"/>
    <s v="West"/>
    <s v="FUR-TA-10002607"/>
    <x v="0"/>
    <x v="3"/>
    <s v="KI Conference Tables"/>
    <n v="567.12"/>
    <n v="10"/>
    <n v="0.2"/>
    <n v="-28.356000000000002"/>
  </r>
  <r>
    <n v="748"/>
    <s v="CA-2014-124429"/>
    <x v="279"/>
    <d v="2014-05-27T00:00:00"/>
    <x v="3"/>
    <s v="MH-17785"/>
    <s v="Maya Herman"/>
    <x v="1"/>
    <s v="United States"/>
    <x v="70"/>
    <x v="1"/>
    <n v="92105"/>
    <s v="West"/>
    <s v="OFF-ST-10001809"/>
    <x v="1"/>
    <x v="4"/>
    <s v="Fellowes Officeware Wire Shelving"/>
    <n v="359.32"/>
    <n v="4"/>
    <n v="0"/>
    <n v="7.1863999999999999"/>
  </r>
  <r>
    <n v="749"/>
    <s v="CA-2016-150889"/>
    <x v="231"/>
    <d v="2016-03-22T00:00:00"/>
    <x v="0"/>
    <s v="PB-19105"/>
    <s v="Peter Bühler"/>
    <x v="0"/>
    <s v="United States"/>
    <x v="148"/>
    <x v="10"/>
    <n v="60201"/>
    <s v="Central"/>
    <s v="TEC-PH-10000004"/>
    <x v="2"/>
    <x v="7"/>
    <s v="Belkin iPhone and iPad Lightning Cable"/>
    <n v="11.992000000000001"/>
    <n v="1"/>
    <n v="0.2"/>
    <n v="0.89939999999999998"/>
  </r>
  <r>
    <n v="750"/>
    <s v="CA-2017-126074"/>
    <x v="280"/>
    <d v="2017-10-06T00:00:00"/>
    <x v="1"/>
    <s v="RF-19735"/>
    <s v="Roland Fjeld"/>
    <x v="0"/>
    <s v="United States"/>
    <x v="149"/>
    <x v="12"/>
    <n v="48183"/>
    <s v="Central"/>
    <s v="OFF-BI-10003638"/>
    <x v="1"/>
    <x v="8"/>
    <s v="GBC Durable Plastic Covers"/>
    <n v="58.05"/>
    <n v="3"/>
    <n v="0"/>
    <n v="26.702999999999999"/>
  </r>
  <r>
    <n v="751"/>
    <s v="CA-2017-126074"/>
    <x v="280"/>
    <d v="2017-10-06T00:00:00"/>
    <x v="1"/>
    <s v="RF-19735"/>
    <s v="Roland Fjeld"/>
    <x v="0"/>
    <s v="United States"/>
    <x v="149"/>
    <x v="12"/>
    <n v="48183"/>
    <s v="Central"/>
    <s v="FUR-FU-10003577"/>
    <x v="0"/>
    <x v="5"/>
    <s v="Nu-Dell Leatherette Frames"/>
    <n v="157.74"/>
    <n v="11"/>
    <n v="0"/>
    <n v="56.7864"/>
  </r>
  <r>
    <n v="752"/>
    <s v="CA-2017-126074"/>
    <x v="280"/>
    <d v="2017-10-06T00:00:00"/>
    <x v="1"/>
    <s v="RF-19735"/>
    <s v="Roland Fjeld"/>
    <x v="0"/>
    <s v="United States"/>
    <x v="149"/>
    <x v="12"/>
    <n v="48183"/>
    <s v="Central"/>
    <s v="OFF-AR-10003478"/>
    <x v="1"/>
    <x v="6"/>
    <s v="Avery Hi-Liter EverBold Pen Style Fluorescent Highlighters, 4/Pack"/>
    <n v="56.98"/>
    <n v="7"/>
    <n v="0"/>
    <n v="22.792000000000002"/>
  </r>
  <r>
    <n v="753"/>
    <s v="CA-2017-126074"/>
    <x v="280"/>
    <d v="2017-10-06T00:00:00"/>
    <x v="1"/>
    <s v="RF-19735"/>
    <s v="Roland Fjeld"/>
    <x v="0"/>
    <s v="United States"/>
    <x v="149"/>
    <x v="12"/>
    <n v="48183"/>
    <s v="Central"/>
    <s v="OFF-BI-10000546"/>
    <x v="1"/>
    <x v="8"/>
    <s v="Avery Durable Binders"/>
    <n v="2.88"/>
    <n v="1"/>
    <n v="0"/>
    <n v="1.4112"/>
  </r>
  <r>
    <n v="754"/>
    <s v="CA-2016-110499"/>
    <x v="281"/>
    <d v="2016-04-09T00:00:00"/>
    <x v="2"/>
    <s v="YC-21895"/>
    <s v="Yoseph Carroll"/>
    <x v="1"/>
    <s v="United States"/>
    <x v="8"/>
    <x v="1"/>
    <n v="94110"/>
    <s v="West"/>
    <s v="TEC-CO-10002095"/>
    <x v="2"/>
    <x v="16"/>
    <s v="Hewlett Packard 610 Color Digital Copier / Printer"/>
    <n v="1199.9760000000001"/>
    <n v="3"/>
    <n v="0.2"/>
    <n v="374.99250000000001"/>
  </r>
  <r>
    <n v="755"/>
    <s v="CA-2015-135272"/>
    <x v="214"/>
    <d v="2015-12-12T00:00:00"/>
    <x v="1"/>
    <s v="MS-17830"/>
    <s v="Melanie Seite"/>
    <x v="0"/>
    <s v="United States"/>
    <x v="1"/>
    <x v="1"/>
    <n v="90036"/>
    <s v="West"/>
    <s v="FUR-FU-10002759"/>
    <x v="0"/>
    <x v="5"/>
    <s v="12-1/2 Diameter Round Wall Clock"/>
    <n v="79.92"/>
    <n v="4"/>
    <n v="0"/>
    <n v="28.7712"/>
  </r>
  <r>
    <n v="756"/>
    <s v="CA-2016-140928"/>
    <x v="31"/>
    <d v="2016-09-22T00:00:00"/>
    <x v="1"/>
    <s v="NB-18655"/>
    <s v="Nona Balk"/>
    <x v="1"/>
    <s v="United States"/>
    <x v="108"/>
    <x v="2"/>
    <n v="32216"/>
    <s v="South"/>
    <s v="FUR-TA-10001095"/>
    <x v="0"/>
    <x v="3"/>
    <s v="Chromcraft Round Conference Tables"/>
    <n v="383.43799999999999"/>
    <n v="4"/>
    <n v="0.45"/>
    <n v="-167.3184"/>
  </r>
  <r>
    <n v="757"/>
    <s v="CA-2014-106803"/>
    <x v="282"/>
    <d v="2015-01-02T00:00:00"/>
    <x v="1"/>
    <s v="DC-13285"/>
    <s v="Debra Catini"/>
    <x v="0"/>
    <s v="United States"/>
    <x v="150"/>
    <x v="11"/>
    <n v="55016"/>
    <s v="Central"/>
    <s v="OFF-ST-10002444"/>
    <x v="1"/>
    <x v="4"/>
    <s v="Recycled Eldon Regeneration Jumbo File"/>
    <n v="24.56"/>
    <n v="2"/>
    <n v="0"/>
    <n v="6.8768000000000002"/>
  </r>
  <r>
    <n v="758"/>
    <s v="CA-2014-106803"/>
    <x v="282"/>
    <d v="2015-01-02T00:00:00"/>
    <x v="1"/>
    <s v="DC-13285"/>
    <s v="Debra Catini"/>
    <x v="0"/>
    <s v="United States"/>
    <x v="150"/>
    <x v="11"/>
    <n v="55016"/>
    <s v="Central"/>
    <s v="TEC-AC-10001267"/>
    <x v="2"/>
    <x v="11"/>
    <s v="Imation 32GB Pocket Pro USB 3.0 Flash Drive - 32 GB - Black - 1 P ..."/>
    <n v="119.8"/>
    <n v="4"/>
    <n v="0"/>
    <n v="47.92"/>
  </r>
  <r>
    <n v="759"/>
    <s v="CA-2017-117240"/>
    <x v="283"/>
    <d v="2017-07-28T00:00:00"/>
    <x v="1"/>
    <s v="CP-12340"/>
    <s v="Christine Phan"/>
    <x v="1"/>
    <s v="United States"/>
    <x v="20"/>
    <x v="15"/>
    <n v="10009"/>
    <s v="East"/>
    <s v="OFF-BI-10000848"/>
    <x v="1"/>
    <x v="8"/>
    <s v="Angle-D Ring Binders"/>
    <n v="13.128"/>
    <n v="3"/>
    <n v="0.2"/>
    <n v="4.2666000000000004"/>
  </r>
  <r>
    <n v="760"/>
    <s v="CA-2017-133333"/>
    <x v="65"/>
    <d v="2017-09-22T00:00:00"/>
    <x v="1"/>
    <s v="BF-11020"/>
    <s v="Barry Französisch"/>
    <x v="1"/>
    <s v="United States"/>
    <x v="124"/>
    <x v="6"/>
    <n v="54302"/>
    <s v="Central"/>
    <s v="OFF-PA-10002377"/>
    <x v="1"/>
    <x v="10"/>
    <s v="Adams Telephone Message Book W/Dividers/Space For Phone Numbers, 5 1/4&quot;X8 1/2&quot;, 200/Messages"/>
    <n v="22.72"/>
    <n v="4"/>
    <n v="0"/>
    <n v="10.224"/>
  </r>
  <r>
    <n v="761"/>
    <s v="CA-2015-112319"/>
    <x v="284"/>
    <d v="2015-09-05T00:00:00"/>
    <x v="1"/>
    <s v="AR-10510"/>
    <s v="Andrew Roberts"/>
    <x v="0"/>
    <s v="United States"/>
    <x v="1"/>
    <x v="1"/>
    <n v="90004"/>
    <s v="West"/>
    <s v="OFF-PA-10003441"/>
    <x v="1"/>
    <x v="10"/>
    <s v="Xerox 226"/>
    <n v="58.32"/>
    <n v="9"/>
    <n v="0"/>
    <n v="27.993600000000001"/>
  </r>
  <r>
    <n v="762"/>
    <s v="CA-2017-126046"/>
    <x v="132"/>
    <d v="2017-11-07T00:00:00"/>
    <x v="1"/>
    <s v="JC-16105"/>
    <s v="Julie Creighton"/>
    <x v="1"/>
    <s v="United States"/>
    <x v="118"/>
    <x v="32"/>
    <n v="30318"/>
    <s v="South"/>
    <s v="OFF-LA-10004484"/>
    <x v="1"/>
    <x v="2"/>
    <s v="Avery 476"/>
    <n v="12.39"/>
    <n v="3"/>
    <n v="0"/>
    <n v="5.6993999999999998"/>
  </r>
  <r>
    <n v="763"/>
    <s v="CA-2015-114923"/>
    <x v="285"/>
    <d v="2015-02-13T00:00:00"/>
    <x v="1"/>
    <s v="LH-17020"/>
    <s v="Lisa Hazard"/>
    <x v="0"/>
    <s v="United States"/>
    <x v="38"/>
    <x v="24"/>
    <n v="43229"/>
    <s v="East"/>
    <s v="TEC-PH-10003931"/>
    <x v="2"/>
    <x v="7"/>
    <s v="JBL Micro Wireless Portable Bluetooth Speaker"/>
    <n v="107.982"/>
    <n v="3"/>
    <n v="0.4"/>
    <n v="-26.9955"/>
  </r>
  <r>
    <n v="764"/>
    <s v="CA-2014-162775"/>
    <x v="286"/>
    <d v="2014-01-15T00:00:00"/>
    <x v="0"/>
    <s v="CS-12250"/>
    <s v="Chris Selesnick"/>
    <x v="1"/>
    <s v="United States"/>
    <x v="151"/>
    <x v="28"/>
    <n v="71111"/>
    <s v="South"/>
    <s v="OFF-EN-10001990"/>
    <x v="1"/>
    <x v="12"/>
    <s v="Staple envelope"/>
    <n v="11.36"/>
    <n v="2"/>
    <n v="0"/>
    <n v="5.3391999999999999"/>
  </r>
  <r>
    <n v="765"/>
    <s v="CA-2014-162775"/>
    <x v="286"/>
    <d v="2014-01-15T00:00:00"/>
    <x v="0"/>
    <s v="CS-12250"/>
    <s v="Chris Selesnick"/>
    <x v="1"/>
    <s v="United States"/>
    <x v="151"/>
    <x v="28"/>
    <n v="71111"/>
    <s v="South"/>
    <s v="OFF-EN-10001532"/>
    <x v="1"/>
    <x v="12"/>
    <s v="Brown Kraft Recycled Envelopes"/>
    <n v="50.94"/>
    <n v="3"/>
    <n v="0"/>
    <n v="25.47"/>
  </r>
  <r>
    <n v="766"/>
    <s v="CA-2014-162775"/>
    <x v="286"/>
    <d v="2014-01-15T00:00:00"/>
    <x v="0"/>
    <s v="CS-12250"/>
    <s v="Chris Selesnick"/>
    <x v="1"/>
    <s v="United States"/>
    <x v="151"/>
    <x v="28"/>
    <n v="71111"/>
    <s v="South"/>
    <s v="TEC-AC-10003174"/>
    <x v="2"/>
    <x v="11"/>
    <s v="Plantronics S12 Corded Telephone Headset System"/>
    <n v="646.74"/>
    <n v="6"/>
    <n v="0"/>
    <n v="258.69600000000003"/>
  </r>
  <r>
    <n v="767"/>
    <s v="CA-2014-162775"/>
    <x v="286"/>
    <d v="2014-01-15T00:00:00"/>
    <x v="0"/>
    <s v="CS-12250"/>
    <s v="Chris Selesnick"/>
    <x v="1"/>
    <s v="United States"/>
    <x v="151"/>
    <x v="28"/>
    <n v="71111"/>
    <s v="South"/>
    <s v="OFF-BI-10004187"/>
    <x v="1"/>
    <x v="8"/>
    <s v="3-ring staple pack"/>
    <n v="5.64"/>
    <n v="3"/>
    <n v="0"/>
    <n v="2.7071999999999998"/>
  </r>
  <r>
    <n v="768"/>
    <s v="CA-2014-162775"/>
    <x v="286"/>
    <d v="2014-01-15T00:00:00"/>
    <x v="0"/>
    <s v="CS-12250"/>
    <s v="Chris Selesnick"/>
    <x v="1"/>
    <s v="United States"/>
    <x v="151"/>
    <x v="28"/>
    <n v="71111"/>
    <s v="South"/>
    <s v="OFF-ST-10000025"/>
    <x v="1"/>
    <x v="4"/>
    <s v="Fellowes Stor/Drawer Steel Plus Storage Drawers"/>
    <n v="572.58000000000004"/>
    <n v="6"/>
    <n v="0"/>
    <n v="34.354799999999997"/>
  </r>
  <r>
    <n v="769"/>
    <s v="CA-2014-106810"/>
    <x v="287"/>
    <d v="2014-05-20T00:00:00"/>
    <x v="1"/>
    <s v="AJ-10795"/>
    <s v="Anthony Johnson"/>
    <x v="1"/>
    <s v="United States"/>
    <x v="84"/>
    <x v="2"/>
    <n v="33710"/>
    <s v="South"/>
    <s v="FUR-FU-10004306"/>
    <x v="0"/>
    <x v="5"/>
    <s v="Electrix Halogen Magnifier Lamp"/>
    <n v="310.88"/>
    <n v="2"/>
    <n v="0.2"/>
    <n v="23.315999999999999"/>
  </r>
  <r>
    <n v="770"/>
    <s v="CA-2016-157245"/>
    <x v="288"/>
    <d v="2016-05-24T00:00:00"/>
    <x v="1"/>
    <s v="LE-16810"/>
    <s v="Laurel Elliston"/>
    <x v="0"/>
    <s v="United States"/>
    <x v="81"/>
    <x v="17"/>
    <n v="22204"/>
    <s v="South"/>
    <s v="FUR-CH-10003746"/>
    <x v="0"/>
    <x v="1"/>
    <s v="Hon 4070 Series Pagoda Round Back Stacking Chairs"/>
    <n v="641.96"/>
    <n v="2"/>
    <n v="0"/>
    <n v="179.74879999999999"/>
  </r>
  <r>
    <n v="771"/>
    <s v="CA-2017-104220"/>
    <x v="289"/>
    <d v="2017-02-05T00:00:00"/>
    <x v="1"/>
    <s v="BV-11245"/>
    <s v="Benjamin Venier"/>
    <x v="1"/>
    <s v="United States"/>
    <x v="96"/>
    <x v="23"/>
    <n v="50315"/>
    <s v="Central"/>
    <s v="OFF-BI-10001036"/>
    <x v="1"/>
    <x v="8"/>
    <s v="Cardinal EasyOpen D-Ring Binders"/>
    <n v="18.28"/>
    <n v="2"/>
    <n v="0"/>
    <n v="9.14"/>
  </r>
  <r>
    <n v="772"/>
    <s v="CA-2017-104220"/>
    <x v="289"/>
    <d v="2017-02-05T00:00:00"/>
    <x v="1"/>
    <s v="BV-11245"/>
    <s v="Benjamin Venier"/>
    <x v="1"/>
    <s v="United States"/>
    <x v="96"/>
    <x v="23"/>
    <n v="50315"/>
    <s v="Central"/>
    <s v="TEC-PH-10004614"/>
    <x v="2"/>
    <x v="7"/>
    <s v="AT&amp;T 841000 Phone"/>
    <n v="207"/>
    <n v="3"/>
    <n v="0"/>
    <n v="51.75"/>
  </r>
  <r>
    <n v="773"/>
    <s v="CA-2017-104220"/>
    <x v="289"/>
    <d v="2017-02-05T00:00:00"/>
    <x v="1"/>
    <s v="BV-11245"/>
    <s v="Benjamin Venier"/>
    <x v="1"/>
    <s v="United States"/>
    <x v="96"/>
    <x v="23"/>
    <n v="50315"/>
    <s v="Central"/>
    <s v="OFF-BI-10000301"/>
    <x v="1"/>
    <x v="8"/>
    <s v="GBC Instant Report Kit"/>
    <n v="32.35"/>
    <n v="5"/>
    <n v="0"/>
    <n v="16.175000000000001"/>
  </r>
  <r>
    <n v="774"/>
    <s v="CA-2017-104220"/>
    <x v="289"/>
    <d v="2017-02-05T00:00:00"/>
    <x v="1"/>
    <s v="BV-11245"/>
    <s v="Benjamin Venier"/>
    <x v="1"/>
    <s v="United States"/>
    <x v="96"/>
    <x v="23"/>
    <n v="50315"/>
    <s v="Central"/>
    <s v="OFF-BI-10003910"/>
    <x v="1"/>
    <x v="8"/>
    <s v="DXL Angle-View Binders with Locking Rings by Samsill"/>
    <n v="7.71"/>
    <n v="1"/>
    <n v="0"/>
    <n v="3.4695"/>
  </r>
  <r>
    <n v="775"/>
    <s v="CA-2017-104220"/>
    <x v="289"/>
    <d v="2017-02-05T00:00:00"/>
    <x v="1"/>
    <s v="BV-11245"/>
    <s v="Benjamin Venier"/>
    <x v="1"/>
    <s v="United States"/>
    <x v="96"/>
    <x v="23"/>
    <n v="50315"/>
    <s v="Central"/>
    <s v="OFF-AR-10004648"/>
    <x v="1"/>
    <x v="6"/>
    <s v="Boston 19500 Mighty Mite Electric Pencil Sharpener"/>
    <n v="40.299999999999997"/>
    <n v="2"/>
    <n v="0"/>
    <n v="10.881"/>
  </r>
  <r>
    <n v="776"/>
    <s v="CA-2017-104220"/>
    <x v="289"/>
    <d v="2017-02-05T00:00:00"/>
    <x v="1"/>
    <s v="BV-11245"/>
    <s v="Benjamin Venier"/>
    <x v="1"/>
    <s v="United States"/>
    <x v="96"/>
    <x v="23"/>
    <n v="50315"/>
    <s v="Central"/>
    <s v="FUR-FU-10002597"/>
    <x v="0"/>
    <x v="5"/>
    <s v="C-Line Magnetic Cubicle Keepers, Clear Polypropylene"/>
    <n v="34.58"/>
    <n v="7"/>
    <n v="0"/>
    <n v="14.5236"/>
  </r>
  <r>
    <n v="777"/>
    <s v="CA-2014-165974"/>
    <x v="290"/>
    <d v="2014-07-06T00:00:00"/>
    <x v="1"/>
    <s v="DL-12865"/>
    <s v="Dan Lawera"/>
    <x v="0"/>
    <s v="United States"/>
    <x v="74"/>
    <x v="24"/>
    <n v="45231"/>
    <s v="East"/>
    <s v="OFF-AR-10003405"/>
    <x v="1"/>
    <x v="6"/>
    <s v="Dixon My First Ticonderoga Pencil, #2"/>
    <n v="32.76"/>
    <n v="7"/>
    <n v="0.2"/>
    <n v="3.6855000000000002"/>
  </r>
  <r>
    <n v="778"/>
    <s v="CA-2015-144267"/>
    <x v="291"/>
    <d v="2015-08-23T00:00:00"/>
    <x v="2"/>
    <s v="NZ-18565"/>
    <s v="Nick Zandusky"/>
    <x v="2"/>
    <s v="United States"/>
    <x v="8"/>
    <x v="1"/>
    <n v="94110"/>
    <s v="West"/>
    <s v="FUR-CH-10002335"/>
    <x v="0"/>
    <x v="1"/>
    <s v="Hon GuestStacker Chair"/>
    <n v="544.00800000000004"/>
    <n v="3"/>
    <n v="0.2"/>
    <n v="40.800600000000003"/>
  </r>
  <r>
    <n v="779"/>
    <s v="CA-2015-144267"/>
    <x v="291"/>
    <d v="2015-08-23T00:00:00"/>
    <x v="2"/>
    <s v="NZ-18565"/>
    <s v="Nick Zandusky"/>
    <x v="2"/>
    <s v="United States"/>
    <x v="8"/>
    <x v="1"/>
    <n v="94110"/>
    <s v="West"/>
    <s v="OFF-PA-10000157"/>
    <x v="1"/>
    <x v="10"/>
    <s v="Xerox 191"/>
    <n v="59.94"/>
    <n v="3"/>
    <n v="0"/>
    <n v="28.171800000000001"/>
  </r>
  <r>
    <n v="780"/>
    <s v="CA-2015-144267"/>
    <x v="291"/>
    <d v="2015-08-23T00:00:00"/>
    <x v="2"/>
    <s v="NZ-18565"/>
    <s v="Nick Zandusky"/>
    <x v="2"/>
    <s v="United States"/>
    <x v="8"/>
    <x v="1"/>
    <n v="94110"/>
    <s v="West"/>
    <s v="OFF-PA-10001947"/>
    <x v="1"/>
    <x v="10"/>
    <s v="Xerox 1974"/>
    <n v="23.92"/>
    <n v="4"/>
    <n v="0"/>
    <n v="11.720800000000001"/>
  </r>
  <r>
    <n v="781"/>
    <s v="CA-2015-144267"/>
    <x v="291"/>
    <d v="2015-08-23T00:00:00"/>
    <x v="2"/>
    <s v="NZ-18565"/>
    <s v="Nick Zandusky"/>
    <x v="2"/>
    <s v="United States"/>
    <x v="8"/>
    <x v="1"/>
    <n v="94110"/>
    <s v="West"/>
    <s v="OFF-PA-10003657"/>
    <x v="1"/>
    <x v="10"/>
    <s v="Xerox 1927"/>
    <n v="4.28"/>
    <n v="1"/>
    <n v="0"/>
    <n v="1.9259999999999999"/>
  </r>
  <r>
    <n v="782"/>
    <s v="US-2015-157014"/>
    <x v="292"/>
    <d v="2015-10-06T00:00:00"/>
    <x v="0"/>
    <s v="BM-11785"/>
    <s v="Bryan Mills"/>
    <x v="0"/>
    <s v="United States"/>
    <x v="38"/>
    <x v="24"/>
    <n v="43229"/>
    <s v="East"/>
    <s v="OFF-BI-10001098"/>
    <x v="1"/>
    <x v="8"/>
    <s v="Acco D-Ring Binder w/DublLock"/>
    <n v="32.07"/>
    <n v="5"/>
    <n v="0.7"/>
    <n v="-22.449000000000002"/>
  </r>
  <r>
    <n v="783"/>
    <s v="US-2015-157014"/>
    <x v="292"/>
    <d v="2015-10-06T00:00:00"/>
    <x v="0"/>
    <s v="BM-11785"/>
    <s v="Bryan Mills"/>
    <x v="0"/>
    <s v="United States"/>
    <x v="38"/>
    <x v="24"/>
    <n v="43229"/>
    <s v="East"/>
    <s v="TEC-AC-10002167"/>
    <x v="2"/>
    <x v="11"/>
    <s v="Imation 8gb Micro Traveldrive Usb 2.0 Flash Drive"/>
    <n v="24"/>
    <n v="2"/>
    <n v="0.2"/>
    <n v="-2.7"/>
  </r>
  <r>
    <n v="784"/>
    <s v="US-2015-157014"/>
    <x v="292"/>
    <d v="2015-10-06T00:00:00"/>
    <x v="0"/>
    <s v="BM-11785"/>
    <s v="Bryan Mills"/>
    <x v="0"/>
    <s v="United States"/>
    <x v="38"/>
    <x v="24"/>
    <n v="43229"/>
    <s v="East"/>
    <s v="FUR-BO-10004409"/>
    <x v="0"/>
    <x v="0"/>
    <s v="Safco Value Mate Series Steel Bookcases, Baked Enamel Finish on Steel, Gray"/>
    <n v="35.49"/>
    <n v="1"/>
    <n v="0.5"/>
    <n v="-15.615600000000001"/>
  </r>
  <r>
    <n v="785"/>
    <s v="US-2015-157014"/>
    <x v="292"/>
    <d v="2015-10-06T00:00:00"/>
    <x v="0"/>
    <s v="BM-11785"/>
    <s v="Bryan Mills"/>
    <x v="0"/>
    <s v="United States"/>
    <x v="38"/>
    <x v="24"/>
    <n v="43229"/>
    <s v="East"/>
    <s v="TEC-AC-10000057"/>
    <x v="2"/>
    <x v="11"/>
    <s v="Microsoft Natural Ergonomic Keyboard 4000"/>
    <n v="47.984000000000002"/>
    <n v="2"/>
    <n v="0.2"/>
    <n v="0.5998"/>
  </r>
  <r>
    <n v="786"/>
    <s v="CA-2015-154921"/>
    <x v="293"/>
    <d v="2015-05-28T00:00:00"/>
    <x v="1"/>
    <s v="EA-14035"/>
    <s v="Erin Ashbrook"/>
    <x v="1"/>
    <s v="United States"/>
    <x v="29"/>
    <x v="20"/>
    <n v="29203"/>
    <s v="South"/>
    <s v="OFF-EN-10000056"/>
    <x v="1"/>
    <x v="12"/>
    <s v="Cameo Buff Policy Envelopes"/>
    <n v="186.69"/>
    <n v="3"/>
    <n v="0"/>
    <n v="87.744299999999996"/>
  </r>
  <r>
    <n v="787"/>
    <s v="CA-2017-129567"/>
    <x v="294"/>
    <d v="2017-03-21T00:00:00"/>
    <x v="0"/>
    <s v="CL-12565"/>
    <s v="Clay Ludtke"/>
    <x v="0"/>
    <s v="United States"/>
    <x v="152"/>
    <x v="1"/>
    <n v="93534"/>
    <s v="West"/>
    <s v="OFF-BI-10000014"/>
    <x v="1"/>
    <x v="8"/>
    <s v="Heavy-Duty E-Z-D Binders"/>
    <n v="17.456"/>
    <n v="2"/>
    <n v="0.2"/>
    <n v="5.8914"/>
  </r>
  <r>
    <n v="788"/>
    <s v="CA-2015-154620"/>
    <x v="295"/>
    <d v="2015-12-16T00:00:00"/>
    <x v="1"/>
    <s v="LT-17110"/>
    <s v="Liz Thompson"/>
    <x v="0"/>
    <s v="United States"/>
    <x v="152"/>
    <x v="1"/>
    <n v="93534"/>
    <s v="West"/>
    <s v="FUR-CH-10004675"/>
    <x v="0"/>
    <x v="1"/>
    <s v="Lifetime Advantage Folding Chairs, 4/Carton"/>
    <n v="348.928"/>
    <n v="2"/>
    <n v="0.2"/>
    <n v="34.892800000000001"/>
  </r>
  <r>
    <n v="789"/>
    <s v="CA-2015-115938"/>
    <x v="153"/>
    <d v="2015-06-30T00:00:00"/>
    <x v="1"/>
    <s v="SA-20830"/>
    <s v="Sue Ann Reed"/>
    <x v="0"/>
    <s v="United States"/>
    <x v="102"/>
    <x v="17"/>
    <n v="23223"/>
    <s v="South"/>
    <s v="OFF-BI-10001543"/>
    <x v="1"/>
    <x v="8"/>
    <s v="GBC VeloBinder Manual Binding System"/>
    <n v="143.96"/>
    <n v="4"/>
    <n v="0"/>
    <n v="69.100800000000007"/>
  </r>
  <r>
    <n v="790"/>
    <s v="CA-2015-115938"/>
    <x v="153"/>
    <d v="2015-06-30T00:00:00"/>
    <x v="1"/>
    <s v="SA-20830"/>
    <s v="Sue Ann Reed"/>
    <x v="0"/>
    <s v="United States"/>
    <x v="102"/>
    <x v="17"/>
    <n v="23223"/>
    <s v="South"/>
    <s v="OFF-ST-10001321"/>
    <x v="1"/>
    <x v="4"/>
    <s v="Decoflex Hanging Personal Folder File, Blue"/>
    <n v="15.42"/>
    <n v="1"/>
    <n v="0"/>
    <n v="4.1634000000000002"/>
  </r>
  <r>
    <n v="791"/>
    <s v="CA-2015-115938"/>
    <x v="153"/>
    <d v="2015-06-30T00:00:00"/>
    <x v="1"/>
    <s v="SA-20830"/>
    <s v="Sue Ann Reed"/>
    <x v="0"/>
    <s v="United States"/>
    <x v="102"/>
    <x v="17"/>
    <n v="23223"/>
    <s v="South"/>
    <s v="OFF-BI-10001132"/>
    <x v="1"/>
    <x v="8"/>
    <s v="Acco PRESSTEX Data Binder with Storage Hooks, Dark Blue, 9 1/2&quot; X 11&quot;"/>
    <n v="43.04"/>
    <n v="8"/>
    <n v="0"/>
    <n v="21.089600000000001"/>
  </r>
  <r>
    <n v="792"/>
    <s v="CA-2015-115938"/>
    <x v="153"/>
    <d v="2015-06-30T00:00:00"/>
    <x v="1"/>
    <s v="SA-20830"/>
    <s v="Sue Ann Reed"/>
    <x v="0"/>
    <s v="United States"/>
    <x v="102"/>
    <x v="17"/>
    <n v="23223"/>
    <s v="South"/>
    <s v="FUR-CH-10003199"/>
    <x v="0"/>
    <x v="1"/>
    <s v="Office Star - Contemporary Task Swivel Chair"/>
    <n v="332.94"/>
    <n v="3"/>
    <n v="0"/>
    <n v="79.905600000000007"/>
  </r>
  <r>
    <n v="793"/>
    <s v="CA-2016-105256"/>
    <x v="244"/>
    <d v="2016-05-20T00:00:00"/>
    <x v="3"/>
    <s v="JK-15730"/>
    <s v="Joe Kamberova"/>
    <x v="0"/>
    <s v="United States"/>
    <x v="153"/>
    <x v="3"/>
    <n v="28806"/>
    <s v="South"/>
    <s v="TEC-PH-10001530"/>
    <x v="2"/>
    <x v="7"/>
    <s v="Cisco Unified IP Phone 7945G VoIP phone"/>
    <n v="1363.96"/>
    <n v="5"/>
    <n v="0.2"/>
    <n v="85.247500000000002"/>
  </r>
  <r>
    <n v="794"/>
    <s v="CA-2014-156433"/>
    <x v="59"/>
    <d v="2014-09-26T00:00:00"/>
    <x v="1"/>
    <s v="ES-14020"/>
    <s v="Erica Smith"/>
    <x v="0"/>
    <s v="United States"/>
    <x v="8"/>
    <x v="1"/>
    <n v="94110"/>
    <s v="West"/>
    <s v="OFF-LA-10001569"/>
    <x v="1"/>
    <x v="2"/>
    <s v="Avery 499"/>
    <n v="9.9600000000000009"/>
    <n v="2"/>
    <n v="0"/>
    <n v="4.5815999999999999"/>
  </r>
  <r>
    <n v="795"/>
    <s v="CA-2014-156433"/>
    <x v="59"/>
    <d v="2014-09-26T00:00:00"/>
    <x v="1"/>
    <s v="ES-14020"/>
    <s v="Erica Smith"/>
    <x v="0"/>
    <s v="United States"/>
    <x v="8"/>
    <x v="1"/>
    <n v="94110"/>
    <s v="West"/>
    <s v="OFF-PA-10003724"/>
    <x v="1"/>
    <x v="10"/>
    <s v="Wirebound Message Book, 4 per Page"/>
    <n v="21.72"/>
    <n v="4"/>
    <n v="0"/>
    <n v="10.642799999999999"/>
  </r>
  <r>
    <n v="796"/>
    <s v="CA-2017-151428"/>
    <x v="296"/>
    <d v="2017-09-26T00:00:00"/>
    <x v="1"/>
    <s v="RH-19495"/>
    <s v="Rick Hansen"/>
    <x v="0"/>
    <s v="United States"/>
    <x v="30"/>
    <x v="11"/>
    <n v="55901"/>
    <s v="Central"/>
    <s v="OFF-BI-10000546"/>
    <x v="1"/>
    <x v="8"/>
    <s v="Avery Durable Binders"/>
    <n v="20.16"/>
    <n v="7"/>
    <n v="0"/>
    <n v="9.8783999999999992"/>
  </r>
  <r>
    <n v="797"/>
    <s v="CA-2015-124653"/>
    <x v="100"/>
    <d v="2015-12-26T00:00:00"/>
    <x v="2"/>
    <s v="DB-13120"/>
    <s v="David Bremer"/>
    <x v="1"/>
    <s v="United States"/>
    <x v="30"/>
    <x v="15"/>
    <n v="14609"/>
    <s v="East"/>
    <s v="OFF-PA-10000176"/>
    <x v="1"/>
    <x v="10"/>
    <s v="Xerox 1887"/>
    <n v="132.79"/>
    <n v="7"/>
    <n v="0"/>
    <n v="63.739199999999997"/>
  </r>
  <r>
    <n v="798"/>
    <s v="CA-2015-124653"/>
    <x v="100"/>
    <d v="2015-12-26T00:00:00"/>
    <x v="2"/>
    <s v="DB-13120"/>
    <s v="David Bremer"/>
    <x v="1"/>
    <s v="United States"/>
    <x v="30"/>
    <x v="15"/>
    <n v="14609"/>
    <s v="East"/>
    <s v="OFF-PA-10002365"/>
    <x v="1"/>
    <x v="10"/>
    <s v="Xerox 1967"/>
    <n v="12.96"/>
    <n v="2"/>
    <n v="0"/>
    <n v="6.2207999999999997"/>
  </r>
  <r>
    <n v="799"/>
    <s v="CA-2015-124653"/>
    <x v="100"/>
    <d v="2015-12-26T00:00:00"/>
    <x v="2"/>
    <s v="DB-13120"/>
    <s v="David Bremer"/>
    <x v="1"/>
    <s v="United States"/>
    <x v="30"/>
    <x v="15"/>
    <n v="14609"/>
    <s v="East"/>
    <s v="OFF-LA-10002271"/>
    <x v="1"/>
    <x v="2"/>
    <s v="Smead Alpha-Z Color-Coded Second Alphabetical Labels and Starter Set"/>
    <n v="21.56"/>
    <n v="7"/>
    <n v="0"/>
    <n v="10.348800000000001"/>
  </r>
  <r>
    <n v="800"/>
    <s v="CA-2015-101910"/>
    <x v="154"/>
    <d v="2015-12-03T00:00:00"/>
    <x v="1"/>
    <s v="CD-11920"/>
    <s v="Carlos Daly"/>
    <x v="0"/>
    <s v="United States"/>
    <x v="154"/>
    <x v="1"/>
    <n v="92530"/>
    <s v="West"/>
    <s v="FUR-CH-10002647"/>
    <x v="0"/>
    <x v="1"/>
    <s v="Situations Contoured Folding Chairs, 4/Set"/>
    <n v="283.92"/>
    <n v="5"/>
    <n v="0.2"/>
    <n v="17.745000000000001"/>
  </r>
  <r>
    <n v="801"/>
    <s v="CA-2017-105809"/>
    <x v="297"/>
    <d v="2017-02-23T00:00:00"/>
    <x v="2"/>
    <s v="HW-14935"/>
    <s v="Helen Wasserman"/>
    <x v="1"/>
    <s v="United States"/>
    <x v="70"/>
    <x v="1"/>
    <n v="92105"/>
    <s v="West"/>
    <s v="FUR-FU-10004090"/>
    <x v="0"/>
    <x v="5"/>
    <s v="Executive Impressions 14&quot; Contract Wall Clock"/>
    <n v="22.23"/>
    <n v="1"/>
    <n v="0"/>
    <n v="7.3358999999999996"/>
  </r>
  <r>
    <n v="802"/>
    <s v="CA-2017-105809"/>
    <x v="297"/>
    <d v="2017-02-23T00:00:00"/>
    <x v="2"/>
    <s v="HW-14935"/>
    <s v="Helen Wasserman"/>
    <x v="1"/>
    <s v="United States"/>
    <x v="70"/>
    <x v="1"/>
    <n v="92105"/>
    <s v="West"/>
    <s v="TEC-PH-10001580"/>
    <x v="2"/>
    <x v="7"/>
    <s v="Logitech Mobile Speakerphone P710e - speaker phone"/>
    <n v="215.96799999999999"/>
    <n v="2"/>
    <n v="0.2"/>
    <n v="18.897200000000002"/>
  </r>
  <r>
    <n v="803"/>
    <s v="CA-2016-136133"/>
    <x v="298"/>
    <d v="2016-08-23T00:00:00"/>
    <x v="0"/>
    <s v="HW-14935"/>
    <s v="Helen Wasserman"/>
    <x v="1"/>
    <s v="United States"/>
    <x v="20"/>
    <x v="15"/>
    <n v="10024"/>
    <s v="East"/>
    <s v="OFF-AP-10000576"/>
    <x v="1"/>
    <x v="9"/>
    <s v="Belkin 7 Outlet SurgeMaster II"/>
    <n v="355.32"/>
    <n v="9"/>
    <n v="0"/>
    <n v="99.489599999999996"/>
  </r>
  <r>
    <n v="804"/>
    <s v="CA-2016-115504"/>
    <x v="299"/>
    <d v="2016-03-17T00:00:00"/>
    <x v="1"/>
    <s v="MC-18130"/>
    <s v="Mike Caudle"/>
    <x v="1"/>
    <s v="United States"/>
    <x v="53"/>
    <x v="28"/>
    <n v="71203"/>
    <s v="South"/>
    <s v="OFF-PA-10003953"/>
    <x v="1"/>
    <x v="10"/>
    <s v="Xerox 218"/>
    <n v="12.96"/>
    <n v="2"/>
    <n v="0"/>
    <n v="6.2207999999999997"/>
  </r>
  <r>
    <n v="805"/>
    <s v="CA-2017-135783"/>
    <x v="300"/>
    <d v="2017-04-24T00:00:00"/>
    <x v="2"/>
    <s v="GM-14440"/>
    <s v="Gary McGarr"/>
    <x v="0"/>
    <s v="United States"/>
    <x v="8"/>
    <x v="1"/>
    <n v="94122"/>
    <s v="West"/>
    <s v="FUR-FU-10000794"/>
    <x v="0"/>
    <x v="5"/>
    <s v="Eldon Stackable Tray, Side-Load, Legal, Smoke"/>
    <n v="18.28"/>
    <n v="2"/>
    <n v="0"/>
    <n v="6.2152000000000003"/>
  </r>
  <r>
    <n v="806"/>
    <s v="CA-2014-134313"/>
    <x v="301"/>
    <d v="2014-11-07T00:00:00"/>
    <x v="1"/>
    <s v="RA-19915"/>
    <s v="Russell Applegate"/>
    <x v="0"/>
    <s v="United States"/>
    <x v="60"/>
    <x v="22"/>
    <n v="80219"/>
    <s v="West"/>
    <s v="OFF-AR-10001897"/>
    <x v="1"/>
    <x v="6"/>
    <s v="Model L Table or Wall-Mount Pencil Sharpener"/>
    <n v="43.176000000000002"/>
    <n v="3"/>
    <n v="0.2"/>
    <n v="4.3175999999999997"/>
  </r>
  <r>
    <n v="807"/>
    <s v="CA-2014-134313"/>
    <x v="301"/>
    <d v="2014-11-07T00:00:00"/>
    <x v="1"/>
    <s v="RA-19915"/>
    <s v="Russell Applegate"/>
    <x v="0"/>
    <s v="United States"/>
    <x v="60"/>
    <x v="22"/>
    <n v="80219"/>
    <s v="West"/>
    <s v="TEC-PH-10001795"/>
    <x v="2"/>
    <x v="7"/>
    <s v="ClearOne CHATAttach 160 - speaker phone"/>
    <n v="1983.9680000000001"/>
    <n v="4"/>
    <n v="0.2"/>
    <n v="247.99600000000001"/>
  </r>
  <r>
    <n v="808"/>
    <s v="CA-2015-140921"/>
    <x v="302"/>
    <d v="2015-02-05T00:00:00"/>
    <x v="2"/>
    <s v="AA-10375"/>
    <s v="Allen Armold"/>
    <x v="0"/>
    <s v="United States"/>
    <x v="155"/>
    <x v="8"/>
    <n v="68104"/>
    <s v="Central"/>
    <s v="FUR-FU-10003347"/>
    <x v="0"/>
    <x v="5"/>
    <s v="Coloredge Poster Frame"/>
    <n v="28.4"/>
    <n v="2"/>
    <n v="0"/>
    <n v="11.076000000000001"/>
  </r>
  <r>
    <n v="809"/>
    <s v="CA-2015-140921"/>
    <x v="302"/>
    <d v="2015-02-05T00:00:00"/>
    <x v="2"/>
    <s v="AA-10375"/>
    <s v="Allen Armold"/>
    <x v="0"/>
    <s v="United States"/>
    <x v="155"/>
    <x v="8"/>
    <n v="68104"/>
    <s v="Central"/>
    <s v="TEC-AC-10004901"/>
    <x v="2"/>
    <x v="11"/>
    <s v="Kensington SlimBlade Notebook Wireless Mouse with Nano Receiver "/>
    <n v="149.97"/>
    <n v="3"/>
    <n v="0"/>
    <n v="50.989800000000002"/>
  </r>
  <r>
    <n v="810"/>
    <s v="CA-2014-151995"/>
    <x v="303"/>
    <d v="2014-10-15T00:00:00"/>
    <x v="2"/>
    <s v="ZC-21910"/>
    <s v="Zuschuss Carroll"/>
    <x v="0"/>
    <s v="United States"/>
    <x v="156"/>
    <x v="4"/>
    <n v="98026"/>
    <s v="West"/>
    <s v="OFF-AR-10003190"/>
    <x v="1"/>
    <x v="6"/>
    <s v="Newell 32"/>
    <n v="11.52"/>
    <n v="4"/>
    <n v="0"/>
    <n v="3.2256"/>
  </r>
  <r>
    <n v="811"/>
    <s v="CA-2014-151995"/>
    <x v="303"/>
    <d v="2014-10-15T00:00:00"/>
    <x v="2"/>
    <s v="ZC-21910"/>
    <s v="Zuschuss Carroll"/>
    <x v="0"/>
    <s v="United States"/>
    <x v="156"/>
    <x v="4"/>
    <n v="98026"/>
    <s v="West"/>
    <s v="FUR-TA-10002903"/>
    <x v="0"/>
    <x v="3"/>
    <s v="Bevis Round Bullnose 29&quot; High Table Top"/>
    <n v="1298.55"/>
    <n v="5"/>
    <n v="0"/>
    <n v="311.65199999999999"/>
  </r>
  <r>
    <n v="812"/>
    <s v="CA-2014-151995"/>
    <x v="303"/>
    <d v="2014-10-15T00:00:00"/>
    <x v="2"/>
    <s v="ZC-21910"/>
    <s v="Zuschuss Carroll"/>
    <x v="0"/>
    <s v="United States"/>
    <x v="156"/>
    <x v="4"/>
    <n v="98026"/>
    <s v="West"/>
    <s v="OFF-AP-10000240"/>
    <x v="1"/>
    <x v="9"/>
    <s v="Belkin F9G930V10-GRY 9 Outlet Surge"/>
    <n v="213.92"/>
    <n v="4"/>
    <n v="0"/>
    <n v="62.036799999999999"/>
  </r>
  <r>
    <n v="813"/>
    <s v="CA-2014-151995"/>
    <x v="303"/>
    <d v="2014-10-15T00:00:00"/>
    <x v="2"/>
    <s v="ZC-21910"/>
    <s v="Zuschuss Carroll"/>
    <x v="0"/>
    <s v="United States"/>
    <x v="156"/>
    <x v="4"/>
    <n v="98026"/>
    <s v="West"/>
    <s v="TEC-AC-10001101"/>
    <x v="2"/>
    <x v="11"/>
    <s v="Sony 16GB Class 10 Micro SDHC R40 Memory Card"/>
    <n v="25.78"/>
    <n v="2"/>
    <n v="0"/>
    <n v="2.5779999999999998"/>
  </r>
  <r>
    <n v="814"/>
    <s v="CA-2017-143686"/>
    <x v="304"/>
    <d v="2017-05-14T00:00:00"/>
    <x v="3"/>
    <s v="PJ-19015"/>
    <s v="Pauline Johnson"/>
    <x v="0"/>
    <s v="United States"/>
    <x v="157"/>
    <x v="1"/>
    <n v="92704"/>
    <s v="West"/>
    <s v="FUR-FU-10000794"/>
    <x v="0"/>
    <x v="5"/>
    <s v="Eldon Stackable Tray, Side-Load, Legal, Smoke"/>
    <n v="18.28"/>
    <n v="2"/>
    <n v="0"/>
    <n v="6.2152000000000003"/>
  </r>
  <r>
    <n v="815"/>
    <s v="CA-2017-143686"/>
    <x v="304"/>
    <d v="2017-05-14T00:00:00"/>
    <x v="3"/>
    <s v="PJ-19015"/>
    <s v="Pauline Johnson"/>
    <x v="0"/>
    <s v="United States"/>
    <x v="157"/>
    <x v="1"/>
    <n v="92704"/>
    <s v="West"/>
    <s v="TEC-AC-10001838"/>
    <x v="2"/>
    <x v="11"/>
    <s v="Razer Tiamat Over Ear 7.1 Surround Sound PC Gaming Headset"/>
    <n v="1399.93"/>
    <n v="7"/>
    <n v="0"/>
    <n v="601.96990000000005"/>
  </r>
  <r>
    <n v="816"/>
    <s v="CA-2015-106565"/>
    <x v="305"/>
    <d v="2015-03-23T00:00:00"/>
    <x v="2"/>
    <s v="BW-11110"/>
    <s v="Bart Watters"/>
    <x v="1"/>
    <s v="United States"/>
    <x v="158"/>
    <x v="6"/>
    <n v="53209"/>
    <s v="Central"/>
    <s v="OFF-PA-10000061"/>
    <x v="1"/>
    <x v="10"/>
    <s v="Xerox 205"/>
    <n v="51.84"/>
    <n v="8"/>
    <n v="0"/>
    <n v="24.883199999999999"/>
  </r>
  <r>
    <n v="817"/>
    <s v="CA-2016-149370"/>
    <x v="306"/>
    <d v="2016-09-19T00:00:00"/>
    <x v="1"/>
    <s v="DB-13210"/>
    <s v="Dean Braden"/>
    <x v="0"/>
    <s v="United States"/>
    <x v="10"/>
    <x v="9"/>
    <n v="19140"/>
    <s v="East"/>
    <s v="OFF-PA-10003651"/>
    <x v="1"/>
    <x v="10"/>
    <s v="Xerox 1968"/>
    <n v="5.3440000000000003"/>
    <n v="1"/>
    <n v="0.2"/>
    <n v="1.8704000000000001"/>
  </r>
  <r>
    <n v="818"/>
    <s v="CA-2014-140858"/>
    <x v="307"/>
    <d v="2014-07-02T00:00:00"/>
    <x v="1"/>
    <s v="CA-12775"/>
    <s v="Cynthia Arntzen"/>
    <x v="0"/>
    <s v="United States"/>
    <x v="10"/>
    <x v="9"/>
    <n v="19140"/>
    <s v="East"/>
    <s v="OFF-PA-10000304"/>
    <x v="1"/>
    <x v="10"/>
    <s v="Xerox 1995"/>
    <n v="41.472000000000001"/>
    <n v="8"/>
    <n v="0.2"/>
    <n v="14.5152"/>
  </r>
  <r>
    <n v="819"/>
    <s v="CA-2014-140858"/>
    <x v="307"/>
    <d v="2014-07-02T00:00:00"/>
    <x v="1"/>
    <s v="CA-12775"/>
    <s v="Cynthia Arntzen"/>
    <x v="0"/>
    <s v="United States"/>
    <x v="10"/>
    <x v="9"/>
    <n v="19140"/>
    <s v="East"/>
    <s v="OFF-BI-10003094"/>
    <x v="1"/>
    <x v="8"/>
    <s v="Self-Adhesive Ring Binder Labels"/>
    <n v="3.1680000000000001"/>
    <n v="3"/>
    <n v="0.7"/>
    <n v="-2.4287999999999998"/>
  </r>
  <r>
    <n v="820"/>
    <s v="CA-2014-140858"/>
    <x v="307"/>
    <d v="2014-07-02T00:00:00"/>
    <x v="1"/>
    <s v="CA-12775"/>
    <s v="Cynthia Arntzen"/>
    <x v="0"/>
    <s v="United States"/>
    <x v="10"/>
    <x v="9"/>
    <n v="19140"/>
    <s v="East"/>
    <s v="FUR-CH-10001394"/>
    <x v="0"/>
    <x v="1"/>
    <s v="Global Leather Executive Chair"/>
    <n v="1228.4649999999999"/>
    <n v="5"/>
    <n v="0.3"/>
    <n v="0"/>
  </r>
  <r>
    <n v="821"/>
    <s v="CA-2014-140858"/>
    <x v="307"/>
    <d v="2014-07-02T00:00:00"/>
    <x v="1"/>
    <s v="CA-12775"/>
    <s v="Cynthia Arntzen"/>
    <x v="0"/>
    <s v="United States"/>
    <x v="10"/>
    <x v="9"/>
    <n v="19140"/>
    <s v="East"/>
    <s v="OFF-BI-10004230"/>
    <x v="1"/>
    <x v="8"/>
    <s v="GBC Recycled Grain Textured Covers"/>
    <n v="31.085999999999999"/>
    <n v="3"/>
    <n v="0.7"/>
    <n v="-22.796399999999998"/>
  </r>
  <r>
    <n v="822"/>
    <s v="CA-2014-140858"/>
    <x v="307"/>
    <d v="2014-07-02T00:00:00"/>
    <x v="1"/>
    <s v="CA-12775"/>
    <s v="Cynthia Arntzen"/>
    <x v="0"/>
    <s v="United States"/>
    <x v="10"/>
    <x v="9"/>
    <n v="19140"/>
    <s v="East"/>
    <s v="OFF-PA-10003395"/>
    <x v="1"/>
    <x v="10"/>
    <s v="Xerox 1941"/>
    <n v="335.52"/>
    <n v="4"/>
    <n v="0.2"/>
    <n v="117.432"/>
  </r>
  <r>
    <n v="823"/>
    <s v="CA-2017-101434"/>
    <x v="308"/>
    <d v="2017-06-27T00:00:00"/>
    <x v="1"/>
    <s v="TR-21325"/>
    <s v="Toby Ritter"/>
    <x v="0"/>
    <s v="United States"/>
    <x v="78"/>
    <x v="30"/>
    <n v="7109"/>
    <s v="East"/>
    <s v="TEC-AC-10002402"/>
    <x v="2"/>
    <x v="11"/>
    <s v="Razer Kraken PRO Over Ear PC and Music Headset"/>
    <n v="239.97"/>
    <n v="3"/>
    <n v="0"/>
    <n v="71.991"/>
  </r>
  <r>
    <n v="824"/>
    <s v="CA-2017-101434"/>
    <x v="308"/>
    <d v="2017-06-27T00:00:00"/>
    <x v="1"/>
    <s v="TR-21325"/>
    <s v="Toby Ritter"/>
    <x v="0"/>
    <s v="United States"/>
    <x v="78"/>
    <x v="30"/>
    <n v="7109"/>
    <s v="East"/>
    <s v="OFF-LA-10003223"/>
    <x v="1"/>
    <x v="2"/>
    <s v="Avery 508"/>
    <n v="9.82"/>
    <n v="2"/>
    <n v="0"/>
    <n v="4.8117999999999999"/>
  </r>
  <r>
    <n v="825"/>
    <s v="US-2014-102071"/>
    <x v="309"/>
    <d v="2014-05-15T00:00:00"/>
    <x v="1"/>
    <s v="PG-18820"/>
    <s v="Patrick Gardner"/>
    <x v="0"/>
    <s v="United States"/>
    <x v="8"/>
    <x v="1"/>
    <n v="94110"/>
    <s v="West"/>
    <s v="TEC-AC-10003441"/>
    <x v="2"/>
    <x v="11"/>
    <s v="Kingston Digital DataTraveler 32GB USB 2.0"/>
    <n v="67.8"/>
    <n v="4"/>
    <n v="0"/>
    <n v="4.0679999999999996"/>
  </r>
  <r>
    <n v="826"/>
    <s v="US-2014-102071"/>
    <x v="309"/>
    <d v="2014-05-15T00:00:00"/>
    <x v="1"/>
    <s v="PG-18820"/>
    <s v="Patrick Gardner"/>
    <x v="0"/>
    <s v="United States"/>
    <x v="8"/>
    <x v="1"/>
    <n v="94110"/>
    <s v="West"/>
    <s v="TEC-AC-10000109"/>
    <x v="2"/>
    <x v="11"/>
    <s v="Sony Micro Vault Click 16 GB USB 2.0 Flash Drive"/>
    <n v="167.97"/>
    <n v="3"/>
    <n v="0"/>
    <n v="40.312800000000003"/>
  </r>
  <r>
    <n v="827"/>
    <s v="CA-2017-126956"/>
    <x v="170"/>
    <d v="2017-08-28T00:00:00"/>
    <x v="1"/>
    <s v="GT-14710"/>
    <s v="Greg Tran"/>
    <x v="0"/>
    <s v="United States"/>
    <x v="69"/>
    <x v="11"/>
    <n v="55044"/>
    <s v="Central"/>
    <s v="OFF-FA-10002280"/>
    <x v="1"/>
    <x v="13"/>
    <s v="Advantus Plastic Paper Clips"/>
    <n v="35"/>
    <n v="7"/>
    <n v="0"/>
    <n v="16.8"/>
  </r>
  <r>
    <n v="828"/>
    <s v="CA-2017-126956"/>
    <x v="170"/>
    <d v="2017-08-28T00:00:00"/>
    <x v="1"/>
    <s v="GT-14710"/>
    <s v="Greg Tran"/>
    <x v="0"/>
    <s v="United States"/>
    <x v="69"/>
    <x v="11"/>
    <n v="55044"/>
    <s v="Central"/>
    <s v="OFF-SU-10000381"/>
    <x v="1"/>
    <x v="14"/>
    <s v="Acme Forged Steel Scissors with Black Enamel Handles"/>
    <n v="37.24"/>
    <n v="4"/>
    <n v="0"/>
    <n v="10.7996"/>
  </r>
  <r>
    <n v="829"/>
    <s v="CA-2017-126956"/>
    <x v="170"/>
    <d v="2017-08-28T00:00:00"/>
    <x v="1"/>
    <s v="GT-14710"/>
    <s v="Greg Tran"/>
    <x v="0"/>
    <s v="United States"/>
    <x v="69"/>
    <x v="11"/>
    <n v="55044"/>
    <s v="Central"/>
    <s v="OFF-EN-10004459"/>
    <x v="1"/>
    <x v="12"/>
    <s v="Security-Tint Envelopes"/>
    <n v="15.28"/>
    <n v="2"/>
    <n v="0"/>
    <n v="7.4871999999999996"/>
  </r>
  <r>
    <n v="830"/>
    <s v="CA-2017-129462"/>
    <x v="114"/>
    <d v="2017-06-21T00:00:00"/>
    <x v="0"/>
    <s v="JE-15745"/>
    <s v="Joel Eaton"/>
    <x v="0"/>
    <s v="United States"/>
    <x v="159"/>
    <x v="0"/>
    <n v="41042"/>
    <s v="South"/>
    <s v="FUR-CH-10000665"/>
    <x v="0"/>
    <x v="1"/>
    <s v="Global Airflow Leather Mesh Back Chair, Black"/>
    <n v="301.95999999999998"/>
    <n v="2"/>
    <n v="0"/>
    <n v="90.587999999999994"/>
  </r>
  <r>
    <n v="831"/>
    <s v="CA-2017-129462"/>
    <x v="114"/>
    <d v="2017-06-21T00:00:00"/>
    <x v="0"/>
    <s v="JE-15745"/>
    <s v="Joel Eaton"/>
    <x v="0"/>
    <s v="United States"/>
    <x v="159"/>
    <x v="0"/>
    <n v="41042"/>
    <s v="South"/>
    <s v="OFF-AP-10003884"/>
    <x v="1"/>
    <x v="9"/>
    <s v="Fellowes Smart Surge Ten-Outlet Protector, Platinum"/>
    <n v="180.66"/>
    <n v="3"/>
    <n v="0"/>
    <n v="50.584800000000001"/>
  </r>
  <r>
    <n v="832"/>
    <s v="CA-2017-129462"/>
    <x v="114"/>
    <d v="2017-06-21T00:00:00"/>
    <x v="0"/>
    <s v="JE-15745"/>
    <s v="Joel Eaton"/>
    <x v="0"/>
    <s v="United States"/>
    <x v="159"/>
    <x v="0"/>
    <n v="41042"/>
    <s v="South"/>
    <s v="TEC-PH-10001557"/>
    <x v="2"/>
    <x v="7"/>
    <s v="Pyle PMP37LED"/>
    <n v="191.98"/>
    <n v="2"/>
    <n v="0"/>
    <n v="51.834600000000002"/>
  </r>
  <r>
    <n v="833"/>
    <s v="CA-2017-129462"/>
    <x v="114"/>
    <d v="2017-06-21T00:00:00"/>
    <x v="0"/>
    <s v="JE-15745"/>
    <s v="Joel Eaton"/>
    <x v="0"/>
    <s v="United States"/>
    <x v="159"/>
    <x v="0"/>
    <n v="41042"/>
    <s v="South"/>
    <s v="TEC-PH-10002085"/>
    <x v="2"/>
    <x v="7"/>
    <s v="Clarity 53712"/>
    <n v="65.989999999999995"/>
    <n v="1"/>
    <n v="0"/>
    <n v="17.157399999999999"/>
  </r>
  <r>
    <n v="834"/>
    <s v="CA-2016-165316"/>
    <x v="310"/>
    <d v="2016-07-27T00:00:00"/>
    <x v="1"/>
    <s v="JB-15400"/>
    <s v="Jennifer Braxton"/>
    <x v="1"/>
    <s v="United States"/>
    <x v="67"/>
    <x v="2"/>
    <n v="33614"/>
    <s v="South"/>
    <s v="OFF-AR-10002956"/>
    <x v="1"/>
    <x v="6"/>
    <s v="Boston 16801 Nautilus Battery Pencil Sharpener"/>
    <n v="35.216000000000001"/>
    <n v="2"/>
    <n v="0.2"/>
    <n v="2.6412"/>
  </r>
  <r>
    <n v="835"/>
    <s v="CA-2016-165316"/>
    <x v="310"/>
    <d v="2016-07-27T00:00:00"/>
    <x v="1"/>
    <s v="JB-15400"/>
    <s v="Jennifer Braxton"/>
    <x v="1"/>
    <s v="United States"/>
    <x v="67"/>
    <x v="2"/>
    <n v="33614"/>
    <s v="South"/>
    <s v="OFF-AP-10003266"/>
    <x v="1"/>
    <x v="9"/>
    <s v="Holmes Replacement Filter for HEPA Air Cleaner, Large Room"/>
    <n v="23.696000000000002"/>
    <n v="2"/>
    <n v="0.2"/>
    <n v="6.5164"/>
  </r>
  <r>
    <n v="836"/>
    <s v="CA-2016-165316"/>
    <x v="310"/>
    <d v="2016-07-27T00:00:00"/>
    <x v="1"/>
    <s v="JB-15400"/>
    <s v="Jennifer Braxton"/>
    <x v="1"/>
    <s v="United States"/>
    <x v="67"/>
    <x v="2"/>
    <n v="33614"/>
    <s v="South"/>
    <s v="TEC-MA-10004002"/>
    <x v="2"/>
    <x v="15"/>
    <s v="Zebra GX420t Direct Thermal/Thermal Transfer Printer"/>
    <n v="265.47500000000002"/>
    <n v="1"/>
    <n v="0.5"/>
    <n v="-111.4995"/>
  </r>
  <r>
    <n v="837"/>
    <s v="US-2014-115987"/>
    <x v="78"/>
    <d v="2014-09-13T00:00:00"/>
    <x v="0"/>
    <s v="LH-17020"/>
    <s v="Lisa Hazard"/>
    <x v="0"/>
    <s v="United States"/>
    <x v="139"/>
    <x v="5"/>
    <n v="75701"/>
    <s v="Central"/>
    <s v="OFF-BI-10001071"/>
    <x v="1"/>
    <x v="8"/>
    <s v="GBC ProClick Punch Binding System"/>
    <n v="51.183999999999997"/>
    <n v="4"/>
    <n v="0.8"/>
    <n v="-79.3352"/>
  </r>
  <r>
    <n v="838"/>
    <s v="US-2017-156083"/>
    <x v="259"/>
    <d v="2017-11-11T00:00:00"/>
    <x v="1"/>
    <s v="JL-15175"/>
    <s v="James Lanier"/>
    <x v="2"/>
    <s v="United States"/>
    <x v="29"/>
    <x v="18"/>
    <n v="38401"/>
    <s v="South"/>
    <s v="OFF-PA-10001560"/>
    <x v="1"/>
    <x v="10"/>
    <s v="Adams Telephone Message Books, 5 1/4” x 11”"/>
    <n v="9.6639999999999997"/>
    <n v="2"/>
    <n v="0.2"/>
    <n v="3.2616000000000001"/>
  </r>
  <r>
    <n v="839"/>
    <s v="US-2016-137547"/>
    <x v="311"/>
    <d v="2016-03-12T00:00:00"/>
    <x v="1"/>
    <s v="EB-13705"/>
    <s v="Ed Braxton"/>
    <x v="1"/>
    <s v="United States"/>
    <x v="5"/>
    <x v="5"/>
    <n v="76106"/>
    <s v="Central"/>
    <s v="TEC-PH-10002365"/>
    <x v="2"/>
    <x v="7"/>
    <s v="Belkin Grip Candy Sheer Case / Cover for iPhone 5 and 5S"/>
    <n v="21.071999999999999"/>
    <n v="3"/>
    <n v="0.2"/>
    <n v="1.5804"/>
  </r>
  <r>
    <n v="840"/>
    <s v="CA-2015-100454"/>
    <x v="312"/>
    <d v="2015-11-25T00:00:00"/>
    <x v="1"/>
    <s v="BM-11650"/>
    <s v="Brian Moss"/>
    <x v="1"/>
    <s v="United States"/>
    <x v="20"/>
    <x v="15"/>
    <n v="10035"/>
    <s v="East"/>
    <s v="OFF-AR-10004648"/>
    <x v="1"/>
    <x v="6"/>
    <s v="Boston 19500 Mighty Mite Electric Pencil Sharpener"/>
    <n v="60.45"/>
    <n v="3"/>
    <n v="0"/>
    <n v="16.3215"/>
  </r>
  <r>
    <n v="841"/>
    <s v="CA-2015-100454"/>
    <x v="312"/>
    <d v="2015-11-25T00:00:00"/>
    <x v="1"/>
    <s v="BM-11650"/>
    <s v="Brian Moss"/>
    <x v="1"/>
    <s v="United States"/>
    <x v="20"/>
    <x v="15"/>
    <n v="10035"/>
    <s v="East"/>
    <s v="OFF-AR-10002578"/>
    <x v="1"/>
    <x v="6"/>
    <s v="Newell 335"/>
    <n v="11.52"/>
    <n v="4"/>
    <n v="0"/>
    <n v="3.3408000000000002"/>
  </r>
  <r>
    <n v="842"/>
    <s v="CA-2015-100454"/>
    <x v="312"/>
    <d v="2015-11-25T00:00:00"/>
    <x v="1"/>
    <s v="BM-11650"/>
    <s v="Brian Moss"/>
    <x v="1"/>
    <s v="United States"/>
    <x v="20"/>
    <x v="15"/>
    <n v="10035"/>
    <s v="East"/>
    <s v="FUR-BO-10001519"/>
    <x v="0"/>
    <x v="0"/>
    <s v="O'Sullivan 3-Shelf Heavy-Duty Bookcases"/>
    <n v="186.048"/>
    <n v="4"/>
    <n v="0.2"/>
    <n v="9.3024000000000004"/>
  </r>
  <r>
    <n v="843"/>
    <s v="CA-2016-161669"/>
    <x v="77"/>
    <d v="2016-11-09T00:00:00"/>
    <x v="2"/>
    <s v="EM-14095"/>
    <s v="Eudokia Martin"/>
    <x v="1"/>
    <s v="United States"/>
    <x v="1"/>
    <x v="1"/>
    <n v="90036"/>
    <s v="West"/>
    <s v="OFF-BI-10001294"/>
    <x v="1"/>
    <x v="8"/>
    <s v="Fellowes Binding Cases"/>
    <n v="37.44"/>
    <n v="4"/>
    <n v="0.2"/>
    <n v="11.7"/>
  </r>
  <r>
    <n v="844"/>
    <s v="CA-2016-161669"/>
    <x v="77"/>
    <d v="2016-11-09T00:00:00"/>
    <x v="2"/>
    <s v="EM-14095"/>
    <s v="Eudokia Martin"/>
    <x v="1"/>
    <s v="United States"/>
    <x v="1"/>
    <x v="1"/>
    <n v="90036"/>
    <s v="West"/>
    <s v="OFF-BI-10001636"/>
    <x v="1"/>
    <x v="8"/>
    <s v="Ibico Plastic and Wire Spiral Binding Combs"/>
    <n v="26.975999999999999"/>
    <n v="4"/>
    <n v="0.2"/>
    <n v="8.7672000000000008"/>
  </r>
  <r>
    <n v="845"/>
    <s v="CA-2016-161669"/>
    <x v="77"/>
    <d v="2016-11-09T00:00:00"/>
    <x v="2"/>
    <s v="EM-14095"/>
    <s v="Eudokia Martin"/>
    <x v="1"/>
    <s v="United States"/>
    <x v="1"/>
    <x v="1"/>
    <n v="90036"/>
    <s v="West"/>
    <s v="OFF-SU-10002503"/>
    <x v="1"/>
    <x v="14"/>
    <s v="Acme Preferred Stainless Steel Scissors"/>
    <n v="11.36"/>
    <n v="2"/>
    <n v="0"/>
    <n v="3.2944"/>
  </r>
  <r>
    <n v="846"/>
    <s v="CA-2016-161669"/>
    <x v="77"/>
    <d v="2016-11-09T00:00:00"/>
    <x v="2"/>
    <s v="EM-14095"/>
    <s v="Eudokia Martin"/>
    <x v="1"/>
    <s v="United States"/>
    <x v="1"/>
    <x v="1"/>
    <n v="90036"/>
    <s v="West"/>
    <s v="OFF-LA-10004093"/>
    <x v="1"/>
    <x v="2"/>
    <s v="Avery 486"/>
    <n v="14.62"/>
    <n v="2"/>
    <n v="0"/>
    <n v="6.8714000000000004"/>
  </r>
  <r>
    <n v="847"/>
    <s v="CA-2015-114300"/>
    <x v="313"/>
    <d v="2015-10-17T00:00:00"/>
    <x v="1"/>
    <s v="AF-10885"/>
    <s v="Art Foster"/>
    <x v="0"/>
    <s v="United States"/>
    <x v="103"/>
    <x v="0"/>
    <n v="40214"/>
    <s v="South"/>
    <s v="TEC-PH-10001552"/>
    <x v="2"/>
    <x v="7"/>
    <s v="I Need's 3d Hello Kitty Hybrid Silicone Case Cover for HTC One X 4g with 3d Hello Kitty Stylus Pen Green/pink"/>
    <n v="83.72"/>
    <n v="7"/>
    <n v="0"/>
    <n v="23.441600000000001"/>
  </r>
  <r>
    <n v="848"/>
    <s v="CA-2015-114300"/>
    <x v="313"/>
    <d v="2015-10-17T00:00:00"/>
    <x v="1"/>
    <s v="AF-10885"/>
    <s v="Art Foster"/>
    <x v="0"/>
    <s v="United States"/>
    <x v="103"/>
    <x v="0"/>
    <n v="40214"/>
    <s v="South"/>
    <s v="FUR-CH-10001891"/>
    <x v="0"/>
    <x v="1"/>
    <s v="Global Deluxe Office Fabric Chairs"/>
    <n v="287.94"/>
    <n v="3"/>
    <n v="0"/>
    <n v="77.743799999999993"/>
  </r>
  <r>
    <n v="849"/>
    <s v="CA-2017-107503"/>
    <x v="314"/>
    <d v="2017-01-06T00:00:00"/>
    <x v="1"/>
    <s v="GA-14725"/>
    <s v="Guy Armstrong"/>
    <x v="0"/>
    <s v="United States"/>
    <x v="160"/>
    <x v="24"/>
    <n v="44052"/>
    <s v="East"/>
    <s v="FUR-FU-10003878"/>
    <x v="0"/>
    <x v="5"/>
    <s v="Linden 10&quot; Round Wall Clock, Black"/>
    <n v="48.896000000000001"/>
    <n v="4"/>
    <n v="0.2"/>
    <n v="8.5568000000000008"/>
  </r>
  <r>
    <n v="850"/>
    <s v="CA-2014-107755"/>
    <x v="315"/>
    <d v="2014-02-12T00:00:00"/>
    <x v="1"/>
    <s v="CK-12760"/>
    <s v="Cyma Kinney"/>
    <x v="1"/>
    <s v="United States"/>
    <x v="161"/>
    <x v="30"/>
    <n v="7036"/>
    <s v="East"/>
    <s v="TEC-AC-10000710"/>
    <x v="2"/>
    <x v="11"/>
    <s v="Maxell DVD-RAM Discs"/>
    <n v="115.36"/>
    <n v="7"/>
    <n v="0"/>
    <n v="49.604799999999997"/>
  </r>
  <r>
    <n v="851"/>
    <s v="CA-2016-152534"/>
    <x v="23"/>
    <d v="2016-06-25T00:00:00"/>
    <x v="0"/>
    <s v="DP-13105"/>
    <s v="Dave Poirier"/>
    <x v="1"/>
    <s v="United States"/>
    <x v="162"/>
    <x v="1"/>
    <n v="93905"/>
    <s v="West"/>
    <s v="OFF-AR-10002335"/>
    <x v="1"/>
    <x v="6"/>
    <s v="DIXON Oriole Pencils"/>
    <n v="5.16"/>
    <n v="2"/>
    <n v="0"/>
    <n v="1.3415999999999999"/>
  </r>
  <r>
    <n v="852"/>
    <s v="CA-2016-152534"/>
    <x v="23"/>
    <d v="2016-06-25T00:00:00"/>
    <x v="0"/>
    <s v="DP-13105"/>
    <s v="Dave Poirier"/>
    <x v="1"/>
    <s v="United States"/>
    <x v="162"/>
    <x v="1"/>
    <n v="93905"/>
    <s v="West"/>
    <s v="OFF-PA-10001870"/>
    <x v="1"/>
    <x v="10"/>
    <s v="Xerox 202"/>
    <n v="38.880000000000003"/>
    <n v="6"/>
    <n v="0"/>
    <n v="18.662400000000002"/>
  </r>
  <r>
    <n v="853"/>
    <s v="CA-2016-113747"/>
    <x v="316"/>
    <d v="2016-06-04T00:00:00"/>
    <x v="1"/>
    <s v="VD-21670"/>
    <s v="Valerie Dominguez"/>
    <x v="0"/>
    <s v="United States"/>
    <x v="25"/>
    <x v="35"/>
    <n v="39212"/>
    <s v="South"/>
    <s v="OFF-AR-10003373"/>
    <x v="1"/>
    <x v="6"/>
    <s v="Boston School Pro Electric Pencil Sharpener, 1670"/>
    <n v="185.88"/>
    <n v="6"/>
    <n v="0"/>
    <n v="50.187600000000003"/>
  </r>
  <r>
    <n v="854"/>
    <s v="CA-2016-123274"/>
    <x v="317"/>
    <d v="2016-02-24T00:00:00"/>
    <x v="1"/>
    <s v="GT-14710"/>
    <s v="Greg Tran"/>
    <x v="0"/>
    <s v="United States"/>
    <x v="20"/>
    <x v="15"/>
    <n v="10035"/>
    <s v="East"/>
    <s v="FUR-FU-10004090"/>
    <x v="0"/>
    <x v="5"/>
    <s v="Executive Impressions 14&quot; Contract Wall Clock"/>
    <n v="44.46"/>
    <n v="2"/>
    <n v="0"/>
    <n v="14.671799999999999"/>
  </r>
  <r>
    <n v="855"/>
    <s v="CA-2016-123274"/>
    <x v="317"/>
    <d v="2016-02-24T00:00:00"/>
    <x v="1"/>
    <s v="GT-14710"/>
    <s v="Greg Tran"/>
    <x v="0"/>
    <s v="United States"/>
    <x v="20"/>
    <x v="15"/>
    <n v="10035"/>
    <s v="East"/>
    <s v="OFF-ST-10000736"/>
    <x v="1"/>
    <x v="4"/>
    <s v="Carina Double Wide Media Storage Towers in Natural &amp; Black"/>
    <n v="242.94"/>
    <n v="3"/>
    <n v="0"/>
    <n v="9.7175999999999991"/>
  </r>
  <r>
    <n v="856"/>
    <s v="CA-2014-125612"/>
    <x v="93"/>
    <d v="2014-08-08T00:00:00"/>
    <x v="1"/>
    <s v="BK-11260"/>
    <s v="Berenike Kampe"/>
    <x v="0"/>
    <s v="United States"/>
    <x v="20"/>
    <x v="15"/>
    <n v="10035"/>
    <s v="East"/>
    <s v="OFF-PA-10001019"/>
    <x v="1"/>
    <x v="10"/>
    <s v="Xerox 1884"/>
    <n v="39.96"/>
    <n v="2"/>
    <n v="0"/>
    <n v="18.781199999999998"/>
  </r>
  <r>
    <n v="857"/>
    <s v="CA-2014-125612"/>
    <x v="93"/>
    <d v="2014-08-08T00:00:00"/>
    <x v="1"/>
    <s v="BK-11260"/>
    <s v="Berenike Kampe"/>
    <x v="0"/>
    <s v="United States"/>
    <x v="20"/>
    <x v="15"/>
    <n v="10035"/>
    <s v="East"/>
    <s v="OFF-SU-10002537"/>
    <x v="1"/>
    <x v="14"/>
    <s v="Acme Box Cutter Scissors"/>
    <n v="102.3"/>
    <n v="10"/>
    <n v="0"/>
    <n v="26.597999999999999"/>
  </r>
  <r>
    <n v="858"/>
    <s v="CA-2014-125612"/>
    <x v="93"/>
    <d v="2014-08-08T00:00:00"/>
    <x v="1"/>
    <s v="BK-11260"/>
    <s v="Berenike Kampe"/>
    <x v="0"/>
    <s v="United States"/>
    <x v="20"/>
    <x v="15"/>
    <n v="10035"/>
    <s v="East"/>
    <s v="OFF-ST-10003221"/>
    <x v="1"/>
    <x v="4"/>
    <s v="Staple magnet"/>
    <n v="21.36"/>
    <n v="2"/>
    <n v="0"/>
    <n v="5.7671999999999999"/>
  </r>
  <r>
    <n v="859"/>
    <s v="CA-2017-161984"/>
    <x v="318"/>
    <d v="2017-04-15T00:00:00"/>
    <x v="1"/>
    <s v="SJ-20125"/>
    <s v="Sanjit Jacobs"/>
    <x v="2"/>
    <s v="United States"/>
    <x v="163"/>
    <x v="30"/>
    <n v="8901"/>
    <s v="East"/>
    <s v="OFF-PA-10004569"/>
    <x v="1"/>
    <x v="10"/>
    <s v="Wirebound Message Books, Two 4 1/4&quot; x 5&quot; Forms per Page"/>
    <n v="7.61"/>
    <n v="1"/>
    <n v="0"/>
    <n v="3.5767000000000002"/>
  </r>
  <r>
    <n v="860"/>
    <s v="CA-2017-161984"/>
    <x v="318"/>
    <d v="2017-04-15T00:00:00"/>
    <x v="1"/>
    <s v="SJ-20125"/>
    <s v="Sanjit Jacobs"/>
    <x v="2"/>
    <s v="United States"/>
    <x v="163"/>
    <x v="30"/>
    <n v="8901"/>
    <s v="East"/>
    <s v="OFF-FA-10000624"/>
    <x v="1"/>
    <x v="13"/>
    <s v="OIC Binder Clips"/>
    <n v="7.16"/>
    <n v="2"/>
    <n v="0"/>
    <n v="3.58"/>
  </r>
  <r>
    <n v="861"/>
    <s v="CA-2014-133851"/>
    <x v="3"/>
    <d v="2014-06-16T00:00:00"/>
    <x v="1"/>
    <s v="CM-12445"/>
    <s v="Chuck Magee"/>
    <x v="0"/>
    <s v="United States"/>
    <x v="8"/>
    <x v="1"/>
    <n v="94122"/>
    <s v="West"/>
    <s v="OFF-SU-10001225"/>
    <x v="1"/>
    <x v="14"/>
    <s v="Staple remover"/>
    <n v="7.36"/>
    <n v="2"/>
    <n v="0"/>
    <n v="0.1472"/>
  </r>
  <r>
    <n v="862"/>
    <s v="CA-2014-133851"/>
    <x v="3"/>
    <d v="2014-06-16T00:00:00"/>
    <x v="1"/>
    <s v="CM-12445"/>
    <s v="Chuck Magee"/>
    <x v="0"/>
    <s v="United States"/>
    <x v="8"/>
    <x v="1"/>
    <n v="94122"/>
    <s v="West"/>
    <s v="OFF-AR-10003752"/>
    <x v="1"/>
    <x v="6"/>
    <s v="Deluxe Chalkboard Eraser Cleaner"/>
    <n v="23.1"/>
    <n v="2"/>
    <n v="0"/>
    <n v="10.625999999999999"/>
  </r>
  <r>
    <n v="863"/>
    <s v="CA-2016-134474"/>
    <x v="319"/>
    <d v="2016-01-07T00:00:00"/>
    <x v="0"/>
    <s v="AJ-10795"/>
    <s v="Anthony Johnson"/>
    <x v="1"/>
    <s v="United States"/>
    <x v="108"/>
    <x v="2"/>
    <n v="32216"/>
    <s v="South"/>
    <s v="TEC-AC-10001714"/>
    <x v="2"/>
    <x v="11"/>
    <s v="Logitech MX Performance Wireless Mouse"/>
    <n v="191.47200000000001"/>
    <n v="6"/>
    <n v="0.2"/>
    <n v="40.687800000000003"/>
  </r>
  <r>
    <n v="864"/>
    <s v="CA-2016-134474"/>
    <x v="319"/>
    <d v="2016-01-07T00:00:00"/>
    <x v="0"/>
    <s v="AJ-10795"/>
    <s v="Anthony Johnson"/>
    <x v="1"/>
    <s v="United States"/>
    <x v="108"/>
    <x v="2"/>
    <n v="32216"/>
    <s v="South"/>
    <s v="OFF-AR-10003958"/>
    <x v="1"/>
    <x v="6"/>
    <s v="Newell 337"/>
    <n v="5.2480000000000002"/>
    <n v="2"/>
    <n v="0.2"/>
    <n v="0.59040000000000004"/>
  </r>
  <r>
    <n v="865"/>
    <s v="CA-2016-134474"/>
    <x v="319"/>
    <d v="2016-01-07T00:00:00"/>
    <x v="0"/>
    <s v="AJ-10795"/>
    <s v="Anthony Johnson"/>
    <x v="1"/>
    <s v="United States"/>
    <x v="108"/>
    <x v="2"/>
    <n v="32216"/>
    <s v="South"/>
    <s v="TEC-PH-10002923"/>
    <x v="2"/>
    <x v="7"/>
    <s v="Logitech B530 USB Headset - headset - Full size, Binaural"/>
    <n v="59.183999999999997"/>
    <n v="2"/>
    <n v="0.2"/>
    <n v="5.1786000000000003"/>
  </r>
  <r>
    <n v="866"/>
    <s v="CA-2014-149020"/>
    <x v="320"/>
    <d v="2014-01-15T00:00:00"/>
    <x v="1"/>
    <s v="AJ-10780"/>
    <s v="Anthony Jacobs"/>
    <x v="1"/>
    <s v="United States"/>
    <x v="24"/>
    <x v="17"/>
    <n v="22153"/>
    <s v="South"/>
    <s v="OFF-LA-10004272"/>
    <x v="1"/>
    <x v="2"/>
    <s v="Avery 482"/>
    <n v="2.89"/>
    <n v="1"/>
    <n v="0"/>
    <n v="1.3583000000000001"/>
  </r>
  <r>
    <n v="867"/>
    <s v="CA-2014-149020"/>
    <x v="320"/>
    <d v="2014-01-15T00:00:00"/>
    <x v="1"/>
    <s v="AJ-10780"/>
    <s v="Anthony Jacobs"/>
    <x v="1"/>
    <s v="United States"/>
    <x v="24"/>
    <x v="17"/>
    <n v="22153"/>
    <s v="South"/>
    <s v="FUR-FU-10000965"/>
    <x v="0"/>
    <x v="5"/>
    <s v="Howard Miller 11-1/2&quot; Diameter Ridgewood Wall Clock"/>
    <n v="51.94"/>
    <n v="1"/>
    <n v="0"/>
    <n v="21.295400000000001"/>
  </r>
  <r>
    <n v="868"/>
    <s v="CA-2016-134362"/>
    <x v="321"/>
    <d v="2016-10-02T00:00:00"/>
    <x v="2"/>
    <s v="LS-16945"/>
    <s v="Linda Southworth"/>
    <x v="1"/>
    <s v="United States"/>
    <x v="10"/>
    <x v="9"/>
    <n v="19140"/>
    <s v="East"/>
    <s v="OFF-LA-10004853"/>
    <x v="1"/>
    <x v="2"/>
    <s v="Avery 483"/>
    <n v="15.936"/>
    <n v="4"/>
    <n v="0.2"/>
    <n v="5.1791999999999998"/>
  </r>
  <r>
    <n v="869"/>
    <s v="CA-2014-136742"/>
    <x v="322"/>
    <d v="2014-04-10T00:00:00"/>
    <x v="1"/>
    <s v="GP-14740"/>
    <s v="Guy Phonely"/>
    <x v="1"/>
    <s v="United States"/>
    <x v="152"/>
    <x v="9"/>
    <n v="17602"/>
    <s v="East"/>
    <s v="OFF-BI-10003719"/>
    <x v="1"/>
    <x v="8"/>
    <s v="Large Capacity Hanging Post Binders"/>
    <n v="44.91"/>
    <n v="6"/>
    <n v="0.7"/>
    <n v="-35.927999999999997"/>
  </r>
  <r>
    <n v="870"/>
    <s v="CA-2016-158099"/>
    <x v="323"/>
    <d v="2016-09-05T00:00:00"/>
    <x v="2"/>
    <s v="PK-18910"/>
    <s v="Paul Knutson"/>
    <x v="2"/>
    <s v="United States"/>
    <x v="10"/>
    <x v="9"/>
    <n v="19143"/>
    <s v="East"/>
    <s v="OFF-BI-10000545"/>
    <x v="1"/>
    <x v="8"/>
    <s v="GBC Ibimaster 500 Manual ProClick Binding System"/>
    <n v="1141.47"/>
    <n v="5"/>
    <n v="0.7"/>
    <n v="-760.98"/>
  </r>
  <r>
    <n v="871"/>
    <s v="CA-2016-158099"/>
    <x v="323"/>
    <d v="2016-09-05T00:00:00"/>
    <x v="2"/>
    <s v="PK-18910"/>
    <s v="Paul Knutson"/>
    <x v="2"/>
    <s v="United States"/>
    <x v="10"/>
    <x v="9"/>
    <n v="19143"/>
    <s v="East"/>
    <s v="TEC-PH-10002496"/>
    <x v="2"/>
    <x v="7"/>
    <s v="Cisco SPA301"/>
    <n v="280.78199999999998"/>
    <n v="3"/>
    <n v="0.4"/>
    <n v="-46.796999999999997"/>
  </r>
  <r>
    <n v="872"/>
    <s v="CA-2015-131128"/>
    <x v="324"/>
    <d v="2015-10-20T00:00:00"/>
    <x v="2"/>
    <s v="TB-21520"/>
    <s v="Tracy Blumstein"/>
    <x v="0"/>
    <s v="United States"/>
    <x v="3"/>
    <x v="38"/>
    <n v="3301"/>
    <s v="East"/>
    <s v="OFF-PA-10003591"/>
    <x v="1"/>
    <x v="10"/>
    <s v="Southworth 100% Cotton The Best Paper"/>
    <n v="34.44"/>
    <n v="3"/>
    <n v="0"/>
    <n v="17.22"/>
  </r>
  <r>
    <n v="873"/>
    <s v="CA-2014-148488"/>
    <x v="325"/>
    <d v="2014-12-15T00:00:00"/>
    <x v="1"/>
    <s v="SM-20005"/>
    <s v="Sally Matthias"/>
    <x v="0"/>
    <s v="United States"/>
    <x v="20"/>
    <x v="15"/>
    <n v="10009"/>
    <s v="East"/>
    <s v="OFF-PA-10004470"/>
    <x v="1"/>
    <x v="10"/>
    <s v="Adams Write n' Stick Phone Message Book, 11&quot; X 5 1/4&quot;, 200 Messages"/>
    <n v="11.36"/>
    <n v="2"/>
    <n v="0"/>
    <n v="5.2256"/>
  </r>
  <r>
    <n v="874"/>
    <s v="CA-2014-148488"/>
    <x v="325"/>
    <d v="2014-12-15T00:00:00"/>
    <x v="1"/>
    <s v="SM-20005"/>
    <s v="Sally Matthias"/>
    <x v="0"/>
    <s v="United States"/>
    <x v="20"/>
    <x v="15"/>
    <n v="10009"/>
    <s v="East"/>
    <s v="OFF-BI-10000315"/>
    <x v="1"/>
    <x v="8"/>
    <s v="Poly Designer Cover &amp; Back"/>
    <n v="106.34399999999999"/>
    <n v="7"/>
    <n v="0.2"/>
    <n v="37.220399999999998"/>
  </r>
  <r>
    <n v="875"/>
    <s v="CA-2017-114636"/>
    <x v="326"/>
    <d v="2017-08-29T00:00:00"/>
    <x v="1"/>
    <s v="GA-14725"/>
    <s v="Guy Armstrong"/>
    <x v="0"/>
    <s v="United States"/>
    <x v="35"/>
    <x v="3"/>
    <n v="28205"/>
    <s v="South"/>
    <s v="OFF-PA-10001790"/>
    <x v="1"/>
    <x v="10"/>
    <s v="Xerox 1910"/>
    <n v="192.16"/>
    <n v="5"/>
    <n v="0.2"/>
    <n v="67.256"/>
  </r>
  <r>
    <n v="876"/>
    <s v="CA-2016-116736"/>
    <x v="327"/>
    <d v="2016-01-21T00:00:00"/>
    <x v="1"/>
    <s v="CC-12430"/>
    <s v="Chuck Clark"/>
    <x v="2"/>
    <s v="United States"/>
    <x v="3"/>
    <x v="38"/>
    <n v="3301"/>
    <s v="East"/>
    <s v="FUR-FU-10004017"/>
    <x v="0"/>
    <x v="5"/>
    <s v="Tenex Contemporary Contur Chairmats for Low and Medium Pile Carpet, Computer, 39&quot; x 49&quot;"/>
    <n v="322.58999999999997"/>
    <n v="3"/>
    <n v="0"/>
    <n v="64.518000000000001"/>
  </r>
  <r>
    <n v="877"/>
    <s v="CA-2016-116736"/>
    <x v="327"/>
    <d v="2016-01-21T00:00:00"/>
    <x v="1"/>
    <s v="CC-12430"/>
    <s v="Chuck Clark"/>
    <x v="2"/>
    <s v="United States"/>
    <x v="3"/>
    <x v="38"/>
    <n v="3301"/>
    <s v="East"/>
    <s v="TEC-AC-10003628"/>
    <x v="2"/>
    <x v="11"/>
    <s v="Logitech 910-002974 M325 Wireless Mouse for Web Scrolling"/>
    <n v="29.99"/>
    <n v="1"/>
    <n v="0"/>
    <n v="13.195600000000001"/>
  </r>
  <r>
    <n v="878"/>
    <s v="CA-2016-116736"/>
    <x v="327"/>
    <d v="2016-01-21T00:00:00"/>
    <x v="1"/>
    <s v="CC-12430"/>
    <s v="Chuck Clark"/>
    <x v="2"/>
    <s v="United States"/>
    <x v="3"/>
    <x v="38"/>
    <n v="3301"/>
    <s v="East"/>
    <s v="TEC-AC-10002049"/>
    <x v="2"/>
    <x v="11"/>
    <s v="Logitech G19 Programmable Gaming Keyboard"/>
    <n v="371.97"/>
    <n v="3"/>
    <n v="0"/>
    <n v="66.954599999999999"/>
  </r>
  <r>
    <n v="879"/>
    <s v="US-2014-158638"/>
    <x v="328"/>
    <d v="2014-09-21T00:00:00"/>
    <x v="1"/>
    <s v="AG-10765"/>
    <s v="Anthony Garverick"/>
    <x v="2"/>
    <s v="United States"/>
    <x v="10"/>
    <x v="9"/>
    <n v="19120"/>
    <s v="East"/>
    <s v="OFF-BI-10003712"/>
    <x v="1"/>
    <x v="8"/>
    <s v="Acco Pressboard Covers with Storage Hooks, 14 7/8&quot; x 11&quot;, Light Blue"/>
    <n v="5.8920000000000003"/>
    <n v="4"/>
    <n v="0.7"/>
    <n v="-4.1243999999999996"/>
  </r>
  <r>
    <n v="880"/>
    <s v="CA-2017-111689"/>
    <x v="329"/>
    <d v="2017-12-02T00:00:00"/>
    <x v="0"/>
    <s v="HP-14815"/>
    <s v="Harold Pawlan"/>
    <x v="2"/>
    <s v="United States"/>
    <x v="20"/>
    <x v="15"/>
    <n v="10024"/>
    <s v="East"/>
    <s v="OFF-BI-10003984"/>
    <x v="1"/>
    <x v="8"/>
    <s v="Lock-Up Easel 'Spel-Binder'"/>
    <n v="68.471999999999994"/>
    <n v="3"/>
    <n v="0.2"/>
    <n v="23.109300000000001"/>
  </r>
  <r>
    <n v="881"/>
    <s v="CA-2017-111689"/>
    <x v="329"/>
    <d v="2017-12-02T00:00:00"/>
    <x v="0"/>
    <s v="HP-14815"/>
    <s v="Harold Pawlan"/>
    <x v="2"/>
    <s v="United States"/>
    <x v="20"/>
    <x v="15"/>
    <n v="10024"/>
    <s v="East"/>
    <s v="FUR-CH-10004287"/>
    <x v="0"/>
    <x v="1"/>
    <s v="SAFCO Arco Folding Chair"/>
    <n v="1242.9000000000001"/>
    <n v="5"/>
    <n v="0.1"/>
    <n v="262.39"/>
  </r>
  <r>
    <n v="882"/>
    <s v="CA-2015-129098"/>
    <x v="330"/>
    <d v="2015-10-13T00:00:00"/>
    <x v="1"/>
    <s v="DK-13090"/>
    <s v="Dave Kipp"/>
    <x v="0"/>
    <s v="United States"/>
    <x v="24"/>
    <x v="17"/>
    <n v="22153"/>
    <s v="South"/>
    <s v="OFF-ST-10001321"/>
    <x v="1"/>
    <x v="4"/>
    <s v="Decoflex Hanging Personal Folder File, Blue"/>
    <n v="30.84"/>
    <n v="2"/>
    <n v="0"/>
    <n v="8.3268000000000004"/>
  </r>
  <r>
    <n v="883"/>
    <s v="US-2017-123463"/>
    <x v="331"/>
    <d v="2017-12-23T00:00:00"/>
    <x v="3"/>
    <s v="GZ-14470"/>
    <s v="Gary Zandusky"/>
    <x v="0"/>
    <s v="United States"/>
    <x v="8"/>
    <x v="1"/>
    <n v="94109"/>
    <s v="West"/>
    <s v="OFF-AR-10001118"/>
    <x v="1"/>
    <x v="6"/>
    <s v="Binney &amp; Smith Crayola Metallic Crayons, 16-Color Pack"/>
    <n v="13.48"/>
    <n v="4"/>
    <n v="0"/>
    <n v="5.9311999999999996"/>
  </r>
  <r>
    <n v="884"/>
    <s v="CA-2016-165148"/>
    <x v="332"/>
    <d v="2016-10-24T00:00:00"/>
    <x v="2"/>
    <s v="PM-19135"/>
    <s v="Peter McVee"/>
    <x v="2"/>
    <s v="United States"/>
    <x v="66"/>
    <x v="12"/>
    <n v="48227"/>
    <s v="Central"/>
    <s v="FUR-FU-10000732"/>
    <x v="0"/>
    <x v="5"/>
    <s v="Eldon 200 Class Desk Accessories"/>
    <n v="31.4"/>
    <n v="5"/>
    <n v="0"/>
    <n v="10.048"/>
  </r>
  <r>
    <n v="885"/>
    <s v="CA-2014-134061"/>
    <x v="333"/>
    <d v="2014-05-04T00:00:00"/>
    <x v="1"/>
    <s v="LL-16840"/>
    <s v="Lauren Leatherbury"/>
    <x v="0"/>
    <s v="United States"/>
    <x v="30"/>
    <x v="15"/>
    <n v="14609"/>
    <s v="East"/>
    <s v="FUR-FU-10001424"/>
    <x v="0"/>
    <x v="5"/>
    <s v="Dax Clear Box Frame"/>
    <n v="17.46"/>
    <n v="2"/>
    <n v="0"/>
    <n v="5.9363999999999999"/>
  </r>
  <r>
    <n v="886"/>
    <s v="CA-2015-143602"/>
    <x v="334"/>
    <d v="2015-04-28T00:00:00"/>
    <x v="0"/>
    <s v="JS-15595"/>
    <s v="Jill Stevenson"/>
    <x v="1"/>
    <s v="United States"/>
    <x v="1"/>
    <x v="1"/>
    <n v="90045"/>
    <s v="West"/>
    <s v="OFF-BI-10002071"/>
    <x v="1"/>
    <x v="8"/>
    <s v="Fellowes Black Plastic Comb Bindings"/>
    <n v="13.944000000000001"/>
    <n v="3"/>
    <n v="0.2"/>
    <n v="4.5317999999999996"/>
  </r>
  <r>
    <n v="887"/>
    <s v="CA-2017-115364"/>
    <x v="335"/>
    <d v="2017-07-02T00:00:00"/>
    <x v="1"/>
    <s v="OT-18730"/>
    <s v="Olvera Toch"/>
    <x v="0"/>
    <s v="United States"/>
    <x v="70"/>
    <x v="1"/>
    <n v="92105"/>
    <s v="West"/>
    <s v="OFF-ST-10002486"/>
    <x v="1"/>
    <x v="4"/>
    <s v="Eldon Shelf Savers Cubes and Bins"/>
    <n v="83.76"/>
    <n v="12"/>
    <n v="0"/>
    <n v="1.6752"/>
  </r>
  <r>
    <n v="888"/>
    <s v="CA-2017-150707"/>
    <x v="336"/>
    <d v="2017-10-19T00:00:00"/>
    <x v="1"/>
    <s v="EL-13735"/>
    <s v="Ed Ludwig"/>
    <x v="2"/>
    <s v="United States"/>
    <x v="29"/>
    <x v="39"/>
    <n v="21044"/>
    <s v="East"/>
    <s v="OFF-BI-10001078"/>
    <x v="1"/>
    <x v="8"/>
    <s v="Acco PRESSTEX Data Binder with Storage Hooks, Dark Blue, 14 7/8&quot; X 11&quot;"/>
    <n v="37.659999999999997"/>
    <n v="7"/>
    <n v="0"/>
    <n v="18.453399999999998"/>
  </r>
  <r>
    <n v="889"/>
    <s v="CA-2014-104976"/>
    <x v="337"/>
    <d v="2014-12-16T00:00:00"/>
    <x v="1"/>
    <s v="CK-12760"/>
    <s v="Cyma Kinney"/>
    <x v="1"/>
    <s v="United States"/>
    <x v="8"/>
    <x v="1"/>
    <n v="94122"/>
    <s v="West"/>
    <s v="OFF-PA-10003845"/>
    <x v="1"/>
    <x v="10"/>
    <s v="Xerox 1987"/>
    <n v="34.68"/>
    <n v="6"/>
    <n v="0"/>
    <n v="16.993200000000002"/>
  </r>
  <r>
    <n v="890"/>
    <s v="CA-2017-132934"/>
    <x v="308"/>
    <d v="2017-06-26T00:00:00"/>
    <x v="1"/>
    <s v="JE-15475"/>
    <s v="Jeremy Ellison"/>
    <x v="0"/>
    <s v="United States"/>
    <x v="106"/>
    <x v="15"/>
    <n v="10801"/>
    <s v="East"/>
    <s v="TEC-AC-10000927"/>
    <x v="2"/>
    <x v="11"/>
    <s v="Anker Ultrathin Bluetooth Wireless Keyboard Aluminum Cover with Stand "/>
    <n v="149.94999999999999"/>
    <n v="5"/>
    <n v="0"/>
    <n v="14.994999999999999"/>
  </r>
  <r>
    <n v="891"/>
    <s v="CA-2017-132934"/>
    <x v="308"/>
    <d v="2017-06-26T00:00:00"/>
    <x v="1"/>
    <s v="JE-15475"/>
    <s v="Jeremy Ellison"/>
    <x v="0"/>
    <s v="United States"/>
    <x v="106"/>
    <x v="15"/>
    <n v="10801"/>
    <s v="East"/>
    <s v="OFF-BI-10001098"/>
    <x v="1"/>
    <x v="8"/>
    <s v="Acco D-Ring Binder w/DublLock"/>
    <n v="51.311999999999998"/>
    <n v="3"/>
    <n v="0.2"/>
    <n v="18.6006"/>
  </r>
  <r>
    <n v="892"/>
    <s v="CA-2017-133256"/>
    <x v="335"/>
    <d v="2017-06-27T00:00:00"/>
    <x v="2"/>
    <s v="TH-21550"/>
    <s v="Tracy Hopkins"/>
    <x v="2"/>
    <s v="United States"/>
    <x v="66"/>
    <x v="12"/>
    <n v="48227"/>
    <s v="Central"/>
    <s v="OFF-PA-10001622"/>
    <x v="1"/>
    <x v="10"/>
    <s v="Ampad Poly Cover Wirebound Steno Book, 6&quot; x 9&quot; Assorted Colors, Gregg Ruled"/>
    <n v="4.54"/>
    <n v="1"/>
    <n v="0"/>
    <n v="2.0430000000000001"/>
  </r>
  <r>
    <n v="893"/>
    <s v="CA-2017-133256"/>
    <x v="335"/>
    <d v="2017-06-27T00:00:00"/>
    <x v="2"/>
    <s v="TH-21550"/>
    <s v="Tracy Hopkins"/>
    <x v="2"/>
    <s v="United States"/>
    <x v="66"/>
    <x v="12"/>
    <n v="48227"/>
    <s v="Central"/>
    <s v="OFF-AR-10003158"/>
    <x v="1"/>
    <x v="6"/>
    <s v="Fluorescent Highlighters by Dixon"/>
    <n v="15.92"/>
    <n v="4"/>
    <n v="0"/>
    <n v="5.4127999999999998"/>
  </r>
  <r>
    <n v="894"/>
    <s v="CA-2017-133256"/>
    <x v="335"/>
    <d v="2017-06-27T00:00:00"/>
    <x v="2"/>
    <s v="TH-21550"/>
    <s v="Tracy Hopkins"/>
    <x v="2"/>
    <s v="United States"/>
    <x v="66"/>
    <x v="12"/>
    <n v="48227"/>
    <s v="Central"/>
    <s v="TEC-PH-10002660"/>
    <x v="2"/>
    <x v="7"/>
    <s v="Nortel Networks T7316 E Nt8 B27"/>
    <n v="543.91999999999996"/>
    <n v="8"/>
    <n v="0"/>
    <n v="135.97999999999999"/>
  </r>
  <r>
    <n v="895"/>
    <s v="CA-2016-105494"/>
    <x v="338"/>
    <d v="2016-11-12T00:00:00"/>
    <x v="2"/>
    <s v="PC-18745"/>
    <s v="Pamela Coakley"/>
    <x v="1"/>
    <s v="United States"/>
    <x v="8"/>
    <x v="1"/>
    <n v="94122"/>
    <s v="West"/>
    <s v="OFF-ST-10002205"/>
    <x v="1"/>
    <x v="4"/>
    <s v="File Shuttle I and Handi-File"/>
    <n v="155.82"/>
    <n v="7"/>
    <n v="0"/>
    <n v="42.071399999999997"/>
  </r>
  <r>
    <n v="896"/>
    <s v="CA-2016-105494"/>
    <x v="338"/>
    <d v="2016-11-12T00:00:00"/>
    <x v="2"/>
    <s v="PC-18745"/>
    <s v="Pamela Coakley"/>
    <x v="1"/>
    <s v="United States"/>
    <x v="8"/>
    <x v="1"/>
    <n v="94122"/>
    <s v="West"/>
    <s v="OFF-BI-10003364"/>
    <x v="1"/>
    <x v="8"/>
    <s v="Binding Machine Supplies"/>
    <n v="70.007999999999996"/>
    <n v="3"/>
    <n v="0.2"/>
    <n v="24.502800000000001"/>
  </r>
  <r>
    <n v="897"/>
    <s v="CA-2016-140634"/>
    <x v="339"/>
    <d v="2016-10-06T00:00:00"/>
    <x v="0"/>
    <s v="HL-15040"/>
    <s v="Hunter Lopez"/>
    <x v="0"/>
    <s v="United States"/>
    <x v="12"/>
    <x v="5"/>
    <n v="77095"/>
    <s v="Central"/>
    <s v="OFF-EN-10001099"/>
    <x v="1"/>
    <x v="12"/>
    <s v="Staple envelope"/>
    <n v="15.648"/>
    <n v="2"/>
    <n v="0.2"/>
    <n v="5.0856000000000003"/>
  </r>
  <r>
    <n v="898"/>
    <s v="CA-2014-144407"/>
    <x v="340"/>
    <d v="2014-09-15T00:00:00"/>
    <x v="1"/>
    <s v="MS-17365"/>
    <s v="Maribeth Schnelling"/>
    <x v="0"/>
    <s v="United States"/>
    <x v="66"/>
    <x v="12"/>
    <n v="48227"/>
    <s v="Central"/>
    <s v="OFF-LA-10003923"/>
    <x v="1"/>
    <x v="2"/>
    <s v="Alphabetical Labels for Top Tab Filing"/>
    <n v="103.6"/>
    <n v="7"/>
    <n v="0"/>
    <n v="51.8"/>
  </r>
  <r>
    <n v="899"/>
    <s v="CA-2017-160983"/>
    <x v="341"/>
    <d v="2017-10-31T00:00:00"/>
    <x v="0"/>
    <s v="GB-14530"/>
    <s v="George Bell"/>
    <x v="1"/>
    <s v="United States"/>
    <x v="109"/>
    <x v="15"/>
    <n v="13021"/>
    <s v="East"/>
    <s v="OFF-PA-10002250"/>
    <x v="1"/>
    <x v="10"/>
    <s v="Things To Do Today Pad"/>
    <n v="46.96"/>
    <n v="8"/>
    <n v="0"/>
    <n v="22.540800000000001"/>
  </r>
  <r>
    <n v="900"/>
    <s v="US-2016-114622"/>
    <x v="342"/>
    <d v="2016-04-12T00:00:00"/>
    <x v="2"/>
    <s v="JR-16210"/>
    <s v="Justin Ritter"/>
    <x v="1"/>
    <s v="United States"/>
    <x v="24"/>
    <x v="24"/>
    <n v="45503"/>
    <s v="East"/>
    <s v="OFF-BI-10004716"/>
    <x v="1"/>
    <x v="8"/>
    <s v="Wilson Jones Hanging Recycled Pressboard Data Binders"/>
    <n v="8.9039999999999999"/>
    <n v="2"/>
    <n v="0.7"/>
    <n v="-6.5296000000000003"/>
  </r>
  <r>
    <n v="901"/>
    <s v="CA-2017-150959"/>
    <x v="343"/>
    <d v="2017-11-13T00:00:00"/>
    <x v="2"/>
    <s v="TD-20995"/>
    <s v="Tamara Dahlen"/>
    <x v="0"/>
    <s v="United States"/>
    <x v="164"/>
    <x v="5"/>
    <n v="75043"/>
    <s v="Central"/>
    <s v="OFF-LA-10001045"/>
    <x v="1"/>
    <x v="2"/>
    <s v="Permanent Self-Adhesive File Folder Labels for Typewriters by Universal"/>
    <n v="10.44"/>
    <n v="5"/>
    <n v="0.2"/>
    <n v="3.3929999999999998"/>
  </r>
  <r>
    <n v="902"/>
    <s v="CA-2017-150959"/>
    <x v="343"/>
    <d v="2017-11-13T00:00:00"/>
    <x v="2"/>
    <s v="TD-20995"/>
    <s v="Tamara Dahlen"/>
    <x v="0"/>
    <s v="United States"/>
    <x v="164"/>
    <x v="5"/>
    <n v="75043"/>
    <s v="Central"/>
    <s v="OFF-BI-10001510"/>
    <x v="1"/>
    <x v="8"/>
    <s v="Deluxe Heavy-Duty Vinyl Round Ring Binder"/>
    <n v="18.335999999999999"/>
    <n v="4"/>
    <n v="0.8"/>
    <n v="-32.088000000000001"/>
  </r>
  <r>
    <n v="903"/>
    <s v="CA-2017-132353"/>
    <x v="175"/>
    <d v="2017-09-17T00:00:00"/>
    <x v="2"/>
    <s v="DB-13060"/>
    <s v="Dave Brooks"/>
    <x v="0"/>
    <s v="United States"/>
    <x v="22"/>
    <x v="10"/>
    <n v="60653"/>
    <s v="Central"/>
    <s v="TEC-PH-10004536"/>
    <x v="2"/>
    <x v="7"/>
    <s v="Avaya 5420 Digital phone"/>
    <n v="323.976"/>
    <n v="3"/>
    <n v="0.2"/>
    <n v="20.2485"/>
  </r>
  <r>
    <n v="904"/>
    <s v="CA-2016-130477"/>
    <x v="143"/>
    <d v="2016-04-12T00:00:00"/>
    <x v="1"/>
    <s v="LC-17140"/>
    <s v="Logan Currie"/>
    <x v="0"/>
    <s v="United States"/>
    <x v="1"/>
    <x v="1"/>
    <n v="90032"/>
    <s v="West"/>
    <s v="OFF-PA-10002947"/>
    <x v="1"/>
    <x v="10"/>
    <s v="Xerox 1923"/>
    <n v="20.04"/>
    <n v="3"/>
    <n v="0"/>
    <n v="9.6191999999999993"/>
  </r>
  <r>
    <n v="905"/>
    <s v="CA-2016-130477"/>
    <x v="143"/>
    <d v="2016-04-12T00:00:00"/>
    <x v="1"/>
    <s v="LC-17140"/>
    <s v="Logan Currie"/>
    <x v="0"/>
    <s v="United States"/>
    <x v="1"/>
    <x v="1"/>
    <n v="90032"/>
    <s v="West"/>
    <s v="OFF-ST-10002583"/>
    <x v="1"/>
    <x v="4"/>
    <s v="Fellowes Neat Ideas Storage Cubes"/>
    <n v="64.959999999999994"/>
    <n v="2"/>
    <n v="0"/>
    <n v="2.5983999999999998"/>
  </r>
  <r>
    <n v="906"/>
    <s v="CA-2016-130477"/>
    <x v="143"/>
    <d v="2016-04-12T00:00:00"/>
    <x v="1"/>
    <s v="LC-17140"/>
    <s v="Logan Currie"/>
    <x v="0"/>
    <s v="United States"/>
    <x v="1"/>
    <x v="1"/>
    <n v="90032"/>
    <s v="West"/>
    <s v="OFF-PA-10000019"/>
    <x v="1"/>
    <x v="10"/>
    <s v="Xerox 1931"/>
    <n v="12.96"/>
    <n v="2"/>
    <n v="0"/>
    <n v="6.2207999999999997"/>
  </r>
  <r>
    <n v="907"/>
    <s v="CA-2017-143259"/>
    <x v="247"/>
    <d v="2018-01-03T00:00:00"/>
    <x v="1"/>
    <s v="PO-18865"/>
    <s v="Patrick O'Donnell"/>
    <x v="0"/>
    <s v="United States"/>
    <x v="20"/>
    <x v="15"/>
    <n v="10009"/>
    <s v="East"/>
    <s v="FUR-BO-10003441"/>
    <x v="0"/>
    <x v="0"/>
    <s v="Bush Westfield Collection Bookcases, Fully Assembled"/>
    <n v="323.13600000000002"/>
    <n v="4"/>
    <n v="0.2"/>
    <n v="12.117599999999999"/>
  </r>
  <r>
    <n v="908"/>
    <s v="CA-2017-143259"/>
    <x v="247"/>
    <d v="2018-01-03T00:00:00"/>
    <x v="1"/>
    <s v="PO-18865"/>
    <s v="Patrick O'Donnell"/>
    <x v="0"/>
    <s v="United States"/>
    <x v="20"/>
    <x v="15"/>
    <n v="10009"/>
    <s v="East"/>
    <s v="TEC-PH-10004774"/>
    <x v="2"/>
    <x v="7"/>
    <s v="Gear Head AU3700S Headset"/>
    <n v="90.93"/>
    <n v="7"/>
    <n v="0"/>
    <n v="2.7279"/>
  </r>
  <r>
    <n v="909"/>
    <s v="CA-2017-143259"/>
    <x v="247"/>
    <d v="2018-01-03T00:00:00"/>
    <x v="1"/>
    <s v="PO-18865"/>
    <s v="Patrick O'Donnell"/>
    <x v="0"/>
    <s v="United States"/>
    <x v="20"/>
    <x v="15"/>
    <n v="10009"/>
    <s v="East"/>
    <s v="OFF-BI-10003684"/>
    <x v="1"/>
    <x v="8"/>
    <s v="Wilson Jones Legal Size Ring Binders"/>
    <n v="52.776000000000003"/>
    <n v="3"/>
    <n v="0.2"/>
    <n v="19.791"/>
  </r>
  <r>
    <n v="910"/>
    <s v="CA-2017-137596"/>
    <x v="264"/>
    <d v="2017-09-07T00:00:00"/>
    <x v="1"/>
    <s v="BE-11335"/>
    <s v="Bill Eplett"/>
    <x v="2"/>
    <s v="United States"/>
    <x v="25"/>
    <x v="12"/>
    <n v="49201"/>
    <s v="Central"/>
    <s v="TEC-PH-10001494"/>
    <x v="2"/>
    <x v="7"/>
    <s v="Polycom CX600 IP Phone VoIP phone"/>
    <n v="1199.8"/>
    <n v="4"/>
    <n v="0"/>
    <n v="323.94600000000003"/>
  </r>
  <r>
    <n v="911"/>
    <s v="CA-2017-137596"/>
    <x v="264"/>
    <d v="2017-09-07T00:00:00"/>
    <x v="1"/>
    <s v="BE-11335"/>
    <s v="Bill Eplett"/>
    <x v="2"/>
    <s v="United States"/>
    <x v="25"/>
    <x v="12"/>
    <n v="49201"/>
    <s v="Central"/>
    <s v="TEC-AC-10004666"/>
    <x v="2"/>
    <x v="11"/>
    <s v="Maxell iVDR EX 500GB Cartridge"/>
    <n v="1928.78"/>
    <n v="7"/>
    <n v="0"/>
    <n v="829.37540000000001"/>
  </r>
  <r>
    <n v="912"/>
    <s v="CA-2017-137596"/>
    <x v="264"/>
    <d v="2017-09-07T00:00:00"/>
    <x v="1"/>
    <s v="BE-11335"/>
    <s v="Bill Eplett"/>
    <x v="2"/>
    <s v="United States"/>
    <x v="25"/>
    <x v="12"/>
    <n v="49201"/>
    <s v="Central"/>
    <s v="OFF-ST-10003816"/>
    <x v="1"/>
    <x v="4"/>
    <s v="Fellowes High-Stak Drawer Files"/>
    <n v="352.38"/>
    <n v="2"/>
    <n v="0"/>
    <n v="81.047399999999996"/>
  </r>
  <r>
    <n v="913"/>
    <s v="CA-2015-133627"/>
    <x v="70"/>
    <d v="2015-06-07T00:00:00"/>
    <x v="1"/>
    <s v="SC-20050"/>
    <s v="Sample Company A"/>
    <x v="2"/>
    <s v="United States"/>
    <x v="165"/>
    <x v="29"/>
    <n v="6360"/>
    <s v="East"/>
    <s v="FUR-FU-10001935"/>
    <x v="0"/>
    <x v="5"/>
    <s v="3M Hangers With Command Adhesive"/>
    <n v="22.2"/>
    <n v="6"/>
    <n v="0"/>
    <n v="9.1020000000000003"/>
  </r>
  <r>
    <n v="914"/>
    <s v="CA-2017-102519"/>
    <x v="344"/>
    <d v="2017-11-29T00:00:00"/>
    <x v="2"/>
    <s v="BM-11650"/>
    <s v="Brian Moss"/>
    <x v="1"/>
    <s v="United States"/>
    <x v="158"/>
    <x v="6"/>
    <n v="53209"/>
    <s v="Central"/>
    <s v="FUR-FU-10004091"/>
    <x v="0"/>
    <x v="5"/>
    <s v="Howard Miller 13&quot; Diameter Goldtone Round Wall Clock"/>
    <n v="46.94"/>
    <n v="1"/>
    <n v="0"/>
    <n v="19.2454"/>
  </r>
  <r>
    <n v="915"/>
    <s v="CA-2017-102519"/>
    <x v="344"/>
    <d v="2017-11-29T00:00:00"/>
    <x v="2"/>
    <s v="BM-11650"/>
    <s v="Brian Moss"/>
    <x v="1"/>
    <s v="United States"/>
    <x v="158"/>
    <x v="6"/>
    <n v="53209"/>
    <s v="Central"/>
    <s v="TEC-AC-10001772"/>
    <x v="2"/>
    <x v="11"/>
    <s v="Memorex Mini Travel Drive 16 GB USB 2.0 Flash Drive"/>
    <n v="143.72999999999999"/>
    <n v="9"/>
    <n v="0"/>
    <n v="56.054699999999997"/>
  </r>
  <r>
    <n v="916"/>
    <s v="US-2014-141215"/>
    <x v="345"/>
    <d v="2014-06-21T00:00:00"/>
    <x v="1"/>
    <s v="KL-16555"/>
    <s v="Kelly Lampkin"/>
    <x v="1"/>
    <s v="United States"/>
    <x v="52"/>
    <x v="5"/>
    <n v="78207"/>
    <s v="Central"/>
    <s v="FUR-TA-10001520"/>
    <x v="0"/>
    <x v="3"/>
    <s v="Lesro Sheffield Collection Coffee Table, End Table, Center Table, Corner Table"/>
    <n v="99.918000000000006"/>
    <n v="2"/>
    <n v="0.3"/>
    <n v="-18.5562"/>
  </r>
  <r>
    <n v="917"/>
    <s v="US-2014-141215"/>
    <x v="345"/>
    <d v="2014-06-21T00:00:00"/>
    <x v="1"/>
    <s v="KL-16555"/>
    <s v="Kelly Lampkin"/>
    <x v="1"/>
    <s v="United States"/>
    <x v="52"/>
    <x v="5"/>
    <n v="78207"/>
    <s v="Central"/>
    <s v="FUR-CH-10003379"/>
    <x v="0"/>
    <x v="1"/>
    <s v="Global Commerce Series High-Back Swivel/Tilt Chairs"/>
    <n v="797.94399999999996"/>
    <n v="4"/>
    <n v="0.3"/>
    <n v="-56.996000000000002"/>
  </r>
  <r>
    <n v="918"/>
    <s v="US-2014-141215"/>
    <x v="345"/>
    <d v="2014-06-21T00:00:00"/>
    <x v="1"/>
    <s v="KL-16555"/>
    <s v="Kelly Lampkin"/>
    <x v="1"/>
    <s v="United States"/>
    <x v="52"/>
    <x v="5"/>
    <n v="78207"/>
    <s v="Central"/>
    <s v="OFF-BI-10002706"/>
    <x v="1"/>
    <x v="8"/>
    <s v="Avery Premier Heavy-Duty Binder with Round Locking Rings"/>
    <n v="8.5679999999999996"/>
    <n v="3"/>
    <n v="0.8"/>
    <n v="-14.5656"/>
  </r>
  <r>
    <n v="919"/>
    <s v="CA-2016-165218"/>
    <x v="346"/>
    <d v="2016-03-11T00:00:00"/>
    <x v="1"/>
    <s v="RW-19630"/>
    <s v="Rob Williams"/>
    <x v="1"/>
    <s v="United States"/>
    <x v="61"/>
    <x v="5"/>
    <n v="75220"/>
    <s v="Central"/>
    <s v="OFF-EN-10000056"/>
    <x v="1"/>
    <x v="12"/>
    <s v="Cameo Buff Policy Envelopes"/>
    <n v="149.352"/>
    <n v="3"/>
    <n v="0.2"/>
    <n v="50.406300000000002"/>
  </r>
  <r>
    <n v="920"/>
    <s v="CA-2016-165218"/>
    <x v="346"/>
    <d v="2016-03-11T00:00:00"/>
    <x v="1"/>
    <s v="RW-19630"/>
    <s v="Rob Williams"/>
    <x v="1"/>
    <s v="United States"/>
    <x v="61"/>
    <x v="5"/>
    <n v="75220"/>
    <s v="Central"/>
    <s v="OFF-ST-10001558"/>
    <x v="1"/>
    <x v="4"/>
    <s v="Acco Perma 4000 Stacking Storage Drawers"/>
    <n v="12.992000000000001"/>
    <n v="1"/>
    <n v="0.2"/>
    <n v="-0.81200000000000006"/>
  </r>
  <r>
    <n v="921"/>
    <s v="CA-2014-138296"/>
    <x v="29"/>
    <d v="2014-12-12T00:00:00"/>
    <x v="1"/>
    <s v="RC-19825"/>
    <s v="Roy Collins"/>
    <x v="0"/>
    <s v="United States"/>
    <x v="166"/>
    <x v="17"/>
    <n v="22304"/>
    <s v="South"/>
    <s v="OFF-ST-10002444"/>
    <x v="1"/>
    <x v="4"/>
    <s v="Recycled Eldon Regeneration Jumbo File"/>
    <n v="24.56"/>
    <n v="2"/>
    <n v="0"/>
    <n v="6.8768000000000002"/>
  </r>
  <r>
    <n v="922"/>
    <s v="CA-2015-111164"/>
    <x v="347"/>
    <d v="2015-04-15T00:00:00"/>
    <x v="1"/>
    <s v="SE-20110"/>
    <s v="Sanjit Engle"/>
    <x v="0"/>
    <s v="United States"/>
    <x v="20"/>
    <x v="15"/>
    <n v="10009"/>
    <s v="East"/>
    <s v="TEC-AC-10002473"/>
    <x v="2"/>
    <x v="11"/>
    <s v="Maxell 4.7GB DVD-R"/>
    <n v="85.14"/>
    <n v="3"/>
    <n v="0"/>
    <n v="34.907400000000003"/>
  </r>
  <r>
    <n v="923"/>
    <s v="CA-2015-111164"/>
    <x v="347"/>
    <d v="2015-04-15T00:00:00"/>
    <x v="1"/>
    <s v="SE-20110"/>
    <s v="Sanjit Engle"/>
    <x v="0"/>
    <s v="United States"/>
    <x v="20"/>
    <x v="15"/>
    <n v="10009"/>
    <s v="East"/>
    <s v="TEC-PH-10004531"/>
    <x v="2"/>
    <x v="7"/>
    <s v="OtterBox Commuter Series Case - iPhone 5 &amp; 5s"/>
    <n v="21.99"/>
    <n v="1"/>
    <n v="0"/>
    <n v="10.555199999999999"/>
  </r>
  <r>
    <n v="924"/>
    <s v="CA-2015-111164"/>
    <x v="347"/>
    <d v="2015-04-15T00:00:00"/>
    <x v="1"/>
    <s v="SE-20110"/>
    <s v="Sanjit Engle"/>
    <x v="0"/>
    <s v="United States"/>
    <x v="20"/>
    <x v="15"/>
    <n v="10009"/>
    <s v="East"/>
    <s v="OFF-AP-10004487"/>
    <x v="1"/>
    <x v="9"/>
    <s v="Kensington 4 Outlet MasterPiece Compact Power Control Center"/>
    <n v="406.6"/>
    <n v="5"/>
    <n v="0"/>
    <n v="113.848"/>
  </r>
  <r>
    <n v="925"/>
    <s v="CA-2016-149797"/>
    <x v="306"/>
    <d v="2016-09-20T00:00:00"/>
    <x v="1"/>
    <s v="AH-10075"/>
    <s v="Adam Hart"/>
    <x v="1"/>
    <s v="United States"/>
    <x v="20"/>
    <x v="15"/>
    <n v="10011"/>
    <s v="East"/>
    <s v="OFF-BI-10003650"/>
    <x v="1"/>
    <x v="8"/>
    <s v="GBC DocuBind 300 Electric Binding Machine"/>
    <n v="841.56799999999998"/>
    <n v="2"/>
    <n v="0.2"/>
    <n v="294.54880000000003"/>
  </r>
  <r>
    <n v="926"/>
    <s v="CA-2014-132962"/>
    <x v="103"/>
    <d v="2014-09-16T00:00:00"/>
    <x v="2"/>
    <s v="JM-15535"/>
    <s v="Jessica Myrick"/>
    <x v="0"/>
    <s v="United States"/>
    <x v="10"/>
    <x v="9"/>
    <n v="19143"/>
    <s v="East"/>
    <s v="OFF-PA-10003543"/>
    <x v="1"/>
    <x v="10"/>
    <s v="Xerox 1985"/>
    <n v="15.552"/>
    <n v="3"/>
    <n v="0.2"/>
    <n v="5.4432"/>
  </r>
  <r>
    <n v="927"/>
    <s v="CA-2014-132962"/>
    <x v="103"/>
    <d v="2014-09-16T00:00:00"/>
    <x v="2"/>
    <s v="JM-15535"/>
    <s v="Jessica Myrick"/>
    <x v="0"/>
    <s v="United States"/>
    <x v="10"/>
    <x v="9"/>
    <n v="19143"/>
    <s v="East"/>
    <s v="TEC-AC-10004353"/>
    <x v="2"/>
    <x v="11"/>
    <s v="Hypercom P1300 Pinpad"/>
    <n v="252"/>
    <n v="5"/>
    <n v="0.2"/>
    <n v="53.55"/>
  </r>
  <r>
    <n v="928"/>
    <s v="CA-2015-115091"/>
    <x v="348"/>
    <d v="2015-10-09T00:00:00"/>
    <x v="1"/>
    <s v="JJ-15760"/>
    <s v="Joel Jenkins"/>
    <x v="2"/>
    <s v="United States"/>
    <x v="24"/>
    <x v="17"/>
    <n v="22153"/>
    <s v="South"/>
    <s v="OFF-AR-10000658"/>
    <x v="1"/>
    <x v="6"/>
    <s v="Newell 324"/>
    <n v="46.2"/>
    <n v="4"/>
    <n v="0"/>
    <n v="12.936"/>
  </r>
  <r>
    <n v="929"/>
    <s v="CA-2015-115091"/>
    <x v="348"/>
    <d v="2015-10-09T00:00:00"/>
    <x v="1"/>
    <s v="JJ-15760"/>
    <s v="Joel Jenkins"/>
    <x v="2"/>
    <s v="United States"/>
    <x v="24"/>
    <x v="17"/>
    <n v="22153"/>
    <s v="South"/>
    <s v="OFF-AP-10000696"/>
    <x v="1"/>
    <x v="9"/>
    <s v="Holmes Odor Grabber"/>
    <n v="28.84"/>
    <n v="2"/>
    <n v="0"/>
    <n v="9.5172000000000008"/>
  </r>
  <r>
    <n v="930"/>
    <s v="CA-2017-144932"/>
    <x v="349"/>
    <d v="2017-04-17T00:00:00"/>
    <x v="2"/>
    <s v="AB-10165"/>
    <s v="Alan Barnes"/>
    <x v="0"/>
    <s v="United States"/>
    <x v="167"/>
    <x v="24"/>
    <n v="43615"/>
    <s v="East"/>
    <s v="OFF-AR-10003560"/>
    <x v="1"/>
    <x v="6"/>
    <s v="Zebra Zazzle Fluorescent Highlighters"/>
    <n v="14.592000000000001"/>
    <n v="3"/>
    <n v="0.2"/>
    <n v="2.5535999999999999"/>
  </r>
  <r>
    <n v="931"/>
    <s v="CA-2017-144932"/>
    <x v="349"/>
    <d v="2017-04-17T00:00:00"/>
    <x v="2"/>
    <s v="AB-10165"/>
    <s v="Alan Barnes"/>
    <x v="0"/>
    <s v="United States"/>
    <x v="167"/>
    <x v="24"/>
    <n v="43615"/>
    <s v="East"/>
    <s v="OFF-AR-10001468"/>
    <x v="1"/>
    <x v="6"/>
    <s v="Sanford Prismacolor Professional Thick Lead Art Pencils, 36-Color Set"/>
    <n v="89.855999999999995"/>
    <n v="3"/>
    <n v="0.2"/>
    <n v="21.340800000000002"/>
  </r>
  <r>
    <n v="932"/>
    <s v="CA-2017-144932"/>
    <x v="349"/>
    <d v="2017-04-17T00:00:00"/>
    <x v="2"/>
    <s v="AB-10165"/>
    <s v="Alan Barnes"/>
    <x v="0"/>
    <s v="United States"/>
    <x v="167"/>
    <x v="24"/>
    <n v="43615"/>
    <s v="East"/>
    <s v="OFF-PA-10004971"/>
    <x v="1"/>
    <x v="10"/>
    <s v="Xerox 196"/>
    <n v="13.872"/>
    <n v="3"/>
    <n v="0.2"/>
    <n v="5.0286"/>
  </r>
  <r>
    <n v="933"/>
    <s v="CA-2017-114216"/>
    <x v="264"/>
    <d v="2017-09-06T00:00:00"/>
    <x v="1"/>
    <s v="RK-19300"/>
    <s v="Ralph Kennedy"/>
    <x v="0"/>
    <s v="United States"/>
    <x v="10"/>
    <x v="9"/>
    <n v="19140"/>
    <s v="East"/>
    <s v="OFF-PA-10002195"/>
    <x v="1"/>
    <x v="10"/>
    <s v="RSVP Cards &amp; Envelopes, Blank White, 8-1/2&quot; X 11&quot;, 24 Cards/25 Envelopes/Set"/>
    <n v="12.192"/>
    <n v="3"/>
    <n v="0.2"/>
    <n v="4.1147999999999998"/>
  </r>
  <r>
    <n v="934"/>
    <s v="CA-2016-140081"/>
    <x v="23"/>
    <d v="2016-06-24T00:00:00"/>
    <x v="1"/>
    <s v="CG-12040"/>
    <s v="Catherine Glotzbach"/>
    <x v="2"/>
    <s v="United States"/>
    <x v="10"/>
    <x v="9"/>
    <n v="19120"/>
    <s v="East"/>
    <s v="OFF-PA-10001745"/>
    <x v="1"/>
    <x v="10"/>
    <s v="Wirebound Message Books, 2 7/8&quot; x 5&quot;, 3 Forms per Page"/>
    <n v="45.055999999999997"/>
    <n v="8"/>
    <n v="0.2"/>
    <n v="15.2064"/>
  </r>
  <r>
    <n v="935"/>
    <s v="CA-2016-140081"/>
    <x v="23"/>
    <d v="2016-06-24T00:00:00"/>
    <x v="1"/>
    <s v="CG-12040"/>
    <s v="Catherine Glotzbach"/>
    <x v="2"/>
    <s v="United States"/>
    <x v="10"/>
    <x v="9"/>
    <n v="19120"/>
    <s v="East"/>
    <s v="OFF-BI-10004826"/>
    <x v="1"/>
    <x v="8"/>
    <s v="JM Magazine Binder"/>
    <n v="29.718"/>
    <n v="6"/>
    <n v="0.7"/>
    <n v="-21.793199999999999"/>
  </r>
  <r>
    <n v="936"/>
    <s v="CA-2016-140081"/>
    <x v="23"/>
    <d v="2016-06-24T00:00:00"/>
    <x v="1"/>
    <s v="CG-12040"/>
    <s v="Catherine Glotzbach"/>
    <x v="2"/>
    <s v="United States"/>
    <x v="10"/>
    <x v="9"/>
    <n v="19120"/>
    <s v="East"/>
    <s v="OFF-PA-10001870"/>
    <x v="1"/>
    <x v="10"/>
    <s v="Xerox 202"/>
    <n v="15.552"/>
    <n v="3"/>
    <n v="0.2"/>
    <n v="5.4432"/>
  </r>
  <r>
    <n v="937"/>
    <s v="CA-2016-140081"/>
    <x v="23"/>
    <d v="2016-06-24T00:00:00"/>
    <x v="1"/>
    <s v="CG-12040"/>
    <s v="Catherine Glotzbach"/>
    <x v="2"/>
    <s v="United States"/>
    <x v="10"/>
    <x v="9"/>
    <n v="19120"/>
    <s v="East"/>
    <s v="OFF-AP-10001058"/>
    <x v="1"/>
    <x v="9"/>
    <s v="Sanyo 2.5 Cubic Foot Mid-Size Office Refrigerators"/>
    <n v="447.69600000000003"/>
    <n v="2"/>
    <n v="0.2"/>
    <n v="33.577199999999998"/>
  </r>
  <r>
    <n v="938"/>
    <s v="US-2017-111745"/>
    <x v="60"/>
    <d v="2017-11-06T00:00:00"/>
    <x v="2"/>
    <s v="RA-19885"/>
    <s v="Ruben Ausman"/>
    <x v="1"/>
    <s v="United States"/>
    <x v="168"/>
    <x v="27"/>
    <n v="87401"/>
    <s v="West"/>
    <s v="TEC-AC-10003911"/>
    <x v="2"/>
    <x v="11"/>
    <s v="NETGEAR AC1750 Dual Band Gigabit Smart WiFi Router"/>
    <n v="159.99"/>
    <n v="1"/>
    <n v="0"/>
    <n v="54.396599999999999"/>
  </r>
  <r>
    <n v="939"/>
    <s v="CA-2015-148250"/>
    <x v="350"/>
    <d v="2015-12-17T00:00:00"/>
    <x v="1"/>
    <s v="RP-19270"/>
    <s v="Rachel Payne"/>
    <x v="1"/>
    <s v="United States"/>
    <x v="169"/>
    <x v="1"/>
    <n v="92503"/>
    <s v="West"/>
    <s v="OFF-PA-10000289"/>
    <x v="1"/>
    <x v="10"/>
    <s v="Xerox 213"/>
    <n v="12.96"/>
    <n v="2"/>
    <n v="0"/>
    <n v="6.2207999999999997"/>
  </r>
  <r>
    <n v="940"/>
    <s v="CA-2015-148250"/>
    <x v="350"/>
    <d v="2015-12-17T00:00:00"/>
    <x v="1"/>
    <s v="RP-19270"/>
    <s v="Rachel Payne"/>
    <x v="1"/>
    <s v="United States"/>
    <x v="169"/>
    <x v="1"/>
    <n v="92503"/>
    <s v="West"/>
    <s v="OFF-AP-10003040"/>
    <x v="1"/>
    <x v="9"/>
    <s v="Fellowes 8 Outlet Superior Workstation Surge Protector w/o Phone/Fax/Modem Protection"/>
    <n v="134.47999999999999"/>
    <n v="4"/>
    <n v="0"/>
    <n v="34.964799999999997"/>
  </r>
  <r>
    <n v="941"/>
    <s v="CA-2016-105760"/>
    <x v="351"/>
    <d v="2016-06-20T00:00:00"/>
    <x v="2"/>
    <s v="KC-16255"/>
    <s v="Karen Carlisle"/>
    <x v="1"/>
    <s v="United States"/>
    <x v="8"/>
    <x v="1"/>
    <n v="94110"/>
    <s v="West"/>
    <s v="OFF-PA-10000350"/>
    <x v="1"/>
    <x v="10"/>
    <s v="Message Book, Standard Line &quot;While You Were Out&quot;, 5 1/2&quot; X 4&quot;, 200 Sets/Book"/>
    <n v="17.12"/>
    <n v="2"/>
    <n v="0"/>
    <n v="8.0464000000000002"/>
  </r>
  <r>
    <n v="942"/>
    <s v="CA-2016-142958"/>
    <x v="180"/>
    <d v="2016-12-20T00:00:00"/>
    <x v="1"/>
    <s v="RW-19630"/>
    <s v="Rob Williams"/>
    <x v="1"/>
    <s v="United States"/>
    <x v="170"/>
    <x v="1"/>
    <n v="90503"/>
    <s v="West"/>
    <s v="OFF-BI-10001759"/>
    <x v="1"/>
    <x v="8"/>
    <s v="Acco Pressboard Covers with Storage Hooks, 14 7/8&quot; x 11&quot;, Dark Blue"/>
    <n v="6.0960000000000001"/>
    <n v="2"/>
    <n v="0.2"/>
    <n v="2.2098"/>
  </r>
  <r>
    <n v="943"/>
    <s v="CA-2016-142958"/>
    <x v="180"/>
    <d v="2016-12-20T00:00:00"/>
    <x v="1"/>
    <s v="RW-19630"/>
    <s v="Rob Williams"/>
    <x v="1"/>
    <s v="United States"/>
    <x v="170"/>
    <x v="1"/>
    <n v="90503"/>
    <s v="West"/>
    <s v="FUR-TA-10000577"/>
    <x v="0"/>
    <x v="3"/>
    <s v="Bretford CR4500 Series Slim Rectangular Table"/>
    <n v="1114.2719999999999"/>
    <n v="4"/>
    <n v="0.2"/>
    <n v="41.785200000000003"/>
  </r>
  <r>
    <n v="944"/>
    <s v="CA-2015-120880"/>
    <x v="352"/>
    <d v="2015-06-03T00:00:00"/>
    <x v="1"/>
    <s v="JL-15850"/>
    <s v="John Lucas"/>
    <x v="0"/>
    <s v="United States"/>
    <x v="4"/>
    <x v="4"/>
    <n v="98105"/>
    <s v="West"/>
    <s v="OFF-PA-10004101"/>
    <x v="1"/>
    <x v="10"/>
    <s v="Xerox 1894"/>
    <n v="32.4"/>
    <n v="5"/>
    <n v="0"/>
    <n v="15.552"/>
  </r>
  <r>
    <n v="945"/>
    <s v="CA-2015-120880"/>
    <x v="352"/>
    <d v="2015-06-03T00:00:00"/>
    <x v="1"/>
    <s v="JL-15850"/>
    <s v="John Lucas"/>
    <x v="0"/>
    <s v="United States"/>
    <x v="4"/>
    <x v="4"/>
    <n v="98105"/>
    <s v="West"/>
    <s v="OFF-ST-10001496"/>
    <x v="1"/>
    <x v="4"/>
    <s v="Standard Rollaway File with Lock"/>
    <n v="540.57000000000005"/>
    <n v="3"/>
    <n v="0"/>
    <n v="140.54820000000001"/>
  </r>
  <r>
    <n v="946"/>
    <s v="CA-2015-120880"/>
    <x v="352"/>
    <d v="2015-06-03T00:00:00"/>
    <x v="1"/>
    <s v="JL-15850"/>
    <s v="John Lucas"/>
    <x v="0"/>
    <s v="United States"/>
    <x v="4"/>
    <x v="4"/>
    <n v="98105"/>
    <s v="West"/>
    <s v="OFF-BI-10002931"/>
    <x v="1"/>
    <x v="8"/>
    <s v="Avery Trapezoid Extra Heavy Duty 4&quot; Binders"/>
    <n v="167.76"/>
    <n v="5"/>
    <n v="0.2"/>
    <n v="62.91"/>
  </r>
  <r>
    <n v="947"/>
    <s v="US-2015-140200"/>
    <x v="353"/>
    <d v="2015-07-28T00:00:00"/>
    <x v="2"/>
    <s v="CA-12775"/>
    <s v="Cynthia Arntzen"/>
    <x v="0"/>
    <s v="United States"/>
    <x v="123"/>
    <x v="16"/>
    <n v="85204"/>
    <s v="West"/>
    <s v="FUR-TA-10002356"/>
    <x v="0"/>
    <x v="3"/>
    <s v="Bevis Boat-Shaped Conference Table"/>
    <n v="393.16500000000002"/>
    <n v="3"/>
    <n v="0.5"/>
    <n v="-204.44579999999999"/>
  </r>
  <r>
    <n v="948"/>
    <s v="US-2017-110576"/>
    <x v="354"/>
    <d v="2017-12-02T00:00:00"/>
    <x v="1"/>
    <s v="RB-19795"/>
    <s v="Ross Baird"/>
    <x v="2"/>
    <s v="United States"/>
    <x v="10"/>
    <x v="9"/>
    <n v="19120"/>
    <s v="East"/>
    <s v="FUR-FU-10003601"/>
    <x v="0"/>
    <x v="5"/>
    <s v="Deflect-o RollaMat Studded, Beveled Mat for Medium Pile Carpeting"/>
    <n v="516.48800000000006"/>
    <n v="7"/>
    <n v="0.2"/>
    <n v="-12.9122"/>
  </r>
  <r>
    <n v="949"/>
    <s v="US-2017-110576"/>
    <x v="354"/>
    <d v="2017-12-02T00:00:00"/>
    <x v="1"/>
    <s v="RB-19795"/>
    <s v="Ross Baird"/>
    <x v="2"/>
    <s v="United States"/>
    <x v="10"/>
    <x v="9"/>
    <n v="19120"/>
    <s v="East"/>
    <s v="FUR-FU-10000576"/>
    <x v="0"/>
    <x v="5"/>
    <s v="Luxo Professional Fluorescent Magnifier Lamp with Clamp-Mount Base"/>
    <n v="1007.232"/>
    <n v="6"/>
    <n v="0.2"/>
    <n v="75.542400000000001"/>
  </r>
  <r>
    <n v="950"/>
    <s v="US-2017-110576"/>
    <x v="354"/>
    <d v="2017-12-02T00:00:00"/>
    <x v="1"/>
    <s v="RB-19795"/>
    <s v="Ross Baird"/>
    <x v="2"/>
    <s v="United States"/>
    <x v="10"/>
    <x v="9"/>
    <n v="19120"/>
    <s v="East"/>
    <s v="FUR-TA-10004154"/>
    <x v="0"/>
    <x v="3"/>
    <s v="Riverside Furniture Oval Coffee Table, Oval End Table, End Table with Drawer"/>
    <n v="2065.3200000000002"/>
    <n v="12"/>
    <n v="0.4"/>
    <n v="-619.596"/>
  </r>
  <r>
    <n v="951"/>
    <s v="US-2017-110576"/>
    <x v="354"/>
    <d v="2017-12-02T00:00:00"/>
    <x v="1"/>
    <s v="RB-19795"/>
    <s v="Ross Baird"/>
    <x v="2"/>
    <s v="United States"/>
    <x v="10"/>
    <x v="9"/>
    <n v="19120"/>
    <s v="East"/>
    <s v="OFF-PA-10000788"/>
    <x v="1"/>
    <x v="10"/>
    <s v="Xerox 210"/>
    <n v="15.552"/>
    <n v="3"/>
    <n v="0.2"/>
    <n v="5.4432"/>
  </r>
  <r>
    <n v="952"/>
    <s v="US-2017-110576"/>
    <x v="354"/>
    <d v="2017-12-02T00:00:00"/>
    <x v="1"/>
    <s v="RB-19795"/>
    <s v="Ross Baird"/>
    <x v="2"/>
    <s v="United States"/>
    <x v="10"/>
    <x v="9"/>
    <n v="19120"/>
    <s v="East"/>
    <s v="OFF-PA-10002479"/>
    <x v="1"/>
    <x v="10"/>
    <s v="Xerox 4200 Series MultiUse Premium Copy Paper (20Lb. and 84 Bright)"/>
    <n v="25.344000000000001"/>
    <n v="6"/>
    <n v="0.2"/>
    <n v="7.92"/>
  </r>
  <r>
    <n v="953"/>
    <s v="CA-2017-131156"/>
    <x v="355"/>
    <d v="2017-04-07T00:00:00"/>
    <x v="1"/>
    <s v="KH-16360"/>
    <s v="Katherine Hughes"/>
    <x v="0"/>
    <s v="United States"/>
    <x v="10"/>
    <x v="9"/>
    <n v="19143"/>
    <s v="East"/>
    <s v="FUR-FU-10001940"/>
    <x v="0"/>
    <x v="5"/>
    <s v="Staple-based wall hangings"/>
    <n v="25.472000000000001"/>
    <n v="4"/>
    <n v="0.2"/>
    <n v="7.6416000000000004"/>
  </r>
  <r>
    <n v="954"/>
    <s v="CA-2017-136539"/>
    <x v="116"/>
    <d v="2018-01-01T00:00:00"/>
    <x v="1"/>
    <s v="GH-14665"/>
    <s v="Greg Hansen"/>
    <x v="0"/>
    <s v="United States"/>
    <x v="171"/>
    <x v="5"/>
    <n v="78664"/>
    <s v="Central"/>
    <s v="OFF-AR-10001958"/>
    <x v="1"/>
    <x v="6"/>
    <s v="Stanley Bostitch Contemporary Electric Pencil Sharpeners"/>
    <n v="27.167999999999999"/>
    <n v="2"/>
    <n v="0.2"/>
    <n v="2.7168000000000001"/>
  </r>
  <r>
    <n v="955"/>
    <s v="CA-2017-136539"/>
    <x v="116"/>
    <d v="2018-01-01T00:00:00"/>
    <x v="1"/>
    <s v="GH-14665"/>
    <s v="Greg Hansen"/>
    <x v="0"/>
    <s v="United States"/>
    <x v="171"/>
    <x v="5"/>
    <n v="78664"/>
    <s v="Central"/>
    <s v="FUR-BO-10004709"/>
    <x v="0"/>
    <x v="0"/>
    <s v="Bush Westfield Collection Bookcases, Medium Cherry Finish"/>
    <n v="78.852800000000002"/>
    <n v="2"/>
    <n v="0.32"/>
    <n v="-11.596"/>
  </r>
  <r>
    <n v="956"/>
    <s v="CA-2017-119305"/>
    <x v="329"/>
    <d v="2017-12-04T00:00:00"/>
    <x v="1"/>
    <s v="SW-20275"/>
    <s v="Scott Williamson"/>
    <x v="0"/>
    <s v="United States"/>
    <x v="25"/>
    <x v="35"/>
    <n v="39212"/>
    <s v="South"/>
    <s v="OFF-ST-10000604"/>
    <x v="1"/>
    <x v="4"/>
    <s v="Home/Office Personal File Carts"/>
    <n v="173.8"/>
    <n v="5"/>
    <n v="0"/>
    <n v="43.45"/>
  </r>
  <r>
    <n v="957"/>
    <s v="CA-2017-102414"/>
    <x v="356"/>
    <d v="2017-05-18T00:00:00"/>
    <x v="0"/>
    <s v="JA-15970"/>
    <s v="Joseph Airdo"/>
    <x v="0"/>
    <s v="United States"/>
    <x v="42"/>
    <x v="16"/>
    <n v="85023"/>
    <s v="West"/>
    <s v="TEC-PH-10002923"/>
    <x v="2"/>
    <x v="7"/>
    <s v="Logitech B530 USB Headset - headset - Full size, Binaural"/>
    <n v="29.591999999999999"/>
    <n v="1"/>
    <n v="0.2"/>
    <n v="2.5893000000000002"/>
  </r>
  <r>
    <n v="958"/>
    <s v="CA-2017-102414"/>
    <x v="356"/>
    <d v="2017-05-18T00:00:00"/>
    <x v="0"/>
    <s v="JA-15970"/>
    <s v="Joseph Airdo"/>
    <x v="0"/>
    <s v="United States"/>
    <x v="42"/>
    <x v="16"/>
    <n v="85023"/>
    <s v="West"/>
    <s v="OFF-BI-10004465"/>
    <x v="1"/>
    <x v="8"/>
    <s v="Avery Durable Slant Ring Binders"/>
    <n v="4.7519999999999998"/>
    <n v="2"/>
    <n v="0.7"/>
    <n v="-3.1680000000000001"/>
  </r>
  <r>
    <n v="959"/>
    <s v="CA-2017-102414"/>
    <x v="356"/>
    <d v="2017-05-18T00:00:00"/>
    <x v="0"/>
    <s v="JA-15970"/>
    <s v="Joseph Airdo"/>
    <x v="0"/>
    <s v="United States"/>
    <x v="42"/>
    <x v="16"/>
    <n v="85023"/>
    <s v="West"/>
    <s v="OFF-PA-10002333"/>
    <x v="1"/>
    <x v="10"/>
    <s v="Universal Ultra Bright White Copier/Laser Paper, 8 1/2&quot; x 11&quot;, Ream"/>
    <n v="15.552"/>
    <n v="3"/>
    <n v="0.2"/>
    <n v="5.6375999999999999"/>
  </r>
  <r>
    <n v="960"/>
    <s v="CA-2015-112571"/>
    <x v="357"/>
    <d v="2015-09-22T00:00:00"/>
    <x v="3"/>
    <s v="DL-12925"/>
    <s v="Daniel Lacy"/>
    <x v="0"/>
    <s v="United States"/>
    <x v="147"/>
    <x v="1"/>
    <n v="92054"/>
    <s v="West"/>
    <s v="FUR-FU-10004188"/>
    <x v="0"/>
    <x v="5"/>
    <s v="Luxo Professional Combination Clamp-On Lamps"/>
    <n v="204.6"/>
    <n v="2"/>
    <n v="0"/>
    <n v="53.195999999999998"/>
  </r>
  <r>
    <n v="961"/>
    <s v="CA-2017-152142"/>
    <x v="237"/>
    <d v="2017-11-19T00:00:00"/>
    <x v="1"/>
    <s v="LW-16990"/>
    <s v="Lindsay Williams"/>
    <x v="1"/>
    <s v="United States"/>
    <x v="8"/>
    <x v="1"/>
    <n v="94110"/>
    <s v="West"/>
    <s v="FUR-CH-10002965"/>
    <x v="0"/>
    <x v="1"/>
    <s v="Global Leather Highback Executive Chair with Pneumatic Height Adjustment, Black"/>
    <n v="321.56799999999998"/>
    <n v="2"/>
    <n v="0.2"/>
    <n v="28.1372"/>
  </r>
  <r>
    <n v="962"/>
    <s v="CA-2015-160059"/>
    <x v="154"/>
    <d v="2015-12-01T00:00:00"/>
    <x v="1"/>
    <s v="TB-21190"/>
    <s v="Thomas Brumley"/>
    <x v="2"/>
    <s v="United States"/>
    <x v="115"/>
    <x v="36"/>
    <n v="72701"/>
    <s v="South"/>
    <s v="OFF-BI-10000145"/>
    <x v="1"/>
    <x v="8"/>
    <s v="Zipper Ring Binder Pockets"/>
    <n v="6.24"/>
    <n v="2"/>
    <n v="0"/>
    <n v="3.0575999999999999"/>
  </r>
  <r>
    <n v="963"/>
    <s v="CA-2016-120859"/>
    <x v="142"/>
    <d v="2016-09-04T00:00:00"/>
    <x v="2"/>
    <s v="CV-12805"/>
    <s v="Cynthia Voltz"/>
    <x v="1"/>
    <s v="United States"/>
    <x v="8"/>
    <x v="1"/>
    <n v="94110"/>
    <s v="West"/>
    <s v="OFF-EN-10001335"/>
    <x v="1"/>
    <x v="12"/>
    <s v="White Business Envelopes with Contemporary Seam, Recycled White Business Envelopes"/>
    <n v="21.88"/>
    <n v="2"/>
    <n v="0"/>
    <n v="10.94"/>
  </r>
  <r>
    <n v="964"/>
    <s v="CA-2014-127488"/>
    <x v="358"/>
    <d v="2014-09-24T00:00:00"/>
    <x v="0"/>
    <s v="MS-17365"/>
    <s v="Maribeth Schnelling"/>
    <x v="0"/>
    <s v="United States"/>
    <x v="172"/>
    <x v="2"/>
    <n v="33433"/>
    <s v="South"/>
    <s v="OFF-LA-10001613"/>
    <x v="1"/>
    <x v="2"/>
    <s v="Avery File Folder Labels"/>
    <n v="4.6079999999999997"/>
    <n v="2"/>
    <n v="0.2"/>
    <n v="1.6704000000000001"/>
  </r>
  <r>
    <n v="965"/>
    <s v="CA-2017-135279"/>
    <x v="359"/>
    <d v="2017-04-11T00:00:00"/>
    <x v="2"/>
    <s v="BS-11800"/>
    <s v="Bryan Spruell"/>
    <x v="2"/>
    <s v="United States"/>
    <x v="20"/>
    <x v="15"/>
    <n v="10011"/>
    <s v="East"/>
    <s v="OFF-LA-10004055"/>
    <x v="1"/>
    <x v="2"/>
    <s v="Color-Coded Legal Exhibit Labels"/>
    <n v="9.82"/>
    <n v="2"/>
    <n v="0"/>
    <n v="4.8117999999999999"/>
  </r>
  <r>
    <n v="966"/>
    <s v="CA-2017-135279"/>
    <x v="359"/>
    <d v="2017-04-11T00:00:00"/>
    <x v="2"/>
    <s v="BS-11800"/>
    <s v="Bryan Spruell"/>
    <x v="2"/>
    <s v="United States"/>
    <x v="20"/>
    <x v="15"/>
    <n v="10011"/>
    <s v="East"/>
    <s v="OFF-AR-10004344"/>
    <x v="1"/>
    <x v="6"/>
    <s v="Bulldog Vacuum Base Pencil Sharpener"/>
    <n v="35.97"/>
    <n v="3"/>
    <n v="0"/>
    <n v="9.7119"/>
  </r>
  <r>
    <n v="967"/>
    <s v="CA-2017-135279"/>
    <x v="359"/>
    <d v="2017-04-11T00:00:00"/>
    <x v="2"/>
    <s v="BS-11800"/>
    <s v="Bryan Spruell"/>
    <x v="2"/>
    <s v="United States"/>
    <x v="20"/>
    <x v="15"/>
    <n v="10011"/>
    <s v="East"/>
    <s v="OFF-PA-10004621"/>
    <x v="1"/>
    <x v="10"/>
    <s v="Xerox 212"/>
    <n v="12.96"/>
    <n v="2"/>
    <n v="0"/>
    <n v="6.2207999999999997"/>
  </r>
  <r>
    <n v="968"/>
    <s v="CA-2017-135279"/>
    <x v="359"/>
    <d v="2017-04-11T00:00:00"/>
    <x v="2"/>
    <s v="BS-11800"/>
    <s v="Bryan Spruell"/>
    <x v="2"/>
    <s v="United States"/>
    <x v="20"/>
    <x v="15"/>
    <n v="10011"/>
    <s v="East"/>
    <s v="OFF-PA-10001281"/>
    <x v="1"/>
    <x v="10"/>
    <s v="Computer Printout Paper with Letter-Trim Fine Perforations"/>
    <n v="191.6"/>
    <n v="4"/>
    <n v="0"/>
    <n v="91.968000000000004"/>
  </r>
  <r>
    <n v="969"/>
    <s v="CA-2017-135279"/>
    <x v="359"/>
    <d v="2017-04-11T00:00:00"/>
    <x v="2"/>
    <s v="BS-11800"/>
    <s v="Bryan Spruell"/>
    <x v="2"/>
    <s v="United States"/>
    <x v="20"/>
    <x v="15"/>
    <n v="10011"/>
    <s v="East"/>
    <s v="OFF-LA-10001613"/>
    <x v="1"/>
    <x v="2"/>
    <s v="Avery File Folder Labels"/>
    <n v="8.64"/>
    <n v="3"/>
    <n v="0"/>
    <n v="4.2336"/>
  </r>
  <r>
    <n v="970"/>
    <s v="CA-2017-135279"/>
    <x v="359"/>
    <d v="2017-04-11T00:00:00"/>
    <x v="2"/>
    <s v="BS-11800"/>
    <s v="Bryan Spruell"/>
    <x v="2"/>
    <s v="United States"/>
    <x v="20"/>
    <x v="15"/>
    <n v="10011"/>
    <s v="East"/>
    <s v="OFF-ST-10001097"/>
    <x v="1"/>
    <x v="4"/>
    <s v="Office Impressions Heavy Duty Welded Shelving &amp; Multimedia Storage Drawers"/>
    <n v="501.81"/>
    <n v="3"/>
    <n v="0"/>
    <n v="0"/>
  </r>
  <r>
    <n v="971"/>
    <s v="CA-2014-115791"/>
    <x v="360"/>
    <d v="2014-01-18T00:00:00"/>
    <x v="0"/>
    <s v="DL-13315"/>
    <s v="Delfina Latchford"/>
    <x v="0"/>
    <s v="United States"/>
    <x v="10"/>
    <x v="9"/>
    <n v="19134"/>
    <s v="East"/>
    <s v="FUR-FU-10001095"/>
    <x v="0"/>
    <x v="5"/>
    <s v="DAX Black Cherry Wood-Tone Poster Frame"/>
    <n v="127.104"/>
    <n v="6"/>
    <n v="0.2"/>
    <n v="28.598400000000002"/>
  </r>
  <r>
    <n v="972"/>
    <s v="CA-2014-115791"/>
    <x v="360"/>
    <d v="2014-01-18T00:00:00"/>
    <x v="0"/>
    <s v="DL-13315"/>
    <s v="Delfina Latchford"/>
    <x v="0"/>
    <s v="United States"/>
    <x v="10"/>
    <x v="9"/>
    <n v="19134"/>
    <s v="East"/>
    <s v="TEC-PH-10004614"/>
    <x v="2"/>
    <x v="7"/>
    <s v="AT&amp;T 841000 Phone"/>
    <n v="124.2"/>
    <n v="3"/>
    <n v="0.4"/>
    <n v="-31.05"/>
  </r>
  <r>
    <n v="973"/>
    <s v="CA-2014-115791"/>
    <x v="360"/>
    <d v="2014-01-18T00:00:00"/>
    <x v="0"/>
    <s v="DL-13315"/>
    <s v="Delfina Latchford"/>
    <x v="0"/>
    <s v="United States"/>
    <x v="10"/>
    <x v="9"/>
    <n v="19134"/>
    <s v="East"/>
    <s v="OFF-BI-10001575"/>
    <x v="1"/>
    <x v="8"/>
    <s v="GBC Linen Binding Covers"/>
    <n v="18.588000000000001"/>
    <n v="2"/>
    <n v="0.7"/>
    <n v="-13.6312"/>
  </r>
  <r>
    <n v="974"/>
    <s v="CA-2014-115791"/>
    <x v="360"/>
    <d v="2014-01-18T00:00:00"/>
    <x v="0"/>
    <s v="DL-13315"/>
    <s v="Delfina Latchford"/>
    <x v="0"/>
    <s v="United States"/>
    <x v="10"/>
    <x v="9"/>
    <n v="19134"/>
    <s v="East"/>
    <s v="OFF-LA-10001074"/>
    <x v="1"/>
    <x v="2"/>
    <s v="Round Specialty Laser Printer Labels"/>
    <n v="30.071999999999999"/>
    <n v="3"/>
    <n v="0.2"/>
    <n v="10.1493"/>
  </r>
  <r>
    <n v="975"/>
    <s v="US-2017-103247"/>
    <x v="361"/>
    <d v="2017-10-08T00:00:00"/>
    <x v="0"/>
    <s v="PO-19195"/>
    <s v="Phillina Ober"/>
    <x v="2"/>
    <s v="United States"/>
    <x v="20"/>
    <x v="15"/>
    <n v="10011"/>
    <s v="East"/>
    <s v="TEC-PH-10003555"/>
    <x v="2"/>
    <x v="7"/>
    <s v="Motorola HK250 Universal Bluetooth Headset"/>
    <n v="160.93"/>
    <n v="7"/>
    <n v="0"/>
    <n v="3.2185999999999999"/>
  </r>
  <r>
    <n v="976"/>
    <s v="US-2017-103247"/>
    <x v="361"/>
    <d v="2017-10-08T00:00:00"/>
    <x v="0"/>
    <s v="PO-19195"/>
    <s v="Phillina Ober"/>
    <x v="2"/>
    <s v="United States"/>
    <x v="20"/>
    <x v="15"/>
    <n v="10011"/>
    <s v="East"/>
    <s v="OFF-BI-10004492"/>
    <x v="1"/>
    <x v="8"/>
    <s v="Tuf-Vin Binders"/>
    <n v="75.792000000000002"/>
    <n v="3"/>
    <n v="0.2"/>
    <n v="25.579799999999999"/>
  </r>
  <r>
    <n v="977"/>
    <s v="US-2017-100209"/>
    <x v="362"/>
    <d v="2017-07-15T00:00:00"/>
    <x v="1"/>
    <s v="TD-20995"/>
    <s v="Tamara Dahlen"/>
    <x v="0"/>
    <s v="United States"/>
    <x v="32"/>
    <x v="21"/>
    <n v="97206"/>
    <s v="West"/>
    <s v="OFF-BI-10002012"/>
    <x v="1"/>
    <x v="8"/>
    <s v="Wilson Jones Easy Flow II Sheet Lifters"/>
    <n v="1.08"/>
    <n v="2"/>
    <n v="0.7"/>
    <n v="-0.79200000000000004"/>
  </r>
  <r>
    <n v="978"/>
    <s v="CA-2017-159366"/>
    <x v="363"/>
    <d v="2017-01-10T00:00:00"/>
    <x v="2"/>
    <s v="BW-11110"/>
    <s v="Bart Watters"/>
    <x v="1"/>
    <s v="United States"/>
    <x v="66"/>
    <x v="12"/>
    <n v="48205"/>
    <s v="Central"/>
    <s v="TEC-MA-10000822"/>
    <x v="2"/>
    <x v="15"/>
    <s v="Lexmark MX611dhe Monochrome Laser Printer"/>
    <n v="3059.982"/>
    <n v="2"/>
    <n v="0.1"/>
    <n v="679.99599999999998"/>
  </r>
  <r>
    <n v="979"/>
    <s v="CA-2016-145499"/>
    <x v="198"/>
    <d v="2016-05-31T00:00:00"/>
    <x v="2"/>
    <s v="RW-19690"/>
    <s v="Robert Waldorf"/>
    <x v="0"/>
    <s v="United States"/>
    <x v="40"/>
    <x v="3"/>
    <n v="28403"/>
    <s v="South"/>
    <s v="OFF-BI-10000848"/>
    <x v="1"/>
    <x v="8"/>
    <s v="Angle-D Ring Binders"/>
    <n v="3.282"/>
    <n v="2"/>
    <n v="0.7"/>
    <n v="-2.6255999999999999"/>
  </r>
  <r>
    <n v="980"/>
    <s v="CA-2015-157035"/>
    <x v="364"/>
    <d v="2015-12-12T00:00:00"/>
    <x v="2"/>
    <s v="KB-16600"/>
    <s v="Ken Brennan"/>
    <x v="1"/>
    <s v="United States"/>
    <x v="38"/>
    <x v="14"/>
    <n v="47201"/>
    <s v="Central"/>
    <s v="OFF-PA-10004156"/>
    <x v="1"/>
    <x v="10"/>
    <s v="Xerox 188"/>
    <n v="34.020000000000003"/>
    <n v="3"/>
    <n v="0"/>
    <n v="16.669799999999999"/>
  </r>
  <r>
    <n v="981"/>
    <s v="CA-2016-144939"/>
    <x v="339"/>
    <d v="2016-10-08T00:00:00"/>
    <x v="1"/>
    <s v="EB-13870"/>
    <s v="Emily Burns"/>
    <x v="0"/>
    <s v="United States"/>
    <x v="20"/>
    <x v="15"/>
    <n v="10035"/>
    <s v="East"/>
    <s v="FUR-CH-10003199"/>
    <x v="0"/>
    <x v="1"/>
    <s v="Office Star - Contemporary Task Swivel Chair"/>
    <n v="599.29200000000003"/>
    <n v="6"/>
    <n v="0.1"/>
    <n v="93.223200000000006"/>
  </r>
  <r>
    <n v="982"/>
    <s v="CA-2014-163419"/>
    <x v="7"/>
    <d v="2014-11-14T00:00:00"/>
    <x v="0"/>
    <s v="TZ-21580"/>
    <s v="Tracy Zic"/>
    <x v="0"/>
    <s v="United States"/>
    <x v="103"/>
    <x v="22"/>
    <n v="80027"/>
    <s v="West"/>
    <s v="OFF-AR-10000034"/>
    <x v="1"/>
    <x v="6"/>
    <s v="BIC Brite Liner Grip Highlighters, Assorted, 5/Pack"/>
    <n v="3.3919999999999999"/>
    <n v="1"/>
    <n v="0.2"/>
    <n v="0.80559999999999998"/>
  </r>
  <r>
    <n v="983"/>
    <s v="CA-2014-163419"/>
    <x v="7"/>
    <d v="2014-11-14T00:00:00"/>
    <x v="0"/>
    <s v="TZ-21580"/>
    <s v="Tracy Zic"/>
    <x v="0"/>
    <s v="United States"/>
    <x v="103"/>
    <x v="22"/>
    <n v="80027"/>
    <s v="West"/>
    <s v="TEC-PH-10000560"/>
    <x v="2"/>
    <x v="7"/>
    <s v="Samsung Galaxy S III - 16GB - pebble blue (T-Mobile)"/>
    <n v="559.98400000000004"/>
    <n v="2"/>
    <n v="0.2"/>
    <n v="55.998399999999997"/>
  </r>
  <r>
    <n v="984"/>
    <s v="CA-2014-163419"/>
    <x v="7"/>
    <d v="2014-11-14T00:00:00"/>
    <x v="0"/>
    <s v="TZ-21580"/>
    <s v="Tracy Zic"/>
    <x v="0"/>
    <s v="United States"/>
    <x v="103"/>
    <x v="22"/>
    <n v="80027"/>
    <s v="West"/>
    <s v="FUR-CH-10000665"/>
    <x v="0"/>
    <x v="1"/>
    <s v="Global Airflow Leather Mesh Back Chair, Black"/>
    <n v="603.91999999999996"/>
    <n v="5"/>
    <n v="0.2"/>
    <n v="75.489999999999995"/>
  </r>
  <r>
    <n v="985"/>
    <s v="CA-2017-100314"/>
    <x v="365"/>
    <d v="2017-10-05T00:00:00"/>
    <x v="1"/>
    <s v="AS-10630"/>
    <s v="Ann Steele"/>
    <x v="2"/>
    <s v="United States"/>
    <x v="45"/>
    <x v="5"/>
    <n v="77506"/>
    <s v="Central"/>
    <s v="OFF-LA-10001569"/>
    <x v="1"/>
    <x v="2"/>
    <s v="Avery 499"/>
    <n v="7.968"/>
    <n v="2"/>
    <n v="0.2"/>
    <n v="2.5895999999999999"/>
  </r>
  <r>
    <n v="986"/>
    <s v="CA-2017-100314"/>
    <x v="365"/>
    <d v="2017-10-05T00:00:00"/>
    <x v="1"/>
    <s v="AS-10630"/>
    <s v="Ann Steele"/>
    <x v="2"/>
    <s v="United States"/>
    <x v="45"/>
    <x v="5"/>
    <n v="77506"/>
    <s v="Central"/>
    <s v="OFF-EN-10000461"/>
    <x v="1"/>
    <x v="12"/>
    <s v="#10- 4 1/8&quot; x 9 1/2&quot; Recycled Envelopes"/>
    <n v="27.968"/>
    <n v="4"/>
    <n v="0.2"/>
    <n v="9.4391999999999996"/>
  </r>
  <r>
    <n v="987"/>
    <s v="CA-2017-100314"/>
    <x v="365"/>
    <d v="2017-10-05T00:00:00"/>
    <x v="1"/>
    <s v="AS-10630"/>
    <s v="Ann Steele"/>
    <x v="2"/>
    <s v="United States"/>
    <x v="45"/>
    <x v="5"/>
    <n v="77506"/>
    <s v="Central"/>
    <s v="TEC-MA-10003066"/>
    <x v="2"/>
    <x v="15"/>
    <s v="Wasp CCD Handheld Bar Code Reader"/>
    <n v="336.51"/>
    <n v="3"/>
    <n v="0.4"/>
    <n v="44.868000000000002"/>
  </r>
  <r>
    <n v="988"/>
    <s v="CA-2015-146829"/>
    <x v="366"/>
    <d v="2015-03-10T00:00:00"/>
    <x v="3"/>
    <s v="TS-21340"/>
    <s v="Toby Swindell"/>
    <x v="0"/>
    <s v="United States"/>
    <x v="12"/>
    <x v="5"/>
    <n v="77041"/>
    <s v="Central"/>
    <s v="OFF-BI-10004022"/>
    <x v="1"/>
    <x v="8"/>
    <s v="Acco Suede Grain Vinyl Round Ring Binder"/>
    <n v="1.1120000000000001"/>
    <n v="2"/>
    <n v="0.8"/>
    <n v="-1.8904000000000001"/>
  </r>
  <r>
    <n v="989"/>
    <s v="CA-2017-167899"/>
    <x v="367"/>
    <d v="2017-05-26T00:00:00"/>
    <x v="1"/>
    <s v="JG-15805"/>
    <s v="John Grady"/>
    <x v="1"/>
    <s v="United States"/>
    <x v="109"/>
    <x v="15"/>
    <n v="13021"/>
    <s v="East"/>
    <s v="FUR-FU-10004071"/>
    <x v="0"/>
    <x v="5"/>
    <s v="Luxo Professional Magnifying Clamp-On Fluorescent Lamps"/>
    <n v="520.04999999999995"/>
    <n v="5"/>
    <n v="0"/>
    <n v="72.807000000000002"/>
  </r>
  <r>
    <n v="990"/>
    <s v="CA-2017-167899"/>
    <x v="367"/>
    <d v="2017-05-26T00:00:00"/>
    <x v="1"/>
    <s v="JG-15805"/>
    <s v="John Grady"/>
    <x v="1"/>
    <s v="United States"/>
    <x v="109"/>
    <x v="15"/>
    <n v="13021"/>
    <s v="East"/>
    <s v="OFF-AR-10001988"/>
    <x v="1"/>
    <x v="6"/>
    <s v="Bulldog Table or Wall-Mount Pencil Sharpener"/>
    <n v="17.97"/>
    <n v="3"/>
    <n v="0"/>
    <n v="5.2112999999999996"/>
  </r>
  <r>
    <n v="991"/>
    <s v="CA-2015-153549"/>
    <x v="368"/>
    <d v="2015-03-31T00:00:00"/>
    <x v="0"/>
    <s v="SL-20155"/>
    <s v="Sara Luxemburg"/>
    <x v="2"/>
    <s v="United States"/>
    <x v="108"/>
    <x v="2"/>
    <n v="32216"/>
    <s v="South"/>
    <s v="FUR-CH-10004086"/>
    <x v="0"/>
    <x v="1"/>
    <s v="Hon 4070 Series Pagoda Armless Upholstered Stacking Chairs"/>
    <n v="1166.92"/>
    <n v="5"/>
    <n v="0.2"/>
    <n v="131.27850000000001"/>
  </r>
  <r>
    <n v="992"/>
    <s v="CA-2016-110023"/>
    <x v="369"/>
    <d v="2016-09-11T00:00:00"/>
    <x v="2"/>
    <s v="TS-21610"/>
    <s v="Troy Staebel"/>
    <x v="0"/>
    <s v="United States"/>
    <x v="20"/>
    <x v="15"/>
    <n v="10024"/>
    <s v="East"/>
    <s v="OFF-BI-10001036"/>
    <x v="1"/>
    <x v="8"/>
    <s v="Cardinal EasyOpen D-Ring Binders"/>
    <n v="14.624000000000001"/>
    <n v="2"/>
    <n v="0.2"/>
    <n v="5.484"/>
  </r>
  <r>
    <n v="993"/>
    <s v="CA-2016-105585"/>
    <x v="370"/>
    <d v="2016-08-27T00:00:00"/>
    <x v="2"/>
    <s v="RF-19735"/>
    <s v="Roland Fjeld"/>
    <x v="0"/>
    <s v="United States"/>
    <x v="49"/>
    <x v="1"/>
    <n v="95123"/>
    <s v="West"/>
    <s v="OFF-FA-10002983"/>
    <x v="1"/>
    <x v="13"/>
    <s v="Advantus SlideClip Paper Clips"/>
    <n v="10.23"/>
    <n v="3"/>
    <n v="0"/>
    <n v="4.9104000000000001"/>
  </r>
  <r>
    <n v="994"/>
    <s v="CA-2016-105585"/>
    <x v="370"/>
    <d v="2016-08-27T00:00:00"/>
    <x v="2"/>
    <s v="RF-19735"/>
    <s v="Roland Fjeld"/>
    <x v="0"/>
    <s v="United States"/>
    <x v="49"/>
    <x v="1"/>
    <n v="95123"/>
    <s v="West"/>
    <s v="OFF-PA-10003625"/>
    <x v="1"/>
    <x v="10"/>
    <s v="Xerox 1979"/>
    <n v="154.9"/>
    <n v="5"/>
    <n v="0"/>
    <n v="69.704999999999998"/>
  </r>
  <r>
    <n v="995"/>
    <s v="CA-2014-117639"/>
    <x v="371"/>
    <d v="2014-05-25T00:00:00"/>
    <x v="1"/>
    <s v="MW-18235"/>
    <s v="Mitch Willingham"/>
    <x v="1"/>
    <s v="United States"/>
    <x v="173"/>
    <x v="17"/>
    <n v="23464"/>
    <s v="South"/>
    <s v="OFF-BI-10003925"/>
    <x v="1"/>
    <x v="8"/>
    <s v="Fellowes PB300 Plastic Comb Binding Machine"/>
    <n v="2715.93"/>
    <n v="7"/>
    <n v="0"/>
    <n v="1276.4871000000001"/>
  </r>
  <r>
    <n v="996"/>
    <s v="CA-2014-117639"/>
    <x v="371"/>
    <d v="2014-05-25T00:00:00"/>
    <x v="1"/>
    <s v="MW-18235"/>
    <s v="Mitch Willingham"/>
    <x v="1"/>
    <s v="United States"/>
    <x v="173"/>
    <x v="17"/>
    <n v="23464"/>
    <s v="South"/>
    <s v="TEC-PH-10001530"/>
    <x v="2"/>
    <x v="7"/>
    <s v="Plantronics Voyager Pro Legend"/>
    <n v="617.97"/>
    <n v="3"/>
    <n v="0"/>
    <n v="173.0316"/>
  </r>
  <r>
    <n v="997"/>
    <s v="CA-2015-162537"/>
    <x v="372"/>
    <d v="2015-11-03T00:00:00"/>
    <x v="1"/>
    <s v="RD-19585"/>
    <s v="Rob Dowd"/>
    <x v="0"/>
    <s v="United States"/>
    <x v="0"/>
    <x v="0"/>
    <n v="42420"/>
    <s v="South"/>
    <s v="OFF-EN-10003862"/>
    <x v="1"/>
    <x v="12"/>
    <s v="Laser &amp; Ink Jet Business Envelopes"/>
    <n v="10.67"/>
    <n v="1"/>
    <n v="0"/>
    <n v="4.9081999999999999"/>
  </r>
  <r>
    <n v="998"/>
    <s v="CA-2015-162537"/>
    <x v="372"/>
    <d v="2015-11-03T00:00:00"/>
    <x v="1"/>
    <s v="RD-19585"/>
    <s v="Rob Dowd"/>
    <x v="0"/>
    <s v="United States"/>
    <x v="0"/>
    <x v="0"/>
    <n v="42420"/>
    <s v="South"/>
    <s v="OFF-ST-10004258"/>
    <x v="1"/>
    <x v="4"/>
    <s v="Portable Personal File Box"/>
    <n v="36.630000000000003"/>
    <n v="3"/>
    <n v="0"/>
    <n v="9.8901000000000003"/>
  </r>
  <r>
    <n v="999"/>
    <s v="CA-2015-162537"/>
    <x v="372"/>
    <d v="2015-11-03T00:00:00"/>
    <x v="1"/>
    <s v="RD-19585"/>
    <s v="Rob Dowd"/>
    <x v="0"/>
    <s v="United States"/>
    <x v="0"/>
    <x v="0"/>
    <n v="42420"/>
    <s v="South"/>
    <s v="FUR-FU-10002885"/>
    <x v="0"/>
    <x v="5"/>
    <s v="Magna Visual Magnetic Picture Hangers"/>
    <n v="24.1"/>
    <n v="5"/>
    <n v="0"/>
    <n v="9.1579999999999995"/>
  </r>
  <r>
    <n v="1000"/>
    <s v="CA-2015-162537"/>
    <x v="372"/>
    <d v="2015-11-03T00:00:00"/>
    <x v="1"/>
    <s v="RD-19585"/>
    <s v="Rob Dowd"/>
    <x v="0"/>
    <s v="United States"/>
    <x v="0"/>
    <x v="0"/>
    <n v="42420"/>
    <s v="South"/>
    <s v="FUR-FU-10001918"/>
    <x v="0"/>
    <x v="5"/>
    <s v="C-Line Cubicle Keepers Polyproplyene Holder With Velcro Backings"/>
    <n v="33.11"/>
    <n v="7"/>
    <n v="0"/>
    <n v="12.9129"/>
  </r>
  <r>
    <n v="1001"/>
    <s v="CA-2016-155488"/>
    <x v="373"/>
    <d v="2016-11-17T00:00:00"/>
    <x v="1"/>
    <s v="FM-14290"/>
    <s v="Frank Merwin"/>
    <x v="2"/>
    <s v="United States"/>
    <x v="137"/>
    <x v="4"/>
    <n v="98661"/>
    <s v="West"/>
    <s v="OFF-AR-10002956"/>
    <x v="1"/>
    <x v="6"/>
    <s v="Boston 16801 Nautilus Battery Pencil Sharpener"/>
    <n v="44.02"/>
    <n v="2"/>
    <n v="0"/>
    <n v="11.4452"/>
  </r>
  <r>
    <n v="1002"/>
    <s v="CA-2015-124891"/>
    <x v="374"/>
    <d v="2015-07-31T00:00:00"/>
    <x v="3"/>
    <s v="RH-19495"/>
    <s v="Rick Hansen"/>
    <x v="0"/>
    <s v="United States"/>
    <x v="20"/>
    <x v="15"/>
    <n v="10024"/>
    <s v="East"/>
    <s v="TEC-AC-10003033"/>
    <x v="2"/>
    <x v="11"/>
    <s v="Plantronics CS510 - Over-the-Head monaural Wireless Headset System"/>
    <n v="2309.65"/>
    <n v="7"/>
    <n v="0"/>
    <n v="762.18449999999996"/>
  </r>
  <r>
    <n v="1003"/>
    <s v="CA-2015-124891"/>
    <x v="374"/>
    <d v="2015-07-31T00:00:00"/>
    <x v="3"/>
    <s v="RH-19495"/>
    <s v="Rick Hansen"/>
    <x v="0"/>
    <s v="United States"/>
    <x v="20"/>
    <x v="15"/>
    <n v="10024"/>
    <s v="East"/>
    <s v="FUR-TA-10002903"/>
    <x v="0"/>
    <x v="3"/>
    <s v="Bevis Round Bullnose 29&quot; High Table Top"/>
    <n v="1090.7819999999999"/>
    <n v="7"/>
    <n v="0.4"/>
    <n v="-290.87520000000001"/>
  </r>
  <r>
    <n v="1004"/>
    <s v="CA-2015-124891"/>
    <x v="374"/>
    <d v="2015-07-31T00:00:00"/>
    <x v="3"/>
    <s v="RH-19495"/>
    <s v="Rick Hansen"/>
    <x v="0"/>
    <s v="United States"/>
    <x v="20"/>
    <x v="15"/>
    <n v="10024"/>
    <s v="East"/>
    <s v="OFF-PA-10004621"/>
    <x v="1"/>
    <x v="10"/>
    <s v="Xerox 212"/>
    <n v="19.440000000000001"/>
    <n v="3"/>
    <n v="0"/>
    <n v="9.3312000000000008"/>
  </r>
  <r>
    <n v="1005"/>
    <s v="CA-2015-126445"/>
    <x v="375"/>
    <d v="2015-08-31T00:00:00"/>
    <x v="1"/>
    <s v="RA-19945"/>
    <s v="Ryan Akin"/>
    <x v="0"/>
    <s v="United States"/>
    <x v="174"/>
    <x v="1"/>
    <n v="92563"/>
    <s v="West"/>
    <s v="OFF-ST-10000046"/>
    <x v="1"/>
    <x v="4"/>
    <s v="Fellowes Super Stor/Drawer Files"/>
    <n v="484.65"/>
    <n v="3"/>
    <n v="0"/>
    <n v="92.083500000000001"/>
  </r>
  <r>
    <n v="1006"/>
    <s v="CA-2015-111199"/>
    <x v="50"/>
    <d v="2015-11-17T00:00:00"/>
    <x v="1"/>
    <s v="JK-15730"/>
    <s v="Joe Kamberova"/>
    <x v="0"/>
    <s v="United States"/>
    <x v="108"/>
    <x v="3"/>
    <n v="28540"/>
    <s v="South"/>
    <s v="OFF-PA-10001790"/>
    <x v="1"/>
    <x v="10"/>
    <s v="Xerox 1910"/>
    <n v="115.29600000000001"/>
    <n v="3"/>
    <n v="0.2"/>
    <n v="40.3536"/>
  </r>
  <r>
    <n v="1007"/>
    <s v="CA-2015-105312"/>
    <x v="376"/>
    <d v="2015-11-09T00:00:00"/>
    <x v="2"/>
    <s v="MT-17815"/>
    <s v="Meg Tillman"/>
    <x v="0"/>
    <s v="United States"/>
    <x v="48"/>
    <x v="16"/>
    <n v="85254"/>
    <s v="West"/>
    <s v="OFF-EN-10002600"/>
    <x v="1"/>
    <x v="12"/>
    <s v="Redi-Strip #10 Envelopes, 4 1/8 x 9 1/2"/>
    <n v="7.08"/>
    <n v="3"/>
    <n v="0.2"/>
    <n v="2.4780000000000002"/>
  </r>
  <r>
    <n v="1008"/>
    <s v="CA-2015-105312"/>
    <x v="376"/>
    <d v="2015-11-09T00:00:00"/>
    <x v="2"/>
    <s v="MT-17815"/>
    <s v="Meg Tillman"/>
    <x v="0"/>
    <s v="United States"/>
    <x v="48"/>
    <x v="16"/>
    <n v="85254"/>
    <s v="West"/>
    <s v="OFF-BI-10002049"/>
    <x v="1"/>
    <x v="8"/>
    <s v="UniKeep View Case Binders"/>
    <n v="4.4009999999999998"/>
    <n v="3"/>
    <n v="0.7"/>
    <n v="-3.5207999999999999"/>
  </r>
  <r>
    <n v="1009"/>
    <s v="US-2017-106705"/>
    <x v="377"/>
    <d v="2018-01-01T00:00:00"/>
    <x v="1"/>
    <s v="PO-18850"/>
    <s v="Patrick O'Brill"/>
    <x v="0"/>
    <s v="United States"/>
    <x v="140"/>
    <x v="23"/>
    <n v="52601"/>
    <s v="Central"/>
    <s v="OFF-PA-10001509"/>
    <x v="1"/>
    <x v="10"/>
    <s v="Recycled Desk Saver Line &quot;While You Were Out&quot; Book, 5 1/2&quot; X 4&quot;"/>
    <n v="44.75"/>
    <n v="5"/>
    <n v="0"/>
    <n v="20.585000000000001"/>
  </r>
  <r>
    <n v="1010"/>
    <s v="CA-2017-135034"/>
    <x v="378"/>
    <d v="2017-08-03T00:00:00"/>
    <x v="2"/>
    <s v="AT-10735"/>
    <s v="Annie Thurman"/>
    <x v="0"/>
    <s v="United States"/>
    <x v="22"/>
    <x v="10"/>
    <n v="60653"/>
    <s v="Central"/>
    <s v="TEC-PH-10003931"/>
    <x v="2"/>
    <x v="7"/>
    <s v="JBL Micro Wireless Portable Bluetooth Speaker"/>
    <n v="95.983999999999995"/>
    <n v="2"/>
    <n v="0.2"/>
    <n v="5.9989999999999997"/>
  </r>
  <r>
    <n v="1011"/>
    <s v="CA-2014-158540"/>
    <x v="156"/>
    <d v="2014-11-26T00:00:00"/>
    <x v="2"/>
    <s v="VG-21790"/>
    <s v="Vivek Gonzalez"/>
    <x v="0"/>
    <s v="United States"/>
    <x v="70"/>
    <x v="1"/>
    <n v="92037"/>
    <s v="West"/>
    <s v="FUR-FU-10001602"/>
    <x v="0"/>
    <x v="5"/>
    <s v="Eldon Delta Triangular Chair Mat, 52&quot; x 58&quot;, Clear"/>
    <n v="151.72"/>
    <n v="4"/>
    <n v="0"/>
    <n v="27.3096"/>
  </r>
  <r>
    <n v="1012"/>
    <s v="CA-2017-118437"/>
    <x v="46"/>
    <d v="2017-06-21T00:00:00"/>
    <x v="0"/>
    <s v="PF-19165"/>
    <s v="Philip Fox"/>
    <x v="0"/>
    <s v="United States"/>
    <x v="175"/>
    <x v="4"/>
    <n v="98502"/>
    <s v="West"/>
    <s v="FUR-FU-10004848"/>
    <x v="0"/>
    <x v="5"/>
    <s v="Howard Miller 13-3/4&quot; Diameter Brushed Chrome Round Wall Clock"/>
    <n v="155.25"/>
    <n v="3"/>
    <n v="0"/>
    <n v="46.575000000000003"/>
  </r>
  <r>
    <n v="1013"/>
    <s v="CA-2017-118437"/>
    <x v="46"/>
    <d v="2017-06-21T00:00:00"/>
    <x v="0"/>
    <s v="PF-19165"/>
    <s v="Philip Fox"/>
    <x v="0"/>
    <s v="United States"/>
    <x v="175"/>
    <x v="4"/>
    <n v="98502"/>
    <s v="West"/>
    <s v="OFF-ST-10003722"/>
    <x v="1"/>
    <x v="4"/>
    <s v="Project Tote Personal File"/>
    <n v="14.03"/>
    <n v="1"/>
    <n v="0"/>
    <n v="4.0686999999999998"/>
  </r>
  <r>
    <n v="1014"/>
    <s v="US-2015-126214"/>
    <x v="379"/>
    <d v="2015-12-24T00:00:00"/>
    <x v="0"/>
    <s v="JS-15880"/>
    <s v="John Stevenson"/>
    <x v="0"/>
    <s v="United States"/>
    <x v="4"/>
    <x v="4"/>
    <n v="98103"/>
    <s v="West"/>
    <s v="FUR-TA-10003748"/>
    <x v="0"/>
    <x v="3"/>
    <s v="Bevis 36 x 72 Conference Tables"/>
    <n v="1618.37"/>
    <n v="13"/>
    <n v="0"/>
    <n v="356.04140000000001"/>
  </r>
  <r>
    <n v="1015"/>
    <s v="US-2015-126214"/>
    <x v="379"/>
    <d v="2015-12-24T00:00:00"/>
    <x v="0"/>
    <s v="JS-15880"/>
    <s v="John Stevenson"/>
    <x v="0"/>
    <s v="United States"/>
    <x v="4"/>
    <x v="4"/>
    <n v="98103"/>
    <s v="West"/>
    <s v="TEC-AC-10003198"/>
    <x v="2"/>
    <x v="11"/>
    <s v="Enermax Acrylux Wireless Keyboard"/>
    <n v="99.6"/>
    <n v="1"/>
    <n v="0"/>
    <n v="36.851999999999997"/>
  </r>
  <r>
    <n v="1016"/>
    <s v="CA-2015-133025"/>
    <x v="14"/>
    <d v="2015-09-19T00:00:00"/>
    <x v="0"/>
    <s v="MO-17800"/>
    <s v="Meg O'Connel"/>
    <x v="2"/>
    <s v="United States"/>
    <x v="1"/>
    <x v="1"/>
    <n v="90036"/>
    <s v="West"/>
    <s v="OFF-PA-10004100"/>
    <x v="1"/>
    <x v="10"/>
    <s v="Xerox 216"/>
    <n v="32.4"/>
    <n v="5"/>
    <n v="0"/>
    <n v="15.552"/>
  </r>
  <r>
    <n v="1017"/>
    <s v="CA-2015-108665"/>
    <x v="380"/>
    <d v="2015-07-10T00:00:00"/>
    <x v="1"/>
    <s v="KM-16225"/>
    <s v="Kalyca Meade"/>
    <x v="1"/>
    <s v="United States"/>
    <x v="20"/>
    <x v="15"/>
    <n v="10011"/>
    <s v="East"/>
    <s v="FUR-FU-10002191"/>
    <x v="0"/>
    <x v="5"/>
    <s v="G.E. Halogen Desk Lamp Bulbs"/>
    <n v="13.96"/>
    <n v="2"/>
    <n v="0"/>
    <n v="6.7008000000000001"/>
  </r>
  <r>
    <n v="1018"/>
    <s v="CA-2015-108665"/>
    <x v="380"/>
    <d v="2015-07-10T00:00:00"/>
    <x v="1"/>
    <s v="KM-16225"/>
    <s v="Kalyca Meade"/>
    <x v="1"/>
    <s v="United States"/>
    <x v="20"/>
    <x v="15"/>
    <n v="10011"/>
    <s v="East"/>
    <s v="FUR-FU-10000965"/>
    <x v="0"/>
    <x v="5"/>
    <s v="Howard Miller 11-1/2&quot; Diameter Ridgewood Wall Clock"/>
    <n v="155.82"/>
    <n v="3"/>
    <n v="0"/>
    <n v="63.886200000000002"/>
  </r>
  <r>
    <n v="1019"/>
    <s v="CA-2015-108665"/>
    <x v="380"/>
    <d v="2015-07-10T00:00:00"/>
    <x v="1"/>
    <s v="KM-16225"/>
    <s v="Kalyca Meade"/>
    <x v="1"/>
    <s v="United States"/>
    <x v="20"/>
    <x v="15"/>
    <n v="10011"/>
    <s v="East"/>
    <s v="TEC-PH-10004188"/>
    <x v="2"/>
    <x v="7"/>
    <s v="OtterBox Commuter Series Case - Samsung Galaxy S4"/>
    <n v="124.95"/>
    <n v="5"/>
    <n v="0"/>
    <n v="2.4990000000000001"/>
  </r>
  <r>
    <n v="1020"/>
    <s v="CA-2015-108665"/>
    <x v="380"/>
    <d v="2015-07-10T00:00:00"/>
    <x v="1"/>
    <s v="KM-16225"/>
    <s v="Kalyca Meade"/>
    <x v="1"/>
    <s v="United States"/>
    <x v="20"/>
    <x v="15"/>
    <n v="10011"/>
    <s v="East"/>
    <s v="OFF-ST-10001526"/>
    <x v="1"/>
    <x v="4"/>
    <s v="Iceberg Mobile Mega Data/Printer Cart "/>
    <n v="601.65"/>
    <n v="5"/>
    <n v="0"/>
    <n v="156.429"/>
  </r>
  <r>
    <n v="1021"/>
    <s v="CA-2015-124450"/>
    <x v="381"/>
    <d v="2015-05-03T00:00:00"/>
    <x v="1"/>
    <s v="GT-14710"/>
    <s v="Greg Tran"/>
    <x v="0"/>
    <s v="United States"/>
    <x v="176"/>
    <x v="40"/>
    <n v="20016"/>
    <s v="East"/>
    <s v="OFF-AR-10001166"/>
    <x v="1"/>
    <x v="6"/>
    <s v="Staples in misc. colors"/>
    <n v="22.74"/>
    <n v="3"/>
    <n v="0"/>
    <n v="8.8686000000000007"/>
  </r>
  <r>
    <n v="1022"/>
    <s v="CA-2015-124450"/>
    <x v="381"/>
    <d v="2015-05-03T00:00:00"/>
    <x v="1"/>
    <s v="GT-14710"/>
    <s v="Greg Tran"/>
    <x v="0"/>
    <s v="United States"/>
    <x v="176"/>
    <x v="40"/>
    <n v="20016"/>
    <s v="East"/>
    <s v="FUR-CH-10000309"/>
    <x v="0"/>
    <x v="1"/>
    <s v="Global Comet Stacking Arm Chair"/>
    <n v="1267.53"/>
    <n v="3"/>
    <n v="0"/>
    <n v="316.88249999999999"/>
  </r>
  <r>
    <n v="1023"/>
    <s v="CA-2015-124450"/>
    <x v="381"/>
    <d v="2015-05-03T00:00:00"/>
    <x v="1"/>
    <s v="GT-14710"/>
    <s v="Greg Tran"/>
    <x v="0"/>
    <s v="United States"/>
    <x v="176"/>
    <x v="40"/>
    <n v="20016"/>
    <s v="East"/>
    <s v="TEC-MA-10004212"/>
    <x v="2"/>
    <x v="15"/>
    <s v="Cisco SPA525G2 5-Line IP Phone"/>
    <n v="1379.92"/>
    <n v="8"/>
    <n v="0"/>
    <n v="648.56240000000003"/>
  </r>
  <r>
    <n v="1024"/>
    <s v="CA-2015-167269"/>
    <x v="382"/>
    <d v="2015-06-20T00:00:00"/>
    <x v="1"/>
    <s v="PB-19150"/>
    <s v="Philip Brown"/>
    <x v="0"/>
    <s v="United States"/>
    <x v="10"/>
    <x v="9"/>
    <n v="19134"/>
    <s v="East"/>
    <s v="OFF-EN-10003072"/>
    <x v="1"/>
    <x v="12"/>
    <s v="Peel &amp; Seel Envelopes"/>
    <n v="6.2080000000000002"/>
    <n v="2"/>
    <n v="0.2"/>
    <n v="2.1728000000000001"/>
  </r>
  <r>
    <n v="1025"/>
    <s v="CA-2017-106964"/>
    <x v="94"/>
    <d v="2017-12-20T00:00:00"/>
    <x v="2"/>
    <s v="HR-14770"/>
    <s v="Hallie Redmond"/>
    <x v="2"/>
    <s v="United States"/>
    <x v="1"/>
    <x v="1"/>
    <n v="90045"/>
    <s v="West"/>
    <s v="OFF-BI-10000320"/>
    <x v="1"/>
    <x v="8"/>
    <s v="GBC Plastic Binding Combs"/>
    <n v="11.808"/>
    <n v="2"/>
    <n v="0.2"/>
    <n v="4.2804000000000002"/>
  </r>
  <r>
    <n v="1026"/>
    <s v="CA-2016-126529"/>
    <x v="383"/>
    <d v="2016-01-13T00:00:00"/>
    <x v="0"/>
    <s v="DE-13255"/>
    <s v="Deanra Eno"/>
    <x v="2"/>
    <s v="United States"/>
    <x v="24"/>
    <x v="24"/>
    <n v="45503"/>
    <s v="East"/>
    <s v="OFF-PA-10001166"/>
    <x v="1"/>
    <x v="10"/>
    <s v="Xerox 2"/>
    <n v="15.552"/>
    <n v="3"/>
    <n v="0.2"/>
    <n v="5.4432"/>
  </r>
  <r>
    <n v="1027"/>
    <s v="CA-2016-126529"/>
    <x v="383"/>
    <d v="2016-01-13T00:00:00"/>
    <x v="0"/>
    <s v="DE-13255"/>
    <s v="Deanra Eno"/>
    <x v="2"/>
    <s v="United States"/>
    <x v="24"/>
    <x v="24"/>
    <n v="45503"/>
    <s v="East"/>
    <s v="OFF-PA-10003656"/>
    <x v="1"/>
    <x v="10"/>
    <s v="Xerox 1935"/>
    <n v="63.311999999999998"/>
    <n v="3"/>
    <n v="0.2"/>
    <n v="20.5764"/>
  </r>
  <r>
    <n v="1028"/>
    <s v="CA-2016-126529"/>
    <x v="383"/>
    <d v="2016-01-13T00:00:00"/>
    <x v="0"/>
    <s v="DE-13255"/>
    <s v="Deanra Eno"/>
    <x v="2"/>
    <s v="United States"/>
    <x v="24"/>
    <x v="24"/>
    <n v="45503"/>
    <s v="East"/>
    <s v="TEC-PH-10000148"/>
    <x v="2"/>
    <x v="7"/>
    <s v="Cyber Acoustics AC-202b Speech Recognition Stereo Headset"/>
    <n v="15.587999999999999"/>
    <n v="2"/>
    <n v="0.4"/>
    <n v="-9.8724000000000007"/>
  </r>
  <r>
    <n v="1029"/>
    <s v="CA-2014-163552"/>
    <x v="384"/>
    <d v="2014-07-15T00:00:00"/>
    <x v="1"/>
    <s v="LA-16780"/>
    <s v="Laura Armstrong"/>
    <x v="1"/>
    <s v="United States"/>
    <x v="83"/>
    <x v="30"/>
    <n v="7601"/>
    <s v="East"/>
    <s v="OFF-PA-10000474"/>
    <x v="1"/>
    <x v="10"/>
    <s v="Easy-staple paper"/>
    <n v="177.2"/>
    <n v="5"/>
    <n v="0"/>
    <n v="83.284000000000006"/>
  </r>
  <r>
    <n v="1030"/>
    <s v="CA-2014-163552"/>
    <x v="384"/>
    <d v="2014-07-15T00:00:00"/>
    <x v="1"/>
    <s v="LA-16780"/>
    <s v="Laura Armstrong"/>
    <x v="1"/>
    <s v="United States"/>
    <x v="83"/>
    <x v="30"/>
    <n v="7601"/>
    <s v="East"/>
    <s v="TEC-PH-10003885"/>
    <x v="2"/>
    <x v="7"/>
    <s v="Cisco SPA508G"/>
    <n v="197.97"/>
    <n v="3"/>
    <n v="0"/>
    <n v="57.411299999999997"/>
  </r>
  <r>
    <n v="1031"/>
    <s v="CA-2014-163552"/>
    <x v="384"/>
    <d v="2014-07-15T00:00:00"/>
    <x v="1"/>
    <s v="LA-16780"/>
    <s v="Laura Armstrong"/>
    <x v="1"/>
    <s v="United States"/>
    <x v="83"/>
    <x v="30"/>
    <n v="7601"/>
    <s v="East"/>
    <s v="FUR-CH-10003379"/>
    <x v="0"/>
    <x v="1"/>
    <s v="Global Commerce Series High-Back Swivel/Tilt Chairs"/>
    <n v="854.94"/>
    <n v="3"/>
    <n v="0"/>
    <n v="213.73500000000001"/>
  </r>
  <r>
    <n v="1032"/>
    <s v="CA-2014-163552"/>
    <x v="384"/>
    <d v="2014-07-15T00:00:00"/>
    <x v="1"/>
    <s v="LA-16780"/>
    <s v="Laura Armstrong"/>
    <x v="1"/>
    <s v="United States"/>
    <x v="83"/>
    <x v="30"/>
    <n v="7601"/>
    <s v="East"/>
    <s v="FUR-FU-10000629"/>
    <x v="0"/>
    <x v="5"/>
    <s v="9-3/4 Diameter Round Wall Clock"/>
    <n v="124.11"/>
    <n v="9"/>
    <n v="0"/>
    <n v="52.126199999999997"/>
  </r>
  <r>
    <n v="1033"/>
    <s v="CA-2014-163552"/>
    <x v="384"/>
    <d v="2014-07-15T00:00:00"/>
    <x v="1"/>
    <s v="LA-16780"/>
    <s v="Laura Armstrong"/>
    <x v="1"/>
    <s v="United States"/>
    <x v="83"/>
    <x v="30"/>
    <n v="7601"/>
    <s v="East"/>
    <s v="OFF-LA-10001175"/>
    <x v="1"/>
    <x v="2"/>
    <s v="Avery 514"/>
    <n v="14.4"/>
    <n v="5"/>
    <n v="0"/>
    <n v="7.056"/>
  </r>
  <r>
    <n v="1034"/>
    <s v="CA-2016-109820"/>
    <x v="73"/>
    <d v="2016-11-22T00:00:00"/>
    <x v="2"/>
    <s v="AG-10390"/>
    <s v="Allen Goldenen"/>
    <x v="0"/>
    <s v="United States"/>
    <x v="74"/>
    <x v="24"/>
    <n v="45231"/>
    <s v="East"/>
    <s v="OFF-PA-10000955"/>
    <x v="1"/>
    <x v="10"/>
    <s v="Southworth 25% Cotton Granite Paper &amp; Envelopes"/>
    <n v="15.696"/>
    <n v="3"/>
    <n v="0.2"/>
    <n v="5.1012000000000004"/>
  </r>
  <r>
    <n v="1035"/>
    <s v="CA-2016-109820"/>
    <x v="73"/>
    <d v="2016-11-22T00:00:00"/>
    <x v="2"/>
    <s v="AG-10390"/>
    <s v="Allen Goldenen"/>
    <x v="0"/>
    <s v="United States"/>
    <x v="74"/>
    <x v="24"/>
    <n v="45231"/>
    <s v="East"/>
    <s v="OFF-BI-10003460"/>
    <x v="1"/>
    <x v="8"/>
    <s v="Acco 3-Hole Punch"/>
    <n v="2.6280000000000001"/>
    <n v="2"/>
    <n v="0.7"/>
    <n v="-1.9272"/>
  </r>
  <r>
    <n v="1036"/>
    <s v="CA-2016-109820"/>
    <x v="73"/>
    <d v="2016-11-22T00:00:00"/>
    <x v="2"/>
    <s v="AG-10390"/>
    <s v="Allen Goldenen"/>
    <x v="0"/>
    <s v="United States"/>
    <x v="74"/>
    <x v="24"/>
    <n v="45231"/>
    <s v="East"/>
    <s v="OFF-BI-10000474"/>
    <x v="1"/>
    <x v="8"/>
    <s v="Avery Recycled Flexi-View Covers for Binding Systems"/>
    <n v="14.427"/>
    <n v="3"/>
    <n v="0.7"/>
    <n v="-10.579800000000001"/>
  </r>
  <r>
    <n v="1037"/>
    <s v="CA-2016-113061"/>
    <x v="183"/>
    <d v="2016-04-26T00:00:00"/>
    <x v="1"/>
    <s v="EL-13735"/>
    <s v="Ed Ludwig"/>
    <x v="2"/>
    <s v="United States"/>
    <x v="177"/>
    <x v="25"/>
    <n v="65109"/>
    <s v="Central"/>
    <s v="FUR-FU-10003975"/>
    <x v="0"/>
    <x v="5"/>
    <s v="Eldon Advantage Chair Mats for Low to Medium Pile Carpets"/>
    <n v="86.62"/>
    <n v="2"/>
    <n v="0"/>
    <n v="8.6620000000000008"/>
  </r>
  <r>
    <n v="1038"/>
    <s v="CA-2015-127418"/>
    <x v="385"/>
    <d v="2015-06-14T00:00:00"/>
    <x v="2"/>
    <s v="JJ-15445"/>
    <s v="Jennifer Jackson"/>
    <x v="0"/>
    <s v="United States"/>
    <x v="1"/>
    <x v="1"/>
    <n v="90004"/>
    <s v="West"/>
    <s v="OFF-BI-10003707"/>
    <x v="1"/>
    <x v="8"/>
    <s v="Aluminum Screw Posts"/>
    <n v="36.624000000000002"/>
    <n v="3"/>
    <n v="0.2"/>
    <n v="13.734"/>
  </r>
  <r>
    <n v="1039"/>
    <s v="CA-2017-121818"/>
    <x v="225"/>
    <d v="2017-11-21T00:00:00"/>
    <x v="2"/>
    <s v="JH-15430"/>
    <s v="Jennifer Halladay"/>
    <x v="0"/>
    <s v="United States"/>
    <x v="140"/>
    <x v="3"/>
    <n v="27217"/>
    <s v="South"/>
    <s v="OFF-AR-10000203"/>
    <x v="1"/>
    <x v="6"/>
    <s v="Newell 336"/>
    <n v="23.968"/>
    <n v="7"/>
    <n v="0.2"/>
    <n v="2.6964000000000001"/>
  </r>
  <r>
    <n v="1040"/>
    <s v="CA-2017-121818"/>
    <x v="225"/>
    <d v="2017-11-21T00:00:00"/>
    <x v="2"/>
    <s v="JH-15430"/>
    <s v="Jennifer Halladay"/>
    <x v="0"/>
    <s v="United States"/>
    <x v="140"/>
    <x v="3"/>
    <n v="27217"/>
    <s v="South"/>
    <s v="OFF-AR-10004790"/>
    <x v="1"/>
    <x v="6"/>
    <s v="Staples in misc. colors"/>
    <n v="28.728000000000002"/>
    <n v="3"/>
    <n v="0.2"/>
    <n v="1.7955000000000001"/>
  </r>
  <r>
    <n v="1041"/>
    <s v="CA-2016-127670"/>
    <x v="231"/>
    <d v="2016-03-24T00:00:00"/>
    <x v="1"/>
    <s v="RD-19660"/>
    <s v="Robert Dilbeck"/>
    <x v="2"/>
    <s v="United States"/>
    <x v="178"/>
    <x v="25"/>
    <n v="63376"/>
    <s v="Central"/>
    <s v="FUR-TA-10001095"/>
    <x v="0"/>
    <x v="3"/>
    <s v="Chromcraft Round Conference Tables"/>
    <n v="697.16"/>
    <n v="4"/>
    <n v="0"/>
    <n v="146.40360000000001"/>
  </r>
  <r>
    <n v="1042"/>
    <s v="CA-2016-102981"/>
    <x v="47"/>
    <d v="2016-09-09T00:00:00"/>
    <x v="0"/>
    <s v="MO-17500"/>
    <s v="Mary O'Rourke"/>
    <x v="0"/>
    <s v="United States"/>
    <x v="20"/>
    <x v="15"/>
    <n v="10035"/>
    <s v="East"/>
    <s v="TEC-AC-10004761"/>
    <x v="2"/>
    <x v="11"/>
    <s v="Maxell 4.7GB DVD+RW 3/Pack"/>
    <n v="31.86"/>
    <n v="2"/>
    <n v="0"/>
    <n v="11.151"/>
  </r>
  <r>
    <n v="1043"/>
    <s v="CA-2016-102981"/>
    <x v="47"/>
    <d v="2016-09-09T00:00:00"/>
    <x v="0"/>
    <s v="MO-17500"/>
    <s v="Mary O'Rourke"/>
    <x v="0"/>
    <s v="United States"/>
    <x v="20"/>
    <x v="15"/>
    <n v="10035"/>
    <s v="East"/>
    <s v="FUR-BO-10001811"/>
    <x v="0"/>
    <x v="0"/>
    <s v="Atlantic Metals Mobile 5-Shelf Bookcases, Custom Colors"/>
    <n v="722.35199999999998"/>
    <n v="3"/>
    <n v="0.2"/>
    <n v="90.293999999999997"/>
  </r>
  <r>
    <n v="1044"/>
    <s v="CA-2017-115651"/>
    <x v="362"/>
    <d v="2017-07-12T00:00:00"/>
    <x v="2"/>
    <s v="NS-18640"/>
    <s v="Noel Staavos"/>
    <x v="1"/>
    <s v="United States"/>
    <x v="22"/>
    <x v="10"/>
    <n v="60610"/>
    <s v="Central"/>
    <s v="OFF-AR-10001130"/>
    <x v="1"/>
    <x v="6"/>
    <s v="Quartet Alpha White Chalk, 12/Pack"/>
    <n v="8.84"/>
    <n v="5"/>
    <n v="0.2"/>
    <n v="2.9834999999999998"/>
  </r>
  <r>
    <n v="1045"/>
    <s v="CA-2017-115651"/>
    <x v="362"/>
    <d v="2017-07-12T00:00:00"/>
    <x v="2"/>
    <s v="NS-18640"/>
    <s v="Noel Staavos"/>
    <x v="1"/>
    <s v="United States"/>
    <x v="22"/>
    <x v="10"/>
    <n v="60610"/>
    <s v="Central"/>
    <s v="OFF-AP-10000055"/>
    <x v="1"/>
    <x v="9"/>
    <s v="Belkin F9S820V06 8 Outlet Surge"/>
    <n v="58.463999999999999"/>
    <n v="9"/>
    <n v="0.8"/>
    <n v="-146.16"/>
  </r>
  <r>
    <n v="1046"/>
    <s v="CA-2017-152702"/>
    <x v="386"/>
    <d v="2017-10-16T00:00:00"/>
    <x v="1"/>
    <s v="SN-20710"/>
    <s v="Steve Nguyen"/>
    <x v="2"/>
    <s v="United States"/>
    <x v="179"/>
    <x v="10"/>
    <n v="61107"/>
    <s v="Central"/>
    <s v="FUR-CH-10002304"/>
    <x v="0"/>
    <x v="1"/>
    <s v="Global Stack Chair without Arms, Black"/>
    <n v="254.60400000000001"/>
    <n v="14"/>
    <n v="0.3"/>
    <n v="-18.186"/>
  </r>
  <r>
    <n v="1047"/>
    <s v="CA-2016-169103"/>
    <x v="387"/>
    <d v="2016-03-13T00:00:00"/>
    <x v="1"/>
    <s v="ZC-21910"/>
    <s v="Zuschuss Carroll"/>
    <x v="0"/>
    <s v="United States"/>
    <x v="100"/>
    <x v="2"/>
    <n v="33142"/>
    <s v="South"/>
    <s v="TEC-PH-10001530"/>
    <x v="2"/>
    <x v="7"/>
    <s v="Cisco Unified IP Phone 7945G VoIP phone"/>
    <n v="1363.96"/>
    <n v="5"/>
    <n v="0.2"/>
    <n v="85.247500000000002"/>
  </r>
  <r>
    <n v="1048"/>
    <s v="CA-2016-169103"/>
    <x v="387"/>
    <d v="2016-03-13T00:00:00"/>
    <x v="1"/>
    <s v="ZC-21910"/>
    <s v="Zuschuss Carroll"/>
    <x v="0"/>
    <s v="United States"/>
    <x v="100"/>
    <x v="2"/>
    <n v="33142"/>
    <s v="South"/>
    <s v="FUR-FU-10004006"/>
    <x v="0"/>
    <x v="5"/>
    <s v="Deflect-o DuraMat Lighweight, Studded, Beveled Mat for Low Pile Carpeting"/>
    <n v="102.36"/>
    <n v="3"/>
    <n v="0.2"/>
    <n v="-3.8384999999999998"/>
  </r>
  <r>
    <n v="1049"/>
    <s v="CA-2014-139192"/>
    <x v="279"/>
    <d v="2014-06-01T00:00:00"/>
    <x v="0"/>
    <s v="LC-16885"/>
    <s v="Lena Creighton"/>
    <x v="0"/>
    <s v="United States"/>
    <x v="8"/>
    <x v="1"/>
    <n v="94109"/>
    <s v="West"/>
    <s v="TEC-PH-10000486"/>
    <x v="2"/>
    <x v="7"/>
    <s v="Plantronics HL10 Handset Lifter"/>
    <n v="1113.5039999999999"/>
    <n v="12"/>
    <n v="0.2"/>
    <n v="125.2692"/>
  </r>
  <r>
    <n v="1050"/>
    <s v="CA-2014-139192"/>
    <x v="279"/>
    <d v="2014-06-01T00:00:00"/>
    <x v="0"/>
    <s v="LC-16885"/>
    <s v="Lena Creighton"/>
    <x v="0"/>
    <s v="United States"/>
    <x v="8"/>
    <x v="1"/>
    <n v="94109"/>
    <s v="West"/>
    <s v="TEC-AC-10001606"/>
    <x v="2"/>
    <x v="11"/>
    <s v="Logitech Wireless Performance Mouse MX for PC and Mac"/>
    <n v="99.99"/>
    <n v="1"/>
    <n v="0"/>
    <n v="37.996200000000002"/>
  </r>
  <r>
    <n v="1051"/>
    <s v="US-2015-153500"/>
    <x v="230"/>
    <d v="2015-07-05T00:00:00"/>
    <x v="2"/>
    <s v="DG-13300"/>
    <s v="Deirdre Greer"/>
    <x v="1"/>
    <s v="United States"/>
    <x v="10"/>
    <x v="9"/>
    <n v="19134"/>
    <s v="East"/>
    <s v="FUR-FU-10000293"/>
    <x v="0"/>
    <x v="5"/>
    <s v="Eldon Antistatic Chair Mats for Low to Medium Pile Carpets"/>
    <n v="168.464"/>
    <n v="2"/>
    <n v="0.2"/>
    <n v="-29.481200000000001"/>
  </r>
  <r>
    <n v="1052"/>
    <s v="US-2015-153500"/>
    <x v="230"/>
    <d v="2015-07-05T00:00:00"/>
    <x v="2"/>
    <s v="DG-13300"/>
    <s v="Deirdre Greer"/>
    <x v="1"/>
    <s v="United States"/>
    <x v="10"/>
    <x v="9"/>
    <n v="19134"/>
    <s v="East"/>
    <s v="OFF-PA-10001307"/>
    <x v="1"/>
    <x v="10"/>
    <s v="Important Message Pads, 50 4-1/4 x 5-1/2 Forms per Pad"/>
    <n v="6.72"/>
    <n v="2"/>
    <n v="0.2"/>
    <n v="2.4359999999999999"/>
  </r>
  <r>
    <n v="1053"/>
    <s v="US-2015-153500"/>
    <x v="230"/>
    <d v="2015-07-05T00:00:00"/>
    <x v="2"/>
    <s v="DG-13300"/>
    <s v="Deirdre Greer"/>
    <x v="1"/>
    <s v="United States"/>
    <x v="10"/>
    <x v="9"/>
    <n v="19134"/>
    <s v="East"/>
    <s v="FUR-FU-10004460"/>
    <x v="0"/>
    <x v="5"/>
    <s v="Howard Miller 12&quot; Round Wall Clock"/>
    <n v="282.88799999999998"/>
    <n v="9"/>
    <n v="0.2"/>
    <n v="56.577599999999997"/>
  </r>
  <r>
    <n v="1054"/>
    <s v="CA-2015-110667"/>
    <x v="388"/>
    <d v="2015-04-08T00:00:00"/>
    <x v="1"/>
    <s v="NF-18595"/>
    <s v="Nicole Fjeld"/>
    <x v="2"/>
    <s v="United States"/>
    <x v="20"/>
    <x v="15"/>
    <n v="10009"/>
    <s v="East"/>
    <s v="OFF-AR-10000716"/>
    <x v="1"/>
    <x v="6"/>
    <s v="DIXON Ticonderoga Erasable Checking Pencils"/>
    <n v="11.16"/>
    <n v="2"/>
    <n v="0"/>
    <n v="4.3524000000000003"/>
  </r>
  <r>
    <n v="1055"/>
    <s v="CA-2015-110667"/>
    <x v="388"/>
    <d v="2015-04-08T00:00:00"/>
    <x v="1"/>
    <s v="NF-18595"/>
    <s v="Nicole Fjeld"/>
    <x v="2"/>
    <s v="United States"/>
    <x v="20"/>
    <x v="15"/>
    <n v="10009"/>
    <s v="East"/>
    <s v="FUR-FU-10004622"/>
    <x v="0"/>
    <x v="5"/>
    <s v="Eldon Advantage Foldable Chair Mats for Low Pile Carpets"/>
    <n v="108.4"/>
    <n v="2"/>
    <n v="0"/>
    <n v="22.763999999999999"/>
  </r>
  <r>
    <n v="1056"/>
    <s v="CA-2015-110667"/>
    <x v="388"/>
    <d v="2015-04-08T00:00:00"/>
    <x v="1"/>
    <s v="NF-18595"/>
    <s v="Nicole Fjeld"/>
    <x v="2"/>
    <s v="United States"/>
    <x v="20"/>
    <x v="15"/>
    <n v="10009"/>
    <s v="East"/>
    <s v="OFF-BI-10002735"/>
    <x v="1"/>
    <x v="8"/>
    <s v="GBC Prestige Therm-A-Bind Covers"/>
    <n v="82.343999999999994"/>
    <n v="3"/>
    <n v="0.2"/>
    <n v="27.7911"/>
  </r>
  <r>
    <n v="1057"/>
    <s v="CA-2015-110667"/>
    <x v="388"/>
    <d v="2015-04-08T00:00:00"/>
    <x v="1"/>
    <s v="NF-18595"/>
    <s v="Nicole Fjeld"/>
    <x v="2"/>
    <s v="United States"/>
    <x v="20"/>
    <x v="15"/>
    <n v="10009"/>
    <s v="East"/>
    <s v="OFF-BI-10003529"/>
    <x v="1"/>
    <x v="8"/>
    <s v="Avery Round Ring Poly Binders"/>
    <n v="9.0879999999999992"/>
    <n v="4"/>
    <n v="0.2"/>
    <n v="3.2944"/>
  </r>
  <r>
    <n v="1058"/>
    <s v="CA-2017-167150"/>
    <x v="389"/>
    <d v="2017-12-17T00:00:00"/>
    <x v="1"/>
    <s v="BP-11185"/>
    <s v="Ben Peterman"/>
    <x v="1"/>
    <s v="United States"/>
    <x v="70"/>
    <x v="1"/>
    <n v="92037"/>
    <s v="West"/>
    <s v="OFF-BI-10001097"/>
    <x v="1"/>
    <x v="8"/>
    <s v="Avery Hole Reinforcements"/>
    <n v="19.936"/>
    <n v="4"/>
    <n v="0.2"/>
    <n v="7.2267999999999999"/>
  </r>
  <r>
    <n v="1059"/>
    <s v="CA-2017-167150"/>
    <x v="389"/>
    <d v="2017-12-17T00:00:00"/>
    <x v="1"/>
    <s v="BP-11185"/>
    <s v="Ben Peterman"/>
    <x v="1"/>
    <s v="United States"/>
    <x v="70"/>
    <x v="1"/>
    <n v="92037"/>
    <s v="West"/>
    <s v="OFF-BI-10001597"/>
    <x v="1"/>
    <x v="8"/>
    <s v="Wilson Jones Ledger-Size, Piano-Hinge Binder, 2&quot;, Blue"/>
    <n v="65.567999999999998"/>
    <n v="2"/>
    <n v="0.2"/>
    <n v="22.948799999999999"/>
  </r>
  <r>
    <n v="1060"/>
    <s v="CA-2016-105284"/>
    <x v="390"/>
    <d v="2016-12-01T00:00:00"/>
    <x v="1"/>
    <s v="MG-17650"/>
    <s v="Matthew Grinstein"/>
    <x v="2"/>
    <s v="United States"/>
    <x v="10"/>
    <x v="9"/>
    <n v="19143"/>
    <s v="East"/>
    <s v="OFF-FA-10001754"/>
    <x v="1"/>
    <x v="13"/>
    <s v="Stockwell Gold Paper Clips"/>
    <n v="4.4160000000000004"/>
    <n v="3"/>
    <n v="0.2"/>
    <n v="1.6008"/>
  </r>
  <r>
    <n v="1061"/>
    <s v="US-2015-125374"/>
    <x v="391"/>
    <d v="2015-03-29T00:00:00"/>
    <x v="1"/>
    <s v="JD-16060"/>
    <s v="Julia Dunbar"/>
    <x v="0"/>
    <s v="United States"/>
    <x v="12"/>
    <x v="5"/>
    <n v="77095"/>
    <s v="Central"/>
    <s v="FUR-CH-10003396"/>
    <x v="0"/>
    <x v="1"/>
    <s v="Global Deluxe Steno Chair"/>
    <n v="107.77200000000001"/>
    <n v="2"/>
    <n v="0.3"/>
    <n v="-29.252400000000002"/>
  </r>
  <r>
    <n v="1062"/>
    <s v="CA-2015-161263"/>
    <x v="392"/>
    <d v="2015-04-21T00:00:00"/>
    <x v="1"/>
    <s v="TS-21160"/>
    <s v="Theresa Swint"/>
    <x v="1"/>
    <s v="United States"/>
    <x v="167"/>
    <x v="24"/>
    <n v="43615"/>
    <s v="East"/>
    <s v="OFF-AP-10002350"/>
    <x v="1"/>
    <x v="9"/>
    <s v="Belkin F9H710-06 7 Outlet SurgeMaster Surge Protector"/>
    <n v="45.216000000000001"/>
    <n v="3"/>
    <n v="0.2"/>
    <n v="4.5216000000000003"/>
  </r>
  <r>
    <n v="1063"/>
    <s v="CA-2015-161263"/>
    <x v="392"/>
    <d v="2015-04-21T00:00:00"/>
    <x v="1"/>
    <s v="TS-21160"/>
    <s v="Theresa Swint"/>
    <x v="1"/>
    <s v="United States"/>
    <x v="167"/>
    <x v="24"/>
    <n v="43615"/>
    <s v="East"/>
    <s v="OFF-FA-10004838"/>
    <x v="1"/>
    <x v="13"/>
    <s v="Super Bands, 12/Pack"/>
    <n v="10.416"/>
    <n v="7"/>
    <n v="0.2"/>
    <n v="-2.2134"/>
  </r>
  <r>
    <n v="1064"/>
    <s v="CA-2015-161263"/>
    <x v="392"/>
    <d v="2015-04-21T00:00:00"/>
    <x v="1"/>
    <s v="TS-21160"/>
    <s v="Theresa Swint"/>
    <x v="1"/>
    <s v="United States"/>
    <x v="167"/>
    <x v="24"/>
    <n v="43615"/>
    <s v="East"/>
    <s v="OFF-AR-10004757"/>
    <x v="1"/>
    <x v="6"/>
    <s v="Crayola Colored Pencils"/>
    <n v="7.8719999999999999"/>
    <n v="3"/>
    <n v="0.2"/>
    <n v="1.2791999999999999"/>
  </r>
  <r>
    <n v="1065"/>
    <s v="CA-2015-161263"/>
    <x v="392"/>
    <d v="2015-04-21T00:00:00"/>
    <x v="1"/>
    <s v="TS-21160"/>
    <s v="Theresa Swint"/>
    <x v="1"/>
    <s v="United States"/>
    <x v="167"/>
    <x v="24"/>
    <n v="43615"/>
    <s v="East"/>
    <s v="TEC-PH-10002115"/>
    <x v="2"/>
    <x v="7"/>
    <s v="Plantronics 81402"/>
    <n v="118.782"/>
    <n v="3"/>
    <n v="0.4"/>
    <n v="-27.715800000000002"/>
  </r>
  <r>
    <n v="1066"/>
    <s v="CA-2015-161263"/>
    <x v="392"/>
    <d v="2015-04-21T00:00:00"/>
    <x v="1"/>
    <s v="TS-21160"/>
    <s v="Theresa Swint"/>
    <x v="1"/>
    <s v="United States"/>
    <x v="167"/>
    <x v="24"/>
    <n v="43615"/>
    <s v="East"/>
    <s v="OFF-FA-10003059"/>
    <x v="1"/>
    <x v="13"/>
    <s v="Assorted Color Push Pins"/>
    <n v="1.448"/>
    <n v="1"/>
    <n v="0.2"/>
    <n v="0.23530000000000001"/>
  </r>
  <r>
    <n v="1067"/>
    <s v="CA-2015-161263"/>
    <x v="392"/>
    <d v="2015-04-21T00:00:00"/>
    <x v="1"/>
    <s v="TS-21160"/>
    <s v="Theresa Swint"/>
    <x v="1"/>
    <s v="United States"/>
    <x v="167"/>
    <x v="24"/>
    <n v="43615"/>
    <s v="East"/>
    <s v="OFF-BI-10004330"/>
    <x v="1"/>
    <x v="8"/>
    <s v="GBC Velobind Prepunched Cover Sets, Regency Series"/>
    <n v="55.47"/>
    <n v="5"/>
    <n v="0.7"/>
    <n v="-46.225000000000001"/>
  </r>
  <r>
    <n v="1068"/>
    <s v="CA-2016-157686"/>
    <x v="393"/>
    <d v="2016-10-02T00:00:00"/>
    <x v="2"/>
    <s v="BD-11620"/>
    <s v="Brian DeCherney"/>
    <x v="0"/>
    <s v="United States"/>
    <x v="8"/>
    <x v="1"/>
    <n v="94122"/>
    <s v="West"/>
    <s v="FUR-CH-10001146"/>
    <x v="0"/>
    <x v="1"/>
    <s v="Global Value Mid-Back Manager's Chair, Gray"/>
    <n v="194.84800000000001"/>
    <n v="4"/>
    <n v="0.2"/>
    <n v="12.178000000000001"/>
  </r>
  <r>
    <n v="1069"/>
    <s v="US-2017-139955"/>
    <x v="394"/>
    <d v="2017-09-30T00:00:00"/>
    <x v="0"/>
    <s v="CM-12160"/>
    <s v="Charles McCrossin"/>
    <x v="0"/>
    <s v="United States"/>
    <x v="180"/>
    <x v="5"/>
    <n v="78521"/>
    <s v="Central"/>
    <s v="OFF-SU-10001935"/>
    <x v="1"/>
    <x v="14"/>
    <s v="Staple remover"/>
    <n v="1.744"/>
    <n v="1"/>
    <n v="0.2"/>
    <n v="-0.3488"/>
  </r>
  <r>
    <n v="1070"/>
    <s v="US-2015-150161"/>
    <x v="395"/>
    <d v="2015-07-29T00:00:00"/>
    <x v="1"/>
    <s v="RB-19795"/>
    <s v="Ross Baird"/>
    <x v="2"/>
    <s v="United States"/>
    <x v="10"/>
    <x v="9"/>
    <n v="19143"/>
    <s v="East"/>
    <s v="OFF-BI-10001524"/>
    <x v="1"/>
    <x v="8"/>
    <s v="GBC Premium Transparent Covers with Diagonal Lined Pattern"/>
    <n v="25.175999999999998"/>
    <n v="4"/>
    <n v="0.7"/>
    <n v="-18.462399999999999"/>
  </r>
  <r>
    <n v="1071"/>
    <s v="CA-2015-144652"/>
    <x v="312"/>
    <d v="2015-11-26T00:00:00"/>
    <x v="1"/>
    <s v="SN-20560"/>
    <s v="Skye Norling"/>
    <x v="2"/>
    <s v="United States"/>
    <x v="1"/>
    <x v="1"/>
    <n v="90008"/>
    <s v="West"/>
    <s v="OFF-AR-10003732"/>
    <x v="1"/>
    <x v="6"/>
    <s v="Newell 333"/>
    <n v="19.46"/>
    <n v="7"/>
    <n v="0"/>
    <n v="5.0595999999999997"/>
  </r>
  <r>
    <n v="1072"/>
    <s v="CA-2016-152814"/>
    <x v="236"/>
    <d v="2016-05-02T00:00:00"/>
    <x v="1"/>
    <s v="EH-14005"/>
    <s v="Erica Hernandez"/>
    <x v="2"/>
    <s v="United States"/>
    <x v="60"/>
    <x v="22"/>
    <n v="80219"/>
    <s v="West"/>
    <s v="OFF-PA-10001970"/>
    <x v="1"/>
    <x v="10"/>
    <s v="Xerox 1881"/>
    <n v="29.472000000000001"/>
    <n v="3"/>
    <n v="0.2"/>
    <n v="9.9467999999999996"/>
  </r>
  <r>
    <n v="1073"/>
    <s v="CA-2017-106943"/>
    <x v="237"/>
    <d v="2017-11-19T00:00:00"/>
    <x v="1"/>
    <s v="FO-14305"/>
    <s v="Frank Olsen"/>
    <x v="0"/>
    <s v="United States"/>
    <x v="20"/>
    <x v="15"/>
    <n v="10035"/>
    <s v="East"/>
    <s v="OFF-BI-10003669"/>
    <x v="1"/>
    <x v="8"/>
    <s v="3M Organizer Strips"/>
    <n v="8.64"/>
    <n v="2"/>
    <n v="0.2"/>
    <n v="3.024"/>
  </r>
  <r>
    <n v="1074"/>
    <s v="CA-2016-134348"/>
    <x v="396"/>
    <d v="2016-11-19T00:00:00"/>
    <x v="1"/>
    <s v="MS-17710"/>
    <s v="Maurice Satty"/>
    <x v="0"/>
    <s v="United States"/>
    <x v="123"/>
    <x v="16"/>
    <n v="85204"/>
    <s v="West"/>
    <s v="OFF-BI-10003727"/>
    <x v="1"/>
    <x v="8"/>
    <s v="Avery Durable Slant Ring Binders With Label Holder"/>
    <n v="6.27"/>
    <n v="5"/>
    <n v="0.7"/>
    <n v="-4.5979999999999999"/>
  </r>
  <r>
    <n v="1075"/>
    <s v="CA-2016-134348"/>
    <x v="396"/>
    <d v="2016-11-19T00:00:00"/>
    <x v="1"/>
    <s v="MS-17710"/>
    <s v="Maurice Satty"/>
    <x v="0"/>
    <s v="United States"/>
    <x v="123"/>
    <x v="16"/>
    <n v="85204"/>
    <s v="West"/>
    <s v="OFF-BI-10004967"/>
    <x v="1"/>
    <x v="8"/>
    <s v="Round Ring Binders"/>
    <n v="4.3680000000000003"/>
    <n v="7"/>
    <n v="0.7"/>
    <n v="-3.3488000000000002"/>
  </r>
  <r>
    <n v="1076"/>
    <s v="CA-2016-134348"/>
    <x v="396"/>
    <d v="2016-11-19T00:00:00"/>
    <x v="1"/>
    <s v="MS-17710"/>
    <s v="Maurice Satty"/>
    <x v="0"/>
    <s v="United States"/>
    <x v="123"/>
    <x v="16"/>
    <n v="85204"/>
    <s v="West"/>
    <s v="TEC-AC-10003447"/>
    <x v="2"/>
    <x v="11"/>
    <s v="Micropad Numeric Keypads"/>
    <n v="31.984000000000002"/>
    <n v="2"/>
    <n v="0.2"/>
    <n v="1.9990000000000001"/>
  </r>
  <r>
    <n v="1077"/>
    <s v="CA-2016-161781"/>
    <x v="321"/>
    <d v="2016-09-30T00:00:00"/>
    <x v="2"/>
    <s v="CC-12100"/>
    <s v="Chad Cunningham"/>
    <x v="2"/>
    <s v="United States"/>
    <x v="38"/>
    <x v="14"/>
    <n v="47201"/>
    <s v="Central"/>
    <s v="OFF-AR-10000255"/>
    <x v="1"/>
    <x v="6"/>
    <s v="Newell 328"/>
    <n v="40.880000000000003"/>
    <n v="7"/>
    <n v="0"/>
    <n v="10.6288"/>
  </r>
  <r>
    <n v="1078"/>
    <s v="CA-2017-132521"/>
    <x v="397"/>
    <d v="2017-09-25T00:00:00"/>
    <x v="0"/>
    <s v="DW-13540"/>
    <s v="Don Weiss"/>
    <x v="0"/>
    <s v="United States"/>
    <x v="4"/>
    <x v="4"/>
    <n v="98105"/>
    <s v="West"/>
    <s v="OFF-AP-10002191"/>
    <x v="1"/>
    <x v="9"/>
    <s v="Belkin 8 Outlet SurgeMaster II Gold Surge Protector"/>
    <n v="119.96"/>
    <n v="2"/>
    <n v="0"/>
    <n v="33.588799999999999"/>
  </r>
  <r>
    <n v="1079"/>
    <s v="CA-2017-132521"/>
    <x v="397"/>
    <d v="2017-09-25T00:00:00"/>
    <x v="0"/>
    <s v="DW-13540"/>
    <s v="Don Weiss"/>
    <x v="0"/>
    <s v="United States"/>
    <x v="4"/>
    <x v="4"/>
    <n v="98105"/>
    <s v="West"/>
    <s v="OFF-ST-10001325"/>
    <x v="1"/>
    <x v="4"/>
    <s v="Sterilite Officeware Hinged File Box"/>
    <n v="31.44"/>
    <n v="3"/>
    <n v="0"/>
    <n v="8.4887999999999995"/>
  </r>
  <r>
    <n v="1080"/>
    <s v="CA-2017-132521"/>
    <x v="397"/>
    <d v="2017-09-25T00:00:00"/>
    <x v="0"/>
    <s v="DW-13540"/>
    <s v="Don Weiss"/>
    <x v="0"/>
    <s v="United States"/>
    <x v="4"/>
    <x v="4"/>
    <n v="98105"/>
    <s v="West"/>
    <s v="OFF-BI-10000404"/>
    <x v="1"/>
    <x v="8"/>
    <s v="Avery Printable Repositionable Plastic Tabs"/>
    <n v="6.88"/>
    <n v="1"/>
    <n v="0.2"/>
    <n v="2.3220000000000001"/>
  </r>
  <r>
    <n v="1081"/>
    <s v="CA-2015-110016"/>
    <x v="239"/>
    <d v="2015-12-04T00:00:00"/>
    <x v="1"/>
    <s v="BT-11395"/>
    <s v="Bill Tyler"/>
    <x v="1"/>
    <s v="United States"/>
    <x v="66"/>
    <x v="12"/>
    <n v="48227"/>
    <s v="Central"/>
    <s v="OFF-PA-10000349"/>
    <x v="1"/>
    <x v="10"/>
    <s v="Easy-staple paper"/>
    <n v="19.920000000000002"/>
    <n v="4"/>
    <n v="0"/>
    <n v="9.3623999999999992"/>
  </r>
  <r>
    <n v="1082"/>
    <s v="CA-2015-110016"/>
    <x v="239"/>
    <d v="2015-12-04T00:00:00"/>
    <x v="1"/>
    <s v="BT-11395"/>
    <s v="Bill Tyler"/>
    <x v="1"/>
    <s v="United States"/>
    <x v="66"/>
    <x v="12"/>
    <n v="48227"/>
    <s v="Central"/>
    <s v="FUR-CH-10002880"/>
    <x v="0"/>
    <x v="1"/>
    <s v="Global High-Back Leather Tilter, Burgundy"/>
    <n v="1106.9100000000001"/>
    <n v="9"/>
    <n v="0"/>
    <n v="121.76009999999999"/>
  </r>
  <r>
    <n v="1083"/>
    <s v="US-2016-143819"/>
    <x v="398"/>
    <d v="2016-03-05T00:00:00"/>
    <x v="1"/>
    <s v="KD-16270"/>
    <s v="Karen Daniels"/>
    <x v="0"/>
    <s v="United States"/>
    <x v="181"/>
    <x v="15"/>
    <n v="10701"/>
    <s v="East"/>
    <s v="FUR-TA-10001095"/>
    <x v="0"/>
    <x v="3"/>
    <s v="Chromcraft Round Conference Tables"/>
    <n v="836.59199999999998"/>
    <n v="8"/>
    <n v="0.4"/>
    <n v="-264.92079999999999"/>
  </r>
  <r>
    <n v="1084"/>
    <s v="US-2016-143819"/>
    <x v="398"/>
    <d v="2016-03-05T00:00:00"/>
    <x v="1"/>
    <s v="KD-16270"/>
    <s v="Karen Daniels"/>
    <x v="0"/>
    <s v="United States"/>
    <x v="181"/>
    <x v="15"/>
    <n v="10701"/>
    <s v="East"/>
    <s v="OFF-PA-10003127"/>
    <x v="1"/>
    <x v="10"/>
    <s v="Easy-staple paper"/>
    <n v="26.38"/>
    <n v="1"/>
    <n v="0"/>
    <n v="12.1348"/>
  </r>
  <r>
    <n v="1085"/>
    <s v="US-2016-143819"/>
    <x v="398"/>
    <d v="2016-03-05T00:00:00"/>
    <x v="1"/>
    <s v="KD-16270"/>
    <s v="Karen Daniels"/>
    <x v="0"/>
    <s v="United States"/>
    <x v="181"/>
    <x v="15"/>
    <n v="10701"/>
    <s v="East"/>
    <s v="OFF-ST-10003208"/>
    <x v="1"/>
    <x v="4"/>
    <s v="Adjustable Depth Letter/Legal Cart"/>
    <n v="362.92"/>
    <n v="2"/>
    <n v="0"/>
    <n v="105.24679999999999"/>
  </r>
  <r>
    <n v="1086"/>
    <s v="US-2016-143819"/>
    <x v="398"/>
    <d v="2016-03-05T00:00:00"/>
    <x v="1"/>
    <s v="KD-16270"/>
    <s v="Karen Daniels"/>
    <x v="0"/>
    <s v="United States"/>
    <x v="181"/>
    <x v="15"/>
    <n v="10701"/>
    <s v="East"/>
    <s v="TEC-MA-10003979"/>
    <x v="2"/>
    <x v="15"/>
    <s v="Ativa V4110MDD Micro-Cut Shredder"/>
    <n v="4899.93"/>
    <n v="7"/>
    <n v="0"/>
    <n v="2400.9657000000002"/>
  </r>
  <r>
    <n v="1087"/>
    <s v="CA-2016-167584"/>
    <x v="399"/>
    <d v="2016-08-12T00:00:00"/>
    <x v="3"/>
    <s v="LC-16870"/>
    <s v="Lena Cacioppo"/>
    <x v="0"/>
    <s v="United States"/>
    <x v="96"/>
    <x v="23"/>
    <n v="50315"/>
    <s v="Central"/>
    <s v="OFF-PA-10000029"/>
    <x v="1"/>
    <x v="10"/>
    <s v="Xerox 224"/>
    <n v="6.48"/>
    <n v="1"/>
    <n v="0"/>
    <n v="3.1103999999999998"/>
  </r>
  <r>
    <n v="1088"/>
    <s v="CA-2016-166163"/>
    <x v="243"/>
    <d v="2016-08-20T00:00:00"/>
    <x v="0"/>
    <s v="CY-12745"/>
    <s v="Craig Yedwab"/>
    <x v="1"/>
    <s v="United States"/>
    <x v="182"/>
    <x v="1"/>
    <n v="94601"/>
    <s v="West"/>
    <s v="TEC-PH-10004896"/>
    <x v="2"/>
    <x v="7"/>
    <s v="Nokia Lumia 521 (T-Mobile)"/>
    <n v="71.975999999999999"/>
    <n v="3"/>
    <n v="0.2"/>
    <n v="7.1976000000000004"/>
  </r>
  <r>
    <n v="1089"/>
    <s v="CA-2016-166163"/>
    <x v="243"/>
    <d v="2016-08-20T00:00:00"/>
    <x v="0"/>
    <s v="CY-12745"/>
    <s v="Craig Yedwab"/>
    <x v="1"/>
    <s v="United States"/>
    <x v="182"/>
    <x v="1"/>
    <n v="94601"/>
    <s v="West"/>
    <s v="OFF-LA-10000452"/>
    <x v="1"/>
    <x v="2"/>
    <s v="Avery 488"/>
    <n v="3.15"/>
    <n v="1"/>
    <n v="0"/>
    <n v="1.512"/>
  </r>
  <r>
    <n v="1090"/>
    <s v="CA-2017-158407"/>
    <x v="400"/>
    <d v="2017-06-10T00:00:00"/>
    <x v="1"/>
    <s v="LW-16990"/>
    <s v="Lindsay Williams"/>
    <x v="1"/>
    <s v="United States"/>
    <x v="53"/>
    <x v="3"/>
    <n v="28110"/>
    <s v="South"/>
    <s v="FUR-FU-10001967"/>
    <x v="0"/>
    <x v="5"/>
    <s v="Telescoping Adjustable Floor Lamp"/>
    <n v="31.984000000000002"/>
    <n v="2"/>
    <n v="0.2"/>
    <n v="1.9990000000000001"/>
  </r>
  <r>
    <n v="1091"/>
    <s v="CA-2017-158407"/>
    <x v="400"/>
    <d v="2017-06-10T00:00:00"/>
    <x v="1"/>
    <s v="LW-16990"/>
    <s v="Lindsay Williams"/>
    <x v="1"/>
    <s v="United States"/>
    <x v="53"/>
    <x v="3"/>
    <n v="28110"/>
    <s v="South"/>
    <s v="TEC-PH-10001819"/>
    <x v="2"/>
    <x v="7"/>
    <s v="Innergie mMini Combo Duo USB Travel Charging Kit"/>
    <n v="71.983999999999995"/>
    <n v="2"/>
    <n v="0.2"/>
    <n v="25.194400000000002"/>
  </r>
  <r>
    <n v="1092"/>
    <s v="CA-2015-143490"/>
    <x v="401"/>
    <d v="2015-12-13T00:00:00"/>
    <x v="1"/>
    <s v="NP-18325"/>
    <s v="Naresj Patel"/>
    <x v="0"/>
    <s v="United States"/>
    <x v="70"/>
    <x v="1"/>
    <n v="92105"/>
    <s v="West"/>
    <s v="OFF-AR-10002952"/>
    <x v="1"/>
    <x v="6"/>
    <s v="Stanley Contemporary Battery Pencil Sharpeners"/>
    <n v="120.15"/>
    <n v="9"/>
    <n v="0"/>
    <n v="33.642000000000003"/>
  </r>
  <r>
    <n v="1093"/>
    <s v="CA-2015-143490"/>
    <x v="401"/>
    <d v="2015-12-13T00:00:00"/>
    <x v="1"/>
    <s v="NP-18325"/>
    <s v="Naresj Patel"/>
    <x v="0"/>
    <s v="United States"/>
    <x v="70"/>
    <x v="1"/>
    <n v="92105"/>
    <s v="West"/>
    <s v="TEC-PH-10000576"/>
    <x v="2"/>
    <x v="7"/>
    <s v="AT&amp;T 1080 Corded phone"/>
    <n v="219.184"/>
    <n v="2"/>
    <n v="0.2"/>
    <n v="19.178599999999999"/>
  </r>
  <r>
    <n v="1094"/>
    <s v="CA-2015-165085"/>
    <x v="17"/>
    <d v="2015-12-31T00:00:00"/>
    <x v="1"/>
    <s v="BT-11485"/>
    <s v="Brad Thomas"/>
    <x v="2"/>
    <s v="United States"/>
    <x v="183"/>
    <x v="39"/>
    <n v="20735"/>
    <s v="East"/>
    <s v="OFF-PA-10000605"/>
    <x v="1"/>
    <x v="10"/>
    <s v="Xerox 1950"/>
    <n v="28.9"/>
    <n v="5"/>
    <n v="0"/>
    <n v="14.161"/>
  </r>
  <r>
    <n v="1095"/>
    <s v="CA-2015-165085"/>
    <x v="17"/>
    <d v="2015-12-31T00:00:00"/>
    <x v="1"/>
    <s v="BT-11485"/>
    <s v="Brad Thomas"/>
    <x v="2"/>
    <s v="United States"/>
    <x v="183"/>
    <x v="39"/>
    <n v="20735"/>
    <s v="East"/>
    <s v="OFF-AP-10002518"/>
    <x v="1"/>
    <x v="9"/>
    <s v="Kensington 7 Outlet MasterPiece Power Center"/>
    <n v="355.96"/>
    <n v="2"/>
    <n v="0"/>
    <n v="103.22839999999999"/>
  </r>
  <r>
    <n v="1096"/>
    <s v="CA-2017-160423"/>
    <x v="276"/>
    <d v="2017-01-26T00:00:00"/>
    <x v="1"/>
    <s v="PS-19045"/>
    <s v="Penelope Sewall"/>
    <x v="2"/>
    <s v="United States"/>
    <x v="35"/>
    <x v="3"/>
    <n v="28205"/>
    <s v="South"/>
    <s v="OFF-ST-10004340"/>
    <x v="1"/>
    <x v="4"/>
    <s v="Fellowes Mobile File Cart, Black"/>
    <n v="348.20800000000003"/>
    <n v="7"/>
    <n v="0.2"/>
    <n v="30.4682"/>
  </r>
  <r>
    <n v="1097"/>
    <s v="CA-2017-160423"/>
    <x v="276"/>
    <d v="2017-01-26T00:00:00"/>
    <x v="1"/>
    <s v="PS-19045"/>
    <s v="Penelope Sewall"/>
    <x v="2"/>
    <s v="United States"/>
    <x v="35"/>
    <x v="3"/>
    <n v="28205"/>
    <s v="South"/>
    <s v="OFF-BI-10004001"/>
    <x v="1"/>
    <x v="8"/>
    <s v="GBC Recycled VeloBinder Covers"/>
    <n v="35.783999999999999"/>
    <n v="7"/>
    <n v="0.7"/>
    <n v="-28.627199999999998"/>
  </r>
  <r>
    <n v="1098"/>
    <s v="CA-2014-159338"/>
    <x v="402"/>
    <d v="2014-06-28T00:00:00"/>
    <x v="2"/>
    <s v="NS-18640"/>
    <s v="Noel Staavos"/>
    <x v="1"/>
    <s v="United States"/>
    <x v="1"/>
    <x v="1"/>
    <n v="90049"/>
    <s v="West"/>
    <s v="FUR-TA-10004147"/>
    <x v="0"/>
    <x v="3"/>
    <s v="Hon 4060 Series Tables"/>
    <n v="447.84"/>
    <n v="5"/>
    <n v="0.2"/>
    <n v="11.196"/>
  </r>
  <r>
    <n v="1099"/>
    <s v="CA-2016-107216"/>
    <x v="403"/>
    <d v="2016-06-17T00:00:00"/>
    <x v="2"/>
    <s v="PV-18985"/>
    <s v="Paul Van Hugh"/>
    <x v="2"/>
    <s v="United States"/>
    <x v="8"/>
    <x v="1"/>
    <n v="94122"/>
    <s v="West"/>
    <s v="OFF-AR-10001545"/>
    <x v="1"/>
    <x v="6"/>
    <s v="Newell 326"/>
    <n v="7.04"/>
    <n v="4"/>
    <n v="0"/>
    <n v="2.0415999999999999"/>
  </r>
  <r>
    <n v="1100"/>
    <s v="CA-2016-107216"/>
    <x v="403"/>
    <d v="2016-06-17T00:00:00"/>
    <x v="2"/>
    <s v="PV-18985"/>
    <s v="Paul Van Hugh"/>
    <x v="2"/>
    <s v="United States"/>
    <x v="8"/>
    <x v="1"/>
    <n v="94122"/>
    <s v="West"/>
    <s v="FUR-FU-10000206"/>
    <x v="0"/>
    <x v="5"/>
    <s v="GE General Purpose, Extra Long Life, Showcase &amp; Floodlight Incandescent Bulbs"/>
    <n v="8.73"/>
    <n v="3"/>
    <n v="0"/>
    <n v="4.1031000000000004"/>
  </r>
  <r>
    <n v="1101"/>
    <s v="CA-2016-107216"/>
    <x v="403"/>
    <d v="2016-06-17T00:00:00"/>
    <x v="2"/>
    <s v="PV-18985"/>
    <s v="Paul Van Hugh"/>
    <x v="2"/>
    <s v="United States"/>
    <x v="8"/>
    <x v="1"/>
    <n v="94122"/>
    <s v="West"/>
    <s v="TEC-AC-10001013"/>
    <x v="2"/>
    <x v="11"/>
    <s v="Logitech ClearChat Comfort/USB Headset H390"/>
    <n v="29.29"/>
    <n v="1"/>
    <n v="0"/>
    <n v="9.6656999999999993"/>
  </r>
  <r>
    <n v="1102"/>
    <s v="CA-2016-107216"/>
    <x v="403"/>
    <d v="2016-06-17T00:00:00"/>
    <x v="2"/>
    <s v="PV-18985"/>
    <s v="Paul Van Hugh"/>
    <x v="2"/>
    <s v="United States"/>
    <x v="8"/>
    <x v="1"/>
    <n v="94122"/>
    <s v="West"/>
    <s v="OFF-AR-10002255"/>
    <x v="1"/>
    <x v="6"/>
    <s v="Newell 346"/>
    <n v="8.64"/>
    <n v="3"/>
    <n v="0"/>
    <n v="2.5055999999999998"/>
  </r>
  <r>
    <n v="1103"/>
    <s v="US-2017-145863"/>
    <x v="81"/>
    <d v="2017-04-27T00:00:00"/>
    <x v="1"/>
    <s v="RP-19390"/>
    <s v="Resi Pölking"/>
    <x v="0"/>
    <s v="United States"/>
    <x v="12"/>
    <x v="5"/>
    <n v="77041"/>
    <s v="Central"/>
    <s v="OFF-BI-10004140"/>
    <x v="1"/>
    <x v="8"/>
    <s v="Avery Non-Stick Binders"/>
    <n v="2.694"/>
    <n v="3"/>
    <n v="0.8"/>
    <n v="-4.7145000000000001"/>
  </r>
  <r>
    <n v="1104"/>
    <s v="US-2017-145863"/>
    <x v="81"/>
    <d v="2017-04-27T00:00:00"/>
    <x v="1"/>
    <s v="RP-19390"/>
    <s v="Resi Pölking"/>
    <x v="0"/>
    <s v="United States"/>
    <x v="12"/>
    <x v="5"/>
    <n v="77041"/>
    <s v="Central"/>
    <s v="OFF-BI-10002049"/>
    <x v="1"/>
    <x v="8"/>
    <s v="UniKeep View Case Binders"/>
    <n v="2.9340000000000002"/>
    <n v="3"/>
    <n v="0.8"/>
    <n v="-4.9878"/>
  </r>
  <r>
    <n v="1105"/>
    <s v="CA-2016-112340"/>
    <x v="147"/>
    <d v="2016-10-27T00:00:00"/>
    <x v="1"/>
    <s v="NM-18520"/>
    <s v="Neoma Murray"/>
    <x v="0"/>
    <s v="United States"/>
    <x v="169"/>
    <x v="1"/>
    <n v="92503"/>
    <s v="West"/>
    <s v="OFF-PA-10001892"/>
    <x v="1"/>
    <x v="10"/>
    <s v="Rediform Wirebound &quot;Phone Memo&quot; Message Book, 11 x 5-3/4"/>
    <n v="22.92"/>
    <n v="3"/>
    <n v="0"/>
    <n v="11.2308"/>
  </r>
  <r>
    <n v="1106"/>
    <s v="US-2016-110156"/>
    <x v="258"/>
    <d v="2016-11-24T00:00:00"/>
    <x v="1"/>
    <s v="EH-13945"/>
    <s v="Eric Hoffmann"/>
    <x v="0"/>
    <s v="United States"/>
    <x v="12"/>
    <x v="5"/>
    <n v="77041"/>
    <s v="Central"/>
    <s v="OFF-ST-10000642"/>
    <x v="1"/>
    <x v="4"/>
    <s v="Tennsco Lockers, Gray"/>
    <n v="100.70399999999999"/>
    <n v="6"/>
    <n v="0.2"/>
    <n v="-16.3644"/>
  </r>
  <r>
    <n v="1107"/>
    <s v="US-2016-110156"/>
    <x v="258"/>
    <d v="2016-11-24T00:00:00"/>
    <x v="1"/>
    <s v="EH-13945"/>
    <s v="Eric Hoffmann"/>
    <x v="0"/>
    <s v="United States"/>
    <x v="12"/>
    <x v="5"/>
    <n v="77041"/>
    <s v="Central"/>
    <s v="FUR-FU-10000206"/>
    <x v="0"/>
    <x v="5"/>
    <s v="GE General Purpose, Extra Long Life, Showcase &amp; Floodlight Incandescent Bulbs"/>
    <n v="2.3279999999999998"/>
    <n v="2"/>
    <n v="0.6"/>
    <n v="-0.75660000000000005"/>
  </r>
  <r>
    <n v="1108"/>
    <s v="US-2016-110156"/>
    <x v="258"/>
    <d v="2016-11-24T00:00:00"/>
    <x v="1"/>
    <s v="EH-13945"/>
    <s v="Eric Hoffmann"/>
    <x v="0"/>
    <s v="United States"/>
    <x v="12"/>
    <x v="5"/>
    <n v="77041"/>
    <s v="Central"/>
    <s v="OFF-BI-10003676"/>
    <x v="1"/>
    <x v="8"/>
    <s v="GBC Standard Recycled Report Covers, Clear Plastic Sheets"/>
    <n v="10.78"/>
    <n v="5"/>
    <n v="0.8"/>
    <n v="-17.248000000000001"/>
  </r>
  <r>
    <n v="1109"/>
    <s v="US-2016-110156"/>
    <x v="258"/>
    <d v="2016-11-24T00:00:00"/>
    <x v="1"/>
    <s v="EH-13945"/>
    <s v="Eric Hoffmann"/>
    <x v="0"/>
    <s v="United States"/>
    <x v="12"/>
    <x v="5"/>
    <n v="77041"/>
    <s v="Central"/>
    <s v="OFF-FA-10003495"/>
    <x v="1"/>
    <x v="13"/>
    <s v="Staples"/>
    <n v="58.368000000000002"/>
    <n v="12"/>
    <n v="0.2"/>
    <n v="21.888000000000002"/>
  </r>
  <r>
    <n v="1110"/>
    <s v="US-2016-110156"/>
    <x v="258"/>
    <d v="2016-11-24T00:00:00"/>
    <x v="1"/>
    <s v="EH-13945"/>
    <s v="Eric Hoffmann"/>
    <x v="0"/>
    <s v="United States"/>
    <x v="12"/>
    <x v="5"/>
    <n v="77041"/>
    <s v="Central"/>
    <s v="OFF-EN-10003798"/>
    <x v="1"/>
    <x v="12"/>
    <s v="Recycled Interoffice Envelopes with Re-Use-A-Seal Closure, 10 x 13"/>
    <n v="40.968000000000004"/>
    <n v="3"/>
    <n v="0.2"/>
    <n v="13.826700000000001"/>
  </r>
  <r>
    <n v="1111"/>
    <s v="US-2016-110156"/>
    <x v="258"/>
    <d v="2016-11-24T00:00:00"/>
    <x v="1"/>
    <s v="EH-13945"/>
    <s v="Eric Hoffmann"/>
    <x v="0"/>
    <s v="United States"/>
    <x v="12"/>
    <x v="5"/>
    <n v="77041"/>
    <s v="Central"/>
    <s v="TEC-PH-10003589"/>
    <x v="2"/>
    <x v="7"/>
    <s v="invisibleSHIELD by ZAGG Smudge-Free Screen Protector"/>
    <n v="71.959999999999994"/>
    <n v="5"/>
    <n v="0.2"/>
    <n v="25.186"/>
  </r>
  <r>
    <n v="1112"/>
    <s v="US-2016-110156"/>
    <x v="258"/>
    <d v="2016-11-24T00:00:00"/>
    <x v="1"/>
    <s v="EH-13945"/>
    <s v="Eric Hoffmann"/>
    <x v="0"/>
    <s v="United States"/>
    <x v="12"/>
    <x v="5"/>
    <n v="77041"/>
    <s v="Central"/>
    <s v="OFF-PA-10004735"/>
    <x v="1"/>
    <x v="10"/>
    <s v="Xerox 1905"/>
    <n v="10.368"/>
    <n v="2"/>
    <n v="0.2"/>
    <n v="3.6288"/>
  </r>
  <r>
    <n v="1113"/>
    <s v="US-2016-110156"/>
    <x v="258"/>
    <d v="2016-11-24T00:00:00"/>
    <x v="1"/>
    <s v="EH-13945"/>
    <s v="Eric Hoffmann"/>
    <x v="0"/>
    <s v="United States"/>
    <x v="12"/>
    <x v="5"/>
    <n v="77041"/>
    <s v="Central"/>
    <s v="OFF-BI-10002609"/>
    <x v="1"/>
    <x v="8"/>
    <s v="Avery Hidden Tab Dividers for Binding Systems"/>
    <n v="1.1919999999999999"/>
    <n v="2"/>
    <n v="0.8"/>
    <n v="-2.0264000000000002"/>
  </r>
  <r>
    <n v="1114"/>
    <s v="CA-2017-140585"/>
    <x v="404"/>
    <d v="2017-12-23T00:00:00"/>
    <x v="0"/>
    <s v="RA-19915"/>
    <s v="Russell Applegate"/>
    <x v="0"/>
    <s v="United States"/>
    <x v="184"/>
    <x v="1"/>
    <n v="92024"/>
    <s v="West"/>
    <s v="OFF-BI-10003364"/>
    <x v="1"/>
    <x v="8"/>
    <s v="Binding Machine Supplies"/>
    <n v="46.671999999999997"/>
    <n v="2"/>
    <n v="0.2"/>
    <n v="16.3352"/>
  </r>
  <r>
    <n v="1115"/>
    <s v="CA-2017-140585"/>
    <x v="404"/>
    <d v="2017-12-23T00:00:00"/>
    <x v="0"/>
    <s v="RA-19915"/>
    <s v="Russell Applegate"/>
    <x v="0"/>
    <s v="United States"/>
    <x v="184"/>
    <x v="1"/>
    <n v="92024"/>
    <s v="West"/>
    <s v="FUR-BO-10002206"/>
    <x v="0"/>
    <x v="0"/>
    <s v="Bush Saratoga Collection 5-Shelf Bookcase, Hanover Cherry, *Special Order"/>
    <n v="119.833"/>
    <n v="1"/>
    <n v="0.15"/>
    <n v="-12.6882"/>
  </r>
  <r>
    <n v="1116"/>
    <s v="CA-2017-140585"/>
    <x v="404"/>
    <d v="2017-12-23T00:00:00"/>
    <x v="0"/>
    <s v="RA-19915"/>
    <s v="Russell Applegate"/>
    <x v="0"/>
    <s v="United States"/>
    <x v="184"/>
    <x v="1"/>
    <n v="92024"/>
    <s v="West"/>
    <s v="TEC-AC-10003610"/>
    <x v="2"/>
    <x v="11"/>
    <s v="Logitech Illuminated - Keyboard"/>
    <n v="119.98"/>
    <n v="2"/>
    <n v="0"/>
    <n v="57.590400000000002"/>
  </r>
  <r>
    <n v="1117"/>
    <s v="CA-2016-144855"/>
    <x v="405"/>
    <d v="2016-07-24T00:00:00"/>
    <x v="0"/>
    <s v="DL-13495"/>
    <s v="Dionis Lloyd"/>
    <x v="1"/>
    <s v="United States"/>
    <x v="8"/>
    <x v="1"/>
    <n v="94110"/>
    <s v="West"/>
    <s v="OFF-LA-10003766"/>
    <x v="1"/>
    <x v="2"/>
    <s v="Self-Adhesive Removable Labels"/>
    <n v="6.3"/>
    <n v="2"/>
    <n v="0"/>
    <n v="3.024"/>
  </r>
  <r>
    <n v="1118"/>
    <s v="CA-2015-142755"/>
    <x v="406"/>
    <d v="2015-09-08T00:00:00"/>
    <x v="1"/>
    <s v="CS-12355"/>
    <s v="Christine Sundaresam"/>
    <x v="0"/>
    <s v="United States"/>
    <x v="185"/>
    <x v="32"/>
    <n v="30076"/>
    <s v="South"/>
    <s v="OFF-PA-10001970"/>
    <x v="1"/>
    <x v="10"/>
    <s v="Xerox 1908"/>
    <n v="279.89999999999998"/>
    <n v="5"/>
    <n v="0"/>
    <n v="137.15100000000001"/>
  </r>
  <r>
    <n v="1119"/>
    <s v="CA-2015-142755"/>
    <x v="406"/>
    <d v="2015-09-08T00:00:00"/>
    <x v="1"/>
    <s v="CS-12355"/>
    <s v="Christine Sundaresam"/>
    <x v="0"/>
    <s v="United States"/>
    <x v="185"/>
    <x v="32"/>
    <n v="30076"/>
    <s v="South"/>
    <s v="TEC-AC-10002049"/>
    <x v="2"/>
    <x v="11"/>
    <s v="Logitech G19 Programmable Gaming Keyboard"/>
    <n v="619.95000000000005"/>
    <n v="5"/>
    <n v="0"/>
    <n v="111.59099999999999"/>
  </r>
  <r>
    <n v="1120"/>
    <s v="CA-2015-142755"/>
    <x v="406"/>
    <d v="2015-09-08T00:00:00"/>
    <x v="1"/>
    <s v="CS-12355"/>
    <s v="Christine Sundaresam"/>
    <x v="0"/>
    <s v="United States"/>
    <x v="185"/>
    <x v="32"/>
    <n v="30076"/>
    <s v="South"/>
    <s v="OFF-PA-10000141"/>
    <x v="1"/>
    <x v="10"/>
    <s v="Ampad Evidence Wirebond Steno Books, 6&quot; x 9&quot;"/>
    <n v="4.3600000000000003"/>
    <n v="2"/>
    <n v="0"/>
    <n v="2.0491999999999999"/>
  </r>
  <r>
    <n v="1121"/>
    <s v="CA-2015-142755"/>
    <x v="406"/>
    <d v="2015-09-08T00:00:00"/>
    <x v="1"/>
    <s v="CS-12355"/>
    <s v="Christine Sundaresam"/>
    <x v="0"/>
    <s v="United States"/>
    <x v="185"/>
    <x v="32"/>
    <n v="30076"/>
    <s v="South"/>
    <s v="OFF-EN-10004459"/>
    <x v="1"/>
    <x v="12"/>
    <s v="Security-Tint Envelopes"/>
    <n v="15.28"/>
    <n v="2"/>
    <n v="0"/>
    <n v="7.4871999999999996"/>
  </r>
  <r>
    <n v="1122"/>
    <s v="US-2014-147627"/>
    <x v="407"/>
    <d v="2014-01-26T00:00:00"/>
    <x v="1"/>
    <s v="HL-15040"/>
    <s v="Hunter Lopez"/>
    <x v="0"/>
    <s v="United States"/>
    <x v="186"/>
    <x v="36"/>
    <n v="72401"/>
    <s v="South"/>
    <s v="TEC-PH-10001061"/>
    <x v="2"/>
    <x v="7"/>
    <s v="Apple iPhone 5C"/>
    <n v="699.93"/>
    <n v="7"/>
    <n v="0"/>
    <n v="181.98179999999999"/>
  </r>
  <r>
    <n v="1123"/>
    <s v="US-2014-147627"/>
    <x v="407"/>
    <d v="2014-01-26T00:00:00"/>
    <x v="1"/>
    <s v="HL-15040"/>
    <s v="Hunter Lopez"/>
    <x v="0"/>
    <s v="United States"/>
    <x v="186"/>
    <x v="36"/>
    <n v="72401"/>
    <s v="South"/>
    <s v="OFF-AR-10002375"/>
    <x v="1"/>
    <x v="6"/>
    <s v="Newell 351"/>
    <n v="22.96"/>
    <n v="7"/>
    <n v="0"/>
    <n v="6.6584000000000003"/>
  </r>
  <r>
    <n v="1124"/>
    <s v="US-2014-147627"/>
    <x v="407"/>
    <d v="2014-01-26T00:00:00"/>
    <x v="1"/>
    <s v="HL-15040"/>
    <s v="Hunter Lopez"/>
    <x v="0"/>
    <s v="United States"/>
    <x v="186"/>
    <x v="36"/>
    <n v="72401"/>
    <s v="South"/>
    <s v="FUR-FU-10003194"/>
    <x v="0"/>
    <x v="5"/>
    <s v="Eldon Expressions Desk Accessory, Wood Pencil Holder, Oak"/>
    <n v="38.6"/>
    <n v="4"/>
    <n v="0"/>
    <n v="11.58"/>
  </r>
  <r>
    <n v="1125"/>
    <s v="US-2014-147627"/>
    <x v="407"/>
    <d v="2014-01-26T00:00:00"/>
    <x v="1"/>
    <s v="HL-15040"/>
    <s v="Hunter Lopez"/>
    <x v="0"/>
    <s v="United States"/>
    <x v="186"/>
    <x v="36"/>
    <n v="72401"/>
    <s v="South"/>
    <s v="OFF-AR-10003811"/>
    <x v="1"/>
    <x v="6"/>
    <s v="Newell 327"/>
    <n v="6.63"/>
    <n v="3"/>
    <n v="0"/>
    <n v="1.7901"/>
  </r>
  <r>
    <n v="1126"/>
    <s v="US-2014-147627"/>
    <x v="407"/>
    <d v="2014-01-26T00:00:00"/>
    <x v="1"/>
    <s v="HL-15040"/>
    <s v="Hunter Lopez"/>
    <x v="0"/>
    <s v="United States"/>
    <x v="186"/>
    <x v="36"/>
    <n v="72401"/>
    <s v="South"/>
    <s v="OFF-EN-10001539"/>
    <x v="1"/>
    <x v="12"/>
    <s v="Staple envelope"/>
    <n v="23.34"/>
    <n v="3"/>
    <n v="0"/>
    <n v="10.969799999999999"/>
  </r>
  <r>
    <n v="1127"/>
    <s v="US-2014-147627"/>
    <x v="407"/>
    <d v="2014-01-26T00:00:00"/>
    <x v="1"/>
    <s v="HL-15040"/>
    <s v="Hunter Lopez"/>
    <x v="0"/>
    <s v="United States"/>
    <x v="186"/>
    <x v="36"/>
    <n v="72401"/>
    <s v="South"/>
    <s v="FUR-CH-10002331"/>
    <x v="0"/>
    <x v="1"/>
    <s v="Hon 4700 Series Mobuis Mid-Back Task Chairs with Adjustable Arms"/>
    <n v="1067.94"/>
    <n v="3"/>
    <n v="0"/>
    <n v="224.26740000000001"/>
  </r>
  <r>
    <n v="1128"/>
    <s v="CA-2015-105970"/>
    <x v="56"/>
    <d v="2015-03-07T00:00:00"/>
    <x v="1"/>
    <s v="PA-19060"/>
    <s v="Pete Armstrong"/>
    <x v="2"/>
    <s v="United States"/>
    <x v="102"/>
    <x v="14"/>
    <n v="47374"/>
    <s v="Central"/>
    <s v="OFF-AR-10003156"/>
    <x v="1"/>
    <x v="6"/>
    <s v="50 Colored Long Pencils"/>
    <n v="10.16"/>
    <n v="1"/>
    <n v="0"/>
    <n v="2.6415999999999999"/>
  </r>
  <r>
    <n v="1129"/>
    <s v="CA-2015-105970"/>
    <x v="56"/>
    <d v="2015-03-07T00:00:00"/>
    <x v="1"/>
    <s v="PA-19060"/>
    <s v="Pete Armstrong"/>
    <x v="2"/>
    <s v="United States"/>
    <x v="102"/>
    <x v="14"/>
    <n v="47374"/>
    <s v="Central"/>
    <s v="OFF-EN-10001532"/>
    <x v="1"/>
    <x v="12"/>
    <s v="Brown Kraft Recycled Envelopes"/>
    <n v="101.88"/>
    <n v="6"/>
    <n v="0"/>
    <n v="50.94"/>
  </r>
  <r>
    <n v="1130"/>
    <s v="CA-2016-112102"/>
    <x v="408"/>
    <d v="2016-04-16T00:00:00"/>
    <x v="1"/>
    <s v="BD-11605"/>
    <s v="Brian Dahlen"/>
    <x v="0"/>
    <s v="United States"/>
    <x v="24"/>
    <x v="17"/>
    <n v="22153"/>
    <s v="South"/>
    <s v="FUR-TA-10004086"/>
    <x v="0"/>
    <x v="3"/>
    <s v="KI Adjustable-Height Table"/>
    <n v="343.92"/>
    <n v="4"/>
    <n v="0"/>
    <n v="75.662400000000005"/>
  </r>
  <r>
    <n v="1131"/>
    <s v="CA-2016-112102"/>
    <x v="408"/>
    <d v="2016-04-16T00:00:00"/>
    <x v="1"/>
    <s v="BD-11605"/>
    <s v="Brian Dahlen"/>
    <x v="0"/>
    <s v="United States"/>
    <x v="24"/>
    <x v="17"/>
    <n v="22153"/>
    <s v="South"/>
    <s v="OFF-PA-10000100"/>
    <x v="1"/>
    <x v="10"/>
    <s v="Xerox 1945"/>
    <n v="40.99"/>
    <n v="1"/>
    <n v="0"/>
    <n v="20.085100000000001"/>
  </r>
  <r>
    <n v="1132"/>
    <s v="CA-2016-112102"/>
    <x v="408"/>
    <d v="2016-04-16T00:00:00"/>
    <x v="1"/>
    <s v="BD-11605"/>
    <s v="Brian Dahlen"/>
    <x v="0"/>
    <s v="United States"/>
    <x v="24"/>
    <x v="17"/>
    <n v="22153"/>
    <s v="South"/>
    <s v="OFF-EN-10002500"/>
    <x v="1"/>
    <x v="12"/>
    <s v="Globe Weis Peel &amp; Seel First Class Envelopes"/>
    <n v="63.9"/>
    <n v="5"/>
    <n v="0"/>
    <n v="28.754999999999999"/>
  </r>
  <r>
    <n v="1133"/>
    <s v="US-2016-114776"/>
    <x v="409"/>
    <d v="2016-12-07T00:00:00"/>
    <x v="2"/>
    <s v="GG-14650"/>
    <s v="Greg Guthrie"/>
    <x v="1"/>
    <s v="United States"/>
    <x v="187"/>
    <x v="1"/>
    <n v="94509"/>
    <s v="West"/>
    <s v="OFF-PA-10004100"/>
    <x v="1"/>
    <x v="10"/>
    <s v="Xerox 216"/>
    <n v="19.440000000000001"/>
    <n v="3"/>
    <n v="0"/>
    <n v="9.3312000000000008"/>
  </r>
  <r>
    <n v="1134"/>
    <s v="US-2016-134908"/>
    <x v="410"/>
    <d v="2016-06-09T00:00:00"/>
    <x v="1"/>
    <s v="JS-15940"/>
    <s v="Joni Sundaresam"/>
    <x v="2"/>
    <s v="United States"/>
    <x v="10"/>
    <x v="9"/>
    <n v="19134"/>
    <s v="East"/>
    <s v="OFF-ST-10003479"/>
    <x v="1"/>
    <x v="4"/>
    <s v="Eldon Base for stackable storage shelf, platinum"/>
    <n v="124.608"/>
    <n v="4"/>
    <n v="0.2"/>
    <n v="-23.364000000000001"/>
  </r>
  <r>
    <n v="1135"/>
    <s v="US-2016-134908"/>
    <x v="410"/>
    <d v="2016-06-09T00:00:00"/>
    <x v="1"/>
    <s v="JS-15940"/>
    <s v="Joni Sundaresam"/>
    <x v="2"/>
    <s v="United States"/>
    <x v="10"/>
    <x v="9"/>
    <n v="19134"/>
    <s v="East"/>
    <s v="OFF-LA-10000973"/>
    <x v="1"/>
    <x v="2"/>
    <s v="Avery 502"/>
    <n v="7.56"/>
    <n v="3"/>
    <n v="0.2"/>
    <n v="2.6459999999999999"/>
  </r>
  <r>
    <n v="1136"/>
    <s v="US-2016-148803"/>
    <x v="25"/>
    <d v="2016-12-11T00:00:00"/>
    <x v="3"/>
    <s v="LR-16915"/>
    <s v="Lena Radford"/>
    <x v="0"/>
    <s v="United States"/>
    <x v="188"/>
    <x v="2"/>
    <n v="33030"/>
    <s v="South"/>
    <s v="OFF-ST-10001476"/>
    <x v="1"/>
    <x v="4"/>
    <s v="Steel Personal Filing/Posting Tote"/>
    <n v="85.224000000000004"/>
    <n v="3"/>
    <n v="0.2"/>
    <n v="7.4570999999999996"/>
  </r>
  <r>
    <n v="1137"/>
    <s v="CA-2016-152170"/>
    <x v="396"/>
    <d v="2016-11-15T00:00:00"/>
    <x v="0"/>
    <s v="FH-14275"/>
    <s v="Frank Hawley"/>
    <x v="1"/>
    <s v="United States"/>
    <x v="189"/>
    <x v="14"/>
    <n v="46350"/>
    <s v="Central"/>
    <s v="OFF-EN-10002831"/>
    <x v="1"/>
    <x v="12"/>
    <s v="Tyvek  Top-Opening Peel &amp; Seel  Envelopes, Gray"/>
    <n v="287.52"/>
    <n v="8"/>
    <n v="0"/>
    <n v="129.38399999999999"/>
  </r>
  <r>
    <n v="1138"/>
    <s v="CA-2016-152170"/>
    <x v="396"/>
    <d v="2016-11-15T00:00:00"/>
    <x v="0"/>
    <s v="FH-14275"/>
    <s v="Frank Hawley"/>
    <x v="1"/>
    <s v="United States"/>
    <x v="189"/>
    <x v="14"/>
    <n v="46350"/>
    <s v="Central"/>
    <s v="OFF-AP-10002350"/>
    <x v="1"/>
    <x v="9"/>
    <s v="Belkin F9H710-06 7 Outlet SurgeMaster Surge Protector"/>
    <n v="37.68"/>
    <n v="2"/>
    <n v="0"/>
    <n v="10.5504"/>
  </r>
  <r>
    <n v="1139"/>
    <s v="CA-2016-152170"/>
    <x v="396"/>
    <d v="2016-11-15T00:00:00"/>
    <x v="0"/>
    <s v="FH-14275"/>
    <s v="Frank Hawley"/>
    <x v="1"/>
    <s v="United States"/>
    <x v="189"/>
    <x v="14"/>
    <n v="46350"/>
    <s v="Central"/>
    <s v="OFF-PA-10001763"/>
    <x v="1"/>
    <x v="10"/>
    <s v="Xerox 1896"/>
    <n v="19.98"/>
    <n v="2"/>
    <n v="0"/>
    <n v="8.9909999999999997"/>
  </r>
  <r>
    <n v="1140"/>
    <s v="CA-2016-152170"/>
    <x v="396"/>
    <d v="2016-11-15T00:00:00"/>
    <x v="0"/>
    <s v="FH-14275"/>
    <s v="Frank Hawley"/>
    <x v="1"/>
    <s v="United States"/>
    <x v="189"/>
    <x v="14"/>
    <n v="46350"/>
    <s v="Central"/>
    <s v="OFF-AR-10003394"/>
    <x v="1"/>
    <x v="6"/>
    <s v="Newell 332"/>
    <n v="20.58"/>
    <n v="7"/>
    <n v="0"/>
    <n v="5.5566000000000004"/>
  </r>
  <r>
    <n v="1141"/>
    <s v="CA-2016-152170"/>
    <x v="396"/>
    <d v="2016-11-15T00:00:00"/>
    <x v="0"/>
    <s v="FH-14275"/>
    <s v="Frank Hawley"/>
    <x v="1"/>
    <s v="United States"/>
    <x v="189"/>
    <x v="14"/>
    <n v="46350"/>
    <s v="Central"/>
    <s v="OFF-BI-10002072"/>
    <x v="1"/>
    <x v="8"/>
    <s v="Cardinal Slant-D Ring Binders"/>
    <n v="17.38"/>
    <n v="2"/>
    <n v="0"/>
    <n v="8.69"/>
  </r>
  <r>
    <n v="1142"/>
    <s v="CA-2014-146969"/>
    <x v="411"/>
    <d v="2014-10-03T00:00:00"/>
    <x v="1"/>
    <s v="AP-10915"/>
    <s v="Arthur Prichep"/>
    <x v="0"/>
    <s v="United States"/>
    <x v="1"/>
    <x v="1"/>
    <n v="90045"/>
    <s v="West"/>
    <s v="FUR-FU-10004188"/>
    <x v="0"/>
    <x v="5"/>
    <s v="Luxo Professional Combination Clamp-On Lamps"/>
    <n v="204.6"/>
    <n v="2"/>
    <n v="0"/>
    <n v="53.195999999999998"/>
  </r>
  <r>
    <n v="1143"/>
    <s v="CA-2014-146969"/>
    <x v="411"/>
    <d v="2014-10-03T00:00:00"/>
    <x v="1"/>
    <s v="AP-10915"/>
    <s v="Arthur Prichep"/>
    <x v="0"/>
    <s v="United States"/>
    <x v="1"/>
    <x v="1"/>
    <n v="90045"/>
    <s v="West"/>
    <s v="OFF-FA-10001561"/>
    <x v="1"/>
    <x v="13"/>
    <s v="Stockwell Push Pins"/>
    <n v="8.7200000000000006"/>
    <n v="4"/>
    <n v="0"/>
    <n v="2.8776000000000002"/>
  </r>
  <r>
    <n v="1144"/>
    <s v="CA-2014-146969"/>
    <x v="411"/>
    <d v="2014-10-03T00:00:00"/>
    <x v="1"/>
    <s v="AP-10915"/>
    <s v="Arthur Prichep"/>
    <x v="0"/>
    <s v="United States"/>
    <x v="1"/>
    <x v="1"/>
    <n v="90045"/>
    <s v="West"/>
    <s v="OFF-PA-10002105"/>
    <x v="1"/>
    <x v="10"/>
    <s v="Xerox 223"/>
    <n v="6.48"/>
    <n v="1"/>
    <n v="0"/>
    <n v="3.1103999999999998"/>
  </r>
  <r>
    <n v="1145"/>
    <s v="CA-2014-146969"/>
    <x v="411"/>
    <d v="2014-10-03T00:00:00"/>
    <x v="1"/>
    <s v="AP-10915"/>
    <s v="Arthur Prichep"/>
    <x v="0"/>
    <s v="United States"/>
    <x v="1"/>
    <x v="1"/>
    <n v="90045"/>
    <s v="West"/>
    <s v="TEC-MA-10004241"/>
    <x v="2"/>
    <x v="15"/>
    <s v="Star Micronics TSP800 TSP847IIU Receipt Printer"/>
    <n v="686.32"/>
    <n v="2"/>
    <n v="0.2"/>
    <n v="223.054"/>
  </r>
  <r>
    <n v="1146"/>
    <s v="CA-2014-146969"/>
    <x v="411"/>
    <d v="2014-10-03T00:00:00"/>
    <x v="1"/>
    <s v="AP-10915"/>
    <s v="Arthur Prichep"/>
    <x v="0"/>
    <s v="United States"/>
    <x v="1"/>
    <x v="1"/>
    <n v="90045"/>
    <s v="West"/>
    <s v="OFF-ST-10004340"/>
    <x v="1"/>
    <x v="4"/>
    <s v="Fellowes Mobile File Cart, Black"/>
    <n v="62.18"/>
    <n v="1"/>
    <n v="0"/>
    <n v="16.788599999999999"/>
  </r>
  <r>
    <n v="1147"/>
    <s v="CA-2015-112452"/>
    <x v="388"/>
    <d v="2015-04-04T00:00:00"/>
    <x v="3"/>
    <s v="NC-18340"/>
    <s v="Nat Carroll"/>
    <x v="0"/>
    <s v="United States"/>
    <x v="190"/>
    <x v="12"/>
    <n v="48911"/>
    <s v="Central"/>
    <s v="OFF-AP-10003849"/>
    <x v="1"/>
    <x v="9"/>
    <s v="Hoover Shoulder Vac Commercial Portable Vacuum"/>
    <n v="644.07600000000002"/>
    <n v="2"/>
    <n v="0.1"/>
    <n v="107.346"/>
  </r>
  <r>
    <n v="1148"/>
    <s v="CA-2015-112452"/>
    <x v="388"/>
    <d v="2015-04-04T00:00:00"/>
    <x v="3"/>
    <s v="NC-18340"/>
    <s v="Nat Carroll"/>
    <x v="0"/>
    <s v="United States"/>
    <x v="190"/>
    <x v="12"/>
    <n v="48911"/>
    <s v="Central"/>
    <s v="OFF-FA-10000735"/>
    <x v="1"/>
    <x v="13"/>
    <s v="Staples"/>
    <n v="5.84"/>
    <n v="2"/>
    <n v="0"/>
    <n v="2.6280000000000001"/>
  </r>
  <r>
    <n v="1149"/>
    <s v="CA-2015-112452"/>
    <x v="388"/>
    <d v="2015-04-04T00:00:00"/>
    <x v="3"/>
    <s v="NC-18340"/>
    <s v="Nat Carroll"/>
    <x v="0"/>
    <s v="United States"/>
    <x v="190"/>
    <x v="12"/>
    <n v="48911"/>
    <s v="Central"/>
    <s v="OFF-BI-10003350"/>
    <x v="1"/>
    <x v="8"/>
    <s v="Acco Expandable Hanging Binders"/>
    <n v="12.76"/>
    <n v="2"/>
    <n v="0"/>
    <n v="5.8696000000000002"/>
  </r>
  <r>
    <n v="1150"/>
    <s v="CA-2015-112452"/>
    <x v="388"/>
    <d v="2015-04-04T00:00:00"/>
    <x v="3"/>
    <s v="NC-18340"/>
    <s v="Nat Carroll"/>
    <x v="0"/>
    <s v="United States"/>
    <x v="190"/>
    <x v="12"/>
    <n v="48911"/>
    <s v="Central"/>
    <s v="TEC-PH-10000307"/>
    <x v="2"/>
    <x v="7"/>
    <s v="Shocksock Galaxy S4 Armband"/>
    <n v="10.95"/>
    <n v="1"/>
    <n v="0"/>
    <n v="0.438"/>
  </r>
  <r>
    <n v="1151"/>
    <s v="CA-2015-112452"/>
    <x v="388"/>
    <d v="2015-04-04T00:00:00"/>
    <x v="3"/>
    <s v="NC-18340"/>
    <s v="Nat Carroll"/>
    <x v="0"/>
    <s v="United States"/>
    <x v="190"/>
    <x v="12"/>
    <n v="48911"/>
    <s v="Central"/>
    <s v="TEC-CO-10004202"/>
    <x v="2"/>
    <x v="16"/>
    <s v="Brother DCP1000 Digital 3 in 1 Multifunction Machine"/>
    <n v="599.98"/>
    <n v="2"/>
    <n v="0"/>
    <n v="209.99299999999999"/>
  </r>
  <r>
    <n v="1152"/>
    <s v="CA-2015-113971"/>
    <x v="412"/>
    <d v="2015-05-14T00:00:00"/>
    <x v="1"/>
    <s v="CB-12535"/>
    <s v="Claudia Bergmann"/>
    <x v="1"/>
    <s v="United States"/>
    <x v="191"/>
    <x v="24"/>
    <n v="44221"/>
    <s v="East"/>
    <s v="FUR-FU-10001852"/>
    <x v="0"/>
    <x v="5"/>
    <s v="Eldon Regeneration Recycled Desk Accessories, Smoke"/>
    <n v="8.3520000000000003"/>
    <n v="6"/>
    <n v="0.2"/>
    <n v="1.2527999999999999"/>
  </r>
  <r>
    <n v="1153"/>
    <s v="CA-2017-160395"/>
    <x v="413"/>
    <d v="2017-01-06T00:00:00"/>
    <x v="1"/>
    <s v="KL-16555"/>
    <s v="Kelly Lampkin"/>
    <x v="1"/>
    <s v="United States"/>
    <x v="192"/>
    <x v="33"/>
    <n v="89502"/>
    <s v="West"/>
    <s v="OFF-AR-10003759"/>
    <x v="1"/>
    <x v="6"/>
    <s v="Crayola Anti Dust Chalk, 12/Pack"/>
    <n v="3.64"/>
    <n v="2"/>
    <n v="0"/>
    <n v="1.6379999999999999"/>
  </r>
  <r>
    <n v="1154"/>
    <s v="CA-2017-160395"/>
    <x v="413"/>
    <d v="2017-01-06T00:00:00"/>
    <x v="1"/>
    <s v="KL-16555"/>
    <s v="Kelly Lampkin"/>
    <x v="1"/>
    <s v="United States"/>
    <x v="192"/>
    <x v="33"/>
    <n v="89502"/>
    <s v="West"/>
    <s v="OFF-BI-10003984"/>
    <x v="1"/>
    <x v="8"/>
    <s v="Lock-Up Easel 'Spel-Binder'"/>
    <n v="159.768"/>
    <n v="7"/>
    <n v="0.2"/>
    <n v="53.921700000000001"/>
  </r>
  <r>
    <n v="1155"/>
    <s v="CA-2014-136567"/>
    <x v="414"/>
    <d v="2014-12-21T00:00:00"/>
    <x v="2"/>
    <s v="PS-19045"/>
    <s v="Penelope Sewall"/>
    <x v="2"/>
    <s v="United States"/>
    <x v="193"/>
    <x v="17"/>
    <n v="22801"/>
    <s v="South"/>
    <s v="OFF-ST-10004337"/>
    <x v="1"/>
    <x v="4"/>
    <s v="SAFCO Commercial Wire Shelving, 72h"/>
    <n v="122.48"/>
    <n v="2"/>
    <n v="0"/>
    <n v="0"/>
  </r>
  <r>
    <n v="1156"/>
    <s v="CA-2014-136567"/>
    <x v="414"/>
    <d v="2014-12-21T00:00:00"/>
    <x v="2"/>
    <s v="PS-19045"/>
    <s v="Penelope Sewall"/>
    <x v="2"/>
    <s v="United States"/>
    <x v="193"/>
    <x v="17"/>
    <n v="22801"/>
    <s v="South"/>
    <s v="FUR-TA-10001932"/>
    <x v="0"/>
    <x v="3"/>
    <s v="Chromcraft 48&quot; x 96&quot; Racetrack Double Pedestal Table"/>
    <n v="2244.48"/>
    <n v="7"/>
    <n v="0"/>
    <n v="493.78559999999999"/>
  </r>
  <r>
    <n v="1157"/>
    <s v="CA-2014-136567"/>
    <x v="414"/>
    <d v="2014-12-21T00:00:00"/>
    <x v="2"/>
    <s v="PS-19045"/>
    <s v="Penelope Sewall"/>
    <x v="2"/>
    <s v="United States"/>
    <x v="193"/>
    <x v="17"/>
    <n v="22801"/>
    <s v="South"/>
    <s v="OFF-BI-10003982"/>
    <x v="1"/>
    <x v="8"/>
    <s v="Wilson Jones Century Plastic Molded Ring Binders"/>
    <n v="62.31"/>
    <n v="3"/>
    <n v="0"/>
    <n v="29.285699999999999"/>
  </r>
  <r>
    <n v="1158"/>
    <s v="CA-2014-136567"/>
    <x v="414"/>
    <d v="2014-12-21T00:00:00"/>
    <x v="2"/>
    <s v="PS-19045"/>
    <s v="Penelope Sewall"/>
    <x v="2"/>
    <s v="United States"/>
    <x v="193"/>
    <x v="17"/>
    <n v="22801"/>
    <s v="South"/>
    <s v="FUR-TA-10000617"/>
    <x v="0"/>
    <x v="3"/>
    <s v="Hon Practical Foundations 30 x 60 Training Table, Light Gray/Charcoal"/>
    <n v="455.1"/>
    <n v="2"/>
    <n v="0"/>
    <n v="100.122"/>
  </r>
  <r>
    <n v="1159"/>
    <s v="CA-2016-149314"/>
    <x v="415"/>
    <d v="2016-07-07T00:00:00"/>
    <x v="0"/>
    <s v="GB-14530"/>
    <s v="George Bell"/>
    <x v="1"/>
    <s v="United States"/>
    <x v="1"/>
    <x v="1"/>
    <n v="90004"/>
    <s v="West"/>
    <s v="FUR-CH-10002126"/>
    <x v="0"/>
    <x v="1"/>
    <s v="Hon Deluxe Fabric Upholstered Stacking Chairs"/>
    <n v="195.184"/>
    <n v="1"/>
    <n v="0.2"/>
    <n v="19.5184"/>
  </r>
  <r>
    <n v="1160"/>
    <s v="CA-2017-147039"/>
    <x v="222"/>
    <d v="2017-07-04T00:00:00"/>
    <x v="1"/>
    <s v="AA-10315"/>
    <s v="Alex Avila"/>
    <x v="0"/>
    <s v="United States"/>
    <x v="31"/>
    <x v="11"/>
    <n v="55407"/>
    <s v="Central"/>
    <s v="OFF-AP-10000576"/>
    <x v="1"/>
    <x v="9"/>
    <s v="Belkin 325VA UPS Surge Protector, 6'"/>
    <n v="362.94"/>
    <n v="3"/>
    <n v="0"/>
    <n v="90.734999999999999"/>
  </r>
  <r>
    <n v="1161"/>
    <s v="CA-2017-147039"/>
    <x v="222"/>
    <d v="2017-07-04T00:00:00"/>
    <x v="1"/>
    <s v="AA-10315"/>
    <s v="Alex Avila"/>
    <x v="0"/>
    <s v="United States"/>
    <x v="31"/>
    <x v="11"/>
    <n v="55407"/>
    <s v="Central"/>
    <s v="OFF-BI-10004654"/>
    <x v="1"/>
    <x v="8"/>
    <s v="Avery Binding System Hidden Tab Executive Style Index Sets"/>
    <n v="11.54"/>
    <n v="2"/>
    <n v="0"/>
    <n v="5.77"/>
  </r>
  <r>
    <n v="1162"/>
    <s v="CA-2014-126522"/>
    <x v="416"/>
    <d v="2014-09-05T00:00:00"/>
    <x v="0"/>
    <s v="LT-16765"/>
    <s v="Larry Tron"/>
    <x v="0"/>
    <s v="United States"/>
    <x v="194"/>
    <x v="1"/>
    <n v="92025"/>
    <s v="West"/>
    <s v="OFF-AR-10004042"/>
    <x v="1"/>
    <x v="6"/>
    <s v="BOSTON Model 1800 Electric Pencil Sharpeners, Putty/Woodgrain"/>
    <n v="53.94"/>
    <n v="3"/>
    <n v="0"/>
    <n v="15.6426"/>
  </r>
  <r>
    <n v="1163"/>
    <s v="CA-2014-127964"/>
    <x v="223"/>
    <d v="2014-03-08T00:00:00"/>
    <x v="1"/>
    <s v="AP-10720"/>
    <s v="Anne Pryor"/>
    <x v="2"/>
    <s v="United States"/>
    <x v="20"/>
    <x v="15"/>
    <n v="10035"/>
    <s v="East"/>
    <s v="TEC-PH-10004700"/>
    <x v="2"/>
    <x v="7"/>
    <s v="PowerGen Dual USB Car Charger"/>
    <n v="9.99"/>
    <n v="1"/>
    <n v="0"/>
    <n v="4.5953999999999997"/>
  </r>
  <r>
    <n v="1164"/>
    <s v="CA-2014-127964"/>
    <x v="223"/>
    <d v="2014-03-08T00:00:00"/>
    <x v="1"/>
    <s v="AP-10720"/>
    <s v="Anne Pryor"/>
    <x v="2"/>
    <s v="United States"/>
    <x v="20"/>
    <x v="15"/>
    <n v="10035"/>
    <s v="East"/>
    <s v="OFF-BI-10004593"/>
    <x v="1"/>
    <x v="8"/>
    <s v="Ibico Laser Imprintable Binding System Covers"/>
    <n v="125.76"/>
    <n v="3"/>
    <n v="0.2"/>
    <n v="40.872"/>
  </r>
  <r>
    <n v="1165"/>
    <s v="CA-2014-127964"/>
    <x v="223"/>
    <d v="2014-03-08T00:00:00"/>
    <x v="1"/>
    <s v="AP-10720"/>
    <s v="Anne Pryor"/>
    <x v="2"/>
    <s v="United States"/>
    <x v="20"/>
    <x v="15"/>
    <n v="10035"/>
    <s v="East"/>
    <s v="OFF-BI-10003429"/>
    <x v="1"/>
    <x v="8"/>
    <s v="Cardinal HOLDit! Binder Insert Strips,Extra Strips"/>
    <n v="25.32"/>
    <n v="5"/>
    <n v="0.2"/>
    <n v="9.1784999999999997"/>
  </r>
  <r>
    <n v="1166"/>
    <s v="CA-2014-117709"/>
    <x v="417"/>
    <d v="2014-05-08T00:00:00"/>
    <x v="1"/>
    <s v="PM-18940"/>
    <s v="Paul MacIntyre"/>
    <x v="0"/>
    <s v="United States"/>
    <x v="25"/>
    <x v="12"/>
    <n v="49201"/>
    <s v="Central"/>
    <s v="OFF-BI-10001294"/>
    <x v="1"/>
    <x v="8"/>
    <s v="Fellowes Binding Cases"/>
    <n v="46.8"/>
    <n v="4"/>
    <n v="0"/>
    <n v="21.06"/>
  </r>
  <r>
    <n v="1167"/>
    <s v="CA-2015-125416"/>
    <x v="121"/>
    <d v="2015-11-02T00:00:00"/>
    <x v="3"/>
    <s v="KC-16540"/>
    <s v="Kelly Collister"/>
    <x v="0"/>
    <s v="United States"/>
    <x v="4"/>
    <x v="4"/>
    <n v="98115"/>
    <s v="West"/>
    <s v="TEC-AC-10001552"/>
    <x v="2"/>
    <x v="11"/>
    <s v="Logitech K350 2.4Ghz Wireless Keyboard"/>
    <n v="447.93"/>
    <n v="9"/>
    <n v="0"/>
    <n v="49.272300000000001"/>
  </r>
  <r>
    <n v="1168"/>
    <s v="CA-2017-145226"/>
    <x v="166"/>
    <d v="2017-12-10T00:00:00"/>
    <x v="0"/>
    <s v="DL-13315"/>
    <s v="Delfina Latchford"/>
    <x v="0"/>
    <s v="United States"/>
    <x v="20"/>
    <x v="15"/>
    <n v="10035"/>
    <s v="East"/>
    <s v="FUR-FU-10004952"/>
    <x v="0"/>
    <x v="5"/>
    <s v="C-Line Cubicle Keepers Polyproplyene Holder w/Velcro Back, 8-1/2x11, 25/Bx"/>
    <n v="109.48"/>
    <n v="2"/>
    <n v="0"/>
    <n v="33.938800000000001"/>
  </r>
  <r>
    <n v="1169"/>
    <s v="CA-2017-145226"/>
    <x v="166"/>
    <d v="2017-12-10T00:00:00"/>
    <x v="0"/>
    <s v="DL-13315"/>
    <s v="Delfina Latchford"/>
    <x v="0"/>
    <s v="United States"/>
    <x v="20"/>
    <x v="15"/>
    <n v="10035"/>
    <s v="East"/>
    <s v="OFF-ST-10004123"/>
    <x v="1"/>
    <x v="4"/>
    <s v="Safco Industrial Wire Shelving System"/>
    <n v="272.94"/>
    <n v="3"/>
    <n v="0"/>
    <n v="0"/>
  </r>
  <r>
    <n v="1170"/>
    <s v="CA-2017-145226"/>
    <x v="166"/>
    <d v="2017-12-10T00:00:00"/>
    <x v="0"/>
    <s v="DL-13315"/>
    <s v="Delfina Latchford"/>
    <x v="0"/>
    <s v="United States"/>
    <x v="20"/>
    <x v="15"/>
    <n v="10035"/>
    <s v="East"/>
    <s v="OFF-PA-10003172"/>
    <x v="1"/>
    <x v="10"/>
    <s v="Xerox 1996"/>
    <n v="19.440000000000001"/>
    <n v="3"/>
    <n v="0"/>
    <n v="9.3312000000000008"/>
  </r>
  <r>
    <n v="1171"/>
    <s v="CA-2017-145226"/>
    <x v="166"/>
    <d v="2017-12-10T00:00:00"/>
    <x v="0"/>
    <s v="DL-13315"/>
    <s v="Delfina Latchford"/>
    <x v="0"/>
    <s v="United States"/>
    <x v="20"/>
    <x v="15"/>
    <n v="10035"/>
    <s v="East"/>
    <s v="OFF-ST-10002352"/>
    <x v="1"/>
    <x v="4"/>
    <s v="Iris Project Case"/>
    <n v="31.92"/>
    <n v="4"/>
    <n v="0"/>
    <n v="8.2992000000000008"/>
  </r>
  <r>
    <n v="1172"/>
    <s v="US-2014-100279"/>
    <x v="418"/>
    <d v="2014-03-14T00:00:00"/>
    <x v="1"/>
    <s v="SW-20275"/>
    <s v="Scott Williamson"/>
    <x v="0"/>
    <s v="United States"/>
    <x v="195"/>
    <x v="12"/>
    <n v="48073"/>
    <s v="Central"/>
    <s v="OFF-PA-10002259"/>
    <x v="1"/>
    <x v="10"/>
    <s v="Geographics Note Cards, Blank, White, 8 1/2&quot; x 11&quot;"/>
    <n v="22.38"/>
    <n v="2"/>
    <n v="0"/>
    <n v="10.7424"/>
  </r>
  <r>
    <n v="1173"/>
    <s v="CA-2014-158064"/>
    <x v="419"/>
    <d v="2014-04-25T00:00:00"/>
    <x v="1"/>
    <s v="AA-10375"/>
    <s v="Allen Armold"/>
    <x v="0"/>
    <s v="United States"/>
    <x v="1"/>
    <x v="1"/>
    <n v="90008"/>
    <s v="West"/>
    <s v="OFF-BI-10002976"/>
    <x v="1"/>
    <x v="8"/>
    <s v="ACCOHIDE Binder by Acco"/>
    <n v="16.52"/>
    <n v="5"/>
    <n v="0.2"/>
    <n v="5.5754999999999999"/>
  </r>
  <r>
    <n v="1174"/>
    <s v="US-2015-104430"/>
    <x v="420"/>
    <d v="2015-10-26T00:00:00"/>
    <x v="1"/>
    <s v="LT-17110"/>
    <s v="Liz Thompson"/>
    <x v="0"/>
    <s v="United States"/>
    <x v="41"/>
    <x v="10"/>
    <n v="61701"/>
    <s v="Central"/>
    <s v="OFF-BI-10000301"/>
    <x v="1"/>
    <x v="8"/>
    <s v="GBC Instant Report Kit"/>
    <n v="5.1760000000000002"/>
    <n v="4"/>
    <n v="0.8"/>
    <n v="-7.7640000000000002"/>
  </r>
  <r>
    <n v="1175"/>
    <s v="CA-2015-132080"/>
    <x v="421"/>
    <d v="2015-08-25T00:00:00"/>
    <x v="2"/>
    <s v="DP-13105"/>
    <s v="Dave Poirier"/>
    <x v="1"/>
    <s v="United States"/>
    <x v="20"/>
    <x v="15"/>
    <n v="10035"/>
    <s v="East"/>
    <s v="OFF-BI-10003694"/>
    <x v="1"/>
    <x v="8"/>
    <s v="Avery 3 1/2&quot; Diskette Storage Pages, 10/Pack"/>
    <n v="50.112000000000002"/>
    <n v="6"/>
    <n v="0.2"/>
    <n v="16.2864"/>
  </r>
  <r>
    <n v="1176"/>
    <s v="CA-2016-161207"/>
    <x v="48"/>
    <d v="2016-09-03T00:00:00"/>
    <x v="1"/>
    <s v="AB-10060"/>
    <s v="Adam Bellavance"/>
    <x v="2"/>
    <s v="United States"/>
    <x v="3"/>
    <x v="38"/>
    <n v="3301"/>
    <s v="East"/>
    <s v="OFF-SU-10000381"/>
    <x v="1"/>
    <x v="14"/>
    <s v="Acme Forged Steel Scissors with Black Enamel Handles"/>
    <n v="27.93"/>
    <n v="3"/>
    <n v="0"/>
    <n v="8.0997000000000003"/>
  </r>
  <r>
    <n v="1177"/>
    <s v="CA-2014-120243"/>
    <x v="422"/>
    <d v="2014-12-30T00:00:00"/>
    <x v="0"/>
    <s v="AT-10435"/>
    <s v="Alyssa Tate"/>
    <x v="2"/>
    <s v="United States"/>
    <x v="1"/>
    <x v="1"/>
    <n v="90004"/>
    <s v="West"/>
    <s v="OFF-LA-10004425"/>
    <x v="1"/>
    <x v="2"/>
    <s v="Staple-on labels"/>
    <n v="11.56"/>
    <n v="4"/>
    <n v="0"/>
    <n v="5.4332000000000003"/>
  </r>
  <r>
    <n v="1178"/>
    <s v="CA-2016-113621"/>
    <x v="49"/>
    <d v="2016-12-05T00:00:00"/>
    <x v="1"/>
    <s v="JE-15745"/>
    <s v="Joel Eaton"/>
    <x v="0"/>
    <s v="United States"/>
    <x v="196"/>
    <x v="39"/>
    <n v="20852"/>
    <s v="East"/>
    <s v="FUR-CH-10001270"/>
    <x v="0"/>
    <x v="1"/>
    <s v="Harbour Creations Steel Folding Chair"/>
    <n v="172.5"/>
    <n v="2"/>
    <n v="0"/>
    <n v="51.75"/>
  </r>
  <r>
    <n v="1179"/>
    <s v="CA-2016-113621"/>
    <x v="49"/>
    <d v="2016-12-05T00:00:00"/>
    <x v="1"/>
    <s v="JE-15745"/>
    <s v="Joel Eaton"/>
    <x v="0"/>
    <s v="United States"/>
    <x v="196"/>
    <x v="39"/>
    <n v="20852"/>
    <s v="East"/>
    <s v="TEC-PH-10003931"/>
    <x v="2"/>
    <x v="7"/>
    <s v="JBL Micro Wireless Portable Bluetooth Speaker"/>
    <n v="179.97"/>
    <n v="3"/>
    <n v="0"/>
    <n v="44.9925"/>
  </r>
  <r>
    <n v="1180"/>
    <s v="CA-2016-168081"/>
    <x v="423"/>
    <d v="2016-04-27T00:00:00"/>
    <x v="0"/>
    <s v="CA-12055"/>
    <s v="Cathy Armstrong"/>
    <x v="2"/>
    <s v="United States"/>
    <x v="12"/>
    <x v="5"/>
    <n v="77070"/>
    <s v="Central"/>
    <s v="TEC-AC-10003174"/>
    <x v="2"/>
    <x v="11"/>
    <s v="Plantronics S12 Corded Telephone Headset System"/>
    <n v="258.69600000000003"/>
    <n v="3"/>
    <n v="0.2"/>
    <n v="64.674000000000007"/>
  </r>
  <r>
    <n v="1181"/>
    <s v="CA-2014-128146"/>
    <x v="261"/>
    <d v="2014-06-25T00:00:00"/>
    <x v="1"/>
    <s v="DB-13060"/>
    <s v="Dave Brooks"/>
    <x v="0"/>
    <s v="United States"/>
    <x v="80"/>
    <x v="30"/>
    <n v="8701"/>
    <s v="East"/>
    <s v="TEC-PH-10004539"/>
    <x v="2"/>
    <x v="7"/>
    <s v="Wireless Extenders zBoost YX545 SOHO Signal Booster"/>
    <n v="1322.93"/>
    <n v="7"/>
    <n v="0"/>
    <n v="357.19110000000001"/>
  </r>
  <r>
    <n v="1182"/>
    <s v="CA-2014-128146"/>
    <x v="261"/>
    <d v="2014-06-25T00:00:00"/>
    <x v="1"/>
    <s v="DB-13060"/>
    <s v="Dave Brooks"/>
    <x v="0"/>
    <s v="United States"/>
    <x v="80"/>
    <x v="30"/>
    <n v="8701"/>
    <s v="East"/>
    <s v="OFF-AR-10001919"/>
    <x v="1"/>
    <x v="6"/>
    <s v="OIC #2 Pencils, Medium Soft"/>
    <n v="3.76"/>
    <n v="2"/>
    <n v="0"/>
    <n v="1.0904"/>
  </r>
  <r>
    <n v="1183"/>
    <s v="CA-2017-138779"/>
    <x v="424"/>
    <d v="2017-01-15T00:00:00"/>
    <x v="2"/>
    <s v="RB-19570"/>
    <s v="Rob Beeghly"/>
    <x v="0"/>
    <s v="United States"/>
    <x v="108"/>
    <x v="3"/>
    <n v="28540"/>
    <s v="South"/>
    <s v="OFF-EN-10002504"/>
    <x v="1"/>
    <x v="12"/>
    <s v="Tyvek  Top-Opening Peel &amp; Seel Envelopes, Plain White"/>
    <n v="21.744"/>
    <n v="1"/>
    <n v="0.2"/>
    <n v="7.3385999999999996"/>
  </r>
  <r>
    <n v="1184"/>
    <s v="CA-2017-138779"/>
    <x v="424"/>
    <d v="2017-01-15T00:00:00"/>
    <x v="2"/>
    <s v="RB-19570"/>
    <s v="Rob Beeghly"/>
    <x v="0"/>
    <s v="United States"/>
    <x v="108"/>
    <x v="3"/>
    <n v="28540"/>
    <s v="South"/>
    <s v="TEC-PH-10003655"/>
    <x v="2"/>
    <x v="7"/>
    <s v="Sannysis Cute Owl Design Soft Skin Case Cover for Samsung Galaxy S4"/>
    <n v="7.92"/>
    <n v="5"/>
    <n v="0.2"/>
    <n v="0.69299999999999995"/>
  </r>
  <r>
    <n v="1185"/>
    <s v="CA-2014-127131"/>
    <x v="156"/>
    <d v="2014-11-30T00:00:00"/>
    <x v="1"/>
    <s v="HR-14830"/>
    <s v="Harold Ryan"/>
    <x v="1"/>
    <s v="United States"/>
    <x v="4"/>
    <x v="4"/>
    <n v="98103"/>
    <s v="West"/>
    <s v="OFF-BI-10004656"/>
    <x v="1"/>
    <x v="8"/>
    <s v="Peel &amp; Stick Add-On Corner Pockets"/>
    <n v="12.096"/>
    <n v="7"/>
    <n v="0.2"/>
    <n v="4.2336"/>
  </r>
  <r>
    <n v="1186"/>
    <s v="CA-2014-127131"/>
    <x v="156"/>
    <d v="2014-11-30T00:00:00"/>
    <x v="1"/>
    <s v="HR-14830"/>
    <s v="Harold Ryan"/>
    <x v="1"/>
    <s v="United States"/>
    <x v="4"/>
    <x v="4"/>
    <n v="98103"/>
    <s v="West"/>
    <s v="OFF-ST-10002344"/>
    <x v="1"/>
    <x v="4"/>
    <s v="Carina 42&quot;Hx23 3/4&quot;W Media Storage Unit"/>
    <n v="485.88"/>
    <n v="6"/>
    <n v="0"/>
    <n v="9.7175999999999991"/>
  </r>
  <r>
    <n v="1187"/>
    <s v="CA-2014-127131"/>
    <x v="156"/>
    <d v="2014-11-30T00:00:00"/>
    <x v="1"/>
    <s v="HR-14830"/>
    <s v="Harold Ryan"/>
    <x v="1"/>
    <s v="United States"/>
    <x v="4"/>
    <x v="4"/>
    <n v="98103"/>
    <s v="West"/>
    <s v="OFF-PA-10001800"/>
    <x v="1"/>
    <x v="10"/>
    <s v="Xerox 220"/>
    <n v="25.92"/>
    <n v="4"/>
    <n v="0"/>
    <n v="12.441599999999999"/>
  </r>
  <r>
    <n v="1188"/>
    <s v="CA-2014-127131"/>
    <x v="156"/>
    <d v="2014-11-30T00:00:00"/>
    <x v="1"/>
    <s v="HR-14830"/>
    <s v="Harold Ryan"/>
    <x v="1"/>
    <s v="United States"/>
    <x v="4"/>
    <x v="4"/>
    <n v="98103"/>
    <s v="West"/>
    <s v="OFF-ST-10000036"/>
    <x v="1"/>
    <x v="4"/>
    <s v="Recycled Data-Pak for Archival Bound Computer Printouts, 12-1/2 x 12-1/2 x 16"/>
    <n v="197.58"/>
    <n v="2"/>
    <n v="0"/>
    <n v="53.346600000000002"/>
  </r>
  <r>
    <n v="1189"/>
    <s v="CA-2017-117212"/>
    <x v="425"/>
    <d v="2017-02-28T00:00:00"/>
    <x v="0"/>
    <s v="BT-11530"/>
    <s v="Bradley Talbott"/>
    <x v="2"/>
    <s v="United States"/>
    <x v="1"/>
    <x v="1"/>
    <n v="90036"/>
    <s v="West"/>
    <s v="OFF-AP-10004532"/>
    <x v="1"/>
    <x v="9"/>
    <s v="Kensington 6 Outlet Guardian Standard Surge Protector"/>
    <n v="81.92"/>
    <n v="4"/>
    <n v="0"/>
    <n v="22.118400000000001"/>
  </r>
  <r>
    <n v="1190"/>
    <s v="CA-2017-117212"/>
    <x v="425"/>
    <d v="2017-02-28T00:00:00"/>
    <x v="0"/>
    <s v="BT-11530"/>
    <s v="Bradley Talbott"/>
    <x v="2"/>
    <s v="United States"/>
    <x v="1"/>
    <x v="1"/>
    <n v="90036"/>
    <s v="West"/>
    <s v="TEC-PH-10004447"/>
    <x v="2"/>
    <x v="7"/>
    <s v="Toshiba IPT2010-SD IP Telephone"/>
    <n v="889.53599999999994"/>
    <n v="8"/>
    <n v="0.2"/>
    <n v="66.715199999999996"/>
  </r>
  <r>
    <n v="1191"/>
    <s v="CA-2017-117212"/>
    <x v="425"/>
    <d v="2017-02-28T00:00:00"/>
    <x v="0"/>
    <s v="BT-11530"/>
    <s v="Bradley Talbott"/>
    <x v="2"/>
    <s v="United States"/>
    <x v="1"/>
    <x v="1"/>
    <n v="90036"/>
    <s v="West"/>
    <s v="FUR-CH-10003973"/>
    <x v="0"/>
    <x v="1"/>
    <s v="GuestStacker Chair with Chrome Finish Legs"/>
    <n v="892.22400000000005"/>
    <n v="3"/>
    <n v="0.2"/>
    <n v="89.222399999999993"/>
  </r>
  <r>
    <n v="1192"/>
    <s v="CA-2017-117212"/>
    <x v="425"/>
    <d v="2017-02-28T00:00:00"/>
    <x v="0"/>
    <s v="BT-11530"/>
    <s v="Bradley Talbott"/>
    <x v="2"/>
    <s v="United States"/>
    <x v="1"/>
    <x v="1"/>
    <n v="90036"/>
    <s v="West"/>
    <s v="OFF-PA-10001970"/>
    <x v="1"/>
    <x v="10"/>
    <s v="Xerox 1908"/>
    <n v="223.92"/>
    <n v="4"/>
    <n v="0"/>
    <n v="109.7208"/>
  </r>
  <r>
    <n v="1193"/>
    <s v="CA-2017-117212"/>
    <x v="425"/>
    <d v="2017-02-28T00:00:00"/>
    <x v="0"/>
    <s v="BT-11530"/>
    <s v="Bradley Talbott"/>
    <x v="2"/>
    <s v="United States"/>
    <x v="1"/>
    <x v="1"/>
    <n v="90036"/>
    <s v="West"/>
    <s v="OFF-PA-10000682"/>
    <x v="1"/>
    <x v="10"/>
    <s v="Xerox 1924"/>
    <n v="23.12"/>
    <n v="4"/>
    <n v="0"/>
    <n v="11.328799999999999"/>
  </r>
  <r>
    <n v="1194"/>
    <s v="US-2015-130519"/>
    <x v="426"/>
    <d v="2015-09-15T00:00:00"/>
    <x v="3"/>
    <s v="NG-18355"/>
    <s v="Nat Gilpin"/>
    <x v="1"/>
    <s v="United States"/>
    <x v="197"/>
    <x v="2"/>
    <n v="33065"/>
    <s v="South"/>
    <s v="OFF-PA-10001937"/>
    <x v="1"/>
    <x v="10"/>
    <s v="Xerox 21"/>
    <n v="15.552"/>
    <n v="3"/>
    <n v="0.2"/>
    <n v="5.4432"/>
  </r>
  <r>
    <n v="1195"/>
    <s v="US-2015-130519"/>
    <x v="426"/>
    <d v="2015-09-15T00:00:00"/>
    <x v="3"/>
    <s v="NG-18355"/>
    <s v="Nat Gilpin"/>
    <x v="1"/>
    <s v="United States"/>
    <x v="197"/>
    <x v="2"/>
    <n v="33065"/>
    <s v="South"/>
    <s v="FUR-FU-10002268"/>
    <x v="0"/>
    <x v="5"/>
    <s v="Ultra Door Push Plate"/>
    <n v="15.712"/>
    <n v="4"/>
    <n v="0.2"/>
    <n v="2.5531999999999999"/>
  </r>
  <r>
    <n v="1196"/>
    <s v="US-2015-130519"/>
    <x v="426"/>
    <d v="2015-09-15T00:00:00"/>
    <x v="3"/>
    <s v="NG-18355"/>
    <s v="Nat Gilpin"/>
    <x v="1"/>
    <s v="United States"/>
    <x v="197"/>
    <x v="2"/>
    <n v="33065"/>
    <s v="South"/>
    <s v="OFF-ST-10001321"/>
    <x v="1"/>
    <x v="4"/>
    <s v="Decoflex Hanging Personal Folder File, Blue"/>
    <n v="24.672000000000001"/>
    <n v="2"/>
    <n v="0.2"/>
    <n v="2.1587999999999998"/>
  </r>
  <r>
    <n v="1197"/>
    <s v="US-2015-130519"/>
    <x v="426"/>
    <d v="2015-09-15T00:00:00"/>
    <x v="3"/>
    <s v="NG-18355"/>
    <s v="Nat Gilpin"/>
    <x v="1"/>
    <s v="United States"/>
    <x v="197"/>
    <x v="2"/>
    <n v="33065"/>
    <s v="South"/>
    <s v="FUR-FU-10003394"/>
    <x v="0"/>
    <x v="5"/>
    <s v="Tenex &quot;The Solids&quot; Textured Chair Mats"/>
    <n v="55.968000000000004"/>
    <n v="1"/>
    <n v="0.2"/>
    <n v="-2.0988000000000002"/>
  </r>
  <r>
    <n v="1198"/>
    <s v="CA-2016-130946"/>
    <x v="143"/>
    <d v="2016-04-12T00:00:00"/>
    <x v="1"/>
    <s v="ZC-21910"/>
    <s v="Zuschuss Carroll"/>
    <x v="0"/>
    <s v="United States"/>
    <x v="12"/>
    <x v="5"/>
    <n v="77041"/>
    <s v="Central"/>
    <s v="TEC-AC-10001990"/>
    <x v="2"/>
    <x v="11"/>
    <s v="Kensington Orbit Wireless Mobile Trackball for PC and Mac"/>
    <n v="431.928"/>
    <n v="9"/>
    <n v="0.2"/>
    <n v="64.789199999999994"/>
  </r>
  <r>
    <n v="1199"/>
    <s v="CA-2016-130946"/>
    <x v="143"/>
    <d v="2016-04-12T00:00:00"/>
    <x v="1"/>
    <s v="ZC-21910"/>
    <s v="Zuschuss Carroll"/>
    <x v="0"/>
    <s v="United States"/>
    <x v="12"/>
    <x v="5"/>
    <n v="77041"/>
    <s v="Central"/>
    <s v="FUR-CH-10004540"/>
    <x v="0"/>
    <x v="1"/>
    <s v="Global Chrome Stack Chair"/>
    <n v="95.983999999999995"/>
    <n v="4"/>
    <n v="0.3"/>
    <n v="-4.1135999999999999"/>
  </r>
  <r>
    <n v="1200"/>
    <s v="CA-2016-130946"/>
    <x v="143"/>
    <d v="2016-04-12T00:00:00"/>
    <x v="1"/>
    <s v="ZC-21910"/>
    <s v="Zuschuss Carroll"/>
    <x v="0"/>
    <s v="United States"/>
    <x v="12"/>
    <x v="5"/>
    <n v="77041"/>
    <s v="Central"/>
    <s v="OFF-BI-10004995"/>
    <x v="1"/>
    <x v="8"/>
    <s v="GBC DocuBind P400 Electric Binding System"/>
    <n v="1088.7919999999999"/>
    <n v="4"/>
    <n v="0.8"/>
    <n v="-1850.9464"/>
  </r>
  <r>
    <n v="1201"/>
    <s v="CA-2016-114727"/>
    <x v="427"/>
    <d v="2016-07-24T00:00:00"/>
    <x v="1"/>
    <s v="LS-16945"/>
    <s v="Linda Southworth"/>
    <x v="1"/>
    <s v="United States"/>
    <x v="60"/>
    <x v="22"/>
    <n v="80219"/>
    <s v="West"/>
    <s v="FUR-CH-10002335"/>
    <x v="0"/>
    <x v="1"/>
    <s v="Hon GuestStacker Chair"/>
    <n v="544.00800000000004"/>
    <n v="3"/>
    <n v="0.2"/>
    <n v="40.800600000000003"/>
  </r>
  <r>
    <n v="1202"/>
    <s v="CA-2016-114727"/>
    <x v="427"/>
    <d v="2016-07-24T00:00:00"/>
    <x v="1"/>
    <s v="LS-16945"/>
    <s v="Linda Southworth"/>
    <x v="1"/>
    <s v="United States"/>
    <x v="60"/>
    <x v="22"/>
    <n v="80219"/>
    <s v="West"/>
    <s v="OFF-BI-10004967"/>
    <x v="1"/>
    <x v="8"/>
    <s v="Round Ring Binders"/>
    <n v="1.8720000000000001"/>
    <n v="3"/>
    <n v="0.7"/>
    <n v="-1.4352"/>
  </r>
  <r>
    <n v="1203"/>
    <s v="CA-2016-114727"/>
    <x v="427"/>
    <d v="2016-07-24T00:00:00"/>
    <x v="1"/>
    <s v="LS-16945"/>
    <s v="Linda Southworth"/>
    <x v="1"/>
    <s v="United States"/>
    <x v="60"/>
    <x v="22"/>
    <n v="80219"/>
    <s v="West"/>
    <s v="FUR-CH-10002331"/>
    <x v="0"/>
    <x v="1"/>
    <s v="Hon 4700 Series Mobuis Mid-Back Task Chairs with Adjustable Arms"/>
    <n v="854.35199999999998"/>
    <n v="3"/>
    <n v="0.2"/>
    <n v="10.679399999999999"/>
  </r>
  <r>
    <n v="1204"/>
    <s v="CA-2016-114727"/>
    <x v="427"/>
    <d v="2016-07-24T00:00:00"/>
    <x v="1"/>
    <s v="LS-16945"/>
    <s v="Linda Southworth"/>
    <x v="1"/>
    <s v="United States"/>
    <x v="60"/>
    <x v="22"/>
    <n v="80219"/>
    <s v="West"/>
    <s v="OFF-ST-10002292"/>
    <x v="1"/>
    <x v="4"/>
    <s v="Sauder Facets Collection Locker/File Cabinet, Sky Alder Finish"/>
    <n v="593.56799999999998"/>
    <n v="2"/>
    <n v="0.2"/>
    <n v="0"/>
  </r>
  <r>
    <n v="1205"/>
    <s v="CA-2016-114727"/>
    <x v="427"/>
    <d v="2016-07-24T00:00:00"/>
    <x v="1"/>
    <s v="LS-16945"/>
    <s v="Linda Southworth"/>
    <x v="1"/>
    <s v="United States"/>
    <x v="60"/>
    <x v="22"/>
    <n v="80219"/>
    <s v="West"/>
    <s v="OFF-ST-10000689"/>
    <x v="1"/>
    <x v="4"/>
    <s v="Fellowes Strictly Business Drawer File, Letter/Legal Size"/>
    <n v="338.04"/>
    <n v="3"/>
    <n v="0.2"/>
    <n v="-33.804000000000002"/>
  </r>
  <r>
    <n v="1206"/>
    <s v="CA-2017-133235"/>
    <x v="378"/>
    <d v="2017-08-04T00:00:00"/>
    <x v="2"/>
    <s v="LH-16750"/>
    <s v="Larry Hughes"/>
    <x v="0"/>
    <s v="United States"/>
    <x v="35"/>
    <x v="3"/>
    <n v="28205"/>
    <s v="South"/>
    <s v="TEC-PH-10002660"/>
    <x v="2"/>
    <x v="7"/>
    <s v="Nortel Networks T7316 E Nt8 B27"/>
    <n v="271.95999999999998"/>
    <n v="5"/>
    <n v="0.2"/>
    <n v="16.997499999999999"/>
  </r>
  <r>
    <n v="1207"/>
    <s v="CA-2016-137050"/>
    <x v="216"/>
    <d v="2016-07-18T00:00:00"/>
    <x v="0"/>
    <s v="SW-20755"/>
    <s v="Steven Ward"/>
    <x v="1"/>
    <s v="United States"/>
    <x v="20"/>
    <x v="15"/>
    <n v="10009"/>
    <s v="East"/>
    <s v="OFF-ST-10004634"/>
    <x v="1"/>
    <x v="4"/>
    <s v="Personal Folder Holder, Ebony"/>
    <n v="11.21"/>
    <n v="1"/>
    <n v="0"/>
    <n v="3.363"/>
  </r>
  <r>
    <n v="1208"/>
    <s v="CA-2016-137050"/>
    <x v="216"/>
    <d v="2016-07-18T00:00:00"/>
    <x v="0"/>
    <s v="SW-20755"/>
    <s v="Steven Ward"/>
    <x v="1"/>
    <s v="United States"/>
    <x v="20"/>
    <x v="15"/>
    <n v="10009"/>
    <s v="East"/>
    <s v="OFF-BI-10002160"/>
    <x v="1"/>
    <x v="8"/>
    <s v="Acco Hanging Data Binders"/>
    <n v="9.1440000000000001"/>
    <n v="3"/>
    <n v="0.2"/>
    <n v="3.2004000000000001"/>
  </r>
  <r>
    <n v="1209"/>
    <s v="CA-2016-137050"/>
    <x v="216"/>
    <d v="2016-07-18T00:00:00"/>
    <x v="0"/>
    <s v="SW-20755"/>
    <s v="Steven Ward"/>
    <x v="1"/>
    <s v="United States"/>
    <x v="20"/>
    <x v="15"/>
    <n v="10009"/>
    <s v="East"/>
    <s v="OFF-FA-10002988"/>
    <x v="1"/>
    <x v="13"/>
    <s v="Ideal Clamps"/>
    <n v="14.07"/>
    <n v="7"/>
    <n v="0"/>
    <n v="6.8943000000000003"/>
  </r>
  <r>
    <n v="1210"/>
    <s v="CA-2016-137050"/>
    <x v="216"/>
    <d v="2016-07-18T00:00:00"/>
    <x v="0"/>
    <s v="SW-20755"/>
    <s v="Steven Ward"/>
    <x v="1"/>
    <s v="United States"/>
    <x v="20"/>
    <x v="15"/>
    <n v="10009"/>
    <s v="East"/>
    <s v="OFF-AR-10004999"/>
    <x v="1"/>
    <x v="6"/>
    <s v="Newell 315"/>
    <n v="41.86"/>
    <n v="7"/>
    <n v="0"/>
    <n v="10.465"/>
  </r>
  <r>
    <n v="1211"/>
    <s v="CA-2016-137050"/>
    <x v="216"/>
    <d v="2016-07-18T00:00:00"/>
    <x v="0"/>
    <s v="SW-20755"/>
    <s v="Steven Ward"/>
    <x v="1"/>
    <s v="United States"/>
    <x v="20"/>
    <x v="15"/>
    <n v="10009"/>
    <s v="East"/>
    <s v="OFF-BI-10001031"/>
    <x v="1"/>
    <x v="8"/>
    <s v="Pressboard Data Binders by Wilson Jones"/>
    <n v="8.5440000000000005"/>
    <n v="2"/>
    <n v="0.2"/>
    <n v="2.8835999999999999"/>
  </r>
  <r>
    <n v="1212"/>
    <s v="CA-2016-137050"/>
    <x v="216"/>
    <d v="2016-07-18T00:00:00"/>
    <x v="0"/>
    <s v="SW-20755"/>
    <s v="Steven Ward"/>
    <x v="1"/>
    <s v="United States"/>
    <x v="20"/>
    <x v="15"/>
    <n v="10009"/>
    <s v="East"/>
    <s v="FUR-BO-10004695"/>
    <x v="0"/>
    <x v="0"/>
    <s v="O'Sullivan 2-Door Barrister Bookcase in Odessa Pine"/>
    <n v="579.13599999999997"/>
    <n v="4"/>
    <n v="0.2"/>
    <n v="21.717600000000001"/>
  </r>
  <r>
    <n v="1213"/>
    <s v="US-2017-118087"/>
    <x v="428"/>
    <d v="2017-09-13T00:00:00"/>
    <x v="1"/>
    <s v="SP-20620"/>
    <s v="Stefania Perrino"/>
    <x v="1"/>
    <s v="United States"/>
    <x v="10"/>
    <x v="9"/>
    <n v="19134"/>
    <s v="East"/>
    <s v="FUR-CH-10004860"/>
    <x v="0"/>
    <x v="1"/>
    <s v="Global Low Back Tilter Chair"/>
    <n v="141.37200000000001"/>
    <n v="2"/>
    <n v="0.3"/>
    <n v="-48.470399999999998"/>
  </r>
  <r>
    <n v="1214"/>
    <s v="US-2017-118087"/>
    <x v="428"/>
    <d v="2017-09-13T00:00:00"/>
    <x v="1"/>
    <s v="SP-20620"/>
    <s v="Stefania Perrino"/>
    <x v="1"/>
    <s v="United States"/>
    <x v="10"/>
    <x v="9"/>
    <n v="19134"/>
    <s v="East"/>
    <s v="OFF-BI-10002432"/>
    <x v="1"/>
    <x v="8"/>
    <s v="Wilson Jones Standard D-Ring Binders"/>
    <n v="3.036"/>
    <n v="2"/>
    <n v="0.7"/>
    <n v="-2.3275999999999999"/>
  </r>
  <r>
    <n v="1215"/>
    <s v="US-2017-118087"/>
    <x v="428"/>
    <d v="2017-09-13T00:00:00"/>
    <x v="1"/>
    <s v="SP-20620"/>
    <s v="Stefania Perrino"/>
    <x v="1"/>
    <s v="United States"/>
    <x v="10"/>
    <x v="9"/>
    <n v="19134"/>
    <s v="East"/>
    <s v="OFF-BI-10000069"/>
    <x v="1"/>
    <x v="8"/>
    <s v="GBC Prepunched Paper, 19-Hole, for Binding Systems, 24-lb"/>
    <n v="4.5030000000000001"/>
    <n v="1"/>
    <n v="0.7"/>
    <n v="-3.6023999999999998"/>
  </r>
  <r>
    <n v="1216"/>
    <s v="US-2017-118087"/>
    <x v="428"/>
    <d v="2017-09-13T00:00:00"/>
    <x v="1"/>
    <s v="SP-20620"/>
    <s v="Stefania Perrino"/>
    <x v="1"/>
    <s v="United States"/>
    <x v="10"/>
    <x v="9"/>
    <n v="19134"/>
    <s v="East"/>
    <s v="OFF-AR-10003602"/>
    <x v="1"/>
    <x v="6"/>
    <s v="Quartet Omega Colored Chalk, 12/Pack"/>
    <n v="4.6719999999999997"/>
    <n v="1"/>
    <n v="0.2"/>
    <n v="1.5768"/>
  </r>
  <r>
    <n v="1217"/>
    <s v="US-2017-118087"/>
    <x v="428"/>
    <d v="2017-09-13T00:00:00"/>
    <x v="1"/>
    <s v="SP-20620"/>
    <s v="Stefania Perrino"/>
    <x v="1"/>
    <s v="United States"/>
    <x v="10"/>
    <x v="9"/>
    <n v="19134"/>
    <s v="East"/>
    <s v="TEC-AC-10004469"/>
    <x v="2"/>
    <x v="11"/>
    <s v="Microsoft Sculpt Comfort Mouse"/>
    <n v="95.88"/>
    <n v="3"/>
    <n v="0.2"/>
    <n v="28.763999999999999"/>
  </r>
  <r>
    <n v="1218"/>
    <s v="US-2017-118087"/>
    <x v="428"/>
    <d v="2017-09-13T00:00:00"/>
    <x v="1"/>
    <s v="SP-20620"/>
    <s v="Stefania Perrino"/>
    <x v="1"/>
    <s v="United States"/>
    <x v="10"/>
    <x v="9"/>
    <n v="19134"/>
    <s v="East"/>
    <s v="FUR-FU-10001867"/>
    <x v="0"/>
    <x v="5"/>
    <s v="Eldon Expressions Punched Metal &amp; Wood Desk Accessories, Pewter &amp; Cherry"/>
    <n v="17.024000000000001"/>
    <n v="2"/>
    <n v="0.2"/>
    <n v="1.7023999999999999"/>
  </r>
  <r>
    <n v="1219"/>
    <s v="US-2017-118087"/>
    <x v="428"/>
    <d v="2017-09-13T00:00:00"/>
    <x v="1"/>
    <s v="SP-20620"/>
    <s v="Stefania Perrino"/>
    <x v="1"/>
    <s v="United States"/>
    <x v="10"/>
    <x v="9"/>
    <n v="19134"/>
    <s v="East"/>
    <s v="TEC-AC-10003174"/>
    <x v="2"/>
    <x v="11"/>
    <s v="Plantronics S12 Corded Telephone Headset System"/>
    <n v="258.69600000000003"/>
    <n v="3"/>
    <n v="0.2"/>
    <n v="64.674000000000007"/>
  </r>
  <r>
    <n v="1220"/>
    <s v="US-2017-118087"/>
    <x v="428"/>
    <d v="2017-09-13T00:00:00"/>
    <x v="1"/>
    <s v="SP-20620"/>
    <s v="Stefania Perrino"/>
    <x v="1"/>
    <s v="United States"/>
    <x v="10"/>
    <x v="9"/>
    <n v="19134"/>
    <s v="East"/>
    <s v="TEC-PH-10002200"/>
    <x v="2"/>
    <x v="7"/>
    <s v="Samsung Galaxy Note 2"/>
    <n v="1931.9580000000001"/>
    <n v="7"/>
    <n v="0.4"/>
    <n v="-386.39159999999998"/>
  </r>
  <r>
    <n v="1221"/>
    <s v="CA-2014-110184"/>
    <x v="136"/>
    <d v="2014-07-16T00:00:00"/>
    <x v="1"/>
    <s v="BF-11170"/>
    <s v="Ben Ferrer"/>
    <x v="2"/>
    <s v="United States"/>
    <x v="1"/>
    <x v="1"/>
    <n v="90036"/>
    <s v="West"/>
    <s v="OFF-ST-10000107"/>
    <x v="1"/>
    <x v="4"/>
    <s v="Fellowes Super Stor/Drawer"/>
    <n v="249.75"/>
    <n v="9"/>
    <n v="0"/>
    <n v="44.954999999999998"/>
  </r>
  <r>
    <n v="1222"/>
    <s v="CA-2014-110184"/>
    <x v="136"/>
    <d v="2014-07-16T00:00:00"/>
    <x v="1"/>
    <s v="BF-11170"/>
    <s v="Ben Ferrer"/>
    <x v="2"/>
    <s v="United States"/>
    <x v="1"/>
    <x v="1"/>
    <n v="90036"/>
    <s v="West"/>
    <s v="TEC-PH-10000439"/>
    <x v="2"/>
    <x v="7"/>
    <s v="GE DSL Phone Line Filter"/>
    <n v="255.93600000000001"/>
    <n v="8"/>
    <n v="0.2"/>
    <n v="28.7928"/>
  </r>
  <r>
    <n v="1223"/>
    <s v="CA-2016-126004"/>
    <x v="429"/>
    <d v="2016-12-05T00:00:00"/>
    <x v="2"/>
    <s v="BM-11140"/>
    <s v="Becky Martin"/>
    <x v="0"/>
    <s v="United States"/>
    <x v="20"/>
    <x v="15"/>
    <n v="10024"/>
    <s v="East"/>
    <s v="FUR-FU-10001602"/>
    <x v="0"/>
    <x v="5"/>
    <s v="Eldon Delta Triangular Chair Mat, 52&quot; x 58&quot;, Clear"/>
    <n v="113.79"/>
    <n v="3"/>
    <n v="0"/>
    <n v="20.482199999999999"/>
  </r>
  <r>
    <n v="1224"/>
    <s v="CA-2016-126004"/>
    <x v="429"/>
    <d v="2016-12-05T00:00:00"/>
    <x v="2"/>
    <s v="BM-11140"/>
    <s v="Becky Martin"/>
    <x v="0"/>
    <s v="United States"/>
    <x v="20"/>
    <x v="15"/>
    <n v="10024"/>
    <s v="East"/>
    <s v="TEC-AC-10001432"/>
    <x v="2"/>
    <x v="11"/>
    <s v="Enermax Aurora Lite Keyboard"/>
    <n v="78.150000000000006"/>
    <n v="1"/>
    <n v="0"/>
    <n v="34.386000000000003"/>
  </r>
  <r>
    <n v="1225"/>
    <s v="CA-2016-126004"/>
    <x v="429"/>
    <d v="2016-12-05T00:00:00"/>
    <x v="2"/>
    <s v="BM-11140"/>
    <s v="Becky Martin"/>
    <x v="0"/>
    <s v="United States"/>
    <x v="20"/>
    <x v="15"/>
    <n v="10024"/>
    <s v="East"/>
    <s v="OFF-BI-10004656"/>
    <x v="1"/>
    <x v="8"/>
    <s v="Peel &amp; Stick Add-On Corner Pockets"/>
    <n v="1.728"/>
    <n v="1"/>
    <n v="0.2"/>
    <n v="0.6048"/>
  </r>
  <r>
    <n v="1226"/>
    <s v="CA-2016-126004"/>
    <x v="429"/>
    <d v="2016-12-05T00:00:00"/>
    <x v="2"/>
    <s v="BM-11140"/>
    <s v="Becky Martin"/>
    <x v="0"/>
    <s v="United States"/>
    <x v="20"/>
    <x v="15"/>
    <n v="10024"/>
    <s v="East"/>
    <s v="OFF-PA-10001685"/>
    <x v="1"/>
    <x v="10"/>
    <s v="Easy-staple paper"/>
    <n v="40.56"/>
    <n v="4"/>
    <n v="0"/>
    <n v="19.874400000000001"/>
  </r>
  <r>
    <n v="1227"/>
    <s v="CA-2016-126004"/>
    <x v="429"/>
    <d v="2016-12-05T00:00:00"/>
    <x v="2"/>
    <s v="BM-11140"/>
    <s v="Becky Martin"/>
    <x v="0"/>
    <s v="United States"/>
    <x v="20"/>
    <x v="15"/>
    <n v="10024"/>
    <s v="East"/>
    <s v="OFF-ST-10001418"/>
    <x v="1"/>
    <x v="4"/>
    <s v="Carina Media Storage Towers in Natural &amp; Black"/>
    <n v="182.94"/>
    <n v="3"/>
    <n v="0"/>
    <n v="3.6587999999999998"/>
  </r>
  <r>
    <n v="1228"/>
    <s v="CA-2016-126004"/>
    <x v="429"/>
    <d v="2016-12-05T00:00:00"/>
    <x v="2"/>
    <s v="BM-11140"/>
    <s v="Becky Martin"/>
    <x v="0"/>
    <s v="United States"/>
    <x v="20"/>
    <x v="15"/>
    <n v="10024"/>
    <s v="East"/>
    <s v="OFF-ST-10000676"/>
    <x v="1"/>
    <x v="4"/>
    <s v="Fellowes Econo/Stor Drawers"/>
    <n v="193.86"/>
    <n v="2"/>
    <n v="0"/>
    <n v="11.631600000000001"/>
  </r>
  <r>
    <n v="1229"/>
    <s v="CA-2017-100013"/>
    <x v="44"/>
    <d v="2017-11-11T00:00:00"/>
    <x v="1"/>
    <s v="ZC-21910"/>
    <s v="Zuschuss Carroll"/>
    <x v="0"/>
    <s v="United States"/>
    <x v="1"/>
    <x v="1"/>
    <n v="90045"/>
    <s v="West"/>
    <s v="OFF-EN-10001219"/>
    <x v="1"/>
    <x v="12"/>
    <s v="#10- 4 1/8&quot; x 9 1/2&quot; Security-Tint Envelopes"/>
    <n v="15.28"/>
    <n v="2"/>
    <n v="0"/>
    <n v="7.4871999999999996"/>
  </r>
  <r>
    <n v="1230"/>
    <s v="CA-2017-100013"/>
    <x v="44"/>
    <d v="2017-11-11T00:00:00"/>
    <x v="1"/>
    <s v="ZC-21910"/>
    <s v="Zuschuss Carroll"/>
    <x v="0"/>
    <s v="United States"/>
    <x v="1"/>
    <x v="1"/>
    <n v="90045"/>
    <s v="West"/>
    <s v="FUR-FU-10001424"/>
    <x v="0"/>
    <x v="5"/>
    <s v="Dax Clear Box Frame"/>
    <n v="8.73"/>
    <n v="1"/>
    <n v="0"/>
    <n v="2.9681999999999999"/>
  </r>
  <r>
    <n v="1231"/>
    <s v="CA-2017-100013"/>
    <x v="44"/>
    <d v="2017-11-11T00:00:00"/>
    <x v="1"/>
    <s v="ZC-21910"/>
    <s v="Zuschuss Carroll"/>
    <x v="0"/>
    <s v="United States"/>
    <x v="1"/>
    <x v="1"/>
    <n v="90045"/>
    <s v="West"/>
    <s v="OFF-AR-10001022"/>
    <x v="1"/>
    <x v="6"/>
    <s v="SANFORD Liquid Accent Tank-Style Highlighters"/>
    <n v="5.68"/>
    <n v="2"/>
    <n v="0"/>
    <n v="1.7607999999999999"/>
  </r>
  <r>
    <n v="1232"/>
    <s v="CA-2015-132570"/>
    <x v="89"/>
    <d v="2015-11-02T00:00:00"/>
    <x v="0"/>
    <s v="KT-16480"/>
    <s v="Kean Thornton"/>
    <x v="0"/>
    <s v="United States"/>
    <x v="198"/>
    <x v="15"/>
    <n v="14215"/>
    <s v="East"/>
    <s v="OFF-AR-10000369"/>
    <x v="1"/>
    <x v="6"/>
    <s v="Design Ebony Sketching Pencil"/>
    <n v="2.78"/>
    <n v="2"/>
    <n v="0"/>
    <n v="0.7228"/>
  </r>
  <r>
    <n v="1233"/>
    <s v="CA-2015-132570"/>
    <x v="89"/>
    <d v="2015-11-02T00:00:00"/>
    <x v="0"/>
    <s v="KT-16480"/>
    <s v="Kean Thornton"/>
    <x v="0"/>
    <s v="United States"/>
    <x v="198"/>
    <x v="15"/>
    <n v="14215"/>
    <s v="East"/>
    <s v="OFF-EN-10003055"/>
    <x v="1"/>
    <x v="12"/>
    <s v="Blue String-Tie &amp; Button Interoffice Envelopes, 10 x 13"/>
    <n v="79.959999999999994"/>
    <n v="2"/>
    <n v="0"/>
    <n v="35.981999999999999"/>
  </r>
  <r>
    <n v="1234"/>
    <s v="CA-2016-153682"/>
    <x v="198"/>
    <d v="2016-06-01T00:00:00"/>
    <x v="2"/>
    <s v="BG-11695"/>
    <s v="Brooke Gillingham"/>
    <x v="1"/>
    <s v="United States"/>
    <x v="74"/>
    <x v="24"/>
    <n v="45231"/>
    <s v="East"/>
    <s v="TEC-CO-10001046"/>
    <x v="2"/>
    <x v="16"/>
    <s v="Canon Imageclass D680 Copier / Fax"/>
    <n v="839.98800000000006"/>
    <n v="2"/>
    <n v="0.4"/>
    <n v="69.998999999999995"/>
  </r>
  <r>
    <n v="1235"/>
    <s v="CA-2016-144344"/>
    <x v="99"/>
    <d v="2016-10-28T00:00:00"/>
    <x v="3"/>
    <s v="PG-18820"/>
    <s v="Patrick Gardner"/>
    <x v="0"/>
    <s v="United States"/>
    <x v="199"/>
    <x v="2"/>
    <n v="33437"/>
    <s v="South"/>
    <s v="FUR-FU-10000076"/>
    <x v="0"/>
    <x v="5"/>
    <s v="24-Hour Round Wall Clock"/>
    <n v="47.951999999999998"/>
    <n v="3"/>
    <n v="0.2"/>
    <n v="13.786199999999999"/>
  </r>
  <r>
    <n v="1236"/>
    <s v="CA-2016-144344"/>
    <x v="99"/>
    <d v="2016-10-28T00:00:00"/>
    <x v="3"/>
    <s v="PG-18820"/>
    <s v="Patrick Gardner"/>
    <x v="0"/>
    <s v="United States"/>
    <x v="199"/>
    <x v="2"/>
    <n v="33437"/>
    <s v="South"/>
    <s v="OFF-BI-10003719"/>
    <x v="1"/>
    <x v="8"/>
    <s v="Large Capacity Hanging Post Binders"/>
    <n v="37.424999999999997"/>
    <n v="5"/>
    <n v="0.7"/>
    <n v="-29.94"/>
  </r>
  <r>
    <n v="1237"/>
    <s v="CA-2016-144344"/>
    <x v="99"/>
    <d v="2016-10-28T00:00:00"/>
    <x v="3"/>
    <s v="PG-18820"/>
    <s v="Patrick Gardner"/>
    <x v="0"/>
    <s v="United States"/>
    <x v="199"/>
    <x v="2"/>
    <n v="33437"/>
    <s v="South"/>
    <s v="FUR-FU-10003268"/>
    <x v="0"/>
    <x v="5"/>
    <s v="Eldon Radial Chair Mat for Low to Medium Pile Carpets"/>
    <n v="63.968000000000004"/>
    <n v="2"/>
    <n v="0.2"/>
    <n v="0"/>
  </r>
  <r>
    <n v="1238"/>
    <s v="CA-2016-144344"/>
    <x v="99"/>
    <d v="2016-10-28T00:00:00"/>
    <x v="3"/>
    <s v="PG-18820"/>
    <s v="Patrick Gardner"/>
    <x v="0"/>
    <s v="United States"/>
    <x v="199"/>
    <x v="2"/>
    <n v="33437"/>
    <s v="South"/>
    <s v="FUR-FU-10003553"/>
    <x v="0"/>
    <x v="5"/>
    <s v="Howard Miller 13-1/2&quot; Diameter Rosebrook Wall Clock"/>
    <n v="165.048"/>
    <n v="3"/>
    <n v="0.2"/>
    <n v="41.262"/>
  </r>
  <r>
    <n v="1239"/>
    <s v="CA-2014-127012"/>
    <x v="430"/>
    <d v="2014-08-15T00:00:00"/>
    <x v="1"/>
    <s v="GM-14680"/>
    <s v="Greg Matthias"/>
    <x v="0"/>
    <s v="United States"/>
    <x v="4"/>
    <x v="4"/>
    <n v="98105"/>
    <s v="West"/>
    <s v="FUR-FU-10003691"/>
    <x v="0"/>
    <x v="5"/>
    <s v="Eldon Image Series Desk Accessories, Ebony"/>
    <n v="12.35"/>
    <n v="1"/>
    <n v="0"/>
    <n v="5.4340000000000002"/>
  </r>
  <r>
    <n v="1240"/>
    <s v="CA-2014-127012"/>
    <x v="430"/>
    <d v="2014-08-15T00:00:00"/>
    <x v="1"/>
    <s v="GM-14680"/>
    <s v="Greg Matthias"/>
    <x v="0"/>
    <s v="United States"/>
    <x v="4"/>
    <x v="4"/>
    <n v="98105"/>
    <s v="West"/>
    <s v="OFF-AR-10003903"/>
    <x v="1"/>
    <x v="6"/>
    <s v="Sanford 52201 APSCO Electric Pencil Sharpener"/>
    <n v="40.97"/>
    <n v="1"/>
    <n v="0"/>
    <n v="10.652200000000001"/>
  </r>
  <r>
    <n v="1241"/>
    <s v="CA-2014-127012"/>
    <x v="430"/>
    <d v="2014-08-15T00:00:00"/>
    <x v="1"/>
    <s v="GM-14680"/>
    <s v="Greg Matthias"/>
    <x v="0"/>
    <s v="United States"/>
    <x v="4"/>
    <x v="4"/>
    <n v="98105"/>
    <s v="West"/>
    <s v="OFF-FA-10004854"/>
    <x v="1"/>
    <x v="13"/>
    <s v="Vinyl Coated Wire Paper Clips in Organizer Box, 800/Box"/>
    <n v="22.96"/>
    <n v="2"/>
    <n v="0"/>
    <n v="10.7912"/>
  </r>
  <r>
    <n v="1242"/>
    <s v="CA-2016-128727"/>
    <x v="48"/>
    <d v="2016-09-04T00:00:00"/>
    <x v="1"/>
    <s v="MO-17800"/>
    <s v="Meg O'Connel"/>
    <x v="2"/>
    <s v="United States"/>
    <x v="20"/>
    <x v="15"/>
    <n v="10024"/>
    <s v="East"/>
    <s v="TEC-PH-10003442"/>
    <x v="2"/>
    <x v="7"/>
    <s v="Samsung Replacement EH64AVFWE Premium Headset"/>
    <n v="22"/>
    <n v="4"/>
    <n v="0"/>
    <n v="5.5"/>
  </r>
  <r>
    <n v="1243"/>
    <s v="US-2016-162859"/>
    <x v="431"/>
    <d v="2016-02-22T00:00:00"/>
    <x v="1"/>
    <s v="PG-18820"/>
    <s v="Patrick Gardner"/>
    <x v="0"/>
    <s v="United States"/>
    <x v="20"/>
    <x v="15"/>
    <n v="10009"/>
    <s v="East"/>
    <s v="OFF-BI-10004519"/>
    <x v="1"/>
    <x v="8"/>
    <s v="GBC DocuBind P100 Manual Binding Machine"/>
    <n v="398.35199999999998"/>
    <n v="3"/>
    <n v="0.2"/>
    <n v="124.485"/>
  </r>
  <r>
    <n v="1244"/>
    <s v="US-2016-162859"/>
    <x v="431"/>
    <d v="2016-02-22T00:00:00"/>
    <x v="1"/>
    <s v="PG-18820"/>
    <s v="Patrick Gardner"/>
    <x v="0"/>
    <s v="United States"/>
    <x v="20"/>
    <x v="15"/>
    <n v="10009"/>
    <s v="East"/>
    <s v="OFF-FA-10000304"/>
    <x v="1"/>
    <x v="13"/>
    <s v="Advantus Push Pins"/>
    <n v="8.7200000000000006"/>
    <n v="4"/>
    <n v="0"/>
    <n v="3.5752000000000002"/>
  </r>
  <r>
    <n v="1245"/>
    <s v="CA-2017-133641"/>
    <x v="304"/>
    <d v="2017-05-21T00:00:00"/>
    <x v="1"/>
    <s v="EJ-14155"/>
    <s v="Eva Jacobs"/>
    <x v="0"/>
    <s v="United States"/>
    <x v="200"/>
    <x v="35"/>
    <n v="39503"/>
    <s v="South"/>
    <s v="OFF-EN-10004955"/>
    <x v="1"/>
    <x v="12"/>
    <s v="Fashion Color Clasp Envelopes"/>
    <n v="48.69"/>
    <n v="9"/>
    <n v="0"/>
    <n v="23.8581"/>
  </r>
  <r>
    <n v="1246"/>
    <s v="CA-2014-168494"/>
    <x v="432"/>
    <d v="2014-12-14T00:00:00"/>
    <x v="0"/>
    <s v="NP-18700"/>
    <s v="Nora Preis"/>
    <x v="0"/>
    <s v="United States"/>
    <x v="201"/>
    <x v="1"/>
    <n v="93727"/>
    <s v="West"/>
    <s v="FUR-TA-10004619"/>
    <x v="0"/>
    <x v="3"/>
    <s v="Hon Non-Folding Utility Tables"/>
    <n v="764.68799999999999"/>
    <n v="6"/>
    <n v="0.2"/>
    <n v="95.585999999999999"/>
  </r>
  <r>
    <n v="1247"/>
    <s v="CA-2014-168494"/>
    <x v="432"/>
    <d v="2014-12-14T00:00:00"/>
    <x v="0"/>
    <s v="NP-18700"/>
    <s v="Nora Preis"/>
    <x v="0"/>
    <s v="United States"/>
    <x v="201"/>
    <x v="1"/>
    <n v="93727"/>
    <s v="West"/>
    <s v="FUR-TA-10003473"/>
    <x v="0"/>
    <x v="3"/>
    <s v="Bretford Rectangular Conference Table Tops"/>
    <n v="3610.848"/>
    <n v="12"/>
    <n v="0.2"/>
    <n v="135.4068"/>
  </r>
  <r>
    <n v="1248"/>
    <s v="CA-2014-168494"/>
    <x v="432"/>
    <d v="2014-12-14T00:00:00"/>
    <x v="0"/>
    <s v="NP-18700"/>
    <s v="Nora Preis"/>
    <x v="0"/>
    <s v="United States"/>
    <x v="201"/>
    <x v="1"/>
    <n v="93727"/>
    <s v="West"/>
    <s v="FUR-BO-10004467"/>
    <x v="0"/>
    <x v="0"/>
    <s v="Bestar Classic Bookcase"/>
    <n v="254.97450000000001"/>
    <n v="3"/>
    <n v="0.15"/>
    <n v="11.998799999999999"/>
  </r>
  <r>
    <n v="1249"/>
    <s v="CA-2017-115602"/>
    <x v="404"/>
    <d v="2017-12-24T00:00:00"/>
    <x v="1"/>
    <s v="DJ-13630"/>
    <s v="Doug Jacobs"/>
    <x v="0"/>
    <s v="United States"/>
    <x v="20"/>
    <x v="15"/>
    <n v="10009"/>
    <s v="East"/>
    <s v="OFF-AR-10002280"/>
    <x v="1"/>
    <x v="6"/>
    <s v="Staples in misc. colors"/>
    <n v="38.82"/>
    <n v="6"/>
    <n v="0"/>
    <n v="17.469000000000001"/>
  </r>
  <r>
    <n v="1250"/>
    <s v="CA-2017-115602"/>
    <x v="404"/>
    <d v="2017-12-24T00:00:00"/>
    <x v="1"/>
    <s v="DJ-13630"/>
    <s v="Doug Jacobs"/>
    <x v="0"/>
    <s v="United States"/>
    <x v="20"/>
    <x v="15"/>
    <n v="10009"/>
    <s v="East"/>
    <s v="FUR-CH-10001708"/>
    <x v="0"/>
    <x v="1"/>
    <s v="Office Star - Contemporary Swivel Chair with Padded Adjustable Arms and Flex Back"/>
    <n v="1141.9380000000001"/>
    <n v="9"/>
    <n v="0.1"/>
    <n v="139.5702"/>
  </r>
  <r>
    <n v="1251"/>
    <s v="CA-2017-115602"/>
    <x v="404"/>
    <d v="2017-12-24T00:00:00"/>
    <x v="1"/>
    <s v="DJ-13630"/>
    <s v="Doug Jacobs"/>
    <x v="0"/>
    <s v="United States"/>
    <x v="20"/>
    <x v="15"/>
    <n v="10009"/>
    <s v="East"/>
    <s v="OFF-AP-10000891"/>
    <x v="1"/>
    <x v="9"/>
    <s v="Kensington 7 Outlet MasterPiece HOMEOFFICE Power Control Center"/>
    <n v="1704.56"/>
    <n v="13"/>
    <n v="0"/>
    <n v="511.36799999999999"/>
  </r>
  <r>
    <n v="1252"/>
    <s v="CA-2017-115602"/>
    <x v="404"/>
    <d v="2017-12-24T00:00:00"/>
    <x v="1"/>
    <s v="DJ-13630"/>
    <s v="Doug Jacobs"/>
    <x v="0"/>
    <s v="United States"/>
    <x v="20"/>
    <x v="15"/>
    <n v="10009"/>
    <s v="East"/>
    <s v="OFF-AR-10000462"/>
    <x v="1"/>
    <x v="6"/>
    <s v="Sanford Pocket Accent Highlighters"/>
    <n v="3.2"/>
    <n v="2"/>
    <n v="0"/>
    <n v="1.3759999999999999"/>
  </r>
  <r>
    <n v="1253"/>
    <s v="CA-2015-154956"/>
    <x v="433"/>
    <d v="2015-07-09T00:00:00"/>
    <x v="1"/>
    <s v="IM-15070"/>
    <s v="Irene Maddox"/>
    <x v="0"/>
    <s v="United States"/>
    <x v="158"/>
    <x v="6"/>
    <n v="53209"/>
    <s v="Central"/>
    <s v="TEC-PH-10004165"/>
    <x v="2"/>
    <x v="7"/>
    <s v="Mitel MiVoice 5330e IP Phone"/>
    <n v="1099.96"/>
    <n v="4"/>
    <n v="0"/>
    <n v="285.9896"/>
  </r>
  <r>
    <n v="1254"/>
    <s v="CA-2017-144638"/>
    <x v="434"/>
    <d v="2017-03-14T00:00:00"/>
    <x v="1"/>
    <s v="MH-18115"/>
    <s v="Mick Hernandez"/>
    <x v="2"/>
    <s v="United States"/>
    <x v="142"/>
    <x v="9"/>
    <n v="19013"/>
    <s v="East"/>
    <s v="OFF-AR-10003958"/>
    <x v="1"/>
    <x v="6"/>
    <s v="Newell 337"/>
    <n v="5.2480000000000002"/>
    <n v="2"/>
    <n v="0.2"/>
    <n v="0.59040000000000004"/>
  </r>
  <r>
    <n v="1255"/>
    <s v="CA-2017-144638"/>
    <x v="434"/>
    <d v="2017-03-14T00:00:00"/>
    <x v="1"/>
    <s v="MH-18115"/>
    <s v="Mick Hernandez"/>
    <x v="2"/>
    <s v="United States"/>
    <x v="142"/>
    <x v="9"/>
    <n v="19013"/>
    <s v="East"/>
    <s v="TEC-PH-10000149"/>
    <x v="2"/>
    <x v="7"/>
    <s v="Cisco SPA525G2 IP Phone - Wireless"/>
    <n v="35.909999999999997"/>
    <n v="3"/>
    <n v="0.4"/>
    <n v="-8.3789999999999996"/>
  </r>
  <r>
    <n v="1256"/>
    <s v="CA-2017-144638"/>
    <x v="434"/>
    <d v="2017-03-14T00:00:00"/>
    <x v="1"/>
    <s v="MH-18115"/>
    <s v="Mick Hernandez"/>
    <x v="2"/>
    <s v="United States"/>
    <x v="142"/>
    <x v="9"/>
    <n v="19013"/>
    <s v="East"/>
    <s v="FUR-FU-10003724"/>
    <x v="0"/>
    <x v="5"/>
    <s v="Westinghouse Clip-On Gooseneck Lamps"/>
    <n v="6.6959999999999997"/>
    <n v="1"/>
    <n v="0.2"/>
    <n v="0.50219999999999998"/>
  </r>
  <r>
    <n v="1257"/>
    <s v="CA-2017-144638"/>
    <x v="434"/>
    <d v="2017-03-14T00:00:00"/>
    <x v="1"/>
    <s v="MH-18115"/>
    <s v="Mick Hernandez"/>
    <x v="2"/>
    <s v="United States"/>
    <x v="142"/>
    <x v="9"/>
    <n v="19013"/>
    <s v="East"/>
    <s v="FUR-FU-10003535"/>
    <x v="0"/>
    <x v="5"/>
    <s v="Howard Miller Distant Time Traveler Alarm Clock"/>
    <n v="43.872"/>
    <n v="2"/>
    <n v="0.2"/>
    <n v="11.516400000000001"/>
  </r>
  <r>
    <n v="1258"/>
    <s v="US-2016-168620"/>
    <x v="435"/>
    <d v="2016-12-28T00:00:00"/>
    <x v="0"/>
    <s v="RB-19795"/>
    <s v="Ross Baird"/>
    <x v="2"/>
    <s v="United States"/>
    <x v="35"/>
    <x v="3"/>
    <n v="28205"/>
    <s v="South"/>
    <s v="OFF-BI-10001575"/>
    <x v="1"/>
    <x v="8"/>
    <s v="GBC Linen Binding Covers"/>
    <n v="27.882000000000001"/>
    <n v="3"/>
    <n v="0.7"/>
    <n v="-20.4468"/>
  </r>
  <r>
    <n v="1259"/>
    <s v="US-2016-168620"/>
    <x v="435"/>
    <d v="2016-12-28T00:00:00"/>
    <x v="0"/>
    <s v="RB-19795"/>
    <s v="Ross Baird"/>
    <x v="2"/>
    <s v="United States"/>
    <x v="35"/>
    <x v="3"/>
    <n v="28205"/>
    <s v="South"/>
    <s v="OFF-ST-10003716"/>
    <x v="1"/>
    <x v="4"/>
    <s v="Tennsco Double-Tier Lockers"/>
    <n v="540.048"/>
    <n v="3"/>
    <n v="0.2"/>
    <n v="-47.254199999999997"/>
  </r>
  <r>
    <n v="1260"/>
    <s v="US-2016-168620"/>
    <x v="435"/>
    <d v="2016-12-28T00:00:00"/>
    <x v="0"/>
    <s v="RB-19795"/>
    <s v="Ross Baird"/>
    <x v="2"/>
    <s v="United States"/>
    <x v="35"/>
    <x v="3"/>
    <n v="28205"/>
    <s v="South"/>
    <s v="TEC-AC-10004469"/>
    <x v="2"/>
    <x v="11"/>
    <s v="Microsoft Sculpt Comfort Mouse"/>
    <n v="255.68"/>
    <n v="8"/>
    <n v="0.2"/>
    <n v="76.703999999999994"/>
  </r>
  <r>
    <n v="1261"/>
    <s v="CA-2017-117079"/>
    <x v="436"/>
    <d v="2017-10-27T00:00:00"/>
    <x v="1"/>
    <s v="JR-15700"/>
    <s v="Jocasta Rupert"/>
    <x v="0"/>
    <s v="United States"/>
    <x v="108"/>
    <x v="2"/>
    <n v="32216"/>
    <s v="South"/>
    <s v="TEC-PH-10004586"/>
    <x v="2"/>
    <x v="7"/>
    <s v="Wilson SignalBoost 841262 DB PRO Amplifier Kit"/>
    <n v="863.88"/>
    <n v="3"/>
    <n v="0.2"/>
    <n v="107.985"/>
  </r>
  <r>
    <n v="1262"/>
    <s v="US-2016-144393"/>
    <x v="99"/>
    <d v="2016-11-04T00:00:00"/>
    <x v="1"/>
    <s v="SM-20950"/>
    <s v="Suzanne McNair"/>
    <x v="1"/>
    <s v="United States"/>
    <x v="202"/>
    <x v="3"/>
    <n v="27834"/>
    <s v="South"/>
    <s v="OFF-BI-10004236"/>
    <x v="1"/>
    <x v="8"/>
    <s v="XtraLife ClearVue Slant-D Ring Binder, White, 3&quot;"/>
    <n v="17.616"/>
    <n v="4"/>
    <n v="0.7"/>
    <n v="-14.0928"/>
  </r>
  <r>
    <n v="1263"/>
    <s v="CA-2017-105053"/>
    <x v="437"/>
    <d v="2017-07-09T00:00:00"/>
    <x v="0"/>
    <s v="CS-12355"/>
    <s v="Christine Sundaresam"/>
    <x v="0"/>
    <s v="United States"/>
    <x v="85"/>
    <x v="15"/>
    <n v="11561"/>
    <s v="East"/>
    <s v="OFF-BI-10001634"/>
    <x v="1"/>
    <x v="8"/>
    <s v="Wilson Jones Active Use Binders"/>
    <n v="17.472000000000001"/>
    <n v="3"/>
    <n v="0.2"/>
    <n v="6.3335999999999997"/>
  </r>
  <r>
    <n v="1264"/>
    <s v="CA-2016-155992"/>
    <x v="393"/>
    <d v="2016-10-02T00:00:00"/>
    <x v="2"/>
    <s v="CC-12220"/>
    <s v="Chris Cortes"/>
    <x v="0"/>
    <s v="United States"/>
    <x v="189"/>
    <x v="14"/>
    <n v="46350"/>
    <s v="Central"/>
    <s v="TEC-PH-10000215"/>
    <x v="2"/>
    <x v="7"/>
    <s v="Plantronics Cordless Phone Headset with In-line Volume - M214C"/>
    <n v="69.900000000000006"/>
    <n v="2"/>
    <n v="0"/>
    <n v="18.873000000000001"/>
  </r>
  <r>
    <n v="1265"/>
    <s v="CA-2016-155992"/>
    <x v="393"/>
    <d v="2016-10-02T00:00:00"/>
    <x v="2"/>
    <s v="CC-12220"/>
    <s v="Chris Cortes"/>
    <x v="0"/>
    <s v="United States"/>
    <x v="189"/>
    <x v="14"/>
    <n v="46350"/>
    <s v="Central"/>
    <s v="FUR-FU-10003724"/>
    <x v="0"/>
    <x v="5"/>
    <s v="Westinghouse Clip-On Gooseneck Lamps"/>
    <n v="41.85"/>
    <n v="5"/>
    <n v="0"/>
    <n v="10.881"/>
  </r>
  <r>
    <n v="1266"/>
    <s v="CA-2017-110380"/>
    <x v="264"/>
    <d v="2017-09-07T00:00:00"/>
    <x v="1"/>
    <s v="PF-19225"/>
    <s v="Phillip Flathmann"/>
    <x v="0"/>
    <s v="United States"/>
    <x v="8"/>
    <x v="1"/>
    <n v="94122"/>
    <s v="West"/>
    <s v="OFF-AR-10000422"/>
    <x v="1"/>
    <x v="6"/>
    <s v="Pencil and Crayon Sharpener"/>
    <n v="6.57"/>
    <n v="3"/>
    <n v="0"/>
    <n v="1.7739"/>
  </r>
  <r>
    <n v="1267"/>
    <s v="US-2014-167738"/>
    <x v="163"/>
    <d v="2014-12-29T00:00:00"/>
    <x v="1"/>
    <s v="JC-16105"/>
    <s v="Julie Creighton"/>
    <x v="1"/>
    <s v="United States"/>
    <x v="1"/>
    <x v="1"/>
    <n v="90045"/>
    <s v="West"/>
    <s v="OFF-ST-10003306"/>
    <x v="1"/>
    <x v="4"/>
    <s v="Letter Size Cart"/>
    <n v="142.86000000000001"/>
    <n v="1"/>
    <n v="0"/>
    <n v="41.429400000000001"/>
  </r>
  <r>
    <n v="1268"/>
    <s v="US-2014-167738"/>
    <x v="163"/>
    <d v="2014-12-29T00:00:00"/>
    <x v="1"/>
    <s v="JC-16105"/>
    <s v="Julie Creighton"/>
    <x v="1"/>
    <s v="United States"/>
    <x v="1"/>
    <x v="1"/>
    <n v="90045"/>
    <s v="West"/>
    <s v="FUR-CH-10001146"/>
    <x v="0"/>
    <x v="1"/>
    <s v="Global Value Mid-Back Manager's Chair, Gray"/>
    <n v="292.27199999999999"/>
    <n v="6"/>
    <n v="0.2"/>
    <n v="18.266999999999999"/>
  </r>
  <r>
    <n v="1269"/>
    <s v="CA-2017-121412"/>
    <x v="397"/>
    <d v="2017-09-27T00:00:00"/>
    <x v="1"/>
    <s v="BG-11695"/>
    <s v="Brooke Gillingham"/>
    <x v="1"/>
    <s v="United States"/>
    <x v="103"/>
    <x v="22"/>
    <n v="80027"/>
    <s v="West"/>
    <s v="FUR-FU-10000246"/>
    <x v="0"/>
    <x v="5"/>
    <s v="Aluminum Document Frame"/>
    <n v="29.327999999999999"/>
    <n v="3"/>
    <n v="0.2"/>
    <n v="3.6659999999999999"/>
  </r>
  <r>
    <n v="1270"/>
    <s v="CA-2017-100426"/>
    <x v="400"/>
    <d v="2017-06-08T00:00:00"/>
    <x v="1"/>
    <s v="DC-12850"/>
    <s v="Dan Campbell"/>
    <x v="0"/>
    <s v="United States"/>
    <x v="159"/>
    <x v="19"/>
    <n v="35630"/>
    <s v="South"/>
    <s v="OFF-PA-10002870"/>
    <x v="1"/>
    <x v="10"/>
    <s v="Ampad Phone Message Book, Recycled, 400 Message Capacity, 5 ¾” x 11”"/>
    <n v="12.48"/>
    <n v="2"/>
    <n v="0"/>
    <n v="5.6159999999999997"/>
  </r>
  <r>
    <n v="1271"/>
    <s v="US-2016-103646"/>
    <x v="438"/>
    <d v="2016-04-26T00:00:00"/>
    <x v="1"/>
    <s v="SP-20545"/>
    <s v="Sibella Parks"/>
    <x v="1"/>
    <s v="United States"/>
    <x v="22"/>
    <x v="10"/>
    <n v="60623"/>
    <s v="Central"/>
    <s v="OFF-ST-10000563"/>
    <x v="1"/>
    <x v="4"/>
    <s v="Fellowes Bankers Box Stor/Drawer Steel Plus"/>
    <n v="102.336"/>
    <n v="4"/>
    <n v="0.2"/>
    <n v="-12.792"/>
  </r>
  <r>
    <n v="1272"/>
    <s v="US-2016-103646"/>
    <x v="438"/>
    <d v="2016-04-26T00:00:00"/>
    <x v="1"/>
    <s v="SP-20545"/>
    <s v="Sibella Parks"/>
    <x v="1"/>
    <s v="United States"/>
    <x v="22"/>
    <x v="10"/>
    <n v="60623"/>
    <s v="Central"/>
    <s v="OFF-AP-10004487"/>
    <x v="1"/>
    <x v="9"/>
    <s v="Kensington 4 Outlet MasterPiece Compact Power Control Center"/>
    <n v="48.792000000000002"/>
    <n v="3"/>
    <n v="0.8"/>
    <n v="-126.8592"/>
  </r>
  <r>
    <n v="1273"/>
    <s v="US-2016-103646"/>
    <x v="438"/>
    <d v="2016-04-26T00:00:00"/>
    <x v="1"/>
    <s v="SP-20545"/>
    <s v="Sibella Parks"/>
    <x v="1"/>
    <s v="United States"/>
    <x v="22"/>
    <x v="10"/>
    <n v="60623"/>
    <s v="Central"/>
    <s v="OFF-BI-10002854"/>
    <x v="1"/>
    <x v="8"/>
    <s v="Performers Binder/Pad Holder, Black"/>
    <n v="44.847999999999999"/>
    <n v="8"/>
    <n v="0.8"/>
    <n v="-67.272000000000006"/>
  </r>
  <r>
    <n v="1274"/>
    <s v="CA-2016-119186"/>
    <x v="439"/>
    <d v="2016-05-26T00:00:00"/>
    <x v="3"/>
    <s v="MS-17710"/>
    <s v="Maurice Satty"/>
    <x v="0"/>
    <s v="United States"/>
    <x v="5"/>
    <x v="5"/>
    <n v="76106"/>
    <s v="Central"/>
    <s v="OFF-PA-10004621"/>
    <x v="1"/>
    <x v="10"/>
    <s v="Xerox 212"/>
    <n v="10.368"/>
    <n v="2"/>
    <n v="0.2"/>
    <n v="3.6288"/>
  </r>
  <r>
    <n v="1275"/>
    <s v="CA-2016-119186"/>
    <x v="439"/>
    <d v="2016-05-26T00:00:00"/>
    <x v="3"/>
    <s v="MS-17710"/>
    <s v="Maurice Satty"/>
    <x v="0"/>
    <s v="United States"/>
    <x v="5"/>
    <x v="5"/>
    <n v="76106"/>
    <s v="Central"/>
    <s v="FUR-CH-10001973"/>
    <x v="0"/>
    <x v="1"/>
    <s v="Office Star Flex Back Scooter Chair with White Frame"/>
    <n v="388.43"/>
    <n v="5"/>
    <n v="0.3"/>
    <n v="-88.784000000000006"/>
  </r>
  <r>
    <n v="1276"/>
    <s v="CA-2016-119186"/>
    <x v="439"/>
    <d v="2016-05-26T00:00:00"/>
    <x v="3"/>
    <s v="MS-17710"/>
    <s v="Maurice Satty"/>
    <x v="0"/>
    <s v="United States"/>
    <x v="5"/>
    <x v="5"/>
    <n v="76106"/>
    <s v="Central"/>
    <s v="OFF-PA-10004040"/>
    <x v="1"/>
    <x v="10"/>
    <s v="Universal Premium White Copier/Laser Paper (20Lb. and 87 Bright)"/>
    <n v="14.352"/>
    <n v="3"/>
    <n v="0.2"/>
    <n v="5.2026000000000003"/>
  </r>
  <r>
    <n v="1277"/>
    <s v="CA-2016-119186"/>
    <x v="439"/>
    <d v="2016-05-26T00:00:00"/>
    <x v="3"/>
    <s v="MS-17710"/>
    <s v="Maurice Satty"/>
    <x v="0"/>
    <s v="United States"/>
    <x v="5"/>
    <x v="5"/>
    <n v="76106"/>
    <s v="Central"/>
    <s v="TEC-AC-10000580"/>
    <x v="2"/>
    <x v="11"/>
    <s v="Logitech G13 Programmable Gameboard with LCD Display"/>
    <n v="63.991999999999997"/>
    <n v="1"/>
    <n v="0.2"/>
    <n v="-7.1990999999999996"/>
  </r>
  <r>
    <n v="1278"/>
    <s v="CA-2016-148698"/>
    <x v="440"/>
    <d v="2016-05-07T00:00:00"/>
    <x v="1"/>
    <s v="BD-11770"/>
    <s v="Bryan Davis"/>
    <x v="0"/>
    <s v="United States"/>
    <x v="12"/>
    <x v="5"/>
    <n v="77070"/>
    <s v="Central"/>
    <s v="OFF-AR-10004022"/>
    <x v="1"/>
    <x v="6"/>
    <s v="Panasonic KP-380BK Classic Electric Pencil Sharpener"/>
    <n v="86.352000000000004"/>
    <n v="3"/>
    <n v="0.2"/>
    <n v="5.3970000000000002"/>
  </r>
  <r>
    <n v="1279"/>
    <s v="CA-2014-163293"/>
    <x v="78"/>
    <d v="2014-09-11T00:00:00"/>
    <x v="2"/>
    <s v="KC-16255"/>
    <s v="Karen Carlisle"/>
    <x v="1"/>
    <s v="United States"/>
    <x v="203"/>
    <x v="32"/>
    <n v="31204"/>
    <s v="South"/>
    <s v="TEC-AC-10004209"/>
    <x v="2"/>
    <x v="11"/>
    <s v="Memorex Froggy Flash Drive 4 GB"/>
    <n v="32.97"/>
    <n v="3"/>
    <n v="0"/>
    <n v="12.8583"/>
  </r>
  <r>
    <n v="1280"/>
    <s v="CA-2014-163293"/>
    <x v="78"/>
    <d v="2014-09-11T00:00:00"/>
    <x v="2"/>
    <s v="KC-16255"/>
    <s v="Karen Carlisle"/>
    <x v="1"/>
    <s v="United States"/>
    <x v="203"/>
    <x v="32"/>
    <n v="31204"/>
    <s v="South"/>
    <s v="TEC-AC-10000023"/>
    <x v="2"/>
    <x v="11"/>
    <s v="Maxell 74 Minute CD-R Spindle, 50/Pack"/>
    <n v="83.88"/>
    <n v="4"/>
    <n v="0"/>
    <n v="30.1968"/>
  </r>
  <r>
    <n v="1281"/>
    <s v="CA-2016-160815"/>
    <x v="64"/>
    <d v="2016-09-06T00:00:00"/>
    <x v="2"/>
    <s v="TR-21325"/>
    <s v="Toby Ritter"/>
    <x v="0"/>
    <s v="United States"/>
    <x v="204"/>
    <x v="23"/>
    <n v="52402"/>
    <s v="Central"/>
    <s v="TEC-PH-10003505"/>
    <x v="2"/>
    <x v="7"/>
    <s v="Geemarc AmpliPOWER60"/>
    <n v="278.39999999999998"/>
    <n v="3"/>
    <n v="0"/>
    <n v="80.736000000000004"/>
  </r>
  <r>
    <n v="1282"/>
    <s v="CA-2017-122154"/>
    <x v="359"/>
    <d v="2017-04-11T00:00:00"/>
    <x v="2"/>
    <s v="SA-20830"/>
    <s v="Sue Ann Reed"/>
    <x v="0"/>
    <s v="United States"/>
    <x v="108"/>
    <x v="2"/>
    <n v="32216"/>
    <s v="South"/>
    <s v="OFF-LA-10000121"/>
    <x v="1"/>
    <x v="2"/>
    <s v="Avery 48"/>
    <n v="15.12"/>
    <n v="3"/>
    <n v="0.2"/>
    <n v="4.9139999999999997"/>
  </r>
  <r>
    <n v="1283"/>
    <s v="CA-2017-122154"/>
    <x v="359"/>
    <d v="2017-04-11T00:00:00"/>
    <x v="2"/>
    <s v="SA-20830"/>
    <s v="Sue Ann Reed"/>
    <x v="0"/>
    <s v="United States"/>
    <x v="108"/>
    <x v="2"/>
    <n v="32216"/>
    <s v="South"/>
    <s v="OFF-BI-10002026"/>
    <x v="1"/>
    <x v="8"/>
    <s v="Avery Arch Ring Binders"/>
    <n v="17.43"/>
    <n v="1"/>
    <n v="0.7"/>
    <n v="-13.363"/>
  </r>
  <r>
    <n v="1284"/>
    <s v="CA-2017-122154"/>
    <x v="359"/>
    <d v="2017-04-11T00:00:00"/>
    <x v="2"/>
    <s v="SA-20830"/>
    <s v="Sue Ann Reed"/>
    <x v="0"/>
    <s v="United States"/>
    <x v="108"/>
    <x v="2"/>
    <n v="32216"/>
    <s v="South"/>
    <s v="OFF-PA-10000994"/>
    <x v="1"/>
    <x v="10"/>
    <s v="Xerox 1915"/>
    <n v="251.64"/>
    <n v="3"/>
    <n v="0.2"/>
    <n v="88.073999999999998"/>
  </r>
  <r>
    <n v="1285"/>
    <s v="US-2015-149692"/>
    <x v="401"/>
    <d v="2015-12-12T00:00:00"/>
    <x v="1"/>
    <s v="KW-16435"/>
    <s v="Katrina Willman"/>
    <x v="0"/>
    <s v="United States"/>
    <x v="89"/>
    <x v="5"/>
    <n v="78745"/>
    <s v="Central"/>
    <s v="OFF-BI-10002813"/>
    <x v="1"/>
    <x v="8"/>
    <s v="Avery Reinforcements for Hole-Punch Pages"/>
    <n v="2.7719999999999998"/>
    <n v="7"/>
    <n v="0.8"/>
    <n v="-4.851"/>
  </r>
  <r>
    <n v="1286"/>
    <s v="CA-2016-119445"/>
    <x v="190"/>
    <d v="2016-07-03T00:00:00"/>
    <x v="1"/>
    <s v="GM-14500"/>
    <s v="Gene McClure"/>
    <x v="0"/>
    <s v="United States"/>
    <x v="205"/>
    <x v="34"/>
    <n v="2908"/>
    <s v="East"/>
    <s v="OFF-ST-10000617"/>
    <x v="1"/>
    <x v="4"/>
    <s v="Woodgrain Magazine Files by Perma"/>
    <n v="14.9"/>
    <n v="5"/>
    <n v="0"/>
    <n v="1.0429999999999999"/>
  </r>
  <r>
    <n v="1287"/>
    <s v="CA-2015-124268"/>
    <x v="433"/>
    <d v="2015-07-08T00:00:00"/>
    <x v="1"/>
    <s v="AD-10180"/>
    <s v="Alan Dominguez"/>
    <x v="2"/>
    <s v="United States"/>
    <x v="20"/>
    <x v="15"/>
    <n v="10035"/>
    <s v="East"/>
    <s v="OFF-AR-10004817"/>
    <x v="1"/>
    <x v="6"/>
    <s v="Colorific Watercolor Pencils"/>
    <n v="15.48"/>
    <n v="3"/>
    <n v="0"/>
    <n v="4.4892000000000003"/>
  </r>
  <r>
    <n v="1288"/>
    <s v="CA-2016-154711"/>
    <x v="441"/>
    <d v="2016-11-26T00:00:00"/>
    <x v="1"/>
    <s v="TB-21355"/>
    <s v="Todd Boyes"/>
    <x v="1"/>
    <s v="United States"/>
    <x v="20"/>
    <x v="15"/>
    <n v="10009"/>
    <s v="East"/>
    <s v="FUR-FU-10000397"/>
    <x v="0"/>
    <x v="5"/>
    <s v="Luxo Economy Swing Arm Lamp"/>
    <n v="39.880000000000003"/>
    <n v="2"/>
    <n v="0"/>
    <n v="11.166399999999999"/>
  </r>
  <r>
    <n v="1289"/>
    <s v="CA-2016-154711"/>
    <x v="441"/>
    <d v="2016-11-26T00:00:00"/>
    <x v="1"/>
    <s v="TB-21355"/>
    <s v="Todd Boyes"/>
    <x v="1"/>
    <s v="United States"/>
    <x v="20"/>
    <x v="15"/>
    <n v="10009"/>
    <s v="East"/>
    <s v="OFF-BI-10000605"/>
    <x v="1"/>
    <x v="8"/>
    <s v="Acco Pressboard Covers with Storage Hooks, 9 1/2&quot; x 11&quot;, Executive Red"/>
    <n v="12.192"/>
    <n v="4"/>
    <n v="0.2"/>
    <n v="4.1147999999999998"/>
  </r>
  <r>
    <n v="1290"/>
    <s v="CA-2016-154711"/>
    <x v="441"/>
    <d v="2016-11-26T00:00:00"/>
    <x v="1"/>
    <s v="TB-21355"/>
    <s v="Todd Boyes"/>
    <x v="1"/>
    <s v="United States"/>
    <x v="20"/>
    <x v="15"/>
    <n v="10009"/>
    <s v="East"/>
    <s v="OFF-AR-10001860"/>
    <x v="1"/>
    <x v="6"/>
    <s v="BIC Liqua Brite Liner"/>
    <n v="20.82"/>
    <n v="3"/>
    <n v="0"/>
    <n v="7.4951999999999996"/>
  </r>
  <r>
    <n v="1291"/>
    <s v="CA-2016-163384"/>
    <x v="338"/>
    <d v="2016-11-12T00:00:00"/>
    <x v="2"/>
    <s v="CC-12430"/>
    <s v="Chuck Clark"/>
    <x v="2"/>
    <s v="United States"/>
    <x v="8"/>
    <x v="1"/>
    <n v="94122"/>
    <s v="West"/>
    <s v="OFF-BI-10004970"/>
    <x v="1"/>
    <x v="8"/>
    <s v="ACCOHIDE 3-Ring Binder, Blue, 1&quot;"/>
    <n v="13.215999999999999"/>
    <n v="4"/>
    <n v="0.2"/>
    <n v="4.4603999999999999"/>
  </r>
  <r>
    <n v="1292"/>
    <s v="CA-2016-163384"/>
    <x v="338"/>
    <d v="2016-11-12T00:00:00"/>
    <x v="2"/>
    <s v="CC-12430"/>
    <s v="Chuck Clark"/>
    <x v="2"/>
    <s v="United States"/>
    <x v="8"/>
    <x v="1"/>
    <n v="94122"/>
    <s v="West"/>
    <s v="OFF-PA-10003172"/>
    <x v="1"/>
    <x v="10"/>
    <s v="Xerox 1996"/>
    <n v="32.4"/>
    <n v="5"/>
    <n v="0"/>
    <n v="15.552"/>
  </r>
  <r>
    <n v="1293"/>
    <s v="CA-2015-101707"/>
    <x v="375"/>
    <d v="2015-09-01T00:00:00"/>
    <x v="1"/>
    <s v="PF-19165"/>
    <s v="Philip Fox"/>
    <x v="0"/>
    <s v="United States"/>
    <x v="70"/>
    <x v="1"/>
    <n v="92105"/>
    <s v="West"/>
    <s v="OFF-SU-10001218"/>
    <x v="1"/>
    <x v="14"/>
    <s v="Fiskars Softgrip Scissors"/>
    <n v="32.94"/>
    <n v="3"/>
    <n v="0"/>
    <n v="9.2232000000000003"/>
  </r>
  <r>
    <n v="1294"/>
    <s v="CA-2015-101707"/>
    <x v="375"/>
    <d v="2015-09-01T00:00:00"/>
    <x v="1"/>
    <s v="PF-19165"/>
    <s v="Philip Fox"/>
    <x v="0"/>
    <s v="United States"/>
    <x v="70"/>
    <x v="1"/>
    <n v="92105"/>
    <s v="West"/>
    <s v="OFF-PA-10002968"/>
    <x v="1"/>
    <x v="10"/>
    <s v="Xerox 1973"/>
    <n v="114.2"/>
    <n v="5"/>
    <n v="0"/>
    <n v="52.531999999999996"/>
  </r>
  <r>
    <n v="1295"/>
    <s v="CA-2015-101707"/>
    <x v="375"/>
    <d v="2015-09-01T00:00:00"/>
    <x v="1"/>
    <s v="PF-19165"/>
    <s v="Philip Fox"/>
    <x v="0"/>
    <s v="United States"/>
    <x v="70"/>
    <x v="1"/>
    <n v="92105"/>
    <s v="West"/>
    <s v="OFF-LA-10000134"/>
    <x v="1"/>
    <x v="2"/>
    <s v="Avery 511"/>
    <n v="3.08"/>
    <n v="1"/>
    <n v="0"/>
    <n v="1.4783999999999999"/>
  </r>
  <r>
    <n v="1296"/>
    <s v="CA-2015-138898"/>
    <x v="442"/>
    <d v="2015-05-29T00:00:00"/>
    <x v="1"/>
    <s v="JH-16180"/>
    <s v="Justin Hirsh"/>
    <x v="0"/>
    <s v="United States"/>
    <x v="206"/>
    <x v="22"/>
    <n v="81001"/>
    <s v="West"/>
    <s v="OFF-AP-10004487"/>
    <x v="1"/>
    <x v="9"/>
    <s v="Kensington 4 Outlet MasterPiece Compact Power Control Center"/>
    <n v="845.72799999999995"/>
    <n v="13"/>
    <n v="0.2"/>
    <n v="84.572800000000001"/>
  </r>
  <r>
    <n v="1297"/>
    <s v="CA-2017-115427"/>
    <x v="247"/>
    <d v="2018-01-03T00:00:00"/>
    <x v="1"/>
    <s v="EB-13975"/>
    <s v="Erica Bern"/>
    <x v="1"/>
    <s v="United States"/>
    <x v="54"/>
    <x v="1"/>
    <n v="94533"/>
    <s v="West"/>
    <s v="OFF-BI-10002103"/>
    <x v="1"/>
    <x v="8"/>
    <s v="Cardinal Slant-D Ring Binder, Heavy Gauge Vinyl"/>
    <n v="13.904"/>
    <n v="2"/>
    <n v="0.2"/>
    <n v="4.5187999999999997"/>
  </r>
  <r>
    <n v="1298"/>
    <s v="CA-2017-115427"/>
    <x v="247"/>
    <d v="2018-01-03T00:00:00"/>
    <x v="1"/>
    <s v="EB-13975"/>
    <s v="Erica Bern"/>
    <x v="1"/>
    <s v="United States"/>
    <x v="54"/>
    <x v="1"/>
    <n v="94533"/>
    <s v="West"/>
    <s v="OFF-BI-10004632"/>
    <x v="1"/>
    <x v="8"/>
    <s v="GBC Binding covers"/>
    <n v="20.72"/>
    <n v="2"/>
    <n v="0.2"/>
    <n v="6.4749999999999996"/>
  </r>
  <r>
    <n v="1299"/>
    <s v="CA-2016-134425"/>
    <x v="16"/>
    <d v="2016-12-12T00:00:00"/>
    <x v="0"/>
    <s v="QJ-19255"/>
    <s v="Quincy Jones"/>
    <x v="1"/>
    <s v="United States"/>
    <x v="33"/>
    <x v="11"/>
    <n v="55106"/>
    <s v="Central"/>
    <s v="TEC-PH-10003555"/>
    <x v="2"/>
    <x v="7"/>
    <s v="Motorola HK250 Universal Bluetooth Headset"/>
    <n v="114.95"/>
    <n v="5"/>
    <n v="0"/>
    <n v="2.2989999999999999"/>
  </r>
  <r>
    <n v="1300"/>
    <s v="CA-2015-121391"/>
    <x v="242"/>
    <d v="2015-10-07T00:00:00"/>
    <x v="2"/>
    <s v="AA-10315"/>
    <s v="Alex Avila"/>
    <x v="0"/>
    <s v="United States"/>
    <x v="8"/>
    <x v="1"/>
    <n v="94109"/>
    <s v="West"/>
    <s v="OFF-ST-10001590"/>
    <x v="1"/>
    <x v="4"/>
    <s v="Tenex Personal Project File with Scoop Front Design, Black"/>
    <n v="26.96"/>
    <n v="2"/>
    <n v="0"/>
    <n v="7.0095999999999998"/>
  </r>
  <r>
    <n v="1301"/>
    <s v="CA-2016-137043"/>
    <x v="443"/>
    <d v="2016-12-25T00:00:00"/>
    <x v="0"/>
    <s v="LC-17140"/>
    <s v="Logan Currie"/>
    <x v="0"/>
    <s v="United States"/>
    <x v="24"/>
    <x v="17"/>
    <n v="22153"/>
    <s v="South"/>
    <s v="FUR-FU-10003664"/>
    <x v="0"/>
    <x v="5"/>
    <s v="Electrix Architect's Clamp-On Swing Arm Lamp, Black"/>
    <n v="572.76"/>
    <n v="6"/>
    <n v="0"/>
    <n v="166.10040000000001"/>
  </r>
  <r>
    <n v="1302"/>
    <s v="CA-2016-137043"/>
    <x v="443"/>
    <d v="2016-12-25T00:00:00"/>
    <x v="0"/>
    <s v="LC-17140"/>
    <s v="Logan Currie"/>
    <x v="0"/>
    <s v="United States"/>
    <x v="24"/>
    <x v="17"/>
    <n v="22153"/>
    <s v="South"/>
    <s v="FUR-FU-10003664"/>
    <x v="0"/>
    <x v="5"/>
    <s v="Electrix Architect's Clamp-On Swing Arm Lamp, Black"/>
    <n v="286.38"/>
    <n v="3"/>
    <n v="0"/>
    <n v="83.050200000000004"/>
  </r>
  <r>
    <n v="1303"/>
    <s v="CA-2015-115847"/>
    <x v="444"/>
    <d v="2015-09-24T00:00:00"/>
    <x v="0"/>
    <s v="TC-21535"/>
    <s v="Tracy Collins"/>
    <x v="2"/>
    <s v="United States"/>
    <x v="81"/>
    <x v="17"/>
    <n v="22204"/>
    <s v="South"/>
    <s v="FUR-BO-10003433"/>
    <x v="0"/>
    <x v="0"/>
    <s v="Sauder Cornerstone Collection Library"/>
    <n v="61.96"/>
    <n v="2"/>
    <n v="0"/>
    <n v="4.3372000000000002"/>
  </r>
  <r>
    <n v="1304"/>
    <s v="US-2017-126179"/>
    <x v="445"/>
    <d v="2017-07-07T00:00:00"/>
    <x v="1"/>
    <s v="CS-12460"/>
    <s v="Chuck Sachs"/>
    <x v="0"/>
    <s v="United States"/>
    <x v="38"/>
    <x v="32"/>
    <n v="31907"/>
    <s v="South"/>
    <s v="FUR-FU-10002554"/>
    <x v="0"/>
    <x v="5"/>
    <s v="Westinghouse Floor Lamp with Metal Mesh Shade, Black"/>
    <n v="23.99"/>
    <n v="1"/>
    <n v="0"/>
    <n v="5.5176999999999996"/>
  </r>
  <r>
    <n v="1305"/>
    <s v="US-2017-126179"/>
    <x v="445"/>
    <d v="2017-07-07T00:00:00"/>
    <x v="1"/>
    <s v="CS-12460"/>
    <s v="Chuck Sachs"/>
    <x v="0"/>
    <s v="United States"/>
    <x v="38"/>
    <x v="32"/>
    <n v="31907"/>
    <s v="South"/>
    <s v="TEC-PH-10001557"/>
    <x v="2"/>
    <x v="7"/>
    <s v="Pyle PMP37LED"/>
    <n v="287.97000000000003"/>
    <n v="3"/>
    <n v="0"/>
    <n v="77.751900000000006"/>
  </r>
  <r>
    <n v="1306"/>
    <s v="CA-2016-101966"/>
    <x v="216"/>
    <d v="2016-07-16T00:00:00"/>
    <x v="0"/>
    <s v="BM-11785"/>
    <s v="Bryan Mills"/>
    <x v="0"/>
    <s v="United States"/>
    <x v="12"/>
    <x v="5"/>
    <n v="77036"/>
    <s v="Central"/>
    <s v="TEC-PH-10003437"/>
    <x v="2"/>
    <x v="7"/>
    <s v="Blue Parrot B250XT Professional Grade Wireless Bluetooth Headset with"/>
    <n v="419.94400000000002"/>
    <n v="7"/>
    <n v="0.2"/>
    <n v="52.493000000000002"/>
  </r>
  <r>
    <n v="1307"/>
    <s v="CA-2016-141397"/>
    <x v="23"/>
    <d v="2016-06-21T00:00:00"/>
    <x v="2"/>
    <s v="RC-19825"/>
    <s v="Roy Collins"/>
    <x v="0"/>
    <s v="United States"/>
    <x v="45"/>
    <x v="1"/>
    <n v="91104"/>
    <s v="West"/>
    <s v="OFF-PA-10002986"/>
    <x v="1"/>
    <x v="10"/>
    <s v="Xerox 1898"/>
    <n v="46.76"/>
    <n v="7"/>
    <n v="0"/>
    <n v="22.444800000000001"/>
  </r>
  <r>
    <n v="1308"/>
    <s v="CA-2016-141397"/>
    <x v="23"/>
    <d v="2016-06-21T00:00:00"/>
    <x v="2"/>
    <s v="RC-19825"/>
    <s v="Roy Collins"/>
    <x v="0"/>
    <s v="United States"/>
    <x v="45"/>
    <x v="1"/>
    <n v="91104"/>
    <s v="West"/>
    <s v="OFF-BI-10000320"/>
    <x v="1"/>
    <x v="8"/>
    <s v="GBC Plastic Binding Combs"/>
    <n v="17.712"/>
    <n v="3"/>
    <n v="0.2"/>
    <n v="6.4206000000000003"/>
  </r>
  <r>
    <n v="1309"/>
    <s v="CA-2016-141397"/>
    <x v="23"/>
    <d v="2016-06-21T00:00:00"/>
    <x v="2"/>
    <s v="RC-19825"/>
    <s v="Roy Collins"/>
    <x v="0"/>
    <s v="United States"/>
    <x v="45"/>
    <x v="1"/>
    <n v="91104"/>
    <s v="West"/>
    <s v="OFF-AP-10003971"/>
    <x v="1"/>
    <x v="9"/>
    <s v="Belkin 6 Outlet Metallic Surge Strip"/>
    <n v="21.78"/>
    <n v="2"/>
    <n v="0"/>
    <n v="5.6627999999999998"/>
  </r>
  <r>
    <n v="1310"/>
    <s v="CA-2016-141397"/>
    <x v="23"/>
    <d v="2016-06-21T00:00:00"/>
    <x v="2"/>
    <s v="RC-19825"/>
    <s v="Roy Collins"/>
    <x v="0"/>
    <s v="United States"/>
    <x v="45"/>
    <x v="1"/>
    <n v="91104"/>
    <s v="West"/>
    <s v="OFF-ST-10001469"/>
    <x v="1"/>
    <x v="4"/>
    <s v="Fellowes Bankers Box Recycled Super Stor/Drawer"/>
    <n v="161.94"/>
    <n v="3"/>
    <n v="0"/>
    <n v="9.7164000000000001"/>
  </r>
  <r>
    <n v="1311"/>
    <s v="CA-2016-141397"/>
    <x v="23"/>
    <d v="2016-06-21T00:00:00"/>
    <x v="2"/>
    <s v="RC-19825"/>
    <s v="Roy Collins"/>
    <x v="0"/>
    <s v="United States"/>
    <x v="45"/>
    <x v="1"/>
    <n v="91104"/>
    <s v="West"/>
    <s v="FUR-CH-10003846"/>
    <x v="0"/>
    <x v="1"/>
    <s v="Hon Valutask Swivel Chairs"/>
    <n v="161.56800000000001"/>
    <n v="2"/>
    <n v="0.2"/>
    <n v="-8.0784000000000002"/>
  </r>
  <r>
    <n v="1312"/>
    <s v="CA-2016-141082"/>
    <x v="10"/>
    <d v="2016-12-13T00:00:00"/>
    <x v="1"/>
    <s v="FM-14380"/>
    <s v="Fred McMath"/>
    <x v="0"/>
    <s v="United States"/>
    <x v="104"/>
    <x v="31"/>
    <n v="1841"/>
    <s v="East"/>
    <s v="OFF-LA-10001404"/>
    <x v="1"/>
    <x v="2"/>
    <s v="Avery 517"/>
    <n v="3.69"/>
    <n v="1"/>
    <n v="0"/>
    <n v="1.7343"/>
  </r>
  <r>
    <n v="1313"/>
    <s v="CA-2016-141082"/>
    <x v="10"/>
    <d v="2016-12-13T00:00:00"/>
    <x v="1"/>
    <s v="FM-14380"/>
    <s v="Fred McMath"/>
    <x v="0"/>
    <s v="United States"/>
    <x v="104"/>
    <x v="31"/>
    <n v="1841"/>
    <s v="East"/>
    <s v="OFF-LA-10001474"/>
    <x v="1"/>
    <x v="2"/>
    <s v="Avery 477"/>
    <n v="122.12"/>
    <n v="4"/>
    <n v="0"/>
    <n v="56.175199999999997"/>
  </r>
  <r>
    <n v="1314"/>
    <s v="US-2016-134488"/>
    <x v="446"/>
    <d v="2016-10-01T00:00:00"/>
    <x v="1"/>
    <s v="PK-19075"/>
    <s v="Pete Kriz"/>
    <x v="0"/>
    <s v="United States"/>
    <x v="38"/>
    <x v="24"/>
    <n v="43229"/>
    <s v="East"/>
    <s v="FUR-CH-10003199"/>
    <x v="0"/>
    <x v="1"/>
    <s v="Office Star - Contemporary Task Swivel Chair"/>
    <n v="155.37200000000001"/>
    <n v="2"/>
    <n v="0.3"/>
    <n v="-13.317600000000001"/>
  </r>
  <r>
    <n v="1315"/>
    <s v="CA-2016-145919"/>
    <x v="122"/>
    <d v="2016-12-23T00:00:00"/>
    <x v="1"/>
    <s v="HG-14965"/>
    <s v="Henry Goldwyn"/>
    <x v="1"/>
    <s v="United States"/>
    <x v="1"/>
    <x v="1"/>
    <n v="90032"/>
    <s v="West"/>
    <s v="OFF-PA-10003072"/>
    <x v="1"/>
    <x v="10"/>
    <s v="Eureka Recycled Copy Paper 8 1/2&quot; x 11&quot;, Ream"/>
    <n v="38.880000000000003"/>
    <n v="6"/>
    <n v="0"/>
    <n v="18.662400000000002"/>
  </r>
  <r>
    <n v="1316"/>
    <s v="CA-2016-145919"/>
    <x v="122"/>
    <d v="2016-12-23T00:00:00"/>
    <x v="1"/>
    <s v="HG-14965"/>
    <s v="Henry Goldwyn"/>
    <x v="1"/>
    <s v="United States"/>
    <x v="1"/>
    <x v="1"/>
    <n v="90032"/>
    <s v="West"/>
    <s v="FUR-FU-10004960"/>
    <x v="0"/>
    <x v="5"/>
    <s v="Seth Thomas 12&quot; Clock w/ Goldtone Case"/>
    <n v="183.84"/>
    <n v="8"/>
    <n v="0"/>
    <n v="62.505600000000001"/>
  </r>
  <r>
    <n v="1317"/>
    <s v="CA-2016-145919"/>
    <x v="122"/>
    <d v="2016-12-23T00:00:00"/>
    <x v="1"/>
    <s v="HG-14965"/>
    <s v="Henry Goldwyn"/>
    <x v="1"/>
    <s v="United States"/>
    <x v="1"/>
    <x v="1"/>
    <n v="90032"/>
    <s v="West"/>
    <s v="OFF-SU-10003505"/>
    <x v="1"/>
    <x v="14"/>
    <s v="Premier Electric Letter Opener"/>
    <n v="579.29999999999995"/>
    <n v="5"/>
    <n v="0"/>
    <n v="28.965"/>
  </r>
  <r>
    <n v="1318"/>
    <s v="CA-2017-157651"/>
    <x v="389"/>
    <d v="2017-12-14T00:00:00"/>
    <x v="1"/>
    <s v="HA-14920"/>
    <s v="Helen Andreada"/>
    <x v="0"/>
    <s v="United States"/>
    <x v="10"/>
    <x v="9"/>
    <n v="19120"/>
    <s v="East"/>
    <s v="TEC-AC-10003116"/>
    <x v="2"/>
    <x v="11"/>
    <s v="Memorex Froggy Flash Drive 8 GB"/>
    <n v="14.2"/>
    <n v="1"/>
    <n v="0.2"/>
    <n v="3.3725000000000001"/>
  </r>
  <r>
    <n v="1319"/>
    <s v="CA-2014-160773"/>
    <x v="268"/>
    <d v="2014-07-05T00:00:00"/>
    <x v="1"/>
    <s v="LW-16825"/>
    <s v="Laurel Workman"/>
    <x v="1"/>
    <s v="United States"/>
    <x v="207"/>
    <x v="2"/>
    <n v="32725"/>
    <s v="South"/>
    <s v="TEC-PH-10004586"/>
    <x v="2"/>
    <x v="7"/>
    <s v="Wilson SignalBoost 841262 DB PRO Amplifier Kit"/>
    <n v="575.91999999999996"/>
    <n v="2"/>
    <n v="0.2"/>
    <n v="71.989999999999995"/>
  </r>
  <r>
    <n v="1320"/>
    <s v="CA-2014-160773"/>
    <x v="268"/>
    <d v="2014-07-05T00:00:00"/>
    <x v="1"/>
    <s v="LW-16825"/>
    <s v="Laurel Workman"/>
    <x v="1"/>
    <s v="United States"/>
    <x v="207"/>
    <x v="2"/>
    <n v="32725"/>
    <s v="South"/>
    <s v="OFF-BI-10000546"/>
    <x v="1"/>
    <x v="8"/>
    <s v="Avery Durable Binders"/>
    <n v="5.1840000000000002"/>
    <n v="6"/>
    <n v="0.7"/>
    <n v="-3.6288"/>
  </r>
  <r>
    <n v="1321"/>
    <s v="CA-2017-167703"/>
    <x v="447"/>
    <d v="2017-02-08T00:00:00"/>
    <x v="1"/>
    <s v="MC-17575"/>
    <s v="Matt Collins"/>
    <x v="0"/>
    <s v="United States"/>
    <x v="74"/>
    <x v="24"/>
    <n v="45231"/>
    <s v="East"/>
    <s v="OFF-BI-10002071"/>
    <x v="1"/>
    <x v="8"/>
    <s v="Fellowes Black Plastic Comb Bindings"/>
    <n v="5.2290000000000001"/>
    <n v="3"/>
    <n v="0.7"/>
    <n v="-4.1832000000000003"/>
  </r>
  <r>
    <n v="1322"/>
    <s v="CA-2017-167703"/>
    <x v="447"/>
    <d v="2017-02-08T00:00:00"/>
    <x v="1"/>
    <s v="MC-17575"/>
    <s v="Matt Collins"/>
    <x v="0"/>
    <s v="United States"/>
    <x v="74"/>
    <x v="24"/>
    <n v="45231"/>
    <s v="East"/>
    <s v="OFF-ST-10001490"/>
    <x v="1"/>
    <x v="4"/>
    <s v="Hot File 7-Pocket, Floor Stand"/>
    <n v="285.55200000000002"/>
    <n v="2"/>
    <n v="0.2"/>
    <n v="35.694000000000003"/>
  </r>
  <r>
    <n v="1323"/>
    <s v="CA-2017-121804"/>
    <x v="448"/>
    <d v="2017-03-08T00:00:00"/>
    <x v="1"/>
    <s v="LP-17095"/>
    <s v="Liz Preis"/>
    <x v="0"/>
    <s v="United States"/>
    <x v="208"/>
    <x v="0"/>
    <n v="42071"/>
    <s v="South"/>
    <s v="OFF-AP-10004859"/>
    <x v="1"/>
    <x v="9"/>
    <s v="Acco 6 Outlet Guardian Premium Surge Suppressor"/>
    <n v="72.8"/>
    <n v="5"/>
    <n v="0"/>
    <n v="19.655999999999999"/>
  </r>
  <r>
    <n v="1324"/>
    <s v="CA-2017-162635"/>
    <x v="449"/>
    <d v="2017-10-10T00:00:00"/>
    <x v="2"/>
    <s v="EB-14170"/>
    <s v="Evan Bailliet"/>
    <x v="0"/>
    <s v="United States"/>
    <x v="40"/>
    <x v="3"/>
    <n v="28403"/>
    <s v="South"/>
    <s v="OFF-PA-10002659"/>
    <x v="1"/>
    <x v="10"/>
    <s v="Avoid Verbal Orders Carbonless Minifold Book"/>
    <n v="10.816000000000001"/>
    <n v="4"/>
    <n v="0.2"/>
    <n v="3.5152000000000001"/>
  </r>
  <r>
    <n v="1325"/>
    <s v="CA-2014-107153"/>
    <x v="450"/>
    <d v="2014-10-03T00:00:00"/>
    <x v="1"/>
    <s v="GZ-14545"/>
    <s v="George Zrebassa"/>
    <x v="1"/>
    <s v="United States"/>
    <x v="104"/>
    <x v="31"/>
    <n v="1841"/>
    <s v="East"/>
    <s v="OFF-ST-10001321"/>
    <x v="1"/>
    <x v="4"/>
    <s v="Decoflex Hanging Personal Folder File, Blue"/>
    <n v="46.26"/>
    <n v="3"/>
    <n v="0"/>
    <n v="12.4902"/>
  </r>
  <r>
    <n v="1326"/>
    <s v="US-2014-117058"/>
    <x v="279"/>
    <d v="2014-05-30T00:00:00"/>
    <x v="2"/>
    <s v="LE-16810"/>
    <s v="Laurel Elliston"/>
    <x v="0"/>
    <s v="United States"/>
    <x v="22"/>
    <x v="10"/>
    <n v="60653"/>
    <s v="Central"/>
    <s v="OFF-BI-10004139"/>
    <x v="1"/>
    <x v="8"/>
    <s v="Fellowes Presentation Covers for Comb Binding Machines"/>
    <n v="17.46"/>
    <n v="6"/>
    <n v="0.8"/>
    <n v="-30.555"/>
  </r>
  <r>
    <n v="1327"/>
    <s v="CA-2015-120439"/>
    <x v="451"/>
    <d v="2015-06-18T00:00:00"/>
    <x v="1"/>
    <s v="AD-10180"/>
    <s v="Alan Dominguez"/>
    <x v="2"/>
    <s v="United States"/>
    <x v="10"/>
    <x v="9"/>
    <n v="19120"/>
    <s v="East"/>
    <s v="FUR-FU-10001867"/>
    <x v="0"/>
    <x v="5"/>
    <s v="Eldon Expressions Punched Metal &amp; Wood Desk Accessories, Pewter &amp; Cherry"/>
    <n v="51.072000000000003"/>
    <n v="6"/>
    <n v="0.2"/>
    <n v="5.1071999999999997"/>
  </r>
  <r>
    <n v="1328"/>
    <s v="CA-2016-128258"/>
    <x v="452"/>
    <d v="2016-04-01T00:00:00"/>
    <x v="2"/>
    <s v="CP-12085"/>
    <s v="Cathy Prescott"/>
    <x v="1"/>
    <s v="United States"/>
    <x v="165"/>
    <x v="29"/>
    <n v="6360"/>
    <s v="East"/>
    <s v="OFF-PA-10004156"/>
    <x v="1"/>
    <x v="10"/>
    <s v="Xerox 188"/>
    <n v="11.34"/>
    <n v="1"/>
    <n v="0"/>
    <n v="5.5566000000000004"/>
  </r>
  <r>
    <n v="1329"/>
    <s v="CA-2017-106033"/>
    <x v="453"/>
    <d v="2017-10-18T00:00:00"/>
    <x v="0"/>
    <s v="FG-14260"/>
    <s v="Frank Gastineau"/>
    <x v="2"/>
    <s v="United States"/>
    <x v="8"/>
    <x v="1"/>
    <n v="94110"/>
    <s v="West"/>
    <s v="OFF-AR-10002818"/>
    <x v="1"/>
    <x v="6"/>
    <s v="Panasonic KP-310 Heavy-Duty Electric Pencil Sharpener"/>
    <n v="87.92"/>
    <n v="4"/>
    <n v="0"/>
    <n v="26.376000000000001"/>
  </r>
  <r>
    <n v="1330"/>
    <s v="CA-2016-142762"/>
    <x v="454"/>
    <d v="2016-05-27T00:00:00"/>
    <x v="1"/>
    <s v="LD-17005"/>
    <s v="Lisa DeCherney"/>
    <x v="0"/>
    <s v="United States"/>
    <x v="8"/>
    <x v="1"/>
    <n v="94109"/>
    <s v="West"/>
    <s v="FUR-FU-10003691"/>
    <x v="0"/>
    <x v="5"/>
    <s v="Eldon Image Series Desk Accessories, Ebony"/>
    <n v="37.049999999999997"/>
    <n v="3"/>
    <n v="0"/>
    <n v="16.302"/>
  </r>
  <r>
    <n v="1331"/>
    <s v="CA-2017-127705"/>
    <x v="455"/>
    <d v="2017-06-06T00:00:00"/>
    <x v="1"/>
    <s v="AB-10255"/>
    <s v="Alejandro Ballentine"/>
    <x v="2"/>
    <s v="United States"/>
    <x v="160"/>
    <x v="24"/>
    <n v="44052"/>
    <s v="East"/>
    <s v="TEC-PH-10000347"/>
    <x v="2"/>
    <x v="7"/>
    <s v="Cush Cases Heavy Duty Rugged Cover Case for Samsung Galaxy S5 - Purple"/>
    <n v="2.97"/>
    <n v="1"/>
    <n v="0.4"/>
    <n v="-0.64349999999999996"/>
  </r>
  <r>
    <n v="1332"/>
    <s v="CA-2017-127705"/>
    <x v="455"/>
    <d v="2017-06-06T00:00:00"/>
    <x v="1"/>
    <s v="AB-10255"/>
    <s v="Alejandro Ballentine"/>
    <x v="2"/>
    <s v="United States"/>
    <x v="160"/>
    <x v="24"/>
    <n v="44052"/>
    <s v="East"/>
    <s v="OFF-ST-10004507"/>
    <x v="1"/>
    <x v="4"/>
    <s v="Advantus Rolling Storage Box"/>
    <n v="27.44"/>
    <n v="2"/>
    <n v="0.2"/>
    <n v="2.4009999999999998"/>
  </r>
  <r>
    <n v="1333"/>
    <s v="CA-2014-122567"/>
    <x v="456"/>
    <d v="2014-02-21T00:00:00"/>
    <x v="1"/>
    <s v="MN-17935"/>
    <s v="Michael Nguyen"/>
    <x v="0"/>
    <s v="United States"/>
    <x v="61"/>
    <x v="5"/>
    <n v="75220"/>
    <s v="Central"/>
    <s v="OFF-BI-10002012"/>
    <x v="1"/>
    <x v="8"/>
    <s v="Wilson Jones Easy Flow II Sheet Lifters"/>
    <n v="1.08"/>
    <n v="3"/>
    <n v="0.8"/>
    <n v="-1.728"/>
  </r>
  <r>
    <n v="1334"/>
    <s v="CA-2014-122567"/>
    <x v="456"/>
    <d v="2014-02-21T00:00:00"/>
    <x v="1"/>
    <s v="MN-17935"/>
    <s v="Michael Nguyen"/>
    <x v="0"/>
    <s v="United States"/>
    <x v="61"/>
    <x v="5"/>
    <n v="75220"/>
    <s v="Central"/>
    <s v="OFF-AP-10001303"/>
    <x v="1"/>
    <x v="9"/>
    <s v="Holmes Cool Mist Humidifier for the Whole House with 8-Gallon Output per Day, Extended Life Filter"/>
    <n v="7.96"/>
    <n v="2"/>
    <n v="0.8"/>
    <n v="-13.93"/>
  </r>
  <r>
    <n v="1335"/>
    <s v="CA-2014-121664"/>
    <x v="457"/>
    <d v="2014-05-10T00:00:00"/>
    <x v="1"/>
    <s v="HP-14815"/>
    <s v="Harold Pawlan"/>
    <x v="2"/>
    <s v="United States"/>
    <x v="1"/>
    <x v="1"/>
    <n v="90049"/>
    <s v="West"/>
    <s v="OFF-BI-10003684"/>
    <x v="1"/>
    <x v="8"/>
    <s v="Wilson Jones Legal Size Ring Binders"/>
    <n v="140.73599999999999"/>
    <n v="8"/>
    <n v="0.2"/>
    <n v="52.776000000000003"/>
  </r>
  <r>
    <n v="1336"/>
    <s v="CA-2016-122133"/>
    <x v="458"/>
    <d v="2016-05-23T00:00:00"/>
    <x v="1"/>
    <s v="JR-15670"/>
    <s v="Jim Radford"/>
    <x v="0"/>
    <s v="United States"/>
    <x v="209"/>
    <x v="29"/>
    <n v="6457"/>
    <s v="East"/>
    <s v="OFF-ST-10002574"/>
    <x v="1"/>
    <x v="4"/>
    <s v="SAFCO Commercial Wire Shelving, Black"/>
    <n v="552.55999999999995"/>
    <n v="4"/>
    <n v="0"/>
    <n v="0"/>
  </r>
  <r>
    <n v="1337"/>
    <s v="US-2017-123281"/>
    <x v="459"/>
    <d v="2017-04-07T00:00:00"/>
    <x v="1"/>
    <s v="JF-15190"/>
    <s v="Jamie Frazer"/>
    <x v="0"/>
    <s v="United States"/>
    <x v="1"/>
    <x v="1"/>
    <n v="90008"/>
    <s v="West"/>
    <s v="FUR-FU-10003724"/>
    <x v="0"/>
    <x v="5"/>
    <s v="Westinghouse Clip-On Gooseneck Lamps"/>
    <n v="25.11"/>
    <n v="3"/>
    <n v="0"/>
    <n v="6.5286"/>
  </r>
  <r>
    <n v="1338"/>
    <s v="CA-2017-100524"/>
    <x v="185"/>
    <d v="2017-04-02T00:00:00"/>
    <x v="0"/>
    <s v="CM-12115"/>
    <s v="Chad McGuire"/>
    <x v="0"/>
    <s v="United States"/>
    <x v="20"/>
    <x v="15"/>
    <n v="10011"/>
    <s v="East"/>
    <s v="FUR-FU-10004018"/>
    <x v="0"/>
    <x v="5"/>
    <s v="Tensor Computer Mounted Lamp"/>
    <n v="29.78"/>
    <n v="2"/>
    <n v="0"/>
    <n v="8.0405999999999995"/>
  </r>
  <r>
    <n v="1339"/>
    <s v="CA-2017-100524"/>
    <x v="185"/>
    <d v="2017-04-02T00:00:00"/>
    <x v="0"/>
    <s v="CM-12115"/>
    <s v="Chad McGuire"/>
    <x v="0"/>
    <s v="United States"/>
    <x v="20"/>
    <x v="15"/>
    <n v="10011"/>
    <s v="East"/>
    <s v="TEC-PH-10002549"/>
    <x v="2"/>
    <x v="7"/>
    <s v="Polycom SoundPoint IP 450 VoIP phone"/>
    <n v="677.58"/>
    <n v="3"/>
    <n v="0"/>
    <n v="176.17080000000001"/>
  </r>
  <r>
    <n v="1340"/>
    <s v="CA-2017-100524"/>
    <x v="185"/>
    <d v="2017-04-02T00:00:00"/>
    <x v="0"/>
    <s v="CM-12115"/>
    <s v="Chad McGuire"/>
    <x v="0"/>
    <s v="United States"/>
    <x v="20"/>
    <x v="15"/>
    <n v="10011"/>
    <s v="East"/>
    <s v="OFF-PA-10004911"/>
    <x v="1"/>
    <x v="10"/>
    <s v="Rediform S.O.S. 1-Up Phone Message Bk, 4-1/4x3-1/16 Bk, 1 Form/Pg, 40 Messages/Bk, 3/Pk"/>
    <n v="75.040000000000006"/>
    <n v="8"/>
    <n v="0"/>
    <n v="36.019199999999998"/>
  </r>
  <r>
    <n v="1341"/>
    <s v="CA-2017-113481"/>
    <x v="460"/>
    <d v="2017-01-04T00:00:00"/>
    <x v="2"/>
    <s v="AS-10045"/>
    <s v="Aaron Smayling"/>
    <x v="1"/>
    <s v="United States"/>
    <x v="108"/>
    <x v="3"/>
    <n v="28540"/>
    <s v="South"/>
    <s v="TEC-MA-10002178"/>
    <x v="2"/>
    <x v="15"/>
    <s v="Cisco CP-7937G Unified IP Conference Station Phone"/>
    <n v="695.7"/>
    <n v="2"/>
    <n v="0.5"/>
    <n v="-27.827999999999999"/>
  </r>
  <r>
    <n v="1342"/>
    <s v="CA-2017-113481"/>
    <x v="460"/>
    <d v="2017-01-04T00:00:00"/>
    <x v="2"/>
    <s v="AS-10045"/>
    <s v="Aaron Smayling"/>
    <x v="1"/>
    <s v="United States"/>
    <x v="108"/>
    <x v="3"/>
    <n v="28540"/>
    <s v="South"/>
    <s v="OFF-BI-10003694"/>
    <x v="1"/>
    <x v="8"/>
    <s v="Avery 3 1/2&quot; Diskette Storage Pages, 10/Pack"/>
    <n v="15.66"/>
    <n v="5"/>
    <n v="0.7"/>
    <n v="-12.528"/>
  </r>
  <r>
    <n v="1343"/>
    <s v="CA-2017-113481"/>
    <x v="460"/>
    <d v="2017-01-04T00:00:00"/>
    <x v="2"/>
    <s v="AS-10045"/>
    <s v="Aaron Smayling"/>
    <x v="1"/>
    <s v="United States"/>
    <x v="108"/>
    <x v="3"/>
    <n v="28540"/>
    <s v="South"/>
    <s v="OFF-BI-10000474"/>
    <x v="1"/>
    <x v="8"/>
    <s v="Avery Recycled Flexi-View Covers for Binding Systems"/>
    <n v="28.853999999999999"/>
    <n v="6"/>
    <n v="0.7"/>
    <n v="-21.159600000000001"/>
  </r>
  <r>
    <n v="1344"/>
    <s v="CA-2015-131758"/>
    <x v="71"/>
    <d v="2015-06-01T00:00:00"/>
    <x v="1"/>
    <s v="KB-16315"/>
    <s v="Karl Braun"/>
    <x v="0"/>
    <s v="United States"/>
    <x v="210"/>
    <x v="15"/>
    <n v="11520"/>
    <s v="East"/>
    <s v="OFF-AR-10000411"/>
    <x v="1"/>
    <x v="6"/>
    <s v="Boston 16701 Slimline Battery Pencil Sharpener"/>
    <n v="47.82"/>
    <n v="3"/>
    <n v="0"/>
    <n v="14.346"/>
  </r>
  <r>
    <n v="1345"/>
    <s v="CA-2015-131758"/>
    <x v="71"/>
    <d v="2015-06-01T00:00:00"/>
    <x v="1"/>
    <s v="KB-16315"/>
    <s v="Karl Braun"/>
    <x v="0"/>
    <s v="United States"/>
    <x v="210"/>
    <x v="15"/>
    <n v="11520"/>
    <s v="East"/>
    <s v="OFF-LA-10000262"/>
    <x v="1"/>
    <x v="2"/>
    <s v="Avery 494"/>
    <n v="13.05"/>
    <n v="5"/>
    <n v="0"/>
    <n v="6.0030000000000001"/>
  </r>
  <r>
    <n v="1346"/>
    <s v="CA-2014-118339"/>
    <x v="461"/>
    <d v="2014-03-24T00:00:00"/>
    <x v="1"/>
    <s v="BN-11515"/>
    <s v="Bradley Nguyen"/>
    <x v="0"/>
    <s v="United States"/>
    <x v="69"/>
    <x v="11"/>
    <n v="55044"/>
    <s v="Central"/>
    <s v="OFF-AP-10001154"/>
    <x v="1"/>
    <x v="9"/>
    <s v="Bionaire Personal Warm Mist Humidifier/Vaporizer"/>
    <n v="93.78"/>
    <n v="2"/>
    <n v="0"/>
    <n v="36.574199999999998"/>
  </r>
  <r>
    <n v="1347"/>
    <s v="CA-2014-118339"/>
    <x v="461"/>
    <d v="2014-03-24T00:00:00"/>
    <x v="1"/>
    <s v="BN-11515"/>
    <s v="Bradley Nguyen"/>
    <x v="0"/>
    <s v="United States"/>
    <x v="69"/>
    <x v="11"/>
    <n v="55044"/>
    <s v="Central"/>
    <s v="OFF-PA-10000466"/>
    <x v="1"/>
    <x v="10"/>
    <s v="Memo Book, 100 Message Capacity, 5 3/8” x 11”"/>
    <n v="47.18"/>
    <n v="7"/>
    <n v="0"/>
    <n v="23.59"/>
  </r>
  <r>
    <n v="1348"/>
    <s v="CA-2014-118339"/>
    <x v="461"/>
    <d v="2014-03-24T00:00:00"/>
    <x v="1"/>
    <s v="BN-11515"/>
    <s v="Bradley Nguyen"/>
    <x v="0"/>
    <s v="United States"/>
    <x v="69"/>
    <x v="11"/>
    <n v="55044"/>
    <s v="Central"/>
    <s v="OFF-AR-10003829"/>
    <x v="1"/>
    <x v="6"/>
    <s v="Newell 35"/>
    <n v="19.68"/>
    <n v="6"/>
    <n v="0"/>
    <n v="5.7072000000000003"/>
  </r>
  <r>
    <n v="1349"/>
    <s v="CA-2014-118339"/>
    <x v="461"/>
    <d v="2014-03-24T00:00:00"/>
    <x v="1"/>
    <s v="BN-11515"/>
    <s v="Bradley Nguyen"/>
    <x v="0"/>
    <s v="United States"/>
    <x v="69"/>
    <x v="11"/>
    <n v="55044"/>
    <s v="Central"/>
    <s v="OFF-BI-10001758"/>
    <x v="1"/>
    <x v="8"/>
    <s v="Wilson Jones 14 Line Acrylic Coated Pressboard Data Binders"/>
    <n v="53.4"/>
    <n v="10"/>
    <n v="0"/>
    <n v="25.097999999999999"/>
  </r>
  <r>
    <n v="1350"/>
    <s v="CA-2014-118339"/>
    <x v="461"/>
    <d v="2014-03-24T00:00:00"/>
    <x v="1"/>
    <s v="BN-11515"/>
    <s v="Bradley Nguyen"/>
    <x v="0"/>
    <s v="United States"/>
    <x v="69"/>
    <x v="11"/>
    <n v="55044"/>
    <s v="Central"/>
    <s v="OFF-BI-10000136"/>
    <x v="1"/>
    <x v="8"/>
    <s v="Avery Non-Stick Heavy Duty View Round Locking Ring Binders"/>
    <n v="35.880000000000003"/>
    <n v="6"/>
    <n v="0"/>
    <n v="17.2224"/>
  </r>
  <r>
    <n v="1351"/>
    <s v="CA-2014-153976"/>
    <x v="462"/>
    <d v="2014-10-08T00:00:00"/>
    <x v="0"/>
    <s v="BP-11290"/>
    <s v="Beth Paige"/>
    <x v="0"/>
    <s v="United States"/>
    <x v="148"/>
    <x v="10"/>
    <n v="60201"/>
    <s v="Central"/>
    <s v="FUR-CH-10002880"/>
    <x v="0"/>
    <x v="1"/>
    <s v="Global High-Back Leather Tilter, Burgundy"/>
    <n v="258.279"/>
    <n v="3"/>
    <n v="0.3"/>
    <n v="-70.104299999999995"/>
  </r>
  <r>
    <n v="1352"/>
    <s v="CA-2016-162901"/>
    <x v="463"/>
    <d v="2016-03-31T00:00:00"/>
    <x v="2"/>
    <s v="AS-10045"/>
    <s v="Aaron Smayling"/>
    <x v="1"/>
    <s v="United States"/>
    <x v="81"/>
    <x v="17"/>
    <n v="22204"/>
    <s v="South"/>
    <s v="OFF-ST-10000649"/>
    <x v="1"/>
    <x v="4"/>
    <s v="Hanging Personal Folder File"/>
    <n v="31.4"/>
    <n v="2"/>
    <n v="0"/>
    <n v="7.85"/>
  </r>
  <r>
    <n v="1353"/>
    <s v="CA-2017-162978"/>
    <x v="464"/>
    <d v="2017-05-09T00:00:00"/>
    <x v="1"/>
    <s v="LW-16990"/>
    <s v="Lindsay Williams"/>
    <x v="1"/>
    <s v="United States"/>
    <x v="8"/>
    <x v="1"/>
    <n v="94109"/>
    <s v="West"/>
    <s v="TEC-PH-10003092"/>
    <x v="2"/>
    <x v="7"/>
    <s v="Motorola L804"/>
    <n v="183.96"/>
    <n v="5"/>
    <n v="0.2"/>
    <n v="20.695499999999999"/>
  </r>
  <r>
    <n v="1354"/>
    <s v="CA-2017-162978"/>
    <x v="464"/>
    <d v="2017-05-09T00:00:00"/>
    <x v="1"/>
    <s v="LW-16990"/>
    <s v="Lindsay Williams"/>
    <x v="1"/>
    <s v="United States"/>
    <x v="8"/>
    <x v="1"/>
    <n v="94109"/>
    <s v="West"/>
    <s v="OFF-PA-10002250"/>
    <x v="1"/>
    <x v="10"/>
    <s v="Things To Do Today Pad"/>
    <n v="17.61"/>
    <n v="3"/>
    <n v="0"/>
    <n v="8.4527999999999999"/>
  </r>
  <r>
    <n v="1355"/>
    <s v="CA-2017-162978"/>
    <x v="464"/>
    <d v="2017-05-09T00:00:00"/>
    <x v="1"/>
    <s v="LW-16990"/>
    <s v="Lindsay Williams"/>
    <x v="1"/>
    <s v="United States"/>
    <x v="8"/>
    <x v="1"/>
    <n v="94109"/>
    <s v="West"/>
    <s v="FUR-TA-10003473"/>
    <x v="0"/>
    <x v="3"/>
    <s v="Bretford Rectangular Conference Table Tops"/>
    <n v="300.904"/>
    <n v="1"/>
    <n v="0.2"/>
    <n v="11.283899999999999"/>
  </r>
  <r>
    <n v="1356"/>
    <s v="US-2014-160444"/>
    <x v="260"/>
    <d v="2014-07-05T00:00:00"/>
    <x v="3"/>
    <s v="DC-12850"/>
    <s v="Dan Campbell"/>
    <x v="0"/>
    <s v="United States"/>
    <x v="12"/>
    <x v="5"/>
    <n v="77036"/>
    <s v="Central"/>
    <s v="OFF-ST-10001522"/>
    <x v="1"/>
    <x v="4"/>
    <s v="Gould Plastics 18-Pocket Panel Bin, 34w x 5-1/4d x 20-1/2h"/>
    <n v="220.77600000000001"/>
    <n v="3"/>
    <n v="0.2"/>
    <n v="-44.155200000000001"/>
  </r>
  <r>
    <n v="1357"/>
    <s v="US-2014-160444"/>
    <x v="260"/>
    <d v="2014-07-05T00:00:00"/>
    <x v="3"/>
    <s v="DC-12850"/>
    <s v="Dan Campbell"/>
    <x v="0"/>
    <s v="United States"/>
    <x v="12"/>
    <x v="5"/>
    <n v="77036"/>
    <s v="Central"/>
    <s v="OFF-ST-10000563"/>
    <x v="1"/>
    <x v="4"/>
    <s v="Fellowes Bankers Box Stor/Drawer Steel Plus"/>
    <n v="281.42399999999998"/>
    <n v="11"/>
    <n v="0.2"/>
    <n v="-35.177999999999997"/>
  </r>
  <r>
    <n v="1358"/>
    <s v="CA-2016-145247"/>
    <x v="465"/>
    <d v="2016-05-07T00:00:00"/>
    <x v="2"/>
    <s v="ND-18370"/>
    <s v="Natalie DeCherney"/>
    <x v="0"/>
    <s v="United States"/>
    <x v="103"/>
    <x v="0"/>
    <n v="40214"/>
    <s v="South"/>
    <s v="OFF-PA-10003641"/>
    <x v="1"/>
    <x v="10"/>
    <s v="Xerox 1909"/>
    <n v="79.14"/>
    <n v="3"/>
    <n v="0"/>
    <n v="36.404400000000003"/>
  </r>
  <r>
    <n v="1359"/>
    <s v="CA-2017-160045"/>
    <x v="466"/>
    <d v="2017-04-27T00:00:00"/>
    <x v="2"/>
    <s v="LB-16735"/>
    <s v="Larry Blacks"/>
    <x v="0"/>
    <s v="United States"/>
    <x v="5"/>
    <x v="5"/>
    <n v="76106"/>
    <s v="Central"/>
    <s v="FUR-FU-10000010"/>
    <x v="0"/>
    <x v="5"/>
    <s v="DAX Value U-Channel Document Frames, Easel Back"/>
    <n v="1.988"/>
    <n v="1"/>
    <n v="0.6"/>
    <n v="-1.4413"/>
  </r>
  <r>
    <n v="1360"/>
    <s v="US-2014-151925"/>
    <x v="467"/>
    <d v="2014-10-01T00:00:00"/>
    <x v="0"/>
    <s v="KT-16465"/>
    <s v="Kean Takahito"/>
    <x v="0"/>
    <s v="United States"/>
    <x v="1"/>
    <x v="1"/>
    <n v="90049"/>
    <s v="West"/>
    <s v="FUR-CH-10002961"/>
    <x v="0"/>
    <x v="1"/>
    <s v="Leather Task Chair, Black"/>
    <n v="145.56800000000001"/>
    <n v="2"/>
    <n v="0.2"/>
    <n v="0"/>
  </r>
  <r>
    <n v="1361"/>
    <s v="CA-2017-125199"/>
    <x v="15"/>
    <d v="2017-10-25T00:00:00"/>
    <x v="1"/>
    <s v="HM-14860"/>
    <s v="Harry Marie"/>
    <x v="1"/>
    <s v="United States"/>
    <x v="10"/>
    <x v="9"/>
    <n v="19120"/>
    <s v="East"/>
    <s v="OFF-AR-10002956"/>
    <x v="1"/>
    <x v="6"/>
    <s v="Boston 16801 Nautilus Battery Pencil Sharpener"/>
    <n v="123.256"/>
    <n v="7"/>
    <n v="0.2"/>
    <n v="9.2441999999999993"/>
  </r>
  <r>
    <n v="1362"/>
    <s v="CA-2017-125199"/>
    <x v="15"/>
    <d v="2017-10-25T00:00:00"/>
    <x v="1"/>
    <s v="HM-14860"/>
    <s v="Harry Marie"/>
    <x v="1"/>
    <s v="United States"/>
    <x v="10"/>
    <x v="9"/>
    <n v="19120"/>
    <s v="East"/>
    <s v="OFF-PA-10004041"/>
    <x v="1"/>
    <x v="10"/>
    <s v="It's Hot Message Books with Stickers, 2 3/4&quot; x 5&quot;"/>
    <n v="23.68"/>
    <n v="4"/>
    <n v="0.2"/>
    <n v="7.4"/>
  </r>
  <r>
    <n v="1363"/>
    <s v="CA-2017-125199"/>
    <x v="15"/>
    <d v="2017-10-25T00:00:00"/>
    <x v="1"/>
    <s v="HM-14860"/>
    <s v="Harry Marie"/>
    <x v="1"/>
    <s v="United States"/>
    <x v="10"/>
    <x v="9"/>
    <n v="19120"/>
    <s v="East"/>
    <s v="TEC-PH-10001336"/>
    <x v="2"/>
    <x v="7"/>
    <s v="Digium D40 VoIP phone"/>
    <n v="309.57600000000002"/>
    <n v="4"/>
    <n v="0.4"/>
    <n v="-56.755600000000001"/>
  </r>
  <r>
    <n v="1364"/>
    <s v="US-2017-155425"/>
    <x v="468"/>
    <d v="2017-11-11T00:00:00"/>
    <x v="2"/>
    <s v="AB-10600"/>
    <s v="Ann Blume"/>
    <x v="1"/>
    <s v="United States"/>
    <x v="93"/>
    <x v="16"/>
    <n v="85705"/>
    <s v="West"/>
    <s v="OFF-BI-10001036"/>
    <x v="1"/>
    <x v="8"/>
    <s v="Cardinal EasyOpen D-Ring Binders"/>
    <n v="38.387999999999998"/>
    <n v="14"/>
    <n v="0.7"/>
    <n v="-25.591999999999999"/>
  </r>
  <r>
    <n v="1365"/>
    <s v="US-2017-155425"/>
    <x v="468"/>
    <d v="2017-11-11T00:00:00"/>
    <x v="2"/>
    <s v="AB-10600"/>
    <s v="Ann Blume"/>
    <x v="1"/>
    <s v="United States"/>
    <x v="93"/>
    <x v="16"/>
    <n v="85705"/>
    <s v="West"/>
    <s v="TEC-MA-10003183"/>
    <x v="2"/>
    <x v="15"/>
    <s v="DYMO CardScan Personal V9 Business Card Scanner"/>
    <n v="95.994"/>
    <n v="2"/>
    <n v="0.7"/>
    <n v="-63.996000000000002"/>
  </r>
  <r>
    <n v="1366"/>
    <s v="US-2017-155425"/>
    <x v="468"/>
    <d v="2017-11-11T00:00:00"/>
    <x v="2"/>
    <s v="AB-10600"/>
    <s v="Ann Blume"/>
    <x v="1"/>
    <s v="United States"/>
    <x v="93"/>
    <x v="16"/>
    <n v="85705"/>
    <s v="West"/>
    <s v="TEC-AC-10001314"/>
    <x v="2"/>
    <x v="11"/>
    <s v="Case Logic 2.4GHz Wireless Keyboard"/>
    <n v="239.952"/>
    <n v="6"/>
    <n v="0.2"/>
    <n v="-35.992800000000003"/>
  </r>
  <r>
    <n v="1367"/>
    <s v="US-2017-155425"/>
    <x v="468"/>
    <d v="2017-11-11T00:00:00"/>
    <x v="2"/>
    <s v="AB-10600"/>
    <s v="Ann Blume"/>
    <x v="1"/>
    <s v="United States"/>
    <x v="93"/>
    <x v="16"/>
    <n v="85705"/>
    <s v="West"/>
    <s v="TEC-PH-10002563"/>
    <x v="2"/>
    <x v="7"/>
    <s v="Adtran 1202752G1"/>
    <n v="201.584"/>
    <n v="2"/>
    <n v="0.2"/>
    <n v="15.1188"/>
  </r>
  <r>
    <n v="1368"/>
    <s v="US-2017-155425"/>
    <x v="468"/>
    <d v="2017-11-11T00:00:00"/>
    <x v="2"/>
    <s v="AB-10600"/>
    <s v="Ann Blume"/>
    <x v="1"/>
    <s v="United States"/>
    <x v="93"/>
    <x v="16"/>
    <n v="85705"/>
    <s v="West"/>
    <s v="FUR-CH-10003312"/>
    <x v="0"/>
    <x v="1"/>
    <s v="Hon 2090 “Pillow Soft” Series Mid Back Swivel/Tilt Chairs"/>
    <n v="899.13599999999997"/>
    <n v="4"/>
    <n v="0.2"/>
    <n v="-146.1096"/>
  </r>
  <r>
    <n v="1369"/>
    <s v="CA-2017-133249"/>
    <x v="141"/>
    <d v="2017-07-11T00:00:00"/>
    <x v="2"/>
    <s v="SZ-20035"/>
    <s v="Sam Zeldin"/>
    <x v="2"/>
    <s v="United States"/>
    <x v="211"/>
    <x v="1"/>
    <n v="90660"/>
    <s v="West"/>
    <s v="FUR-FU-10001588"/>
    <x v="0"/>
    <x v="5"/>
    <s v="Deflect-o SuperTray Unbreakable Stackable Tray, Letter, Black"/>
    <n v="145.9"/>
    <n v="5"/>
    <n v="0"/>
    <n v="62.737000000000002"/>
  </r>
  <r>
    <n v="1370"/>
    <s v="US-2015-103471"/>
    <x v="100"/>
    <d v="2015-12-28T00:00:00"/>
    <x v="1"/>
    <s v="JR-15670"/>
    <s v="Jim Radford"/>
    <x v="0"/>
    <s v="United States"/>
    <x v="77"/>
    <x v="22"/>
    <n v="80906"/>
    <s v="West"/>
    <s v="FUR-BO-10002613"/>
    <x v="0"/>
    <x v="0"/>
    <s v="Atlantic Metals Mobile 4-Shelf Bookcases, Custom Colors"/>
    <n v="590.05799999999999"/>
    <n v="7"/>
    <n v="0.7"/>
    <n v="-786.74400000000003"/>
  </r>
  <r>
    <n v="1371"/>
    <s v="US-2015-103471"/>
    <x v="100"/>
    <d v="2015-12-28T00:00:00"/>
    <x v="1"/>
    <s v="JR-15670"/>
    <s v="Jim Radford"/>
    <x v="0"/>
    <s v="United States"/>
    <x v="77"/>
    <x v="22"/>
    <n v="80906"/>
    <s v="West"/>
    <s v="OFF-AR-10003405"/>
    <x v="1"/>
    <x v="6"/>
    <s v="Dixon My First Ticonderoga Pencil, #2"/>
    <n v="14.04"/>
    <n v="3"/>
    <n v="0.2"/>
    <n v="1.5794999999999999"/>
  </r>
  <r>
    <n v="1372"/>
    <s v="CA-2017-136672"/>
    <x v="469"/>
    <d v="2017-03-12T00:00:00"/>
    <x v="1"/>
    <s v="MG-17890"/>
    <s v="Michael Granlund"/>
    <x v="2"/>
    <s v="United States"/>
    <x v="183"/>
    <x v="39"/>
    <n v="20735"/>
    <s v="East"/>
    <s v="TEC-AC-10004510"/>
    <x v="2"/>
    <x v="11"/>
    <s v="Logitech Desktop MK120 Mouse and keyboard Combo"/>
    <n v="49.08"/>
    <n v="3"/>
    <n v="0"/>
    <n v="4.9080000000000004"/>
  </r>
  <r>
    <n v="1373"/>
    <s v="US-2014-157021"/>
    <x v="470"/>
    <d v="2014-04-06T00:00:00"/>
    <x v="0"/>
    <s v="KM-16720"/>
    <s v="Kunst Miller"/>
    <x v="0"/>
    <s v="United States"/>
    <x v="132"/>
    <x v="1"/>
    <n v="94591"/>
    <s v="West"/>
    <s v="OFF-LA-10002312"/>
    <x v="1"/>
    <x v="2"/>
    <s v="Avery 490"/>
    <n v="29.6"/>
    <n v="2"/>
    <n v="0"/>
    <n v="14.8"/>
  </r>
  <r>
    <n v="1374"/>
    <s v="US-2014-157021"/>
    <x v="470"/>
    <d v="2014-04-06T00:00:00"/>
    <x v="0"/>
    <s v="KM-16720"/>
    <s v="Kunst Miller"/>
    <x v="0"/>
    <s v="United States"/>
    <x v="132"/>
    <x v="1"/>
    <n v="94591"/>
    <s v="West"/>
    <s v="OFF-BI-10000042"/>
    <x v="1"/>
    <x v="8"/>
    <s v="Pressboard Data Binder, Crimson, 12&quot; X 8 1/2&quot;"/>
    <n v="17.088000000000001"/>
    <n v="4"/>
    <n v="0.2"/>
    <n v="5.5536000000000003"/>
  </r>
  <r>
    <n v="1375"/>
    <s v="CA-2015-120362"/>
    <x v="471"/>
    <d v="2015-09-19T00:00:00"/>
    <x v="1"/>
    <s v="CA-12265"/>
    <s v="Christina Anderson"/>
    <x v="0"/>
    <s v="United States"/>
    <x v="212"/>
    <x v="7"/>
    <n v="84604"/>
    <s v="West"/>
    <s v="FUR-TA-10003008"/>
    <x v="0"/>
    <x v="3"/>
    <s v="Lesro Round Back Collection Coffee Table, End Table"/>
    <n v="912.75"/>
    <n v="5"/>
    <n v="0"/>
    <n v="118.6575"/>
  </r>
  <r>
    <n v="1376"/>
    <s v="CA-2014-126361"/>
    <x v="472"/>
    <d v="2014-08-09T00:00:00"/>
    <x v="0"/>
    <s v="VD-21670"/>
    <s v="Valerie Dominguez"/>
    <x v="0"/>
    <s v="United States"/>
    <x v="213"/>
    <x v="7"/>
    <n v="84062"/>
    <s v="West"/>
    <s v="OFF-AP-10003590"/>
    <x v="1"/>
    <x v="9"/>
    <s v="Hoover WindTunnel Plus Canister Vacuum"/>
    <n v="1089.75"/>
    <n v="3"/>
    <n v="0"/>
    <n v="305.13"/>
  </r>
  <r>
    <n v="1377"/>
    <s v="CA-2014-126361"/>
    <x v="472"/>
    <d v="2014-08-09T00:00:00"/>
    <x v="0"/>
    <s v="VD-21670"/>
    <s v="Valerie Dominguez"/>
    <x v="0"/>
    <s v="United States"/>
    <x v="213"/>
    <x v="7"/>
    <n v="84062"/>
    <s v="West"/>
    <s v="OFF-PA-10000806"/>
    <x v="1"/>
    <x v="10"/>
    <s v="Xerox 1934"/>
    <n v="447.84"/>
    <n v="8"/>
    <n v="0"/>
    <n v="219.44159999999999"/>
  </r>
  <r>
    <n v="1378"/>
    <s v="CA-2014-126361"/>
    <x v="472"/>
    <d v="2014-08-09T00:00:00"/>
    <x v="0"/>
    <s v="VD-21670"/>
    <s v="Valerie Dominguez"/>
    <x v="0"/>
    <s v="United States"/>
    <x v="213"/>
    <x v="7"/>
    <n v="84062"/>
    <s v="West"/>
    <s v="OFF-AR-10000896"/>
    <x v="1"/>
    <x v="6"/>
    <s v="Newell 329"/>
    <n v="16.399999999999999"/>
    <n v="5"/>
    <n v="0"/>
    <n v="4.2640000000000002"/>
  </r>
  <r>
    <n v="1379"/>
    <s v="CA-2014-126361"/>
    <x v="472"/>
    <d v="2014-08-09T00:00:00"/>
    <x v="0"/>
    <s v="VD-21670"/>
    <s v="Valerie Dominguez"/>
    <x v="0"/>
    <s v="United States"/>
    <x v="213"/>
    <x v="7"/>
    <n v="84062"/>
    <s v="West"/>
    <s v="TEC-PH-10002310"/>
    <x v="2"/>
    <x v="7"/>
    <s v="Panasonic KX T7731-B Digital phone"/>
    <n v="399.96"/>
    <n v="5"/>
    <n v="0.2"/>
    <n v="34.996499999999997"/>
  </r>
  <r>
    <n v="1380"/>
    <s v="CA-2014-126361"/>
    <x v="472"/>
    <d v="2014-08-09T00:00:00"/>
    <x v="0"/>
    <s v="VD-21670"/>
    <s v="Valerie Dominguez"/>
    <x v="0"/>
    <s v="United States"/>
    <x v="213"/>
    <x v="7"/>
    <n v="84062"/>
    <s v="West"/>
    <s v="OFF-ST-10002289"/>
    <x v="1"/>
    <x v="4"/>
    <s v="Safco Wire Cube Shelving System, For Use as 4 or 5 14&quot; Cubes, Black"/>
    <n v="158.9"/>
    <n v="5"/>
    <n v="0"/>
    <n v="7.9450000000000003"/>
  </r>
  <r>
    <n v="1381"/>
    <s v="CA-2014-126361"/>
    <x v="472"/>
    <d v="2014-08-09T00:00:00"/>
    <x v="0"/>
    <s v="VD-21670"/>
    <s v="Valerie Dominguez"/>
    <x v="0"/>
    <s v="United States"/>
    <x v="213"/>
    <x v="7"/>
    <n v="84062"/>
    <s v="West"/>
    <s v="OFF-BI-10002852"/>
    <x v="1"/>
    <x v="8"/>
    <s v="Ibico Standard Transparent Covers"/>
    <n v="13.183999999999999"/>
    <n v="1"/>
    <n v="0.2"/>
    <n v="4.7792000000000003"/>
  </r>
  <r>
    <n v="1382"/>
    <s v="US-2016-100566"/>
    <x v="323"/>
    <d v="2016-09-09T00:00:00"/>
    <x v="1"/>
    <s v="JK-16120"/>
    <s v="Julie Kriz"/>
    <x v="2"/>
    <s v="United States"/>
    <x v="34"/>
    <x v="10"/>
    <n v="60505"/>
    <s v="Central"/>
    <s v="FUR-FU-10003394"/>
    <x v="0"/>
    <x v="5"/>
    <s v="Tenex &quot;The Solids&quot; Textured Chair Mats"/>
    <n v="83.951999999999998"/>
    <n v="3"/>
    <n v="0.6"/>
    <n v="-90.248400000000004"/>
  </r>
  <r>
    <n v="1383"/>
    <s v="US-2016-108504"/>
    <x v="473"/>
    <d v="2016-02-05T00:00:00"/>
    <x v="3"/>
    <s v="PP-18955"/>
    <s v="Paul Prost"/>
    <x v="2"/>
    <s v="United States"/>
    <x v="214"/>
    <x v="32"/>
    <n v="30080"/>
    <s v="South"/>
    <s v="OFF-ST-10002344"/>
    <x v="1"/>
    <x v="4"/>
    <s v="Carina 42&quot;Hx23 3/4&quot;W Media Storage Unit"/>
    <n v="80.98"/>
    <n v="1"/>
    <n v="0"/>
    <n v="1.6195999999999999"/>
  </r>
  <r>
    <n v="1384"/>
    <s v="US-2016-108504"/>
    <x v="473"/>
    <d v="2016-02-05T00:00:00"/>
    <x v="3"/>
    <s v="PP-18955"/>
    <s v="Paul Prost"/>
    <x v="2"/>
    <s v="United States"/>
    <x v="214"/>
    <x v="32"/>
    <n v="30080"/>
    <s v="South"/>
    <s v="OFF-PA-10001289"/>
    <x v="1"/>
    <x v="10"/>
    <s v="White Computer Printout Paper by Universal"/>
    <n v="348.84"/>
    <n v="9"/>
    <n v="0"/>
    <n v="170.9316"/>
  </r>
  <r>
    <n v="1385"/>
    <s v="US-2016-108504"/>
    <x v="473"/>
    <d v="2016-02-05T00:00:00"/>
    <x v="3"/>
    <s v="PP-18955"/>
    <s v="Paul Prost"/>
    <x v="2"/>
    <s v="United States"/>
    <x v="214"/>
    <x v="32"/>
    <n v="30080"/>
    <s v="South"/>
    <s v="OFF-FA-10000053"/>
    <x v="1"/>
    <x v="13"/>
    <s v="Revere Boxed Rubber Bands by Revere"/>
    <n v="9.4499999999999993"/>
    <n v="5"/>
    <n v="0"/>
    <n v="0.189"/>
  </r>
  <r>
    <n v="1386"/>
    <s v="US-2016-108504"/>
    <x v="473"/>
    <d v="2016-02-05T00:00:00"/>
    <x v="3"/>
    <s v="PP-18955"/>
    <s v="Paul Prost"/>
    <x v="2"/>
    <s v="United States"/>
    <x v="214"/>
    <x v="32"/>
    <n v="30080"/>
    <s v="South"/>
    <s v="FUR-FU-10004091"/>
    <x v="0"/>
    <x v="5"/>
    <s v="Eldon 200 Class Desk Accessories, Black"/>
    <n v="18.84"/>
    <n v="3"/>
    <n v="0"/>
    <n v="7.1592000000000002"/>
  </r>
  <r>
    <n v="1387"/>
    <s v="US-2016-108504"/>
    <x v="473"/>
    <d v="2016-02-05T00:00:00"/>
    <x v="3"/>
    <s v="PP-18955"/>
    <s v="Paul Prost"/>
    <x v="2"/>
    <s v="United States"/>
    <x v="214"/>
    <x v="32"/>
    <n v="30080"/>
    <s v="South"/>
    <s v="FUR-BO-10004015"/>
    <x v="0"/>
    <x v="0"/>
    <s v="Bush Andora Bookcase, Maple/Graphite Gray Finish"/>
    <n v="239.98"/>
    <n v="2"/>
    <n v="0"/>
    <n v="52.7956"/>
  </r>
  <r>
    <n v="1388"/>
    <s v="US-2016-108504"/>
    <x v="473"/>
    <d v="2016-02-05T00:00:00"/>
    <x v="3"/>
    <s v="PP-18955"/>
    <s v="Paul Prost"/>
    <x v="2"/>
    <s v="United States"/>
    <x v="214"/>
    <x v="32"/>
    <n v="30080"/>
    <s v="South"/>
    <s v="OFF-EN-10003001"/>
    <x v="1"/>
    <x v="12"/>
    <s v="Ames Color-File Green Diamond Border X-ray Mailers"/>
    <n v="167.96"/>
    <n v="2"/>
    <n v="0"/>
    <n v="78.941199999999995"/>
  </r>
  <r>
    <n v="1389"/>
    <s v="US-2016-108504"/>
    <x v="473"/>
    <d v="2016-02-05T00:00:00"/>
    <x v="3"/>
    <s v="PP-18955"/>
    <s v="Paul Prost"/>
    <x v="2"/>
    <s v="United States"/>
    <x v="214"/>
    <x v="32"/>
    <n v="30080"/>
    <s v="South"/>
    <s v="TEC-PH-10000215"/>
    <x v="2"/>
    <x v="7"/>
    <s v="Plantronics Cordless Phone Headset with In-line Volume - M214C"/>
    <n v="104.85"/>
    <n v="3"/>
    <n v="0"/>
    <n v="28.3095"/>
  </r>
  <r>
    <n v="1390"/>
    <s v="US-2016-108504"/>
    <x v="473"/>
    <d v="2016-02-05T00:00:00"/>
    <x v="3"/>
    <s v="PP-18955"/>
    <s v="Paul Prost"/>
    <x v="2"/>
    <s v="United States"/>
    <x v="214"/>
    <x v="32"/>
    <n v="30080"/>
    <s v="South"/>
    <s v="TEC-PH-10003645"/>
    <x v="2"/>
    <x v="7"/>
    <s v="Aastra 57i VoIP phone"/>
    <n v="484.83"/>
    <n v="3"/>
    <n v="0"/>
    <n v="126.0558"/>
  </r>
  <r>
    <n v="1391"/>
    <s v="US-2016-108504"/>
    <x v="473"/>
    <d v="2016-02-05T00:00:00"/>
    <x v="3"/>
    <s v="PP-18955"/>
    <s v="Paul Prost"/>
    <x v="2"/>
    <s v="United States"/>
    <x v="214"/>
    <x v="32"/>
    <n v="30080"/>
    <s v="South"/>
    <s v="OFF-PA-10000357"/>
    <x v="1"/>
    <x v="10"/>
    <s v="White Dual Perf Computer Printout Paper, 2700 Sheets, 1 Part, Heavyweight, 20 lbs., 14 7/8 x 11"/>
    <n v="122.97"/>
    <n v="3"/>
    <n v="0"/>
    <n v="60.255299999999998"/>
  </r>
  <r>
    <n v="1392"/>
    <s v="US-2016-108504"/>
    <x v="473"/>
    <d v="2016-02-05T00:00:00"/>
    <x v="3"/>
    <s v="PP-18955"/>
    <s v="Paul Prost"/>
    <x v="2"/>
    <s v="United States"/>
    <x v="214"/>
    <x v="32"/>
    <n v="30080"/>
    <s v="South"/>
    <s v="OFF-ST-10004804"/>
    <x v="1"/>
    <x v="4"/>
    <s v="Belkin 19&quot; Vented Equipment Shelf, Black"/>
    <n v="154.44"/>
    <n v="3"/>
    <n v="0"/>
    <n v="1.5444"/>
  </r>
  <r>
    <n v="1393"/>
    <s v="US-2016-108504"/>
    <x v="473"/>
    <d v="2016-02-05T00:00:00"/>
    <x v="3"/>
    <s v="PP-18955"/>
    <s v="Paul Prost"/>
    <x v="2"/>
    <s v="United States"/>
    <x v="214"/>
    <x v="32"/>
    <n v="30080"/>
    <s v="South"/>
    <s v="OFF-PA-10003892"/>
    <x v="1"/>
    <x v="10"/>
    <s v="Xerox 1943"/>
    <n v="342.37"/>
    <n v="7"/>
    <n v="0"/>
    <n v="160.91390000000001"/>
  </r>
  <r>
    <n v="1394"/>
    <s v="CA-2017-124828"/>
    <x v="445"/>
    <d v="2017-07-04T00:00:00"/>
    <x v="2"/>
    <s v="YS-21880"/>
    <s v="Yana Sorensen"/>
    <x v="1"/>
    <s v="United States"/>
    <x v="140"/>
    <x v="3"/>
    <n v="27217"/>
    <s v="South"/>
    <s v="OFF-AR-10003514"/>
    <x v="1"/>
    <x v="6"/>
    <s v="4009 Highlighters by Sanford"/>
    <n v="9.5519999999999996"/>
    <n v="3"/>
    <n v="0.2"/>
    <n v="1.5522"/>
  </r>
  <r>
    <n v="1395"/>
    <s v="US-2017-117247"/>
    <x v="449"/>
    <d v="2017-10-14T00:00:00"/>
    <x v="1"/>
    <s v="CK-12760"/>
    <s v="Cyma Kinney"/>
    <x v="1"/>
    <s v="United States"/>
    <x v="34"/>
    <x v="10"/>
    <n v="60505"/>
    <s v="Central"/>
    <s v="FUR-TA-10002958"/>
    <x v="0"/>
    <x v="3"/>
    <s v="Bevis Oval Conference Table, Walnut"/>
    <n v="652.45000000000005"/>
    <n v="5"/>
    <n v="0.5"/>
    <n v="-430.61700000000002"/>
  </r>
  <r>
    <n v="1396"/>
    <s v="US-2017-117247"/>
    <x v="449"/>
    <d v="2017-10-14T00:00:00"/>
    <x v="1"/>
    <s v="CK-12760"/>
    <s v="Cyma Kinney"/>
    <x v="1"/>
    <s v="United States"/>
    <x v="34"/>
    <x v="10"/>
    <n v="60505"/>
    <s v="Central"/>
    <s v="FUR-TA-10001676"/>
    <x v="0"/>
    <x v="3"/>
    <s v="Hon 61000 Series Interactive Training Tables"/>
    <n v="66.644999999999996"/>
    <n v="3"/>
    <n v="0.5"/>
    <n v="-42.652799999999999"/>
  </r>
  <r>
    <n v="1397"/>
    <s v="CA-2016-124485"/>
    <x v="390"/>
    <d v="2016-11-26T00:00:00"/>
    <x v="2"/>
    <s v="NC-18340"/>
    <s v="Nat Carroll"/>
    <x v="0"/>
    <s v="United States"/>
    <x v="20"/>
    <x v="15"/>
    <n v="10035"/>
    <s v="East"/>
    <s v="OFF-BI-10000822"/>
    <x v="1"/>
    <x v="8"/>
    <s v="Acco PRESSTEX Data Binder with Storage Hooks, Light Blue, 9 1/2&quot; X 11&quot;"/>
    <n v="17.216000000000001"/>
    <n v="4"/>
    <n v="0.2"/>
    <n v="6.0255999999999998"/>
  </r>
  <r>
    <n v="1398"/>
    <s v="CA-2016-124485"/>
    <x v="390"/>
    <d v="2016-11-26T00:00:00"/>
    <x v="2"/>
    <s v="NC-18340"/>
    <s v="Nat Carroll"/>
    <x v="0"/>
    <s v="United States"/>
    <x v="20"/>
    <x v="15"/>
    <n v="10035"/>
    <s v="East"/>
    <s v="OFF-PA-10004971"/>
    <x v="1"/>
    <x v="10"/>
    <s v="Xerox 196"/>
    <n v="11.56"/>
    <n v="2"/>
    <n v="0"/>
    <n v="5.6643999999999997"/>
  </r>
  <r>
    <n v="1399"/>
    <s v="CA-2016-124485"/>
    <x v="390"/>
    <d v="2016-11-26T00:00:00"/>
    <x v="2"/>
    <s v="NC-18340"/>
    <s v="Nat Carroll"/>
    <x v="0"/>
    <s v="United States"/>
    <x v="20"/>
    <x v="15"/>
    <n v="10035"/>
    <s v="East"/>
    <s v="TEC-AC-10002323"/>
    <x v="2"/>
    <x v="11"/>
    <s v="SanDisk Ultra 32 GB MicroSDHC Class 10 Memory Card"/>
    <n v="88.4"/>
    <n v="4"/>
    <n v="0"/>
    <n v="11.492000000000001"/>
  </r>
  <r>
    <n v="1400"/>
    <s v="CA-2016-124485"/>
    <x v="390"/>
    <d v="2016-11-26T00:00:00"/>
    <x v="2"/>
    <s v="NC-18340"/>
    <s v="Nat Carroll"/>
    <x v="0"/>
    <s v="United States"/>
    <x v="20"/>
    <x v="15"/>
    <n v="10035"/>
    <s v="East"/>
    <s v="OFF-PA-10004888"/>
    <x v="1"/>
    <x v="10"/>
    <s v="Xerox 217"/>
    <n v="6.48"/>
    <n v="1"/>
    <n v="0"/>
    <n v="3.1103999999999998"/>
  </r>
  <r>
    <n v="1401"/>
    <s v="CA-2016-159212"/>
    <x v="474"/>
    <d v="2016-11-05T00:00:00"/>
    <x v="1"/>
    <s v="KM-16375"/>
    <s v="Katherine Murray"/>
    <x v="2"/>
    <s v="United States"/>
    <x v="127"/>
    <x v="17"/>
    <n v="24153"/>
    <s v="South"/>
    <s v="TEC-PH-10003988"/>
    <x v="2"/>
    <x v="7"/>
    <s v="LF Elite 3D Dazzle Designer Hard Case Cover, Lf Stylus Pen and Wiper For Apple Iphone 5c Mini Lite"/>
    <n v="21.8"/>
    <n v="2"/>
    <n v="0"/>
    <n v="6.1040000000000001"/>
  </r>
  <r>
    <n v="1402"/>
    <s v="CA-2016-159212"/>
    <x v="474"/>
    <d v="2016-11-05T00:00:00"/>
    <x v="1"/>
    <s v="KM-16375"/>
    <s v="Katherine Murray"/>
    <x v="2"/>
    <s v="United States"/>
    <x v="127"/>
    <x v="17"/>
    <n v="24153"/>
    <s v="South"/>
    <s v="OFF-EN-10002230"/>
    <x v="1"/>
    <x v="12"/>
    <s v="Airmail Envelopes"/>
    <n v="251.79"/>
    <n v="3"/>
    <n v="0"/>
    <n v="118.3413"/>
  </r>
  <r>
    <n v="1403"/>
    <s v="US-2016-161396"/>
    <x v="475"/>
    <d v="2016-04-25T00:00:00"/>
    <x v="1"/>
    <s v="GM-14455"/>
    <s v="Gary Mitchum"/>
    <x v="2"/>
    <s v="United States"/>
    <x v="38"/>
    <x v="24"/>
    <n v="43229"/>
    <s v="East"/>
    <s v="FUR-TA-10002622"/>
    <x v="0"/>
    <x v="3"/>
    <s v="Bush Andora Conference Table, Maple/Graphite Gray Finish"/>
    <n v="205.17599999999999"/>
    <n v="2"/>
    <n v="0.4"/>
    <n v="-58.133200000000002"/>
  </r>
  <r>
    <n v="1404"/>
    <s v="US-2016-161396"/>
    <x v="475"/>
    <d v="2016-04-25T00:00:00"/>
    <x v="1"/>
    <s v="GM-14455"/>
    <s v="Gary Mitchum"/>
    <x v="2"/>
    <s v="United States"/>
    <x v="38"/>
    <x v="24"/>
    <n v="43229"/>
    <s v="East"/>
    <s v="OFF-PA-10000418"/>
    <x v="1"/>
    <x v="10"/>
    <s v="Xerox 189"/>
    <n v="419.4"/>
    <n v="5"/>
    <n v="0.2"/>
    <n v="146.79"/>
  </r>
  <r>
    <n v="1405"/>
    <s v="US-2014-118486"/>
    <x v="322"/>
    <d v="2014-04-08T00:00:00"/>
    <x v="2"/>
    <s v="SD-20485"/>
    <s v="Shirley Daniels"/>
    <x v="2"/>
    <s v="United States"/>
    <x v="10"/>
    <x v="9"/>
    <n v="19143"/>
    <s v="East"/>
    <s v="OFF-SU-10004498"/>
    <x v="1"/>
    <x v="14"/>
    <s v="Martin-Yale Premier Letter Opener"/>
    <n v="10.304"/>
    <n v="1"/>
    <n v="0.2"/>
    <n v="-2.1896"/>
  </r>
  <r>
    <n v="1406"/>
    <s v="US-2014-118486"/>
    <x v="322"/>
    <d v="2014-04-08T00:00:00"/>
    <x v="2"/>
    <s v="SD-20485"/>
    <s v="Shirley Daniels"/>
    <x v="2"/>
    <s v="United States"/>
    <x v="10"/>
    <x v="9"/>
    <n v="19143"/>
    <s v="East"/>
    <s v="FUR-TA-10001039"/>
    <x v="0"/>
    <x v="3"/>
    <s v="KI Adjustable-Height Table"/>
    <n v="154.76400000000001"/>
    <n v="3"/>
    <n v="0.4"/>
    <n v="-36.111600000000003"/>
  </r>
  <r>
    <n v="1407"/>
    <s v="US-2014-118486"/>
    <x v="322"/>
    <d v="2014-04-08T00:00:00"/>
    <x v="2"/>
    <s v="SD-20485"/>
    <s v="Shirley Daniels"/>
    <x v="2"/>
    <s v="United States"/>
    <x v="10"/>
    <x v="9"/>
    <n v="19143"/>
    <s v="East"/>
    <s v="TEC-AC-10004659"/>
    <x v="2"/>
    <x v="11"/>
    <s v="Imation Secure+ Hardware Encrypted USB 2.0 Flash Drive; 16GB"/>
    <n v="116.78400000000001"/>
    <n v="2"/>
    <n v="0.2"/>
    <n v="21.896999999999998"/>
  </r>
  <r>
    <n v="1408"/>
    <s v="CA-2016-130407"/>
    <x v="476"/>
    <d v="2016-09-06T00:00:00"/>
    <x v="1"/>
    <s v="KD-16270"/>
    <s v="Karen Daniels"/>
    <x v="0"/>
    <s v="United States"/>
    <x v="20"/>
    <x v="15"/>
    <n v="10024"/>
    <s v="East"/>
    <s v="OFF-AR-10002240"/>
    <x v="1"/>
    <x v="6"/>
    <s v="Panasonic KP-150 Electric Pencil Sharpener"/>
    <n v="75.48"/>
    <n v="2"/>
    <n v="0"/>
    <n v="19.6248"/>
  </r>
  <r>
    <n v="1409"/>
    <s v="CA-2016-130407"/>
    <x v="476"/>
    <d v="2016-09-06T00:00:00"/>
    <x v="1"/>
    <s v="KD-16270"/>
    <s v="Karen Daniels"/>
    <x v="0"/>
    <s v="United States"/>
    <x v="20"/>
    <x v="15"/>
    <n v="10024"/>
    <s v="East"/>
    <s v="FUR-FU-10001967"/>
    <x v="0"/>
    <x v="5"/>
    <s v="Telescoping Adjustable Floor Lamp"/>
    <n v="39.979999999999997"/>
    <n v="2"/>
    <n v="0"/>
    <n v="9.9949999999999992"/>
  </r>
  <r>
    <n v="1410"/>
    <s v="US-2016-122245"/>
    <x v="477"/>
    <d v="2016-09-30T00:00:00"/>
    <x v="1"/>
    <s v="AB-10105"/>
    <s v="Adrian Barton"/>
    <x v="0"/>
    <s v="United States"/>
    <x v="42"/>
    <x v="16"/>
    <n v="85023"/>
    <s v="West"/>
    <s v="FUR-TA-10002356"/>
    <x v="0"/>
    <x v="3"/>
    <s v="Bevis Boat-Shaped Conference Table"/>
    <n v="393.16500000000002"/>
    <n v="3"/>
    <n v="0.5"/>
    <n v="-204.44579999999999"/>
  </r>
  <r>
    <n v="1411"/>
    <s v="CA-2017-105144"/>
    <x v="259"/>
    <d v="2017-11-11T00:00:00"/>
    <x v="1"/>
    <s v="SZ-20035"/>
    <s v="Sam Zeldin"/>
    <x v="2"/>
    <s v="United States"/>
    <x v="55"/>
    <x v="5"/>
    <n v="75051"/>
    <s v="Central"/>
    <s v="OFF-LA-10003923"/>
    <x v="1"/>
    <x v="2"/>
    <s v="Alphabetical Labels for Top Tab Filing"/>
    <n v="23.68"/>
    <n v="2"/>
    <n v="0.2"/>
    <n v="8.8800000000000008"/>
  </r>
  <r>
    <n v="1412"/>
    <s v="CA-2016-136329"/>
    <x v="478"/>
    <d v="2016-07-13T00:00:00"/>
    <x v="1"/>
    <s v="JD-15895"/>
    <s v="Jonathan Doherty"/>
    <x v="1"/>
    <s v="United States"/>
    <x v="20"/>
    <x v="15"/>
    <n v="10035"/>
    <s v="East"/>
    <s v="FUR-CH-10002335"/>
    <x v="0"/>
    <x v="1"/>
    <s v="Hon GuestStacker Chair"/>
    <n v="408.00599999999997"/>
    <n v="2"/>
    <n v="0.1"/>
    <n v="72.534400000000005"/>
  </r>
  <r>
    <n v="1413"/>
    <s v="CA-2016-136329"/>
    <x v="478"/>
    <d v="2016-07-13T00:00:00"/>
    <x v="1"/>
    <s v="JD-15895"/>
    <s v="Jonathan Doherty"/>
    <x v="1"/>
    <s v="United States"/>
    <x v="20"/>
    <x v="15"/>
    <n v="10035"/>
    <s v="East"/>
    <s v="FUR-FU-10000723"/>
    <x v="0"/>
    <x v="5"/>
    <s v="Deflect-o EconoMat Studded, No Bevel Mat for Low Pile Carpeting"/>
    <n v="165.28"/>
    <n v="4"/>
    <n v="0"/>
    <n v="14.8752"/>
  </r>
  <r>
    <n v="1414"/>
    <s v="CA-2014-146640"/>
    <x v="479"/>
    <d v="2014-07-05T00:00:00"/>
    <x v="1"/>
    <s v="HA-14905"/>
    <s v="Helen Abelman"/>
    <x v="0"/>
    <s v="United States"/>
    <x v="20"/>
    <x v="15"/>
    <n v="10024"/>
    <s v="East"/>
    <s v="OFF-BI-10002867"/>
    <x v="1"/>
    <x v="8"/>
    <s v="GBC Recycled Regency Composition Covers"/>
    <n v="334.76799999999997"/>
    <n v="7"/>
    <n v="0.2"/>
    <n v="108.7996"/>
  </r>
  <r>
    <n v="1415"/>
    <s v="CA-2017-115994"/>
    <x v="480"/>
    <d v="2017-01-31T00:00:00"/>
    <x v="0"/>
    <s v="BT-11305"/>
    <s v="Beth Thompson"/>
    <x v="2"/>
    <s v="United States"/>
    <x v="116"/>
    <x v="1"/>
    <n v="92627"/>
    <s v="West"/>
    <s v="TEC-AC-10000580"/>
    <x v="2"/>
    <x v="11"/>
    <s v="Logitech G13 Programmable Gameboard with LCD Display"/>
    <n v="239.97"/>
    <n v="3"/>
    <n v="0"/>
    <n v="26.396699999999999"/>
  </r>
  <r>
    <n v="1416"/>
    <s v="CA-2017-115994"/>
    <x v="480"/>
    <d v="2017-01-31T00:00:00"/>
    <x v="0"/>
    <s v="BT-11305"/>
    <s v="Beth Thompson"/>
    <x v="2"/>
    <s v="United States"/>
    <x v="116"/>
    <x v="1"/>
    <n v="92627"/>
    <s v="West"/>
    <s v="FUR-FU-10003976"/>
    <x v="0"/>
    <x v="5"/>
    <s v="DAX Executive Solid Wood Document Frame, Desktop or Hang, Mahogany, 5 x 7"/>
    <n v="37.74"/>
    <n v="3"/>
    <n v="0"/>
    <n v="12.8316"/>
  </r>
  <r>
    <n v="1417"/>
    <s v="CA-2015-126697"/>
    <x v="481"/>
    <d v="2015-09-24T00:00:00"/>
    <x v="2"/>
    <s v="SV-20815"/>
    <s v="Stuart Van"/>
    <x v="1"/>
    <s v="United States"/>
    <x v="12"/>
    <x v="5"/>
    <n v="77041"/>
    <s v="Central"/>
    <s v="TEC-PH-10002922"/>
    <x v="2"/>
    <x v="7"/>
    <s v="ShoreTel ShorePhone IP 230 VoIP phone"/>
    <n v="946.34400000000005"/>
    <n v="7"/>
    <n v="0.2"/>
    <n v="118.29300000000001"/>
  </r>
  <r>
    <n v="1418"/>
    <s v="CA-2015-126697"/>
    <x v="481"/>
    <d v="2015-09-24T00:00:00"/>
    <x v="2"/>
    <s v="SV-20815"/>
    <s v="Stuart Van"/>
    <x v="1"/>
    <s v="United States"/>
    <x v="12"/>
    <x v="5"/>
    <n v="77041"/>
    <s v="Central"/>
    <s v="TEC-AC-10004353"/>
    <x v="2"/>
    <x v="11"/>
    <s v="Hypercom P1300 Pinpad"/>
    <n v="151.19999999999999"/>
    <n v="3"/>
    <n v="0.2"/>
    <n v="32.130000000000003"/>
  </r>
  <r>
    <n v="1419"/>
    <s v="CA-2015-126697"/>
    <x v="481"/>
    <d v="2015-09-24T00:00:00"/>
    <x v="2"/>
    <s v="SV-20815"/>
    <s v="Stuart Van"/>
    <x v="1"/>
    <s v="United States"/>
    <x v="12"/>
    <x v="5"/>
    <n v="77041"/>
    <s v="Central"/>
    <s v="FUR-FU-10001706"/>
    <x v="0"/>
    <x v="5"/>
    <s v="Longer-Life Soft White Bulbs"/>
    <n v="4.9279999999999999"/>
    <n v="4"/>
    <n v="0.6"/>
    <n v="-1.4783999999999999"/>
  </r>
  <r>
    <n v="1420"/>
    <s v="CA-2015-124800"/>
    <x v="120"/>
    <d v="2015-09-30T00:00:00"/>
    <x v="1"/>
    <s v="RW-19540"/>
    <s v="Rick Wilson"/>
    <x v="1"/>
    <s v="United States"/>
    <x v="123"/>
    <x v="16"/>
    <n v="85204"/>
    <s v="West"/>
    <s v="OFF-PA-10000501"/>
    <x v="1"/>
    <x v="10"/>
    <s v="Petty Cash Envelope"/>
    <n v="86.272000000000006"/>
    <n v="4"/>
    <n v="0.2"/>
    <n v="31.273599999999998"/>
  </r>
  <r>
    <n v="1421"/>
    <s v="CA-2015-124800"/>
    <x v="120"/>
    <d v="2015-09-30T00:00:00"/>
    <x v="1"/>
    <s v="RW-19540"/>
    <s v="Rick Wilson"/>
    <x v="1"/>
    <s v="United States"/>
    <x v="123"/>
    <x v="16"/>
    <n v="85204"/>
    <s v="West"/>
    <s v="OFF-BI-10000778"/>
    <x v="1"/>
    <x v="8"/>
    <s v="GBC VeloBinder Electric Binding Machine"/>
    <n v="72.587999999999994"/>
    <n v="2"/>
    <n v="0.7"/>
    <n v="-48.392000000000003"/>
  </r>
  <r>
    <n v="1422"/>
    <s v="CA-2015-124800"/>
    <x v="120"/>
    <d v="2015-09-30T00:00:00"/>
    <x v="1"/>
    <s v="RW-19540"/>
    <s v="Rick Wilson"/>
    <x v="1"/>
    <s v="United States"/>
    <x v="123"/>
    <x v="16"/>
    <n v="85204"/>
    <s v="West"/>
    <s v="OFF-AP-10004980"/>
    <x v="1"/>
    <x v="9"/>
    <s v="3M Replacement Filter for Office Air Cleaner for 20' x 33' Room"/>
    <n v="60.671999999999997"/>
    <n v="2"/>
    <n v="0.2"/>
    <n v="14.409599999999999"/>
  </r>
  <r>
    <n v="1423"/>
    <s v="CA-2015-124800"/>
    <x v="120"/>
    <d v="2015-09-30T00:00:00"/>
    <x v="1"/>
    <s v="RW-19540"/>
    <s v="Rick Wilson"/>
    <x v="1"/>
    <s v="United States"/>
    <x v="123"/>
    <x v="16"/>
    <n v="85204"/>
    <s v="West"/>
    <s v="OFF-BI-10003984"/>
    <x v="1"/>
    <x v="8"/>
    <s v="Lock-Up Easel 'Spel-Binder'"/>
    <n v="77.031000000000006"/>
    <n v="9"/>
    <n v="0.7"/>
    <n v="-59.057099999999998"/>
  </r>
  <r>
    <n v="1424"/>
    <s v="CA-2015-124800"/>
    <x v="120"/>
    <d v="2015-09-30T00:00:00"/>
    <x v="1"/>
    <s v="RW-19540"/>
    <s v="Rick Wilson"/>
    <x v="1"/>
    <s v="United States"/>
    <x v="123"/>
    <x v="16"/>
    <n v="85204"/>
    <s v="West"/>
    <s v="OFF-ST-10000798"/>
    <x v="1"/>
    <x v="4"/>
    <s v="2300 Heavy-Duty Transfer File Systems by Perma"/>
    <n v="119.904"/>
    <n v="6"/>
    <n v="0.2"/>
    <n v="-1.4987999999999999"/>
  </r>
  <r>
    <n v="1425"/>
    <s v="CA-2015-124800"/>
    <x v="120"/>
    <d v="2015-09-30T00:00:00"/>
    <x v="1"/>
    <s v="RW-19540"/>
    <s v="Rick Wilson"/>
    <x v="1"/>
    <s v="United States"/>
    <x v="123"/>
    <x v="16"/>
    <n v="85204"/>
    <s v="West"/>
    <s v="TEC-PH-10001750"/>
    <x v="2"/>
    <x v="7"/>
    <s v="Samsung Rugby III"/>
    <n v="263.95999999999998"/>
    <n v="5"/>
    <n v="0.2"/>
    <n v="23.096499999999999"/>
  </r>
  <r>
    <n v="1426"/>
    <s v="CA-2015-124800"/>
    <x v="120"/>
    <d v="2015-09-30T00:00:00"/>
    <x v="1"/>
    <s v="RW-19540"/>
    <s v="Rick Wilson"/>
    <x v="1"/>
    <s v="United States"/>
    <x v="123"/>
    <x v="16"/>
    <n v="85204"/>
    <s v="West"/>
    <s v="OFF-ST-10002743"/>
    <x v="1"/>
    <x v="4"/>
    <s v="SAFCO Boltless Steel Shelving"/>
    <n v="363.64800000000002"/>
    <n v="4"/>
    <n v="0.2"/>
    <n v="-86.366399999999999"/>
  </r>
  <r>
    <n v="1427"/>
    <s v="US-2015-164448"/>
    <x v="89"/>
    <d v="2015-11-04T00:00:00"/>
    <x v="0"/>
    <s v="DK-12835"/>
    <s v="Damala Kotsonis"/>
    <x v="1"/>
    <s v="United States"/>
    <x v="162"/>
    <x v="1"/>
    <n v="93905"/>
    <s v="West"/>
    <s v="OFF-BI-10002949"/>
    <x v="1"/>
    <x v="8"/>
    <s v="Prestige Round Ring Binders"/>
    <n v="9.7279999999999998"/>
    <n v="2"/>
    <n v="0.2"/>
    <n v="3.2831999999999999"/>
  </r>
  <r>
    <n v="1428"/>
    <s v="US-2015-164448"/>
    <x v="89"/>
    <d v="2015-11-04T00:00:00"/>
    <x v="0"/>
    <s v="DK-12835"/>
    <s v="Damala Kotsonis"/>
    <x v="1"/>
    <s v="United States"/>
    <x v="162"/>
    <x v="1"/>
    <n v="93905"/>
    <s v="West"/>
    <s v="OFF-EN-10002600"/>
    <x v="1"/>
    <x v="12"/>
    <s v="Redi-Strip #10 Envelopes, 4 1/8 x 9 1/2"/>
    <n v="14.75"/>
    <n v="5"/>
    <n v="0"/>
    <n v="7.08"/>
  </r>
  <r>
    <n v="1429"/>
    <s v="US-2015-164448"/>
    <x v="89"/>
    <d v="2015-11-04T00:00:00"/>
    <x v="0"/>
    <s v="DK-12835"/>
    <s v="Damala Kotsonis"/>
    <x v="1"/>
    <s v="United States"/>
    <x v="162"/>
    <x v="1"/>
    <n v="93905"/>
    <s v="West"/>
    <s v="OFF-BI-10003708"/>
    <x v="1"/>
    <x v="8"/>
    <s v="Acco Four Pocket Poly Ring Binder with Label Holder, Smoke, 1&quot;"/>
    <n v="29.8"/>
    <n v="5"/>
    <n v="0.2"/>
    <n v="9.3125"/>
  </r>
  <r>
    <n v="1430"/>
    <s v="US-2015-164448"/>
    <x v="89"/>
    <d v="2015-11-04T00:00:00"/>
    <x v="0"/>
    <s v="DK-12835"/>
    <s v="Damala Kotsonis"/>
    <x v="1"/>
    <s v="United States"/>
    <x v="162"/>
    <x v="1"/>
    <n v="93905"/>
    <s v="West"/>
    <s v="OFF-LA-10003510"/>
    <x v="1"/>
    <x v="2"/>
    <s v="Avery 4027 File Folder Labels for Dot Matrix Printers, 5000 Labels per Box, White"/>
    <n v="427.42"/>
    <n v="14"/>
    <n v="0"/>
    <n v="196.61320000000001"/>
  </r>
  <r>
    <n v="1431"/>
    <s v="CA-2017-122700"/>
    <x v="200"/>
    <d v="2017-11-30T00:00:00"/>
    <x v="1"/>
    <s v="LT-17110"/>
    <s v="Liz Thompson"/>
    <x v="0"/>
    <s v="United States"/>
    <x v="38"/>
    <x v="24"/>
    <n v="43229"/>
    <s v="East"/>
    <s v="TEC-PH-10003092"/>
    <x v="2"/>
    <x v="7"/>
    <s v="Motorola L804"/>
    <n v="220.75200000000001"/>
    <n v="8"/>
    <n v="0.4"/>
    <n v="-40.471200000000003"/>
  </r>
  <r>
    <n v="1432"/>
    <s v="CA-2014-120768"/>
    <x v="174"/>
    <d v="2014-12-21T00:00:00"/>
    <x v="0"/>
    <s v="IM-15070"/>
    <s v="Irene Maddox"/>
    <x v="0"/>
    <s v="United States"/>
    <x v="159"/>
    <x v="19"/>
    <n v="35630"/>
    <s v="South"/>
    <s v="OFF-BI-10001191"/>
    <x v="1"/>
    <x v="8"/>
    <s v="Canvas Sectional Post Binders"/>
    <n v="152.76"/>
    <n v="6"/>
    <n v="0"/>
    <n v="74.852400000000003"/>
  </r>
  <r>
    <n v="1433"/>
    <s v="CA-2014-120768"/>
    <x v="174"/>
    <d v="2014-12-21T00:00:00"/>
    <x v="0"/>
    <s v="IM-15070"/>
    <s v="Irene Maddox"/>
    <x v="0"/>
    <s v="United States"/>
    <x v="159"/>
    <x v="19"/>
    <n v="35630"/>
    <s v="South"/>
    <s v="OFF-SU-10004115"/>
    <x v="1"/>
    <x v="14"/>
    <s v="Acme Stainless Steel Office Snips"/>
    <n v="7.27"/>
    <n v="1"/>
    <n v="0"/>
    <n v="1.9629000000000001"/>
  </r>
  <r>
    <n v="1434"/>
    <s v="CA-2014-120768"/>
    <x v="174"/>
    <d v="2014-12-21T00:00:00"/>
    <x v="0"/>
    <s v="IM-15070"/>
    <s v="Irene Maddox"/>
    <x v="0"/>
    <s v="United States"/>
    <x v="159"/>
    <x v="19"/>
    <n v="35630"/>
    <s v="South"/>
    <s v="FUR-CH-10000513"/>
    <x v="0"/>
    <x v="1"/>
    <s v="High-Back Leather Manager's Chair"/>
    <n v="1819.86"/>
    <n v="14"/>
    <n v="0"/>
    <n v="163.78739999999999"/>
  </r>
  <r>
    <n v="1435"/>
    <s v="US-2016-153129"/>
    <x v="482"/>
    <d v="2016-12-30T00:00:00"/>
    <x v="1"/>
    <s v="FP-14320"/>
    <s v="Frank Preis"/>
    <x v="0"/>
    <s v="United States"/>
    <x v="4"/>
    <x v="4"/>
    <n v="98105"/>
    <s v="West"/>
    <s v="OFF-PA-10003673"/>
    <x v="1"/>
    <x v="10"/>
    <s v="Strathmore Photo Mount Cards"/>
    <n v="33.9"/>
    <n v="5"/>
    <n v="0"/>
    <n v="15.593999999999999"/>
  </r>
  <r>
    <n v="1436"/>
    <s v="CA-2017-106852"/>
    <x v="308"/>
    <d v="2017-06-27T00:00:00"/>
    <x v="1"/>
    <s v="ST-20530"/>
    <s v="Shui Tom"/>
    <x v="0"/>
    <s v="United States"/>
    <x v="215"/>
    <x v="24"/>
    <n v="44134"/>
    <s v="East"/>
    <s v="OFF-PA-10001639"/>
    <x v="1"/>
    <x v="10"/>
    <s v="Xerox 203"/>
    <n v="31.103999999999999"/>
    <n v="6"/>
    <n v="0.2"/>
    <n v="10.8864"/>
  </r>
  <r>
    <n v="1437"/>
    <s v="CA-2017-106852"/>
    <x v="308"/>
    <d v="2017-06-27T00:00:00"/>
    <x v="1"/>
    <s v="ST-20530"/>
    <s v="Shui Tom"/>
    <x v="0"/>
    <s v="United States"/>
    <x v="215"/>
    <x v="24"/>
    <n v="44134"/>
    <s v="East"/>
    <s v="OFF-AR-10003829"/>
    <x v="1"/>
    <x v="6"/>
    <s v="Newell 35"/>
    <n v="5.2480000000000002"/>
    <n v="2"/>
    <n v="0.2"/>
    <n v="0.59040000000000004"/>
  </r>
  <r>
    <n v="1438"/>
    <s v="CA-2015-139731"/>
    <x v="52"/>
    <d v="2015-10-15T00:00:00"/>
    <x v="3"/>
    <s v="JE-15745"/>
    <s v="Joel Eaton"/>
    <x v="0"/>
    <s v="United States"/>
    <x v="112"/>
    <x v="5"/>
    <n v="79109"/>
    <s v="Central"/>
    <s v="TEC-AC-10004975"/>
    <x v="2"/>
    <x v="11"/>
    <s v="Plantronics Audio 995 Wireless Stereo Headset"/>
    <n v="263.88"/>
    <n v="3"/>
    <n v="0.2"/>
    <n v="42.880499999999998"/>
  </r>
  <r>
    <n v="1439"/>
    <s v="CA-2015-139731"/>
    <x v="52"/>
    <d v="2015-10-15T00:00:00"/>
    <x v="3"/>
    <s v="JE-15745"/>
    <s v="Joel Eaton"/>
    <x v="0"/>
    <s v="United States"/>
    <x v="112"/>
    <x v="5"/>
    <n v="79109"/>
    <s v="Central"/>
    <s v="FUR-CH-10002024"/>
    <x v="0"/>
    <x v="1"/>
    <s v="HON 5400 Series Task Chairs for Big and Tall"/>
    <n v="2453.4299999999998"/>
    <n v="5"/>
    <n v="0.3"/>
    <n v="-350.49"/>
  </r>
  <r>
    <n v="1440"/>
    <s v="CA-2017-122735"/>
    <x v="483"/>
    <d v="2017-04-15T00:00:00"/>
    <x v="0"/>
    <s v="BD-11320"/>
    <s v="Bill Donatelli"/>
    <x v="0"/>
    <s v="United States"/>
    <x v="205"/>
    <x v="34"/>
    <n v="2908"/>
    <s v="East"/>
    <s v="OFF-BI-10004364"/>
    <x v="1"/>
    <x v="8"/>
    <s v="Storex Dura Pro Binders"/>
    <n v="29.7"/>
    <n v="5"/>
    <n v="0"/>
    <n v="13.365"/>
  </r>
  <r>
    <n v="1441"/>
    <s v="CA-2017-122735"/>
    <x v="483"/>
    <d v="2017-04-15T00:00:00"/>
    <x v="0"/>
    <s v="BD-11320"/>
    <s v="Bill Donatelli"/>
    <x v="0"/>
    <s v="United States"/>
    <x v="205"/>
    <x v="34"/>
    <n v="2908"/>
    <s v="East"/>
    <s v="OFF-PA-10001712"/>
    <x v="1"/>
    <x v="10"/>
    <s v="Xerox 1948"/>
    <n v="39.96"/>
    <n v="4"/>
    <n v="0"/>
    <n v="17.981999999999999"/>
  </r>
  <r>
    <n v="1442"/>
    <s v="CA-2017-128160"/>
    <x v="484"/>
    <d v="2017-12-24T00:00:00"/>
    <x v="0"/>
    <s v="MM-17920"/>
    <s v="Michael Moore"/>
    <x v="0"/>
    <s v="United States"/>
    <x v="8"/>
    <x v="1"/>
    <n v="94110"/>
    <s v="West"/>
    <s v="OFF-BI-10001510"/>
    <x v="1"/>
    <x v="8"/>
    <s v="Deluxe Heavy-Duty Vinyl Round Ring Binder"/>
    <n v="36.671999999999997"/>
    <n v="2"/>
    <n v="0.2"/>
    <n v="11.46"/>
  </r>
  <r>
    <n v="1443"/>
    <s v="CA-2017-117695"/>
    <x v="485"/>
    <d v="2017-08-08T00:00:00"/>
    <x v="2"/>
    <s v="PW-19030"/>
    <s v="Pauline Webber"/>
    <x v="1"/>
    <s v="United States"/>
    <x v="102"/>
    <x v="0"/>
    <n v="40475"/>
    <s v="South"/>
    <s v="OFF-PA-10002713"/>
    <x v="1"/>
    <x v="10"/>
    <s v="Adams Phone Message Book, 200 Message Capacity, 8 1/16” x 11”"/>
    <n v="13.76"/>
    <n v="2"/>
    <n v="0"/>
    <n v="6.3296000000000001"/>
  </r>
  <r>
    <n v="1444"/>
    <s v="CA-2015-166135"/>
    <x v="486"/>
    <d v="2015-10-06T00:00:00"/>
    <x v="1"/>
    <s v="SC-20440"/>
    <s v="Shaun Chance"/>
    <x v="1"/>
    <s v="United States"/>
    <x v="34"/>
    <x v="22"/>
    <n v="80013"/>
    <s v="West"/>
    <s v="OFF-ST-10002974"/>
    <x v="1"/>
    <x v="4"/>
    <s v="Trav-L-File Heavy-Duty Shuttle II, Black"/>
    <n v="139.42400000000001"/>
    <n v="4"/>
    <n v="0.2"/>
    <n v="17.428000000000001"/>
  </r>
  <r>
    <n v="1445"/>
    <s v="CA-2016-133725"/>
    <x v="454"/>
    <d v="2016-05-28T00:00:00"/>
    <x v="1"/>
    <s v="KL-16645"/>
    <s v="Ken Lonsdale"/>
    <x v="0"/>
    <s v="United States"/>
    <x v="22"/>
    <x v="10"/>
    <n v="60623"/>
    <s v="Central"/>
    <s v="TEC-PH-10004165"/>
    <x v="2"/>
    <x v="7"/>
    <s v="Mitel MiVoice 5330e IP Phone"/>
    <n v="1979.9280000000001"/>
    <n v="9"/>
    <n v="0.2"/>
    <n v="148.49459999999999"/>
  </r>
  <r>
    <n v="1446"/>
    <s v="CA-2017-102337"/>
    <x v="487"/>
    <d v="2017-06-16T00:00:00"/>
    <x v="2"/>
    <s v="SD-20485"/>
    <s v="Shirley Daniels"/>
    <x v="2"/>
    <s v="United States"/>
    <x v="22"/>
    <x v="10"/>
    <n v="60653"/>
    <s v="Central"/>
    <s v="OFF-ST-10004804"/>
    <x v="1"/>
    <x v="4"/>
    <s v="Belkin 19&quot; Vented Equipment Shelf, Black"/>
    <n v="164.73599999999999"/>
    <n v="4"/>
    <n v="0.2"/>
    <n v="-39.1248"/>
  </r>
  <r>
    <n v="1447"/>
    <s v="CA-2017-102337"/>
    <x v="487"/>
    <d v="2017-06-16T00:00:00"/>
    <x v="2"/>
    <s v="SD-20485"/>
    <s v="Shirley Daniels"/>
    <x v="2"/>
    <s v="United States"/>
    <x v="22"/>
    <x v="10"/>
    <n v="60653"/>
    <s v="Central"/>
    <s v="FUR-CH-10004289"/>
    <x v="0"/>
    <x v="1"/>
    <s v="Global Super Steno Chair"/>
    <n v="470.30200000000002"/>
    <n v="7"/>
    <n v="0.3"/>
    <n v="-87.341800000000006"/>
  </r>
  <r>
    <n v="1448"/>
    <s v="CA-2017-102337"/>
    <x v="487"/>
    <d v="2017-06-16T00:00:00"/>
    <x v="2"/>
    <s v="SD-20485"/>
    <s v="Shirley Daniels"/>
    <x v="2"/>
    <s v="United States"/>
    <x v="22"/>
    <x v="10"/>
    <n v="60653"/>
    <s v="Central"/>
    <s v="TEC-PH-10002564"/>
    <x v="2"/>
    <x v="7"/>
    <s v="OtterBox Defender Series Case - Samsung Galaxy S4"/>
    <n v="47.984000000000002"/>
    <n v="2"/>
    <n v="0.2"/>
    <n v="5.9980000000000002"/>
  </r>
  <r>
    <n v="1449"/>
    <s v="US-2014-112564"/>
    <x v="488"/>
    <d v="2014-04-24T00:00:00"/>
    <x v="2"/>
    <s v="TS-21160"/>
    <s v="Theresa Swint"/>
    <x v="1"/>
    <s v="United States"/>
    <x v="10"/>
    <x v="9"/>
    <n v="19134"/>
    <s v="East"/>
    <s v="OFF-BI-10004876"/>
    <x v="1"/>
    <x v="8"/>
    <s v="Wilson Jones Suede Grain Vinyl Binders"/>
    <n v="2.5019999999999998"/>
    <n v="3"/>
    <n v="0.7"/>
    <n v="-1.7514000000000001"/>
  </r>
  <r>
    <n v="1450"/>
    <s v="CA-2015-145821"/>
    <x v="489"/>
    <d v="2015-05-07T00:00:00"/>
    <x v="1"/>
    <s v="JB-15400"/>
    <s v="Jennifer Braxton"/>
    <x v="1"/>
    <s v="United States"/>
    <x v="1"/>
    <x v="1"/>
    <n v="90008"/>
    <s v="West"/>
    <s v="TEC-PH-10004348"/>
    <x v="2"/>
    <x v="7"/>
    <s v="OtterBox Defender Series Case - iPhone 5c"/>
    <n v="88.751999999999995"/>
    <n v="3"/>
    <n v="0.2"/>
    <n v="11.093999999999999"/>
  </r>
  <r>
    <n v="1451"/>
    <s v="US-2015-160150"/>
    <x v="490"/>
    <d v="2015-07-20T00:00:00"/>
    <x v="2"/>
    <s v="TS-21085"/>
    <s v="Thais Sissman"/>
    <x v="0"/>
    <s v="United States"/>
    <x v="42"/>
    <x v="16"/>
    <n v="85023"/>
    <s v="West"/>
    <s v="OFF-BI-10004352"/>
    <x v="1"/>
    <x v="8"/>
    <s v="Wilson Jones DublLock D-Ring Binders"/>
    <n v="2.0249999999999999"/>
    <n v="1"/>
    <n v="0.7"/>
    <n v="-1.35"/>
  </r>
  <r>
    <n v="1452"/>
    <s v="CA-2016-133711"/>
    <x v="491"/>
    <d v="2016-11-29T00:00:00"/>
    <x v="2"/>
    <s v="MC-17425"/>
    <s v="Mark Cousins"/>
    <x v="1"/>
    <s v="United States"/>
    <x v="216"/>
    <x v="19"/>
    <n v="36608"/>
    <s v="South"/>
    <s v="OFF-PA-10001685"/>
    <x v="1"/>
    <x v="10"/>
    <s v="Easy-staple paper"/>
    <n v="70.98"/>
    <n v="7"/>
    <n v="0"/>
    <n v="34.780200000000001"/>
  </r>
  <r>
    <n v="1453"/>
    <s v="CA-2016-133711"/>
    <x v="491"/>
    <d v="2016-11-29T00:00:00"/>
    <x v="2"/>
    <s v="MC-17425"/>
    <s v="Mark Cousins"/>
    <x v="1"/>
    <s v="United States"/>
    <x v="216"/>
    <x v="19"/>
    <n v="36608"/>
    <s v="South"/>
    <s v="OFF-BI-10000666"/>
    <x v="1"/>
    <x v="8"/>
    <s v="Surelock Post Binders"/>
    <n v="91.68"/>
    <n v="3"/>
    <n v="0"/>
    <n v="45.84"/>
  </r>
  <r>
    <n v="1454"/>
    <s v="CA-2016-133711"/>
    <x v="491"/>
    <d v="2016-11-29T00:00:00"/>
    <x v="2"/>
    <s v="MC-17425"/>
    <s v="Mark Cousins"/>
    <x v="1"/>
    <s v="United States"/>
    <x v="216"/>
    <x v="19"/>
    <n v="36608"/>
    <s v="South"/>
    <s v="OFF-BI-10004352"/>
    <x v="1"/>
    <x v="8"/>
    <s v="Wilson Jones DublLock D-Ring Binders"/>
    <n v="33.75"/>
    <n v="5"/>
    <n v="0"/>
    <n v="16.875"/>
  </r>
  <r>
    <n v="1455"/>
    <s v="CA-2016-133711"/>
    <x v="491"/>
    <d v="2016-11-29T00:00:00"/>
    <x v="2"/>
    <s v="MC-17425"/>
    <s v="Mark Cousins"/>
    <x v="1"/>
    <s v="United States"/>
    <x v="216"/>
    <x v="19"/>
    <n v="36608"/>
    <s v="South"/>
    <s v="TEC-MA-10000010"/>
    <x v="2"/>
    <x v="15"/>
    <s v="Hewlett-Packard Deskjet 3050a All-in-One Color Inkjet Printer"/>
    <n v="3040"/>
    <n v="8"/>
    <n v="0"/>
    <n v="1459.2"/>
  </r>
  <r>
    <n v="1456"/>
    <s v="CA-2017-148474"/>
    <x v="492"/>
    <d v="2017-06-19T00:00:00"/>
    <x v="1"/>
    <s v="ME-17320"/>
    <s v="Maria Etezadi"/>
    <x v="2"/>
    <s v="United States"/>
    <x v="38"/>
    <x v="32"/>
    <n v="31907"/>
    <s v="South"/>
    <s v="OFF-BI-10000977"/>
    <x v="1"/>
    <x v="8"/>
    <s v="Ibico Plastic Spiral Binding Combs"/>
    <n v="91.2"/>
    <n v="3"/>
    <n v="0"/>
    <n v="41.951999999999998"/>
  </r>
  <r>
    <n v="1457"/>
    <s v="CA-2017-148474"/>
    <x v="492"/>
    <d v="2017-06-19T00:00:00"/>
    <x v="1"/>
    <s v="ME-17320"/>
    <s v="Maria Etezadi"/>
    <x v="2"/>
    <s v="United States"/>
    <x v="38"/>
    <x v="32"/>
    <n v="31907"/>
    <s v="South"/>
    <s v="FUR-TA-10002530"/>
    <x v="0"/>
    <x v="3"/>
    <s v="Iceberg OfficeWorks 42&quot; Round Tables"/>
    <n v="452.94"/>
    <n v="3"/>
    <n v="0"/>
    <n v="67.941000000000003"/>
  </r>
  <r>
    <n v="1458"/>
    <s v="CA-2015-111297"/>
    <x v="493"/>
    <d v="2015-08-21T00:00:00"/>
    <x v="1"/>
    <s v="SC-20440"/>
    <s v="Shaun Chance"/>
    <x v="1"/>
    <s v="United States"/>
    <x v="217"/>
    <x v="31"/>
    <n v="2740"/>
    <s v="East"/>
    <s v="OFF-BI-10002412"/>
    <x v="1"/>
    <x v="8"/>
    <s v="Wilson Jones “Snap” Scratch Pad Binder Tool for Ring Binders"/>
    <n v="52.2"/>
    <n v="9"/>
    <n v="0"/>
    <n v="23.49"/>
  </r>
  <r>
    <n v="1459"/>
    <s v="CA-2016-123722"/>
    <x v="477"/>
    <d v="2016-10-01T00:00:00"/>
    <x v="1"/>
    <s v="NH-18610"/>
    <s v="Nicole Hansen"/>
    <x v="1"/>
    <s v="United States"/>
    <x v="218"/>
    <x v="5"/>
    <n v="75061"/>
    <s v="Central"/>
    <s v="OFF-LA-10001569"/>
    <x v="1"/>
    <x v="2"/>
    <s v="Avery 499"/>
    <n v="15.936"/>
    <n v="4"/>
    <n v="0.2"/>
    <n v="5.1791999999999998"/>
  </r>
  <r>
    <n v="1460"/>
    <s v="CA-2014-155271"/>
    <x v="417"/>
    <d v="2014-05-04T00:00:00"/>
    <x v="3"/>
    <s v="AA-10480"/>
    <s v="Andrew Allen"/>
    <x v="0"/>
    <s v="United States"/>
    <x v="209"/>
    <x v="29"/>
    <n v="6457"/>
    <s v="East"/>
    <s v="FUR-FU-10001473"/>
    <x v="0"/>
    <x v="5"/>
    <s v="DAX Wood Document Frame"/>
    <n v="27.46"/>
    <n v="2"/>
    <n v="0"/>
    <n v="9.8856000000000002"/>
  </r>
  <r>
    <n v="1461"/>
    <s v="CA-2015-119907"/>
    <x v="494"/>
    <d v="2015-12-08T00:00:00"/>
    <x v="1"/>
    <s v="LC-17140"/>
    <s v="Logan Currie"/>
    <x v="0"/>
    <s v="United States"/>
    <x v="4"/>
    <x v="4"/>
    <n v="98103"/>
    <s v="West"/>
    <s v="OFF-BI-10001765"/>
    <x v="1"/>
    <x v="8"/>
    <s v="Wilson Jones Heavy-Duty Casebound Ring Binders with Metal Hinges"/>
    <n v="55.423999999999999"/>
    <n v="2"/>
    <n v="0.2"/>
    <n v="19.398399999999999"/>
  </r>
  <r>
    <n v="1462"/>
    <s v="US-2016-128902"/>
    <x v="21"/>
    <d v="2016-03-15T00:00:00"/>
    <x v="1"/>
    <s v="MB-18085"/>
    <s v="Mick Brown"/>
    <x v="0"/>
    <s v="United States"/>
    <x v="219"/>
    <x v="30"/>
    <n v="8360"/>
    <s v="East"/>
    <s v="FUR-TA-10001095"/>
    <x v="0"/>
    <x v="3"/>
    <s v="Chromcraft Round Conference Tables"/>
    <n v="244.006"/>
    <n v="2"/>
    <n v="0.3"/>
    <n v="-31.372199999999999"/>
  </r>
  <r>
    <n v="1463"/>
    <s v="CA-2016-152289"/>
    <x v="370"/>
    <d v="2016-08-28T00:00:00"/>
    <x v="2"/>
    <s v="LC-16930"/>
    <s v="Linda Cazamias"/>
    <x v="1"/>
    <s v="United States"/>
    <x v="45"/>
    <x v="5"/>
    <n v="77506"/>
    <s v="Central"/>
    <s v="TEC-AC-10004571"/>
    <x v="2"/>
    <x v="11"/>
    <s v="Logitech G700s Rechargeable Gaming Mouse"/>
    <n v="159.98400000000001"/>
    <n v="2"/>
    <n v="0.2"/>
    <n v="43.995600000000003"/>
  </r>
  <r>
    <n v="1464"/>
    <s v="CA-2016-152289"/>
    <x v="370"/>
    <d v="2016-08-28T00:00:00"/>
    <x v="2"/>
    <s v="LC-16930"/>
    <s v="Linda Cazamias"/>
    <x v="1"/>
    <s v="United States"/>
    <x v="45"/>
    <x v="5"/>
    <n v="77506"/>
    <s v="Central"/>
    <s v="FUR-CH-10002126"/>
    <x v="0"/>
    <x v="1"/>
    <s v="Hon Deluxe Fabric Upholstered Stacking Chairs"/>
    <n v="1024.7159999999999"/>
    <n v="6"/>
    <n v="0.3"/>
    <n v="-29.2776"/>
  </r>
  <r>
    <n v="1465"/>
    <s v="US-2016-104794"/>
    <x v="186"/>
    <d v="2016-12-19T00:00:00"/>
    <x v="2"/>
    <s v="KD-16495"/>
    <s v="Keith Dawkins"/>
    <x v="1"/>
    <s v="United States"/>
    <x v="20"/>
    <x v="15"/>
    <n v="10009"/>
    <s v="East"/>
    <s v="OFF-FA-10001754"/>
    <x v="1"/>
    <x v="13"/>
    <s v="Stockwell Gold Paper Clips"/>
    <n v="3.68"/>
    <n v="2"/>
    <n v="0"/>
    <n v="1.8031999999999999"/>
  </r>
  <r>
    <n v="1466"/>
    <s v="CA-2014-151708"/>
    <x v="233"/>
    <d v="2014-08-14T00:00:00"/>
    <x v="1"/>
    <s v="MB-17305"/>
    <s v="Maria Bertelson"/>
    <x v="0"/>
    <s v="United States"/>
    <x v="220"/>
    <x v="16"/>
    <n v="85301"/>
    <s v="West"/>
    <s v="FUR-FU-10001602"/>
    <x v="0"/>
    <x v="5"/>
    <s v="Eldon Delta Triangular Chair Mat, 52&quot; x 58&quot;, Clear"/>
    <n v="121.376"/>
    <n v="4"/>
    <n v="0.2"/>
    <n v="-3.0344000000000002"/>
  </r>
  <r>
    <n v="1467"/>
    <s v="CA-2014-151708"/>
    <x v="233"/>
    <d v="2014-08-14T00:00:00"/>
    <x v="1"/>
    <s v="MB-17305"/>
    <s v="Maria Bertelson"/>
    <x v="0"/>
    <s v="United States"/>
    <x v="220"/>
    <x v="16"/>
    <n v="85301"/>
    <s v="West"/>
    <s v="TEC-AC-10001767"/>
    <x v="2"/>
    <x v="11"/>
    <s v="SanDisk Ultra 64 GB MicroSDHC Class 10 Memory Card"/>
    <n v="95.975999999999999"/>
    <n v="3"/>
    <n v="0.2"/>
    <n v="-10.7973"/>
  </r>
  <r>
    <n v="1468"/>
    <s v="CA-2015-100769"/>
    <x v="495"/>
    <d v="2015-05-16T00:00:00"/>
    <x v="3"/>
    <s v="TH-21550"/>
    <s v="Tracy Hopkins"/>
    <x v="2"/>
    <s v="United States"/>
    <x v="108"/>
    <x v="2"/>
    <n v="32216"/>
    <s v="South"/>
    <s v="TEC-AC-10002402"/>
    <x v="2"/>
    <x v="11"/>
    <s v="Razer Kraken PRO Over Ear PC and Music Headset"/>
    <n v="255.96799999999999"/>
    <n v="4"/>
    <n v="0.2"/>
    <n v="31.995999999999999"/>
  </r>
  <r>
    <n v="1469"/>
    <s v="CA-2017-139199"/>
    <x v="34"/>
    <d v="2017-12-13T00:00:00"/>
    <x v="1"/>
    <s v="DK-12835"/>
    <s v="Damala Kotsonis"/>
    <x v="1"/>
    <s v="United States"/>
    <x v="66"/>
    <x v="12"/>
    <n v="48234"/>
    <s v="Central"/>
    <s v="FUR-CH-10000847"/>
    <x v="0"/>
    <x v="1"/>
    <s v="Global Executive Mid-Back Manager's Chair"/>
    <n v="872.94"/>
    <n v="3"/>
    <n v="0"/>
    <n v="226.96440000000001"/>
  </r>
  <r>
    <n v="1470"/>
    <s v="CA-2017-139199"/>
    <x v="34"/>
    <d v="2017-12-13T00:00:00"/>
    <x v="1"/>
    <s v="DK-12835"/>
    <s v="Damala Kotsonis"/>
    <x v="1"/>
    <s v="United States"/>
    <x v="66"/>
    <x v="12"/>
    <n v="48234"/>
    <s v="Central"/>
    <s v="OFF-BI-10003982"/>
    <x v="1"/>
    <x v="8"/>
    <s v="Wilson Jones Century Plastic Molded Ring Binders"/>
    <n v="41.54"/>
    <n v="2"/>
    <n v="0"/>
    <n v="19.523800000000001"/>
  </r>
  <r>
    <n v="1471"/>
    <s v="CA-2017-139199"/>
    <x v="34"/>
    <d v="2017-12-13T00:00:00"/>
    <x v="1"/>
    <s v="DK-12835"/>
    <s v="Damala Kotsonis"/>
    <x v="1"/>
    <s v="United States"/>
    <x v="66"/>
    <x v="12"/>
    <n v="48234"/>
    <s v="Central"/>
    <s v="OFF-PA-10001293"/>
    <x v="1"/>
    <x v="10"/>
    <s v="Xerox 1946"/>
    <n v="12.96"/>
    <n v="2"/>
    <n v="0"/>
    <n v="6.2207999999999997"/>
  </r>
  <r>
    <n v="1472"/>
    <s v="US-2015-161466"/>
    <x v="496"/>
    <d v="2015-09-27T00:00:00"/>
    <x v="0"/>
    <s v="ON-18715"/>
    <s v="Odella Nelson"/>
    <x v="1"/>
    <s v="United States"/>
    <x v="10"/>
    <x v="9"/>
    <n v="19120"/>
    <s v="East"/>
    <s v="OFF-AR-10000634"/>
    <x v="1"/>
    <x v="6"/>
    <s v="Newell 320"/>
    <n v="6.8479999999999999"/>
    <n v="2"/>
    <n v="0.2"/>
    <n v="0.59919999999999995"/>
  </r>
  <r>
    <n v="1473"/>
    <s v="CA-2017-164959"/>
    <x v="497"/>
    <d v="2017-07-15T00:00:00"/>
    <x v="1"/>
    <s v="KN-16390"/>
    <s v="Katherine Nockton"/>
    <x v="1"/>
    <s v="United States"/>
    <x v="1"/>
    <x v="1"/>
    <n v="90004"/>
    <s v="West"/>
    <s v="OFF-LA-10004272"/>
    <x v="1"/>
    <x v="2"/>
    <s v="Avery 482"/>
    <n v="8.67"/>
    <n v="3"/>
    <n v="0"/>
    <n v="4.0749000000000004"/>
  </r>
  <r>
    <n v="1474"/>
    <s v="US-2015-105676"/>
    <x v="494"/>
    <d v="2015-12-02T00:00:00"/>
    <x v="3"/>
    <s v="NM-18520"/>
    <s v="Neoma Murray"/>
    <x v="0"/>
    <s v="United States"/>
    <x v="12"/>
    <x v="5"/>
    <n v="77036"/>
    <s v="Central"/>
    <s v="FUR-FU-10004270"/>
    <x v="0"/>
    <x v="5"/>
    <s v="Eldon Image Series Desk Accessories, Burgundy"/>
    <n v="6.6879999999999997"/>
    <n v="4"/>
    <n v="0.6"/>
    <n v="-4.0128000000000004"/>
  </r>
  <r>
    <n v="1475"/>
    <s v="CA-2016-113138"/>
    <x v="258"/>
    <d v="2016-11-25T00:00:00"/>
    <x v="1"/>
    <s v="NP-18685"/>
    <s v="Nora Pelletier"/>
    <x v="2"/>
    <s v="United States"/>
    <x v="221"/>
    <x v="15"/>
    <n v="14304"/>
    <s v="East"/>
    <s v="OFF-AR-10003770"/>
    <x v="1"/>
    <x v="6"/>
    <s v="Newell 340"/>
    <n v="17.28"/>
    <n v="6"/>
    <n v="0"/>
    <n v="5.0111999999999997"/>
  </r>
  <r>
    <n v="1476"/>
    <s v="CA-2016-113138"/>
    <x v="258"/>
    <d v="2016-11-25T00:00:00"/>
    <x v="1"/>
    <s v="NP-18685"/>
    <s v="Nora Pelletier"/>
    <x v="2"/>
    <s v="United States"/>
    <x v="221"/>
    <x v="15"/>
    <n v="14304"/>
    <s v="East"/>
    <s v="OFF-BI-10000320"/>
    <x v="1"/>
    <x v="8"/>
    <s v="GBC Plastic Binding Combs"/>
    <n v="17.712"/>
    <n v="3"/>
    <n v="0.2"/>
    <n v="6.4206000000000003"/>
  </r>
  <r>
    <n v="1477"/>
    <s v="US-2017-104955"/>
    <x v="498"/>
    <d v="2017-03-24T00:00:00"/>
    <x v="1"/>
    <s v="CG-12040"/>
    <s v="Catherine Glotzbach"/>
    <x v="2"/>
    <s v="United States"/>
    <x v="20"/>
    <x v="15"/>
    <n v="10024"/>
    <s v="East"/>
    <s v="OFF-LA-10003121"/>
    <x v="1"/>
    <x v="2"/>
    <s v="Avery 506"/>
    <n v="28.91"/>
    <n v="7"/>
    <n v="0"/>
    <n v="13.2986"/>
  </r>
  <r>
    <n v="1478"/>
    <s v="CA-2016-121958"/>
    <x v="373"/>
    <d v="2016-11-17T00:00:00"/>
    <x v="1"/>
    <s v="CS-12505"/>
    <s v="Cindy Stewart"/>
    <x v="0"/>
    <s v="United States"/>
    <x v="222"/>
    <x v="3"/>
    <n v="27360"/>
    <s v="South"/>
    <s v="OFF-SU-10000381"/>
    <x v="1"/>
    <x v="14"/>
    <s v="Acme Forged Steel Scissors with Black Enamel Handles"/>
    <n v="52.136000000000003"/>
    <n v="7"/>
    <n v="0.2"/>
    <n v="5.8653000000000004"/>
  </r>
  <r>
    <n v="1479"/>
    <s v="CA-2017-121468"/>
    <x v="123"/>
    <d v="2017-11-20T00:00:00"/>
    <x v="2"/>
    <s v="KD-16345"/>
    <s v="Katherine Ducich"/>
    <x v="0"/>
    <s v="United States"/>
    <x v="223"/>
    <x v="1"/>
    <n v="92683"/>
    <s v="West"/>
    <s v="TEC-PH-10000376"/>
    <x v="2"/>
    <x v="7"/>
    <s v="Square Credit Card Reader"/>
    <n v="31.968"/>
    <n v="4"/>
    <n v="0.2"/>
    <n v="2.3976000000000002"/>
  </r>
  <r>
    <n v="1480"/>
    <s v="US-2016-108455"/>
    <x v="499"/>
    <d v="2016-12-08T00:00:00"/>
    <x v="1"/>
    <s v="MK-18160"/>
    <s v="Mike Kennedy"/>
    <x v="0"/>
    <s v="United States"/>
    <x v="8"/>
    <x v="1"/>
    <n v="94122"/>
    <s v="West"/>
    <s v="OFF-PA-10002262"/>
    <x v="1"/>
    <x v="10"/>
    <s v="Xerox 192"/>
    <n v="25.92"/>
    <n v="4"/>
    <n v="0"/>
    <n v="12.441599999999999"/>
  </r>
  <r>
    <n v="1481"/>
    <s v="US-2016-108455"/>
    <x v="499"/>
    <d v="2016-12-08T00:00:00"/>
    <x v="1"/>
    <s v="MK-18160"/>
    <s v="Mike Kennedy"/>
    <x v="0"/>
    <s v="United States"/>
    <x v="8"/>
    <x v="1"/>
    <n v="94122"/>
    <s v="West"/>
    <s v="OFF-PA-10002464"/>
    <x v="1"/>
    <x v="10"/>
    <s v="HP Office Recycled Paper (20Lb. and 87 Bright)"/>
    <n v="40.46"/>
    <n v="7"/>
    <n v="0"/>
    <n v="19.825399999999998"/>
  </r>
  <r>
    <n v="1482"/>
    <s v="US-2016-108455"/>
    <x v="499"/>
    <d v="2016-12-08T00:00:00"/>
    <x v="1"/>
    <s v="MK-18160"/>
    <s v="Mike Kennedy"/>
    <x v="0"/>
    <s v="United States"/>
    <x v="8"/>
    <x v="1"/>
    <n v="94122"/>
    <s v="West"/>
    <s v="OFF-ST-10002214"/>
    <x v="1"/>
    <x v="4"/>
    <s v="X-Rack File for Hanging Folders"/>
    <n v="33.869999999999997"/>
    <n v="3"/>
    <n v="0"/>
    <n v="8.8062000000000005"/>
  </r>
  <r>
    <n v="1483"/>
    <s v="CA-2017-101210"/>
    <x v="326"/>
    <d v="2017-08-28T00:00:00"/>
    <x v="0"/>
    <s v="DW-13540"/>
    <s v="Don Weiss"/>
    <x v="0"/>
    <s v="United States"/>
    <x v="25"/>
    <x v="18"/>
    <n v="38301"/>
    <s v="South"/>
    <s v="OFF-AR-10003560"/>
    <x v="1"/>
    <x v="6"/>
    <s v="Zebra Zazzle Fluorescent Highlighters"/>
    <n v="9.7279999999999998"/>
    <n v="2"/>
    <n v="0.2"/>
    <n v="1.7023999999999999"/>
  </r>
  <r>
    <n v="1484"/>
    <s v="CA-2017-101210"/>
    <x v="326"/>
    <d v="2017-08-28T00:00:00"/>
    <x v="0"/>
    <s v="DW-13540"/>
    <s v="Don Weiss"/>
    <x v="0"/>
    <s v="United States"/>
    <x v="25"/>
    <x v="18"/>
    <n v="38301"/>
    <s v="South"/>
    <s v="OFF-PA-10000130"/>
    <x v="1"/>
    <x v="10"/>
    <s v="Xerox 199"/>
    <n v="3.4239999999999999"/>
    <n v="1"/>
    <n v="0.2"/>
    <n v="1.07"/>
  </r>
  <r>
    <n v="1485"/>
    <s v="US-2016-108098"/>
    <x v="500"/>
    <d v="2016-10-18T00:00:00"/>
    <x v="1"/>
    <s v="CP-12340"/>
    <s v="Christine Phan"/>
    <x v="1"/>
    <s v="United States"/>
    <x v="4"/>
    <x v="4"/>
    <n v="98115"/>
    <s v="West"/>
    <s v="TEC-AC-10000865"/>
    <x v="2"/>
    <x v="11"/>
    <s v="WD My Passport Ultra 500GB Portable External Hard Drive"/>
    <n v="177"/>
    <n v="3"/>
    <n v="0"/>
    <n v="30.09"/>
  </r>
  <r>
    <n v="1486"/>
    <s v="CA-2014-119032"/>
    <x v="501"/>
    <d v="2014-12-03T00:00:00"/>
    <x v="1"/>
    <s v="MS-17770"/>
    <s v="Maxwell Schwartz"/>
    <x v="0"/>
    <s v="United States"/>
    <x v="20"/>
    <x v="15"/>
    <n v="10035"/>
    <s v="East"/>
    <s v="OFF-FA-10003021"/>
    <x v="1"/>
    <x v="13"/>
    <s v="Staples"/>
    <n v="3.76"/>
    <n v="2"/>
    <n v="0"/>
    <n v="1.3160000000000001"/>
  </r>
  <r>
    <n v="1487"/>
    <s v="CA-2015-140410"/>
    <x v="502"/>
    <d v="2015-11-07T00:00:00"/>
    <x v="1"/>
    <s v="CM-12655"/>
    <s v="Corinna Mitchell"/>
    <x v="2"/>
    <s v="United States"/>
    <x v="1"/>
    <x v="1"/>
    <n v="90008"/>
    <s v="West"/>
    <s v="TEC-PH-10003580"/>
    <x v="2"/>
    <x v="7"/>
    <s v="Cisco IP Phone 7961G-GE VoIP phone"/>
    <n v="1212.848"/>
    <n v="7"/>
    <n v="0.2"/>
    <n v="106.1242"/>
  </r>
  <r>
    <n v="1488"/>
    <s v="CA-2015-140410"/>
    <x v="502"/>
    <d v="2015-11-07T00:00:00"/>
    <x v="1"/>
    <s v="CM-12655"/>
    <s v="Corinna Mitchell"/>
    <x v="2"/>
    <s v="United States"/>
    <x v="1"/>
    <x v="1"/>
    <n v="90008"/>
    <s v="West"/>
    <s v="TEC-AC-10001109"/>
    <x v="2"/>
    <x v="11"/>
    <s v="Logitech Trackman Marble Mouse"/>
    <n v="89.97"/>
    <n v="3"/>
    <n v="0"/>
    <n v="37.787399999999998"/>
  </r>
  <r>
    <n v="1489"/>
    <s v="CA-2015-140410"/>
    <x v="502"/>
    <d v="2015-11-07T00:00:00"/>
    <x v="1"/>
    <s v="CM-12655"/>
    <s v="Corinna Mitchell"/>
    <x v="2"/>
    <s v="United States"/>
    <x v="1"/>
    <x v="1"/>
    <n v="90008"/>
    <s v="West"/>
    <s v="FUR-FU-10003347"/>
    <x v="0"/>
    <x v="5"/>
    <s v="Coloredge Poster Frame"/>
    <n v="42.6"/>
    <n v="3"/>
    <n v="0"/>
    <n v="16.614000000000001"/>
  </r>
  <r>
    <n v="1490"/>
    <s v="CA-2014-136280"/>
    <x v="503"/>
    <d v="2014-12-06T00:00:00"/>
    <x v="1"/>
    <s v="Co-12640"/>
    <s v="Corey-Lock"/>
    <x v="0"/>
    <s v="United States"/>
    <x v="10"/>
    <x v="9"/>
    <n v="19143"/>
    <s v="East"/>
    <s v="OFF-LA-10000452"/>
    <x v="1"/>
    <x v="2"/>
    <s v="Avery 488"/>
    <n v="5.04"/>
    <n v="2"/>
    <n v="0.2"/>
    <n v="1.764"/>
  </r>
  <r>
    <n v="1491"/>
    <s v="CA-2017-151911"/>
    <x v="504"/>
    <d v="2017-05-05T00:00:00"/>
    <x v="0"/>
    <s v="DL-13495"/>
    <s v="Dionis Lloyd"/>
    <x v="1"/>
    <s v="United States"/>
    <x v="20"/>
    <x v="15"/>
    <n v="10024"/>
    <s v="East"/>
    <s v="OFF-EN-10002986"/>
    <x v="1"/>
    <x v="12"/>
    <s v="#10-4 1/8&quot; x 9 1/2&quot; Premium Diagonal Seam Envelopes"/>
    <n v="62.96"/>
    <n v="4"/>
    <n v="0"/>
    <n v="28.332000000000001"/>
  </r>
  <r>
    <n v="1492"/>
    <s v="CA-2017-166436"/>
    <x v="221"/>
    <d v="2017-11-28T00:00:00"/>
    <x v="1"/>
    <s v="TS-21370"/>
    <s v="Todd Sumrall"/>
    <x v="1"/>
    <s v="United States"/>
    <x v="20"/>
    <x v="15"/>
    <n v="10035"/>
    <s v="East"/>
    <s v="OFF-PA-10001838"/>
    <x v="1"/>
    <x v="10"/>
    <s v="Adams Telephone Message Book W/Dividers/Space For Phone Numbers, 5 1/4&quot;X8 1/2&quot;, 300/Messages"/>
    <n v="5.88"/>
    <n v="1"/>
    <n v="0"/>
    <n v="2.8812000000000002"/>
  </r>
  <r>
    <n v="1493"/>
    <s v="CA-2017-166436"/>
    <x v="221"/>
    <d v="2017-11-28T00:00:00"/>
    <x v="1"/>
    <s v="TS-21370"/>
    <s v="Todd Sumrall"/>
    <x v="1"/>
    <s v="United States"/>
    <x v="20"/>
    <x v="15"/>
    <n v="10035"/>
    <s v="East"/>
    <s v="FUR-CH-10000785"/>
    <x v="0"/>
    <x v="1"/>
    <s v="Global Ergonomic Managers Chair"/>
    <n v="977.29200000000003"/>
    <n v="6"/>
    <n v="0.1"/>
    <n v="173.74080000000001"/>
  </r>
  <r>
    <n v="1494"/>
    <s v="CA-2017-139661"/>
    <x v="505"/>
    <d v="2017-11-03T00:00:00"/>
    <x v="1"/>
    <s v="JW-15220"/>
    <s v="Jane Waco"/>
    <x v="1"/>
    <s v="United States"/>
    <x v="137"/>
    <x v="4"/>
    <n v="98661"/>
    <s v="West"/>
    <s v="FUR-FU-10002885"/>
    <x v="0"/>
    <x v="5"/>
    <s v="Magna Visual Magnetic Picture Hangers"/>
    <n v="9.64"/>
    <n v="2"/>
    <n v="0"/>
    <n v="3.6631999999999998"/>
  </r>
  <r>
    <n v="1495"/>
    <s v="CA-2014-123925"/>
    <x v="506"/>
    <d v="2014-12-19T00:00:00"/>
    <x v="0"/>
    <s v="RF-19840"/>
    <s v="Roy Französisch"/>
    <x v="0"/>
    <s v="United States"/>
    <x v="38"/>
    <x v="32"/>
    <n v="31907"/>
    <s v="South"/>
    <s v="OFF-AR-10002952"/>
    <x v="1"/>
    <x v="6"/>
    <s v="Stanley Contemporary Battery Pencil Sharpeners"/>
    <n v="40.049999999999997"/>
    <n v="3"/>
    <n v="0"/>
    <n v="11.214"/>
  </r>
  <r>
    <n v="1496"/>
    <s v="CA-2017-152485"/>
    <x v="507"/>
    <d v="2017-09-08T00:00:00"/>
    <x v="1"/>
    <s v="JD-15790"/>
    <s v="John Dryer"/>
    <x v="0"/>
    <s v="United States"/>
    <x v="224"/>
    <x v="5"/>
    <n v="75019"/>
    <s v="Central"/>
    <s v="OFF-AR-10003759"/>
    <x v="1"/>
    <x v="6"/>
    <s v="Crayola Anti Dust Chalk, 12/Pack"/>
    <n v="10.192"/>
    <n v="7"/>
    <n v="0.2"/>
    <n v="3.1850000000000001"/>
  </r>
  <r>
    <n v="1497"/>
    <s v="CA-2017-152485"/>
    <x v="507"/>
    <d v="2017-09-08T00:00:00"/>
    <x v="1"/>
    <s v="JD-15790"/>
    <s v="John Dryer"/>
    <x v="0"/>
    <s v="United States"/>
    <x v="224"/>
    <x v="5"/>
    <n v="75019"/>
    <s v="Central"/>
    <s v="OFF-ST-10004950"/>
    <x v="1"/>
    <x v="4"/>
    <s v="Acco Perma 3000 Stacking Storage Drawers"/>
    <n v="16.783999999999999"/>
    <n v="1"/>
    <n v="0.2"/>
    <n v="-0.20979999999999999"/>
  </r>
  <r>
    <n v="1498"/>
    <s v="CA-2017-152485"/>
    <x v="507"/>
    <d v="2017-09-08T00:00:00"/>
    <x v="1"/>
    <s v="JD-15790"/>
    <s v="John Dryer"/>
    <x v="0"/>
    <s v="United States"/>
    <x v="224"/>
    <x v="5"/>
    <n v="75019"/>
    <s v="Central"/>
    <s v="OFF-AR-10001940"/>
    <x v="1"/>
    <x v="6"/>
    <s v="Sanford Colorific Eraseable Coloring Pencils, 12 Count"/>
    <n v="13.12"/>
    <n v="5"/>
    <n v="0.2"/>
    <n v="3.7719999999999998"/>
  </r>
  <r>
    <n v="1499"/>
    <s v="CA-2016-141586"/>
    <x v="508"/>
    <d v="2016-10-20T00:00:00"/>
    <x v="2"/>
    <s v="NK-18490"/>
    <s v="Neil Knudson"/>
    <x v="2"/>
    <s v="United States"/>
    <x v="8"/>
    <x v="1"/>
    <n v="94122"/>
    <s v="West"/>
    <s v="OFF-BI-10003981"/>
    <x v="1"/>
    <x v="8"/>
    <s v="Avery Durable Plastic 1&quot; Binders"/>
    <n v="18.16"/>
    <n v="5"/>
    <n v="0.2"/>
    <n v="6.5830000000000002"/>
  </r>
  <r>
    <n v="1500"/>
    <s v="CA-2017-130386"/>
    <x v="105"/>
    <d v="2017-11-18T00:00:00"/>
    <x v="1"/>
    <s v="NG-18430"/>
    <s v="Nathan Gelder"/>
    <x v="0"/>
    <s v="United States"/>
    <x v="89"/>
    <x v="5"/>
    <n v="78745"/>
    <s v="Central"/>
    <s v="OFF-PA-10002749"/>
    <x v="1"/>
    <x v="10"/>
    <s v="Wirebound Message Books, 5-1/2 x 4 Forms, 2 or 4 Forms per Page"/>
    <n v="16.056000000000001"/>
    <n v="3"/>
    <n v="0.2"/>
    <n v="5.8202999999999996"/>
  </r>
  <r>
    <n v="1501"/>
    <s v="CA-2017-130386"/>
    <x v="105"/>
    <d v="2017-11-18T00:00:00"/>
    <x v="1"/>
    <s v="NG-18430"/>
    <s v="Nathan Gelder"/>
    <x v="0"/>
    <s v="United States"/>
    <x v="89"/>
    <x v="5"/>
    <n v="78745"/>
    <s v="Central"/>
    <s v="OFF-PA-10003823"/>
    <x v="1"/>
    <x v="10"/>
    <s v="Xerox 197"/>
    <n v="223.05600000000001"/>
    <n v="9"/>
    <n v="0.2"/>
    <n v="69.704999999999998"/>
  </r>
  <r>
    <n v="1502"/>
    <s v="CA-2017-130386"/>
    <x v="105"/>
    <d v="2017-11-18T00:00:00"/>
    <x v="1"/>
    <s v="NG-18430"/>
    <s v="Nathan Gelder"/>
    <x v="0"/>
    <s v="United States"/>
    <x v="89"/>
    <x v="5"/>
    <n v="78745"/>
    <s v="Central"/>
    <s v="OFF-ST-10003716"/>
    <x v="1"/>
    <x v="4"/>
    <s v="Tennsco Double-Tier Lockers"/>
    <n v="540.048"/>
    <n v="3"/>
    <n v="0.2"/>
    <n v="-47.254199999999997"/>
  </r>
  <r>
    <n v="1503"/>
    <s v="CA-2016-100468"/>
    <x v="390"/>
    <d v="2016-12-01T00:00:00"/>
    <x v="1"/>
    <s v="AT-10435"/>
    <s v="Alyssa Tate"/>
    <x v="2"/>
    <s v="United States"/>
    <x v="1"/>
    <x v="1"/>
    <n v="90045"/>
    <s v="West"/>
    <s v="TEC-PH-10001300"/>
    <x v="2"/>
    <x v="7"/>
    <s v="iKross Bluetooth Portable Keyboard + Cell Phone Stand Holder + Brush for Apple iPhone 5S 5C 5, 4S 4"/>
    <n v="33.520000000000003"/>
    <n v="2"/>
    <n v="0.2"/>
    <n v="3.3519999999999999"/>
  </r>
  <r>
    <n v="1504"/>
    <s v="CA-2016-100468"/>
    <x v="390"/>
    <d v="2016-12-01T00:00:00"/>
    <x v="1"/>
    <s v="AT-10435"/>
    <s v="Alyssa Tate"/>
    <x v="2"/>
    <s v="United States"/>
    <x v="1"/>
    <x v="1"/>
    <n v="90045"/>
    <s v="West"/>
    <s v="FUR-FU-10000010"/>
    <x v="0"/>
    <x v="5"/>
    <s v="DAX Value U-Channel Document Frames, Easel Back"/>
    <n v="9.94"/>
    <n v="2"/>
    <n v="0"/>
    <n v="3.0813999999999999"/>
  </r>
  <r>
    <n v="1505"/>
    <s v="CA-2015-153388"/>
    <x v="509"/>
    <d v="2015-08-07T00:00:00"/>
    <x v="1"/>
    <s v="PC-19000"/>
    <s v="Pauline Chand"/>
    <x v="2"/>
    <s v="United States"/>
    <x v="1"/>
    <x v="1"/>
    <n v="90004"/>
    <s v="West"/>
    <s v="OFF-AR-10001868"/>
    <x v="1"/>
    <x v="6"/>
    <s v="Prang Dustless Chalk Sticks"/>
    <n v="6.72"/>
    <n v="4"/>
    <n v="0"/>
    <n v="3.36"/>
  </r>
  <r>
    <n v="1506"/>
    <s v="CA-2015-153388"/>
    <x v="509"/>
    <d v="2015-08-07T00:00:00"/>
    <x v="1"/>
    <s v="PC-19000"/>
    <s v="Pauline Chand"/>
    <x v="2"/>
    <s v="United States"/>
    <x v="1"/>
    <x v="1"/>
    <n v="90004"/>
    <s v="West"/>
    <s v="FUR-TA-10003715"/>
    <x v="0"/>
    <x v="3"/>
    <s v="Hon 2111 Invitation Series Corner Table"/>
    <n v="1004.976"/>
    <n v="6"/>
    <n v="0.2"/>
    <n v="-175.8708"/>
  </r>
  <r>
    <n v="1507"/>
    <s v="CA-2017-154935"/>
    <x v="165"/>
    <d v="2017-12-29T00:00:00"/>
    <x v="1"/>
    <s v="AR-10540"/>
    <s v="Andy Reiter"/>
    <x v="0"/>
    <s v="United States"/>
    <x v="20"/>
    <x v="15"/>
    <n v="10024"/>
    <s v="East"/>
    <s v="OFF-BI-10003708"/>
    <x v="1"/>
    <x v="8"/>
    <s v="Acco Four Pocket Poly Ring Binder with Label Holder, Smoke, 1&quot;"/>
    <n v="17.88"/>
    <n v="3"/>
    <n v="0.2"/>
    <n v="5.5875000000000004"/>
  </r>
  <r>
    <n v="1508"/>
    <s v="CA-2016-134208"/>
    <x v="42"/>
    <d v="2016-09-23T00:00:00"/>
    <x v="1"/>
    <s v="CS-12505"/>
    <s v="Cindy Stewart"/>
    <x v="0"/>
    <s v="United States"/>
    <x v="38"/>
    <x v="32"/>
    <n v="31907"/>
    <s v="South"/>
    <s v="TEC-MA-10004458"/>
    <x v="2"/>
    <x v="15"/>
    <s v="Lexmark X 9575 Professional All-in-One Color Printer"/>
    <n v="396"/>
    <n v="4"/>
    <n v="0"/>
    <n v="190.08"/>
  </r>
  <r>
    <n v="1509"/>
    <s v="CA-2017-108294"/>
    <x v="389"/>
    <d v="2017-12-10T00:00:00"/>
    <x v="3"/>
    <s v="LS-16975"/>
    <s v="Lindsay Shagiari"/>
    <x v="2"/>
    <s v="United States"/>
    <x v="155"/>
    <x v="8"/>
    <n v="68104"/>
    <s v="Central"/>
    <s v="OFF-BI-10004965"/>
    <x v="1"/>
    <x v="8"/>
    <s v="Ibico Covers for Plastic or Wire Binding Elements"/>
    <n v="34.5"/>
    <n v="3"/>
    <n v="0"/>
    <n v="15.525"/>
  </r>
  <r>
    <n v="1510"/>
    <s v="CA-2017-103611"/>
    <x v="510"/>
    <d v="2017-09-15T00:00:00"/>
    <x v="2"/>
    <s v="JM-15535"/>
    <s v="Jessica Myrick"/>
    <x v="0"/>
    <s v="United States"/>
    <x v="1"/>
    <x v="1"/>
    <n v="90036"/>
    <s v="West"/>
    <s v="FUR-FU-10004270"/>
    <x v="0"/>
    <x v="5"/>
    <s v="Eldon Image Series Desk Accessories, Burgundy"/>
    <n v="8.36"/>
    <n v="2"/>
    <n v="0"/>
    <n v="3.0095999999999998"/>
  </r>
  <r>
    <n v="1511"/>
    <s v="CA-2017-100384"/>
    <x v="92"/>
    <d v="2017-07-01T00:00:00"/>
    <x v="1"/>
    <s v="NH-18610"/>
    <s v="Nicole Hansen"/>
    <x v="1"/>
    <s v="United States"/>
    <x v="225"/>
    <x v="1"/>
    <n v="91767"/>
    <s v="West"/>
    <s v="OFF-AR-10002135"/>
    <x v="1"/>
    <x v="6"/>
    <s v="Boston Heavy-Duty Trimline Electric Pencil Sharpeners"/>
    <n v="385.6"/>
    <n v="8"/>
    <n v="0"/>
    <n v="111.824"/>
  </r>
  <r>
    <n v="1512"/>
    <s v="CA-2017-100384"/>
    <x v="92"/>
    <d v="2017-07-01T00:00:00"/>
    <x v="1"/>
    <s v="NH-18610"/>
    <s v="Nicole Hansen"/>
    <x v="1"/>
    <s v="United States"/>
    <x v="225"/>
    <x v="1"/>
    <n v="91767"/>
    <s v="West"/>
    <s v="OFF-AR-10003514"/>
    <x v="1"/>
    <x v="6"/>
    <s v="4009 Highlighters by Sanford"/>
    <n v="35.82"/>
    <n v="9"/>
    <n v="0"/>
    <n v="11.820600000000001"/>
  </r>
  <r>
    <n v="1513"/>
    <s v="CA-2017-112809"/>
    <x v="238"/>
    <d v="2017-08-22T00:00:00"/>
    <x v="1"/>
    <s v="RA-19915"/>
    <s v="Russell Applegate"/>
    <x v="0"/>
    <s v="United States"/>
    <x v="61"/>
    <x v="5"/>
    <n v="75220"/>
    <s v="Central"/>
    <s v="OFF-ST-10002276"/>
    <x v="1"/>
    <x v="4"/>
    <s v="Safco Steel Mobile File Cart"/>
    <n v="200.06399999999999"/>
    <n v="3"/>
    <n v="0.2"/>
    <n v="12.504"/>
  </r>
  <r>
    <n v="1514"/>
    <s v="CA-2017-112809"/>
    <x v="238"/>
    <d v="2017-08-22T00:00:00"/>
    <x v="1"/>
    <s v="RA-19915"/>
    <s v="Russell Applegate"/>
    <x v="0"/>
    <s v="United States"/>
    <x v="61"/>
    <x v="5"/>
    <n v="75220"/>
    <s v="Central"/>
    <s v="OFF-BI-10001098"/>
    <x v="1"/>
    <x v="8"/>
    <s v="Acco D-Ring Binder w/DublLock"/>
    <n v="21.38"/>
    <n v="5"/>
    <n v="0.8"/>
    <n v="-33.139000000000003"/>
  </r>
  <r>
    <n v="1515"/>
    <s v="CA-2017-112809"/>
    <x v="238"/>
    <d v="2017-08-22T00:00:00"/>
    <x v="1"/>
    <s v="RA-19915"/>
    <s v="Russell Applegate"/>
    <x v="0"/>
    <s v="United States"/>
    <x v="61"/>
    <x v="5"/>
    <n v="75220"/>
    <s v="Central"/>
    <s v="OFF-BI-10001636"/>
    <x v="1"/>
    <x v="8"/>
    <s v="Ibico Plastic and Wire Spiral Binding Combs"/>
    <n v="6.7439999999999998"/>
    <n v="4"/>
    <n v="0.8"/>
    <n v="-11.4648"/>
  </r>
  <r>
    <n v="1516"/>
    <s v="US-2017-160759"/>
    <x v="157"/>
    <d v="2017-12-17T00:00:00"/>
    <x v="1"/>
    <s v="AI-10855"/>
    <s v="Arianne Irving"/>
    <x v="0"/>
    <s v="United States"/>
    <x v="10"/>
    <x v="9"/>
    <n v="19120"/>
    <s v="East"/>
    <s v="FUR-CH-10002961"/>
    <x v="0"/>
    <x v="1"/>
    <s v="Leather Task Chair, Black"/>
    <n v="63.686"/>
    <n v="1"/>
    <n v="0.3"/>
    <n v="-9.0980000000000008"/>
  </r>
  <r>
    <n v="1517"/>
    <s v="CA-2017-148446"/>
    <x v="389"/>
    <d v="2017-12-14T00:00:00"/>
    <x v="0"/>
    <s v="MC-17845"/>
    <s v="Michael Chen"/>
    <x v="0"/>
    <s v="United States"/>
    <x v="226"/>
    <x v="33"/>
    <n v="89031"/>
    <s v="West"/>
    <s v="FUR-TA-10004256"/>
    <x v="0"/>
    <x v="3"/>
    <s v="Bretford “Just In Time” Height-Adjustable Multi-Task Work Tables"/>
    <n v="1669.6"/>
    <n v="4"/>
    <n v="0"/>
    <n v="116.872"/>
  </r>
  <r>
    <n v="1518"/>
    <s v="CA-2014-111059"/>
    <x v="511"/>
    <d v="2014-02-06T00:00:00"/>
    <x v="0"/>
    <s v="TB-21400"/>
    <s v="Tom Boeckenhauer"/>
    <x v="0"/>
    <s v="United States"/>
    <x v="4"/>
    <x v="4"/>
    <n v="98105"/>
    <s v="West"/>
    <s v="OFF-BI-10004593"/>
    <x v="1"/>
    <x v="8"/>
    <s v="Ibico Laser Imprintable Binding System Covers"/>
    <n v="83.84"/>
    <n v="2"/>
    <n v="0.2"/>
    <n v="27.248000000000001"/>
  </r>
  <r>
    <n v="1519"/>
    <s v="CA-2014-111059"/>
    <x v="511"/>
    <d v="2014-02-06T00:00:00"/>
    <x v="0"/>
    <s v="TB-21400"/>
    <s v="Tom Boeckenhauer"/>
    <x v="0"/>
    <s v="United States"/>
    <x v="4"/>
    <x v="4"/>
    <n v="98105"/>
    <s v="West"/>
    <s v="OFF-BI-10002827"/>
    <x v="1"/>
    <x v="8"/>
    <s v="Avery Durable Poly Binders"/>
    <n v="13.272"/>
    <n v="3"/>
    <n v="0.2"/>
    <n v="4.3133999999999997"/>
  </r>
  <r>
    <n v="1520"/>
    <s v="CA-2017-116204"/>
    <x v="512"/>
    <d v="2017-02-14T00:00:00"/>
    <x v="0"/>
    <s v="VW-21775"/>
    <s v="Victoria Wilson"/>
    <x v="1"/>
    <s v="United States"/>
    <x v="8"/>
    <x v="1"/>
    <n v="94110"/>
    <s v="West"/>
    <s v="OFF-BI-10001759"/>
    <x v="1"/>
    <x v="8"/>
    <s v="Acco Pressboard Covers with Storage Hooks, 14 7/8&quot; x 11&quot;, Dark Blue"/>
    <n v="21.335999999999999"/>
    <n v="7"/>
    <n v="0.2"/>
    <n v="7.7343000000000002"/>
  </r>
  <r>
    <n v="1521"/>
    <s v="CA-2017-109946"/>
    <x v="513"/>
    <d v="2017-04-21T00:00:00"/>
    <x v="1"/>
    <s v="PL-18925"/>
    <s v="Paul Lucas"/>
    <x v="2"/>
    <s v="United States"/>
    <x v="22"/>
    <x v="10"/>
    <n v="60610"/>
    <s v="Central"/>
    <s v="OFF-AR-10001419"/>
    <x v="1"/>
    <x v="6"/>
    <s v="Newell 325"/>
    <n v="16.52"/>
    <n v="5"/>
    <n v="0.2"/>
    <n v="2.0649999999999999"/>
  </r>
  <r>
    <n v="1522"/>
    <s v="CA-2015-144806"/>
    <x v="401"/>
    <d v="2015-12-11T00:00:00"/>
    <x v="1"/>
    <s v="GH-14425"/>
    <s v="Gary Hwang"/>
    <x v="0"/>
    <s v="United States"/>
    <x v="93"/>
    <x v="16"/>
    <n v="85705"/>
    <s v="West"/>
    <s v="FUR-FU-10002253"/>
    <x v="0"/>
    <x v="5"/>
    <s v="Howard Miller 13&quot; Diameter Pewter Finish Round Wall Clock"/>
    <n v="206.11199999999999"/>
    <n v="6"/>
    <n v="0.2"/>
    <n v="48.951599999999999"/>
  </r>
  <r>
    <n v="1523"/>
    <s v="CA-2015-144806"/>
    <x v="401"/>
    <d v="2015-12-11T00:00:00"/>
    <x v="1"/>
    <s v="GH-14425"/>
    <s v="Gary Hwang"/>
    <x v="0"/>
    <s v="United States"/>
    <x v="93"/>
    <x v="16"/>
    <n v="85705"/>
    <s v="West"/>
    <s v="OFF-PA-10002586"/>
    <x v="1"/>
    <x v="10"/>
    <s v="Xerox 1970"/>
    <n v="19.920000000000002"/>
    <n v="5"/>
    <n v="0.2"/>
    <n v="6.7229999999999999"/>
  </r>
  <r>
    <n v="1524"/>
    <s v="CA-2015-144806"/>
    <x v="401"/>
    <d v="2015-12-11T00:00:00"/>
    <x v="1"/>
    <s v="GH-14425"/>
    <s v="Gary Hwang"/>
    <x v="0"/>
    <s v="United States"/>
    <x v="93"/>
    <x v="16"/>
    <n v="85705"/>
    <s v="West"/>
    <s v="OFF-PA-10003039"/>
    <x v="1"/>
    <x v="10"/>
    <s v="Xerox 1960"/>
    <n v="198.27199999999999"/>
    <n v="8"/>
    <n v="0.2"/>
    <n v="61.96"/>
  </r>
  <r>
    <n v="1525"/>
    <s v="CA-2015-144806"/>
    <x v="401"/>
    <d v="2015-12-11T00:00:00"/>
    <x v="1"/>
    <s v="GH-14425"/>
    <s v="Gary Hwang"/>
    <x v="0"/>
    <s v="United States"/>
    <x v="93"/>
    <x v="16"/>
    <n v="85705"/>
    <s v="West"/>
    <s v="OFF-ST-10004804"/>
    <x v="1"/>
    <x v="4"/>
    <s v="Belkin 19&quot; Vented Equipment Shelf, Black"/>
    <n v="247.10400000000001"/>
    <n v="6"/>
    <n v="0.2"/>
    <n v="-58.687199999999997"/>
  </r>
  <r>
    <n v="1526"/>
    <s v="CA-2015-144806"/>
    <x v="401"/>
    <d v="2015-12-11T00:00:00"/>
    <x v="1"/>
    <s v="GH-14425"/>
    <s v="Gary Hwang"/>
    <x v="0"/>
    <s v="United States"/>
    <x v="93"/>
    <x v="16"/>
    <n v="85705"/>
    <s v="West"/>
    <s v="OFF-AR-10004042"/>
    <x v="1"/>
    <x v="6"/>
    <s v="BOSTON Model 1800 Electric Pencil Sharpeners, Putty/Woodgrain"/>
    <n v="86.304000000000002"/>
    <n v="6"/>
    <n v="0.2"/>
    <n v="9.7091999999999992"/>
  </r>
  <r>
    <n v="1527"/>
    <s v="CA-2016-122392"/>
    <x v="405"/>
    <d v="2016-07-27T00:00:00"/>
    <x v="1"/>
    <s v="CJ-12010"/>
    <s v="Caroline Jumper"/>
    <x v="0"/>
    <s v="United States"/>
    <x v="227"/>
    <x v="9"/>
    <n v="18103"/>
    <s v="East"/>
    <s v="OFF-AR-10002221"/>
    <x v="1"/>
    <x v="6"/>
    <s v="12 Colored Short Pencils"/>
    <n v="4.16"/>
    <n v="2"/>
    <n v="0.2"/>
    <n v="0.36399999999999999"/>
  </r>
  <r>
    <n v="1528"/>
    <s v="CA-2016-122392"/>
    <x v="405"/>
    <d v="2016-07-27T00:00:00"/>
    <x v="1"/>
    <s v="CJ-12010"/>
    <s v="Caroline Jumper"/>
    <x v="0"/>
    <s v="United States"/>
    <x v="227"/>
    <x v="9"/>
    <n v="18103"/>
    <s v="East"/>
    <s v="FUR-FU-10002456"/>
    <x v="0"/>
    <x v="5"/>
    <s v="Master Caster Door Stop, Large Neon Orange"/>
    <n v="11.648"/>
    <n v="2"/>
    <n v="0.2"/>
    <n v="3.3488000000000002"/>
  </r>
  <r>
    <n v="1529"/>
    <s v="CA-2015-148432"/>
    <x v="209"/>
    <d v="2015-11-10T00:00:00"/>
    <x v="0"/>
    <s v="MC-18130"/>
    <s v="Mike Caudle"/>
    <x v="1"/>
    <s v="United States"/>
    <x v="46"/>
    <x v="13"/>
    <n v="19711"/>
    <s v="East"/>
    <s v="OFF-FA-10004968"/>
    <x v="1"/>
    <x v="13"/>
    <s v="Rubber Band Ball"/>
    <n v="26.18"/>
    <n v="7"/>
    <n v="0"/>
    <n v="0.52359999999999995"/>
  </r>
  <r>
    <n v="1530"/>
    <s v="CA-2015-148432"/>
    <x v="209"/>
    <d v="2015-11-10T00:00:00"/>
    <x v="0"/>
    <s v="MC-18130"/>
    <s v="Mike Caudle"/>
    <x v="1"/>
    <s v="United States"/>
    <x v="46"/>
    <x v="13"/>
    <n v="19711"/>
    <s v="East"/>
    <s v="OFF-PA-10001274"/>
    <x v="1"/>
    <x v="10"/>
    <s v="Loose Memo Sheets"/>
    <n v="7.3"/>
    <n v="2"/>
    <n v="0"/>
    <n v="3.431"/>
  </r>
  <r>
    <n v="1531"/>
    <s v="CA-2015-103793"/>
    <x v="514"/>
    <d v="2015-03-31T00:00:00"/>
    <x v="1"/>
    <s v="BV-11245"/>
    <s v="Benjamin Venier"/>
    <x v="1"/>
    <s v="United States"/>
    <x v="100"/>
    <x v="2"/>
    <n v="33142"/>
    <s v="South"/>
    <s v="OFF-PA-10001125"/>
    <x v="1"/>
    <x v="10"/>
    <s v="Xerox 1988"/>
    <n v="74.352000000000004"/>
    <n v="3"/>
    <n v="0.2"/>
    <n v="23.234999999999999"/>
  </r>
  <r>
    <n v="1532"/>
    <s v="CA-2017-159884"/>
    <x v="515"/>
    <d v="2017-09-05T00:00:00"/>
    <x v="1"/>
    <s v="JF-15490"/>
    <s v="Jeremy Farry"/>
    <x v="0"/>
    <s v="United States"/>
    <x v="228"/>
    <x v="16"/>
    <n v="85281"/>
    <s v="West"/>
    <s v="OFF-ST-10000344"/>
    <x v="1"/>
    <x v="4"/>
    <s v="Neat Ideas Personal Hanging Folder Files, Black"/>
    <n v="10.744"/>
    <n v="1"/>
    <n v="0.2"/>
    <n v="0.80579999999999996"/>
  </r>
  <r>
    <n v="1533"/>
    <s v="CA-2017-159884"/>
    <x v="515"/>
    <d v="2017-09-05T00:00:00"/>
    <x v="1"/>
    <s v="JF-15490"/>
    <s v="Jeremy Farry"/>
    <x v="0"/>
    <s v="United States"/>
    <x v="228"/>
    <x v="16"/>
    <n v="85281"/>
    <s v="West"/>
    <s v="OFF-FA-10000585"/>
    <x v="1"/>
    <x v="13"/>
    <s v="OIC Bulk Pack Metal Binder Clips"/>
    <n v="8.3759999999999994"/>
    <n v="3"/>
    <n v="0.2"/>
    <n v="2.7222"/>
  </r>
  <r>
    <n v="1534"/>
    <s v="CA-2016-139885"/>
    <x v="429"/>
    <d v="2016-12-08T00:00:00"/>
    <x v="1"/>
    <s v="EB-13840"/>
    <s v="Ellis Ballard"/>
    <x v="1"/>
    <s v="United States"/>
    <x v="20"/>
    <x v="15"/>
    <n v="10035"/>
    <s v="East"/>
    <s v="OFF-ST-10003324"/>
    <x v="1"/>
    <x v="4"/>
    <s v="Belkin OmniView SE Rackmount Kit"/>
    <n v="212.88"/>
    <n v="6"/>
    <n v="0"/>
    <n v="0"/>
  </r>
  <r>
    <n v="1535"/>
    <s v="CA-2017-124086"/>
    <x v="516"/>
    <d v="2017-02-14T00:00:00"/>
    <x v="1"/>
    <s v="MP-18175"/>
    <s v="Mike Pelletier"/>
    <x v="2"/>
    <s v="United States"/>
    <x v="229"/>
    <x v="1"/>
    <n v="92677"/>
    <s v="West"/>
    <s v="FUR-BO-10004015"/>
    <x v="0"/>
    <x v="0"/>
    <s v="Bush Andora Bookcase, Maple/Graphite Gray Finish"/>
    <n v="203.983"/>
    <n v="2"/>
    <n v="0.15"/>
    <n v="16.7986"/>
  </r>
  <r>
    <n v="1536"/>
    <s v="CA-2016-112389"/>
    <x v="517"/>
    <d v="2016-11-02T00:00:00"/>
    <x v="1"/>
    <s v="JM-15655"/>
    <s v="Jim Mitchum"/>
    <x v="1"/>
    <s v="United States"/>
    <x v="230"/>
    <x v="30"/>
    <n v="8302"/>
    <s v="East"/>
    <s v="OFF-ST-10000419"/>
    <x v="1"/>
    <x v="4"/>
    <s v="Rogers Jumbo File, Granite"/>
    <n v="40.74"/>
    <n v="3"/>
    <n v="0"/>
    <n v="0.40739999999999998"/>
  </r>
  <r>
    <n v="1537"/>
    <s v="CA-2016-112389"/>
    <x v="517"/>
    <d v="2016-11-02T00:00:00"/>
    <x v="1"/>
    <s v="JM-15655"/>
    <s v="Jim Mitchum"/>
    <x v="1"/>
    <s v="United States"/>
    <x v="230"/>
    <x v="30"/>
    <n v="8302"/>
    <s v="East"/>
    <s v="OFF-AP-10001626"/>
    <x v="1"/>
    <x v="9"/>
    <s v="Commercial WindTunnel Clean Air Upright Vacuum, Replacement Belts, Filtration Bags"/>
    <n v="11.67"/>
    <n v="3"/>
    <n v="0"/>
    <n v="3.0341999999999998"/>
  </r>
  <r>
    <n v="1538"/>
    <s v="CA-2017-121888"/>
    <x v="175"/>
    <d v="2017-09-17T00:00:00"/>
    <x v="0"/>
    <s v="CL-11890"/>
    <s v="Carl Ludwig"/>
    <x v="0"/>
    <s v="United States"/>
    <x v="231"/>
    <x v="31"/>
    <n v="2149"/>
    <s v="East"/>
    <s v="TEC-PH-10000439"/>
    <x v="2"/>
    <x v="7"/>
    <s v="GE DSL Phone Line Filter"/>
    <n v="39.99"/>
    <n v="1"/>
    <n v="0"/>
    <n v="11.597099999999999"/>
  </r>
  <r>
    <n v="1539"/>
    <s v="CA-2017-121888"/>
    <x v="175"/>
    <d v="2017-09-17T00:00:00"/>
    <x v="0"/>
    <s v="CL-11890"/>
    <s v="Carl Ludwig"/>
    <x v="0"/>
    <s v="United States"/>
    <x v="231"/>
    <x v="31"/>
    <n v="2149"/>
    <s v="East"/>
    <s v="OFF-AR-10003478"/>
    <x v="1"/>
    <x v="6"/>
    <s v="Avery Hi-Liter EverBold Pen Style Fluorescent Highlighters, 4/Pack"/>
    <n v="16.28"/>
    <n v="2"/>
    <n v="0"/>
    <n v="6.5119999999999996"/>
  </r>
  <r>
    <n v="1540"/>
    <s v="CA-2017-121888"/>
    <x v="175"/>
    <d v="2017-09-17T00:00:00"/>
    <x v="0"/>
    <s v="CL-11890"/>
    <s v="Carl Ludwig"/>
    <x v="0"/>
    <s v="United States"/>
    <x v="231"/>
    <x v="31"/>
    <n v="2149"/>
    <s v="East"/>
    <s v="FUR-BO-10002545"/>
    <x v="0"/>
    <x v="0"/>
    <s v="Atlantic Metals Mobile 3-Shelf Bookcases, Custom Colors"/>
    <n v="782.94"/>
    <n v="3"/>
    <n v="0"/>
    <n v="203.56440000000001"/>
  </r>
  <r>
    <n v="1541"/>
    <s v="CA-2017-121888"/>
    <x v="175"/>
    <d v="2017-09-17T00:00:00"/>
    <x v="0"/>
    <s v="CL-11890"/>
    <s v="Carl Ludwig"/>
    <x v="0"/>
    <s v="United States"/>
    <x v="231"/>
    <x v="31"/>
    <n v="2149"/>
    <s v="East"/>
    <s v="OFF-BI-10001765"/>
    <x v="1"/>
    <x v="8"/>
    <s v="Wilson Jones Heavy-Duty Casebound Ring Binders with Metal Hinges"/>
    <n v="242.48"/>
    <n v="7"/>
    <n v="0"/>
    <n v="116.3904"/>
  </r>
  <r>
    <n v="1542"/>
    <s v="CA-2014-166884"/>
    <x v="518"/>
    <d v="2014-03-16T00:00:00"/>
    <x v="0"/>
    <s v="CK-12205"/>
    <s v="Chloris Kastensmidt"/>
    <x v="0"/>
    <s v="United States"/>
    <x v="38"/>
    <x v="24"/>
    <n v="43229"/>
    <s v="East"/>
    <s v="FUR-FU-10003981"/>
    <x v="0"/>
    <x v="5"/>
    <s v="Eldon Wave Desk Accessories"/>
    <n v="8.32"/>
    <n v="5"/>
    <n v="0.2"/>
    <n v="2.2879999999999998"/>
  </r>
  <r>
    <n v="1543"/>
    <s v="CA-2014-166884"/>
    <x v="518"/>
    <d v="2014-03-16T00:00:00"/>
    <x v="0"/>
    <s v="CK-12205"/>
    <s v="Chloris Kastensmidt"/>
    <x v="0"/>
    <s v="United States"/>
    <x v="38"/>
    <x v="24"/>
    <n v="43229"/>
    <s v="East"/>
    <s v="OFF-FA-10001561"/>
    <x v="1"/>
    <x v="13"/>
    <s v="Stockwell Push Pins"/>
    <n v="10.464"/>
    <n v="6"/>
    <n v="0.2"/>
    <n v="1.7003999999999999"/>
  </r>
  <r>
    <n v="1544"/>
    <s v="CA-2014-107181"/>
    <x v="519"/>
    <d v="2014-02-08T00:00:00"/>
    <x v="1"/>
    <s v="DB-13270"/>
    <s v="Deborah Brumfield"/>
    <x v="2"/>
    <s v="United States"/>
    <x v="70"/>
    <x v="1"/>
    <n v="92024"/>
    <s v="West"/>
    <s v="OFF-BI-10004230"/>
    <x v="1"/>
    <x v="8"/>
    <s v="GBC Recycled Grain Textured Covers"/>
    <n v="82.896000000000001"/>
    <n v="3"/>
    <n v="0.2"/>
    <n v="29.0136"/>
  </r>
  <r>
    <n v="1545"/>
    <s v="CA-2014-107181"/>
    <x v="519"/>
    <d v="2014-02-08T00:00:00"/>
    <x v="1"/>
    <s v="DB-13270"/>
    <s v="Deborah Brumfield"/>
    <x v="2"/>
    <s v="United States"/>
    <x v="70"/>
    <x v="1"/>
    <n v="92024"/>
    <s v="West"/>
    <s v="OFF-PA-10000350"/>
    <x v="1"/>
    <x v="10"/>
    <s v="Message Book, Standard Line &quot;While You Were Out&quot;, 5 1/2&quot; X 4&quot;, 200 Sets/Book"/>
    <n v="34.24"/>
    <n v="4"/>
    <n v="0"/>
    <n v="16.0928"/>
  </r>
  <r>
    <n v="1546"/>
    <s v="CA-2014-150245"/>
    <x v="520"/>
    <d v="2015-01-04T00:00:00"/>
    <x v="0"/>
    <s v="PC-18745"/>
    <s v="Pamela Coakley"/>
    <x v="1"/>
    <s v="United States"/>
    <x v="232"/>
    <x v="15"/>
    <n v="13601"/>
    <s v="East"/>
    <s v="FUR-BO-10002613"/>
    <x v="0"/>
    <x v="0"/>
    <s v="Atlantic Metals Mobile 4-Shelf Bookcases, Custom Colors"/>
    <n v="1573.4880000000001"/>
    <n v="7"/>
    <n v="0.2"/>
    <n v="196.68600000000001"/>
  </r>
  <r>
    <n v="1547"/>
    <s v="CA-2015-111395"/>
    <x v="521"/>
    <d v="2015-11-27T00:00:00"/>
    <x v="1"/>
    <s v="VB-21745"/>
    <s v="Victoria Brennan"/>
    <x v="1"/>
    <s v="United States"/>
    <x v="52"/>
    <x v="5"/>
    <n v="78207"/>
    <s v="Central"/>
    <s v="OFF-PA-10000994"/>
    <x v="1"/>
    <x v="10"/>
    <s v="Xerox 1915"/>
    <n v="335.52"/>
    <n v="4"/>
    <n v="0.2"/>
    <n v="117.432"/>
  </r>
  <r>
    <n v="1548"/>
    <s v="CA-2015-111395"/>
    <x v="521"/>
    <d v="2015-11-27T00:00:00"/>
    <x v="1"/>
    <s v="VB-21745"/>
    <s v="Victoria Brennan"/>
    <x v="1"/>
    <s v="United States"/>
    <x v="52"/>
    <x v="5"/>
    <n v="78207"/>
    <s v="Central"/>
    <s v="OFF-BI-10002867"/>
    <x v="1"/>
    <x v="8"/>
    <s v="GBC Recycled Regency Composition Covers"/>
    <n v="23.911999999999999"/>
    <n v="2"/>
    <n v="0.8"/>
    <n v="-40.650399999999998"/>
  </r>
  <r>
    <n v="1549"/>
    <s v="CA-2015-111395"/>
    <x v="521"/>
    <d v="2015-11-27T00:00:00"/>
    <x v="1"/>
    <s v="VB-21745"/>
    <s v="Victoria Brennan"/>
    <x v="1"/>
    <s v="United States"/>
    <x v="52"/>
    <x v="5"/>
    <n v="78207"/>
    <s v="Central"/>
    <s v="OFF-ST-10001291"/>
    <x v="1"/>
    <x v="4"/>
    <s v="Tenex Personal Self-Stacking Standard File Box, Black/Gray"/>
    <n v="27.056000000000001"/>
    <n v="2"/>
    <n v="0.2"/>
    <n v="2.3673999999999999"/>
  </r>
  <r>
    <n v="1550"/>
    <s v="CA-2014-134278"/>
    <x v="522"/>
    <d v="2014-07-08T00:00:00"/>
    <x v="2"/>
    <s v="EP-13915"/>
    <s v="Emily Phan"/>
    <x v="0"/>
    <s v="United States"/>
    <x v="20"/>
    <x v="15"/>
    <n v="10011"/>
    <s v="East"/>
    <s v="TEC-CO-10001046"/>
    <x v="2"/>
    <x v="16"/>
    <s v="Canon Imageclass D680 Copier / Fax"/>
    <n v="559.99199999999996"/>
    <n v="1"/>
    <n v="0.2"/>
    <n v="174.9975"/>
  </r>
  <r>
    <n v="1551"/>
    <s v="US-2017-124926"/>
    <x v="38"/>
    <d v="2017-11-18T00:00:00"/>
    <x v="0"/>
    <s v="ME-17320"/>
    <s v="Maria Etezadi"/>
    <x v="2"/>
    <s v="United States"/>
    <x v="12"/>
    <x v="5"/>
    <n v="77095"/>
    <s v="Central"/>
    <s v="OFF-AP-10004868"/>
    <x v="1"/>
    <x v="9"/>
    <s v="Hoover Commercial Soft Guard Upright Vacuum And Disposable Filtration Bags"/>
    <n v="9.3239999999999998"/>
    <n v="6"/>
    <n v="0.8"/>
    <n v="-24.708600000000001"/>
  </r>
  <r>
    <n v="1552"/>
    <s v="CA-2016-159345"/>
    <x v="26"/>
    <d v="2016-06-22T00:00:00"/>
    <x v="1"/>
    <s v="IG-15085"/>
    <s v="Ivan Gibson"/>
    <x v="0"/>
    <s v="United States"/>
    <x v="70"/>
    <x v="1"/>
    <n v="92024"/>
    <s v="West"/>
    <s v="OFF-PA-10000806"/>
    <x v="1"/>
    <x v="10"/>
    <s v="Xerox 1934"/>
    <n v="111.96"/>
    <n v="2"/>
    <n v="0"/>
    <n v="54.860399999999998"/>
  </r>
  <r>
    <n v="1553"/>
    <s v="CA-2014-130274"/>
    <x v="523"/>
    <d v="2014-05-05T00:00:00"/>
    <x v="2"/>
    <s v="JS-15940"/>
    <s v="Joni Sundaresam"/>
    <x v="2"/>
    <s v="United States"/>
    <x v="233"/>
    <x v="6"/>
    <n v="54915"/>
    <s v="Central"/>
    <s v="OFF-LA-10002195"/>
    <x v="1"/>
    <x v="2"/>
    <s v="Avery 481"/>
    <n v="21.56"/>
    <n v="7"/>
    <n v="0"/>
    <n v="10.348800000000001"/>
  </r>
  <r>
    <n v="1554"/>
    <s v="CA-2017-158386"/>
    <x v="524"/>
    <d v="2017-10-21T00:00:00"/>
    <x v="1"/>
    <s v="BO-11425"/>
    <s v="Bobby Odegard"/>
    <x v="0"/>
    <s v="United States"/>
    <x v="102"/>
    <x v="0"/>
    <n v="40475"/>
    <s v="South"/>
    <s v="OFF-BI-10003719"/>
    <x v="1"/>
    <x v="8"/>
    <s v="Large Capacity Hanging Post Binders"/>
    <n v="124.75"/>
    <n v="5"/>
    <n v="0"/>
    <n v="57.384999999999998"/>
  </r>
  <r>
    <n v="1555"/>
    <s v="CA-2015-111507"/>
    <x v="525"/>
    <d v="2015-02-13T00:00:00"/>
    <x v="1"/>
    <s v="VW-21775"/>
    <s v="Victoria Wilson"/>
    <x v="1"/>
    <s v="United States"/>
    <x v="234"/>
    <x v="4"/>
    <n v="98006"/>
    <s v="West"/>
    <s v="OFF-AR-10001315"/>
    <x v="1"/>
    <x v="6"/>
    <s v="Newell 310"/>
    <n v="5.28"/>
    <n v="3"/>
    <n v="0"/>
    <n v="1.5311999999999999"/>
  </r>
  <r>
    <n v="1556"/>
    <s v="CA-2017-120761"/>
    <x v="507"/>
    <d v="2017-09-08T00:00:00"/>
    <x v="1"/>
    <s v="AB-10150"/>
    <s v="Aimee Bixby"/>
    <x v="0"/>
    <s v="United States"/>
    <x v="85"/>
    <x v="15"/>
    <n v="11561"/>
    <s v="East"/>
    <s v="TEC-AC-10000171"/>
    <x v="2"/>
    <x v="11"/>
    <s v="Verbatim 25 GB 6x Blu-ray Single Layer Recordable Disc, 25/Pack"/>
    <n v="91.96"/>
    <n v="4"/>
    <n v="0"/>
    <n v="39.5428"/>
  </r>
  <r>
    <n v="1557"/>
    <s v="CA-2016-109176"/>
    <x v="195"/>
    <d v="2016-05-15T00:00:00"/>
    <x v="1"/>
    <s v="JW-16075"/>
    <s v="Julia West"/>
    <x v="0"/>
    <s v="United States"/>
    <x v="10"/>
    <x v="9"/>
    <n v="19140"/>
    <s v="East"/>
    <s v="OFF-EN-10003134"/>
    <x v="1"/>
    <x v="12"/>
    <s v="Staple envelope"/>
    <n v="9.3439999999999994"/>
    <n v="1"/>
    <n v="0.2"/>
    <n v="3.504"/>
  </r>
  <r>
    <n v="1558"/>
    <s v="CA-2016-109176"/>
    <x v="195"/>
    <d v="2016-05-15T00:00:00"/>
    <x v="1"/>
    <s v="JW-16075"/>
    <s v="Julia West"/>
    <x v="0"/>
    <s v="United States"/>
    <x v="10"/>
    <x v="9"/>
    <n v="19140"/>
    <s v="East"/>
    <s v="OFF-AR-10001955"/>
    <x v="1"/>
    <x v="6"/>
    <s v="Newell 319"/>
    <n v="79.36"/>
    <n v="5"/>
    <n v="0.2"/>
    <n v="9.92"/>
  </r>
  <r>
    <n v="1559"/>
    <s v="CA-2015-112116"/>
    <x v="199"/>
    <d v="2015-03-18T00:00:00"/>
    <x v="0"/>
    <s v="JE-15475"/>
    <s v="Jeremy Ellison"/>
    <x v="0"/>
    <s v="United States"/>
    <x v="4"/>
    <x v="4"/>
    <n v="98103"/>
    <s v="West"/>
    <s v="FUR-TA-10001039"/>
    <x v="0"/>
    <x v="3"/>
    <s v="KI Adjustable-Height Table"/>
    <n v="171.96"/>
    <n v="2"/>
    <n v="0"/>
    <n v="44.709600000000002"/>
  </r>
  <r>
    <n v="1560"/>
    <s v="CA-2016-126809"/>
    <x v="526"/>
    <d v="2016-04-13T00:00:00"/>
    <x v="1"/>
    <s v="EB-13750"/>
    <s v="Edward Becker"/>
    <x v="1"/>
    <s v="United States"/>
    <x v="4"/>
    <x v="4"/>
    <n v="98103"/>
    <s v="West"/>
    <s v="OFF-BI-10003712"/>
    <x v="1"/>
    <x v="8"/>
    <s v="Acco Pressboard Covers with Storage Hooks, 14 7/8&quot; x 11&quot;, Light Blue"/>
    <n v="35.351999999999997"/>
    <n v="9"/>
    <n v="0.2"/>
    <n v="12.815099999999999"/>
  </r>
  <r>
    <n v="1561"/>
    <s v="CA-2014-105172"/>
    <x v="527"/>
    <d v="2014-04-09T00:00:00"/>
    <x v="1"/>
    <s v="PK-18910"/>
    <s v="Paul Knutson"/>
    <x v="2"/>
    <s v="United States"/>
    <x v="8"/>
    <x v="1"/>
    <n v="94109"/>
    <s v="West"/>
    <s v="OFF-LA-10001641"/>
    <x v="1"/>
    <x v="2"/>
    <s v="Avery 518"/>
    <n v="18.899999999999999"/>
    <n v="6"/>
    <n v="0"/>
    <n v="9.0719999999999992"/>
  </r>
  <r>
    <n v="1562"/>
    <s v="CA-2017-107293"/>
    <x v="528"/>
    <d v="2017-09-06T00:00:00"/>
    <x v="2"/>
    <s v="CS-12400"/>
    <s v="Christopher Schild"/>
    <x v="2"/>
    <s v="United States"/>
    <x v="4"/>
    <x v="4"/>
    <n v="98115"/>
    <s v="West"/>
    <s v="OFF-AR-10003732"/>
    <x v="1"/>
    <x v="6"/>
    <s v="Newell 333"/>
    <n v="2.78"/>
    <n v="1"/>
    <n v="0"/>
    <n v="0.7228"/>
  </r>
  <r>
    <n v="1563"/>
    <s v="US-2017-102890"/>
    <x v="160"/>
    <d v="2017-06-30T00:00:00"/>
    <x v="3"/>
    <s v="SG-20470"/>
    <s v="Sheri Gordon"/>
    <x v="0"/>
    <s v="United States"/>
    <x v="20"/>
    <x v="15"/>
    <n v="10011"/>
    <s v="East"/>
    <s v="FUR-TA-10000577"/>
    <x v="0"/>
    <x v="3"/>
    <s v="Bretford CR4500 Series Slim Rectangular Table"/>
    <n v="1044.6300000000001"/>
    <n v="5"/>
    <n v="0.4"/>
    <n v="-295.9785"/>
  </r>
  <r>
    <n v="1564"/>
    <s v="CA-2015-158554"/>
    <x v="529"/>
    <d v="2015-11-09T00:00:00"/>
    <x v="3"/>
    <s v="CM-12190"/>
    <s v="Charlotte Melton"/>
    <x v="0"/>
    <s v="United States"/>
    <x v="10"/>
    <x v="9"/>
    <n v="19134"/>
    <s v="East"/>
    <s v="OFF-PA-10004000"/>
    <x v="1"/>
    <x v="10"/>
    <s v="While You Were Out Pads, 50 per Pad, 4 x 5 1/4, Green Cycle"/>
    <n v="11.352"/>
    <n v="3"/>
    <n v="0.2"/>
    <n v="4.1151"/>
  </r>
  <r>
    <n v="1565"/>
    <s v="CA-2014-116239"/>
    <x v="530"/>
    <d v="2014-03-04T00:00:00"/>
    <x v="3"/>
    <s v="CL-12565"/>
    <s v="Clay Ludtke"/>
    <x v="0"/>
    <s v="United States"/>
    <x v="29"/>
    <x v="20"/>
    <n v="29203"/>
    <s v="South"/>
    <s v="OFF-ST-10001370"/>
    <x v="1"/>
    <x v="4"/>
    <s v="Sensible Storage WireTech Storage Systems"/>
    <n v="354.9"/>
    <n v="5"/>
    <n v="0"/>
    <n v="17.745000000000001"/>
  </r>
  <r>
    <n v="1566"/>
    <s v="CA-2015-132101"/>
    <x v="531"/>
    <d v="2015-03-25T00:00:00"/>
    <x v="1"/>
    <s v="JO-15550"/>
    <s v="Jesus Ocampo"/>
    <x v="2"/>
    <s v="United States"/>
    <x v="4"/>
    <x v="4"/>
    <n v="98105"/>
    <s v="West"/>
    <s v="TEC-PH-10004539"/>
    <x v="2"/>
    <x v="7"/>
    <s v="Wireless Extenders zBoost YX545 SOHO Signal Booster"/>
    <n v="453.57600000000002"/>
    <n v="3"/>
    <n v="0.2"/>
    <n v="39.687899999999999"/>
  </r>
  <r>
    <n v="1567"/>
    <s v="CA-2015-129112"/>
    <x v="239"/>
    <d v="2015-11-30T00:00:00"/>
    <x v="2"/>
    <s v="AW-10840"/>
    <s v="Anthony Witt"/>
    <x v="0"/>
    <s v="United States"/>
    <x v="235"/>
    <x v="5"/>
    <n v="75002"/>
    <s v="Central"/>
    <s v="TEC-AC-10003038"/>
    <x v="2"/>
    <x v="11"/>
    <s v="Kingston Digital DataTraveler 16GB USB 2.0"/>
    <n v="21.48"/>
    <n v="3"/>
    <n v="0.2"/>
    <n v="-0.26850000000000002"/>
  </r>
  <r>
    <n v="1568"/>
    <s v="CA-2015-129112"/>
    <x v="239"/>
    <d v="2015-11-30T00:00:00"/>
    <x v="2"/>
    <s v="AW-10840"/>
    <s v="Anthony Witt"/>
    <x v="0"/>
    <s v="United States"/>
    <x v="235"/>
    <x v="5"/>
    <n v="75002"/>
    <s v="Central"/>
    <s v="OFF-BI-10000088"/>
    <x v="1"/>
    <x v="8"/>
    <s v="GBC Imprintable Covers"/>
    <n v="8.7840000000000007"/>
    <n v="4"/>
    <n v="0.8"/>
    <n v="-13.6152"/>
  </r>
  <r>
    <n v="1569"/>
    <s v="US-2017-152002"/>
    <x v="532"/>
    <d v="2017-06-11T00:00:00"/>
    <x v="3"/>
    <s v="DV-13465"/>
    <s v="Dianna Vittorini"/>
    <x v="0"/>
    <s v="United States"/>
    <x v="1"/>
    <x v="1"/>
    <n v="90004"/>
    <s v="West"/>
    <s v="OFF-PA-10000357"/>
    <x v="1"/>
    <x v="10"/>
    <s v="White Dual Perf Computer Printout Paper, 2700 Sheets, 1 Part, Heavyweight, 20 lbs., 14 7/8 x 11"/>
    <n v="122.97"/>
    <n v="3"/>
    <n v="0"/>
    <n v="60.255299999999998"/>
  </r>
  <r>
    <n v="1570"/>
    <s v="CA-2017-165029"/>
    <x v="200"/>
    <d v="2017-11-30T00:00:00"/>
    <x v="1"/>
    <s v="AH-10075"/>
    <s v="Adam Hart"/>
    <x v="1"/>
    <s v="United States"/>
    <x v="118"/>
    <x v="32"/>
    <n v="30318"/>
    <s v="South"/>
    <s v="OFF-AR-10003504"/>
    <x v="1"/>
    <x v="6"/>
    <s v="Newell 347"/>
    <n v="12.84"/>
    <n v="3"/>
    <n v="0"/>
    <n v="3.7235999999999998"/>
  </r>
  <r>
    <n v="1571"/>
    <s v="US-2014-157385"/>
    <x v="533"/>
    <d v="2014-11-25T00:00:00"/>
    <x v="2"/>
    <s v="SC-20095"/>
    <s v="Sanjit Chand"/>
    <x v="0"/>
    <s v="United States"/>
    <x v="1"/>
    <x v="1"/>
    <n v="90004"/>
    <s v="West"/>
    <s v="FUR-CH-10000863"/>
    <x v="0"/>
    <x v="1"/>
    <s v="Novimex Swivel Fabric Task Chair"/>
    <n v="603.91999999999996"/>
    <n v="5"/>
    <n v="0.2"/>
    <n v="-67.941000000000003"/>
  </r>
  <r>
    <n v="1572"/>
    <s v="US-2014-157385"/>
    <x v="533"/>
    <d v="2014-11-25T00:00:00"/>
    <x v="2"/>
    <s v="SC-20095"/>
    <s v="Sanjit Chand"/>
    <x v="0"/>
    <s v="United States"/>
    <x v="1"/>
    <x v="1"/>
    <n v="90004"/>
    <s v="West"/>
    <s v="OFF-EN-10003160"/>
    <x v="1"/>
    <x v="12"/>
    <s v="Pastel Pink Envelopes"/>
    <n v="21.84"/>
    <n v="3"/>
    <n v="0"/>
    <n v="10.4832"/>
  </r>
  <r>
    <n v="1573"/>
    <s v="US-2014-157385"/>
    <x v="533"/>
    <d v="2014-11-25T00:00:00"/>
    <x v="2"/>
    <s v="SC-20095"/>
    <s v="Sanjit Chand"/>
    <x v="0"/>
    <s v="United States"/>
    <x v="1"/>
    <x v="1"/>
    <n v="90004"/>
    <s v="West"/>
    <s v="TEC-AC-10003280"/>
    <x v="2"/>
    <x v="11"/>
    <s v="Belkin F8E887 USB Wired Ergonomic Keyboard"/>
    <n v="29.99"/>
    <n v="1"/>
    <n v="0"/>
    <n v="6.2979000000000003"/>
  </r>
  <r>
    <n v="1574"/>
    <s v="US-2014-157385"/>
    <x v="533"/>
    <d v="2014-11-25T00:00:00"/>
    <x v="2"/>
    <s v="SC-20095"/>
    <s v="Sanjit Chand"/>
    <x v="0"/>
    <s v="United States"/>
    <x v="1"/>
    <x v="1"/>
    <n v="90004"/>
    <s v="West"/>
    <s v="FUR-CH-10000595"/>
    <x v="0"/>
    <x v="1"/>
    <s v="Safco Contoured Stacking Chairs"/>
    <n v="381.44"/>
    <n v="2"/>
    <n v="0.2"/>
    <n v="23.84"/>
  </r>
  <r>
    <n v="1575"/>
    <s v="CA-2014-101602"/>
    <x v="534"/>
    <d v="2014-12-18T00:00:00"/>
    <x v="2"/>
    <s v="MC-18100"/>
    <s v="Mick Crebagga"/>
    <x v="0"/>
    <s v="United States"/>
    <x v="236"/>
    <x v="5"/>
    <n v="79907"/>
    <s v="Central"/>
    <s v="TEC-PH-10000169"/>
    <x v="2"/>
    <x v="7"/>
    <s v="ARKON Windshield Dashboard Air Vent Car Mount Holder"/>
    <n v="40.68"/>
    <n v="3"/>
    <n v="0.2"/>
    <n v="-9.1530000000000005"/>
  </r>
  <r>
    <n v="1576"/>
    <s v="CA-2014-101602"/>
    <x v="534"/>
    <d v="2014-12-18T00:00:00"/>
    <x v="2"/>
    <s v="MC-18100"/>
    <s v="Mick Crebagga"/>
    <x v="0"/>
    <s v="United States"/>
    <x v="236"/>
    <x v="5"/>
    <n v="79907"/>
    <s v="Central"/>
    <s v="FUR-CH-10004675"/>
    <x v="0"/>
    <x v="1"/>
    <s v="Lifetime Advantage Folding Chairs, 4/Carton"/>
    <n v="763.28"/>
    <n v="5"/>
    <n v="0.3"/>
    <n v="-21.808"/>
  </r>
  <r>
    <n v="1577"/>
    <s v="CA-2016-109057"/>
    <x v="183"/>
    <d v="2016-04-27T00:00:00"/>
    <x v="1"/>
    <s v="TT-21460"/>
    <s v="Tonja Turnell"/>
    <x v="2"/>
    <s v="United States"/>
    <x v="34"/>
    <x v="10"/>
    <n v="60505"/>
    <s v="Central"/>
    <s v="OFF-ST-10002406"/>
    <x v="1"/>
    <x v="4"/>
    <s v="Pizazz Global Quick File"/>
    <n v="23.952000000000002"/>
    <n v="2"/>
    <n v="0.2"/>
    <n v="2.3952"/>
  </r>
  <r>
    <n v="1578"/>
    <s v="CA-2016-154403"/>
    <x v="454"/>
    <d v="2016-05-27T00:00:00"/>
    <x v="1"/>
    <s v="AP-10720"/>
    <s v="Anne Pryor"/>
    <x v="2"/>
    <s v="United States"/>
    <x v="159"/>
    <x v="19"/>
    <n v="35630"/>
    <s v="South"/>
    <s v="OFF-PA-10001526"/>
    <x v="1"/>
    <x v="10"/>
    <s v="Xerox 1949"/>
    <n v="4.9800000000000004"/>
    <n v="1"/>
    <n v="0"/>
    <n v="2.4401999999999999"/>
  </r>
  <r>
    <n v="1579"/>
    <s v="CA-2016-102456"/>
    <x v="535"/>
    <d v="2016-03-01T00:00:00"/>
    <x v="2"/>
    <s v="DL-12865"/>
    <s v="Dan Lawera"/>
    <x v="0"/>
    <s v="United States"/>
    <x v="20"/>
    <x v="15"/>
    <n v="10011"/>
    <s v="East"/>
    <s v="OFF-AP-10004336"/>
    <x v="1"/>
    <x v="9"/>
    <s v="Conquest 14 Commercial Heavy-Duty Upright Vacuum, Collection System, Accessory Kit"/>
    <n v="170.88"/>
    <n v="3"/>
    <n v="0"/>
    <n v="49.555199999999999"/>
  </r>
  <r>
    <n v="1580"/>
    <s v="CA-2015-131338"/>
    <x v="101"/>
    <d v="2015-08-12T00:00:00"/>
    <x v="2"/>
    <s v="NP-18325"/>
    <s v="Naresj Patel"/>
    <x v="0"/>
    <s v="United States"/>
    <x v="20"/>
    <x v="15"/>
    <n v="10024"/>
    <s v="East"/>
    <s v="TEC-PH-10003012"/>
    <x v="2"/>
    <x v="7"/>
    <s v="Nortel Meridian M3904 Professional Digital phone"/>
    <n v="307.98"/>
    <n v="2"/>
    <n v="0"/>
    <n v="89.3142"/>
  </r>
  <r>
    <n v="1581"/>
    <s v="CA-2015-131338"/>
    <x v="101"/>
    <d v="2015-08-12T00:00:00"/>
    <x v="2"/>
    <s v="NP-18325"/>
    <s v="Naresj Patel"/>
    <x v="0"/>
    <s v="United States"/>
    <x v="20"/>
    <x v="15"/>
    <n v="10024"/>
    <s v="East"/>
    <s v="FUR-TA-10002607"/>
    <x v="0"/>
    <x v="3"/>
    <s v="KI Conference Tables"/>
    <n v="382.80599999999998"/>
    <n v="9"/>
    <n v="0.4"/>
    <n v="-153.1224"/>
  </r>
  <r>
    <n v="1582"/>
    <s v="CA-2015-131338"/>
    <x v="101"/>
    <d v="2015-08-12T00:00:00"/>
    <x v="2"/>
    <s v="NP-18325"/>
    <s v="Naresj Patel"/>
    <x v="0"/>
    <s v="United States"/>
    <x v="20"/>
    <x v="15"/>
    <n v="10024"/>
    <s v="East"/>
    <s v="OFF-ST-10000642"/>
    <x v="1"/>
    <x v="4"/>
    <s v="Tennsco Lockers, Gray"/>
    <n v="41.96"/>
    <n v="2"/>
    <n v="0"/>
    <n v="2.9371999999999998"/>
  </r>
  <r>
    <n v="1583"/>
    <s v="CA-2015-131338"/>
    <x v="101"/>
    <d v="2015-08-12T00:00:00"/>
    <x v="2"/>
    <s v="NP-18325"/>
    <s v="Naresj Patel"/>
    <x v="0"/>
    <s v="United States"/>
    <x v="20"/>
    <x v="15"/>
    <n v="10024"/>
    <s v="East"/>
    <s v="OFF-BI-10000545"/>
    <x v="1"/>
    <x v="8"/>
    <s v="GBC Ibimaster 500 Manual ProClick Binding System"/>
    <n v="1217.568"/>
    <n v="2"/>
    <n v="0.2"/>
    <n v="456.58800000000002"/>
  </r>
  <r>
    <n v="1584"/>
    <s v="CA-2015-131338"/>
    <x v="101"/>
    <d v="2015-08-12T00:00:00"/>
    <x v="2"/>
    <s v="NP-18325"/>
    <s v="Naresj Patel"/>
    <x v="0"/>
    <s v="United States"/>
    <x v="20"/>
    <x v="15"/>
    <n v="10024"/>
    <s v="East"/>
    <s v="FUR-FU-10002157"/>
    <x v="0"/>
    <x v="5"/>
    <s v="Artistic Insta-Plaque"/>
    <n v="47.04"/>
    <n v="3"/>
    <n v="0"/>
    <n v="18.345600000000001"/>
  </r>
  <r>
    <n v="1585"/>
    <s v="CA-2015-131338"/>
    <x v="101"/>
    <d v="2015-08-12T00:00:00"/>
    <x v="2"/>
    <s v="NP-18325"/>
    <s v="Naresj Patel"/>
    <x v="0"/>
    <s v="United States"/>
    <x v="20"/>
    <x v="15"/>
    <n v="10024"/>
    <s v="East"/>
    <s v="FUR-FU-10001706"/>
    <x v="0"/>
    <x v="5"/>
    <s v="Longer-Life Soft White Bulbs"/>
    <n v="6.16"/>
    <n v="2"/>
    <n v="0"/>
    <n v="2.9567999999999999"/>
  </r>
  <r>
    <n v="1586"/>
    <s v="CA-2015-131338"/>
    <x v="101"/>
    <d v="2015-08-12T00:00:00"/>
    <x v="2"/>
    <s v="NP-18325"/>
    <s v="Naresj Patel"/>
    <x v="0"/>
    <s v="United States"/>
    <x v="20"/>
    <x v="15"/>
    <n v="10024"/>
    <s v="East"/>
    <s v="TEC-PH-10000984"/>
    <x v="2"/>
    <x v="7"/>
    <s v="Panasonic KX-TG9471B"/>
    <n v="979.95"/>
    <n v="5"/>
    <n v="0"/>
    <n v="274.38600000000002"/>
  </r>
  <r>
    <n v="1587"/>
    <s v="CA-2015-131338"/>
    <x v="101"/>
    <d v="2015-08-12T00:00:00"/>
    <x v="2"/>
    <s v="NP-18325"/>
    <s v="Naresj Patel"/>
    <x v="0"/>
    <s v="United States"/>
    <x v="20"/>
    <x v="15"/>
    <n v="10024"/>
    <s v="East"/>
    <s v="OFF-PA-10001357"/>
    <x v="1"/>
    <x v="10"/>
    <s v="Xerox 1886"/>
    <n v="143.69999999999999"/>
    <n v="3"/>
    <n v="0"/>
    <n v="68.975999999999999"/>
  </r>
  <r>
    <n v="1588"/>
    <s v="CA-2015-131338"/>
    <x v="101"/>
    <d v="2015-08-12T00:00:00"/>
    <x v="2"/>
    <s v="NP-18325"/>
    <s v="Naresj Patel"/>
    <x v="0"/>
    <s v="United States"/>
    <x v="20"/>
    <x v="15"/>
    <n v="10024"/>
    <s v="East"/>
    <s v="OFF-FA-10000992"/>
    <x v="1"/>
    <x v="13"/>
    <s v="Acco Clips to Go Binder Clips, 24 Clips in Two Sizes"/>
    <n v="10.65"/>
    <n v="3"/>
    <n v="0"/>
    <n v="5.0054999999999996"/>
  </r>
  <r>
    <n v="1589"/>
    <s v="CA-2015-131338"/>
    <x v="101"/>
    <d v="2015-08-12T00:00:00"/>
    <x v="2"/>
    <s v="NP-18325"/>
    <s v="Naresj Patel"/>
    <x v="0"/>
    <s v="United States"/>
    <x v="20"/>
    <x v="15"/>
    <n v="10024"/>
    <s v="East"/>
    <s v="TEC-AC-10002600"/>
    <x v="2"/>
    <x v="11"/>
    <s v="Belkin QODE FastFit Bluetooth Keyboard"/>
    <n v="247.8"/>
    <n v="4"/>
    <n v="0"/>
    <n v="34.692"/>
  </r>
  <r>
    <n v="1590"/>
    <s v="CA-2016-109911"/>
    <x v="536"/>
    <d v="2016-05-16T00:00:00"/>
    <x v="1"/>
    <s v="VG-21805"/>
    <s v="Vivek Grady"/>
    <x v="1"/>
    <s v="United States"/>
    <x v="173"/>
    <x v="17"/>
    <n v="23464"/>
    <s v="South"/>
    <s v="OFF-AR-10001662"/>
    <x v="1"/>
    <x v="6"/>
    <s v="Rogers Handheld Barrel Pencil Sharpener"/>
    <n v="10.96"/>
    <n v="4"/>
    <n v="0"/>
    <n v="2.9592000000000001"/>
  </r>
  <r>
    <n v="1591"/>
    <s v="US-2016-132423"/>
    <x v="173"/>
    <d v="2016-04-19T00:00:00"/>
    <x v="1"/>
    <s v="MY-18295"/>
    <s v="Muhammed Yedwab"/>
    <x v="1"/>
    <s v="United States"/>
    <x v="237"/>
    <x v="5"/>
    <n v="76051"/>
    <s v="Central"/>
    <s v="OFF-AR-10001221"/>
    <x v="1"/>
    <x v="6"/>
    <s v="Dixon Ticonderoga Erasable Colored Pencil Set, 12-Color"/>
    <n v="33.488"/>
    <n v="7"/>
    <n v="0.2"/>
    <n v="5.8604000000000003"/>
  </r>
  <r>
    <n v="1592"/>
    <s v="US-2016-132423"/>
    <x v="173"/>
    <d v="2016-04-19T00:00:00"/>
    <x v="1"/>
    <s v="MY-18295"/>
    <s v="Muhammed Yedwab"/>
    <x v="1"/>
    <s v="United States"/>
    <x v="237"/>
    <x v="5"/>
    <n v="76051"/>
    <s v="Central"/>
    <s v="OFF-FA-10002988"/>
    <x v="1"/>
    <x v="13"/>
    <s v="Ideal Clamps"/>
    <n v="8.0399999999999991"/>
    <n v="5"/>
    <n v="0.2"/>
    <n v="2.9144999999999999"/>
  </r>
  <r>
    <n v="1593"/>
    <s v="CA-2015-122826"/>
    <x v="537"/>
    <d v="2015-06-25T00:00:00"/>
    <x v="0"/>
    <s v="RD-19480"/>
    <s v="Rick Duston"/>
    <x v="0"/>
    <s v="United States"/>
    <x v="175"/>
    <x v="4"/>
    <n v="98502"/>
    <s v="West"/>
    <s v="TEC-PH-10004830"/>
    <x v="2"/>
    <x v="7"/>
    <s v="Pyle PRT45 Retro Home Telephone"/>
    <n v="201.56800000000001"/>
    <n v="4"/>
    <n v="0.2"/>
    <n v="22.676400000000001"/>
  </r>
  <r>
    <n v="1594"/>
    <s v="CA-2014-117317"/>
    <x v="538"/>
    <d v="2014-10-19T00:00:00"/>
    <x v="3"/>
    <s v="JF-15490"/>
    <s v="Jeremy Farry"/>
    <x v="0"/>
    <s v="United States"/>
    <x v="1"/>
    <x v="1"/>
    <n v="90032"/>
    <s v="West"/>
    <s v="OFF-PA-10004519"/>
    <x v="1"/>
    <x v="10"/>
    <s v="Spiral Phone Message Books with Labels by Adams"/>
    <n v="13.44"/>
    <n v="3"/>
    <n v="0"/>
    <n v="6.5856000000000003"/>
  </r>
  <r>
    <n v="1595"/>
    <s v="CA-2015-118423"/>
    <x v="539"/>
    <d v="2015-03-27T00:00:00"/>
    <x v="2"/>
    <s v="DP-13390"/>
    <s v="Dennis Pardue"/>
    <x v="2"/>
    <s v="United States"/>
    <x v="97"/>
    <x v="10"/>
    <n v="61604"/>
    <s v="Central"/>
    <s v="FUR-BO-10000362"/>
    <x v="0"/>
    <x v="0"/>
    <s v="Sauder Inglewood Library Bookcases"/>
    <n v="359.05799999999999"/>
    <n v="3"/>
    <n v="0.3"/>
    <n v="-35.905799999999999"/>
  </r>
  <r>
    <n v="1596"/>
    <s v="CA-2017-149181"/>
    <x v="540"/>
    <d v="2017-05-12T00:00:00"/>
    <x v="1"/>
    <s v="MD-17350"/>
    <s v="Maribeth Dona"/>
    <x v="0"/>
    <s v="United States"/>
    <x v="38"/>
    <x v="24"/>
    <n v="43229"/>
    <s v="East"/>
    <s v="FUR-CH-10004540"/>
    <x v="0"/>
    <x v="1"/>
    <s v="Global Chrome Stack Chair"/>
    <n v="47.991999999999997"/>
    <n v="2"/>
    <n v="0.3"/>
    <n v="-2.0568"/>
  </r>
  <r>
    <n v="1597"/>
    <s v="CA-2017-132234"/>
    <x v="524"/>
    <d v="2017-10-18T00:00:00"/>
    <x v="2"/>
    <s v="MY-17380"/>
    <s v="Maribeth Yedwab"/>
    <x v="1"/>
    <s v="United States"/>
    <x v="20"/>
    <x v="15"/>
    <n v="10011"/>
    <s v="East"/>
    <s v="FUR-FU-10001290"/>
    <x v="0"/>
    <x v="5"/>
    <s v="Executive Impressions Supervisor Wall Clock"/>
    <n v="547.29999999999995"/>
    <n v="13"/>
    <n v="0"/>
    <n v="175.136"/>
  </r>
  <r>
    <n v="1598"/>
    <s v="CA-2017-158876"/>
    <x v="123"/>
    <d v="2017-11-21T00:00:00"/>
    <x v="0"/>
    <s v="AB-10150"/>
    <s v="Aimee Bixby"/>
    <x v="0"/>
    <s v="United States"/>
    <x v="238"/>
    <x v="5"/>
    <n v="75007"/>
    <s v="Central"/>
    <s v="OFF-PA-10000308"/>
    <x v="1"/>
    <x v="10"/>
    <s v="Xerox 1901"/>
    <n v="16.896000000000001"/>
    <n v="4"/>
    <n v="0.2"/>
    <n v="5.28"/>
  </r>
  <r>
    <n v="1599"/>
    <s v="CA-2017-158876"/>
    <x v="123"/>
    <d v="2017-11-21T00:00:00"/>
    <x v="0"/>
    <s v="AB-10150"/>
    <s v="Aimee Bixby"/>
    <x v="0"/>
    <s v="United States"/>
    <x v="238"/>
    <x v="5"/>
    <n v="75007"/>
    <s v="Central"/>
    <s v="OFF-SU-10001165"/>
    <x v="1"/>
    <x v="14"/>
    <s v="Acme Elite Stainless Steel Scissors"/>
    <n v="6.6719999999999997"/>
    <n v="1"/>
    <n v="0.2"/>
    <n v="0.50039999999999996"/>
  </r>
  <r>
    <n v="1600"/>
    <s v="CA-2017-158876"/>
    <x v="123"/>
    <d v="2017-11-21T00:00:00"/>
    <x v="0"/>
    <s v="AB-10150"/>
    <s v="Aimee Bixby"/>
    <x v="0"/>
    <s v="United States"/>
    <x v="238"/>
    <x v="5"/>
    <n v="75007"/>
    <s v="Central"/>
    <s v="OFF-AR-10003373"/>
    <x v="1"/>
    <x v="6"/>
    <s v="Boston School Pro Electric Pencil Sharpener, 1670"/>
    <n v="99.135999999999996"/>
    <n v="4"/>
    <n v="0.2"/>
    <n v="8.6744000000000003"/>
  </r>
  <r>
    <n v="1601"/>
    <s v="CA-2017-158876"/>
    <x v="123"/>
    <d v="2017-11-21T00:00:00"/>
    <x v="0"/>
    <s v="AB-10150"/>
    <s v="Aimee Bixby"/>
    <x v="0"/>
    <s v="United States"/>
    <x v="238"/>
    <x v="5"/>
    <n v="75007"/>
    <s v="Central"/>
    <s v="FUR-FU-10001967"/>
    <x v="0"/>
    <x v="5"/>
    <s v="Telescoping Adjustable Floor Lamp"/>
    <n v="15.992000000000001"/>
    <n v="2"/>
    <n v="0.6"/>
    <n v="-13.993"/>
  </r>
  <r>
    <n v="1602"/>
    <s v="CA-2016-164672"/>
    <x v="541"/>
    <d v="2016-05-13T00:00:00"/>
    <x v="0"/>
    <s v="GB-14530"/>
    <s v="George Bell"/>
    <x v="1"/>
    <s v="United States"/>
    <x v="18"/>
    <x v="13"/>
    <n v="19901"/>
    <s v="East"/>
    <s v="FUR-FU-10001488"/>
    <x v="0"/>
    <x v="5"/>
    <s v="Tenex 46&quot; x 60&quot; Computer Anti-Static Chairmat, Rectangular Shaped"/>
    <n v="211.96"/>
    <n v="2"/>
    <n v="0"/>
    <n v="42.392000000000003"/>
  </r>
  <r>
    <n v="1603"/>
    <s v="US-2016-132857"/>
    <x v="25"/>
    <d v="2016-12-17T00:00:00"/>
    <x v="1"/>
    <s v="CA-12775"/>
    <s v="Cynthia Arntzen"/>
    <x v="0"/>
    <s v="United States"/>
    <x v="214"/>
    <x v="18"/>
    <n v="37167"/>
    <s v="South"/>
    <s v="OFF-AR-10003251"/>
    <x v="1"/>
    <x v="6"/>
    <s v="Prang Drawing Pencil Set"/>
    <n v="6.6719999999999997"/>
    <n v="3"/>
    <n v="0.2"/>
    <n v="1.6679999999999999"/>
  </r>
  <r>
    <n v="1604"/>
    <s v="CA-2017-116645"/>
    <x v="329"/>
    <d v="2017-12-04T00:00:00"/>
    <x v="1"/>
    <s v="ME-17725"/>
    <s v="Max Engle"/>
    <x v="0"/>
    <s v="United States"/>
    <x v="46"/>
    <x v="13"/>
    <n v="19711"/>
    <s v="East"/>
    <s v="OFF-AR-10001044"/>
    <x v="1"/>
    <x v="6"/>
    <s v="BOSTON Ranger #55 Pencil Sharpener, Black"/>
    <n v="155.94"/>
    <n v="6"/>
    <n v="0"/>
    <n v="45.2226"/>
  </r>
  <r>
    <n v="1605"/>
    <s v="US-2016-115819"/>
    <x v="475"/>
    <d v="2016-04-24T00:00:00"/>
    <x v="0"/>
    <s v="JO-15280"/>
    <s v="Jas O'Carroll"/>
    <x v="0"/>
    <s v="United States"/>
    <x v="1"/>
    <x v="1"/>
    <n v="90049"/>
    <s v="West"/>
    <s v="TEC-PH-10004700"/>
    <x v="2"/>
    <x v="7"/>
    <s v="PowerGen Dual USB Car Charger"/>
    <n v="39.96"/>
    <n v="5"/>
    <n v="0.2"/>
    <n v="12.987"/>
  </r>
  <r>
    <n v="1606"/>
    <s v="US-2016-115819"/>
    <x v="475"/>
    <d v="2016-04-24T00:00:00"/>
    <x v="0"/>
    <s v="JO-15280"/>
    <s v="Jas O'Carroll"/>
    <x v="0"/>
    <s v="United States"/>
    <x v="1"/>
    <x v="1"/>
    <n v="90049"/>
    <s v="West"/>
    <s v="OFF-AR-10000823"/>
    <x v="1"/>
    <x v="6"/>
    <s v="Newell 307"/>
    <n v="5.46"/>
    <n v="3"/>
    <n v="0"/>
    <n v="1.5287999999999999"/>
  </r>
  <r>
    <n v="1607"/>
    <s v="US-2016-115819"/>
    <x v="475"/>
    <d v="2016-04-24T00:00:00"/>
    <x v="0"/>
    <s v="JO-15280"/>
    <s v="Jas O'Carroll"/>
    <x v="0"/>
    <s v="United States"/>
    <x v="1"/>
    <x v="1"/>
    <n v="90049"/>
    <s v="West"/>
    <s v="OFF-AR-10004456"/>
    <x v="1"/>
    <x v="6"/>
    <s v="Panasonic KP-4ABK Battery-Operated Pencil Sharpener"/>
    <n v="73.2"/>
    <n v="5"/>
    <n v="0"/>
    <n v="21.228000000000002"/>
  </r>
  <r>
    <n v="1608"/>
    <s v="US-2016-115819"/>
    <x v="475"/>
    <d v="2016-04-24T00:00:00"/>
    <x v="0"/>
    <s v="JO-15280"/>
    <s v="Jas O'Carroll"/>
    <x v="0"/>
    <s v="United States"/>
    <x v="1"/>
    <x v="1"/>
    <n v="90049"/>
    <s v="West"/>
    <s v="OFF-BI-10000050"/>
    <x v="1"/>
    <x v="8"/>
    <s v="Angle-D Binders with Locking Rings, Label Holders"/>
    <n v="5.84"/>
    <n v="1"/>
    <n v="0.2"/>
    <n v="1.9710000000000001"/>
  </r>
  <r>
    <n v="1609"/>
    <s v="US-2016-115819"/>
    <x v="475"/>
    <d v="2016-04-24T00:00:00"/>
    <x v="0"/>
    <s v="JO-15280"/>
    <s v="Jas O'Carroll"/>
    <x v="0"/>
    <s v="United States"/>
    <x v="1"/>
    <x v="1"/>
    <n v="90049"/>
    <s v="West"/>
    <s v="OFF-PA-10002377"/>
    <x v="1"/>
    <x v="10"/>
    <s v="Adams Telephone Message Book W/Dividers/Space For Phone Numbers, 5 1/4&quot;X8 1/2&quot;, 200/Messages"/>
    <n v="22.72"/>
    <n v="4"/>
    <n v="0"/>
    <n v="10.224"/>
  </r>
  <r>
    <n v="1610"/>
    <s v="US-2016-115819"/>
    <x v="475"/>
    <d v="2016-04-24T00:00:00"/>
    <x v="0"/>
    <s v="JO-15280"/>
    <s v="Jas O'Carroll"/>
    <x v="0"/>
    <s v="United States"/>
    <x v="1"/>
    <x v="1"/>
    <n v="90049"/>
    <s v="West"/>
    <s v="OFF-BI-10000591"/>
    <x v="1"/>
    <x v="8"/>
    <s v="Avery Binder Labels"/>
    <n v="9.3360000000000003"/>
    <n v="3"/>
    <n v="0.2"/>
    <n v="3.2675999999999998"/>
  </r>
  <r>
    <n v="1611"/>
    <s v="CA-2014-156349"/>
    <x v="542"/>
    <d v="2014-05-30T00:00:00"/>
    <x v="1"/>
    <s v="ML-17395"/>
    <s v="Marina Lichtenstein"/>
    <x v="1"/>
    <s v="United States"/>
    <x v="1"/>
    <x v="1"/>
    <n v="90008"/>
    <s v="West"/>
    <s v="FUR-BO-10000362"/>
    <x v="0"/>
    <x v="0"/>
    <s v="Sauder Inglewood Library Bookcases"/>
    <n v="290.666"/>
    <n v="2"/>
    <n v="0.15"/>
    <n v="27.3568"/>
  </r>
  <r>
    <n v="1612"/>
    <s v="CA-2014-156349"/>
    <x v="542"/>
    <d v="2014-05-30T00:00:00"/>
    <x v="1"/>
    <s v="ML-17395"/>
    <s v="Marina Lichtenstein"/>
    <x v="1"/>
    <s v="United States"/>
    <x v="1"/>
    <x v="1"/>
    <n v="90008"/>
    <s v="West"/>
    <s v="TEC-PH-10000441"/>
    <x v="2"/>
    <x v="7"/>
    <s v="VTech DS6151"/>
    <n v="201.584"/>
    <n v="2"/>
    <n v="0.2"/>
    <n v="20.1584"/>
  </r>
  <r>
    <n v="1613"/>
    <s v="CA-2014-156349"/>
    <x v="542"/>
    <d v="2014-05-30T00:00:00"/>
    <x v="1"/>
    <s v="ML-17395"/>
    <s v="Marina Lichtenstein"/>
    <x v="1"/>
    <s v="United States"/>
    <x v="1"/>
    <x v="1"/>
    <n v="90008"/>
    <s v="West"/>
    <s v="TEC-PH-10002726"/>
    <x v="2"/>
    <x v="7"/>
    <s v="netTALK DUO VoIP Telephone Service"/>
    <n v="83.983999999999995"/>
    <n v="2"/>
    <n v="0.2"/>
    <n v="31.494"/>
  </r>
  <r>
    <n v="1614"/>
    <s v="CA-2017-138380"/>
    <x v="202"/>
    <d v="2017-12-25T00:00:00"/>
    <x v="1"/>
    <s v="YS-21880"/>
    <s v="Yana Sorensen"/>
    <x v="1"/>
    <s v="United States"/>
    <x v="182"/>
    <x v="1"/>
    <n v="94601"/>
    <s v="West"/>
    <s v="OFF-ST-10003306"/>
    <x v="1"/>
    <x v="4"/>
    <s v="Letter Size Cart"/>
    <n v="1000.02"/>
    <n v="7"/>
    <n v="0"/>
    <n v="290.00580000000002"/>
  </r>
  <r>
    <n v="1615"/>
    <s v="US-2016-113509"/>
    <x v="543"/>
    <d v="2016-03-19T00:00:00"/>
    <x v="1"/>
    <s v="PL-18925"/>
    <s v="Paul Lucas"/>
    <x v="2"/>
    <s v="United States"/>
    <x v="10"/>
    <x v="9"/>
    <n v="19143"/>
    <s v="East"/>
    <s v="TEC-AC-10004855"/>
    <x v="2"/>
    <x v="11"/>
    <s v="V7 USB Numeric Keypad"/>
    <n v="83.975999999999999"/>
    <n v="3"/>
    <n v="0.2"/>
    <n v="-13.646100000000001"/>
  </r>
  <r>
    <n v="1616"/>
    <s v="CA-2015-130022"/>
    <x v="544"/>
    <d v="2015-08-16T00:00:00"/>
    <x v="1"/>
    <s v="JK-16120"/>
    <s v="Julie Kriz"/>
    <x v="2"/>
    <s v="United States"/>
    <x v="16"/>
    <x v="11"/>
    <n v="55122"/>
    <s v="Central"/>
    <s v="OFF-LA-10002787"/>
    <x v="1"/>
    <x v="2"/>
    <s v="Avery 480"/>
    <n v="3.75"/>
    <n v="1"/>
    <n v="0"/>
    <n v="1.8"/>
  </r>
  <r>
    <n v="1617"/>
    <s v="CA-2015-130022"/>
    <x v="544"/>
    <d v="2015-08-16T00:00:00"/>
    <x v="1"/>
    <s v="JK-16120"/>
    <s v="Julie Kriz"/>
    <x v="2"/>
    <s v="United States"/>
    <x v="16"/>
    <x v="11"/>
    <n v="55122"/>
    <s v="Central"/>
    <s v="OFF-LA-10002043"/>
    <x v="1"/>
    <x v="2"/>
    <s v="Avery 489"/>
    <n v="41.4"/>
    <n v="4"/>
    <n v="0"/>
    <n v="19.872"/>
  </r>
  <r>
    <n v="1618"/>
    <s v="CA-2015-130022"/>
    <x v="544"/>
    <d v="2015-08-16T00:00:00"/>
    <x v="1"/>
    <s v="JK-16120"/>
    <s v="Julie Kriz"/>
    <x v="2"/>
    <s v="United States"/>
    <x v="16"/>
    <x v="11"/>
    <n v="55122"/>
    <s v="Central"/>
    <s v="OFF-AR-10001915"/>
    <x v="1"/>
    <x v="6"/>
    <s v="Peel-Off China Markers"/>
    <n v="29.79"/>
    <n v="3"/>
    <n v="0"/>
    <n v="12.511799999999999"/>
  </r>
  <r>
    <n v="1619"/>
    <s v="US-2016-118780"/>
    <x v="545"/>
    <d v="2016-09-14T00:00:00"/>
    <x v="0"/>
    <s v="PN-18775"/>
    <s v="Parhena Norris"/>
    <x v="2"/>
    <s v="United States"/>
    <x v="20"/>
    <x v="15"/>
    <n v="10011"/>
    <s v="East"/>
    <s v="OFF-ST-10000352"/>
    <x v="1"/>
    <x v="4"/>
    <s v="Acco Perma 2700 Stacking Storage Drawers"/>
    <n v="59.48"/>
    <n v="2"/>
    <n v="0"/>
    <n v="8.9220000000000006"/>
  </r>
  <r>
    <n v="1620"/>
    <s v="US-2016-118780"/>
    <x v="545"/>
    <d v="2016-09-14T00:00:00"/>
    <x v="0"/>
    <s v="PN-18775"/>
    <s v="Parhena Norris"/>
    <x v="2"/>
    <s v="United States"/>
    <x v="20"/>
    <x v="15"/>
    <n v="10011"/>
    <s v="East"/>
    <s v="OFF-PA-10000575"/>
    <x v="1"/>
    <x v="10"/>
    <s v="Wirebound Message Books, Four 2 3/4 x 5 White Forms per Page"/>
    <n v="6.69"/>
    <n v="1"/>
    <n v="0"/>
    <n v="3.0773999999999999"/>
  </r>
  <r>
    <n v="1621"/>
    <s v="CA-2017-108560"/>
    <x v="141"/>
    <d v="2017-07-15T00:00:00"/>
    <x v="1"/>
    <s v="JC-15385"/>
    <s v="Jenna Caffey"/>
    <x v="0"/>
    <s v="United States"/>
    <x v="239"/>
    <x v="4"/>
    <n v="98031"/>
    <s v="West"/>
    <s v="FUR-FU-10002937"/>
    <x v="0"/>
    <x v="5"/>
    <s v="GE 48&quot; Fluorescent Tube, Cool White Energy Saver, 34 Watts, 30/Box"/>
    <n v="198.46"/>
    <n v="2"/>
    <n v="0"/>
    <n v="99.23"/>
  </r>
  <r>
    <n v="1622"/>
    <s v="CA-2017-108560"/>
    <x v="141"/>
    <d v="2017-07-15T00:00:00"/>
    <x v="1"/>
    <s v="JC-15385"/>
    <s v="Jenna Caffey"/>
    <x v="0"/>
    <s v="United States"/>
    <x v="239"/>
    <x v="4"/>
    <n v="98031"/>
    <s v="West"/>
    <s v="OFF-LA-10003930"/>
    <x v="1"/>
    <x v="2"/>
    <s v="Dot Matrix Printer Tape Reel Labels, White, 5000/Box"/>
    <n v="786.48"/>
    <n v="8"/>
    <n v="0"/>
    <n v="385.37520000000001"/>
  </r>
  <r>
    <n v="1623"/>
    <s v="CA-2017-108560"/>
    <x v="141"/>
    <d v="2017-07-15T00:00:00"/>
    <x v="1"/>
    <s v="JC-15385"/>
    <s v="Jenna Caffey"/>
    <x v="0"/>
    <s v="United States"/>
    <x v="239"/>
    <x v="4"/>
    <n v="98031"/>
    <s v="West"/>
    <s v="OFF-BI-10001107"/>
    <x v="1"/>
    <x v="8"/>
    <s v="GBC White Gloss Covers, Plain Front"/>
    <n v="23.167999999999999"/>
    <n v="2"/>
    <n v="0.2"/>
    <n v="7.8192000000000004"/>
  </r>
  <r>
    <n v="1624"/>
    <s v="CA-2017-108560"/>
    <x v="141"/>
    <d v="2017-07-15T00:00:00"/>
    <x v="1"/>
    <s v="JC-15385"/>
    <s v="Jenna Caffey"/>
    <x v="0"/>
    <s v="United States"/>
    <x v="239"/>
    <x v="4"/>
    <n v="98031"/>
    <s v="West"/>
    <s v="TEC-AC-10003063"/>
    <x v="2"/>
    <x v="11"/>
    <s v="Micro Innovations USB RF Wireless Keyboard with Mouse"/>
    <n v="50"/>
    <n v="2"/>
    <n v="0"/>
    <n v="10.5"/>
  </r>
  <r>
    <n v="1625"/>
    <s v="CA-2015-157084"/>
    <x v="546"/>
    <d v="2015-12-24T00:00:00"/>
    <x v="1"/>
    <s v="JG-15160"/>
    <s v="James Galang"/>
    <x v="0"/>
    <s v="United States"/>
    <x v="1"/>
    <x v="1"/>
    <n v="90049"/>
    <s v="West"/>
    <s v="TEC-PH-10002922"/>
    <x v="2"/>
    <x v="7"/>
    <s v="ShoreTel ShorePhone IP 230 VoIP phone"/>
    <n v="675.96"/>
    <n v="5"/>
    <n v="0.2"/>
    <n v="84.495000000000005"/>
  </r>
  <r>
    <n v="1626"/>
    <s v="CA-2015-157084"/>
    <x v="546"/>
    <d v="2015-12-24T00:00:00"/>
    <x v="1"/>
    <s v="JG-15160"/>
    <s v="James Galang"/>
    <x v="0"/>
    <s v="United States"/>
    <x v="1"/>
    <x v="1"/>
    <n v="90049"/>
    <s v="West"/>
    <s v="TEC-AC-10002049"/>
    <x v="2"/>
    <x v="11"/>
    <s v="Plantronics Savi W720 Multi-Device Wireless Headset System"/>
    <n v="1265.8499999999999"/>
    <n v="3"/>
    <n v="0"/>
    <n v="556.97400000000005"/>
  </r>
  <r>
    <n v="1627"/>
    <s v="CA-2015-164539"/>
    <x v="547"/>
    <d v="2015-11-22T00:00:00"/>
    <x v="1"/>
    <s v="PO-19180"/>
    <s v="Philisse Overcash"/>
    <x v="2"/>
    <s v="United States"/>
    <x v="20"/>
    <x v="15"/>
    <n v="10011"/>
    <s v="East"/>
    <s v="OFF-AP-10002457"/>
    <x v="1"/>
    <x v="9"/>
    <s v="Eureka The Boss Plus 12-Amp Hard Box Upright Vacuum, Red"/>
    <n v="523.25"/>
    <n v="5"/>
    <n v="0"/>
    <n v="141.2775"/>
  </r>
  <r>
    <n v="1628"/>
    <s v="CA-2015-143119"/>
    <x v="496"/>
    <d v="2015-09-30T00:00:00"/>
    <x v="1"/>
    <s v="MC-17275"/>
    <s v="Marc Crier"/>
    <x v="0"/>
    <s v="United States"/>
    <x v="240"/>
    <x v="28"/>
    <n v="70506"/>
    <s v="South"/>
    <s v="FUR-CH-10001270"/>
    <x v="0"/>
    <x v="1"/>
    <s v="Harbour Creations Steel Folding Chair"/>
    <n v="517.5"/>
    <n v="6"/>
    <n v="0"/>
    <n v="155.25"/>
  </r>
  <r>
    <n v="1629"/>
    <s v="CA-2017-101049"/>
    <x v="548"/>
    <d v="2017-06-25T00:00:00"/>
    <x v="0"/>
    <s v="AS-10240"/>
    <s v="Alan Shonely"/>
    <x v="0"/>
    <s v="United States"/>
    <x v="138"/>
    <x v="24"/>
    <n v="44105"/>
    <s v="East"/>
    <s v="FUR-FU-10004415"/>
    <x v="0"/>
    <x v="5"/>
    <s v="Stacking Tray, Side-Loading, Legal, Smoke"/>
    <n v="17.920000000000002"/>
    <n v="5"/>
    <n v="0.2"/>
    <n v="2.464"/>
  </r>
  <r>
    <n v="1630"/>
    <s v="CA-2017-101049"/>
    <x v="548"/>
    <d v="2017-06-25T00:00:00"/>
    <x v="0"/>
    <s v="AS-10240"/>
    <s v="Alan Shonely"/>
    <x v="0"/>
    <s v="United States"/>
    <x v="138"/>
    <x v="24"/>
    <n v="44105"/>
    <s v="East"/>
    <s v="OFF-BI-10001510"/>
    <x v="1"/>
    <x v="8"/>
    <s v="Deluxe Heavy-Duty Vinyl Round Ring Binder"/>
    <n v="41.256"/>
    <n v="6"/>
    <n v="0.7"/>
    <n v="-34.380000000000003"/>
  </r>
  <r>
    <n v="1631"/>
    <s v="CA-2016-106530"/>
    <x v="541"/>
    <d v="2016-05-08T00:00:00"/>
    <x v="3"/>
    <s v="CL-12565"/>
    <s v="Clay Ludtke"/>
    <x v="0"/>
    <s v="United States"/>
    <x v="138"/>
    <x v="24"/>
    <n v="44105"/>
    <s v="East"/>
    <s v="OFF-ST-10002011"/>
    <x v="1"/>
    <x v="4"/>
    <s v="Smead Adjustable Mobile File Trolley with Lockable Top"/>
    <n v="1006.056"/>
    <n v="3"/>
    <n v="0.2"/>
    <n v="88.029899999999998"/>
  </r>
  <r>
    <n v="1632"/>
    <s v="CA-2016-106530"/>
    <x v="541"/>
    <d v="2016-05-08T00:00:00"/>
    <x v="3"/>
    <s v="CL-12565"/>
    <s v="Clay Ludtke"/>
    <x v="0"/>
    <s v="United States"/>
    <x v="138"/>
    <x v="24"/>
    <n v="44105"/>
    <s v="East"/>
    <s v="OFF-PA-10002986"/>
    <x v="1"/>
    <x v="10"/>
    <s v="Xerox 1898"/>
    <n v="10.688000000000001"/>
    <n v="2"/>
    <n v="0.2"/>
    <n v="3.7408000000000001"/>
  </r>
  <r>
    <n v="1633"/>
    <s v="CA-2016-106530"/>
    <x v="541"/>
    <d v="2016-05-08T00:00:00"/>
    <x v="3"/>
    <s v="CL-12565"/>
    <s v="Clay Ludtke"/>
    <x v="0"/>
    <s v="United States"/>
    <x v="138"/>
    <x v="24"/>
    <n v="44105"/>
    <s v="East"/>
    <s v="OFF-PA-10004451"/>
    <x v="1"/>
    <x v="10"/>
    <s v="Xerox 222"/>
    <n v="10.368"/>
    <n v="2"/>
    <n v="0.2"/>
    <n v="3.6288"/>
  </r>
  <r>
    <n v="1634"/>
    <s v="CA-2016-106530"/>
    <x v="541"/>
    <d v="2016-05-08T00:00:00"/>
    <x v="3"/>
    <s v="CL-12565"/>
    <s v="Clay Ludtke"/>
    <x v="0"/>
    <s v="United States"/>
    <x v="138"/>
    <x v="24"/>
    <n v="44105"/>
    <s v="East"/>
    <s v="OFF-ST-10000649"/>
    <x v="1"/>
    <x v="4"/>
    <s v="Hanging Personal Folder File"/>
    <n v="25.12"/>
    <n v="2"/>
    <n v="0.2"/>
    <n v="1.57"/>
  </r>
  <r>
    <n v="1635"/>
    <s v="CA-2016-106530"/>
    <x v="541"/>
    <d v="2016-05-08T00:00:00"/>
    <x v="3"/>
    <s v="CL-12565"/>
    <s v="Clay Ludtke"/>
    <x v="0"/>
    <s v="United States"/>
    <x v="138"/>
    <x v="24"/>
    <n v="44105"/>
    <s v="East"/>
    <s v="TEC-AC-10001465"/>
    <x v="2"/>
    <x v="11"/>
    <s v="SanDisk Cruzer 64 GB USB Flash Drive"/>
    <n v="58.112000000000002"/>
    <n v="2"/>
    <n v="0.2"/>
    <n v="7.2640000000000002"/>
  </r>
  <r>
    <n v="1636"/>
    <s v="CA-2014-168984"/>
    <x v="35"/>
    <d v="2014-12-02T00:00:00"/>
    <x v="1"/>
    <s v="NW-18400"/>
    <s v="Natalie Webber"/>
    <x v="0"/>
    <s v="United States"/>
    <x v="241"/>
    <x v="21"/>
    <n v="97224"/>
    <s v="West"/>
    <s v="OFF-PA-10001166"/>
    <x v="1"/>
    <x v="10"/>
    <s v="Xerox 2"/>
    <n v="15.552"/>
    <n v="3"/>
    <n v="0.2"/>
    <n v="5.4432"/>
  </r>
  <r>
    <n v="1637"/>
    <s v="CA-2014-168984"/>
    <x v="35"/>
    <d v="2014-12-02T00:00:00"/>
    <x v="1"/>
    <s v="NW-18400"/>
    <s v="Natalie Webber"/>
    <x v="0"/>
    <s v="United States"/>
    <x v="241"/>
    <x v="21"/>
    <n v="97224"/>
    <s v="West"/>
    <s v="OFF-ST-10001097"/>
    <x v="1"/>
    <x v="4"/>
    <s v="Office Impressions Heavy Duty Welded Shelving &amp; Multimedia Storage Drawers"/>
    <n v="669.08"/>
    <n v="5"/>
    <n v="0.2"/>
    <n v="-167.27"/>
  </r>
  <r>
    <n v="1638"/>
    <s v="CA-2014-168984"/>
    <x v="35"/>
    <d v="2014-12-02T00:00:00"/>
    <x v="1"/>
    <s v="NW-18400"/>
    <s v="Natalie Webber"/>
    <x v="0"/>
    <s v="United States"/>
    <x v="241"/>
    <x v="21"/>
    <n v="97224"/>
    <s v="West"/>
    <s v="TEC-PH-10000038"/>
    <x v="2"/>
    <x v="7"/>
    <s v="Jawbone MINI JAMBOX Wireless Bluetooth Speaker"/>
    <n v="438.33600000000001"/>
    <n v="4"/>
    <n v="0.2"/>
    <n v="-87.667199999999994"/>
  </r>
  <r>
    <n v="1639"/>
    <s v="CA-2016-157266"/>
    <x v="439"/>
    <d v="2016-06-01T00:00:00"/>
    <x v="1"/>
    <s v="TB-21280"/>
    <s v="Toby Braunhardt"/>
    <x v="0"/>
    <s v="United States"/>
    <x v="176"/>
    <x v="40"/>
    <n v="20016"/>
    <s v="East"/>
    <s v="OFF-PA-10002689"/>
    <x v="1"/>
    <x v="10"/>
    <s v="Weyerhaeuser First Choice Laser/Copy Paper (20Lb. and 88 Bright)"/>
    <n v="19.440000000000001"/>
    <n v="3"/>
    <n v="0"/>
    <n v="9.3312000000000008"/>
  </r>
  <r>
    <n v="1640"/>
    <s v="CA-2016-157266"/>
    <x v="439"/>
    <d v="2016-06-01T00:00:00"/>
    <x v="1"/>
    <s v="TB-21280"/>
    <s v="Toby Braunhardt"/>
    <x v="0"/>
    <s v="United States"/>
    <x v="176"/>
    <x v="40"/>
    <n v="20016"/>
    <s v="East"/>
    <s v="OFF-BI-10004728"/>
    <x v="1"/>
    <x v="8"/>
    <s v="Wilson Jones Turn Tabs Binder Tool for Ring Binders"/>
    <n v="9.64"/>
    <n v="2"/>
    <n v="0"/>
    <n v="4.4344000000000001"/>
  </r>
  <r>
    <n v="1641"/>
    <s v="CA-2016-157266"/>
    <x v="439"/>
    <d v="2016-06-01T00:00:00"/>
    <x v="1"/>
    <s v="TB-21280"/>
    <s v="Toby Braunhardt"/>
    <x v="0"/>
    <s v="United States"/>
    <x v="176"/>
    <x v="40"/>
    <n v="20016"/>
    <s v="East"/>
    <s v="OFF-PA-10004675"/>
    <x v="1"/>
    <x v="10"/>
    <s v="Telephone Message Books with Fax/Mobile Section, 5 1/2&quot; x 3 3/16&quot;"/>
    <n v="12.7"/>
    <n v="2"/>
    <n v="0"/>
    <n v="5.8419999999999996"/>
  </r>
  <r>
    <n v="1642"/>
    <s v="CA-2016-157266"/>
    <x v="439"/>
    <d v="2016-06-01T00:00:00"/>
    <x v="1"/>
    <s v="TB-21280"/>
    <s v="Toby Braunhardt"/>
    <x v="0"/>
    <s v="United States"/>
    <x v="176"/>
    <x v="40"/>
    <n v="20016"/>
    <s v="East"/>
    <s v="FUR-FU-10000629"/>
    <x v="0"/>
    <x v="5"/>
    <s v="9-3/4 Diameter Round Wall Clock"/>
    <n v="41.37"/>
    <n v="3"/>
    <n v="0"/>
    <n v="17.375399999999999"/>
  </r>
  <r>
    <n v="1643"/>
    <s v="US-2014-134712"/>
    <x v="503"/>
    <d v="2014-12-04T00:00:00"/>
    <x v="1"/>
    <s v="BS-11380"/>
    <s v="Bill Stewart"/>
    <x v="1"/>
    <s v="United States"/>
    <x v="242"/>
    <x v="10"/>
    <n v="60076"/>
    <s v="Central"/>
    <s v="OFF-FA-10003112"/>
    <x v="1"/>
    <x v="13"/>
    <s v="Staples"/>
    <n v="12.624000000000001"/>
    <n v="2"/>
    <n v="0.2"/>
    <n v="3.9449999999999998"/>
  </r>
  <r>
    <n v="1644"/>
    <s v="CA-2015-111829"/>
    <x v="531"/>
    <d v="2015-03-20T00:00:00"/>
    <x v="2"/>
    <s v="FH-14365"/>
    <s v="Fred Hopkins"/>
    <x v="1"/>
    <s v="United States"/>
    <x v="4"/>
    <x v="4"/>
    <n v="98115"/>
    <s v="West"/>
    <s v="OFF-ST-10000142"/>
    <x v="1"/>
    <x v="4"/>
    <s v="Deluxe Rollaway Locking File with Drawer"/>
    <n v="1247.6400000000001"/>
    <n v="3"/>
    <n v="0"/>
    <n v="349.33920000000001"/>
  </r>
  <r>
    <n v="1645"/>
    <s v="CA-2015-111829"/>
    <x v="531"/>
    <d v="2015-03-20T00:00:00"/>
    <x v="2"/>
    <s v="FH-14365"/>
    <s v="Fred Hopkins"/>
    <x v="1"/>
    <s v="United States"/>
    <x v="4"/>
    <x v="4"/>
    <n v="98115"/>
    <s v="West"/>
    <s v="TEC-CO-10001766"/>
    <x v="2"/>
    <x v="16"/>
    <s v="Canon PC940 Copier"/>
    <n v="3149.93"/>
    <n v="7"/>
    <n v="0"/>
    <n v="1480.4671000000001"/>
  </r>
  <r>
    <n v="1646"/>
    <s v="CA-2015-111829"/>
    <x v="531"/>
    <d v="2015-03-20T00:00:00"/>
    <x v="2"/>
    <s v="FH-14365"/>
    <s v="Fred Hopkins"/>
    <x v="1"/>
    <s v="United States"/>
    <x v="4"/>
    <x v="4"/>
    <n v="98115"/>
    <s v="West"/>
    <s v="OFF-PA-10004359"/>
    <x v="1"/>
    <x v="10"/>
    <s v="Multicolor Computer Printout Paper"/>
    <n v="209.7"/>
    <n v="2"/>
    <n v="0"/>
    <n v="100.65600000000001"/>
  </r>
  <r>
    <n v="1647"/>
    <s v="CA-2015-105221"/>
    <x v="549"/>
    <d v="2015-11-03T00:00:00"/>
    <x v="2"/>
    <s v="VM-21685"/>
    <s v="Valerie Mitchum"/>
    <x v="2"/>
    <s v="United States"/>
    <x v="10"/>
    <x v="9"/>
    <n v="19140"/>
    <s v="East"/>
    <s v="TEC-AC-10002323"/>
    <x v="2"/>
    <x v="11"/>
    <s v="SanDisk Ultra 32 GB MicroSDHC Class 10 Memory Card"/>
    <n v="35.36"/>
    <n v="2"/>
    <n v="0.2"/>
    <n v="-3.0939999999999999"/>
  </r>
  <r>
    <n v="1648"/>
    <s v="CA-2015-105221"/>
    <x v="549"/>
    <d v="2015-11-03T00:00:00"/>
    <x v="2"/>
    <s v="VM-21685"/>
    <s v="Valerie Mitchum"/>
    <x v="2"/>
    <s v="United States"/>
    <x v="10"/>
    <x v="9"/>
    <n v="19140"/>
    <s v="East"/>
    <s v="OFF-FA-10001135"/>
    <x v="1"/>
    <x v="13"/>
    <s v="Brites Rubber Bands, 1 1/2 oz. Box"/>
    <n v="3.1680000000000001"/>
    <n v="2"/>
    <n v="0.2"/>
    <n v="-0.71279999999999999"/>
  </r>
  <r>
    <n v="1649"/>
    <s v="CA-2015-120341"/>
    <x v="120"/>
    <d v="2015-09-29T00:00:00"/>
    <x v="0"/>
    <s v="SF-20200"/>
    <s v="Sarah Foster"/>
    <x v="0"/>
    <s v="United States"/>
    <x v="10"/>
    <x v="9"/>
    <n v="19143"/>
    <s v="East"/>
    <s v="OFF-BI-10004224"/>
    <x v="1"/>
    <x v="8"/>
    <s v="Catalog Binders with Expanding Posts"/>
    <n v="121.104"/>
    <n v="6"/>
    <n v="0.7"/>
    <n v="-100.92"/>
  </r>
  <r>
    <n v="1650"/>
    <s v="CA-2015-120341"/>
    <x v="120"/>
    <d v="2015-09-29T00:00:00"/>
    <x v="0"/>
    <s v="SF-20200"/>
    <s v="Sarah Foster"/>
    <x v="0"/>
    <s v="United States"/>
    <x v="10"/>
    <x v="9"/>
    <n v="19143"/>
    <s v="East"/>
    <s v="TEC-PH-10003357"/>
    <x v="2"/>
    <x v="7"/>
    <s v="Grandstream GXP2100 Mainstream Business Phone"/>
    <n v="45.893999999999998"/>
    <n v="1"/>
    <n v="0.4"/>
    <n v="-9.1788000000000007"/>
  </r>
  <r>
    <n v="1651"/>
    <s v="CA-2014-135699"/>
    <x v="550"/>
    <d v="2014-08-29T00:00:00"/>
    <x v="3"/>
    <s v="HH-15010"/>
    <s v="Hilary Holden"/>
    <x v="1"/>
    <s v="United States"/>
    <x v="8"/>
    <x v="1"/>
    <n v="94110"/>
    <s v="West"/>
    <s v="OFF-PA-10004475"/>
    <x v="1"/>
    <x v="10"/>
    <s v="Xerox 1940"/>
    <n v="109.92"/>
    <n v="2"/>
    <n v="0"/>
    <n v="53.860799999999998"/>
  </r>
  <r>
    <n v="1652"/>
    <s v="CA-2014-135699"/>
    <x v="550"/>
    <d v="2014-08-29T00:00:00"/>
    <x v="3"/>
    <s v="HH-15010"/>
    <s v="Hilary Holden"/>
    <x v="1"/>
    <s v="United States"/>
    <x v="8"/>
    <x v="1"/>
    <n v="94110"/>
    <s v="West"/>
    <s v="OFF-PA-10003001"/>
    <x v="1"/>
    <x v="10"/>
    <s v="Xerox 1986"/>
    <n v="13.36"/>
    <n v="2"/>
    <n v="0"/>
    <n v="6.4127999999999998"/>
  </r>
  <r>
    <n v="1653"/>
    <s v="US-2017-132444"/>
    <x v="551"/>
    <d v="2017-11-21T00:00:00"/>
    <x v="2"/>
    <s v="CD-12280"/>
    <s v="Christina DeMoss"/>
    <x v="0"/>
    <s v="United States"/>
    <x v="4"/>
    <x v="4"/>
    <n v="98105"/>
    <s v="West"/>
    <s v="OFF-ST-10003442"/>
    <x v="1"/>
    <x v="4"/>
    <s v="Eldon Portable Mobile Manager"/>
    <n v="169.68"/>
    <n v="6"/>
    <n v="0"/>
    <n v="45.813600000000001"/>
  </r>
  <r>
    <n v="1654"/>
    <s v="US-2017-132444"/>
    <x v="551"/>
    <d v="2017-11-21T00:00:00"/>
    <x v="2"/>
    <s v="CD-12280"/>
    <s v="Christina DeMoss"/>
    <x v="0"/>
    <s v="United States"/>
    <x v="4"/>
    <x v="4"/>
    <n v="98105"/>
    <s v="West"/>
    <s v="TEC-AC-10003832"/>
    <x v="2"/>
    <x v="11"/>
    <s v="Imation 16GB Mini TravelDrive USB 2.0 Flash Drive"/>
    <n v="132.52000000000001"/>
    <n v="4"/>
    <n v="0"/>
    <n v="54.333199999999998"/>
  </r>
  <r>
    <n v="1655"/>
    <s v="US-2017-132444"/>
    <x v="551"/>
    <d v="2017-11-21T00:00:00"/>
    <x v="2"/>
    <s v="CD-12280"/>
    <s v="Christina DeMoss"/>
    <x v="0"/>
    <s v="United States"/>
    <x v="4"/>
    <x v="4"/>
    <n v="98105"/>
    <s v="West"/>
    <s v="OFF-FA-10000611"/>
    <x v="1"/>
    <x v="13"/>
    <s v="Binder Clips by OIC"/>
    <n v="2.96"/>
    <n v="2"/>
    <n v="0"/>
    <n v="1.4208000000000001"/>
  </r>
  <r>
    <n v="1656"/>
    <s v="US-2017-132444"/>
    <x v="551"/>
    <d v="2017-11-21T00:00:00"/>
    <x v="2"/>
    <s v="CD-12280"/>
    <s v="Christina DeMoss"/>
    <x v="0"/>
    <s v="United States"/>
    <x v="4"/>
    <x v="4"/>
    <n v="98105"/>
    <s v="West"/>
    <s v="OFF-BI-10001116"/>
    <x v="1"/>
    <x v="8"/>
    <s v="Wilson Jones 1&quot; Hanging DublLock Ring Binders"/>
    <n v="8.4480000000000004"/>
    <n v="2"/>
    <n v="0.2"/>
    <n v="2.9567999999999999"/>
  </r>
  <r>
    <n v="1657"/>
    <s v="US-2017-132444"/>
    <x v="551"/>
    <d v="2017-11-21T00:00:00"/>
    <x v="2"/>
    <s v="CD-12280"/>
    <s v="Christina DeMoss"/>
    <x v="0"/>
    <s v="United States"/>
    <x v="4"/>
    <x v="4"/>
    <n v="98105"/>
    <s v="West"/>
    <s v="OFF-ST-10000563"/>
    <x v="1"/>
    <x v="4"/>
    <s v="Fellowes Bankers Box Stor/Drawer Steel Plus"/>
    <n v="95.94"/>
    <n v="3"/>
    <n v="0"/>
    <n v="9.5939999999999994"/>
  </r>
  <r>
    <n v="1658"/>
    <s v="CA-2014-127159"/>
    <x v="552"/>
    <d v="2014-05-15T00:00:00"/>
    <x v="2"/>
    <s v="HL-15040"/>
    <s v="Hunter Lopez"/>
    <x v="0"/>
    <s v="United States"/>
    <x v="158"/>
    <x v="6"/>
    <n v="53209"/>
    <s v="Central"/>
    <s v="FUR-FU-10000010"/>
    <x v="0"/>
    <x v="5"/>
    <s v="DAX Value U-Channel Document Frames, Easel Back"/>
    <n v="34.79"/>
    <n v="7"/>
    <n v="0"/>
    <n v="10.7849"/>
  </r>
  <r>
    <n v="1659"/>
    <s v="CA-2017-161809"/>
    <x v="176"/>
    <d v="2017-01-26T00:00:00"/>
    <x v="1"/>
    <s v="TH-21100"/>
    <s v="Thea Hendricks"/>
    <x v="0"/>
    <s v="United States"/>
    <x v="1"/>
    <x v="1"/>
    <n v="90045"/>
    <s v="West"/>
    <s v="TEC-PH-10004922"/>
    <x v="2"/>
    <x v="7"/>
    <s v="RCA Visys Integrated PBX 8-Line Router"/>
    <n v="160.77600000000001"/>
    <n v="3"/>
    <n v="0.2"/>
    <n v="10.048500000000001"/>
  </r>
  <r>
    <n v="1660"/>
    <s v="CA-2017-127285"/>
    <x v="505"/>
    <d v="2017-11-06T00:00:00"/>
    <x v="1"/>
    <s v="MM-18055"/>
    <s v="Michelle Moray"/>
    <x v="0"/>
    <s v="United States"/>
    <x v="4"/>
    <x v="4"/>
    <n v="98115"/>
    <s v="West"/>
    <s v="OFF-BI-10004330"/>
    <x v="1"/>
    <x v="8"/>
    <s v="GBC Velobind Prepunched Cover Sets, Regency Series"/>
    <n v="88.751999999999995"/>
    <n v="3"/>
    <n v="0.2"/>
    <n v="27.734999999999999"/>
  </r>
  <r>
    <n v="1661"/>
    <s v="CA-2017-127285"/>
    <x v="505"/>
    <d v="2017-11-06T00:00:00"/>
    <x v="1"/>
    <s v="MM-18055"/>
    <s v="Michelle Moray"/>
    <x v="0"/>
    <s v="United States"/>
    <x v="4"/>
    <x v="4"/>
    <n v="98115"/>
    <s v="West"/>
    <s v="OFF-BI-10002072"/>
    <x v="1"/>
    <x v="8"/>
    <s v="Cardinal Slant-D Ring Binders"/>
    <n v="13.904"/>
    <n v="2"/>
    <n v="0.2"/>
    <n v="5.2140000000000004"/>
  </r>
  <r>
    <n v="1662"/>
    <s v="CA-2017-144526"/>
    <x v="504"/>
    <d v="2017-05-06T00:00:00"/>
    <x v="1"/>
    <s v="QJ-19255"/>
    <s v="Quincy Jones"/>
    <x v="1"/>
    <s v="United States"/>
    <x v="10"/>
    <x v="9"/>
    <n v="19143"/>
    <s v="East"/>
    <s v="TEC-PH-10002549"/>
    <x v="2"/>
    <x v="7"/>
    <s v="Polycom SoundPoint IP 450 VoIP phone"/>
    <n v="677.58"/>
    <n v="5"/>
    <n v="0.4"/>
    <n v="-158.102"/>
  </r>
  <r>
    <n v="1663"/>
    <s v="CA-2017-144526"/>
    <x v="504"/>
    <d v="2017-05-06T00:00:00"/>
    <x v="1"/>
    <s v="QJ-19255"/>
    <s v="Quincy Jones"/>
    <x v="1"/>
    <s v="United States"/>
    <x v="10"/>
    <x v="9"/>
    <n v="19143"/>
    <s v="East"/>
    <s v="OFF-BI-10002353"/>
    <x v="1"/>
    <x v="8"/>
    <s v="GBC VeloBind Cover Sets"/>
    <n v="13.896000000000001"/>
    <n v="3"/>
    <n v="0.7"/>
    <n v="-9.2639999999999993"/>
  </r>
  <r>
    <n v="1664"/>
    <s v="CA-2016-128531"/>
    <x v="390"/>
    <d v="2016-11-26T00:00:00"/>
    <x v="0"/>
    <s v="NS-18505"/>
    <s v="Neola Schneider"/>
    <x v="0"/>
    <s v="United States"/>
    <x v="61"/>
    <x v="5"/>
    <n v="75217"/>
    <s v="Central"/>
    <s v="OFF-ST-10001325"/>
    <x v="1"/>
    <x v="4"/>
    <s v="Sterilite Officeware Hinged File Box"/>
    <n v="41.92"/>
    <n v="5"/>
    <n v="0.2"/>
    <n v="3.6680000000000001"/>
  </r>
  <r>
    <n v="1665"/>
    <s v="CA-2016-128531"/>
    <x v="390"/>
    <d v="2016-11-26T00:00:00"/>
    <x v="0"/>
    <s v="NS-18505"/>
    <s v="Neola Schneider"/>
    <x v="0"/>
    <s v="United States"/>
    <x v="61"/>
    <x v="5"/>
    <n v="75217"/>
    <s v="Central"/>
    <s v="TEC-AC-10002049"/>
    <x v="2"/>
    <x v="11"/>
    <s v="Logitech G19 Programmable Gaming Keyboard"/>
    <n v="297.57600000000002"/>
    <n v="3"/>
    <n v="0.2"/>
    <n v="-7.4394"/>
  </r>
  <r>
    <n v="1666"/>
    <s v="CA-2016-128531"/>
    <x v="390"/>
    <d v="2016-11-26T00:00:00"/>
    <x v="0"/>
    <s v="NS-18505"/>
    <s v="Neola Schneider"/>
    <x v="0"/>
    <s v="United States"/>
    <x v="61"/>
    <x v="5"/>
    <n v="75217"/>
    <s v="Central"/>
    <s v="OFF-FA-10002676"/>
    <x v="1"/>
    <x v="13"/>
    <s v="Colored Push Pins"/>
    <n v="4.3440000000000003"/>
    <n v="3"/>
    <n v="0.2"/>
    <n v="0.86880000000000002"/>
  </r>
  <r>
    <n v="1667"/>
    <s v="CA-2016-128531"/>
    <x v="390"/>
    <d v="2016-11-26T00:00:00"/>
    <x v="0"/>
    <s v="NS-18505"/>
    <s v="Neola Schneider"/>
    <x v="0"/>
    <s v="United States"/>
    <x v="61"/>
    <x v="5"/>
    <n v="75217"/>
    <s v="Central"/>
    <s v="TEC-AC-10003023"/>
    <x v="2"/>
    <x v="11"/>
    <s v="Logitech G105 Gaming Keyboard"/>
    <n v="94.992000000000004"/>
    <n v="2"/>
    <n v="0.2"/>
    <n v="-2.3748"/>
  </r>
  <r>
    <n v="1668"/>
    <s v="CA-2016-128531"/>
    <x v="390"/>
    <d v="2016-11-26T00:00:00"/>
    <x v="0"/>
    <s v="NS-18505"/>
    <s v="Neola Schneider"/>
    <x v="0"/>
    <s v="United States"/>
    <x v="61"/>
    <x v="5"/>
    <n v="75217"/>
    <s v="Central"/>
    <s v="OFF-PA-10000167"/>
    <x v="1"/>
    <x v="10"/>
    <s v="Xerox 1925"/>
    <n v="74.352000000000004"/>
    <n v="3"/>
    <n v="0.2"/>
    <n v="23.234999999999999"/>
  </r>
  <r>
    <n v="1669"/>
    <s v="CA-2016-128531"/>
    <x v="390"/>
    <d v="2016-11-26T00:00:00"/>
    <x v="0"/>
    <s v="NS-18505"/>
    <s v="Neola Schneider"/>
    <x v="0"/>
    <s v="United States"/>
    <x v="61"/>
    <x v="5"/>
    <n v="75217"/>
    <s v="Central"/>
    <s v="OFF-AR-10003405"/>
    <x v="1"/>
    <x v="6"/>
    <s v="Dixon My First Ticonderoga Pencil, #2"/>
    <n v="14.04"/>
    <n v="3"/>
    <n v="0.2"/>
    <n v="1.5794999999999999"/>
  </r>
  <r>
    <n v="1670"/>
    <s v="US-2015-157154"/>
    <x v="553"/>
    <d v="2015-01-15T00:00:00"/>
    <x v="1"/>
    <s v="MM-17920"/>
    <s v="Michael Moore"/>
    <x v="0"/>
    <s v="United States"/>
    <x v="20"/>
    <x v="15"/>
    <n v="10011"/>
    <s v="East"/>
    <s v="FUR-TA-10001889"/>
    <x v="0"/>
    <x v="3"/>
    <s v="Bush Advantage Collection Racetrack Conference Table"/>
    <n v="1018.104"/>
    <n v="4"/>
    <n v="0.4"/>
    <n v="-373.3048"/>
  </r>
  <r>
    <n v="1671"/>
    <s v="CA-2017-159457"/>
    <x v="15"/>
    <d v="2017-10-26T00:00:00"/>
    <x v="1"/>
    <s v="RD-19480"/>
    <s v="Rick Duston"/>
    <x v="0"/>
    <s v="United States"/>
    <x v="12"/>
    <x v="5"/>
    <n v="77095"/>
    <s v="Central"/>
    <s v="TEC-PH-10002185"/>
    <x v="2"/>
    <x v="7"/>
    <s v="QVS USB Car Charger 2-Port 2.1Amp for iPod/iPhone/iPad/iPad 2/iPad 3"/>
    <n v="16.68"/>
    <n v="3"/>
    <n v="0.2"/>
    <n v="5.2125000000000004"/>
  </r>
  <r>
    <n v="1672"/>
    <s v="CA-2016-107615"/>
    <x v="554"/>
    <d v="2016-03-25T00:00:00"/>
    <x v="2"/>
    <s v="RB-19645"/>
    <s v="Robert Barroso"/>
    <x v="1"/>
    <s v="United States"/>
    <x v="226"/>
    <x v="33"/>
    <n v="89031"/>
    <s v="West"/>
    <s v="TEC-AC-10001013"/>
    <x v="2"/>
    <x v="11"/>
    <s v="Logitech ClearChat Comfort/USB Headset H390"/>
    <n v="58.58"/>
    <n v="2"/>
    <n v="0"/>
    <n v="19.331399999999999"/>
  </r>
  <r>
    <n v="1673"/>
    <s v="CA-2017-111647"/>
    <x v="445"/>
    <d v="2017-07-07T00:00:00"/>
    <x v="1"/>
    <s v="RD-19585"/>
    <s v="Rob Dowd"/>
    <x v="0"/>
    <s v="United States"/>
    <x v="243"/>
    <x v="5"/>
    <n v="75023"/>
    <s v="Central"/>
    <s v="TEC-PH-10002726"/>
    <x v="2"/>
    <x v="7"/>
    <s v="netTALK DUO VoIP Telephone Service"/>
    <n v="167.96799999999999"/>
    <n v="4"/>
    <n v="0.2"/>
    <n v="62.988"/>
  </r>
  <r>
    <n v="1674"/>
    <s v="CA-2015-150560"/>
    <x v="555"/>
    <d v="2015-12-12T00:00:00"/>
    <x v="2"/>
    <s v="SW-20455"/>
    <s v="Shaun Weien"/>
    <x v="0"/>
    <s v="United States"/>
    <x v="244"/>
    <x v="17"/>
    <n v="23434"/>
    <s v="South"/>
    <s v="OFF-LA-10003930"/>
    <x v="1"/>
    <x v="2"/>
    <s v="Dot Matrix Printer Tape Reel Labels, White, 5000/Box"/>
    <n v="196.62"/>
    <n v="2"/>
    <n v="0"/>
    <n v="96.343800000000002"/>
  </r>
  <r>
    <n v="1675"/>
    <s v="CA-2015-143077"/>
    <x v="14"/>
    <d v="2015-09-21T00:00:00"/>
    <x v="1"/>
    <s v="SF-20965"/>
    <s v="Sylvia Foulston"/>
    <x v="1"/>
    <s v="United States"/>
    <x v="12"/>
    <x v="5"/>
    <n v="77041"/>
    <s v="Central"/>
    <s v="FUR-FU-10003535"/>
    <x v="0"/>
    <x v="5"/>
    <s v="Howard Miller Distant Time Traveler Alarm Clock"/>
    <n v="21.936"/>
    <n v="2"/>
    <n v="0.6"/>
    <n v="-10.419600000000001"/>
  </r>
  <r>
    <n v="1676"/>
    <s v="CA-2015-143077"/>
    <x v="14"/>
    <d v="2015-09-21T00:00:00"/>
    <x v="1"/>
    <s v="SF-20965"/>
    <s v="Sylvia Foulston"/>
    <x v="1"/>
    <s v="United States"/>
    <x v="12"/>
    <x v="5"/>
    <n v="77041"/>
    <s v="Central"/>
    <s v="OFF-BI-10000088"/>
    <x v="1"/>
    <x v="8"/>
    <s v="GBC Imprintable Covers"/>
    <n v="6.5880000000000001"/>
    <n v="3"/>
    <n v="0.8"/>
    <n v="-10.211399999999999"/>
  </r>
  <r>
    <n v="1677"/>
    <s v="CA-2016-122728"/>
    <x v="556"/>
    <d v="2016-05-24T00:00:00"/>
    <x v="1"/>
    <s v="EB-13930"/>
    <s v="Eric Barreto"/>
    <x v="0"/>
    <s v="United States"/>
    <x v="8"/>
    <x v="1"/>
    <n v="94110"/>
    <s v="West"/>
    <s v="OFF-ST-10000604"/>
    <x v="1"/>
    <x v="4"/>
    <s v="Home/Office Personal File Carts"/>
    <n v="104.28"/>
    <n v="3"/>
    <n v="0"/>
    <n v="26.07"/>
  </r>
  <r>
    <n v="1678"/>
    <s v="CA-2016-122728"/>
    <x v="556"/>
    <d v="2016-05-24T00:00:00"/>
    <x v="1"/>
    <s v="EB-13930"/>
    <s v="Eric Barreto"/>
    <x v="0"/>
    <s v="United States"/>
    <x v="8"/>
    <x v="1"/>
    <n v="94110"/>
    <s v="West"/>
    <s v="OFF-PA-10004040"/>
    <x v="1"/>
    <x v="10"/>
    <s v="Universal Premium White Copier/Laser Paper (20Lb. and 87 Bright)"/>
    <n v="17.940000000000001"/>
    <n v="3"/>
    <n v="0"/>
    <n v="8.7905999999999995"/>
  </r>
  <r>
    <n v="1679"/>
    <s v="CA-2014-122882"/>
    <x v="557"/>
    <d v="2014-09-13T00:00:00"/>
    <x v="1"/>
    <s v="SB-20290"/>
    <s v="Sean Braxton"/>
    <x v="1"/>
    <s v="United States"/>
    <x v="10"/>
    <x v="9"/>
    <n v="19134"/>
    <s v="East"/>
    <s v="OFF-ST-10002344"/>
    <x v="1"/>
    <x v="4"/>
    <s v="Carina 42&quot;Hx23 3/4&quot;W Media Storage Unit"/>
    <n v="64.784000000000006"/>
    <n v="1"/>
    <n v="0.2"/>
    <n v="-14.5764"/>
  </r>
  <r>
    <n v="1680"/>
    <s v="CA-2014-122882"/>
    <x v="557"/>
    <d v="2014-09-13T00:00:00"/>
    <x v="1"/>
    <s v="SB-20290"/>
    <s v="Sean Braxton"/>
    <x v="1"/>
    <s v="United States"/>
    <x v="10"/>
    <x v="9"/>
    <n v="19134"/>
    <s v="East"/>
    <s v="TEC-PH-10003589"/>
    <x v="2"/>
    <x v="7"/>
    <s v="invisibleSHIELD by ZAGG Smudge-Free Screen Protector"/>
    <n v="32.381999999999998"/>
    <n v="3"/>
    <n v="0.4"/>
    <n v="4.3175999999999997"/>
  </r>
  <r>
    <n v="1681"/>
    <s v="CA-2014-122882"/>
    <x v="557"/>
    <d v="2014-09-13T00:00:00"/>
    <x v="1"/>
    <s v="SB-20290"/>
    <s v="Sean Braxton"/>
    <x v="1"/>
    <s v="United States"/>
    <x v="10"/>
    <x v="9"/>
    <n v="19134"/>
    <s v="East"/>
    <s v="FUR-FU-10000758"/>
    <x v="0"/>
    <x v="5"/>
    <s v="DAX Natural Wood-Tone Poster Frame"/>
    <n v="42.368000000000002"/>
    <n v="2"/>
    <n v="0.2"/>
    <n v="8.4735999999999994"/>
  </r>
  <r>
    <n v="1682"/>
    <s v="CA-2014-122882"/>
    <x v="557"/>
    <d v="2014-09-13T00:00:00"/>
    <x v="1"/>
    <s v="SB-20290"/>
    <s v="Sean Braxton"/>
    <x v="1"/>
    <s v="United States"/>
    <x v="10"/>
    <x v="9"/>
    <n v="19134"/>
    <s v="East"/>
    <s v="TEC-MA-10004679"/>
    <x v="2"/>
    <x v="15"/>
    <s v="StarTech.com 10/100 VDSL2 Ethernet Extender Kit"/>
    <n v="399.54"/>
    <n v="4"/>
    <n v="0.7"/>
    <n v="-559.35599999999999"/>
  </r>
  <r>
    <n v="1683"/>
    <s v="US-2016-101497"/>
    <x v="321"/>
    <d v="2016-10-01T00:00:00"/>
    <x v="0"/>
    <s v="PS-18760"/>
    <s v="Pamela Stobb"/>
    <x v="0"/>
    <s v="United States"/>
    <x v="1"/>
    <x v="1"/>
    <n v="90008"/>
    <s v="West"/>
    <s v="OFF-PA-10000176"/>
    <x v="1"/>
    <x v="10"/>
    <s v="Xerox 1887"/>
    <n v="18.97"/>
    <n v="1"/>
    <n v="0"/>
    <n v="9.1056000000000008"/>
  </r>
  <r>
    <n v="1684"/>
    <s v="CA-2016-147585"/>
    <x v="77"/>
    <d v="2016-11-12T00:00:00"/>
    <x v="1"/>
    <s v="CB-12535"/>
    <s v="Claudia Bergmann"/>
    <x v="1"/>
    <s v="United States"/>
    <x v="8"/>
    <x v="1"/>
    <n v="94110"/>
    <s v="West"/>
    <s v="FUR-FU-10002597"/>
    <x v="0"/>
    <x v="5"/>
    <s v="C-Line Magnetic Cubicle Keepers, Clear Polypropylene"/>
    <n v="14.82"/>
    <n v="3"/>
    <n v="0"/>
    <n v="6.2244000000000002"/>
  </r>
  <r>
    <n v="1685"/>
    <s v="CA-2017-149489"/>
    <x v="558"/>
    <d v="2017-04-27T00:00:00"/>
    <x v="2"/>
    <s v="DK-12835"/>
    <s v="Damala Kotsonis"/>
    <x v="1"/>
    <s v="United States"/>
    <x v="10"/>
    <x v="9"/>
    <n v="19143"/>
    <s v="East"/>
    <s v="OFF-AP-10002495"/>
    <x v="1"/>
    <x v="9"/>
    <s v="Acco Smartsocket Table Surge Protector, 6 Color-Coded Adapter Outlets"/>
    <n v="99.28"/>
    <n v="2"/>
    <n v="0.2"/>
    <n v="12.41"/>
  </r>
  <r>
    <n v="1686"/>
    <s v="CA-2017-149489"/>
    <x v="558"/>
    <d v="2017-04-27T00:00:00"/>
    <x v="2"/>
    <s v="DK-12835"/>
    <s v="Damala Kotsonis"/>
    <x v="1"/>
    <s v="United States"/>
    <x v="10"/>
    <x v="9"/>
    <n v="19143"/>
    <s v="East"/>
    <s v="OFF-BI-10002813"/>
    <x v="1"/>
    <x v="8"/>
    <s v="Avery Reinforcements for Hole-Punch Pages"/>
    <n v="1.1879999999999999"/>
    <n v="2"/>
    <n v="0.7"/>
    <n v="-0.99"/>
  </r>
  <r>
    <n v="1687"/>
    <s v="CA-2017-149489"/>
    <x v="558"/>
    <d v="2017-04-27T00:00:00"/>
    <x v="2"/>
    <s v="DK-12835"/>
    <s v="Damala Kotsonis"/>
    <x v="1"/>
    <s v="United States"/>
    <x v="10"/>
    <x v="9"/>
    <n v="19143"/>
    <s v="East"/>
    <s v="OFF-BI-10002414"/>
    <x v="1"/>
    <x v="8"/>
    <s v="GBC ProClick Spines for 32-Hole Punch"/>
    <n v="7.5179999999999998"/>
    <n v="2"/>
    <n v="0.7"/>
    <n v="-5.7637999999999998"/>
  </r>
  <r>
    <n v="1688"/>
    <s v="CA-2017-143798"/>
    <x v="389"/>
    <d v="2017-12-12T00:00:00"/>
    <x v="2"/>
    <s v="AW-10840"/>
    <s v="Anthony Witt"/>
    <x v="0"/>
    <s v="United States"/>
    <x v="10"/>
    <x v="9"/>
    <n v="19140"/>
    <s v="East"/>
    <s v="OFF-PA-10000788"/>
    <x v="1"/>
    <x v="10"/>
    <s v="Xerox 210"/>
    <n v="10.368"/>
    <n v="2"/>
    <n v="0.2"/>
    <n v="3.6288"/>
  </r>
  <r>
    <n v="1689"/>
    <s v="CA-2017-143798"/>
    <x v="389"/>
    <d v="2017-12-12T00:00:00"/>
    <x v="2"/>
    <s v="AW-10840"/>
    <s v="Anthony Witt"/>
    <x v="0"/>
    <s v="United States"/>
    <x v="10"/>
    <x v="9"/>
    <n v="19140"/>
    <s v="East"/>
    <s v="FUR-FU-10004306"/>
    <x v="0"/>
    <x v="5"/>
    <s v="Electrix Halogen Magnifier Lamp"/>
    <n v="310.88"/>
    <n v="2"/>
    <n v="0.2"/>
    <n v="23.315999999999999"/>
  </r>
  <r>
    <n v="1690"/>
    <s v="CA-2014-142839"/>
    <x v="559"/>
    <d v="2014-08-20T00:00:00"/>
    <x v="1"/>
    <s v="TS-21610"/>
    <s v="Troy Staebel"/>
    <x v="0"/>
    <s v="United States"/>
    <x v="10"/>
    <x v="9"/>
    <n v="19143"/>
    <s v="East"/>
    <s v="FUR-TA-10001539"/>
    <x v="0"/>
    <x v="3"/>
    <s v="Chromcraft Rectangular Conference Tables"/>
    <n v="853.09199999999998"/>
    <n v="6"/>
    <n v="0.4"/>
    <n v="-227.49119999999999"/>
  </r>
  <r>
    <n v="1691"/>
    <s v="CA-2017-129833"/>
    <x v="34"/>
    <d v="2017-12-15T00:00:00"/>
    <x v="1"/>
    <s v="HF-14995"/>
    <s v="Herbert Flentye"/>
    <x v="0"/>
    <s v="United States"/>
    <x v="245"/>
    <x v="14"/>
    <n v="46203"/>
    <s v="Central"/>
    <s v="OFF-PA-10000575"/>
    <x v="1"/>
    <x v="10"/>
    <s v="Wirebound Message Books, Four 2 3/4 x 5 White Forms per Page"/>
    <n v="33.450000000000003"/>
    <n v="5"/>
    <n v="0"/>
    <n v="15.387"/>
  </r>
  <r>
    <n v="1692"/>
    <s v="CA-2017-129833"/>
    <x v="34"/>
    <d v="2017-12-15T00:00:00"/>
    <x v="1"/>
    <s v="HF-14995"/>
    <s v="Herbert Flentye"/>
    <x v="0"/>
    <s v="United States"/>
    <x v="245"/>
    <x v="14"/>
    <n v="46203"/>
    <s v="Central"/>
    <s v="OFF-BI-10004182"/>
    <x v="1"/>
    <x v="8"/>
    <s v="Economy Binders"/>
    <n v="10.4"/>
    <n v="5"/>
    <n v="0"/>
    <n v="5.0960000000000001"/>
  </r>
  <r>
    <n v="1693"/>
    <s v="US-2016-154361"/>
    <x v="560"/>
    <d v="2016-03-19T00:00:00"/>
    <x v="1"/>
    <s v="HZ-14950"/>
    <s v="Henia Zydlo"/>
    <x v="0"/>
    <s v="United States"/>
    <x v="38"/>
    <x v="24"/>
    <n v="43229"/>
    <s v="East"/>
    <s v="FUR-FU-10004020"/>
    <x v="0"/>
    <x v="5"/>
    <s v="Advantus Panel Wall Acrylic Frame"/>
    <n v="21.88"/>
    <n v="5"/>
    <n v="0.2"/>
    <n v="6.2904999999999998"/>
  </r>
  <r>
    <n v="1694"/>
    <s v="US-2016-158708"/>
    <x v="190"/>
    <d v="2016-06-29T00:00:00"/>
    <x v="0"/>
    <s v="AB-10255"/>
    <s v="Alejandro Ballentine"/>
    <x v="2"/>
    <s v="United States"/>
    <x v="243"/>
    <x v="5"/>
    <n v="75023"/>
    <s v="Central"/>
    <s v="TEC-AC-10003133"/>
    <x v="2"/>
    <x v="11"/>
    <s v="Memorex Mini Travel Drive 4 GB USB 2.0 Flash Drive"/>
    <n v="13.616"/>
    <n v="2"/>
    <n v="0.2"/>
    <n v="3.5741999999999998"/>
  </r>
  <r>
    <n v="1695"/>
    <s v="CA-2015-156335"/>
    <x v="12"/>
    <d v="2015-09-28T00:00:00"/>
    <x v="0"/>
    <s v="PO-19195"/>
    <s v="Phillina Ober"/>
    <x v="2"/>
    <s v="United States"/>
    <x v="246"/>
    <x v="30"/>
    <n v="7002"/>
    <s v="East"/>
    <s v="TEC-AC-10002006"/>
    <x v="2"/>
    <x v="11"/>
    <s v="Memorex Micro Travel Drive 16 GB"/>
    <n v="63.96"/>
    <n v="4"/>
    <n v="0"/>
    <n v="19.8276"/>
  </r>
  <r>
    <n v="1696"/>
    <s v="CA-2015-156335"/>
    <x v="12"/>
    <d v="2015-09-28T00:00:00"/>
    <x v="0"/>
    <s v="PO-19195"/>
    <s v="Phillina Ober"/>
    <x v="2"/>
    <s v="United States"/>
    <x v="246"/>
    <x v="30"/>
    <n v="7002"/>
    <s v="East"/>
    <s v="OFF-BI-10003314"/>
    <x v="1"/>
    <x v="8"/>
    <s v="Tuff Stuff Recycled Round Ring Binders"/>
    <n v="14.46"/>
    <n v="3"/>
    <n v="0"/>
    <n v="7.0853999999999999"/>
  </r>
  <r>
    <n v="1697"/>
    <s v="CA-2015-156335"/>
    <x v="12"/>
    <d v="2015-09-28T00:00:00"/>
    <x v="0"/>
    <s v="PO-19195"/>
    <s v="Phillina Ober"/>
    <x v="2"/>
    <s v="United States"/>
    <x v="246"/>
    <x v="30"/>
    <n v="7002"/>
    <s v="East"/>
    <s v="TEC-PH-10002726"/>
    <x v="2"/>
    <x v="7"/>
    <s v="netTALK DUO VoIP Telephone Service"/>
    <n v="104.98"/>
    <n v="2"/>
    <n v="0"/>
    <n v="52.49"/>
  </r>
  <r>
    <n v="1698"/>
    <s v="CA-2015-148376"/>
    <x v="17"/>
    <d v="2015-12-31T00:00:00"/>
    <x v="1"/>
    <s v="AG-10900"/>
    <s v="Arthur Gainer"/>
    <x v="0"/>
    <s v="United States"/>
    <x v="1"/>
    <x v="1"/>
    <n v="90008"/>
    <s v="West"/>
    <s v="OFF-AP-10000240"/>
    <x v="1"/>
    <x v="9"/>
    <s v="Belkin F9G930V10-GRY 9 Outlet Surge"/>
    <n v="106.96"/>
    <n v="2"/>
    <n v="0"/>
    <n v="31.0184"/>
  </r>
  <r>
    <n v="1699"/>
    <s v="CA-2015-148376"/>
    <x v="17"/>
    <d v="2015-12-31T00:00:00"/>
    <x v="1"/>
    <s v="AG-10900"/>
    <s v="Arthur Gainer"/>
    <x v="0"/>
    <s v="United States"/>
    <x v="1"/>
    <x v="1"/>
    <n v="90008"/>
    <s v="West"/>
    <s v="OFF-LA-10002381"/>
    <x v="1"/>
    <x v="2"/>
    <s v="Avery 497"/>
    <n v="21.56"/>
    <n v="7"/>
    <n v="0"/>
    <n v="10.348800000000001"/>
  </r>
  <r>
    <n v="1700"/>
    <s v="CA-2014-135657"/>
    <x v="561"/>
    <d v="2014-06-07T00:00:00"/>
    <x v="0"/>
    <s v="SC-20725"/>
    <s v="Steven Cartwright"/>
    <x v="0"/>
    <s v="United States"/>
    <x v="4"/>
    <x v="4"/>
    <n v="98115"/>
    <s v="West"/>
    <s v="FUR-TA-10004086"/>
    <x v="0"/>
    <x v="3"/>
    <s v="KI Adjustable-Height Table"/>
    <n v="515.88"/>
    <n v="6"/>
    <n v="0"/>
    <n v="113.4936"/>
  </r>
  <r>
    <n v="1701"/>
    <s v="CA-2015-114069"/>
    <x v="562"/>
    <d v="2015-07-15T00:00:00"/>
    <x v="0"/>
    <s v="ND-18370"/>
    <s v="Natalie DeCherney"/>
    <x v="0"/>
    <s v="United States"/>
    <x v="20"/>
    <x v="15"/>
    <n v="10035"/>
    <s v="East"/>
    <s v="OFF-BI-10000320"/>
    <x v="1"/>
    <x v="8"/>
    <s v="GBC Plastic Binding Combs"/>
    <n v="11.808"/>
    <n v="2"/>
    <n v="0.2"/>
    <n v="4.2804000000000002"/>
  </r>
  <r>
    <n v="1702"/>
    <s v="CA-2015-114069"/>
    <x v="562"/>
    <d v="2015-07-15T00:00:00"/>
    <x v="0"/>
    <s v="ND-18370"/>
    <s v="Natalie DeCherney"/>
    <x v="0"/>
    <s v="United States"/>
    <x v="20"/>
    <x v="15"/>
    <n v="10035"/>
    <s v="East"/>
    <s v="FUR-CH-10000595"/>
    <x v="0"/>
    <x v="1"/>
    <s v="Safco Contoured Stacking Chairs"/>
    <n v="1931.04"/>
    <n v="9"/>
    <n v="0.1"/>
    <n v="321.83999999999997"/>
  </r>
  <r>
    <n v="1703"/>
    <s v="CA-2015-114069"/>
    <x v="562"/>
    <d v="2015-07-15T00:00:00"/>
    <x v="0"/>
    <s v="ND-18370"/>
    <s v="Natalie DeCherney"/>
    <x v="0"/>
    <s v="United States"/>
    <x v="20"/>
    <x v="15"/>
    <n v="10035"/>
    <s v="East"/>
    <s v="OFF-PA-10000349"/>
    <x v="1"/>
    <x v="10"/>
    <s v="Easy-staple paper"/>
    <n v="9.9600000000000009"/>
    <n v="2"/>
    <n v="0"/>
    <n v="4.6811999999999996"/>
  </r>
  <r>
    <n v="1704"/>
    <s v="CA-2014-139857"/>
    <x v="563"/>
    <d v="2014-02-06T00:00:00"/>
    <x v="1"/>
    <s v="CD-12790"/>
    <s v="Cynthia Delaney"/>
    <x v="2"/>
    <s v="United States"/>
    <x v="70"/>
    <x v="1"/>
    <n v="92037"/>
    <s v="West"/>
    <s v="OFF-FA-10001843"/>
    <x v="1"/>
    <x v="13"/>
    <s v="Staples"/>
    <n v="12.35"/>
    <n v="5"/>
    <n v="0"/>
    <n v="5.8045"/>
  </r>
  <r>
    <n v="1705"/>
    <s v="CA-2016-106306"/>
    <x v="387"/>
    <d v="2016-03-08T00:00:00"/>
    <x v="3"/>
    <s v="PG-18820"/>
    <s v="Patrick Gardner"/>
    <x v="0"/>
    <s v="United States"/>
    <x v="220"/>
    <x v="16"/>
    <n v="85301"/>
    <s v="West"/>
    <s v="OFF-BI-10003676"/>
    <x v="1"/>
    <x v="8"/>
    <s v="GBC Standard Recycled Report Covers, Clear Plastic Sheets"/>
    <n v="9.702"/>
    <n v="3"/>
    <n v="0.7"/>
    <n v="-7.1147999999999998"/>
  </r>
  <r>
    <n v="1706"/>
    <s v="CA-2015-100545"/>
    <x v="6"/>
    <d v="2015-11-26T00:00:00"/>
    <x v="1"/>
    <s v="IM-15070"/>
    <s v="Irene Maddox"/>
    <x v="0"/>
    <s v="United States"/>
    <x v="10"/>
    <x v="9"/>
    <n v="19120"/>
    <s v="East"/>
    <s v="OFF-BI-10003638"/>
    <x v="1"/>
    <x v="8"/>
    <s v="GBC Durable Plastic Covers"/>
    <n v="11.61"/>
    <n v="2"/>
    <n v="0.7"/>
    <n v="-9.2880000000000003"/>
  </r>
  <r>
    <n v="1707"/>
    <s v="CA-2017-123491"/>
    <x v="505"/>
    <d v="2017-11-05T00:00:00"/>
    <x v="1"/>
    <s v="JK-15205"/>
    <s v="Jamie Kunitz"/>
    <x v="0"/>
    <s v="United States"/>
    <x v="8"/>
    <x v="1"/>
    <n v="94122"/>
    <s v="West"/>
    <s v="OFF-LA-10003077"/>
    <x v="1"/>
    <x v="2"/>
    <s v="Avery 500"/>
    <n v="43.86"/>
    <n v="6"/>
    <n v="0"/>
    <n v="20.6142"/>
  </r>
  <r>
    <n v="1708"/>
    <s v="CA-2017-123491"/>
    <x v="505"/>
    <d v="2017-11-05T00:00:00"/>
    <x v="1"/>
    <s v="JK-15205"/>
    <s v="Jamie Kunitz"/>
    <x v="0"/>
    <s v="United States"/>
    <x v="8"/>
    <x v="1"/>
    <n v="94122"/>
    <s v="West"/>
    <s v="TEC-PH-10003505"/>
    <x v="2"/>
    <x v="7"/>
    <s v="Geemarc AmpliPOWER60"/>
    <n v="148.47999999999999"/>
    <n v="2"/>
    <n v="0.2"/>
    <n v="16.704000000000001"/>
  </r>
  <r>
    <n v="1709"/>
    <s v="CA-2017-123491"/>
    <x v="505"/>
    <d v="2017-11-05T00:00:00"/>
    <x v="1"/>
    <s v="JK-15205"/>
    <s v="Jamie Kunitz"/>
    <x v="0"/>
    <s v="United States"/>
    <x v="8"/>
    <x v="1"/>
    <n v="94122"/>
    <s v="West"/>
    <s v="OFF-PA-10003424"/>
    <x v="1"/>
    <x v="10"/>
    <s v="&quot;While you Were Out&quot; Message Book, One Form per Page"/>
    <n v="7.42"/>
    <n v="2"/>
    <n v="0"/>
    <n v="3.71"/>
  </r>
  <r>
    <n v="1710"/>
    <s v="CA-2017-123491"/>
    <x v="505"/>
    <d v="2017-11-05T00:00:00"/>
    <x v="1"/>
    <s v="JK-15205"/>
    <s v="Jamie Kunitz"/>
    <x v="0"/>
    <s v="United States"/>
    <x v="8"/>
    <x v="1"/>
    <n v="94122"/>
    <s v="West"/>
    <s v="FUR-CH-10003061"/>
    <x v="0"/>
    <x v="1"/>
    <s v="Global Leather Task Chair, Black"/>
    <n v="71.992000000000004"/>
    <n v="1"/>
    <n v="0.2"/>
    <n v="-0.89990000000000003"/>
  </r>
  <r>
    <n v="1711"/>
    <s v="CA-2017-123491"/>
    <x v="505"/>
    <d v="2017-11-05T00:00:00"/>
    <x v="1"/>
    <s v="JK-15205"/>
    <s v="Jamie Kunitz"/>
    <x v="0"/>
    <s v="United States"/>
    <x v="8"/>
    <x v="1"/>
    <n v="94122"/>
    <s v="West"/>
    <s v="OFF-AR-10003514"/>
    <x v="1"/>
    <x v="6"/>
    <s v="4009 Highlighters by Sanford"/>
    <n v="19.899999999999999"/>
    <n v="5"/>
    <n v="0"/>
    <n v="6.5670000000000002"/>
  </r>
  <r>
    <n v="1712"/>
    <s v="CA-2017-123491"/>
    <x v="505"/>
    <d v="2017-11-05T00:00:00"/>
    <x v="1"/>
    <s v="JK-15205"/>
    <s v="Jamie Kunitz"/>
    <x v="0"/>
    <s v="United States"/>
    <x v="8"/>
    <x v="1"/>
    <n v="94122"/>
    <s v="West"/>
    <s v="OFF-AP-10002684"/>
    <x v="1"/>
    <x v="9"/>
    <s v="Acco 7-Outlet Masterpiece Power Center, Wihtout Fax/Phone Line Protection"/>
    <n v="1702.12"/>
    <n v="14"/>
    <n v="0"/>
    <n v="510.63600000000002"/>
  </r>
  <r>
    <n v="1713"/>
    <s v="CA-2015-145401"/>
    <x v="564"/>
    <d v="2015-02-04T00:00:00"/>
    <x v="1"/>
    <s v="JP-15520"/>
    <s v="Jeremy Pistek"/>
    <x v="0"/>
    <s v="United States"/>
    <x v="12"/>
    <x v="5"/>
    <n v="77070"/>
    <s v="Central"/>
    <s v="OFF-PA-10004405"/>
    <x v="1"/>
    <x v="10"/>
    <s v="Rediform Voice Mail Log Books"/>
    <n v="14.304"/>
    <n v="6"/>
    <n v="0.2"/>
    <n v="5.0064000000000002"/>
  </r>
  <r>
    <n v="1714"/>
    <s v="US-2017-124968"/>
    <x v="565"/>
    <d v="2017-09-13T00:00:00"/>
    <x v="0"/>
    <s v="MM-18055"/>
    <s v="Michelle Moray"/>
    <x v="0"/>
    <s v="United States"/>
    <x v="22"/>
    <x v="10"/>
    <n v="60610"/>
    <s v="Central"/>
    <s v="FUR-TA-10004289"/>
    <x v="0"/>
    <x v="3"/>
    <s v="BoxOffice By Design Rectangular and Half-Moon Meeting Room Tables"/>
    <n v="765.625"/>
    <n v="7"/>
    <n v="0.5"/>
    <n v="-566.5625"/>
  </r>
  <r>
    <n v="1715"/>
    <s v="CA-2017-104003"/>
    <x v="566"/>
    <d v="2017-10-13T00:00:00"/>
    <x v="1"/>
    <s v="DC-13285"/>
    <s v="Debra Catini"/>
    <x v="0"/>
    <s v="United States"/>
    <x v="8"/>
    <x v="1"/>
    <n v="94110"/>
    <s v="West"/>
    <s v="FUR-BO-10003965"/>
    <x v="0"/>
    <x v="0"/>
    <s v="O'Sullivan Manor Hill 2-Door Library in Brianna Oak"/>
    <n v="307.666"/>
    <n v="2"/>
    <n v="0.15"/>
    <n v="-14.478400000000001"/>
  </r>
  <r>
    <n v="1716"/>
    <s v="CA-2016-154788"/>
    <x v="567"/>
    <d v="2016-05-04T00:00:00"/>
    <x v="1"/>
    <s v="JL-15835"/>
    <s v="John Lee"/>
    <x v="0"/>
    <s v="United States"/>
    <x v="20"/>
    <x v="15"/>
    <n v="10011"/>
    <s v="East"/>
    <s v="OFF-BI-10003314"/>
    <x v="1"/>
    <x v="8"/>
    <s v="Tuff Stuff Recycled Round Ring Binders"/>
    <n v="7.7119999999999997"/>
    <n v="2"/>
    <n v="0.2"/>
    <n v="2.7955999999999999"/>
  </r>
  <r>
    <n v="1717"/>
    <s v="CA-2016-169943"/>
    <x v="288"/>
    <d v="2016-05-24T00:00:00"/>
    <x v="1"/>
    <s v="BN-11515"/>
    <s v="Bradley Nguyen"/>
    <x v="0"/>
    <s v="United States"/>
    <x v="20"/>
    <x v="15"/>
    <n v="10011"/>
    <s v="East"/>
    <s v="OFF-AP-10001563"/>
    <x v="1"/>
    <x v="9"/>
    <s v="Belkin Premiere Surge Master II 8-outlet surge protector"/>
    <n v="242.9"/>
    <n v="5"/>
    <n v="0"/>
    <n v="70.441000000000003"/>
  </r>
  <r>
    <n v="1718"/>
    <s v="CA-2016-169943"/>
    <x v="288"/>
    <d v="2016-05-24T00:00:00"/>
    <x v="1"/>
    <s v="BN-11515"/>
    <s v="Bradley Nguyen"/>
    <x v="0"/>
    <s v="United States"/>
    <x v="20"/>
    <x v="15"/>
    <n v="10011"/>
    <s v="East"/>
    <s v="OFF-ST-10004123"/>
    <x v="1"/>
    <x v="4"/>
    <s v="Safco Industrial Wire Shelving System"/>
    <n v="454.9"/>
    <n v="5"/>
    <n v="0"/>
    <n v="0"/>
  </r>
  <r>
    <n v="1719"/>
    <s v="CA-2016-169943"/>
    <x v="288"/>
    <d v="2016-05-24T00:00:00"/>
    <x v="1"/>
    <s v="BN-11515"/>
    <s v="Bradley Nguyen"/>
    <x v="0"/>
    <s v="United States"/>
    <x v="20"/>
    <x v="15"/>
    <n v="10011"/>
    <s v="East"/>
    <s v="FUR-FU-10002088"/>
    <x v="0"/>
    <x v="5"/>
    <s v="Nu-Dell Float Frame 11 x 14 1/2"/>
    <n v="35.92"/>
    <n v="4"/>
    <n v="0"/>
    <n v="15.086399999999999"/>
  </r>
  <r>
    <n v="1720"/>
    <s v="CA-2016-169943"/>
    <x v="288"/>
    <d v="2016-05-24T00:00:00"/>
    <x v="1"/>
    <s v="BN-11515"/>
    <s v="Bradley Nguyen"/>
    <x v="0"/>
    <s v="United States"/>
    <x v="20"/>
    <x v="15"/>
    <n v="10011"/>
    <s v="East"/>
    <s v="FUR-FU-10000010"/>
    <x v="0"/>
    <x v="5"/>
    <s v="DAX Value U-Channel Document Frames, Easel Back"/>
    <n v="39.76"/>
    <n v="8"/>
    <n v="0"/>
    <n v="12.3256"/>
  </r>
  <r>
    <n v="1721"/>
    <s v="CA-2016-169943"/>
    <x v="288"/>
    <d v="2016-05-24T00:00:00"/>
    <x v="1"/>
    <s v="BN-11515"/>
    <s v="Bradley Nguyen"/>
    <x v="0"/>
    <s v="United States"/>
    <x v="20"/>
    <x v="15"/>
    <n v="10011"/>
    <s v="East"/>
    <s v="OFF-BI-10002824"/>
    <x v="1"/>
    <x v="8"/>
    <s v="Recycled Easel Ring Binders"/>
    <n v="47.744"/>
    <n v="4"/>
    <n v="0.2"/>
    <n v="14.92"/>
  </r>
  <r>
    <n v="1722"/>
    <s v="US-2015-123218"/>
    <x v="139"/>
    <d v="2015-12-25T00:00:00"/>
    <x v="1"/>
    <s v="KD-16345"/>
    <s v="Katherine Ducich"/>
    <x v="0"/>
    <s v="United States"/>
    <x v="22"/>
    <x v="10"/>
    <n v="60623"/>
    <s v="Central"/>
    <s v="TEC-PH-10001061"/>
    <x v="2"/>
    <x v="7"/>
    <s v="Apple iPhone 5C"/>
    <n v="159.98400000000001"/>
    <n v="2"/>
    <n v="0.2"/>
    <n v="11.998799999999999"/>
  </r>
  <r>
    <n v="1723"/>
    <s v="US-2015-123218"/>
    <x v="139"/>
    <d v="2015-12-25T00:00:00"/>
    <x v="1"/>
    <s v="KD-16345"/>
    <s v="Katherine Ducich"/>
    <x v="0"/>
    <s v="United States"/>
    <x v="22"/>
    <x v="10"/>
    <n v="60623"/>
    <s v="Central"/>
    <s v="TEC-AC-10000736"/>
    <x v="2"/>
    <x v="11"/>
    <s v="Logitech G600 MMO Gaming Mouse"/>
    <n v="255.96799999999999"/>
    <n v="4"/>
    <n v="0.2"/>
    <n v="51.193600000000004"/>
  </r>
  <r>
    <n v="1724"/>
    <s v="US-2015-123218"/>
    <x v="139"/>
    <d v="2015-12-25T00:00:00"/>
    <x v="1"/>
    <s v="KD-16345"/>
    <s v="Katherine Ducich"/>
    <x v="0"/>
    <s v="United States"/>
    <x v="22"/>
    <x v="10"/>
    <n v="60623"/>
    <s v="Central"/>
    <s v="FUR-BO-10003966"/>
    <x v="0"/>
    <x v="0"/>
    <s v="Sauder Facets Collection Library, Sky Alder Finish"/>
    <n v="359.05799999999999"/>
    <n v="3"/>
    <n v="0.3"/>
    <n v="-71.811599999999999"/>
  </r>
  <r>
    <n v="1725"/>
    <s v="CA-2015-127453"/>
    <x v="546"/>
    <d v="2015-12-20T00:00:00"/>
    <x v="2"/>
    <s v="JK-15370"/>
    <s v="Jay Kimmel"/>
    <x v="0"/>
    <s v="United States"/>
    <x v="10"/>
    <x v="9"/>
    <n v="19143"/>
    <s v="East"/>
    <s v="OFF-AP-10000828"/>
    <x v="1"/>
    <x v="9"/>
    <s v="Avanti 4.4 Cu. Ft. Refrigerator"/>
    <n v="434.35199999999998"/>
    <n v="3"/>
    <n v="0.2"/>
    <n v="43.435200000000002"/>
  </r>
  <r>
    <n v="1726"/>
    <s v="CA-2015-127453"/>
    <x v="546"/>
    <d v="2015-12-20T00:00:00"/>
    <x v="2"/>
    <s v="JK-15370"/>
    <s v="Jay Kimmel"/>
    <x v="0"/>
    <s v="United States"/>
    <x v="10"/>
    <x v="9"/>
    <n v="19143"/>
    <s v="East"/>
    <s v="OFF-AP-10002906"/>
    <x v="1"/>
    <x v="9"/>
    <s v="Hoover Replacement Belt for Commercial Guardsman Heavy-Duty Upright Vacuum"/>
    <n v="3.552"/>
    <n v="2"/>
    <n v="0.2"/>
    <n v="0.44400000000000001"/>
  </r>
  <r>
    <n v="1727"/>
    <s v="CA-2015-127453"/>
    <x v="546"/>
    <d v="2015-12-20T00:00:00"/>
    <x v="2"/>
    <s v="JK-15370"/>
    <s v="Jay Kimmel"/>
    <x v="0"/>
    <s v="United States"/>
    <x v="10"/>
    <x v="9"/>
    <n v="19143"/>
    <s v="East"/>
    <s v="OFF-AP-10003860"/>
    <x v="1"/>
    <x v="9"/>
    <s v="Fellowes Advanced 8 Outlet Surge Suppressor with Phone/Fax Protection"/>
    <n v="88.831999999999994"/>
    <n v="4"/>
    <n v="0.2"/>
    <n v="7.7728000000000002"/>
  </r>
  <r>
    <n v="1728"/>
    <s v="US-2017-164056"/>
    <x v="568"/>
    <d v="2017-05-04T00:00:00"/>
    <x v="0"/>
    <s v="FM-14215"/>
    <s v="Filia McAdams"/>
    <x v="1"/>
    <s v="United States"/>
    <x v="65"/>
    <x v="24"/>
    <n v="43017"/>
    <s v="East"/>
    <s v="FUR-TA-10001307"/>
    <x v="0"/>
    <x v="3"/>
    <s v="SAFCO PlanMaster Heigh-Adjustable Drafting Table Base, 43w x 30d x 30-37h, Black"/>
    <n v="1048.3499999999999"/>
    <n v="5"/>
    <n v="0.4"/>
    <n v="-69.89"/>
  </r>
  <r>
    <n v="1729"/>
    <s v="CA-2016-106894"/>
    <x v="569"/>
    <d v="2016-02-07T00:00:00"/>
    <x v="3"/>
    <s v="CA-12265"/>
    <s v="Christina Anderson"/>
    <x v="0"/>
    <s v="United States"/>
    <x v="24"/>
    <x v="17"/>
    <n v="22153"/>
    <s v="South"/>
    <s v="TEC-AC-10003063"/>
    <x v="2"/>
    <x v="11"/>
    <s v="Micro Innovations USB RF Wireless Keyboard with Mouse"/>
    <n v="100"/>
    <n v="4"/>
    <n v="0"/>
    <n v="21"/>
  </r>
  <r>
    <n v="1730"/>
    <s v="CA-2016-106894"/>
    <x v="569"/>
    <d v="2016-02-07T00:00:00"/>
    <x v="3"/>
    <s v="CA-12265"/>
    <s v="Christina Anderson"/>
    <x v="0"/>
    <s v="United States"/>
    <x v="24"/>
    <x v="17"/>
    <n v="22153"/>
    <s v="South"/>
    <s v="OFF-LA-10001045"/>
    <x v="1"/>
    <x v="2"/>
    <s v="Permanent Self-Adhesive File Folder Labels for Typewriters by Universal"/>
    <n v="7.83"/>
    <n v="3"/>
    <n v="0"/>
    <n v="3.6017999999999999"/>
  </r>
  <r>
    <n v="1731"/>
    <s v="CA-2014-125136"/>
    <x v="450"/>
    <d v="2014-10-03T00:00:00"/>
    <x v="1"/>
    <s v="KD-16495"/>
    <s v="Keith Dawkins"/>
    <x v="1"/>
    <s v="United States"/>
    <x v="115"/>
    <x v="3"/>
    <n v="28314"/>
    <s v="South"/>
    <s v="OFF-PA-10001457"/>
    <x v="1"/>
    <x v="10"/>
    <s v="White GlueTop Scratch Pads"/>
    <n v="96.256"/>
    <n v="8"/>
    <n v="0.2"/>
    <n v="31.283200000000001"/>
  </r>
  <r>
    <n v="1732"/>
    <s v="CA-2014-125136"/>
    <x v="450"/>
    <d v="2014-10-03T00:00:00"/>
    <x v="1"/>
    <s v="KD-16495"/>
    <s v="Keith Dawkins"/>
    <x v="1"/>
    <s v="United States"/>
    <x v="115"/>
    <x v="3"/>
    <n v="28314"/>
    <s v="South"/>
    <s v="OFF-PA-10001804"/>
    <x v="1"/>
    <x v="10"/>
    <s v="Xerox 195"/>
    <n v="10.688000000000001"/>
    <n v="2"/>
    <n v="0.2"/>
    <n v="3.7408000000000001"/>
  </r>
  <r>
    <n v="1733"/>
    <s v="US-2016-131149"/>
    <x v="212"/>
    <d v="2016-07-14T00:00:00"/>
    <x v="1"/>
    <s v="LH-17155"/>
    <s v="Logan Haushalter"/>
    <x v="0"/>
    <s v="United States"/>
    <x v="61"/>
    <x v="5"/>
    <n v="75081"/>
    <s v="Central"/>
    <s v="OFF-ST-10000689"/>
    <x v="1"/>
    <x v="4"/>
    <s v="Fellowes Strictly Business Drawer File, Letter/Legal Size"/>
    <n v="338.04"/>
    <n v="3"/>
    <n v="0.2"/>
    <n v="-33.804000000000002"/>
  </r>
  <r>
    <n v="1734"/>
    <s v="US-2016-131149"/>
    <x v="212"/>
    <d v="2016-07-14T00:00:00"/>
    <x v="1"/>
    <s v="LH-17155"/>
    <s v="Logan Haushalter"/>
    <x v="0"/>
    <s v="United States"/>
    <x v="61"/>
    <x v="5"/>
    <n v="75081"/>
    <s v="Central"/>
    <s v="OFF-AR-10002135"/>
    <x v="1"/>
    <x v="6"/>
    <s v="Boston Heavy-Duty Trimline Electric Pencil Sharpeners"/>
    <n v="154.24"/>
    <n v="4"/>
    <n v="0.2"/>
    <n v="17.352"/>
  </r>
  <r>
    <n v="1735"/>
    <s v="CA-2017-101483"/>
    <x v="570"/>
    <d v="2017-08-01T00:00:00"/>
    <x v="0"/>
    <s v="AG-10675"/>
    <s v="Anna Gayman"/>
    <x v="0"/>
    <s v="United States"/>
    <x v="108"/>
    <x v="3"/>
    <n v="28540"/>
    <s v="South"/>
    <s v="OFF-AP-10002082"/>
    <x v="1"/>
    <x v="9"/>
    <s v="Holmes HEPA Air Purifier"/>
    <n v="34.847999999999999"/>
    <n v="2"/>
    <n v="0.2"/>
    <n v="6.5339999999999998"/>
  </r>
  <r>
    <n v="1736"/>
    <s v="CA-2017-101483"/>
    <x v="570"/>
    <d v="2017-08-01T00:00:00"/>
    <x v="0"/>
    <s v="AG-10675"/>
    <s v="Anna Gayman"/>
    <x v="0"/>
    <s v="United States"/>
    <x v="108"/>
    <x v="3"/>
    <n v="28540"/>
    <s v="South"/>
    <s v="TEC-PH-10003442"/>
    <x v="2"/>
    <x v="7"/>
    <s v="Samsung Replacement EH64AVFWE Premium Headset"/>
    <n v="22"/>
    <n v="5"/>
    <n v="0.2"/>
    <n v="1.375"/>
  </r>
  <r>
    <n v="1737"/>
    <s v="CA-2017-101483"/>
    <x v="570"/>
    <d v="2017-08-01T00:00:00"/>
    <x v="0"/>
    <s v="AG-10675"/>
    <s v="Anna Gayman"/>
    <x v="0"/>
    <s v="United States"/>
    <x v="108"/>
    <x v="3"/>
    <n v="28540"/>
    <s v="South"/>
    <s v="OFF-AR-10002833"/>
    <x v="1"/>
    <x v="6"/>
    <s v="Newell 322"/>
    <n v="4.3680000000000003"/>
    <n v="3"/>
    <n v="0.2"/>
    <n v="0.38219999999999998"/>
  </r>
  <r>
    <n v="1738"/>
    <s v="CA-2015-130204"/>
    <x v="37"/>
    <d v="2015-09-09T00:00:00"/>
    <x v="1"/>
    <s v="DB-13120"/>
    <s v="David Bremer"/>
    <x v="1"/>
    <s v="United States"/>
    <x v="8"/>
    <x v="1"/>
    <n v="94122"/>
    <s v="West"/>
    <s v="OFF-ST-10001325"/>
    <x v="1"/>
    <x v="4"/>
    <s v="Sterilite Officeware Hinged File Box"/>
    <n v="31.44"/>
    <n v="3"/>
    <n v="0"/>
    <n v="8.4887999999999995"/>
  </r>
  <r>
    <n v="1739"/>
    <s v="CA-2015-130204"/>
    <x v="37"/>
    <d v="2015-09-09T00:00:00"/>
    <x v="1"/>
    <s v="DB-13120"/>
    <s v="David Bremer"/>
    <x v="1"/>
    <s v="United States"/>
    <x v="8"/>
    <x v="1"/>
    <n v="94122"/>
    <s v="West"/>
    <s v="TEC-AC-10003038"/>
    <x v="2"/>
    <x v="11"/>
    <s v="Kingston Digital DataTraveler 16GB USB 2.0"/>
    <n v="17.899999999999999"/>
    <n v="2"/>
    <n v="0"/>
    <n v="3.4009999999999998"/>
  </r>
  <r>
    <n v="1740"/>
    <s v="CA-2015-130204"/>
    <x v="37"/>
    <d v="2015-09-09T00:00:00"/>
    <x v="1"/>
    <s v="DB-13120"/>
    <s v="David Bremer"/>
    <x v="1"/>
    <s v="United States"/>
    <x v="8"/>
    <x v="1"/>
    <n v="94122"/>
    <s v="West"/>
    <s v="TEC-AC-10003590"/>
    <x v="2"/>
    <x v="11"/>
    <s v="TRENDnet 56K USB 2.0 Phone, Internet and Fax Modem"/>
    <n v="129.44999999999999"/>
    <n v="5"/>
    <n v="0"/>
    <n v="46.601999999999997"/>
  </r>
  <r>
    <n v="1741"/>
    <s v="CA-2014-110527"/>
    <x v="128"/>
    <d v="2014-08-16T00:00:00"/>
    <x v="1"/>
    <s v="ED-13885"/>
    <s v="Emily Ducich"/>
    <x v="2"/>
    <s v="United States"/>
    <x v="70"/>
    <x v="1"/>
    <n v="92037"/>
    <s v="West"/>
    <s v="OFF-LA-10000262"/>
    <x v="1"/>
    <x v="2"/>
    <s v="Avery 494"/>
    <n v="20.88"/>
    <n v="8"/>
    <n v="0"/>
    <n v="9.6047999999999991"/>
  </r>
  <r>
    <n v="1742"/>
    <s v="CA-2017-152807"/>
    <x v="505"/>
    <d v="2017-11-03T00:00:00"/>
    <x v="1"/>
    <s v="MC-18100"/>
    <s v="Mick Crebagga"/>
    <x v="0"/>
    <s v="United States"/>
    <x v="10"/>
    <x v="9"/>
    <n v="19140"/>
    <s v="East"/>
    <s v="OFF-PA-10004355"/>
    <x v="1"/>
    <x v="10"/>
    <s v="Xerox 231"/>
    <n v="20.736000000000001"/>
    <n v="4"/>
    <n v="0.2"/>
    <n v="7.2576000000000001"/>
  </r>
  <r>
    <n v="1743"/>
    <s v="CA-2017-152807"/>
    <x v="505"/>
    <d v="2017-11-03T00:00:00"/>
    <x v="1"/>
    <s v="MC-18100"/>
    <s v="Mick Crebagga"/>
    <x v="0"/>
    <s v="United States"/>
    <x v="10"/>
    <x v="9"/>
    <n v="19140"/>
    <s v="East"/>
    <s v="FUR-FU-10004415"/>
    <x v="0"/>
    <x v="5"/>
    <s v="Stacking Tray, Side-Loading, Legal, Smoke"/>
    <n v="7.1680000000000001"/>
    <n v="2"/>
    <n v="0.2"/>
    <n v="0.98560000000000003"/>
  </r>
  <r>
    <n v="1744"/>
    <s v="CA-2017-152807"/>
    <x v="505"/>
    <d v="2017-11-03T00:00:00"/>
    <x v="1"/>
    <s v="MC-18100"/>
    <s v="Mick Crebagga"/>
    <x v="0"/>
    <s v="United States"/>
    <x v="10"/>
    <x v="9"/>
    <n v="19140"/>
    <s v="East"/>
    <s v="OFF-ST-10002486"/>
    <x v="1"/>
    <x v="4"/>
    <s v="Eldon Shelf Savers Cubes and Bins"/>
    <n v="11.167999999999999"/>
    <n v="2"/>
    <n v="0.2"/>
    <n v="-2.5127999999999999"/>
  </r>
  <r>
    <n v="1745"/>
    <s v="CA-2017-152807"/>
    <x v="505"/>
    <d v="2017-11-03T00:00:00"/>
    <x v="1"/>
    <s v="MC-18100"/>
    <s v="Mick Crebagga"/>
    <x v="0"/>
    <s v="United States"/>
    <x v="10"/>
    <x v="9"/>
    <n v="19140"/>
    <s v="East"/>
    <s v="TEC-AC-10001142"/>
    <x v="2"/>
    <x v="11"/>
    <s v="First Data FD10 PIN Pad"/>
    <n v="442.4"/>
    <n v="7"/>
    <n v="0.2"/>
    <n v="-55.3"/>
  </r>
  <r>
    <n v="1746"/>
    <s v="CA-2014-133270"/>
    <x v="571"/>
    <d v="2014-06-09T00:00:00"/>
    <x v="2"/>
    <s v="BM-11785"/>
    <s v="Bryan Mills"/>
    <x v="0"/>
    <s v="United States"/>
    <x v="30"/>
    <x v="15"/>
    <n v="14609"/>
    <s v="East"/>
    <s v="OFF-AR-10002656"/>
    <x v="1"/>
    <x v="6"/>
    <s v="Sanford Liquid Accent Highlighters"/>
    <n v="13.36"/>
    <n v="2"/>
    <n v="0"/>
    <n v="4.9432"/>
  </r>
  <r>
    <n v="1747"/>
    <s v="CA-2016-155670"/>
    <x v="572"/>
    <d v="2016-08-17T00:00:00"/>
    <x v="0"/>
    <s v="EM-14065"/>
    <s v="Erin Mull"/>
    <x v="0"/>
    <s v="United States"/>
    <x v="108"/>
    <x v="3"/>
    <n v="28540"/>
    <s v="South"/>
    <s v="OFF-BI-10000138"/>
    <x v="1"/>
    <x v="8"/>
    <s v="Acco Translucent Poly Ring Binders"/>
    <n v="11.231999999999999"/>
    <n v="8"/>
    <n v="0.7"/>
    <n v="-8.2368000000000006"/>
  </r>
  <r>
    <n v="1748"/>
    <s v="CA-2016-155670"/>
    <x v="572"/>
    <d v="2016-08-17T00:00:00"/>
    <x v="0"/>
    <s v="EM-14065"/>
    <s v="Erin Mull"/>
    <x v="0"/>
    <s v="United States"/>
    <x v="108"/>
    <x v="3"/>
    <n v="28540"/>
    <s v="South"/>
    <s v="OFF-PA-10004947"/>
    <x v="1"/>
    <x v="10"/>
    <s v="Easy-staple paper"/>
    <n v="10.272"/>
    <n v="3"/>
    <n v="0.2"/>
    <n v="3.21"/>
  </r>
  <r>
    <n v="1749"/>
    <s v="US-2014-157406"/>
    <x v="573"/>
    <d v="2014-04-29T00:00:00"/>
    <x v="1"/>
    <s v="DA-13450"/>
    <s v="Dianna Arnett"/>
    <x v="2"/>
    <s v="United States"/>
    <x v="12"/>
    <x v="5"/>
    <n v="77095"/>
    <s v="Central"/>
    <s v="OFF-PA-10003543"/>
    <x v="1"/>
    <x v="10"/>
    <s v="Xerox 1985"/>
    <n v="10.368"/>
    <n v="2"/>
    <n v="0.2"/>
    <n v="3.6288"/>
  </r>
  <r>
    <n v="1750"/>
    <s v="US-2014-157406"/>
    <x v="573"/>
    <d v="2014-04-29T00:00:00"/>
    <x v="1"/>
    <s v="DA-13450"/>
    <s v="Dianna Arnett"/>
    <x v="2"/>
    <s v="United States"/>
    <x v="12"/>
    <x v="5"/>
    <n v="77095"/>
    <s v="Central"/>
    <s v="OFF-AR-10002221"/>
    <x v="1"/>
    <x v="6"/>
    <s v="12 Colored Short Pencils"/>
    <n v="6.24"/>
    <n v="3"/>
    <n v="0.2"/>
    <n v="0.54600000000000004"/>
  </r>
  <r>
    <n v="1751"/>
    <s v="CA-2015-139094"/>
    <x v="6"/>
    <d v="2015-11-27T00:00:00"/>
    <x v="1"/>
    <s v="MO-17800"/>
    <s v="Meg O'Connel"/>
    <x v="2"/>
    <s v="United States"/>
    <x v="52"/>
    <x v="5"/>
    <n v="78207"/>
    <s v="Central"/>
    <s v="FUR-TA-10004607"/>
    <x v="0"/>
    <x v="3"/>
    <s v="Hon 2111 Invitation Series Straight Table"/>
    <n v="206.96199999999999"/>
    <n v="2"/>
    <n v="0.3"/>
    <n v="-32.522599999999997"/>
  </r>
  <r>
    <n v="1752"/>
    <s v="CA-2017-168837"/>
    <x v="336"/>
    <d v="2017-10-17T00:00:00"/>
    <x v="2"/>
    <s v="JW-15955"/>
    <s v="Joni Wasserman"/>
    <x v="0"/>
    <s v="United States"/>
    <x v="182"/>
    <x v="1"/>
    <n v="94601"/>
    <s v="West"/>
    <s v="FUR-FU-10001918"/>
    <x v="0"/>
    <x v="5"/>
    <s v="C-Line Cubicle Keepers Polyproplyene Holder With Velcro Backings"/>
    <n v="9.4600000000000009"/>
    <n v="2"/>
    <n v="0"/>
    <n v="3.6894"/>
  </r>
  <r>
    <n v="1753"/>
    <s v="CA-2017-116715"/>
    <x v="574"/>
    <d v="2017-12-05T00:00:00"/>
    <x v="2"/>
    <s v="VW-21775"/>
    <s v="Victoria Wilson"/>
    <x v="1"/>
    <s v="United States"/>
    <x v="8"/>
    <x v="1"/>
    <n v="94122"/>
    <s v="West"/>
    <s v="OFF-ST-10004340"/>
    <x v="1"/>
    <x v="4"/>
    <s v="Fellowes Mobile File Cart, Black"/>
    <n v="559.62"/>
    <n v="9"/>
    <n v="0"/>
    <n v="151.09739999999999"/>
  </r>
  <r>
    <n v="1754"/>
    <s v="CA-2017-116715"/>
    <x v="574"/>
    <d v="2017-12-05T00:00:00"/>
    <x v="2"/>
    <s v="VW-21775"/>
    <s v="Victoria Wilson"/>
    <x v="1"/>
    <s v="United States"/>
    <x v="8"/>
    <x v="1"/>
    <n v="94122"/>
    <s v="West"/>
    <s v="OFF-PA-10004475"/>
    <x v="1"/>
    <x v="10"/>
    <s v="Xerox 1940"/>
    <n v="109.92"/>
    <n v="2"/>
    <n v="0"/>
    <n v="53.860799999999998"/>
  </r>
  <r>
    <n v="1755"/>
    <s v="CA-2017-116715"/>
    <x v="574"/>
    <d v="2017-12-05T00:00:00"/>
    <x v="2"/>
    <s v="VW-21775"/>
    <s v="Victoria Wilson"/>
    <x v="1"/>
    <s v="United States"/>
    <x v="8"/>
    <x v="1"/>
    <n v="94122"/>
    <s v="West"/>
    <s v="OFF-PA-10003893"/>
    <x v="1"/>
    <x v="10"/>
    <s v="Xerox 1962"/>
    <n v="8.56"/>
    <n v="2"/>
    <n v="0"/>
    <n v="3.8519999999999999"/>
  </r>
  <r>
    <n v="1756"/>
    <s v="CA-2015-135622"/>
    <x v="575"/>
    <d v="2015-12-11T00:00:00"/>
    <x v="0"/>
    <s v="TT-21460"/>
    <s v="Tonja Turnell"/>
    <x v="2"/>
    <s v="United States"/>
    <x v="5"/>
    <x v="5"/>
    <n v="76106"/>
    <s v="Central"/>
    <s v="OFF-PA-10000100"/>
    <x v="1"/>
    <x v="10"/>
    <s v="Xerox 1945"/>
    <n v="360.71199999999999"/>
    <n v="11"/>
    <n v="0.2"/>
    <n v="130.75810000000001"/>
  </r>
  <r>
    <n v="1757"/>
    <s v="CA-2015-135622"/>
    <x v="575"/>
    <d v="2015-12-11T00:00:00"/>
    <x v="0"/>
    <s v="TT-21460"/>
    <s v="Tonja Turnell"/>
    <x v="2"/>
    <s v="United States"/>
    <x v="5"/>
    <x v="5"/>
    <n v="76106"/>
    <s v="Central"/>
    <s v="TEC-PH-10001817"/>
    <x v="2"/>
    <x v="7"/>
    <s v="Wilson Electronics DB Pro Signal Booster"/>
    <n v="1718.4"/>
    <n v="6"/>
    <n v="0.2"/>
    <n v="150.36000000000001"/>
  </r>
  <r>
    <n v="1758"/>
    <s v="US-2015-107349"/>
    <x v="562"/>
    <d v="2015-07-15T00:00:00"/>
    <x v="2"/>
    <s v="SL-20155"/>
    <s v="Sara Luxemburg"/>
    <x v="2"/>
    <s v="United States"/>
    <x v="12"/>
    <x v="5"/>
    <n v="77095"/>
    <s v="Central"/>
    <s v="OFF-BI-10001765"/>
    <x v="1"/>
    <x v="8"/>
    <s v="Wilson Jones Heavy-Duty Casebound Ring Binders with Metal Hinges"/>
    <n v="41.567999999999998"/>
    <n v="6"/>
    <n v="0.8"/>
    <n v="-66.508799999999994"/>
  </r>
  <r>
    <n v="1759"/>
    <s v="CA-2014-139017"/>
    <x v="218"/>
    <d v="2014-05-17T00:00:00"/>
    <x v="1"/>
    <s v="RM-19375"/>
    <s v="Raymond Messe"/>
    <x v="0"/>
    <s v="United States"/>
    <x v="12"/>
    <x v="5"/>
    <n v="77095"/>
    <s v="Central"/>
    <s v="TEC-AC-10001013"/>
    <x v="2"/>
    <x v="11"/>
    <s v="Logitech ClearChat Comfort/USB Headset H390"/>
    <n v="46.863999999999997"/>
    <n v="2"/>
    <n v="0.2"/>
    <n v="7.6154000000000002"/>
  </r>
  <r>
    <n v="1760"/>
    <s v="CA-2014-141817"/>
    <x v="576"/>
    <d v="2014-01-12T00:00:00"/>
    <x v="1"/>
    <s v="MB-18085"/>
    <s v="Mick Brown"/>
    <x v="0"/>
    <s v="United States"/>
    <x v="10"/>
    <x v="9"/>
    <n v="19143"/>
    <s v="East"/>
    <s v="OFF-AR-10003478"/>
    <x v="1"/>
    <x v="6"/>
    <s v="Avery Hi-Liter EverBold Pen Style Fluorescent Highlighters, 4/Pack"/>
    <n v="19.536000000000001"/>
    <n v="3"/>
    <n v="0.2"/>
    <n v="4.8840000000000003"/>
  </r>
  <r>
    <n v="1761"/>
    <s v="CA-2015-130785"/>
    <x v="577"/>
    <d v="2015-09-09T00:00:00"/>
    <x v="1"/>
    <s v="AG-10900"/>
    <s v="Arthur Gainer"/>
    <x v="0"/>
    <s v="United States"/>
    <x v="70"/>
    <x v="1"/>
    <n v="92105"/>
    <s v="West"/>
    <s v="FUR-BO-10000330"/>
    <x v="0"/>
    <x v="0"/>
    <s v="Sauder Camden County Barrister Bookcase, Planked Cherry Finish"/>
    <n v="411.33199999999999"/>
    <n v="4"/>
    <n v="0.15"/>
    <n v="-4.8391999999999999"/>
  </r>
  <r>
    <n v="1762"/>
    <s v="CA-2015-130785"/>
    <x v="577"/>
    <d v="2015-09-09T00:00:00"/>
    <x v="1"/>
    <s v="AG-10900"/>
    <s v="Arthur Gainer"/>
    <x v="0"/>
    <s v="United States"/>
    <x v="70"/>
    <x v="1"/>
    <n v="92105"/>
    <s v="West"/>
    <s v="OFF-BI-10001900"/>
    <x v="1"/>
    <x v="8"/>
    <s v="DXL Angle-View Binders with Locking Rings, Black"/>
    <n v="28.751999999999999"/>
    <n v="6"/>
    <n v="0.2"/>
    <n v="9.7037999999999993"/>
  </r>
  <r>
    <n v="1763"/>
    <s v="CA-2015-130785"/>
    <x v="577"/>
    <d v="2015-09-09T00:00:00"/>
    <x v="1"/>
    <s v="AG-10900"/>
    <s v="Arthur Gainer"/>
    <x v="0"/>
    <s v="United States"/>
    <x v="70"/>
    <x v="1"/>
    <n v="92105"/>
    <s v="West"/>
    <s v="FUR-BO-10003159"/>
    <x v="0"/>
    <x v="0"/>
    <s v="Sauder Camden County Collection Libraries, Planked Cherry Finish"/>
    <n v="293.19900000000001"/>
    <n v="3"/>
    <n v="0.15"/>
    <n v="-20.696400000000001"/>
  </r>
  <r>
    <n v="1764"/>
    <s v="CA-2016-110254"/>
    <x v="578"/>
    <d v="2016-08-08T00:00:00"/>
    <x v="1"/>
    <s v="ML-17755"/>
    <s v="Max Ludwig"/>
    <x v="2"/>
    <s v="United States"/>
    <x v="244"/>
    <x v="17"/>
    <n v="23434"/>
    <s v="South"/>
    <s v="OFF-SU-10002573"/>
    <x v="1"/>
    <x v="14"/>
    <s v="Acme 10&quot; Easy Grip Assistive Scissors"/>
    <n v="35.06"/>
    <n v="2"/>
    <n v="0"/>
    <n v="10.518000000000001"/>
  </r>
  <r>
    <n v="1765"/>
    <s v="CA-2016-110254"/>
    <x v="578"/>
    <d v="2016-08-08T00:00:00"/>
    <x v="1"/>
    <s v="ML-17755"/>
    <s v="Max Ludwig"/>
    <x v="2"/>
    <s v="United States"/>
    <x v="244"/>
    <x v="17"/>
    <n v="23434"/>
    <s v="South"/>
    <s v="OFF-LA-10004484"/>
    <x v="1"/>
    <x v="2"/>
    <s v="Avery 476"/>
    <n v="4.13"/>
    <n v="1"/>
    <n v="0"/>
    <n v="1.8997999999999999"/>
  </r>
  <r>
    <n v="1766"/>
    <s v="CA-2016-110254"/>
    <x v="578"/>
    <d v="2016-08-08T00:00:00"/>
    <x v="1"/>
    <s v="ML-17755"/>
    <s v="Max Ludwig"/>
    <x v="2"/>
    <s v="United States"/>
    <x v="244"/>
    <x v="17"/>
    <n v="23434"/>
    <s v="South"/>
    <s v="FUR-FU-10001591"/>
    <x v="0"/>
    <x v="5"/>
    <s v="Advantus Panel Wall Certificate Holder - 8.5x11"/>
    <n v="109.8"/>
    <n v="9"/>
    <n v="0"/>
    <n v="46.116"/>
  </r>
  <r>
    <n v="1767"/>
    <s v="CA-2016-110254"/>
    <x v="578"/>
    <d v="2016-08-08T00:00:00"/>
    <x v="1"/>
    <s v="ML-17755"/>
    <s v="Max Ludwig"/>
    <x v="2"/>
    <s v="United States"/>
    <x v="244"/>
    <x v="17"/>
    <n v="23434"/>
    <s v="South"/>
    <s v="OFF-LA-10002034"/>
    <x v="1"/>
    <x v="2"/>
    <s v="Avery 478"/>
    <n v="9.82"/>
    <n v="2"/>
    <n v="0"/>
    <n v="4.8117999999999999"/>
  </r>
  <r>
    <n v="1768"/>
    <s v="US-2014-158057"/>
    <x v="579"/>
    <d v="2014-03-26T00:00:00"/>
    <x v="1"/>
    <s v="CC-12685"/>
    <s v="Craig Carroll"/>
    <x v="0"/>
    <s v="United States"/>
    <x v="247"/>
    <x v="3"/>
    <n v="27405"/>
    <s v="South"/>
    <s v="OFF-BI-10004410"/>
    <x v="1"/>
    <x v="8"/>
    <s v="C-Line Peel &amp; Stick Add-On Filing Pockets, 8-3/4 x 5-1/8, 10/Pack"/>
    <n v="7.6440000000000001"/>
    <n v="4"/>
    <n v="0.7"/>
    <n v="-5.8604000000000003"/>
  </r>
  <r>
    <n v="1769"/>
    <s v="US-2014-158057"/>
    <x v="579"/>
    <d v="2014-03-26T00:00:00"/>
    <x v="1"/>
    <s v="CC-12685"/>
    <s v="Craig Carroll"/>
    <x v="0"/>
    <s v="United States"/>
    <x v="247"/>
    <x v="3"/>
    <n v="27405"/>
    <s v="South"/>
    <s v="OFF-BI-10002735"/>
    <x v="1"/>
    <x v="8"/>
    <s v="GBC Prestige Therm-A-Bind Covers"/>
    <n v="51.465000000000003"/>
    <n v="5"/>
    <n v="0.7"/>
    <n v="-39.456499999999998"/>
  </r>
  <r>
    <n v="1770"/>
    <s v="CA-2017-146024"/>
    <x v="580"/>
    <d v="2017-03-08T00:00:00"/>
    <x v="1"/>
    <s v="SC-20770"/>
    <s v="Stewart Carmichael"/>
    <x v="1"/>
    <s v="United States"/>
    <x v="61"/>
    <x v="5"/>
    <n v="75081"/>
    <s v="Central"/>
    <s v="OFF-SU-10001935"/>
    <x v="1"/>
    <x v="14"/>
    <s v="Staple remover"/>
    <n v="6.976"/>
    <n v="4"/>
    <n v="0.2"/>
    <n v="-1.3952"/>
  </r>
  <r>
    <n v="1771"/>
    <s v="CA-2017-146024"/>
    <x v="580"/>
    <d v="2017-03-08T00:00:00"/>
    <x v="1"/>
    <s v="SC-20770"/>
    <s v="Stewart Carmichael"/>
    <x v="1"/>
    <s v="United States"/>
    <x v="61"/>
    <x v="5"/>
    <n v="75081"/>
    <s v="Central"/>
    <s v="OFF-BI-10003291"/>
    <x v="1"/>
    <x v="8"/>
    <s v="Wilson Jones Leather-Like Binders with DublLock Round Rings"/>
    <n v="12.222"/>
    <n v="7"/>
    <n v="0.8"/>
    <n v="-20.1663"/>
  </r>
  <r>
    <n v="1772"/>
    <s v="CA-2016-129686"/>
    <x v="581"/>
    <d v="2016-11-29T00:00:00"/>
    <x v="0"/>
    <s v="GG-14650"/>
    <s v="Greg Guthrie"/>
    <x v="1"/>
    <s v="United States"/>
    <x v="22"/>
    <x v="10"/>
    <n v="60623"/>
    <s v="Central"/>
    <s v="OFF-ST-10004337"/>
    <x v="1"/>
    <x v="4"/>
    <s v="SAFCO Commercial Wire Shelving, 72h"/>
    <n v="97.983999999999995"/>
    <n v="2"/>
    <n v="0.2"/>
    <n v="-24.495999999999999"/>
  </r>
  <r>
    <n v="1773"/>
    <s v="CA-2016-129686"/>
    <x v="581"/>
    <d v="2016-11-29T00:00:00"/>
    <x v="0"/>
    <s v="GG-14650"/>
    <s v="Greg Guthrie"/>
    <x v="1"/>
    <s v="United States"/>
    <x v="22"/>
    <x v="10"/>
    <n v="60623"/>
    <s v="Central"/>
    <s v="TEC-AC-10001266"/>
    <x v="2"/>
    <x v="11"/>
    <s v="Memorex Micro Travel Drive 8 GB"/>
    <n v="62.4"/>
    <n v="6"/>
    <n v="0.2"/>
    <n v="19.5"/>
  </r>
  <r>
    <n v="1774"/>
    <s v="CA-2014-118976"/>
    <x v="582"/>
    <d v="2014-05-03T00:00:00"/>
    <x v="1"/>
    <s v="MY-18295"/>
    <s v="Muhammed Yedwab"/>
    <x v="1"/>
    <s v="United States"/>
    <x v="248"/>
    <x v="39"/>
    <n v="21215"/>
    <s v="East"/>
    <s v="OFF-BI-10001628"/>
    <x v="1"/>
    <x v="8"/>
    <s v="Acco Data Flex Cable Posts For Top &amp; Bottom Load Binders, 6&quot; Capacity"/>
    <n v="20.86"/>
    <n v="2"/>
    <n v="0"/>
    <n v="9.3870000000000005"/>
  </r>
  <r>
    <n v="1775"/>
    <s v="CA-2014-118976"/>
    <x v="582"/>
    <d v="2014-05-03T00:00:00"/>
    <x v="1"/>
    <s v="MY-18295"/>
    <s v="Muhammed Yedwab"/>
    <x v="1"/>
    <s v="United States"/>
    <x v="248"/>
    <x v="39"/>
    <n v="21215"/>
    <s v="East"/>
    <s v="OFF-ST-10000877"/>
    <x v="1"/>
    <x v="4"/>
    <s v="Recycled Steel Personal File for Standard File Folders"/>
    <n v="497.61"/>
    <n v="9"/>
    <n v="0"/>
    <n v="129.37860000000001"/>
  </r>
  <r>
    <n v="1776"/>
    <s v="CA-2014-118976"/>
    <x v="582"/>
    <d v="2014-05-03T00:00:00"/>
    <x v="1"/>
    <s v="MY-18295"/>
    <s v="Muhammed Yedwab"/>
    <x v="1"/>
    <s v="United States"/>
    <x v="248"/>
    <x v="39"/>
    <n v="21215"/>
    <s v="East"/>
    <s v="OFF-AR-10004752"/>
    <x v="1"/>
    <x v="6"/>
    <s v="Blackstonian Pencils"/>
    <n v="5.34"/>
    <n v="2"/>
    <n v="0"/>
    <n v="1.4952000000000001"/>
  </r>
  <r>
    <n v="1777"/>
    <s v="CA-2014-118976"/>
    <x v="582"/>
    <d v="2014-05-03T00:00:00"/>
    <x v="1"/>
    <s v="MY-18295"/>
    <s v="Muhammed Yedwab"/>
    <x v="1"/>
    <s v="United States"/>
    <x v="248"/>
    <x v="39"/>
    <n v="21215"/>
    <s v="East"/>
    <s v="OFF-LA-10000452"/>
    <x v="1"/>
    <x v="2"/>
    <s v="Avery 488"/>
    <n v="3.15"/>
    <n v="1"/>
    <n v="0"/>
    <n v="1.512"/>
  </r>
  <r>
    <n v="1778"/>
    <s v="CA-2015-105347"/>
    <x v="27"/>
    <d v="2015-11-28T00:00:00"/>
    <x v="1"/>
    <s v="DP-13000"/>
    <s v="Darren Powers"/>
    <x v="0"/>
    <s v="United States"/>
    <x v="1"/>
    <x v="1"/>
    <n v="90004"/>
    <s v="West"/>
    <s v="OFF-PA-10000675"/>
    <x v="1"/>
    <x v="10"/>
    <s v="Xerox 1919"/>
    <n v="368.91"/>
    <n v="9"/>
    <n v="0"/>
    <n v="180.76589999999999"/>
  </r>
  <r>
    <n v="1779"/>
    <s v="CA-2015-105347"/>
    <x v="27"/>
    <d v="2015-11-28T00:00:00"/>
    <x v="1"/>
    <s v="DP-13000"/>
    <s v="Darren Powers"/>
    <x v="0"/>
    <s v="United States"/>
    <x v="1"/>
    <x v="1"/>
    <n v="90004"/>
    <s v="West"/>
    <s v="OFF-AR-10003045"/>
    <x v="1"/>
    <x v="6"/>
    <s v="Prang Colored Pencils"/>
    <n v="14.7"/>
    <n v="5"/>
    <n v="0"/>
    <n v="6.6150000000000002"/>
  </r>
  <r>
    <n v="1780"/>
    <s v="CA-2016-124667"/>
    <x v="583"/>
    <d v="2016-11-16T00:00:00"/>
    <x v="1"/>
    <s v="BD-11770"/>
    <s v="Bryan Davis"/>
    <x v="0"/>
    <s v="United States"/>
    <x v="20"/>
    <x v="15"/>
    <n v="10011"/>
    <s v="East"/>
    <s v="TEC-AC-10003447"/>
    <x v="2"/>
    <x v="11"/>
    <s v="Micropad Numeric Keypads"/>
    <n v="59.97"/>
    <n v="3"/>
    <n v="0"/>
    <n v="14.9925"/>
  </r>
  <r>
    <n v="1781"/>
    <s v="CA-2016-124667"/>
    <x v="583"/>
    <d v="2016-11-16T00:00:00"/>
    <x v="1"/>
    <s v="BD-11770"/>
    <s v="Bryan Davis"/>
    <x v="0"/>
    <s v="United States"/>
    <x v="20"/>
    <x v="15"/>
    <n v="10011"/>
    <s v="East"/>
    <s v="OFF-ST-10002276"/>
    <x v="1"/>
    <x v="4"/>
    <s v="Safco Steel Mobile File Cart"/>
    <n v="83.36"/>
    <n v="1"/>
    <n v="0"/>
    <n v="20.84"/>
  </r>
  <r>
    <n v="1782"/>
    <s v="CA-2015-111094"/>
    <x v="584"/>
    <d v="2015-07-13T00:00:00"/>
    <x v="1"/>
    <s v="CB-12535"/>
    <s v="Claudia Bergmann"/>
    <x v="1"/>
    <s v="United States"/>
    <x v="47"/>
    <x v="31"/>
    <n v="2038"/>
    <s v="East"/>
    <s v="OFF-PA-10001609"/>
    <x v="1"/>
    <x v="10"/>
    <s v="Tops Wirebound Message Log Books"/>
    <n v="6.58"/>
    <n v="2"/>
    <n v="0"/>
    <n v="3.0268000000000002"/>
  </r>
  <r>
    <n v="1783"/>
    <s v="CA-2015-111094"/>
    <x v="584"/>
    <d v="2015-07-13T00:00:00"/>
    <x v="1"/>
    <s v="CB-12535"/>
    <s v="Claudia Bergmann"/>
    <x v="1"/>
    <s v="United States"/>
    <x v="47"/>
    <x v="31"/>
    <n v="2038"/>
    <s v="East"/>
    <s v="OFF-BI-10001597"/>
    <x v="1"/>
    <x v="8"/>
    <s v="Wilson Jones Ledger-Size, Piano-Hinge Binder, 2&quot;, Blue"/>
    <n v="122.94"/>
    <n v="3"/>
    <n v="0"/>
    <n v="59.011200000000002"/>
  </r>
  <r>
    <n v="1784"/>
    <s v="CA-2017-166317"/>
    <x v="585"/>
    <d v="2017-09-26T00:00:00"/>
    <x v="1"/>
    <s v="JE-15610"/>
    <s v="Jim Epp"/>
    <x v="1"/>
    <s v="United States"/>
    <x v="158"/>
    <x v="6"/>
    <n v="53209"/>
    <s v="Central"/>
    <s v="OFF-PA-10004475"/>
    <x v="1"/>
    <x v="10"/>
    <s v="Xerox 1940"/>
    <n v="219.84"/>
    <n v="4"/>
    <n v="0"/>
    <n v="107.7216"/>
  </r>
  <r>
    <n v="1785"/>
    <s v="CA-2017-166317"/>
    <x v="585"/>
    <d v="2017-09-26T00:00:00"/>
    <x v="1"/>
    <s v="JE-15610"/>
    <s v="Jim Epp"/>
    <x v="1"/>
    <s v="United States"/>
    <x v="158"/>
    <x v="6"/>
    <n v="53209"/>
    <s v="Central"/>
    <s v="TEC-AC-10004510"/>
    <x v="2"/>
    <x v="11"/>
    <s v="Logitech Desktop MK120 Mouse and keyboard Combo"/>
    <n v="98.16"/>
    <n v="6"/>
    <n v="0"/>
    <n v="9.8160000000000007"/>
  </r>
  <r>
    <n v="1786"/>
    <s v="CA-2017-166317"/>
    <x v="585"/>
    <d v="2017-09-26T00:00:00"/>
    <x v="1"/>
    <s v="JE-15610"/>
    <s v="Jim Epp"/>
    <x v="1"/>
    <s v="United States"/>
    <x v="158"/>
    <x v="6"/>
    <n v="53209"/>
    <s v="Central"/>
    <s v="OFF-BI-10002976"/>
    <x v="1"/>
    <x v="8"/>
    <s v="ACCOHIDE Binder by Acco"/>
    <n v="33.04"/>
    <n v="8"/>
    <n v="0"/>
    <n v="15.5288"/>
  </r>
  <r>
    <n v="1787"/>
    <s v="CA-2017-166317"/>
    <x v="585"/>
    <d v="2017-09-26T00:00:00"/>
    <x v="1"/>
    <s v="JE-15610"/>
    <s v="Jim Epp"/>
    <x v="1"/>
    <s v="United States"/>
    <x v="158"/>
    <x v="6"/>
    <n v="53209"/>
    <s v="Central"/>
    <s v="TEC-PH-10001615"/>
    <x v="2"/>
    <x v="7"/>
    <s v="AT&amp;T CL82213"/>
    <n v="86.97"/>
    <n v="3"/>
    <n v="0"/>
    <n v="25.221299999999999"/>
  </r>
  <r>
    <n v="1788"/>
    <s v="CA-2015-154326"/>
    <x v="586"/>
    <d v="2015-02-19T00:00:00"/>
    <x v="1"/>
    <s v="RP-19855"/>
    <s v="Roy Phan"/>
    <x v="1"/>
    <s v="United States"/>
    <x v="249"/>
    <x v="6"/>
    <n v="53142"/>
    <s v="Central"/>
    <s v="TEC-PH-10001819"/>
    <x v="2"/>
    <x v="7"/>
    <s v="Innergie mMini Combo Duo USB Travel Charging Kit"/>
    <n v="134.97"/>
    <n v="3"/>
    <n v="0"/>
    <n v="64.785600000000002"/>
  </r>
  <r>
    <n v="1789"/>
    <s v="CA-2015-154326"/>
    <x v="586"/>
    <d v="2015-02-19T00:00:00"/>
    <x v="1"/>
    <s v="RP-19855"/>
    <s v="Roy Phan"/>
    <x v="1"/>
    <s v="United States"/>
    <x v="249"/>
    <x v="6"/>
    <n v="53142"/>
    <s v="Central"/>
    <s v="TEC-PH-10000560"/>
    <x v="2"/>
    <x v="7"/>
    <s v="Samsung Galaxy S III - 16GB - pebble blue (T-Mobile)"/>
    <n v="699.98"/>
    <n v="2"/>
    <n v="0"/>
    <n v="195.99440000000001"/>
  </r>
  <r>
    <n v="1790"/>
    <s v="CA-2015-154326"/>
    <x v="586"/>
    <d v="2015-02-19T00:00:00"/>
    <x v="1"/>
    <s v="RP-19855"/>
    <s v="Roy Phan"/>
    <x v="1"/>
    <s v="United States"/>
    <x v="249"/>
    <x v="6"/>
    <n v="53142"/>
    <s v="Central"/>
    <s v="TEC-AC-10004568"/>
    <x v="2"/>
    <x v="11"/>
    <s v="Maxell LTO Ultrium - 800 GB"/>
    <n v="139.94999999999999"/>
    <n v="5"/>
    <n v="0"/>
    <n v="26.590499999999999"/>
  </r>
  <r>
    <n v="1791"/>
    <s v="CA-2014-102008"/>
    <x v="587"/>
    <d v="2014-10-04T00:00:00"/>
    <x v="1"/>
    <s v="RA-19915"/>
    <s v="Russell Applegate"/>
    <x v="0"/>
    <s v="United States"/>
    <x v="20"/>
    <x v="15"/>
    <n v="10011"/>
    <s v="East"/>
    <s v="OFF-PA-10004092"/>
    <x v="1"/>
    <x v="10"/>
    <s v="Tops Green Bar Computer Printout Paper"/>
    <n v="48.94"/>
    <n v="1"/>
    <n v="0"/>
    <n v="24.47"/>
  </r>
  <r>
    <n v="1792"/>
    <s v="CA-2014-120474"/>
    <x v="588"/>
    <d v="2014-12-03T00:00:00"/>
    <x v="2"/>
    <s v="RP-19390"/>
    <s v="Resi Pölking"/>
    <x v="0"/>
    <s v="United States"/>
    <x v="6"/>
    <x v="6"/>
    <n v="53711"/>
    <s v="Central"/>
    <s v="FUR-CH-10001854"/>
    <x v="0"/>
    <x v="1"/>
    <s v="Office Star - Professional Matrix Back Chair with 2-to-1 Synchro Tilt and Mesh Fabric Seat"/>
    <n v="2807.84"/>
    <n v="8"/>
    <n v="0"/>
    <n v="673.88160000000005"/>
  </r>
  <r>
    <n v="1793"/>
    <s v="CA-2014-120474"/>
    <x v="588"/>
    <d v="2014-12-03T00:00:00"/>
    <x v="2"/>
    <s v="RP-19390"/>
    <s v="Resi Pölking"/>
    <x v="0"/>
    <s v="United States"/>
    <x v="6"/>
    <x v="6"/>
    <n v="53711"/>
    <s v="Central"/>
    <s v="OFF-AR-10000475"/>
    <x v="1"/>
    <x v="6"/>
    <s v="Hunt BOSTON Vista Battery-Operated Pencil Sharpener, Black"/>
    <n v="46.64"/>
    <n v="4"/>
    <n v="0"/>
    <n v="12.5928"/>
  </r>
  <r>
    <n v="1794"/>
    <s v="CA-2014-104773"/>
    <x v="589"/>
    <d v="2014-12-13T00:00:00"/>
    <x v="1"/>
    <s v="TB-21175"/>
    <s v="Thomas Boland"/>
    <x v="1"/>
    <s v="United States"/>
    <x v="12"/>
    <x v="5"/>
    <n v="77041"/>
    <s v="Central"/>
    <s v="OFF-ST-10000777"/>
    <x v="1"/>
    <x v="4"/>
    <s v="Companion Letter/Legal File, Black"/>
    <n v="60.415999999999997"/>
    <n v="2"/>
    <n v="0.2"/>
    <n v="6.0415999999999999"/>
  </r>
  <r>
    <n v="1795"/>
    <s v="CA-2016-140774"/>
    <x v="64"/>
    <d v="2016-09-10T00:00:00"/>
    <x v="1"/>
    <s v="BE-11455"/>
    <s v="Brad Eason"/>
    <x v="2"/>
    <s v="United States"/>
    <x v="250"/>
    <x v="41"/>
    <n v="66062"/>
    <s v="Central"/>
    <s v="OFF-AR-10004022"/>
    <x v="1"/>
    <x v="6"/>
    <s v="Panasonic KP-380BK Classic Electric Pencil Sharpener"/>
    <n v="107.94"/>
    <n v="3"/>
    <n v="0"/>
    <n v="26.984999999999999"/>
  </r>
  <r>
    <n v="1796"/>
    <s v="US-2017-139465"/>
    <x v="151"/>
    <d v="2017-08-30T00:00:00"/>
    <x v="2"/>
    <s v="MR-17545"/>
    <s v="Mathew Reese"/>
    <x v="2"/>
    <s v="United States"/>
    <x v="20"/>
    <x v="15"/>
    <n v="10024"/>
    <s v="East"/>
    <s v="OFF-ST-10002352"/>
    <x v="1"/>
    <x v="4"/>
    <s v="Iris Project Case"/>
    <n v="63.84"/>
    <n v="8"/>
    <n v="0"/>
    <n v="16.598400000000002"/>
  </r>
  <r>
    <n v="1797"/>
    <s v="US-2017-139465"/>
    <x v="151"/>
    <d v="2017-08-30T00:00:00"/>
    <x v="2"/>
    <s v="MR-17545"/>
    <s v="Mathew Reese"/>
    <x v="2"/>
    <s v="United States"/>
    <x v="20"/>
    <x v="15"/>
    <n v="10024"/>
    <s v="East"/>
    <s v="TEC-PH-10000455"/>
    <x v="2"/>
    <x v="7"/>
    <s v="GE 30522EE2"/>
    <n v="347.97"/>
    <n v="3"/>
    <n v="0"/>
    <n v="100.9113"/>
  </r>
  <r>
    <n v="1798"/>
    <s v="US-2017-139465"/>
    <x v="151"/>
    <d v="2017-08-30T00:00:00"/>
    <x v="2"/>
    <s v="MR-17545"/>
    <s v="Mathew Reese"/>
    <x v="2"/>
    <s v="United States"/>
    <x v="20"/>
    <x v="15"/>
    <n v="10024"/>
    <s v="East"/>
    <s v="OFF-BI-10003910"/>
    <x v="1"/>
    <x v="8"/>
    <s v="DXL Angle-View Binders with Locking Rings by Samsill"/>
    <n v="37.008000000000003"/>
    <n v="6"/>
    <n v="0.2"/>
    <n v="11.565"/>
  </r>
  <r>
    <n v="1799"/>
    <s v="CA-2016-100965"/>
    <x v="274"/>
    <d v="2016-07-11T00:00:00"/>
    <x v="1"/>
    <s v="RM-19375"/>
    <s v="Raymond Messe"/>
    <x v="0"/>
    <s v="United States"/>
    <x v="49"/>
    <x v="1"/>
    <n v="95123"/>
    <s v="West"/>
    <s v="FUR-FU-10003039"/>
    <x v="0"/>
    <x v="5"/>
    <s v="Howard Miller 11-1/2&quot; Diameter Grantwood Wall Clock"/>
    <n v="215.65"/>
    <n v="5"/>
    <n v="0"/>
    <n v="73.320999999999998"/>
  </r>
  <r>
    <n v="1800"/>
    <s v="CA-2016-121034"/>
    <x v="590"/>
    <d v="2016-08-10T00:00:00"/>
    <x v="0"/>
    <s v="JF-15565"/>
    <s v="Jill Fjeld"/>
    <x v="0"/>
    <s v="United States"/>
    <x v="61"/>
    <x v="5"/>
    <n v="75081"/>
    <s v="Central"/>
    <s v="OFF-FA-10000585"/>
    <x v="1"/>
    <x v="13"/>
    <s v="OIC Bulk Pack Metal Binder Clips"/>
    <n v="11.167999999999999"/>
    <n v="4"/>
    <n v="0.2"/>
    <n v="3.6295999999999999"/>
  </r>
  <r>
    <n v="1801"/>
    <s v="CA-2016-121034"/>
    <x v="590"/>
    <d v="2016-08-10T00:00:00"/>
    <x v="0"/>
    <s v="JF-15565"/>
    <s v="Jill Fjeld"/>
    <x v="0"/>
    <s v="United States"/>
    <x v="61"/>
    <x v="5"/>
    <n v="75081"/>
    <s v="Central"/>
    <s v="OFF-PA-10001994"/>
    <x v="1"/>
    <x v="10"/>
    <s v="Ink Jet Note and Greeting Cards, 8-1/2&quot; x 5-1/2&quot; Card Size"/>
    <n v="53.951999999999998"/>
    <n v="3"/>
    <n v="0.2"/>
    <n v="17.534400000000002"/>
  </r>
  <r>
    <n v="1802"/>
    <s v="CA-2016-149461"/>
    <x v="373"/>
    <d v="2016-11-19T00:00:00"/>
    <x v="1"/>
    <s v="AS-10135"/>
    <s v="Adrian Shami"/>
    <x v="2"/>
    <s v="United States"/>
    <x v="109"/>
    <x v="4"/>
    <n v="98002"/>
    <s v="West"/>
    <s v="FUR-FU-10004270"/>
    <x v="0"/>
    <x v="5"/>
    <s v="Eldon Image Series Desk Accessories, Burgundy"/>
    <n v="4.18"/>
    <n v="1"/>
    <n v="0"/>
    <n v="1.5047999999999999"/>
  </r>
  <r>
    <n v="1803"/>
    <s v="CA-2017-158379"/>
    <x v="585"/>
    <d v="2017-09-26T00:00:00"/>
    <x v="0"/>
    <s v="JA-15970"/>
    <s v="Joseph Airdo"/>
    <x v="0"/>
    <s v="United States"/>
    <x v="10"/>
    <x v="9"/>
    <n v="19134"/>
    <s v="East"/>
    <s v="OFF-BI-10002498"/>
    <x v="1"/>
    <x v="8"/>
    <s v="Clear Mylar Reinforcing Strips"/>
    <n v="5.6070000000000002"/>
    <n v="1"/>
    <n v="0.7"/>
    <n v="-4.2987000000000002"/>
  </r>
  <r>
    <n v="1804"/>
    <s v="CA-2017-158379"/>
    <x v="585"/>
    <d v="2017-09-26T00:00:00"/>
    <x v="0"/>
    <s v="JA-15970"/>
    <s v="Joseph Airdo"/>
    <x v="0"/>
    <s v="United States"/>
    <x v="10"/>
    <x v="9"/>
    <n v="19134"/>
    <s v="East"/>
    <s v="OFF-SU-10002881"/>
    <x v="1"/>
    <x v="14"/>
    <s v="Martin Yale Chadless Opener Electric Letter Opener"/>
    <n v="4663.7359999999999"/>
    <n v="7"/>
    <n v="0.2"/>
    <n v="-1049.3406"/>
  </r>
  <r>
    <n v="1805"/>
    <s v="CA-2017-158379"/>
    <x v="585"/>
    <d v="2017-09-26T00:00:00"/>
    <x v="0"/>
    <s v="JA-15970"/>
    <s v="Joseph Airdo"/>
    <x v="0"/>
    <s v="United States"/>
    <x v="10"/>
    <x v="9"/>
    <n v="19134"/>
    <s v="East"/>
    <s v="TEC-AC-10002926"/>
    <x v="2"/>
    <x v="11"/>
    <s v="Logitech Wireless Marathon Mouse M705"/>
    <n v="79.983999999999995"/>
    <n v="2"/>
    <n v="0.2"/>
    <n v="22.9954"/>
  </r>
  <r>
    <n v="1806"/>
    <s v="US-2016-116729"/>
    <x v="591"/>
    <d v="2016-12-28T00:00:00"/>
    <x v="2"/>
    <s v="GK-14620"/>
    <s v="Grace Kelly"/>
    <x v="1"/>
    <s v="United States"/>
    <x v="1"/>
    <x v="1"/>
    <n v="90049"/>
    <s v="West"/>
    <s v="TEC-PH-10002200"/>
    <x v="2"/>
    <x v="7"/>
    <s v="Samsung Galaxy Note 2"/>
    <n v="2575.944"/>
    <n v="7"/>
    <n v="0.2"/>
    <n v="257.59440000000001"/>
  </r>
  <r>
    <n v="1807"/>
    <s v="US-2016-116729"/>
    <x v="591"/>
    <d v="2016-12-28T00:00:00"/>
    <x v="2"/>
    <s v="GK-14620"/>
    <s v="Grace Kelly"/>
    <x v="1"/>
    <s v="United States"/>
    <x v="1"/>
    <x v="1"/>
    <n v="90049"/>
    <s v="West"/>
    <s v="OFF-PA-10002005"/>
    <x v="1"/>
    <x v="10"/>
    <s v="Xerox 225"/>
    <n v="45.36"/>
    <n v="7"/>
    <n v="0"/>
    <n v="21.7728"/>
  </r>
  <r>
    <n v="1808"/>
    <s v="US-2016-116729"/>
    <x v="591"/>
    <d v="2016-12-28T00:00:00"/>
    <x v="2"/>
    <s v="GK-14620"/>
    <s v="Grace Kelly"/>
    <x v="1"/>
    <s v="United States"/>
    <x v="1"/>
    <x v="1"/>
    <n v="90049"/>
    <s v="West"/>
    <s v="TEC-AC-10001465"/>
    <x v="2"/>
    <x v="11"/>
    <s v="SanDisk Cruzer 64 GB USB Flash Drive"/>
    <n v="254.24"/>
    <n v="7"/>
    <n v="0"/>
    <n v="76.272000000000006"/>
  </r>
  <r>
    <n v="1809"/>
    <s v="CA-2016-164938"/>
    <x v="592"/>
    <d v="2016-02-13T00:00:00"/>
    <x v="2"/>
    <s v="PB-19210"/>
    <s v="Phillip Breyer"/>
    <x v="1"/>
    <s v="United States"/>
    <x v="251"/>
    <x v="26"/>
    <n v="74133"/>
    <s v="Central"/>
    <s v="TEC-PH-10004897"/>
    <x v="2"/>
    <x v="7"/>
    <s v="Mediabridge Sport Armband iPhone 5s"/>
    <n v="69.930000000000007"/>
    <n v="7"/>
    <n v="0"/>
    <n v="0.69930000000000003"/>
  </r>
  <r>
    <n v="1810"/>
    <s v="CA-2016-165484"/>
    <x v="248"/>
    <d v="2016-10-29T00:00:00"/>
    <x v="1"/>
    <s v="HK-14890"/>
    <s v="Heather Kirkland"/>
    <x v="1"/>
    <s v="United States"/>
    <x v="22"/>
    <x v="10"/>
    <n v="60610"/>
    <s v="Central"/>
    <s v="FUR-FU-10001196"/>
    <x v="0"/>
    <x v="5"/>
    <s v="DAX Cubicle Frames - 8x10"/>
    <n v="16.155999999999999"/>
    <n v="7"/>
    <n v="0.6"/>
    <n v="-12.117000000000001"/>
  </r>
  <r>
    <n v="1811"/>
    <s v="CA-2016-165484"/>
    <x v="248"/>
    <d v="2016-10-29T00:00:00"/>
    <x v="1"/>
    <s v="HK-14890"/>
    <s v="Heather Kirkland"/>
    <x v="1"/>
    <s v="United States"/>
    <x v="22"/>
    <x v="10"/>
    <n v="60610"/>
    <s v="Central"/>
    <s v="OFF-PA-10000595"/>
    <x v="1"/>
    <x v="10"/>
    <s v="Xerox 1929"/>
    <n v="54.816000000000003"/>
    <n v="3"/>
    <n v="0.2"/>
    <n v="17.815200000000001"/>
  </r>
  <r>
    <n v="1812"/>
    <s v="CA-2014-132612"/>
    <x v="3"/>
    <d v="2014-06-11T00:00:00"/>
    <x v="0"/>
    <s v="FO-14305"/>
    <s v="Frank Olsen"/>
    <x v="0"/>
    <s v="United States"/>
    <x v="193"/>
    <x v="17"/>
    <n v="22801"/>
    <s v="South"/>
    <s v="FUR-TA-10004534"/>
    <x v="0"/>
    <x v="3"/>
    <s v="Bevis 44 x 96 Conference Tables"/>
    <n v="1441.3"/>
    <n v="7"/>
    <n v="0"/>
    <n v="245.02099999999999"/>
  </r>
  <r>
    <n v="1813"/>
    <s v="US-2017-161193"/>
    <x v="225"/>
    <d v="2017-11-26T00:00:00"/>
    <x v="1"/>
    <s v="BT-11680"/>
    <s v="Brian Thompson"/>
    <x v="0"/>
    <s v="United States"/>
    <x v="46"/>
    <x v="24"/>
    <n v="43055"/>
    <s v="East"/>
    <s v="FUR-FU-10001861"/>
    <x v="0"/>
    <x v="5"/>
    <s v="Floodlight Indoor Halogen Bulbs, 1 Bulb per Pack, 60 Watts"/>
    <n v="77.599999999999994"/>
    <n v="5"/>
    <n v="0.2"/>
    <n v="28.13"/>
  </r>
  <r>
    <n v="1814"/>
    <s v="US-2017-161193"/>
    <x v="225"/>
    <d v="2017-11-26T00:00:00"/>
    <x v="1"/>
    <s v="BT-11680"/>
    <s v="Brian Thompson"/>
    <x v="0"/>
    <s v="United States"/>
    <x v="46"/>
    <x v="24"/>
    <n v="43055"/>
    <s v="East"/>
    <s v="FUR-FU-10000206"/>
    <x v="0"/>
    <x v="5"/>
    <s v="GE General Purpose, Extra Long Life, Showcase &amp; Floodlight Incandescent Bulbs"/>
    <n v="4.6559999999999997"/>
    <n v="2"/>
    <n v="0.2"/>
    <n v="1.5713999999999999"/>
  </r>
  <r>
    <n v="1815"/>
    <s v="CA-2015-131597"/>
    <x v="471"/>
    <d v="2015-09-18T00:00:00"/>
    <x v="1"/>
    <s v="SP-20620"/>
    <s v="Stefania Perrino"/>
    <x v="1"/>
    <s v="United States"/>
    <x v="1"/>
    <x v="1"/>
    <n v="90045"/>
    <s v="West"/>
    <s v="FUR-TA-10002607"/>
    <x v="0"/>
    <x v="3"/>
    <s v="KI Conference Tables"/>
    <n v="170.136"/>
    <n v="3"/>
    <n v="0.2"/>
    <n v="-8.5068000000000001"/>
  </r>
  <r>
    <n v="1816"/>
    <s v="CA-2015-164833"/>
    <x v="593"/>
    <d v="2015-06-04T00:00:00"/>
    <x v="3"/>
    <s v="LL-16840"/>
    <s v="Lauren Leatherbury"/>
    <x v="0"/>
    <s v="United States"/>
    <x v="4"/>
    <x v="4"/>
    <n v="98105"/>
    <s v="West"/>
    <s v="OFF-LA-10000443"/>
    <x v="1"/>
    <x v="2"/>
    <s v="Avery 501"/>
    <n v="7.38"/>
    <n v="2"/>
    <n v="0"/>
    <n v="3.4685999999999999"/>
  </r>
  <r>
    <n v="1817"/>
    <s v="CA-2015-164833"/>
    <x v="593"/>
    <d v="2015-06-04T00:00:00"/>
    <x v="3"/>
    <s v="LL-16840"/>
    <s v="Lauren Leatherbury"/>
    <x v="0"/>
    <s v="United States"/>
    <x v="4"/>
    <x v="4"/>
    <n v="98105"/>
    <s v="West"/>
    <s v="OFF-AR-10004685"/>
    <x v="1"/>
    <x v="6"/>
    <s v="Binney &amp; Smith Crayola Metallic Colored Pencils, 8-Color Set"/>
    <n v="9.26"/>
    <n v="2"/>
    <n v="0"/>
    <n v="3.0558000000000001"/>
  </r>
  <r>
    <n v="1818"/>
    <s v="CA-2015-125423"/>
    <x v="350"/>
    <d v="2015-12-15T00:00:00"/>
    <x v="0"/>
    <s v="MC-17575"/>
    <s v="Matt Collins"/>
    <x v="0"/>
    <s v="United States"/>
    <x v="1"/>
    <x v="1"/>
    <n v="90036"/>
    <s v="West"/>
    <s v="OFF-LA-10001771"/>
    <x v="1"/>
    <x v="2"/>
    <s v="Avery 513"/>
    <n v="9.9600000000000009"/>
    <n v="2"/>
    <n v="0"/>
    <n v="4.5815999999999999"/>
  </r>
  <r>
    <n v="1819"/>
    <s v="US-2014-130379"/>
    <x v="594"/>
    <d v="2014-05-29T00:00:00"/>
    <x v="1"/>
    <s v="JL-15235"/>
    <s v="Janet Lee"/>
    <x v="0"/>
    <s v="United States"/>
    <x v="22"/>
    <x v="10"/>
    <n v="60623"/>
    <s v="Central"/>
    <s v="OFF-AP-10001394"/>
    <x v="1"/>
    <x v="9"/>
    <s v="Harmony Air Purifier"/>
    <n v="75.599999999999994"/>
    <n v="2"/>
    <n v="0.8"/>
    <n v="-166.32"/>
  </r>
  <r>
    <n v="1820"/>
    <s v="US-2014-130379"/>
    <x v="594"/>
    <d v="2014-05-29T00:00:00"/>
    <x v="1"/>
    <s v="JL-15235"/>
    <s v="Janet Lee"/>
    <x v="0"/>
    <s v="United States"/>
    <x v="22"/>
    <x v="10"/>
    <n v="60623"/>
    <s v="Central"/>
    <s v="FUR-FU-10002553"/>
    <x v="0"/>
    <x v="5"/>
    <s v="Electrix Incandescent Magnifying Lamp, Black"/>
    <n v="29.32"/>
    <n v="2"/>
    <n v="0.6"/>
    <n v="-24.189"/>
  </r>
  <r>
    <n v="1821"/>
    <s v="CA-2016-168956"/>
    <x v="595"/>
    <d v="2016-02-20T00:00:00"/>
    <x v="1"/>
    <s v="EA-14035"/>
    <s v="Erin Ashbrook"/>
    <x v="1"/>
    <s v="United States"/>
    <x v="22"/>
    <x v="10"/>
    <n v="60623"/>
    <s v="Central"/>
    <s v="OFF-AP-10004233"/>
    <x v="1"/>
    <x v="9"/>
    <s v="Honeywell Enviracaire Portable Air Cleaner for up to 8 x 10 Room"/>
    <n v="92.063999999999993"/>
    <n v="6"/>
    <n v="0.8"/>
    <n v="-225.55680000000001"/>
  </r>
  <r>
    <n v="1822"/>
    <s v="CA-2016-168956"/>
    <x v="595"/>
    <d v="2016-02-20T00:00:00"/>
    <x v="1"/>
    <s v="EA-14035"/>
    <s v="Erin Ashbrook"/>
    <x v="1"/>
    <s v="United States"/>
    <x v="22"/>
    <x v="10"/>
    <n v="60623"/>
    <s v="Central"/>
    <s v="OFF-FA-10000304"/>
    <x v="1"/>
    <x v="13"/>
    <s v="Advantus Push Pins"/>
    <n v="6.976"/>
    <n v="4"/>
    <n v="0.2"/>
    <n v="1.8311999999999999"/>
  </r>
  <r>
    <n v="1823"/>
    <s v="CA-2016-168956"/>
    <x v="595"/>
    <d v="2016-02-20T00:00:00"/>
    <x v="1"/>
    <s v="EA-14035"/>
    <s v="Erin Ashbrook"/>
    <x v="1"/>
    <s v="United States"/>
    <x v="22"/>
    <x v="10"/>
    <n v="60623"/>
    <s v="Central"/>
    <s v="FUR-CH-10004754"/>
    <x v="0"/>
    <x v="1"/>
    <s v="Global Stack Chair with Arms, Black"/>
    <n v="62.957999999999998"/>
    <n v="3"/>
    <n v="0.3"/>
    <n v="-2.6981999999999999"/>
  </r>
  <r>
    <n v="1824"/>
    <s v="CA-2016-168956"/>
    <x v="595"/>
    <d v="2016-02-20T00:00:00"/>
    <x v="1"/>
    <s v="EA-14035"/>
    <s v="Erin Ashbrook"/>
    <x v="1"/>
    <s v="United States"/>
    <x v="22"/>
    <x v="10"/>
    <n v="60623"/>
    <s v="Central"/>
    <s v="OFF-PA-10000809"/>
    <x v="1"/>
    <x v="10"/>
    <s v="Xerox 206"/>
    <n v="5.1840000000000002"/>
    <n v="1"/>
    <n v="0.2"/>
    <n v="1.8144"/>
  </r>
  <r>
    <n v="1825"/>
    <s v="CA-2016-167507"/>
    <x v="596"/>
    <d v="2016-12-28T00:00:00"/>
    <x v="1"/>
    <s v="SA-20830"/>
    <s v="Sue Ann Reed"/>
    <x v="0"/>
    <s v="United States"/>
    <x v="252"/>
    <x v="21"/>
    <n v="97756"/>
    <s v="West"/>
    <s v="OFF-BI-10003694"/>
    <x v="1"/>
    <x v="8"/>
    <s v="Avery 3 1/2&quot; Diskette Storage Pages, 10/Pack"/>
    <n v="31.32"/>
    <n v="10"/>
    <n v="0.7"/>
    <n v="-25.056000000000001"/>
  </r>
  <r>
    <n v="1826"/>
    <s v="CA-2016-167507"/>
    <x v="596"/>
    <d v="2016-12-28T00:00:00"/>
    <x v="1"/>
    <s v="SA-20830"/>
    <s v="Sue Ann Reed"/>
    <x v="0"/>
    <s v="United States"/>
    <x v="252"/>
    <x v="21"/>
    <n v="97756"/>
    <s v="West"/>
    <s v="FUR-FU-10001935"/>
    <x v="0"/>
    <x v="5"/>
    <s v="3M Hangers With Command Adhesive"/>
    <n v="11.84"/>
    <n v="4"/>
    <n v="0.2"/>
    <n v="3.1080000000000001"/>
  </r>
  <r>
    <n v="1827"/>
    <s v="CA-2016-167507"/>
    <x v="596"/>
    <d v="2016-12-28T00:00:00"/>
    <x v="1"/>
    <s v="SA-20830"/>
    <s v="Sue Ann Reed"/>
    <x v="0"/>
    <s v="United States"/>
    <x v="252"/>
    <x v="21"/>
    <n v="97756"/>
    <s v="West"/>
    <s v="FUR-FU-10002878"/>
    <x v="0"/>
    <x v="5"/>
    <s v="Seth Thomas 14&quot; Day/Date Wall Clock"/>
    <n v="22.783999999999999"/>
    <n v="1"/>
    <n v="0.2"/>
    <n v="4.8415999999999997"/>
  </r>
  <r>
    <n v="1828"/>
    <s v="CA-2016-109344"/>
    <x v="597"/>
    <d v="2016-02-11T00:00:00"/>
    <x v="0"/>
    <s v="CH-12070"/>
    <s v="Cathy Hwang"/>
    <x v="2"/>
    <s v="United States"/>
    <x v="253"/>
    <x v="3"/>
    <n v="27604"/>
    <s v="South"/>
    <s v="TEC-PH-10002624"/>
    <x v="2"/>
    <x v="7"/>
    <s v="Samsung Galaxy S4 Mini"/>
    <n v="1127.9760000000001"/>
    <n v="3"/>
    <n v="0.2"/>
    <n v="126.8973"/>
  </r>
  <r>
    <n v="1829"/>
    <s v="US-2015-140851"/>
    <x v="562"/>
    <d v="2015-07-15T00:00:00"/>
    <x v="0"/>
    <s v="ND-18460"/>
    <s v="Neil Ducich"/>
    <x v="1"/>
    <s v="United States"/>
    <x v="203"/>
    <x v="32"/>
    <n v="31204"/>
    <s v="South"/>
    <s v="OFF-PA-10000019"/>
    <x v="1"/>
    <x v="10"/>
    <s v="Xerox 1931"/>
    <n v="38.880000000000003"/>
    <n v="6"/>
    <n v="0"/>
    <n v="18.662400000000002"/>
  </r>
  <r>
    <n v="1830"/>
    <s v="CA-2014-103373"/>
    <x v="598"/>
    <d v="2014-05-24T00:00:00"/>
    <x v="1"/>
    <s v="BS-11755"/>
    <s v="Bruce Stewart"/>
    <x v="0"/>
    <s v="United States"/>
    <x v="138"/>
    <x v="24"/>
    <n v="44105"/>
    <s v="East"/>
    <s v="TEC-PH-10002885"/>
    <x v="2"/>
    <x v="7"/>
    <s v="Apple iPhone 5"/>
    <n v="779.79600000000005"/>
    <n v="2"/>
    <n v="0.4"/>
    <n v="-168.95580000000001"/>
  </r>
  <r>
    <n v="1831"/>
    <s v="CA-2017-145884"/>
    <x v="208"/>
    <d v="2017-10-21T00:00:00"/>
    <x v="3"/>
    <s v="SL-20155"/>
    <s v="Sara Luxemburg"/>
    <x v="2"/>
    <s v="United States"/>
    <x v="254"/>
    <x v="26"/>
    <n v="74403"/>
    <s v="Central"/>
    <s v="TEC-PH-10000895"/>
    <x v="2"/>
    <x v="7"/>
    <s v="Polycom VVX 310 VoIP phone"/>
    <n v="1439.92"/>
    <n v="8"/>
    <n v="0"/>
    <n v="374.37920000000003"/>
  </r>
  <r>
    <n v="1832"/>
    <s v="CA-2017-145884"/>
    <x v="208"/>
    <d v="2017-10-21T00:00:00"/>
    <x v="3"/>
    <s v="SL-20155"/>
    <s v="Sara Luxemburg"/>
    <x v="2"/>
    <s v="United States"/>
    <x v="254"/>
    <x v="26"/>
    <n v="74403"/>
    <s v="Central"/>
    <s v="FUR-TA-10002356"/>
    <x v="0"/>
    <x v="3"/>
    <s v="Bevis Boat-Shaped Conference Table"/>
    <n v="262.11"/>
    <n v="1"/>
    <n v="0"/>
    <n v="62.906399999999998"/>
  </r>
  <r>
    <n v="1833"/>
    <s v="CA-2015-131422"/>
    <x v="599"/>
    <d v="2015-11-09T00:00:00"/>
    <x v="1"/>
    <s v="GB-14530"/>
    <s v="George Bell"/>
    <x v="1"/>
    <s v="United States"/>
    <x v="53"/>
    <x v="3"/>
    <n v="28110"/>
    <s v="South"/>
    <s v="FUR-CH-10001270"/>
    <x v="0"/>
    <x v="1"/>
    <s v="Harbour Creations Steel Folding Chair"/>
    <n v="207"/>
    <n v="3"/>
    <n v="0.2"/>
    <n v="25.875"/>
  </r>
  <r>
    <n v="1834"/>
    <s v="CA-2017-162691"/>
    <x v="378"/>
    <d v="2017-08-07T00:00:00"/>
    <x v="1"/>
    <s v="AS-10045"/>
    <s v="Aaron Smayling"/>
    <x v="1"/>
    <s v="United States"/>
    <x v="89"/>
    <x v="5"/>
    <n v="78745"/>
    <s v="Central"/>
    <s v="TEC-MA-10000488"/>
    <x v="2"/>
    <x v="15"/>
    <s v="Bady BDG101FRU Card Printer"/>
    <n v="1439.982"/>
    <n v="3"/>
    <n v="0.4"/>
    <n v="-263.99669999999998"/>
  </r>
  <r>
    <n v="1835"/>
    <s v="CA-2017-162691"/>
    <x v="378"/>
    <d v="2017-08-07T00:00:00"/>
    <x v="1"/>
    <s v="AS-10045"/>
    <s v="Aaron Smayling"/>
    <x v="1"/>
    <s v="United States"/>
    <x v="89"/>
    <x v="5"/>
    <n v="78745"/>
    <s v="Central"/>
    <s v="OFF-PA-10003729"/>
    <x v="1"/>
    <x v="10"/>
    <s v="Xerox 1998"/>
    <n v="36.287999999999997"/>
    <n v="7"/>
    <n v="0.2"/>
    <n v="12.700799999999999"/>
  </r>
  <r>
    <n v="1836"/>
    <s v="CA-2014-141278"/>
    <x v="261"/>
    <d v="2014-06-24T00:00:00"/>
    <x v="2"/>
    <s v="RM-19375"/>
    <s v="Raymond Messe"/>
    <x v="0"/>
    <s v="United States"/>
    <x v="255"/>
    <x v="29"/>
    <n v="6450"/>
    <s v="East"/>
    <s v="OFF-AR-10003056"/>
    <x v="1"/>
    <x v="6"/>
    <s v="Newell 341"/>
    <n v="21.4"/>
    <n v="5"/>
    <n v="0"/>
    <n v="6.2060000000000004"/>
  </r>
  <r>
    <n v="1837"/>
    <s v="CA-2017-122693"/>
    <x v="600"/>
    <d v="2017-02-21T00:00:00"/>
    <x v="0"/>
    <s v="NH-18610"/>
    <s v="Nicole Hansen"/>
    <x v="1"/>
    <s v="United States"/>
    <x v="185"/>
    <x v="32"/>
    <n v="30076"/>
    <s v="South"/>
    <s v="OFF-AP-10002518"/>
    <x v="1"/>
    <x v="9"/>
    <s v="Kensington 7 Outlet MasterPiece Power Center"/>
    <n v="1245.8599999999999"/>
    <n v="7"/>
    <n v="0"/>
    <n v="361.29939999999999"/>
  </r>
  <r>
    <n v="1838"/>
    <s v="CA-2014-117345"/>
    <x v="601"/>
    <d v="2014-08-05T00:00:00"/>
    <x v="1"/>
    <s v="BF-10975"/>
    <s v="Barbara Fisher"/>
    <x v="1"/>
    <s v="United States"/>
    <x v="35"/>
    <x v="3"/>
    <n v="28205"/>
    <s v="South"/>
    <s v="OFF-LA-10000240"/>
    <x v="1"/>
    <x v="2"/>
    <s v="Self-Adhesive Address Labels for Typewriters by Universal"/>
    <n v="17.544"/>
    <n v="3"/>
    <n v="0.2"/>
    <n v="5.9211"/>
  </r>
  <r>
    <n v="1839"/>
    <s v="CA-2014-117345"/>
    <x v="601"/>
    <d v="2014-08-05T00:00:00"/>
    <x v="1"/>
    <s v="BF-10975"/>
    <s v="Barbara Fisher"/>
    <x v="1"/>
    <s v="United States"/>
    <x v="35"/>
    <x v="3"/>
    <n v="28205"/>
    <s v="South"/>
    <s v="FUR-FU-10000629"/>
    <x v="0"/>
    <x v="5"/>
    <s v="9-3/4 Diameter Round Wall Clock"/>
    <n v="44.128"/>
    <n v="4"/>
    <n v="0.2"/>
    <n v="12.135199999999999"/>
  </r>
  <r>
    <n v="1840"/>
    <s v="CA-2014-117345"/>
    <x v="601"/>
    <d v="2014-08-05T00:00:00"/>
    <x v="1"/>
    <s v="BF-10975"/>
    <s v="Barbara Fisher"/>
    <x v="1"/>
    <s v="United States"/>
    <x v="35"/>
    <x v="3"/>
    <n v="28205"/>
    <s v="South"/>
    <s v="OFF-AP-10001005"/>
    <x v="1"/>
    <x v="9"/>
    <s v="Honeywell Quietcare HEPA Air Cleaner"/>
    <n v="62.92"/>
    <n v="1"/>
    <n v="0.2"/>
    <n v="10.224500000000001"/>
  </r>
  <r>
    <n v="1841"/>
    <s v="CA-2014-117345"/>
    <x v="601"/>
    <d v="2014-08-05T00:00:00"/>
    <x v="1"/>
    <s v="BF-10975"/>
    <s v="Barbara Fisher"/>
    <x v="1"/>
    <s v="United States"/>
    <x v="35"/>
    <x v="3"/>
    <n v="28205"/>
    <s v="South"/>
    <s v="OFF-PA-10002377"/>
    <x v="1"/>
    <x v="10"/>
    <s v="Xerox 1916"/>
    <n v="78.304000000000002"/>
    <n v="2"/>
    <n v="0.2"/>
    <n v="29.364000000000001"/>
  </r>
  <r>
    <n v="1842"/>
    <s v="CA-2016-157763"/>
    <x v="427"/>
    <d v="2016-07-23T00:00:00"/>
    <x v="1"/>
    <s v="KH-16330"/>
    <s v="Katharine Harms"/>
    <x v="1"/>
    <s v="United States"/>
    <x v="256"/>
    <x v="0"/>
    <n v="42104"/>
    <s v="South"/>
    <s v="FUR-CH-10000988"/>
    <x v="0"/>
    <x v="1"/>
    <s v="Hon Olson Stacker Stools"/>
    <n v="140.81"/>
    <n v="1"/>
    <n v="0"/>
    <n v="39.4268"/>
  </r>
  <r>
    <n v="1843"/>
    <s v="CA-2015-135391"/>
    <x v="97"/>
    <d v="2015-02-11T00:00:00"/>
    <x v="0"/>
    <s v="FA-14230"/>
    <s v="Frank Atkinson"/>
    <x v="1"/>
    <s v="United States"/>
    <x v="52"/>
    <x v="5"/>
    <n v="78207"/>
    <s v="Central"/>
    <s v="OFF-LA-10001074"/>
    <x v="1"/>
    <x v="2"/>
    <s v="Round Specialty Laser Printer Labels"/>
    <n v="40.095999999999997"/>
    <n v="4"/>
    <n v="0.2"/>
    <n v="13.532400000000001"/>
  </r>
  <r>
    <n v="1844"/>
    <s v="CA-2015-135391"/>
    <x v="97"/>
    <d v="2015-02-11T00:00:00"/>
    <x v="0"/>
    <s v="FA-14230"/>
    <s v="Frank Atkinson"/>
    <x v="1"/>
    <s v="United States"/>
    <x v="52"/>
    <x v="5"/>
    <n v="78207"/>
    <s v="Central"/>
    <s v="FUR-FU-10001986"/>
    <x v="0"/>
    <x v="5"/>
    <s v="Dana Fluorescent Magnifying Lamp, White, 36&quot;"/>
    <n v="40.783999999999999"/>
    <n v="2"/>
    <n v="0.6"/>
    <n v="-30.588000000000001"/>
  </r>
  <r>
    <n v="1845"/>
    <s v="US-2017-113852"/>
    <x v="570"/>
    <d v="2017-08-02T00:00:00"/>
    <x v="1"/>
    <s v="GW-14605"/>
    <s v="Giulietta Weimer"/>
    <x v="0"/>
    <s v="United States"/>
    <x v="4"/>
    <x v="4"/>
    <n v="98115"/>
    <s v="West"/>
    <s v="TEC-AC-10003027"/>
    <x v="2"/>
    <x v="11"/>
    <s v="Imation 8GB Mini TravelDrive USB 2.0 Flash Drive"/>
    <n v="90.57"/>
    <n v="3"/>
    <n v="0"/>
    <n v="11.774100000000001"/>
  </r>
  <r>
    <n v="1846"/>
    <s v="US-2017-158512"/>
    <x v="602"/>
    <d v="2017-01-17T00:00:00"/>
    <x v="0"/>
    <s v="DA-13450"/>
    <s v="Dianna Arnett"/>
    <x v="2"/>
    <s v="United States"/>
    <x v="176"/>
    <x v="40"/>
    <n v="20016"/>
    <s v="East"/>
    <s v="OFF-PA-10001804"/>
    <x v="1"/>
    <x v="10"/>
    <s v="Xerox 195"/>
    <n v="40.08"/>
    <n v="6"/>
    <n v="0"/>
    <n v="19.238399999999999"/>
  </r>
  <r>
    <n v="1847"/>
    <s v="US-2017-158512"/>
    <x v="602"/>
    <d v="2017-01-17T00:00:00"/>
    <x v="0"/>
    <s v="DA-13450"/>
    <s v="Dianna Arnett"/>
    <x v="2"/>
    <s v="United States"/>
    <x v="176"/>
    <x v="40"/>
    <n v="20016"/>
    <s v="East"/>
    <s v="FUR-FU-10004973"/>
    <x v="0"/>
    <x v="5"/>
    <s v="Flat Face Poster Frame"/>
    <n v="37.68"/>
    <n v="2"/>
    <n v="0"/>
    <n v="15.8256"/>
  </r>
  <r>
    <n v="1848"/>
    <s v="CA-2017-128370"/>
    <x v="18"/>
    <d v="2017-09-10T00:00:00"/>
    <x v="3"/>
    <s v="FH-14275"/>
    <s v="Frank Hawley"/>
    <x v="1"/>
    <s v="United States"/>
    <x v="1"/>
    <x v="1"/>
    <n v="90004"/>
    <s v="West"/>
    <s v="FUR-CH-10002602"/>
    <x v="0"/>
    <x v="1"/>
    <s v="DMI Arturo Collection Mission-style Design Wood Chair"/>
    <n v="362.35199999999998"/>
    <n v="3"/>
    <n v="0.2"/>
    <n v="27.176400000000001"/>
  </r>
  <r>
    <n v="1849"/>
    <s v="CA-2017-128370"/>
    <x v="18"/>
    <d v="2017-09-10T00:00:00"/>
    <x v="3"/>
    <s v="FH-14275"/>
    <s v="Frank Hawley"/>
    <x v="1"/>
    <s v="United States"/>
    <x v="1"/>
    <x v="1"/>
    <n v="90004"/>
    <s v="West"/>
    <s v="OFF-BI-10004140"/>
    <x v="1"/>
    <x v="8"/>
    <s v="Avery Non-Stick Binders"/>
    <n v="7.1840000000000002"/>
    <n v="2"/>
    <n v="0.2"/>
    <n v="2.2450000000000001"/>
  </r>
  <r>
    <n v="1850"/>
    <s v="CA-2015-160472"/>
    <x v="603"/>
    <d v="2015-07-25T00:00:00"/>
    <x v="0"/>
    <s v="RK-19300"/>
    <s v="Ralph Kennedy"/>
    <x v="0"/>
    <s v="United States"/>
    <x v="257"/>
    <x v="14"/>
    <n v="46614"/>
    <s v="Central"/>
    <s v="OFF-ST-10000464"/>
    <x v="1"/>
    <x v="4"/>
    <s v="Multi-Use Personal File Cart and Caster Set, Three Stacking Bins"/>
    <n v="34.76"/>
    <n v="1"/>
    <n v="0"/>
    <n v="9.7327999999999992"/>
  </r>
  <r>
    <n v="1851"/>
    <s v="CA-2015-160472"/>
    <x v="603"/>
    <d v="2015-07-25T00:00:00"/>
    <x v="0"/>
    <s v="RK-19300"/>
    <s v="Ralph Kennedy"/>
    <x v="0"/>
    <s v="United States"/>
    <x v="257"/>
    <x v="14"/>
    <n v="46614"/>
    <s v="Central"/>
    <s v="TEC-AC-10002253"/>
    <x v="2"/>
    <x v="11"/>
    <s v="Imation Bio 8GB USB Flash Drive Imation Corp"/>
    <n v="831.2"/>
    <n v="5"/>
    <n v="0"/>
    <n v="124.68"/>
  </r>
  <r>
    <n v="1852"/>
    <s v="CA-2015-160472"/>
    <x v="603"/>
    <d v="2015-07-25T00:00:00"/>
    <x v="0"/>
    <s v="RK-19300"/>
    <s v="Ralph Kennedy"/>
    <x v="0"/>
    <s v="United States"/>
    <x v="257"/>
    <x v="14"/>
    <n v="46614"/>
    <s v="Central"/>
    <s v="OFF-PA-10000528"/>
    <x v="1"/>
    <x v="10"/>
    <s v="Xerox 1981"/>
    <n v="26.4"/>
    <n v="5"/>
    <n v="0"/>
    <n v="11.88"/>
  </r>
  <r>
    <n v="1853"/>
    <s v="CA-2015-160472"/>
    <x v="603"/>
    <d v="2015-07-25T00:00:00"/>
    <x v="0"/>
    <s v="RK-19300"/>
    <s v="Ralph Kennedy"/>
    <x v="0"/>
    <s v="United States"/>
    <x v="257"/>
    <x v="14"/>
    <n v="46614"/>
    <s v="Central"/>
    <s v="OFF-EN-10000483"/>
    <x v="1"/>
    <x v="12"/>
    <s v="White Envelopes, White Envelopes with Clear Poly Window"/>
    <n v="106.75"/>
    <n v="7"/>
    <n v="0"/>
    <n v="49.104999999999997"/>
  </r>
  <r>
    <n v="1854"/>
    <s v="CA-2015-160472"/>
    <x v="603"/>
    <d v="2015-07-25T00:00:00"/>
    <x v="0"/>
    <s v="RK-19300"/>
    <s v="Ralph Kennedy"/>
    <x v="0"/>
    <s v="United States"/>
    <x v="257"/>
    <x v="14"/>
    <n v="46614"/>
    <s v="Central"/>
    <s v="OFF-PA-10003129"/>
    <x v="1"/>
    <x v="10"/>
    <s v="Tops White Computer Printout Paper"/>
    <n v="97.82"/>
    <n v="2"/>
    <n v="0"/>
    <n v="45.9754"/>
  </r>
  <r>
    <n v="1855"/>
    <s v="CA-2015-160472"/>
    <x v="603"/>
    <d v="2015-07-25T00:00:00"/>
    <x v="0"/>
    <s v="RK-19300"/>
    <s v="Ralph Kennedy"/>
    <x v="0"/>
    <s v="United States"/>
    <x v="257"/>
    <x v="14"/>
    <n v="46614"/>
    <s v="Central"/>
    <s v="OFF-ST-10003442"/>
    <x v="1"/>
    <x v="4"/>
    <s v="Eldon Portable Mobile Manager"/>
    <n v="141.4"/>
    <n v="5"/>
    <n v="0"/>
    <n v="38.177999999999997"/>
  </r>
  <r>
    <n v="1856"/>
    <s v="CA-2014-114643"/>
    <x v="604"/>
    <d v="2014-06-17T00:00:00"/>
    <x v="1"/>
    <s v="FM-14215"/>
    <s v="Filia McAdams"/>
    <x v="1"/>
    <s v="United States"/>
    <x v="1"/>
    <x v="1"/>
    <n v="90032"/>
    <s v="West"/>
    <s v="OFF-AR-10003631"/>
    <x v="1"/>
    <x v="6"/>
    <s v="Staples in misc. colors"/>
    <n v="14.52"/>
    <n v="3"/>
    <n v="0"/>
    <n v="4.7915999999999999"/>
  </r>
  <r>
    <n v="1857"/>
    <s v="US-2017-158218"/>
    <x v="605"/>
    <d v="2017-05-15T00:00:00"/>
    <x v="0"/>
    <s v="AC-10420"/>
    <s v="Alyssa Crouse"/>
    <x v="1"/>
    <s v="United States"/>
    <x v="12"/>
    <x v="5"/>
    <n v="77041"/>
    <s v="Central"/>
    <s v="OFF-ST-10000563"/>
    <x v="1"/>
    <x v="4"/>
    <s v="Fellowes Bankers Box Stor/Drawer Steel Plus"/>
    <n v="127.92"/>
    <n v="5"/>
    <n v="0.2"/>
    <n v="-15.99"/>
  </r>
  <r>
    <n v="1858"/>
    <s v="US-2017-158218"/>
    <x v="605"/>
    <d v="2017-05-15T00:00:00"/>
    <x v="0"/>
    <s v="AC-10420"/>
    <s v="Alyssa Crouse"/>
    <x v="1"/>
    <s v="United States"/>
    <x v="12"/>
    <x v="5"/>
    <n v="77041"/>
    <s v="Central"/>
    <s v="OFF-BI-10002133"/>
    <x v="1"/>
    <x v="8"/>
    <s v="Wilson Jones Elliptical Ring 3 1/2&quot; Capacity Binders, 800 sheets"/>
    <n v="34.24"/>
    <n v="4"/>
    <n v="0.8"/>
    <n v="-53.072000000000003"/>
  </r>
  <r>
    <n v="1859"/>
    <s v="CA-2015-121608"/>
    <x v="37"/>
    <d v="2015-09-05T00:00:00"/>
    <x v="2"/>
    <s v="JB-15400"/>
    <s v="Jennifer Braxton"/>
    <x v="1"/>
    <s v="United States"/>
    <x v="39"/>
    <x v="29"/>
    <n v="6010"/>
    <s v="East"/>
    <s v="OFF-AP-10002311"/>
    <x v="1"/>
    <x v="9"/>
    <s v="Holmes Replacement Filter for HEPA Air Cleaner, Very Large Room, HEPA Filter"/>
    <n v="137.62"/>
    <n v="2"/>
    <n v="0"/>
    <n v="60.552799999999998"/>
  </r>
  <r>
    <n v="1860"/>
    <s v="CA-2015-121608"/>
    <x v="37"/>
    <d v="2015-09-05T00:00:00"/>
    <x v="2"/>
    <s v="JB-15400"/>
    <s v="Jennifer Braxton"/>
    <x v="1"/>
    <s v="United States"/>
    <x v="39"/>
    <x v="29"/>
    <n v="6010"/>
    <s v="East"/>
    <s v="TEC-PH-10004959"/>
    <x v="2"/>
    <x v="7"/>
    <s v="Classic Ivory Antique Telephone ZL1810"/>
    <n v="100.49"/>
    <n v="1"/>
    <n v="0"/>
    <n v="25.122499999999999"/>
  </r>
  <r>
    <n v="1861"/>
    <s v="US-2017-121251"/>
    <x v="606"/>
    <d v="2017-03-27T00:00:00"/>
    <x v="2"/>
    <s v="GM-14440"/>
    <s v="Gary McGarr"/>
    <x v="0"/>
    <s v="United States"/>
    <x v="20"/>
    <x v="15"/>
    <n v="10009"/>
    <s v="East"/>
    <s v="FUR-BO-10001918"/>
    <x v="0"/>
    <x v="0"/>
    <s v="Sauder Forest Hills Library with Doors, Woodland Oak Finish"/>
    <n v="257.56799999999998"/>
    <n v="2"/>
    <n v="0.2"/>
    <n v="-28.976400000000002"/>
  </r>
  <r>
    <n v="1862"/>
    <s v="US-2017-121251"/>
    <x v="606"/>
    <d v="2017-03-27T00:00:00"/>
    <x v="2"/>
    <s v="GM-14440"/>
    <s v="Gary McGarr"/>
    <x v="0"/>
    <s v="United States"/>
    <x v="20"/>
    <x v="15"/>
    <n v="10009"/>
    <s v="East"/>
    <s v="TEC-PH-10004896"/>
    <x v="2"/>
    <x v="7"/>
    <s v="Nokia Lumia 521 (T-Mobile)"/>
    <n v="119.96"/>
    <n v="4"/>
    <n v="0"/>
    <n v="33.588799999999999"/>
  </r>
  <r>
    <n v="1863"/>
    <s v="CA-2014-151078"/>
    <x v="607"/>
    <d v="2014-11-12T00:00:00"/>
    <x v="3"/>
    <s v="RF-19840"/>
    <s v="Roy Französisch"/>
    <x v="0"/>
    <s v="United States"/>
    <x v="52"/>
    <x v="5"/>
    <n v="78207"/>
    <s v="Central"/>
    <s v="OFF-ST-10001328"/>
    <x v="1"/>
    <x v="4"/>
    <s v="Personal Filing Tote with Lid, Black/Gray"/>
    <n v="49.631999999999998"/>
    <n v="4"/>
    <n v="0.2"/>
    <n v="4.9631999999999996"/>
  </r>
  <r>
    <n v="1864"/>
    <s v="US-2016-100839"/>
    <x v="63"/>
    <d v="2016-10-17T00:00:00"/>
    <x v="1"/>
    <s v="NC-18625"/>
    <s v="Noah Childs"/>
    <x v="1"/>
    <s v="United States"/>
    <x v="34"/>
    <x v="22"/>
    <n v="80013"/>
    <s v="West"/>
    <s v="FUR-TA-10004575"/>
    <x v="0"/>
    <x v="3"/>
    <s v="Hon 5100 Series Wood Tables"/>
    <n v="727.45"/>
    <n v="5"/>
    <n v="0.5"/>
    <n v="-465.56799999999998"/>
  </r>
  <r>
    <n v="1865"/>
    <s v="US-2016-100839"/>
    <x v="63"/>
    <d v="2016-10-17T00:00:00"/>
    <x v="1"/>
    <s v="NC-18625"/>
    <s v="Noah Childs"/>
    <x v="1"/>
    <s v="United States"/>
    <x v="34"/>
    <x v="22"/>
    <n v="80013"/>
    <s v="West"/>
    <s v="FUR-FU-10001617"/>
    <x v="0"/>
    <x v="5"/>
    <s v="Executive Impressions 8-1/2&quot; Career Panel/Partition Cubicle Clock"/>
    <n v="24.96"/>
    <n v="3"/>
    <n v="0.2"/>
    <n v="4.3680000000000003"/>
  </r>
  <r>
    <n v="1866"/>
    <s v="US-2017-116659"/>
    <x v="105"/>
    <d v="2017-11-12T00:00:00"/>
    <x v="3"/>
    <s v="NG-18355"/>
    <s v="Nat Gilpin"/>
    <x v="1"/>
    <s v="United States"/>
    <x v="46"/>
    <x v="24"/>
    <n v="43055"/>
    <s v="East"/>
    <s v="TEC-PH-10002824"/>
    <x v="2"/>
    <x v="7"/>
    <s v="Jabra SPEAK 410 Multidevice Speakerphone"/>
    <n v="370.78199999999998"/>
    <n v="3"/>
    <n v="0.4"/>
    <n v="-92.695499999999996"/>
  </r>
  <r>
    <n v="1867"/>
    <s v="CA-2017-118857"/>
    <x v="4"/>
    <d v="2017-04-18T00:00:00"/>
    <x v="2"/>
    <s v="AH-10075"/>
    <s v="Adam Hart"/>
    <x v="1"/>
    <s v="United States"/>
    <x v="0"/>
    <x v="33"/>
    <n v="89015"/>
    <s v="West"/>
    <s v="FUR-FU-10004460"/>
    <x v="0"/>
    <x v="5"/>
    <s v="Howard Miller 12&quot; Round Wall Clock"/>
    <n v="196.45"/>
    <n v="5"/>
    <n v="0"/>
    <n v="70.721999999999994"/>
  </r>
  <r>
    <n v="1868"/>
    <s v="CA-2015-127110"/>
    <x v="608"/>
    <d v="2015-07-01T00:00:00"/>
    <x v="1"/>
    <s v="CH-12070"/>
    <s v="Cathy Hwang"/>
    <x v="2"/>
    <s v="United States"/>
    <x v="10"/>
    <x v="9"/>
    <n v="19143"/>
    <s v="East"/>
    <s v="OFF-PA-10003309"/>
    <x v="1"/>
    <x v="10"/>
    <s v="Xerox 211"/>
    <n v="31.103999999999999"/>
    <n v="6"/>
    <n v="0.2"/>
    <n v="10.8864"/>
  </r>
  <r>
    <n v="1869"/>
    <s v="CA-2015-127110"/>
    <x v="608"/>
    <d v="2015-07-01T00:00:00"/>
    <x v="1"/>
    <s v="CH-12070"/>
    <s v="Cathy Hwang"/>
    <x v="2"/>
    <s v="United States"/>
    <x v="10"/>
    <x v="9"/>
    <n v="19143"/>
    <s v="East"/>
    <s v="OFF-ST-10002554"/>
    <x v="1"/>
    <x v="4"/>
    <s v="Tennsco Industrial Shelving"/>
    <n v="78.256"/>
    <n v="2"/>
    <n v="0.2"/>
    <n v="-17.607600000000001"/>
  </r>
  <r>
    <n v="1870"/>
    <s v="CA-2016-148201"/>
    <x v="370"/>
    <d v="2016-08-29T00:00:00"/>
    <x v="0"/>
    <s v="CC-12145"/>
    <s v="Charles Crestani"/>
    <x v="0"/>
    <s v="United States"/>
    <x v="4"/>
    <x v="4"/>
    <n v="98103"/>
    <s v="West"/>
    <s v="OFF-PA-10000019"/>
    <x v="1"/>
    <x v="10"/>
    <s v="Xerox 1931"/>
    <n v="6.48"/>
    <n v="1"/>
    <n v="0"/>
    <n v="3.1103999999999998"/>
  </r>
  <r>
    <n v="1871"/>
    <s v="CA-2014-116932"/>
    <x v="609"/>
    <d v="2014-07-25T00:00:00"/>
    <x v="1"/>
    <s v="ME-18010"/>
    <s v="Michelle Ellison"/>
    <x v="1"/>
    <s v="United States"/>
    <x v="8"/>
    <x v="1"/>
    <n v="94122"/>
    <s v="West"/>
    <s v="OFF-AR-10002067"/>
    <x v="1"/>
    <x v="6"/>
    <s v="Newell 334"/>
    <n v="99.2"/>
    <n v="5"/>
    <n v="0"/>
    <n v="25.792000000000002"/>
  </r>
  <r>
    <n v="1872"/>
    <s v="CA-2014-116932"/>
    <x v="609"/>
    <d v="2014-07-25T00:00:00"/>
    <x v="1"/>
    <s v="ME-18010"/>
    <s v="Michelle Ellison"/>
    <x v="1"/>
    <s v="United States"/>
    <x v="8"/>
    <x v="1"/>
    <n v="94122"/>
    <s v="West"/>
    <s v="FUR-CH-10001215"/>
    <x v="0"/>
    <x v="1"/>
    <s v="Global Troy Executive Leather Low-Back Tilter"/>
    <n v="801.56799999999998"/>
    <n v="2"/>
    <n v="0.2"/>
    <n v="50.097999999999999"/>
  </r>
  <r>
    <n v="1873"/>
    <s v="CA-2014-116932"/>
    <x v="609"/>
    <d v="2014-07-25T00:00:00"/>
    <x v="1"/>
    <s v="ME-18010"/>
    <s v="Michelle Ellison"/>
    <x v="1"/>
    <s v="United States"/>
    <x v="8"/>
    <x v="1"/>
    <n v="94122"/>
    <s v="West"/>
    <s v="FUR-TA-10004175"/>
    <x v="0"/>
    <x v="3"/>
    <s v="Hon 30&quot; x 60&quot; Table with Locking Drawer"/>
    <n v="272.84800000000001"/>
    <n v="1"/>
    <n v="0.2"/>
    <n v="27.284800000000001"/>
  </r>
  <r>
    <n v="1874"/>
    <s v="CA-2017-142888"/>
    <x v="610"/>
    <d v="2017-11-25T00:00:00"/>
    <x v="1"/>
    <s v="BP-11230"/>
    <s v="Benjamin Patterson"/>
    <x v="0"/>
    <s v="United States"/>
    <x v="258"/>
    <x v="4"/>
    <n v="99207"/>
    <s v="West"/>
    <s v="FUR-TA-10004767"/>
    <x v="0"/>
    <x v="3"/>
    <s v="Safco Drafting Table"/>
    <n v="70.98"/>
    <n v="1"/>
    <n v="0"/>
    <n v="20.584199999999999"/>
  </r>
  <r>
    <n v="1875"/>
    <s v="CA-2014-147914"/>
    <x v="611"/>
    <d v="2014-06-09T00:00:00"/>
    <x v="1"/>
    <s v="MP-17470"/>
    <s v="Mark Packer"/>
    <x v="2"/>
    <s v="United States"/>
    <x v="38"/>
    <x v="24"/>
    <n v="43229"/>
    <s v="East"/>
    <s v="OFF-PA-10001685"/>
    <x v="1"/>
    <x v="10"/>
    <s v="Easy-staple paper"/>
    <n v="16.224"/>
    <n v="2"/>
    <n v="0.2"/>
    <n v="5.8811999999999998"/>
  </r>
  <r>
    <n v="1876"/>
    <s v="US-2016-112977"/>
    <x v="612"/>
    <d v="2016-03-16T00:00:00"/>
    <x v="1"/>
    <s v="CJ-12010"/>
    <s v="Caroline Jumper"/>
    <x v="0"/>
    <s v="United States"/>
    <x v="85"/>
    <x v="15"/>
    <n v="11561"/>
    <s v="East"/>
    <s v="FUR-BO-10003272"/>
    <x v="0"/>
    <x v="0"/>
    <s v="O'Sullivan Living Dimensions 5-Shelf Bookcases"/>
    <n v="176.78399999999999"/>
    <n v="1"/>
    <n v="0.2"/>
    <n v="-22.097999999999999"/>
  </r>
  <r>
    <n v="1877"/>
    <s v="CA-2017-112039"/>
    <x v="613"/>
    <d v="2017-03-29T00:00:00"/>
    <x v="1"/>
    <s v="JC-15775"/>
    <s v="John Castell"/>
    <x v="0"/>
    <s v="United States"/>
    <x v="52"/>
    <x v="5"/>
    <n v="78207"/>
    <s v="Central"/>
    <s v="TEC-PH-10000984"/>
    <x v="2"/>
    <x v="7"/>
    <s v="Panasonic KX-TG9471B"/>
    <n v="470.37599999999998"/>
    <n v="3"/>
    <n v="0.2"/>
    <n v="47.037599999999998"/>
  </r>
  <r>
    <n v="1878"/>
    <s v="CA-2017-118885"/>
    <x v="614"/>
    <d v="2018-01-02T00:00:00"/>
    <x v="1"/>
    <s v="JG-15160"/>
    <s v="James Galang"/>
    <x v="0"/>
    <s v="United States"/>
    <x v="1"/>
    <x v="1"/>
    <n v="90049"/>
    <s v="West"/>
    <s v="FUR-CH-10002880"/>
    <x v="0"/>
    <x v="1"/>
    <s v="Global High-Back Leather Tilter, Burgundy"/>
    <n v="393.56799999999998"/>
    <n v="4"/>
    <n v="0.2"/>
    <n v="-44.276400000000002"/>
  </r>
  <r>
    <n v="1879"/>
    <s v="CA-2017-118885"/>
    <x v="614"/>
    <d v="2018-01-02T00:00:00"/>
    <x v="1"/>
    <s v="JG-15160"/>
    <s v="James Galang"/>
    <x v="0"/>
    <s v="United States"/>
    <x v="1"/>
    <x v="1"/>
    <n v="90049"/>
    <s v="West"/>
    <s v="TEC-PH-10002563"/>
    <x v="2"/>
    <x v="7"/>
    <s v="Adtran 1202752G1"/>
    <n v="302.37599999999998"/>
    <n v="3"/>
    <n v="0.2"/>
    <n v="22.6782"/>
  </r>
  <r>
    <n v="1880"/>
    <s v="US-2017-166611"/>
    <x v="615"/>
    <d v="2017-04-02T00:00:00"/>
    <x v="1"/>
    <s v="CK-12760"/>
    <s v="Cyma Kinney"/>
    <x v="1"/>
    <s v="United States"/>
    <x v="108"/>
    <x v="2"/>
    <n v="32216"/>
    <s v="South"/>
    <s v="OFF-BI-10001191"/>
    <x v="1"/>
    <x v="8"/>
    <s v="Canvas Sectional Post Binders"/>
    <n v="68.742000000000004"/>
    <n v="9"/>
    <n v="0.7"/>
    <n v="-48.119399999999999"/>
  </r>
  <r>
    <n v="1881"/>
    <s v="CA-2015-109512"/>
    <x v="616"/>
    <d v="2015-03-05T00:00:00"/>
    <x v="3"/>
    <s v="LF-17185"/>
    <s v="Luke Foster"/>
    <x v="0"/>
    <s v="United States"/>
    <x v="20"/>
    <x v="15"/>
    <n v="10011"/>
    <s v="East"/>
    <s v="OFF-EN-10002621"/>
    <x v="1"/>
    <x v="12"/>
    <s v="Staple envelope"/>
    <n v="29.34"/>
    <n v="3"/>
    <n v="0"/>
    <n v="14.67"/>
  </r>
  <r>
    <n v="1882"/>
    <s v="CA-2015-109512"/>
    <x v="616"/>
    <d v="2015-03-05T00:00:00"/>
    <x v="3"/>
    <s v="LF-17185"/>
    <s v="Luke Foster"/>
    <x v="0"/>
    <s v="United States"/>
    <x v="20"/>
    <x v="15"/>
    <n v="10011"/>
    <s v="East"/>
    <s v="FUR-CH-10001146"/>
    <x v="0"/>
    <x v="1"/>
    <s v="Global Value Mid-Back Manager's Chair, Gray"/>
    <n v="383.60700000000003"/>
    <n v="7"/>
    <n v="0.1"/>
    <n v="63.9345"/>
  </r>
  <r>
    <n v="1883"/>
    <s v="CA-2015-109512"/>
    <x v="616"/>
    <d v="2015-03-05T00:00:00"/>
    <x v="3"/>
    <s v="LF-17185"/>
    <s v="Luke Foster"/>
    <x v="0"/>
    <s v="United States"/>
    <x v="20"/>
    <x v="15"/>
    <n v="10011"/>
    <s v="East"/>
    <s v="OFF-ST-10000689"/>
    <x v="1"/>
    <x v="4"/>
    <s v="Fellowes Strictly Business Drawer File, Letter/Legal Size"/>
    <n v="563.4"/>
    <n v="4"/>
    <n v="0"/>
    <n v="67.608000000000004"/>
  </r>
  <r>
    <n v="1884"/>
    <s v="CA-2016-118570"/>
    <x v="373"/>
    <d v="2016-11-17T00:00:00"/>
    <x v="1"/>
    <s v="CC-12430"/>
    <s v="Chuck Clark"/>
    <x v="2"/>
    <s v="United States"/>
    <x v="10"/>
    <x v="9"/>
    <n v="19143"/>
    <s v="East"/>
    <s v="OFF-PA-10001289"/>
    <x v="1"/>
    <x v="10"/>
    <s v="White Computer Printout Paper by Universal"/>
    <n v="217.05600000000001"/>
    <n v="7"/>
    <n v="0.2"/>
    <n v="78.6828"/>
  </r>
  <r>
    <n v="1885"/>
    <s v="CA-2017-154718"/>
    <x v="617"/>
    <d v="2017-01-23T00:00:00"/>
    <x v="0"/>
    <s v="DL-12865"/>
    <s v="Dan Lawera"/>
    <x v="0"/>
    <s v="United States"/>
    <x v="259"/>
    <x v="5"/>
    <n v="76248"/>
    <s v="Central"/>
    <s v="OFF-LA-10003714"/>
    <x v="1"/>
    <x v="2"/>
    <s v="Avery 510"/>
    <n v="6"/>
    <n v="2"/>
    <n v="0.2"/>
    <n v="2.1"/>
  </r>
  <r>
    <n v="1886"/>
    <s v="CA-2016-147578"/>
    <x v="183"/>
    <d v="2016-04-26T00:00:00"/>
    <x v="0"/>
    <s v="PG-18895"/>
    <s v="Paul Gonzalez"/>
    <x v="0"/>
    <s v="United States"/>
    <x v="8"/>
    <x v="1"/>
    <n v="94122"/>
    <s v="West"/>
    <s v="FUR-FU-10001889"/>
    <x v="0"/>
    <x v="5"/>
    <s v="Ultra Door Pull Handle"/>
    <n v="31.56"/>
    <n v="3"/>
    <n v="0"/>
    <n v="10.4148"/>
  </r>
  <r>
    <n v="1887"/>
    <s v="CA-2014-140165"/>
    <x v="8"/>
    <d v="2014-05-15T00:00:00"/>
    <x v="2"/>
    <s v="EH-14005"/>
    <s v="Erica Hernandez"/>
    <x v="2"/>
    <s v="United States"/>
    <x v="146"/>
    <x v="2"/>
    <n v="33012"/>
    <s v="South"/>
    <s v="OFF-FA-10002815"/>
    <x v="1"/>
    <x v="13"/>
    <s v="Staples"/>
    <n v="7.1040000000000001"/>
    <n v="2"/>
    <n v="0.2"/>
    <n v="2.3976000000000002"/>
  </r>
  <r>
    <n v="1888"/>
    <s v="CA-2014-140165"/>
    <x v="8"/>
    <d v="2014-05-15T00:00:00"/>
    <x v="2"/>
    <s v="EH-14005"/>
    <s v="Erica Hernandez"/>
    <x v="2"/>
    <s v="United States"/>
    <x v="146"/>
    <x v="2"/>
    <n v="33012"/>
    <s v="South"/>
    <s v="OFF-BI-10004519"/>
    <x v="1"/>
    <x v="8"/>
    <s v="GBC DocuBind P100 Manual Binding Machine"/>
    <n v="398.35199999999998"/>
    <n v="8"/>
    <n v="0.7"/>
    <n v="-331.96"/>
  </r>
  <r>
    <n v="1889"/>
    <s v="CA-2014-142587"/>
    <x v="618"/>
    <d v="2014-10-22T00:00:00"/>
    <x v="2"/>
    <s v="TB-21520"/>
    <s v="Tracy Blumstein"/>
    <x v="0"/>
    <s v="United States"/>
    <x v="54"/>
    <x v="24"/>
    <n v="45014"/>
    <s v="East"/>
    <s v="OFF-AP-10004708"/>
    <x v="1"/>
    <x v="9"/>
    <s v="Fellowes Superior 10 Outlet Split Surge Protector"/>
    <n v="121.792"/>
    <n v="4"/>
    <n v="0.2"/>
    <n v="13.701599999999999"/>
  </r>
  <r>
    <n v="1890"/>
    <s v="CA-2014-142587"/>
    <x v="618"/>
    <d v="2014-10-22T00:00:00"/>
    <x v="2"/>
    <s v="TB-21520"/>
    <s v="Tracy Blumstein"/>
    <x v="0"/>
    <s v="United States"/>
    <x v="54"/>
    <x v="24"/>
    <n v="45014"/>
    <s v="East"/>
    <s v="FUR-TA-10000617"/>
    <x v="0"/>
    <x v="3"/>
    <s v="Hon Practical Foundations 30 x 60 Training Table, Light Gray/Charcoal"/>
    <n v="409.59"/>
    <n v="3"/>
    <n v="0.4"/>
    <n v="-122.877"/>
  </r>
  <r>
    <n v="1891"/>
    <s v="CA-2014-157623"/>
    <x v="619"/>
    <d v="2014-03-18T00:00:00"/>
    <x v="1"/>
    <s v="DK-13225"/>
    <s v="Dean Katz"/>
    <x v="1"/>
    <s v="United States"/>
    <x v="101"/>
    <x v="1"/>
    <n v="92646"/>
    <s v="West"/>
    <s v="OFF-PA-10001204"/>
    <x v="1"/>
    <x v="10"/>
    <s v="Xerox 1972"/>
    <n v="10.56"/>
    <n v="2"/>
    <n v="0"/>
    <n v="4.7519999999999998"/>
  </r>
  <r>
    <n v="1892"/>
    <s v="CA-2014-157623"/>
    <x v="619"/>
    <d v="2014-03-18T00:00:00"/>
    <x v="1"/>
    <s v="DK-13225"/>
    <s v="Dean Katz"/>
    <x v="1"/>
    <s v="United States"/>
    <x v="101"/>
    <x v="1"/>
    <n v="92646"/>
    <s v="West"/>
    <s v="OFF-AR-10003723"/>
    <x v="1"/>
    <x v="6"/>
    <s v="Avery Hi-Liter Fluorescent Desk Style Markers"/>
    <n v="3.38"/>
    <n v="1"/>
    <n v="0"/>
    <n v="1.2505999999999999"/>
  </r>
  <r>
    <n v="1893"/>
    <s v="CA-2017-145310"/>
    <x v="66"/>
    <d v="2017-12-24T00:00:00"/>
    <x v="0"/>
    <s v="JP-15520"/>
    <s v="Jeremy Pistek"/>
    <x v="0"/>
    <s v="United States"/>
    <x v="260"/>
    <x v="2"/>
    <n v="32127"/>
    <s v="South"/>
    <s v="OFF-EN-10002621"/>
    <x v="1"/>
    <x v="12"/>
    <s v="Staple envelope"/>
    <n v="7.8239999999999998"/>
    <n v="1"/>
    <n v="0.2"/>
    <n v="2.9340000000000002"/>
  </r>
  <r>
    <n v="1894"/>
    <s v="CA-2016-100083"/>
    <x v="390"/>
    <d v="2016-11-29T00:00:00"/>
    <x v="1"/>
    <s v="CD-11980"/>
    <s v="Carol Darley"/>
    <x v="0"/>
    <s v="United States"/>
    <x v="261"/>
    <x v="21"/>
    <n v="97504"/>
    <s v="West"/>
    <s v="OFF-PA-10000241"/>
    <x v="1"/>
    <x v="10"/>
    <s v="IBM Multi-Purpose Copy Paper, 8 1/2 x 11&quot;, Case"/>
    <n v="24.783999999999999"/>
    <n v="1"/>
    <n v="0.2"/>
    <n v="7.7450000000000001"/>
  </r>
  <r>
    <n v="1895"/>
    <s v="US-2017-108063"/>
    <x v="574"/>
    <d v="2017-12-05T00:00:00"/>
    <x v="2"/>
    <s v="AS-10090"/>
    <s v="Adam Shillingsburg"/>
    <x v="0"/>
    <s v="United States"/>
    <x v="262"/>
    <x v="17"/>
    <n v="22901"/>
    <s v="South"/>
    <s v="OFF-AR-10001446"/>
    <x v="1"/>
    <x v="6"/>
    <s v="Newell 309"/>
    <n v="34.65"/>
    <n v="3"/>
    <n v="0"/>
    <n v="10.395"/>
  </r>
  <r>
    <n v="1896"/>
    <s v="CA-2015-109197"/>
    <x v="620"/>
    <d v="2016-01-04T00:00:00"/>
    <x v="1"/>
    <s v="JO-15280"/>
    <s v="Jas O'Carroll"/>
    <x v="0"/>
    <s v="United States"/>
    <x v="263"/>
    <x v="37"/>
    <n v="59801"/>
    <s v="West"/>
    <s v="OFF-BI-10004632"/>
    <x v="1"/>
    <x v="8"/>
    <s v="Ibico Hi-Tech Manual Binding System"/>
    <n v="487.98399999999998"/>
    <n v="2"/>
    <n v="0.2"/>
    <n v="152.495"/>
  </r>
  <r>
    <n v="1897"/>
    <s v="CA-2017-141789"/>
    <x v="621"/>
    <d v="2017-10-06T00:00:00"/>
    <x v="2"/>
    <s v="AC-10450"/>
    <s v="Amy Cox"/>
    <x v="0"/>
    <s v="United States"/>
    <x v="31"/>
    <x v="11"/>
    <n v="55407"/>
    <s v="Central"/>
    <s v="OFF-BI-10001359"/>
    <x v="1"/>
    <x v="8"/>
    <s v="GBC DocuBind TL300 Electric Binding System"/>
    <n v="1793.98"/>
    <n v="2"/>
    <n v="0"/>
    <n v="843.17060000000004"/>
  </r>
  <r>
    <n v="1898"/>
    <s v="CA-2014-169775"/>
    <x v="550"/>
    <d v="2014-09-02T00:00:00"/>
    <x v="0"/>
    <s v="RA-19945"/>
    <s v="Ryan Akin"/>
    <x v="0"/>
    <s v="United States"/>
    <x v="100"/>
    <x v="2"/>
    <n v="33178"/>
    <s v="South"/>
    <s v="OFF-EN-10001749"/>
    <x v="1"/>
    <x v="12"/>
    <s v="Jiffy Padded Mailers with Self-Seal Closure"/>
    <n v="29.808"/>
    <n v="2"/>
    <n v="0.2"/>
    <n v="10.805400000000001"/>
  </r>
  <r>
    <n v="1899"/>
    <s v="CA-2014-169775"/>
    <x v="550"/>
    <d v="2014-09-02T00:00:00"/>
    <x v="0"/>
    <s v="RA-19945"/>
    <s v="Ryan Akin"/>
    <x v="0"/>
    <s v="United States"/>
    <x v="100"/>
    <x v="2"/>
    <n v="33178"/>
    <s v="South"/>
    <s v="OFF-BI-10004390"/>
    <x v="1"/>
    <x v="8"/>
    <s v="GBC DocuBind 200 Manual Binding Machine"/>
    <n v="505.17599999999999"/>
    <n v="4"/>
    <n v="0.7"/>
    <n v="-336.78399999999999"/>
  </r>
  <r>
    <n v="1900"/>
    <s v="CA-2014-169775"/>
    <x v="550"/>
    <d v="2014-09-02T00:00:00"/>
    <x v="0"/>
    <s v="RA-19945"/>
    <s v="Ryan Akin"/>
    <x v="0"/>
    <s v="United States"/>
    <x v="100"/>
    <x v="2"/>
    <n v="33178"/>
    <s v="South"/>
    <s v="FUR-TA-10001857"/>
    <x v="0"/>
    <x v="3"/>
    <s v="Balt Solid Wood Rectangular Table"/>
    <n v="174.05850000000001"/>
    <n v="3"/>
    <n v="0.45"/>
    <n v="-110.7645"/>
  </r>
  <r>
    <n v="1901"/>
    <s v="CA-2016-140543"/>
    <x v="622"/>
    <d v="2016-07-03T00:00:00"/>
    <x v="0"/>
    <s v="Co-12640"/>
    <s v="Corey-Lock"/>
    <x v="0"/>
    <s v="United States"/>
    <x v="159"/>
    <x v="20"/>
    <n v="29501"/>
    <s v="South"/>
    <s v="OFF-ST-10000563"/>
    <x v="1"/>
    <x v="4"/>
    <s v="Fellowes Bankers Box Stor/Drawer Steel Plus"/>
    <n v="191.88"/>
    <n v="6"/>
    <n v="0"/>
    <n v="19.187999999999999"/>
  </r>
  <r>
    <n v="1902"/>
    <s v="CA-2016-151141"/>
    <x v="623"/>
    <d v="2016-08-23T00:00:00"/>
    <x v="2"/>
    <s v="DW-13480"/>
    <s v="Dianna Wilson"/>
    <x v="2"/>
    <s v="United States"/>
    <x v="66"/>
    <x v="12"/>
    <n v="48205"/>
    <s v="Central"/>
    <s v="TEC-PH-10004924"/>
    <x v="2"/>
    <x v="7"/>
    <s v="SKILCRAFT Telephone Shoulder Rest, 2&quot; x 6.5&quot; x 2.5&quot;, Black"/>
    <n v="14.78"/>
    <n v="2"/>
    <n v="0"/>
    <n v="3.9906000000000001"/>
  </r>
  <r>
    <n v="1903"/>
    <s v="CA-2017-167094"/>
    <x v="208"/>
    <d v="2017-10-22T00:00:00"/>
    <x v="2"/>
    <s v="DK-12835"/>
    <s v="Damala Kotsonis"/>
    <x v="1"/>
    <s v="United States"/>
    <x v="24"/>
    <x v="21"/>
    <n v="97477"/>
    <s v="West"/>
    <s v="OFF-PA-10003953"/>
    <x v="1"/>
    <x v="10"/>
    <s v="Xerox 218"/>
    <n v="5.1840000000000002"/>
    <n v="1"/>
    <n v="0.2"/>
    <n v="1.8144"/>
  </r>
  <r>
    <n v="1904"/>
    <s v="CA-2017-167094"/>
    <x v="208"/>
    <d v="2017-10-22T00:00:00"/>
    <x v="2"/>
    <s v="DK-12835"/>
    <s v="Damala Kotsonis"/>
    <x v="1"/>
    <s v="United States"/>
    <x v="24"/>
    <x v="21"/>
    <n v="97477"/>
    <s v="West"/>
    <s v="FUR-CH-10000155"/>
    <x v="0"/>
    <x v="1"/>
    <s v="Global Comet Stacking Armless Chair"/>
    <n v="478.48"/>
    <n v="2"/>
    <n v="0.2"/>
    <n v="47.847999999999999"/>
  </r>
  <r>
    <n v="1905"/>
    <s v="CA-2017-167094"/>
    <x v="208"/>
    <d v="2017-10-22T00:00:00"/>
    <x v="2"/>
    <s v="DK-12835"/>
    <s v="Damala Kotsonis"/>
    <x v="1"/>
    <s v="United States"/>
    <x v="24"/>
    <x v="21"/>
    <n v="97477"/>
    <s v="West"/>
    <s v="TEC-AC-10003116"/>
    <x v="2"/>
    <x v="11"/>
    <s v="Memorex Froggy Flash Drive 8 GB"/>
    <n v="28.4"/>
    <n v="2"/>
    <n v="0.2"/>
    <n v="6.7450000000000001"/>
  </r>
  <r>
    <n v="1906"/>
    <s v="CA-2017-154410"/>
    <x v="208"/>
    <d v="2017-10-24T00:00:00"/>
    <x v="2"/>
    <s v="MD-17860"/>
    <s v="Michael Dominguez"/>
    <x v="1"/>
    <s v="United States"/>
    <x v="245"/>
    <x v="14"/>
    <n v="46203"/>
    <s v="Central"/>
    <s v="OFF-ST-10002743"/>
    <x v="1"/>
    <x v="4"/>
    <s v="SAFCO Boltless Steel Shelving"/>
    <n v="909.12"/>
    <n v="8"/>
    <n v="0"/>
    <n v="9.0912000000000006"/>
  </r>
  <r>
    <n v="1907"/>
    <s v="US-2016-150567"/>
    <x v="624"/>
    <d v="2016-05-21T00:00:00"/>
    <x v="1"/>
    <s v="RP-19855"/>
    <s v="Roy Phan"/>
    <x v="1"/>
    <s v="United States"/>
    <x v="264"/>
    <x v="2"/>
    <n v="32712"/>
    <s v="South"/>
    <s v="OFF-BI-10001757"/>
    <x v="1"/>
    <x v="8"/>
    <s v="Pressboard Hanging Data Binders for Unburst Sheets"/>
    <n v="2.952"/>
    <n v="2"/>
    <n v="0.7"/>
    <n v="-2.1648000000000001"/>
  </r>
  <r>
    <n v="1908"/>
    <s v="US-2016-150567"/>
    <x v="624"/>
    <d v="2016-05-21T00:00:00"/>
    <x v="1"/>
    <s v="RP-19855"/>
    <s v="Roy Phan"/>
    <x v="1"/>
    <s v="United States"/>
    <x v="264"/>
    <x v="2"/>
    <n v="32712"/>
    <s v="South"/>
    <s v="OFF-BI-10000069"/>
    <x v="1"/>
    <x v="8"/>
    <s v="GBC Prepunched Paper, 19-Hole, for Binding Systems, 24-lb"/>
    <n v="27.018000000000001"/>
    <n v="6"/>
    <n v="0.7"/>
    <n v="-21.6144"/>
  </r>
  <r>
    <n v="1909"/>
    <s v="CA-2015-157959"/>
    <x v="302"/>
    <d v="2015-02-04T00:00:00"/>
    <x v="2"/>
    <s v="RW-19540"/>
    <s v="Rick Wilson"/>
    <x v="1"/>
    <s v="United States"/>
    <x v="1"/>
    <x v="1"/>
    <n v="90008"/>
    <s v="West"/>
    <s v="FUR-FU-10004093"/>
    <x v="0"/>
    <x v="5"/>
    <s v="Hand-Finished Solid Wood Document Frame"/>
    <n v="136.91999999999999"/>
    <n v="4"/>
    <n v="0"/>
    <n v="41.076000000000001"/>
  </r>
  <r>
    <n v="1910"/>
    <s v="CA-2017-105886"/>
    <x v="404"/>
    <d v="2017-12-23T00:00:00"/>
    <x v="1"/>
    <s v="DB-13660"/>
    <s v="Duane Benoit"/>
    <x v="0"/>
    <s v="United States"/>
    <x v="147"/>
    <x v="15"/>
    <n v="11572"/>
    <s v="East"/>
    <s v="FUR-FU-10001037"/>
    <x v="0"/>
    <x v="5"/>
    <s v="DAX Charcoal/Nickel-Tone Document Frame, 5 x 7"/>
    <n v="18.96"/>
    <n v="2"/>
    <n v="0"/>
    <n v="8.532"/>
  </r>
  <r>
    <n v="1911"/>
    <s v="CA-2016-105963"/>
    <x v="625"/>
    <d v="2016-11-22T00:00:00"/>
    <x v="1"/>
    <s v="SC-20770"/>
    <s v="Stewart Carmichael"/>
    <x v="1"/>
    <s v="United States"/>
    <x v="1"/>
    <x v="1"/>
    <n v="90008"/>
    <s v="West"/>
    <s v="TEC-AC-10003832"/>
    <x v="2"/>
    <x v="11"/>
    <s v="Imation 16GB Mini TravelDrive USB 2.0 Flash Drive"/>
    <n v="99.39"/>
    <n v="3"/>
    <n v="0"/>
    <n v="40.749899999999997"/>
  </r>
  <r>
    <n v="1912"/>
    <s v="CA-2017-121503"/>
    <x v="445"/>
    <d v="2017-07-06T00:00:00"/>
    <x v="0"/>
    <s v="FH-14275"/>
    <s v="Frank Hawley"/>
    <x v="1"/>
    <s v="United States"/>
    <x v="12"/>
    <x v="5"/>
    <n v="77041"/>
    <s v="Central"/>
    <s v="OFF-PA-10001878"/>
    <x v="1"/>
    <x v="10"/>
    <s v="Xerox 1891"/>
    <n v="273.89600000000002"/>
    <n v="7"/>
    <n v="0.2"/>
    <n v="92.439899999999994"/>
  </r>
  <r>
    <n v="1913"/>
    <s v="CA-2017-121503"/>
    <x v="445"/>
    <d v="2017-07-06T00:00:00"/>
    <x v="0"/>
    <s v="FH-14275"/>
    <s v="Frank Hawley"/>
    <x v="1"/>
    <s v="United States"/>
    <x v="12"/>
    <x v="5"/>
    <n v="77041"/>
    <s v="Central"/>
    <s v="TEC-MA-10003674"/>
    <x v="2"/>
    <x v="15"/>
    <s v="Hewlett-Packard Deskjet 5550 Printer"/>
    <n v="597.13199999999995"/>
    <n v="3"/>
    <n v="0.4"/>
    <n v="49.761000000000003"/>
  </r>
  <r>
    <n v="1914"/>
    <s v="CA-2014-103366"/>
    <x v="626"/>
    <d v="2014-01-17T00:00:00"/>
    <x v="2"/>
    <s v="EH-13990"/>
    <s v="Erica Hackney"/>
    <x v="0"/>
    <s v="United States"/>
    <x v="185"/>
    <x v="32"/>
    <n v="30076"/>
    <s v="South"/>
    <s v="TEC-AC-10003628"/>
    <x v="2"/>
    <x v="11"/>
    <s v="Logitech 910-002974 M325 Wireless Mouse for Web Scrolling"/>
    <n v="149.94999999999999"/>
    <n v="5"/>
    <n v="0"/>
    <n v="65.977999999999994"/>
  </r>
  <r>
    <n v="1915"/>
    <s v="CA-2017-124597"/>
    <x v="504"/>
    <d v="2017-05-05T00:00:00"/>
    <x v="1"/>
    <s v="AS-10630"/>
    <s v="Ann Steele"/>
    <x v="2"/>
    <s v="United States"/>
    <x v="199"/>
    <x v="2"/>
    <n v="33437"/>
    <s v="South"/>
    <s v="OFF-LA-10003190"/>
    <x v="1"/>
    <x v="2"/>
    <s v="Avery 474"/>
    <n v="4.6079999999999997"/>
    <n v="2"/>
    <n v="0.2"/>
    <n v="1.6704000000000001"/>
  </r>
  <r>
    <n v="1916"/>
    <s v="CA-2017-124597"/>
    <x v="504"/>
    <d v="2017-05-05T00:00:00"/>
    <x v="1"/>
    <s v="AS-10630"/>
    <s v="Ann Steele"/>
    <x v="2"/>
    <s v="United States"/>
    <x v="199"/>
    <x v="2"/>
    <n v="33437"/>
    <s v="South"/>
    <s v="OFF-AR-10002280"/>
    <x v="1"/>
    <x v="6"/>
    <s v="Staples in misc. colors"/>
    <n v="15.528"/>
    <n v="3"/>
    <n v="0.2"/>
    <n v="4.8525"/>
  </r>
  <r>
    <n v="1917"/>
    <s v="CA-2017-124597"/>
    <x v="504"/>
    <d v="2017-05-05T00:00:00"/>
    <x v="1"/>
    <s v="AS-10630"/>
    <s v="Ann Steele"/>
    <x v="2"/>
    <s v="United States"/>
    <x v="199"/>
    <x v="2"/>
    <n v="33437"/>
    <s v="South"/>
    <s v="OFF-LA-10001569"/>
    <x v="1"/>
    <x v="2"/>
    <s v="Avery 499"/>
    <n v="11.952"/>
    <n v="3"/>
    <n v="0.2"/>
    <n v="3.8843999999999999"/>
  </r>
  <r>
    <n v="1918"/>
    <s v="CA-2015-105634"/>
    <x v="627"/>
    <d v="2015-11-14T00:00:00"/>
    <x v="1"/>
    <s v="HA-14905"/>
    <s v="Helen Abelman"/>
    <x v="0"/>
    <s v="United States"/>
    <x v="47"/>
    <x v="31"/>
    <n v="2038"/>
    <s v="East"/>
    <s v="OFF-AR-10001573"/>
    <x v="1"/>
    <x v="6"/>
    <s v="American Pencil"/>
    <n v="11.65"/>
    <n v="5"/>
    <n v="0"/>
    <n v="3.3784999999999998"/>
  </r>
  <r>
    <n v="1919"/>
    <s v="CA-2015-123673"/>
    <x v="628"/>
    <d v="2015-11-01T00:00:00"/>
    <x v="0"/>
    <s v="CH-12070"/>
    <s v="Cathy Hwang"/>
    <x v="2"/>
    <s v="United States"/>
    <x v="66"/>
    <x v="12"/>
    <n v="48227"/>
    <s v="Central"/>
    <s v="TEC-PH-10001809"/>
    <x v="2"/>
    <x v="7"/>
    <s v="Panasonic KX T7736-B Digital phone"/>
    <n v="299.89999999999998"/>
    <n v="2"/>
    <n v="0"/>
    <n v="74.974999999999994"/>
  </r>
  <r>
    <n v="1920"/>
    <s v="US-2017-111423"/>
    <x v="629"/>
    <d v="2017-08-19T00:00:00"/>
    <x v="2"/>
    <s v="EH-13765"/>
    <s v="Edward Hooks"/>
    <x v="1"/>
    <s v="United States"/>
    <x v="232"/>
    <x v="15"/>
    <n v="13601"/>
    <s v="East"/>
    <s v="OFF-BI-10003091"/>
    <x v="1"/>
    <x v="8"/>
    <s v="GBC DocuBind TL200 Manual Binding Machine"/>
    <n v="895.92"/>
    <n v="5"/>
    <n v="0.2"/>
    <n v="302.37299999999999"/>
  </r>
  <r>
    <n v="1921"/>
    <s v="US-2017-111423"/>
    <x v="629"/>
    <d v="2017-08-19T00:00:00"/>
    <x v="2"/>
    <s v="EH-13765"/>
    <s v="Edward Hooks"/>
    <x v="1"/>
    <s v="United States"/>
    <x v="232"/>
    <x v="15"/>
    <n v="13601"/>
    <s v="East"/>
    <s v="FUR-CH-10003981"/>
    <x v="0"/>
    <x v="1"/>
    <s v="Global Commerce Series Low-Back Swivel/Tilt Chairs"/>
    <n v="462.56400000000002"/>
    <n v="2"/>
    <n v="0.1"/>
    <n v="97.6524"/>
  </r>
  <r>
    <n v="1922"/>
    <s v="CA-2015-125178"/>
    <x v="292"/>
    <d v="2015-10-09T00:00:00"/>
    <x v="1"/>
    <s v="MZ-17515"/>
    <s v="Mary Zewe"/>
    <x v="1"/>
    <s v="United States"/>
    <x v="265"/>
    <x v="9"/>
    <n v="19601"/>
    <s v="East"/>
    <s v="OFF-ST-10002562"/>
    <x v="1"/>
    <x v="4"/>
    <s v="Staple magnet"/>
    <n v="15.007999999999999"/>
    <n v="2"/>
    <n v="0.2"/>
    <n v="1.5007999999999999"/>
  </r>
  <r>
    <n v="1923"/>
    <s v="CA-2016-156685"/>
    <x v="630"/>
    <d v="2016-07-10T00:00:00"/>
    <x v="0"/>
    <s v="SC-20230"/>
    <s v="Scot Coram"/>
    <x v="1"/>
    <s v="United States"/>
    <x v="81"/>
    <x v="5"/>
    <n v="76017"/>
    <s v="Central"/>
    <s v="TEC-PH-10004345"/>
    <x v="2"/>
    <x v="7"/>
    <s v="Cisco SPA 502G IP Phone"/>
    <n v="863.64"/>
    <n v="9"/>
    <n v="0.2"/>
    <n v="107.955"/>
  </r>
  <r>
    <n v="1924"/>
    <s v="CA-2016-156685"/>
    <x v="630"/>
    <d v="2016-07-10T00:00:00"/>
    <x v="0"/>
    <s v="SC-20230"/>
    <s v="Scot Coram"/>
    <x v="1"/>
    <s v="United States"/>
    <x v="81"/>
    <x v="5"/>
    <n v="76017"/>
    <s v="Central"/>
    <s v="OFF-AR-10000588"/>
    <x v="1"/>
    <x v="6"/>
    <s v="Newell 345"/>
    <n v="47.616"/>
    <n v="3"/>
    <n v="0.2"/>
    <n v="3.5712000000000002"/>
  </r>
  <r>
    <n v="1925"/>
    <s v="CA-2017-126865"/>
    <x v="256"/>
    <d v="2017-12-07T00:00:00"/>
    <x v="0"/>
    <s v="NP-18325"/>
    <s v="Naresj Patel"/>
    <x v="0"/>
    <s v="United States"/>
    <x v="70"/>
    <x v="1"/>
    <n v="92024"/>
    <s v="West"/>
    <s v="OFF-PA-10003039"/>
    <x v="1"/>
    <x v="10"/>
    <s v="Xerox 1960"/>
    <n v="92.94"/>
    <n v="3"/>
    <n v="0"/>
    <n v="41.823"/>
  </r>
  <r>
    <n v="1926"/>
    <s v="CA-2017-102834"/>
    <x v="631"/>
    <d v="2017-03-13T00:00:00"/>
    <x v="1"/>
    <s v="LW-16990"/>
    <s v="Lindsay Williams"/>
    <x v="1"/>
    <s v="United States"/>
    <x v="8"/>
    <x v="1"/>
    <n v="94110"/>
    <s v="West"/>
    <s v="TEC-AC-10001908"/>
    <x v="2"/>
    <x v="11"/>
    <s v="Logitech Wireless Headset h800"/>
    <n v="199.98"/>
    <n v="2"/>
    <n v="0"/>
    <n v="69.992999999999995"/>
  </r>
  <r>
    <n v="1927"/>
    <s v="US-2016-139710"/>
    <x v="632"/>
    <d v="2016-06-15T00:00:00"/>
    <x v="1"/>
    <s v="GM-14680"/>
    <s v="Greg Matthias"/>
    <x v="0"/>
    <s v="United States"/>
    <x v="1"/>
    <x v="1"/>
    <n v="90045"/>
    <s v="West"/>
    <s v="TEC-PH-10001198"/>
    <x v="2"/>
    <x v="7"/>
    <s v="Avaya 4621SW VoIP phone"/>
    <n v="177.48"/>
    <n v="3"/>
    <n v="0.2"/>
    <n v="19.9665"/>
  </r>
  <r>
    <n v="1928"/>
    <s v="CA-2017-121538"/>
    <x v="354"/>
    <d v="2017-12-01T00:00:00"/>
    <x v="2"/>
    <s v="RH-19495"/>
    <s v="Rick Hansen"/>
    <x v="0"/>
    <s v="United States"/>
    <x v="60"/>
    <x v="22"/>
    <n v="80219"/>
    <s v="West"/>
    <s v="OFF-PA-10004071"/>
    <x v="1"/>
    <x v="10"/>
    <s v="Eaton Premium Continuous-Feed Paper, 25% Cotton, Letter Size, White, 1000 Shts/Box"/>
    <n v="88.768000000000001"/>
    <n v="2"/>
    <n v="0.2"/>
    <n v="31.0688"/>
  </r>
  <r>
    <n v="1929"/>
    <s v="US-2017-101539"/>
    <x v="633"/>
    <d v="2017-03-18T00:00:00"/>
    <x v="0"/>
    <s v="VM-21685"/>
    <s v="Valerie Mitchum"/>
    <x v="2"/>
    <s v="United States"/>
    <x v="4"/>
    <x v="4"/>
    <n v="98105"/>
    <s v="West"/>
    <s v="OFF-PA-10001972"/>
    <x v="1"/>
    <x v="10"/>
    <s v="Xerox 214"/>
    <n v="6.48"/>
    <n v="1"/>
    <n v="0"/>
    <n v="3.1103999999999998"/>
  </r>
  <r>
    <n v="1930"/>
    <s v="US-2017-101539"/>
    <x v="633"/>
    <d v="2017-03-18T00:00:00"/>
    <x v="0"/>
    <s v="VM-21685"/>
    <s v="Valerie Mitchum"/>
    <x v="2"/>
    <s v="United States"/>
    <x v="4"/>
    <x v="4"/>
    <n v="98105"/>
    <s v="West"/>
    <s v="OFF-ST-10004180"/>
    <x v="1"/>
    <x v="4"/>
    <s v="Safco Commercial Shelving"/>
    <n v="46.51"/>
    <n v="1"/>
    <n v="0"/>
    <n v="1.8604000000000001"/>
  </r>
  <r>
    <n v="1931"/>
    <s v="US-2017-101539"/>
    <x v="633"/>
    <d v="2017-03-18T00:00:00"/>
    <x v="0"/>
    <s v="VM-21685"/>
    <s v="Valerie Mitchum"/>
    <x v="2"/>
    <s v="United States"/>
    <x v="4"/>
    <x v="4"/>
    <n v="98105"/>
    <s v="West"/>
    <s v="TEC-PH-10004165"/>
    <x v="2"/>
    <x v="7"/>
    <s v="Mitel MiVoice 5330e IP Phone"/>
    <n v="659.976"/>
    <n v="3"/>
    <n v="0.2"/>
    <n v="49.498199999999997"/>
  </r>
  <r>
    <n v="1932"/>
    <s v="CA-2016-152121"/>
    <x v="581"/>
    <d v="2016-11-29T00:00:00"/>
    <x v="0"/>
    <s v="CC-12670"/>
    <s v="Craig Carreira"/>
    <x v="0"/>
    <s v="United States"/>
    <x v="48"/>
    <x v="16"/>
    <n v="85254"/>
    <s v="West"/>
    <s v="TEC-PH-10002483"/>
    <x v="2"/>
    <x v="7"/>
    <s v="Motorola Moto X"/>
    <n v="271.99200000000002"/>
    <n v="1"/>
    <n v="0.2"/>
    <n v="23.799299999999999"/>
  </r>
  <r>
    <n v="1933"/>
    <s v="CA-2017-161200"/>
    <x v="634"/>
    <d v="2017-08-10T00:00:00"/>
    <x v="0"/>
    <s v="SV-20365"/>
    <s v="Seth Vernon"/>
    <x v="0"/>
    <s v="United States"/>
    <x v="240"/>
    <x v="28"/>
    <n v="70506"/>
    <s v="South"/>
    <s v="FUR-BO-10000468"/>
    <x v="0"/>
    <x v="0"/>
    <s v="O'Sullivan 2-Shelf Heavy-Duty Bookcases"/>
    <n v="145.74"/>
    <n v="3"/>
    <n v="0"/>
    <n v="23.3184"/>
  </r>
  <r>
    <n v="1934"/>
    <s v="CA-2017-161200"/>
    <x v="634"/>
    <d v="2017-08-10T00:00:00"/>
    <x v="0"/>
    <s v="SV-20365"/>
    <s v="Seth Vernon"/>
    <x v="0"/>
    <s v="United States"/>
    <x v="240"/>
    <x v="28"/>
    <n v="70506"/>
    <s v="South"/>
    <s v="FUR-FU-10001706"/>
    <x v="0"/>
    <x v="5"/>
    <s v="Longer-Life Soft White Bulbs"/>
    <n v="15.4"/>
    <n v="5"/>
    <n v="0"/>
    <n v="7.3920000000000003"/>
  </r>
  <r>
    <n v="1935"/>
    <s v="CA-2017-101245"/>
    <x v="344"/>
    <d v="2017-12-03T00:00:00"/>
    <x v="1"/>
    <s v="LW-16990"/>
    <s v="Lindsay Williams"/>
    <x v="1"/>
    <s v="United States"/>
    <x v="8"/>
    <x v="1"/>
    <n v="94109"/>
    <s v="West"/>
    <s v="OFF-PA-10003129"/>
    <x v="1"/>
    <x v="10"/>
    <s v="Tops White Computer Printout Paper"/>
    <n v="244.55"/>
    <n v="5"/>
    <n v="0"/>
    <n v="114.9385"/>
  </r>
  <r>
    <n v="1936"/>
    <s v="CA-2017-101245"/>
    <x v="344"/>
    <d v="2017-12-03T00:00:00"/>
    <x v="1"/>
    <s v="LW-16990"/>
    <s v="Lindsay Williams"/>
    <x v="1"/>
    <s v="United States"/>
    <x v="8"/>
    <x v="1"/>
    <n v="94109"/>
    <s v="West"/>
    <s v="TEC-AC-10001284"/>
    <x v="2"/>
    <x v="11"/>
    <s v="Enermax Briskie RF Wireless Keyboard and Mouse Combo"/>
    <n v="166.16"/>
    <n v="8"/>
    <n v="0"/>
    <n v="59.817599999999999"/>
  </r>
  <r>
    <n v="1937"/>
    <s v="CA-2015-141768"/>
    <x v="442"/>
    <d v="2015-05-27T00:00:00"/>
    <x v="0"/>
    <s v="NP-18685"/>
    <s v="Nora Pelletier"/>
    <x v="2"/>
    <s v="United States"/>
    <x v="8"/>
    <x v="1"/>
    <n v="94109"/>
    <s v="West"/>
    <s v="FUR-FU-10002268"/>
    <x v="0"/>
    <x v="5"/>
    <s v="Ultra Door Push Plate"/>
    <n v="14.73"/>
    <n v="3"/>
    <n v="0"/>
    <n v="4.8609"/>
  </r>
  <r>
    <n v="1938"/>
    <s v="CA-2016-112109"/>
    <x v="630"/>
    <d v="2016-07-12T00:00:00"/>
    <x v="1"/>
    <s v="JE-15715"/>
    <s v="Joe Elijah"/>
    <x v="0"/>
    <s v="United States"/>
    <x v="266"/>
    <x v="22"/>
    <n v="80020"/>
    <s v="West"/>
    <s v="OFF-BI-10002082"/>
    <x v="1"/>
    <x v="8"/>
    <s v="GBC Twin Loop Wire Binding Elements"/>
    <n v="19.968"/>
    <n v="2"/>
    <n v="0.7"/>
    <n v="-13.311999999999999"/>
  </r>
  <r>
    <n v="1939"/>
    <s v="CA-2016-112109"/>
    <x v="630"/>
    <d v="2016-07-12T00:00:00"/>
    <x v="1"/>
    <s v="JE-15715"/>
    <s v="Joe Elijah"/>
    <x v="0"/>
    <s v="United States"/>
    <x v="266"/>
    <x v="22"/>
    <n v="80020"/>
    <s v="West"/>
    <s v="OFF-ST-10001505"/>
    <x v="1"/>
    <x v="4"/>
    <s v="Perma STOR-ALL Hanging File Box, 13 1/8&quot;W x 12 1/4&quot;D x 10 1/2&quot;H"/>
    <n v="33.488"/>
    <n v="7"/>
    <n v="0.2"/>
    <n v="-1.2558"/>
  </r>
  <r>
    <n v="1940"/>
    <s v="CA-2016-112109"/>
    <x v="630"/>
    <d v="2016-07-12T00:00:00"/>
    <x v="1"/>
    <s v="JE-15715"/>
    <s v="Joe Elijah"/>
    <x v="0"/>
    <s v="United States"/>
    <x v="266"/>
    <x v="22"/>
    <n v="80020"/>
    <s v="West"/>
    <s v="OFF-BI-10001634"/>
    <x v="1"/>
    <x v="8"/>
    <s v="Wilson Jones Active Use Binders"/>
    <n v="8.7360000000000007"/>
    <n v="4"/>
    <n v="0.7"/>
    <n v="-6.1151999999999997"/>
  </r>
  <r>
    <n v="1941"/>
    <s v="CA-2016-112109"/>
    <x v="630"/>
    <d v="2016-07-12T00:00:00"/>
    <x v="1"/>
    <s v="JE-15715"/>
    <s v="Joe Elijah"/>
    <x v="0"/>
    <s v="United States"/>
    <x v="266"/>
    <x v="22"/>
    <n v="80020"/>
    <s v="West"/>
    <s v="FUR-CH-10004287"/>
    <x v="0"/>
    <x v="1"/>
    <s v="SAFCO Arco Folding Chair"/>
    <n v="662.88"/>
    <n v="3"/>
    <n v="0.2"/>
    <n v="74.573999999999998"/>
  </r>
  <r>
    <n v="1942"/>
    <s v="CA-2017-144064"/>
    <x v="635"/>
    <d v="2017-09-01T00:00:00"/>
    <x v="2"/>
    <s v="CP-12085"/>
    <s v="Cathy Prescott"/>
    <x v="1"/>
    <s v="United States"/>
    <x v="94"/>
    <x v="10"/>
    <n v="62301"/>
    <s v="Central"/>
    <s v="OFF-LA-10004544"/>
    <x v="1"/>
    <x v="2"/>
    <s v="Avery 505"/>
    <n v="47.36"/>
    <n v="4"/>
    <n v="0.2"/>
    <n v="17.760000000000002"/>
  </r>
  <r>
    <n v="1943"/>
    <s v="CA-2017-144064"/>
    <x v="635"/>
    <d v="2017-09-01T00:00:00"/>
    <x v="2"/>
    <s v="CP-12085"/>
    <s v="Cathy Prescott"/>
    <x v="1"/>
    <s v="United States"/>
    <x v="94"/>
    <x v="10"/>
    <n v="62301"/>
    <s v="Central"/>
    <s v="OFF-ST-10004507"/>
    <x v="1"/>
    <x v="4"/>
    <s v="Advantus Rolling Storage Box"/>
    <n v="27.44"/>
    <n v="2"/>
    <n v="0.2"/>
    <n v="2.4009999999999998"/>
  </r>
  <r>
    <n v="1944"/>
    <s v="CA-2017-144064"/>
    <x v="635"/>
    <d v="2017-09-01T00:00:00"/>
    <x v="2"/>
    <s v="CP-12085"/>
    <s v="Cathy Prescott"/>
    <x v="1"/>
    <s v="United States"/>
    <x v="94"/>
    <x v="10"/>
    <n v="62301"/>
    <s v="Central"/>
    <s v="OFF-BI-10002012"/>
    <x v="1"/>
    <x v="8"/>
    <s v="Wilson Jones Easy Flow II Sheet Lifters"/>
    <n v="3.24"/>
    <n v="9"/>
    <n v="0.8"/>
    <n v="-5.1840000000000002"/>
  </r>
  <r>
    <n v="1945"/>
    <s v="CA-2016-108581"/>
    <x v="23"/>
    <d v="2016-06-26T00:00:00"/>
    <x v="1"/>
    <s v="EA-14035"/>
    <s v="Erin Ashbrook"/>
    <x v="1"/>
    <s v="United States"/>
    <x v="238"/>
    <x v="5"/>
    <n v="75007"/>
    <s v="Central"/>
    <s v="TEC-AC-10001109"/>
    <x v="2"/>
    <x v="11"/>
    <s v="Logitech Trackman Marble Mouse"/>
    <n v="95.968000000000004"/>
    <n v="4"/>
    <n v="0.2"/>
    <n v="26.391200000000001"/>
  </r>
  <r>
    <n v="1946"/>
    <s v="CA-2016-108581"/>
    <x v="23"/>
    <d v="2016-06-26T00:00:00"/>
    <x v="1"/>
    <s v="EA-14035"/>
    <s v="Erin Ashbrook"/>
    <x v="1"/>
    <s v="United States"/>
    <x v="238"/>
    <x v="5"/>
    <n v="75007"/>
    <s v="Central"/>
    <s v="OFF-PA-10000809"/>
    <x v="1"/>
    <x v="10"/>
    <s v="Xerox 206"/>
    <n v="10.368"/>
    <n v="2"/>
    <n v="0.2"/>
    <n v="3.6288"/>
  </r>
  <r>
    <n v="1947"/>
    <s v="CA-2017-157987"/>
    <x v="264"/>
    <d v="2017-09-06T00:00:00"/>
    <x v="1"/>
    <s v="AC-10615"/>
    <s v="Ann Chong"/>
    <x v="1"/>
    <s v="United States"/>
    <x v="20"/>
    <x v="15"/>
    <n v="10009"/>
    <s v="East"/>
    <s v="OFF-AR-10000658"/>
    <x v="1"/>
    <x v="6"/>
    <s v="Newell 324"/>
    <n v="23.1"/>
    <n v="2"/>
    <n v="0"/>
    <n v="6.468"/>
  </r>
  <r>
    <n v="1948"/>
    <s v="CA-2017-157987"/>
    <x v="264"/>
    <d v="2017-09-06T00:00:00"/>
    <x v="1"/>
    <s v="AC-10615"/>
    <s v="Ann Chong"/>
    <x v="1"/>
    <s v="United States"/>
    <x v="20"/>
    <x v="15"/>
    <n v="10009"/>
    <s v="East"/>
    <s v="FUR-FU-10001196"/>
    <x v="0"/>
    <x v="5"/>
    <s v="DAX Cubicle Frames - 8x10"/>
    <n v="11.54"/>
    <n v="2"/>
    <n v="0"/>
    <n v="3.4620000000000002"/>
  </r>
  <r>
    <n v="1949"/>
    <s v="CA-2017-157987"/>
    <x v="264"/>
    <d v="2017-09-06T00:00:00"/>
    <x v="1"/>
    <s v="AC-10615"/>
    <s v="Ann Chong"/>
    <x v="1"/>
    <s v="United States"/>
    <x v="20"/>
    <x v="15"/>
    <n v="10009"/>
    <s v="East"/>
    <s v="FUR-TA-10001889"/>
    <x v="0"/>
    <x v="3"/>
    <s v="Bush Advantage Collection Racetrack Conference Table"/>
    <n v="254.52600000000001"/>
    <n v="1"/>
    <n v="0.4"/>
    <n v="-93.3262"/>
  </r>
  <r>
    <n v="1950"/>
    <s v="CA-2017-157987"/>
    <x v="264"/>
    <d v="2017-09-06T00:00:00"/>
    <x v="1"/>
    <s v="AC-10615"/>
    <s v="Ann Chong"/>
    <x v="1"/>
    <s v="United States"/>
    <x v="20"/>
    <x v="15"/>
    <n v="10009"/>
    <s v="East"/>
    <s v="OFF-AP-10000358"/>
    <x v="1"/>
    <x v="9"/>
    <s v="Fellowes Basic Home/Office Series Surge Protectors"/>
    <n v="12.98"/>
    <n v="1"/>
    <n v="0"/>
    <n v="3.7642000000000002"/>
  </r>
  <r>
    <n v="1951"/>
    <s v="CA-2017-157987"/>
    <x v="264"/>
    <d v="2017-09-06T00:00:00"/>
    <x v="1"/>
    <s v="AC-10615"/>
    <s v="Ann Chong"/>
    <x v="1"/>
    <s v="United States"/>
    <x v="20"/>
    <x v="15"/>
    <n v="10009"/>
    <s v="East"/>
    <s v="OFF-BI-10004970"/>
    <x v="1"/>
    <x v="8"/>
    <s v="ACCOHIDE 3-Ring Binder, Blue, 1&quot;"/>
    <n v="26.431999999999999"/>
    <n v="8"/>
    <n v="0.2"/>
    <n v="8.9207999999999998"/>
  </r>
  <r>
    <n v="1952"/>
    <s v="CA-2017-157987"/>
    <x v="264"/>
    <d v="2017-09-06T00:00:00"/>
    <x v="1"/>
    <s v="AC-10615"/>
    <s v="Ann Chong"/>
    <x v="1"/>
    <s v="United States"/>
    <x v="20"/>
    <x v="15"/>
    <n v="10009"/>
    <s v="East"/>
    <s v="TEC-PH-10003885"/>
    <x v="2"/>
    <x v="7"/>
    <s v="Cisco SPA508G"/>
    <n v="197.97"/>
    <n v="3"/>
    <n v="0"/>
    <n v="57.411299999999997"/>
  </r>
  <r>
    <n v="1953"/>
    <s v="CA-2017-157987"/>
    <x v="264"/>
    <d v="2017-09-06T00:00:00"/>
    <x v="1"/>
    <s v="AC-10615"/>
    <s v="Ann Chong"/>
    <x v="1"/>
    <s v="United States"/>
    <x v="20"/>
    <x v="15"/>
    <n v="10009"/>
    <s v="East"/>
    <s v="OFF-LA-10001641"/>
    <x v="1"/>
    <x v="2"/>
    <s v="Avery 518"/>
    <n v="18.899999999999999"/>
    <n v="6"/>
    <n v="0"/>
    <n v="9.0719999999999992"/>
  </r>
  <r>
    <n v="1954"/>
    <s v="CA-2017-157987"/>
    <x v="264"/>
    <d v="2017-09-06T00:00:00"/>
    <x v="1"/>
    <s v="AC-10615"/>
    <s v="Ann Chong"/>
    <x v="1"/>
    <s v="United States"/>
    <x v="20"/>
    <x v="15"/>
    <n v="10009"/>
    <s v="East"/>
    <s v="FUR-CH-10003379"/>
    <x v="0"/>
    <x v="1"/>
    <s v="Global Commerce Series High-Back Swivel/Tilt Chairs"/>
    <n v="1282.4100000000001"/>
    <n v="5"/>
    <n v="0.1"/>
    <n v="213.73500000000001"/>
  </r>
  <r>
    <n v="1955"/>
    <s v="CA-2017-157987"/>
    <x v="264"/>
    <d v="2017-09-06T00:00:00"/>
    <x v="1"/>
    <s v="AC-10615"/>
    <s v="Ann Chong"/>
    <x v="1"/>
    <s v="United States"/>
    <x v="20"/>
    <x v="15"/>
    <n v="10009"/>
    <s v="East"/>
    <s v="OFF-AR-10004582"/>
    <x v="1"/>
    <x v="6"/>
    <s v="BIC Brite Liner Grip Highlighters"/>
    <n v="4.92"/>
    <n v="3"/>
    <n v="0"/>
    <n v="2.214"/>
  </r>
  <r>
    <n v="1956"/>
    <s v="CA-2017-157987"/>
    <x v="264"/>
    <d v="2017-09-06T00:00:00"/>
    <x v="1"/>
    <s v="AC-10615"/>
    <s v="Ann Chong"/>
    <x v="1"/>
    <s v="United States"/>
    <x v="20"/>
    <x v="15"/>
    <n v="10009"/>
    <s v="East"/>
    <s v="TEC-AC-10002842"/>
    <x v="2"/>
    <x v="11"/>
    <s v="WD My Passport Ultra 2TB Portable External Hard Drive"/>
    <n v="238"/>
    <n v="2"/>
    <n v="0"/>
    <n v="38.08"/>
  </r>
  <r>
    <n v="1957"/>
    <s v="CA-2017-157987"/>
    <x v="264"/>
    <d v="2017-09-06T00:00:00"/>
    <x v="1"/>
    <s v="AC-10615"/>
    <s v="Ann Chong"/>
    <x v="1"/>
    <s v="United States"/>
    <x v="20"/>
    <x v="15"/>
    <n v="10009"/>
    <s v="East"/>
    <s v="TEC-AC-10000109"/>
    <x v="2"/>
    <x v="11"/>
    <s v="Sony Micro Vault Click 16 GB USB 2.0 Flash Drive"/>
    <n v="167.97"/>
    <n v="3"/>
    <n v="0"/>
    <n v="40.312800000000003"/>
  </r>
  <r>
    <n v="1958"/>
    <s v="CA-2017-157987"/>
    <x v="264"/>
    <d v="2017-09-06T00:00:00"/>
    <x v="1"/>
    <s v="AC-10615"/>
    <s v="Ann Chong"/>
    <x v="1"/>
    <s v="United States"/>
    <x v="20"/>
    <x v="15"/>
    <n v="10009"/>
    <s v="East"/>
    <s v="OFF-PA-10003893"/>
    <x v="1"/>
    <x v="10"/>
    <s v="Xerox 1962"/>
    <n v="17.12"/>
    <n v="4"/>
    <n v="0"/>
    <n v="7.7039999999999997"/>
  </r>
  <r>
    <n v="1959"/>
    <s v="CA-2017-110905"/>
    <x v="18"/>
    <d v="2017-09-15T00:00:00"/>
    <x v="0"/>
    <s v="RW-19690"/>
    <s v="Robert Waldorf"/>
    <x v="0"/>
    <s v="United States"/>
    <x v="24"/>
    <x v="25"/>
    <n v="65807"/>
    <s v="Central"/>
    <s v="OFF-BI-10003669"/>
    <x v="1"/>
    <x v="8"/>
    <s v="3M Organizer Strips"/>
    <n v="16.2"/>
    <n v="3"/>
    <n v="0"/>
    <n v="7.7759999999999998"/>
  </r>
  <r>
    <n v="1960"/>
    <s v="CA-2017-110905"/>
    <x v="18"/>
    <d v="2017-09-15T00:00:00"/>
    <x v="0"/>
    <s v="RW-19690"/>
    <s v="Robert Waldorf"/>
    <x v="0"/>
    <s v="United States"/>
    <x v="24"/>
    <x v="25"/>
    <n v="65807"/>
    <s v="Central"/>
    <s v="OFF-AP-10004785"/>
    <x v="1"/>
    <x v="9"/>
    <s v="Holmes Replacement Filter for HEPA Air Cleaner, Medium Room"/>
    <n v="33.99"/>
    <n v="3"/>
    <n v="0"/>
    <n v="14.6157"/>
  </r>
  <r>
    <n v="1961"/>
    <s v="CA-2017-110905"/>
    <x v="18"/>
    <d v="2017-09-15T00:00:00"/>
    <x v="0"/>
    <s v="RW-19690"/>
    <s v="Robert Waldorf"/>
    <x v="0"/>
    <s v="United States"/>
    <x v="24"/>
    <x v="25"/>
    <n v="65807"/>
    <s v="Central"/>
    <s v="TEC-AC-10003023"/>
    <x v="2"/>
    <x v="11"/>
    <s v="Logitech G105 Gaming Keyboard"/>
    <n v="296.85000000000002"/>
    <n v="5"/>
    <n v="0"/>
    <n v="53.433"/>
  </r>
  <r>
    <n v="1962"/>
    <s v="CA-2017-110905"/>
    <x v="18"/>
    <d v="2017-09-15T00:00:00"/>
    <x v="0"/>
    <s v="RW-19690"/>
    <s v="Robert Waldorf"/>
    <x v="0"/>
    <s v="United States"/>
    <x v="24"/>
    <x v="25"/>
    <n v="65807"/>
    <s v="Central"/>
    <s v="TEC-AC-10002217"/>
    <x v="2"/>
    <x v="11"/>
    <s v="Imation Clip USB flash drive - 8 GB"/>
    <n v="112.8"/>
    <n v="6"/>
    <n v="0"/>
    <n v="6.7679999999999998"/>
  </r>
  <r>
    <n v="1963"/>
    <s v="CA-2017-110905"/>
    <x v="18"/>
    <d v="2017-09-15T00:00:00"/>
    <x v="0"/>
    <s v="RW-19690"/>
    <s v="Robert Waldorf"/>
    <x v="0"/>
    <s v="United States"/>
    <x v="24"/>
    <x v="25"/>
    <n v="65807"/>
    <s v="Central"/>
    <s v="OFF-BI-10002954"/>
    <x v="1"/>
    <x v="8"/>
    <s v="Newell 3-Hole Punched Plastic Slotted Magazine Holders for Binders"/>
    <n v="13.71"/>
    <n v="3"/>
    <n v="0"/>
    <n v="6.5808"/>
  </r>
  <r>
    <n v="1964"/>
    <s v="CA-2017-110905"/>
    <x v="18"/>
    <d v="2017-09-15T00:00:00"/>
    <x v="0"/>
    <s v="RW-19690"/>
    <s v="Robert Waldorf"/>
    <x v="0"/>
    <s v="United States"/>
    <x v="24"/>
    <x v="25"/>
    <n v="65807"/>
    <s v="Central"/>
    <s v="OFF-PA-10002586"/>
    <x v="1"/>
    <x v="10"/>
    <s v="Xerox 1970"/>
    <n v="24.9"/>
    <n v="5"/>
    <n v="0"/>
    <n v="11.702999999999999"/>
  </r>
  <r>
    <n v="1965"/>
    <s v="CA-2017-110905"/>
    <x v="18"/>
    <d v="2017-09-15T00:00:00"/>
    <x v="0"/>
    <s v="RW-19690"/>
    <s v="Robert Waldorf"/>
    <x v="0"/>
    <s v="United States"/>
    <x v="24"/>
    <x v="25"/>
    <n v="65807"/>
    <s v="Central"/>
    <s v="OFF-ST-10000025"/>
    <x v="1"/>
    <x v="4"/>
    <s v="Fellowes Stor/Drawer Steel Plus Storage Drawers"/>
    <n v="286.29000000000002"/>
    <n v="3"/>
    <n v="0"/>
    <n v="17.177399999999999"/>
  </r>
  <r>
    <n v="1966"/>
    <s v="CA-2017-110905"/>
    <x v="18"/>
    <d v="2017-09-15T00:00:00"/>
    <x v="0"/>
    <s v="RW-19690"/>
    <s v="Robert Waldorf"/>
    <x v="0"/>
    <s v="United States"/>
    <x v="24"/>
    <x v="25"/>
    <n v="65807"/>
    <s v="Central"/>
    <s v="OFF-AP-10003281"/>
    <x v="1"/>
    <x v="9"/>
    <s v="Acco 6 Outlet Guardian Standard Surge Suppressor"/>
    <n v="24.18"/>
    <n v="2"/>
    <n v="0"/>
    <n v="7.2539999999999996"/>
  </r>
  <r>
    <n v="1967"/>
    <s v="CA-2017-165841"/>
    <x v="202"/>
    <d v="2017-12-28T00:00:00"/>
    <x v="1"/>
    <s v="DB-13210"/>
    <s v="Dean Braden"/>
    <x v="0"/>
    <s v="United States"/>
    <x v="267"/>
    <x v="30"/>
    <n v="7501"/>
    <s v="East"/>
    <s v="TEC-PH-10002103"/>
    <x v="2"/>
    <x v="7"/>
    <s v="Jabra SPEAK 410"/>
    <n v="281.97000000000003"/>
    <n v="3"/>
    <n v="0"/>
    <n v="78.951599999999999"/>
  </r>
  <r>
    <n v="1968"/>
    <s v="CA-2017-165841"/>
    <x v="202"/>
    <d v="2017-12-28T00:00:00"/>
    <x v="1"/>
    <s v="DB-13210"/>
    <s v="Dean Braden"/>
    <x v="0"/>
    <s v="United States"/>
    <x v="267"/>
    <x v="30"/>
    <n v="7501"/>
    <s v="East"/>
    <s v="OFF-SU-10000898"/>
    <x v="1"/>
    <x v="14"/>
    <s v="Acme Hot Forged Carbon Steel Scissors with Nickel-Plated Handles, 3 7/8&quot; Cut, 8&quot;L"/>
    <n v="69.5"/>
    <n v="5"/>
    <n v="0"/>
    <n v="20.155000000000001"/>
  </r>
  <r>
    <n v="1969"/>
    <s v="CA-2017-165841"/>
    <x v="202"/>
    <d v="2017-12-28T00:00:00"/>
    <x v="1"/>
    <s v="DB-13210"/>
    <s v="Dean Braden"/>
    <x v="0"/>
    <s v="United States"/>
    <x v="267"/>
    <x v="30"/>
    <n v="7501"/>
    <s v="East"/>
    <s v="OFF-PA-10001144"/>
    <x v="1"/>
    <x v="10"/>
    <s v="Xerox 1913"/>
    <n v="166.44"/>
    <n v="3"/>
    <n v="0"/>
    <n v="79.891199999999998"/>
  </r>
  <r>
    <n v="1970"/>
    <s v="CA-2017-117485"/>
    <x v="397"/>
    <d v="2017-09-29T00:00:00"/>
    <x v="1"/>
    <s v="BD-11320"/>
    <s v="Bill Donatelli"/>
    <x v="0"/>
    <s v="United States"/>
    <x v="251"/>
    <x v="26"/>
    <n v="74133"/>
    <s v="Central"/>
    <s v="TEC-AC-10004659"/>
    <x v="2"/>
    <x v="11"/>
    <s v="Imation Secure+ Hardware Encrypted USB 2.0 Flash Drive; 16GB"/>
    <n v="291.95999999999998"/>
    <n v="4"/>
    <n v="0"/>
    <n v="102.18600000000001"/>
  </r>
  <r>
    <n v="1971"/>
    <s v="CA-2017-140242"/>
    <x v="636"/>
    <d v="2017-05-11T00:00:00"/>
    <x v="1"/>
    <s v="ML-17755"/>
    <s v="Max Ludwig"/>
    <x v="2"/>
    <s v="United States"/>
    <x v="22"/>
    <x v="10"/>
    <n v="60623"/>
    <s v="Central"/>
    <s v="OFF-AR-10004752"/>
    <x v="1"/>
    <x v="6"/>
    <s v="Blackstonian Pencils"/>
    <n v="6.4080000000000004"/>
    <n v="3"/>
    <n v="0.2"/>
    <n v="0.64080000000000004"/>
  </r>
  <r>
    <n v="1972"/>
    <s v="CA-2017-140242"/>
    <x v="636"/>
    <d v="2017-05-11T00:00:00"/>
    <x v="1"/>
    <s v="ML-17755"/>
    <s v="Max Ludwig"/>
    <x v="2"/>
    <s v="United States"/>
    <x v="22"/>
    <x v="10"/>
    <n v="60623"/>
    <s v="Central"/>
    <s v="TEC-AC-10004659"/>
    <x v="2"/>
    <x v="11"/>
    <s v="Imation Secure+ Hardware Encrypted USB 2.0 Flash Drive; 16GB"/>
    <n v="408.74400000000003"/>
    <n v="7"/>
    <n v="0.2"/>
    <n v="76.639499999999998"/>
  </r>
  <r>
    <n v="1973"/>
    <s v="CA-2014-148950"/>
    <x v="637"/>
    <d v="2014-12-19T00:00:00"/>
    <x v="1"/>
    <s v="JD-16015"/>
    <s v="Joy Daniels"/>
    <x v="0"/>
    <s v="United States"/>
    <x v="22"/>
    <x v="10"/>
    <n v="60610"/>
    <s v="Central"/>
    <s v="OFF-BI-10001249"/>
    <x v="1"/>
    <x v="8"/>
    <s v="Avery Heavy-Duty EZD View Binder with Locking Rings"/>
    <n v="5.1040000000000001"/>
    <n v="4"/>
    <n v="0.8"/>
    <n v="-8.6768000000000001"/>
  </r>
  <r>
    <n v="1974"/>
    <s v="CA-2014-148950"/>
    <x v="637"/>
    <d v="2014-12-19T00:00:00"/>
    <x v="1"/>
    <s v="JD-16015"/>
    <s v="Joy Daniels"/>
    <x v="0"/>
    <s v="United States"/>
    <x v="22"/>
    <x v="10"/>
    <n v="60610"/>
    <s v="Central"/>
    <s v="OFF-FA-10003059"/>
    <x v="1"/>
    <x v="13"/>
    <s v="Assorted Color Push Pins"/>
    <n v="2.8959999999999999"/>
    <n v="2"/>
    <n v="0.2"/>
    <n v="0.47060000000000002"/>
  </r>
  <r>
    <n v="1975"/>
    <s v="CA-2014-148950"/>
    <x v="637"/>
    <d v="2014-12-19T00:00:00"/>
    <x v="1"/>
    <s v="JD-16015"/>
    <s v="Joy Daniels"/>
    <x v="0"/>
    <s v="United States"/>
    <x v="22"/>
    <x v="10"/>
    <n v="60610"/>
    <s v="Central"/>
    <s v="TEC-AC-10002718"/>
    <x v="2"/>
    <x v="11"/>
    <s v="Belkin Standard 104 key USB Keyboard"/>
    <n v="35.015999999999998"/>
    <n v="3"/>
    <n v="0.2"/>
    <n v="-2.1884999999999999"/>
  </r>
  <r>
    <n v="1976"/>
    <s v="CA-2014-110408"/>
    <x v="638"/>
    <d v="2014-10-20T00:00:00"/>
    <x v="0"/>
    <s v="AS-10225"/>
    <s v="Alan Schoenberger"/>
    <x v="1"/>
    <s v="United States"/>
    <x v="122"/>
    <x v="19"/>
    <n v="36116"/>
    <s v="South"/>
    <s v="OFF-ST-10001522"/>
    <x v="1"/>
    <x v="4"/>
    <s v="Gould Plastics 18-Pocket Panel Bin, 34w x 5-1/4d x 20-1/2h"/>
    <n v="275.97000000000003"/>
    <n v="3"/>
    <n v="0"/>
    <n v="11.0388"/>
  </r>
  <r>
    <n v="1977"/>
    <s v="CA-2014-110408"/>
    <x v="638"/>
    <d v="2014-10-20T00:00:00"/>
    <x v="0"/>
    <s v="AS-10225"/>
    <s v="Alan Schoenberger"/>
    <x v="1"/>
    <s v="United States"/>
    <x v="122"/>
    <x v="19"/>
    <n v="36116"/>
    <s v="South"/>
    <s v="TEC-PH-10002352"/>
    <x v="2"/>
    <x v="7"/>
    <s v="Avaya IP Phone 1140E VoIP phone"/>
    <n v="1394.95"/>
    <n v="5"/>
    <n v="0"/>
    <n v="362.68700000000001"/>
  </r>
  <r>
    <n v="1978"/>
    <s v="CA-2014-110408"/>
    <x v="638"/>
    <d v="2014-10-20T00:00:00"/>
    <x v="0"/>
    <s v="AS-10225"/>
    <s v="Alan Schoenberger"/>
    <x v="1"/>
    <s v="United States"/>
    <x v="122"/>
    <x v="19"/>
    <n v="36116"/>
    <s v="South"/>
    <s v="FUR-CH-10003774"/>
    <x v="0"/>
    <x v="1"/>
    <s v="Global Wood Trimmed Manager's Task Chair, Khaki"/>
    <n v="545.88"/>
    <n v="6"/>
    <n v="0"/>
    <n v="70.964399999999998"/>
  </r>
  <r>
    <n v="1979"/>
    <s v="CA-2015-109939"/>
    <x v="412"/>
    <d v="2015-05-12T00:00:00"/>
    <x v="1"/>
    <s v="AA-10375"/>
    <s v="Allen Armold"/>
    <x v="0"/>
    <s v="United States"/>
    <x v="127"/>
    <x v="21"/>
    <n v="97301"/>
    <s v="West"/>
    <s v="OFF-AR-10000127"/>
    <x v="1"/>
    <x v="6"/>
    <s v="Newell 321"/>
    <n v="5.2480000000000002"/>
    <n v="2"/>
    <n v="0.2"/>
    <n v="0.59040000000000004"/>
  </r>
  <r>
    <n v="1980"/>
    <s v="CA-2016-112669"/>
    <x v="167"/>
    <d v="2016-04-14T00:00:00"/>
    <x v="3"/>
    <s v="KT-16465"/>
    <s v="Kean Takahito"/>
    <x v="0"/>
    <s v="United States"/>
    <x v="220"/>
    <x v="16"/>
    <n v="85301"/>
    <s v="West"/>
    <s v="FUR-CH-10004086"/>
    <x v="0"/>
    <x v="1"/>
    <s v="Hon 4070 Series Pagoda Armless Upholstered Stacking Chairs"/>
    <n v="933.53599999999994"/>
    <n v="4"/>
    <n v="0.2"/>
    <n v="105.0228"/>
  </r>
  <r>
    <n v="1981"/>
    <s v="CA-2016-112669"/>
    <x v="167"/>
    <d v="2016-04-14T00:00:00"/>
    <x v="3"/>
    <s v="KT-16465"/>
    <s v="Kean Takahito"/>
    <x v="0"/>
    <s v="United States"/>
    <x v="220"/>
    <x v="16"/>
    <n v="85301"/>
    <s v="West"/>
    <s v="OFF-ST-10001228"/>
    <x v="1"/>
    <x v="4"/>
    <s v="Fellowes Personal Hanging Folder Files, Navy"/>
    <n v="42.975999999999999"/>
    <n v="4"/>
    <n v="0.2"/>
    <n v="4.2976000000000001"/>
  </r>
  <r>
    <n v="1982"/>
    <s v="CA-2015-119592"/>
    <x v="639"/>
    <d v="2015-12-16T00:00:00"/>
    <x v="0"/>
    <s v="MM-18280"/>
    <s v="Muhammed MacIntyre"/>
    <x v="1"/>
    <s v="United States"/>
    <x v="38"/>
    <x v="32"/>
    <n v="31907"/>
    <s v="South"/>
    <s v="OFF-BI-10004187"/>
    <x v="1"/>
    <x v="8"/>
    <s v="3-ring staple pack"/>
    <n v="3.76"/>
    <n v="2"/>
    <n v="0"/>
    <n v="1.8048"/>
  </r>
  <r>
    <n v="1983"/>
    <s v="CA-2014-122749"/>
    <x v="640"/>
    <d v="2014-12-09T00:00:00"/>
    <x v="1"/>
    <s v="NG-18430"/>
    <s v="Nathan Gelder"/>
    <x v="0"/>
    <s v="United States"/>
    <x v="268"/>
    <x v="26"/>
    <n v="73120"/>
    <s v="Central"/>
    <s v="TEC-PH-10003811"/>
    <x v="2"/>
    <x v="7"/>
    <s v="Jabra Supreme Plus Driver Edition Headset"/>
    <n v="479.96"/>
    <n v="4"/>
    <n v="0"/>
    <n v="134.3888"/>
  </r>
  <r>
    <n v="1984"/>
    <s v="CA-2014-164721"/>
    <x v="641"/>
    <d v="2014-11-27T00:00:00"/>
    <x v="0"/>
    <s v="LW-16825"/>
    <s v="Laurel Workman"/>
    <x v="1"/>
    <s v="United States"/>
    <x v="71"/>
    <x v="1"/>
    <n v="94513"/>
    <s v="West"/>
    <s v="OFF-AP-10000240"/>
    <x v="1"/>
    <x v="9"/>
    <s v="Belkin F9G930V10-GRY 9 Outlet Surge"/>
    <n v="320.88"/>
    <n v="6"/>
    <n v="0"/>
    <n v="93.055199999999999"/>
  </r>
  <r>
    <n v="1985"/>
    <s v="CA-2014-164721"/>
    <x v="641"/>
    <d v="2014-11-27T00:00:00"/>
    <x v="0"/>
    <s v="LW-16825"/>
    <s v="Laurel Workman"/>
    <x v="1"/>
    <s v="United States"/>
    <x v="71"/>
    <x v="1"/>
    <n v="94513"/>
    <s v="West"/>
    <s v="FUR-FU-10001940"/>
    <x v="0"/>
    <x v="5"/>
    <s v="Staple-based wall hangings"/>
    <n v="23.88"/>
    <n v="3"/>
    <n v="0"/>
    <n v="10.507199999999999"/>
  </r>
  <r>
    <n v="1986"/>
    <s v="CA-2014-164721"/>
    <x v="641"/>
    <d v="2014-11-27T00:00:00"/>
    <x v="0"/>
    <s v="LW-16825"/>
    <s v="Laurel Workman"/>
    <x v="1"/>
    <s v="United States"/>
    <x v="71"/>
    <x v="1"/>
    <n v="94513"/>
    <s v="West"/>
    <s v="OFF-PA-10000575"/>
    <x v="1"/>
    <x v="10"/>
    <s v="Wirebound Message Books, Four 2 3/4 x 5 White Forms per Page"/>
    <n v="26.76"/>
    <n v="4"/>
    <n v="0"/>
    <n v="12.3096"/>
  </r>
  <r>
    <n v="1987"/>
    <s v="CA-2016-147417"/>
    <x v="197"/>
    <d v="2016-07-27T00:00:00"/>
    <x v="2"/>
    <s v="CB-12415"/>
    <s v="Christy Brittain"/>
    <x v="0"/>
    <s v="United States"/>
    <x v="38"/>
    <x v="24"/>
    <n v="43229"/>
    <s v="East"/>
    <s v="TEC-CO-10001449"/>
    <x v="2"/>
    <x v="16"/>
    <s v="Hewlett Packard LaserJet 3310 Copier"/>
    <n v="1439.9760000000001"/>
    <n v="4"/>
    <n v="0.4"/>
    <n v="191.99680000000001"/>
  </r>
  <r>
    <n v="1988"/>
    <s v="CA-2015-127509"/>
    <x v="529"/>
    <d v="2015-11-13T00:00:00"/>
    <x v="1"/>
    <s v="AS-10090"/>
    <s v="Adam Shillingsburg"/>
    <x v="0"/>
    <s v="United States"/>
    <x v="24"/>
    <x v="25"/>
    <n v="65807"/>
    <s v="Central"/>
    <s v="OFF-BI-10002393"/>
    <x v="1"/>
    <x v="8"/>
    <s v="Binder Posts"/>
    <n v="17.22"/>
    <n v="3"/>
    <n v="0"/>
    <n v="7.9211999999999998"/>
  </r>
  <r>
    <n v="1989"/>
    <s v="CA-2015-127509"/>
    <x v="529"/>
    <d v="2015-11-13T00:00:00"/>
    <x v="1"/>
    <s v="AS-10090"/>
    <s v="Adam Shillingsburg"/>
    <x v="0"/>
    <s v="United States"/>
    <x v="24"/>
    <x v="25"/>
    <n v="65807"/>
    <s v="Central"/>
    <s v="FUR-TA-10002855"/>
    <x v="0"/>
    <x v="3"/>
    <s v="Bevis Round Conference Table Top &amp; Single Column Base"/>
    <n v="1024.3800000000001"/>
    <n v="7"/>
    <n v="0"/>
    <n v="215.1198"/>
  </r>
  <r>
    <n v="1990"/>
    <s v="CA-2015-127509"/>
    <x v="529"/>
    <d v="2015-11-13T00:00:00"/>
    <x v="1"/>
    <s v="AS-10090"/>
    <s v="Adam Shillingsburg"/>
    <x v="0"/>
    <s v="United States"/>
    <x v="24"/>
    <x v="25"/>
    <n v="65807"/>
    <s v="Central"/>
    <s v="OFF-EN-10000781"/>
    <x v="1"/>
    <x v="12"/>
    <s v="#10- 4 1/8&quot; x 9 1/2&quot; Recycled Envelopes"/>
    <n v="26.22"/>
    <n v="3"/>
    <n v="0"/>
    <n v="12.323399999999999"/>
  </r>
  <r>
    <n v="1991"/>
    <s v="CA-2015-127509"/>
    <x v="529"/>
    <d v="2015-11-13T00:00:00"/>
    <x v="1"/>
    <s v="AS-10090"/>
    <s v="Adam Shillingsburg"/>
    <x v="0"/>
    <s v="United States"/>
    <x v="24"/>
    <x v="25"/>
    <n v="65807"/>
    <s v="Central"/>
    <s v="OFF-PA-10002160"/>
    <x v="1"/>
    <x v="10"/>
    <s v="Xerox 1978"/>
    <n v="17.34"/>
    <n v="3"/>
    <n v="0"/>
    <n v="8.4966000000000008"/>
  </r>
  <r>
    <n v="1992"/>
    <s v="CA-2017-111374"/>
    <x v="642"/>
    <d v="2017-02-28T00:00:00"/>
    <x v="1"/>
    <s v="CB-12415"/>
    <s v="Christy Brittain"/>
    <x v="0"/>
    <s v="United States"/>
    <x v="10"/>
    <x v="9"/>
    <n v="19134"/>
    <s v="East"/>
    <s v="OFF-BI-10004970"/>
    <x v="1"/>
    <x v="8"/>
    <s v="ACCOHIDE 3-Ring Binder, Blue, 1&quot;"/>
    <n v="4.9560000000000004"/>
    <n v="4"/>
    <n v="0.7"/>
    <n v="-3.7995999999999999"/>
  </r>
  <r>
    <n v="1993"/>
    <s v="CA-2017-133648"/>
    <x v="643"/>
    <d v="2017-07-02T00:00:00"/>
    <x v="1"/>
    <s v="ML-17755"/>
    <s v="Max Ludwig"/>
    <x v="2"/>
    <s v="United States"/>
    <x v="24"/>
    <x v="21"/>
    <n v="97477"/>
    <s v="West"/>
    <s v="OFF-LA-10003923"/>
    <x v="1"/>
    <x v="2"/>
    <s v="Alphabetical Labels for Top Tab Filing"/>
    <n v="71.040000000000006"/>
    <n v="6"/>
    <n v="0.2"/>
    <n v="26.64"/>
  </r>
  <r>
    <n v="1994"/>
    <s v="CA-2017-133648"/>
    <x v="643"/>
    <d v="2017-07-02T00:00:00"/>
    <x v="1"/>
    <s v="ML-17755"/>
    <s v="Max Ludwig"/>
    <x v="2"/>
    <s v="United States"/>
    <x v="24"/>
    <x v="21"/>
    <n v="97477"/>
    <s v="West"/>
    <s v="OFF-AR-10002257"/>
    <x v="1"/>
    <x v="6"/>
    <s v="Eldon Spacemaker Box, Quick-Snap Lid, Clear"/>
    <n v="5.3440000000000003"/>
    <n v="2"/>
    <n v="0.2"/>
    <n v="0.73480000000000001"/>
  </r>
  <r>
    <n v="1995"/>
    <s v="CA-2017-133648"/>
    <x v="643"/>
    <d v="2017-07-02T00:00:00"/>
    <x v="1"/>
    <s v="ML-17755"/>
    <s v="Max Ludwig"/>
    <x v="2"/>
    <s v="United States"/>
    <x v="24"/>
    <x v="21"/>
    <n v="97477"/>
    <s v="West"/>
    <s v="OFF-FA-10004395"/>
    <x v="1"/>
    <x v="13"/>
    <s v="Plymouth Boxed Rubber Bands by Plymouth"/>
    <n v="11.304"/>
    <n v="3"/>
    <n v="0.2"/>
    <n v="-2.1194999999999999"/>
  </r>
  <r>
    <n v="1996"/>
    <s v="US-2017-147221"/>
    <x v="574"/>
    <d v="2017-12-04T00:00:00"/>
    <x v="0"/>
    <s v="JS-16030"/>
    <s v="Joy Smith"/>
    <x v="0"/>
    <s v="United States"/>
    <x v="12"/>
    <x v="5"/>
    <n v="77036"/>
    <s v="Central"/>
    <s v="OFF-AP-10002534"/>
    <x v="1"/>
    <x v="9"/>
    <s v="3.6 Cubic Foot Counter Height Office Refrigerator"/>
    <n v="294.62"/>
    <n v="5"/>
    <n v="0.8"/>
    <n v="-766.01199999999994"/>
  </r>
  <r>
    <n v="1997"/>
    <s v="US-2017-147221"/>
    <x v="574"/>
    <d v="2017-12-04T00:00:00"/>
    <x v="0"/>
    <s v="JS-16030"/>
    <s v="Joy Smith"/>
    <x v="0"/>
    <s v="United States"/>
    <x v="12"/>
    <x v="5"/>
    <n v="77036"/>
    <s v="Central"/>
    <s v="FUR-FU-10004020"/>
    <x v="0"/>
    <x v="5"/>
    <s v="Advantus Panel Wall Acrylic Frame"/>
    <n v="8.7520000000000007"/>
    <n v="4"/>
    <n v="0.6"/>
    <n v="-3.7195999999999998"/>
  </r>
  <r>
    <n v="1998"/>
    <s v="CA-2014-131905"/>
    <x v="644"/>
    <d v="2014-02-09T00:00:00"/>
    <x v="2"/>
    <s v="ND-18460"/>
    <s v="Neil Ducich"/>
    <x v="1"/>
    <s v="United States"/>
    <x v="269"/>
    <x v="17"/>
    <n v="23320"/>
    <s v="South"/>
    <s v="OFF-LA-10002787"/>
    <x v="1"/>
    <x v="2"/>
    <s v="Avery 480"/>
    <n v="15"/>
    <n v="4"/>
    <n v="0"/>
    <n v="7.2"/>
  </r>
  <r>
    <n v="1999"/>
    <s v="CA-2014-131905"/>
    <x v="644"/>
    <d v="2014-02-09T00:00:00"/>
    <x v="2"/>
    <s v="ND-18460"/>
    <s v="Neil Ducich"/>
    <x v="1"/>
    <s v="United States"/>
    <x v="269"/>
    <x v="17"/>
    <n v="23320"/>
    <s v="South"/>
    <s v="TEC-PH-10003645"/>
    <x v="2"/>
    <x v="7"/>
    <s v="Aastra 57i VoIP phone"/>
    <n v="161.61000000000001"/>
    <n v="1"/>
    <n v="0"/>
    <n v="42.018599999999999"/>
  </r>
  <r>
    <n v="2000"/>
    <s v="CA-2014-131905"/>
    <x v="644"/>
    <d v="2014-02-09T00:00:00"/>
    <x v="2"/>
    <s v="ND-18460"/>
    <s v="Neil Ducich"/>
    <x v="1"/>
    <s v="United States"/>
    <x v="269"/>
    <x v="17"/>
    <n v="23320"/>
    <s v="South"/>
    <s v="TEC-PH-10001615"/>
    <x v="2"/>
    <x v="7"/>
    <s v="AT&amp;T CL82213"/>
    <n v="144.94999999999999"/>
    <n v="5"/>
    <n v="0"/>
    <n v="42.035499999999999"/>
  </r>
  <r>
    <n v="2001"/>
    <s v="CA-2017-166128"/>
    <x v="645"/>
    <d v="2017-04-18T00:00:00"/>
    <x v="1"/>
    <s v="LW-17215"/>
    <s v="Luke Weiss"/>
    <x v="0"/>
    <s v="United States"/>
    <x v="45"/>
    <x v="1"/>
    <n v="91104"/>
    <s v="West"/>
    <s v="TEC-AC-10001767"/>
    <x v="2"/>
    <x v="11"/>
    <s v="SanDisk Ultra 64 GB MicroSDHC Class 10 Memory Card"/>
    <n v="199.95"/>
    <n v="5"/>
    <n v="0"/>
    <n v="21.994499999999999"/>
  </r>
  <r>
    <n v="2002"/>
    <s v="CA-2017-166128"/>
    <x v="645"/>
    <d v="2017-04-18T00:00:00"/>
    <x v="1"/>
    <s v="LW-17215"/>
    <s v="Luke Weiss"/>
    <x v="0"/>
    <s v="United States"/>
    <x v="45"/>
    <x v="1"/>
    <n v="91104"/>
    <s v="West"/>
    <s v="OFF-AR-10001221"/>
    <x v="1"/>
    <x v="6"/>
    <s v="Dixon Ticonderoga Erasable Colored Pencil Set, 12-Color"/>
    <n v="41.86"/>
    <n v="7"/>
    <n v="0"/>
    <n v="14.2324"/>
  </r>
  <r>
    <n v="2003"/>
    <s v="CA-2017-163510"/>
    <x v="53"/>
    <d v="2017-12-28T00:00:00"/>
    <x v="0"/>
    <s v="JW-15955"/>
    <s v="Joni Wasserman"/>
    <x v="0"/>
    <s v="United States"/>
    <x v="103"/>
    <x v="0"/>
    <n v="40214"/>
    <s v="South"/>
    <s v="OFF-ST-10000563"/>
    <x v="1"/>
    <x v="4"/>
    <s v="Fellowes Bankers Box Stor/Drawer Steel Plus"/>
    <n v="95.94"/>
    <n v="3"/>
    <n v="0"/>
    <n v="9.5939999999999994"/>
  </r>
  <r>
    <n v="2004"/>
    <s v="CA-2017-163510"/>
    <x v="53"/>
    <d v="2017-12-28T00:00:00"/>
    <x v="0"/>
    <s v="JW-15955"/>
    <s v="Joni Wasserman"/>
    <x v="0"/>
    <s v="United States"/>
    <x v="103"/>
    <x v="0"/>
    <n v="40214"/>
    <s v="South"/>
    <s v="FUR-CH-10001146"/>
    <x v="0"/>
    <x v="1"/>
    <s v="Global Value Mid-Back Manager's Chair, Gray"/>
    <n v="304.45"/>
    <n v="5"/>
    <n v="0"/>
    <n v="76.112499999999997"/>
  </r>
  <r>
    <n v="2005"/>
    <s v="US-2017-143028"/>
    <x v="645"/>
    <d v="2017-04-18T00:00:00"/>
    <x v="1"/>
    <s v="SC-20050"/>
    <s v="Sample Company A"/>
    <x v="2"/>
    <s v="United States"/>
    <x v="270"/>
    <x v="5"/>
    <n v="79424"/>
    <s v="Central"/>
    <s v="OFF-BI-10004738"/>
    <x v="1"/>
    <x v="8"/>
    <s v="Flexible Leather- Look Classic Collection Ring Binder"/>
    <n v="11.364000000000001"/>
    <n v="3"/>
    <n v="0.8"/>
    <n v="-17.045999999999999"/>
  </r>
  <r>
    <n v="2006"/>
    <s v="CA-2014-111150"/>
    <x v="520"/>
    <d v="2015-01-04T00:00:00"/>
    <x v="1"/>
    <s v="RW-19630"/>
    <s v="Rob Williams"/>
    <x v="1"/>
    <s v="United States"/>
    <x v="29"/>
    <x v="25"/>
    <n v="65203"/>
    <s v="Central"/>
    <s v="OFF-AR-10000034"/>
    <x v="1"/>
    <x v="6"/>
    <s v="BIC Brite Liner Grip Highlighters, Assorted, 5/Pack"/>
    <n v="29.68"/>
    <n v="7"/>
    <n v="0"/>
    <n v="11.575200000000001"/>
  </r>
  <r>
    <n v="2007"/>
    <s v="CA-2014-111150"/>
    <x v="520"/>
    <d v="2015-01-04T00:00:00"/>
    <x v="1"/>
    <s v="RW-19630"/>
    <s v="Rob Williams"/>
    <x v="1"/>
    <s v="United States"/>
    <x v="29"/>
    <x v="25"/>
    <n v="65203"/>
    <s v="Central"/>
    <s v="TEC-AC-10000290"/>
    <x v="2"/>
    <x v="11"/>
    <s v="Sabrent 4-Port USB 2.0 Hub"/>
    <n v="47.53"/>
    <n v="7"/>
    <n v="0"/>
    <n v="16.1602"/>
  </r>
  <r>
    <n v="2008"/>
    <s v="CA-2017-165386"/>
    <x v="646"/>
    <d v="2017-08-04T00:00:00"/>
    <x v="2"/>
    <s v="CM-12190"/>
    <s v="Charlotte Melton"/>
    <x v="0"/>
    <s v="United States"/>
    <x v="22"/>
    <x v="10"/>
    <n v="60623"/>
    <s v="Central"/>
    <s v="FUR-BO-10003034"/>
    <x v="0"/>
    <x v="0"/>
    <s v="O'Sullivan Elevations Bookcase, Cherry Finish"/>
    <n v="183.37200000000001"/>
    <n v="2"/>
    <n v="0.3"/>
    <n v="-36.674399999999999"/>
  </r>
  <r>
    <n v="2009"/>
    <s v="CA-2014-116407"/>
    <x v="647"/>
    <d v="2014-11-21T00:00:00"/>
    <x v="1"/>
    <s v="JF-15190"/>
    <s v="Jamie Frazer"/>
    <x v="0"/>
    <s v="United States"/>
    <x v="271"/>
    <x v="18"/>
    <n v="37604"/>
    <s v="South"/>
    <s v="OFF-AR-10001315"/>
    <x v="1"/>
    <x v="6"/>
    <s v="Newell 310"/>
    <n v="4.2240000000000002"/>
    <n v="3"/>
    <n v="0.2"/>
    <n v="0.47520000000000001"/>
  </r>
  <r>
    <n v="2010"/>
    <s v="CA-2014-116407"/>
    <x v="647"/>
    <d v="2014-11-21T00:00:00"/>
    <x v="1"/>
    <s v="JF-15190"/>
    <s v="Jamie Frazer"/>
    <x v="0"/>
    <s v="United States"/>
    <x v="271"/>
    <x v="18"/>
    <n v="37604"/>
    <s v="South"/>
    <s v="OFF-AP-10002118"/>
    <x v="1"/>
    <x v="9"/>
    <s v="1.7 Cubic Foot Compact &quot;Cube&quot; Office Refrigerators"/>
    <n v="333.05599999999998"/>
    <n v="2"/>
    <n v="0.2"/>
    <n v="29.142399999999999"/>
  </r>
  <r>
    <n v="2011"/>
    <s v="CA-2014-116407"/>
    <x v="647"/>
    <d v="2014-11-21T00:00:00"/>
    <x v="1"/>
    <s v="JF-15190"/>
    <s v="Jamie Frazer"/>
    <x v="0"/>
    <s v="United States"/>
    <x v="271"/>
    <x v="18"/>
    <n v="37604"/>
    <s v="South"/>
    <s v="OFF-PA-10002137"/>
    <x v="1"/>
    <x v="10"/>
    <s v="Southworth 100% Résumé Paper, 24lb."/>
    <n v="24.896000000000001"/>
    <n v="4"/>
    <n v="0.2"/>
    <n v="7.78"/>
  </r>
  <r>
    <n v="2012"/>
    <s v="CA-2015-155761"/>
    <x v="555"/>
    <d v="2015-12-11T00:00:00"/>
    <x v="3"/>
    <s v="SC-20800"/>
    <s v="Stuart Calhoun"/>
    <x v="0"/>
    <s v="United States"/>
    <x v="12"/>
    <x v="5"/>
    <n v="77041"/>
    <s v="Central"/>
    <s v="TEC-AC-10001606"/>
    <x v="2"/>
    <x v="11"/>
    <s v="Logitech Wireless Performance Mouse MX for PC and Mac"/>
    <n v="159.98400000000001"/>
    <n v="2"/>
    <n v="0.2"/>
    <n v="35.996400000000001"/>
  </r>
  <r>
    <n v="2013"/>
    <s v="CA-2015-155761"/>
    <x v="555"/>
    <d v="2015-12-11T00:00:00"/>
    <x v="3"/>
    <s v="SC-20800"/>
    <s v="Stuart Calhoun"/>
    <x v="0"/>
    <s v="United States"/>
    <x v="12"/>
    <x v="5"/>
    <n v="77041"/>
    <s v="Central"/>
    <s v="OFF-ST-10000943"/>
    <x v="1"/>
    <x v="4"/>
    <s v="Eldon ProFile File 'N Store Portable File Tub Letter/Legal Size Black"/>
    <n v="46.344000000000001"/>
    <n v="3"/>
    <n v="0.2"/>
    <n v="4.6344000000000003"/>
  </r>
  <r>
    <n v="2014"/>
    <s v="CA-2016-145905"/>
    <x v="31"/>
    <d v="2016-09-23T00:00:00"/>
    <x v="1"/>
    <s v="AM-10705"/>
    <s v="Anne McFarland"/>
    <x v="0"/>
    <s v="United States"/>
    <x v="109"/>
    <x v="19"/>
    <n v="36830"/>
    <s v="South"/>
    <s v="FUR-CH-10001854"/>
    <x v="0"/>
    <x v="1"/>
    <s v="Office Star - Professional Matrix Back Chair with 2-to-1 Synchro Tilt and Mesh Fabric Seat"/>
    <n v="350.98"/>
    <n v="1"/>
    <n v="0"/>
    <n v="84.235200000000006"/>
  </r>
  <r>
    <n v="2015"/>
    <s v="CA-2016-145905"/>
    <x v="31"/>
    <d v="2016-09-23T00:00:00"/>
    <x v="1"/>
    <s v="AM-10705"/>
    <s v="Anne McFarland"/>
    <x v="0"/>
    <s v="United States"/>
    <x v="109"/>
    <x v="19"/>
    <n v="36830"/>
    <s v="South"/>
    <s v="OFF-PA-10000533"/>
    <x v="1"/>
    <x v="10"/>
    <s v="Southworth Parchment Paper &amp; Envelopes"/>
    <n v="13.08"/>
    <n v="2"/>
    <n v="0"/>
    <n v="6.0167999999999999"/>
  </r>
  <r>
    <n v="2016"/>
    <s v="CA-2016-145905"/>
    <x v="31"/>
    <d v="2016-09-23T00:00:00"/>
    <x v="1"/>
    <s v="AM-10705"/>
    <s v="Anne McFarland"/>
    <x v="0"/>
    <s v="United States"/>
    <x v="109"/>
    <x v="19"/>
    <n v="36830"/>
    <s v="South"/>
    <s v="OFF-ST-10003716"/>
    <x v="1"/>
    <x v="4"/>
    <s v="Tennsco Double-Tier Lockers"/>
    <n v="900.08"/>
    <n v="4"/>
    <n v="0"/>
    <n v="117.0104"/>
  </r>
  <r>
    <n v="2017"/>
    <s v="CA-2015-113110"/>
    <x v="531"/>
    <d v="2015-03-23T00:00:00"/>
    <x v="1"/>
    <s v="BK-11260"/>
    <s v="Berenike Kampe"/>
    <x v="0"/>
    <s v="United States"/>
    <x v="272"/>
    <x v="1"/>
    <n v="92404"/>
    <s v="West"/>
    <s v="OFF-BI-10000088"/>
    <x v="1"/>
    <x v="8"/>
    <s v="GBC Imprintable Covers"/>
    <n v="17.568000000000001"/>
    <n v="2"/>
    <n v="0.2"/>
    <n v="6.3684000000000003"/>
  </r>
  <r>
    <n v="2018"/>
    <s v="CA-2015-113110"/>
    <x v="531"/>
    <d v="2015-03-23T00:00:00"/>
    <x v="1"/>
    <s v="BK-11260"/>
    <s v="Berenike Kampe"/>
    <x v="0"/>
    <s v="United States"/>
    <x v="272"/>
    <x v="1"/>
    <n v="92404"/>
    <s v="West"/>
    <s v="OFF-LA-10000240"/>
    <x v="1"/>
    <x v="2"/>
    <s v="Self-Adhesive Address Labels for Typewriters by Universal"/>
    <n v="14.62"/>
    <n v="2"/>
    <n v="0"/>
    <n v="6.8714000000000004"/>
  </r>
  <r>
    <n v="2019"/>
    <s v="CA-2015-113110"/>
    <x v="531"/>
    <d v="2015-03-23T00:00:00"/>
    <x v="1"/>
    <s v="BK-11260"/>
    <s v="Berenike Kampe"/>
    <x v="0"/>
    <s v="United States"/>
    <x v="272"/>
    <x v="1"/>
    <n v="92404"/>
    <s v="West"/>
    <s v="OFF-SU-10001165"/>
    <x v="1"/>
    <x v="14"/>
    <s v="Acme Elite Stainless Steel Scissors"/>
    <n v="33.36"/>
    <n v="4"/>
    <n v="0"/>
    <n v="8.6736000000000004"/>
  </r>
  <r>
    <n v="2020"/>
    <s v="CA-2015-113110"/>
    <x v="531"/>
    <d v="2015-03-23T00:00:00"/>
    <x v="1"/>
    <s v="BK-11260"/>
    <s v="Berenike Kampe"/>
    <x v="0"/>
    <s v="United States"/>
    <x v="272"/>
    <x v="1"/>
    <n v="92404"/>
    <s v="West"/>
    <s v="OFF-PA-10002749"/>
    <x v="1"/>
    <x v="10"/>
    <s v="Wirebound Message Books, 5-1/2 x 4 Forms, 2 or 4 Forms per Page"/>
    <n v="40.14"/>
    <n v="6"/>
    <n v="0"/>
    <n v="19.668600000000001"/>
  </r>
  <r>
    <n v="2021"/>
    <s v="CA-2016-168354"/>
    <x v="251"/>
    <d v="2016-09-21T00:00:00"/>
    <x v="2"/>
    <s v="RH-19510"/>
    <s v="Rick Huthwaite"/>
    <x v="2"/>
    <s v="United States"/>
    <x v="205"/>
    <x v="34"/>
    <n v="2908"/>
    <s v="East"/>
    <s v="OFF-ST-10001490"/>
    <x v="1"/>
    <x v="4"/>
    <s v="Hot File 7-Pocket, Floor Stand"/>
    <n v="1606.23"/>
    <n v="9"/>
    <n v="0"/>
    <n v="481.86900000000003"/>
  </r>
  <r>
    <n v="2022"/>
    <s v="CA-2016-168354"/>
    <x v="251"/>
    <d v="2016-09-21T00:00:00"/>
    <x v="2"/>
    <s v="RH-19510"/>
    <s v="Rick Huthwaite"/>
    <x v="2"/>
    <s v="United States"/>
    <x v="205"/>
    <x v="34"/>
    <n v="2908"/>
    <s v="East"/>
    <s v="OFF-PA-10002377"/>
    <x v="1"/>
    <x v="10"/>
    <s v="Adams Telephone Message Book W/Dividers/Space For Phone Numbers, 5 1/4&quot;X8 1/2&quot;, 200/Messages"/>
    <n v="17.04"/>
    <n v="3"/>
    <n v="0"/>
    <n v="7.6680000000000001"/>
  </r>
  <r>
    <n v="2023"/>
    <s v="CA-2016-168354"/>
    <x v="251"/>
    <d v="2016-09-21T00:00:00"/>
    <x v="2"/>
    <s v="RH-19510"/>
    <s v="Rick Huthwaite"/>
    <x v="2"/>
    <s v="United States"/>
    <x v="205"/>
    <x v="34"/>
    <n v="2908"/>
    <s v="East"/>
    <s v="OFF-BI-10004826"/>
    <x v="1"/>
    <x v="8"/>
    <s v="JM Magazine Binder"/>
    <n v="49.53"/>
    <n v="3"/>
    <n v="0"/>
    <n v="23.7744"/>
  </r>
  <r>
    <n v="2024"/>
    <s v="CA-2016-168354"/>
    <x v="251"/>
    <d v="2016-09-21T00:00:00"/>
    <x v="2"/>
    <s v="RH-19510"/>
    <s v="Rick Huthwaite"/>
    <x v="2"/>
    <s v="United States"/>
    <x v="205"/>
    <x v="34"/>
    <n v="2908"/>
    <s v="East"/>
    <s v="FUR-CH-10004675"/>
    <x v="0"/>
    <x v="1"/>
    <s v="Lifetime Advantage Folding Chairs, 4/Carton"/>
    <n v="872.32"/>
    <n v="4"/>
    <n v="0"/>
    <n v="244.24959999999999"/>
  </r>
  <r>
    <n v="2025"/>
    <s v="US-2017-111241"/>
    <x v="648"/>
    <d v="2017-08-22T00:00:00"/>
    <x v="0"/>
    <s v="GM-14500"/>
    <s v="Gene McClure"/>
    <x v="0"/>
    <s v="United States"/>
    <x v="201"/>
    <x v="1"/>
    <n v="93727"/>
    <s v="West"/>
    <s v="OFF-BI-10002867"/>
    <x v="1"/>
    <x v="8"/>
    <s v="GBC Recycled Regency Composition Covers"/>
    <n v="239.12"/>
    <n v="5"/>
    <n v="0.2"/>
    <n v="77.713999999999999"/>
  </r>
  <r>
    <n v="2026"/>
    <s v="CA-2015-114237"/>
    <x v="649"/>
    <d v="2015-03-15T00:00:00"/>
    <x v="2"/>
    <s v="MC-17275"/>
    <s v="Marc Crier"/>
    <x v="0"/>
    <s v="United States"/>
    <x v="4"/>
    <x v="4"/>
    <n v="98103"/>
    <s v="West"/>
    <s v="FUR-BO-10004409"/>
    <x v="0"/>
    <x v="0"/>
    <s v="Safco Value Mate Series Steel Bookcases, Baked Enamel Finish on Steel, Gray"/>
    <n v="141.96"/>
    <n v="2"/>
    <n v="0"/>
    <n v="39.748800000000003"/>
  </r>
  <r>
    <n v="2027"/>
    <s v="CA-2016-113516"/>
    <x v="162"/>
    <d v="2016-09-10T00:00:00"/>
    <x v="0"/>
    <s v="VM-21685"/>
    <s v="Valerie Mitchum"/>
    <x v="2"/>
    <s v="United States"/>
    <x v="152"/>
    <x v="1"/>
    <n v="93534"/>
    <s v="West"/>
    <s v="OFF-BI-10002225"/>
    <x v="1"/>
    <x v="8"/>
    <s v="Square Ring Data Binders, Rigid 75 Pt. Covers, 11&quot; x 14-7/8&quot;"/>
    <n v="33.024000000000001"/>
    <n v="2"/>
    <n v="0.2"/>
    <n v="11.558400000000001"/>
  </r>
  <r>
    <n v="2028"/>
    <s v="CA-2016-113516"/>
    <x v="162"/>
    <d v="2016-09-10T00:00:00"/>
    <x v="0"/>
    <s v="VM-21685"/>
    <s v="Valerie Mitchum"/>
    <x v="2"/>
    <s v="United States"/>
    <x v="152"/>
    <x v="1"/>
    <n v="93534"/>
    <s v="West"/>
    <s v="OFF-BI-10001989"/>
    <x v="1"/>
    <x v="8"/>
    <s v="Premium Transparent Presentation Covers by GBC"/>
    <n v="67.135999999999996"/>
    <n v="4"/>
    <n v="0.2"/>
    <n v="23.497599999999998"/>
  </r>
  <r>
    <n v="2029"/>
    <s v="CA-2015-117961"/>
    <x v="650"/>
    <d v="2015-11-30T00:00:00"/>
    <x v="1"/>
    <s v="GP-14740"/>
    <s v="Guy Phonely"/>
    <x v="1"/>
    <s v="United States"/>
    <x v="273"/>
    <x v="31"/>
    <n v="1453"/>
    <s v="East"/>
    <s v="OFF-BI-10000343"/>
    <x v="1"/>
    <x v="8"/>
    <s v="Pressboard Covers with Storage Hooks, 9 1/2&quot; x 11&quot;, Light Blue"/>
    <n v="14.73"/>
    <n v="3"/>
    <n v="0"/>
    <n v="6.9230999999999998"/>
  </r>
  <r>
    <n v="2030"/>
    <s v="CA-2015-117961"/>
    <x v="650"/>
    <d v="2015-11-30T00:00:00"/>
    <x v="1"/>
    <s v="GP-14740"/>
    <s v="Guy Phonely"/>
    <x v="1"/>
    <s v="United States"/>
    <x v="273"/>
    <x v="31"/>
    <n v="1453"/>
    <s v="East"/>
    <s v="OFF-ST-10001172"/>
    <x v="1"/>
    <x v="4"/>
    <s v="Tennsco Lockers, Sand"/>
    <n v="104.9"/>
    <n v="5"/>
    <n v="0"/>
    <n v="25.175999999999998"/>
  </r>
  <r>
    <n v="2031"/>
    <s v="CA-2015-117961"/>
    <x v="650"/>
    <d v="2015-11-30T00:00:00"/>
    <x v="1"/>
    <s v="GP-14740"/>
    <s v="Guy Phonely"/>
    <x v="1"/>
    <s v="United States"/>
    <x v="273"/>
    <x v="31"/>
    <n v="1453"/>
    <s v="East"/>
    <s v="OFF-BI-10003707"/>
    <x v="1"/>
    <x v="8"/>
    <s v="Aluminum Screw Posts"/>
    <n v="61.04"/>
    <n v="4"/>
    <n v="0"/>
    <n v="30.52"/>
  </r>
  <r>
    <n v="2032"/>
    <s v="CA-2015-117961"/>
    <x v="650"/>
    <d v="2015-11-30T00:00:00"/>
    <x v="1"/>
    <s v="GP-14740"/>
    <s v="Guy Phonely"/>
    <x v="1"/>
    <s v="United States"/>
    <x v="273"/>
    <x v="31"/>
    <n v="1453"/>
    <s v="East"/>
    <s v="OFF-PA-10001274"/>
    <x v="1"/>
    <x v="10"/>
    <s v="Loose Memo Sheets"/>
    <n v="10.95"/>
    <n v="3"/>
    <n v="0"/>
    <n v="5.1464999999999996"/>
  </r>
  <r>
    <n v="2033"/>
    <s v="CA-2016-128923"/>
    <x v="10"/>
    <d v="2016-12-13T00:00:00"/>
    <x v="1"/>
    <s v="GB-14530"/>
    <s v="George Bell"/>
    <x v="1"/>
    <s v="United States"/>
    <x v="5"/>
    <x v="5"/>
    <n v="76106"/>
    <s v="Central"/>
    <s v="OFF-PA-10002250"/>
    <x v="1"/>
    <x v="10"/>
    <s v="Things To Do Today Pad"/>
    <n v="9.3919999999999995"/>
    <n v="2"/>
    <n v="0.2"/>
    <n v="3.2871999999999999"/>
  </r>
  <r>
    <n v="2034"/>
    <s v="CA-2016-128923"/>
    <x v="10"/>
    <d v="2016-12-13T00:00:00"/>
    <x v="1"/>
    <s v="GB-14530"/>
    <s v="George Bell"/>
    <x v="1"/>
    <s v="United States"/>
    <x v="5"/>
    <x v="5"/>
    <n v="76106"/>
    <s v="Central"/>
    <s v="OFF-AR-10000475"/>
    <x v="1"/>
    <x v="6"/>
    <s v="Hunt BOSTON Vista Battery-Operated Pencil Sharpener, Black"/>
    <n v="9.3279999999999994"/>
    <n v="1"/>
    <n v="0.2"/>
    <n v="0.81620000000000004"/>
  </r>
  <r>
    <n v="2035"/>
    <s v="CA-2017-162481"/>
    <x v="145"/>
    <d v="2017-09-29T00:00:00"/>
    <x v="1"/>
    <s v="CT-11995"/>
    <s v="Carol Triggs"/>
    <x v="0"/>
    <s v="United States"/>
    <x v="30"/>
    <x v="11"/>
    <n v="55901"/>
    <s v="Central"/>
    <s v="OFF-BI-10002976"/>
    <x v="1"/>
    <x v="8"/>
    <s v="ACCOHIDE Binder by Acco"/>
    <n v="8.26"/>
    <n v="2"/>
    <n v="0"/>
    <n v="3.8822000000000001"/>
  </r>
  <r>
    <n v="2036"/>
    <s v="CA-2017-162481"/>
    <x v="145"/>
    <d v="2017-09-29T00:00:00"/>
    <x v="1"/>
    <s v="CT-11995"/>
    <s v="Carol Triggs"/>
    <x v="0"/>
    <s v="United States"/>
    <x v="30"/>
    <x v="11"/>
    <n v="55901"/>
    <s v="Central"/>
    <s v="FUR-CH-10003061"/>
    <x v="0"/>
    <x v="1"/>
    <s v="Global Leather Task Chair, Black"/>
    <n v="269.97000000000003"/>
    <n v="3"/>
    <n v="0"/>
    <n v="51.2943"/>
  </r>
  <r>
    <n v="2037"/>
    <s v="CA-2015-119214"/>
    <x v="651"/>
    <d v="2015-01-27T00:00:00"/>
    <x v="1"/>
    <s v="CW-11905"/>
    <s v="Carl Weiss"/>
    <x v="2"/>
    <s v="United States"/>
    <x v="274"/>
    <x v="37"/>
    <n v="59715"/>
    <s v="West"/>
    <s v="OFF-PA-10002893"/>
    <x v="1"/>
    <x v="10"/>
    <s v="Wirebound Service Call Books, 5 1/2&quot; x 4&quot;"/>
    <n v="29.04"/>
    <n v="3"/>
    <n v="0"/>
    <n v="13.9392"/>
  </r>
  <r>
    <n v="2038"/>
    <s v="CA-2015-119214"/>
    <x v="651"/>
    <d v="2015-01-27T00:00:00"/>
    <x v="1"/>
    <s v="CW-11905"/>
    <s v="Carl Weiss"/>
    <x v="2"/>
    <s v="United States"/>
    <x v="274"/>
    <x v="37"/>
    <n v="59715"/>
    <s v="West"/>
    <s v="OFF-LA-10003077"/>
    <x v="1"/>
    <x v="2"/>
    <s v="Avery 500"/>
    <n v="14.62"/>
    <n v="2"/>
    <n v="0"/>
    <n v="6.8714000000000004"/>
  </r>
  <r>
    <n v="2039"/>
    <s v="CA-2015-122287"/>
    <x v="652"/>
    <d v="2015-06-23T00:00:00"/>
    <x v="1"/>
    <s v="SN-20560"/>
    <s v="Skye Norling"/>
    <x v="2"/>
    <s v="United States"/>
    <x v="97"/>
    <x v="16"/>
    <n v="85345"/>
    <s v="West"/>
    <s v="OFF-PA-10001661"/>
    <x v="1"/>
    <x v="10"/>
    <s v="Xerox 1922"/>
    <n v="11.952"/>
    <n v="3"/>
    <n v="0.2"/>
    <n v="4.3326000000000002"/>
  </r>
  <r>
    <n v="2040"/>
    <s v="CA-2015-122287"/>
    <x v="652"/>
    <d v="2015-06-23T00:00:00"/>
    <x v="1"/>
    <s v="SN-20560"/>
    <s v="Skye Norling"/>
    <x v="2"/>
    <s v="United States"/>
    <x v="97"/>
    <x v="16"/>
    <n v="85345"/>
    <s v="West"/>
    <s v="OFF-BI-10004656"/>
    <x v="1"/>
    <x v="8"/>
    <s v="Peel &amp; Stick Add-On Corner Pockets"/>
    <n v="4.5359999999999996"/>
    <n v="7"/>
    <n v="0.7"/>
    <n v="-3.3264"/>
  </r>
  <r>
    <n v="2041"/>
    <s v="CA-2015-122287"/>
    <x v="652"/>
    <d v="2015-06-23T00:00:00"/>
    <x v="1"/>
    <s v="SN-20560"/>
    <s v="Skye Norling"/>
    <x v="2"/>
    <s v="United States"/>
    <x v="97"/>
    <x v="16"/>
    <n v="85345"/>
    <s v="West"/>
    <s v="OFF-BI-10003707"/>
    <x v="1"/>
    <x v="8"/>
    <s v="Aluminum Screw Posts"/>
    <n v="9.1560000000000006"/>
    <n v="2"/>
    <n v="0.7"/>
    <n v="-6.1040000000000001"/>
  </r>
  <r>
    <n v="2042"/>
    <s v="CA-2015-122287"/>
    <x v="652"/>
    <d v="2015-06-23T00:00:00"/>
    <x v="1"/>
    <s v="SN-20560"/>
    <s v="Skye Norling"/>
    <x v="2"/>
    <s v="United States"/>
    <x v="97"/>
    <x v="16"/>
    <n v="85345"/>
    <s v="West"/>
    <s v="FUR-FU-10004973"/>
    <x v="0"/>
    <x v="5"/>
    <s v="Flat Face Poster Frame"/>
    <n v="75.36"/>
    <n v="5"/>
    <n v="0.2"/>
    <n v="20.724"/>
  </r>
  <r>
    <n v="2043"/>
    <s v="CA-2015-104493"/>
    <x v="653"/>
    <d v="2015-10-08T00:00:00"/>
    <x v="1"/>
    <s v="EB-13705"/>
    <s v="Ed Braxton"/>
    <x v="1"/>
    <s v="United States"/>
    <x v="70"/>
    <x v="1"/>
    <n v="92105"/>
    <s v="West"/>
    <s v="OFF-BI-10004817"/>
    <x v="1"/>
    <x v="8"/>
    <s v="GBC Personal VeloBind Strips"/>
    <n v="57.503999999999998"/>
    <n v="6"/>
    <n v="0.2"/>
    <n v="20.1264"/>
  </r>
  <r>
    <n v="2044"/>
    <s v="US-2017-158946"/>
    <x v="551"/>
    <d v="2017-11-23T00:00:00"/>
    <x v="1"/>
    <s v="JW-15220"/>
    <s v="Jane Waco"/>
    <x v="1"/>
    <s v="United States"/>
    <x v="80"/>
    <x v="24"/>
    <n v="44107"/>
    <s v="East"/>
    <s v="OFF-AR-10001860"/>
    <x v="1"/>
    <x v="6"/>
    <s v="BIC Liqua Brite Liner"/>
    <n v="38.863999999999997"/>
    <n v="7"/>
    <n v="0.2"/>
    <n v="7.7728000000000002"/>
  </r>
  <r>
    <n v="2045"/>
    <s v="CA-2014-129168"/>
    <x v="654"/>
    <d v="2014-08-23T00:00:00"/>
    <x v="1"/>
    <s v="KB-16585"/>
    <s v="Ken Black"/>
    <x v="1"/>
    <s v="United States"/>
    <x v="12"/>
    <x v="5"/>
    <n v="77095"/>
    <s v="Central"/>
    <s v="OFF-PA-10001639"/>
    <x v="1"/>
    <x v="10"/>
    <s v="Xerox 203"/>
    <n v="15.552"/>
    <n v="3"/>
    <n v="0.2"/>
    <n v="5.4432"/>
  </r>
  <r>
    <n v="2046"/>
    <s v="CA-2016-131835"/>
    <x v="19"/>
    <d v="2016-07-21T00:00:00"/>
    <x v="1"/>
    <s v="MC-17590"/>
    <s v="Matt Collister"/>
    <x v="1"/>
    <s v="United States"/>
    <x v="275"/>
    <x v="30"/>
    <n v="8861"/>
    <s v="East"/>
    <s v="OFF-AP-10004487"/>
    <x v="1"/>
    <x v="9"/>
    <s v="Kensington 4 Outlet MasterPiece Compact Power Control Center"/>
    <n v="162.63999999999999"/>
    <n v="2"/>
    <n v="0"/>
    <n v="45.539200000000001"/>
  </r>
  <r>
    <n v="2047"/>
    <s v="CA-2016-131835"/>
    <x v="19"/>
    <d v="2016-07-21T00:00:00"/>
    <x v="1"/>
    <s v="MC-17590"/>
    <s v="Matt Collister"/>
    <x v="1"/>
    <s v="United States"/>
    <x v="275"/>
    <x v="30"/>
    <n v="8861"/>
    <s v="East"/>
    <s v="TEC-PH-10001760"/>
    <x v="2"/>
    <x v="7"/>
    <s v="Bose SoundLink Bluetooth Speaker"/>
    <n v="597"/>
    <n v="3"/>
    <n v="0"/>
    <n v="280.58999999999997"/>
  </r>
  <r>
    <n v="2048"/>
    <s v="CA-2016-131835"/>
    <x v="19"/>
    <d v="2016-07-21T00:00:00"/>
    <x v="1"/>
    <s v="MC-17590"/>
    <s v="Matt Collister"/>
    <x v="1"/>
    <s v="United States"/>
    <x v="275"/>
    <x v="30"/>
    <n v="8861"/>
    <s v="East"/>
    <s v="OFF-PA-10004071"/>
    <x v="1"/>
    <x v="10"/>
    <s v="Eaton Premium Continuous-Feed Paper, 25% Cotton, Letter Size, White, 1000 Shts/Box"/>
    <n v="55.48"/>
    <n v="1"/>
    <n v="0"/>
    <n v="26.630400000000002"/>
  </r>
  <r>
    <n v="2049"/>
    <s v="CA-2015-142237"/>
    <x v="655"/>
    <d v="2015-07-13T00:00:00"/>
    <x v="2"/>
    <s v="CK-12595"/>
    <s v="Clytie Kelty"/>
    <x v="0"/>
    <s v="United States"/>
    <x v="10"/>
    <x v="9"/>
    <n v="19134"/>
    <s v="East"/>
    <s v="FUR-FU-10004848"/>
    <x v="0"/>
    <x v="5"/>
    <s v="Howard Miller 13-3/4&quot; Diameter Brushed Chrome Round Wall Clock"/>
    <n v="289.8"/>
    <n v="7"/>
    <n v="0.2"/>
    <n v="36.225000000000001"/>
  </r>
  <r>
    <n v="2050"/>
    <s v="CA-2015-142237"/>
    <x v="655"/>
    <d v="2015-07-13T00:00:00"/>
    <x v="2"/>
    <s v="CK-12595"/>
    <s v="Clytie Kelty"/>
    <x v="0"/>
    <s v="United States"/>
    <x v="10"/>
    <x v="9"/>
    <n v="19134"/>
    <s v="East"/>
    <s v="OFF-BI-10004022"/>
    <x v="1"/>
    <x v="8"/>
    <s v="Acco Suede Grain Vinyl Round Ring Binder"/>
    <n v="2.5019999999999998"/>
    <n v="3"/>
    <n v="0.7"/>
    <n v="-2.0015999999999998"/>
  </r>
  <r>
    <n v="2051"/>
    <s v="CA-2015-142237"/>
    <x v="655"/>
    <d v="2015-07-13T00:00:00"/>
    <x v="2"/>
    <s v="CK-12595"/>
    <s v="Clytie Kelty"/>
    <x v="0"/>
    <s v="United States"/>
    <x v="10"/>
    <x v="9"/>
    <n v="19134"/>
    <s v="East"/>
    <s v="OFF-BI-10003669"/>
    <x v="1"/>
    <x v="8"/>
    <s v="3M Organizer Strips"/>
    <n v="6.48"/>
    <n v="4"/>
    <n v="0.7"/>
    <n v="-4.7519999999999998"/>
  </r>
  <r>
    <n v="2052"/>
    <s v="CA-2015-142237"/>
    <x v="655"/>
    <d v="2015-07-13T00:00:00"/>
    <x v="2"/>
    <s v="CK-12595"/>
    <s v="Clytie Kelty"/>
    <x v="0"/>
    <s v="United States"/>
    <x v="10"/>
    <x v="9"/>
    <n v="19134"/>
    <s v="East"/>
    <s v="FUR-CH-10003833"/>
    <x v="0"/>
    <x v="1"/>
    <s v="Novimex Fabric Task Chair"/>
    <n v="341.488"/>
    <n v="8"/>
    <n v="0.3"/>
    <n v="-73.176000000000002"/>
  </r>
  <r>
    <n v="2053"/>
    <s v="CA-2015-142237"/>
    <x v="655"/>
    <d v="2015-07-13T00:00:00"/>
    <x v="2"/>
    <s v="CK-12595"/>
    <s v="Clytie Kelty"/>
    <x v="0"/>
    <s v="United States"/>
    <x v="10"/>
    <x v="9"/>
    <n v="19134"/>
    <s v="East"/>
    <s v="OFF-AR-10003732"/>
    <x v="1"/>
    <x v="6"/>
    <s v="Newell 333"/>
    <n v="11.12"/>
    <n v="5"/>
    <n v="0.2"/>
    <n v="0.83399999999999996"/>
  </r>
  <r>
    <n v="2054"/>
    <s v="CA-2015-142237"/>
    <x v="655"/>
    <d v="2015-07-13T00:00:00"/>
    <x v="2"/>
    <s v="CK-12595"/>
    <s v="Clytie Kelty"/>
    <x v="0"/>
    <s v="United States"/>
    <x v="10"/>
    <x v="9"/>
    <n v="19134"/>
    <s v="East"/>
    <s v="FUR-FU-10003142"/>
    <x v="0"/>
    <x v="5"/>
    <s v="Master Big Foot Doorstop, Beige"/>
    <n v="25.344000000000001"/>
    <n v="6"/>
    <n v="0.2"/>
    <n v="3.4847999999999999"/>
  </r>
  <r>
    <n v="2055"/>
    <s v="CA-2016-136434"/>
    <x v="49"/>
    <d v="2016-12-07T00:00:00"/>
    <x v="1"/>
    <s v="RD-19480"/>
    <s v="Rick Duston"/>
    <x v="0"/>
    <s v="United States"/>
    <x v="102"/>
    <x v="14"/>
    <n v="47374"/>
    <s v="Central"/>
    <s v="FUR-FU-10001196"/>
    <x v="0"/>
    <x v="5"/>
    <s v="DAX Cubicle Frames - 8x10"/>
    <n v="17.309999999999999"/>
    <n v="3"/>
    <n v="0"/>
    <n v="5.1929999999999996"/>
  </r>
  <r>
    <n v="2056"/>
    <s v="CA-2017-120376"/>
    <x v="66"/>
    <d v="2017-12-25T00:00:00"/>
    <x v="2"/>
    <s v="TP-21130"/>
    <s v="Theone Pippenger"/>
    <x v="0"/>
    <s v="United States"/>
    <x v="66"/>
    <x v="12"/>
    <n v="48227"/>
    <s v="Central"/>
    <s v="TEC-AC-10001114"/>
    <x v="2"/>
    <x v="11"/>
    <s v="Microsoft Wireless Mobile Mouse 4000"/>
    <n v="199.95"/>
    <n v="5"/>
    <n v="0"/>
    <n v="63.984000000000002"/>
  </r>
  <r>
    <n v="2057"/>
    <s v="CA-2017-120376"/>
    <x v="66"/>
    <d v="2017-12-25T00:00:00"/>
    <x v="2"/>
    <s v="TP-21130"/>
    <s v="Theone Pippenger"/>
    <x v="0"/>
    <s v="United States"/>
    <x v="66"/>
    <x v="12"/>
    <n v="48227"/>
    <s v="Central"/>
    <s v="FUR-CH-10002335"/>
    <x v="0"/>
    <x v="1"/>
    <s v="Hon GuestStacker Chair"/>
    <n v="1586.69"/>
    <n v="7"/>
    <n v="0"/>
    <n v="412.5394"/>
  </r>
  <r>
    <n v="2058"/>
    <s v="CA-2017-120376"/>
    <x v="66"/>
    <d v="2017-12-25T00:00:00"/>
    <x v="2"/>
    <s v="TP-21130"/>
    <s v="Theone Pippenger"/>
    <x v="0"/>
    <s v="United States"/>
    <x v="66"/>
    <x v="12"/>
    <n v="48227"/>
    <s v="Central"/>
    <s v="TEC-AC-10000844"/>
    <x v="2"/>
    <x v="11"/>
    <s v="Logitech Gaming G510s - Keyboard"/>
    <n v="84.99"/>
    <n v="1"/>
    <n v="0"/>
    <n v="30.596399999999999"/>
  </r>
  <r>
    <n v="2059"/>
    <s v="CA-2017-120376"/>
    <x v="66"/>
    <d v="2017-12-25T00:00:00"/>
    <x v="2"/>
    <s v="TP-21130"/>
    <s v="Theone Pippenger"/>
    <x v="0"/>
    <s v="United States"/>
    <x v="66"/>
    <x v="12"/>
    <n v="48227"/>
    <s v="Central"/>
    <s v="FUR-TA-10004534"/>
    <x v="0"/>
    <x v="3"/>
    <s v="Bevis 44 x 96 Conference Tables"/>
    <n v="411.8"/>
    <n v="2"/>
    <n v="0"/>
    <n v="70.006"/>
  </r>
  <r>
    <n v="2060"/>
    <s v="CA-2014-106439"/>
    <x v="656"/>
    <d v="2014-11-04T00:00:00"/>
    <x v="1"/>
    <s v="GG-14650"/>
    <s v="Greg Guthrie"/>
    <x v="1"/>
    <s v="United States"/>
    <x v="1"/>
    <x v="1"/>
    <n v="90049"/>
    <s v="West"/>
    <s v="OFF-FA-10002975"/>
    <x v="1"/>
    <x v="13"/>
    <s v="Staples"/>
    <n v="11.34"/>
    <n v="3"/>
    <n v="0"/>
    <n v="5.2164000000000001"/>
  </r>
  <r>
    <n v="2061"/>
    <s v="CA-2014-106439"/>
    <x v="656"/>
    <d v="2014-11-04T00:00:00"/>
    <x v="1"/>
    <s v="GG-14650"/>
    <s v="Greg Guthrie"/>
    <x v="1"/>
    <s v="United States"/>
    <x v="1"/>
    <x v="1"/>
    <n v="90049"/>
    <s v="West"/>
    <s v="OFF-ST-10003996"/>
    <x v="1"/>
    <x v="4"/>
    <s v="Letter/Legal File Tote with Clear Snap-On Lid, Black Granite"/>
    <n v="80.3"/>
    <n v="5"/>
    <n v="0"/>
    <n v="20.878"/>
  </r>
  <r>
    <n v="2062"/>
    <s v="CA-2014-106439"/>
    <x v="656"/>
    <d v="2014-11-04T00:00:00"/>
    <x v="1"/>
    <s v="GG-14650"/>
    <s v="Greg Guthrie"/>
    <x v="1"/>
    <s v="United States"/>
    <x v="1"/>
    <x v="1"/>
    <n v="90049"/>
    <s v="West"/>
    <s v="OFF-BI-10002571"/>
    <x v="1"/>
    <x v="8"/>
    <s v="Avery Framed View Binder, EZD Ring (Locking), Navy, 1 1/2&quot;"/>
    <n v="15.968"/>
    <n v="2"/>
    <n v="0.2"/>
    <n v="5.3891999999999998"/>
  </r>
  <r>
    <n v="2063"/>
    <s v="CA-2014-106439"/>
    <x v="656"/>
    <d v="2014-11-04T00:00:00"/>
    <x v="1"/>
    <s v="GG-14650"/>
    <s v="Greg Guthrie"/>
    <x v="1"/>
    <s v="United States"/>
    <x v="1"/>
    <x v="1"/>
    <n v="90049"/>
    <s v="West"/>
    <s v="OFF-PA-10000477"/>
    <x v="1"/>
    <x v="10"/>
    <s v="Xerox 1952"/>
    <n v="64.739999999999995"/>
    <n v="13"/>
    <n v="0"/>
    <n v="30.427800000000001"/>
  </r>
  <r>
    <n v="2064"/>
    <s v="CA-2014-106439"/>
    <x v="656"/>
    <d v="2014-11-04T00:00:00"/>
    <x v="1"/>
    <s v="GG-14650"/>
    <s v="Greg Guthrie"/>
    <x v="1"/>
    <s v="United States"/>
    <x v="1"/>
    <x v="1"/>
    <n v="90049"/>
    <s v="West"/>
    <s v="OFF-BI-10004209"/>
    <x v="1"/>
    <x v="8"/>
    <s v="Fellowes Twister Kit, Gray/Clear, 3/pkg"/>
    <n v="19.295999999999999"/>
    <n v="3"/>
    <n v="0.2"/>
    <n v="6.03"/>
  </r>
  <r>
    <n v="2065"/>
    <s v="CA-2014-106439"/>
    <x v="656"/>
    <d v="2014-11-04T00:00:00"/>
    <x v="1"/>
    <s v="GG-14650"/>
    <s v="Greg Guthrie"/>
    <x v="1"/>
    <s v="United States"/>
    <x v="1"/>
    <x v="1"/>
    <n v="90049"/>
    <s v="West"/>
    <s v="OFF-ST-10001963"/>
    <x v="1"/>
    <x v="4"/>
    <s v="Tennsco Regal Shelving Units"/>
    <n v="405.64"/>
    <n v="4"/>
    <n v="0"/>
    <n v="12.1692"/>
  </r>
  <r>
    <n v="2066"/>
    <s v="CA-2014-106439"/>
    <x v="656"/>
    <d v="2014-11-04T00:00:00"/>
    <x v="1"/>
    <s v="GG-14650"/>
    <s v="Greg Guthrie"/>
    <x v="1"/>
    <s v="United States"/>
    <x v="1"/>
    <x v="1"/>
    <n v="90049"/>
    <s v="West"/>
    <s v="FUR-CH-10003833"/>
    <x v="0"/>
    <x v="1"/>
    <s v="Novimex Fabric Task Chair"/>
    <n v="146.352"/>
    <n v="3"/>
    <n v="0.2"/>
    <n v="-9.1470000000000002"/>
  </r>
  <r>
    <n v="2067"/>
    <s v="CA-2014-106439"/>
    <x v="656"/>
    <d v="2014-11-04T00:00:00"/>
    <x v="1"/>
    <s v="GG-14650"/>
    <s v="Greg Guthrie"/>
    <x v="1"/>
    <s v="United States"/>
    <x v="1"/>
    <x v="1"/>
    <n v="90049"/>
    <s v="West"/>
    <s v="TEC-AC-10004568"/>
    <x v="2"/>
    <x v="11"/>
    <s v="Maxell LTO Ultrium - 800 GB"/>
    <n v="251.91"/>
    <n v="9"/>
    <n v="0"/>
    <n v="47.862900000000003"/>
  </r>
  <r>
    <n v="2068"/>
    <s v="CA-2014-106439"/>
    <x v="656"/>
    <d v="2014-11-04T00:00:00"/>
    <x v="1"/>
    <s v="GG-14650"/>
    <s v="Greg Guthrie"/>
    <x v="1"/>
    <s v="United States"/>
    <x v="1"/>
    <x v="1"/>
    <n v="90049"/>
    <s v="West"/>
    <s v="OFF-AR-10001419"/>
    <x v="1"/>
    <x v="6"/>
    <s v="Newell 325"/>
    <n v="12.39"/>
    <n v="3"/>
    <n v="0"/>
    <n v="3.7170000000000001"/>
  </r>
  <r>
    <n v="2069"/>
    <s v="CA-2015-133452"/>
    <x v="657"/>
    <d v="2015-04-19T00:00:00"/>
    <x v="1"/>
    <s v="ZC-21910"/>
    <s v="Zuschuss Carroll"/>
    <x v="0"/>
    <s v="United States"/>
    <x v="225"/>
    <x v="1"/>
    <n v="91767"/>
    <s v="West"/>
    <s v="TEC-AC-10002800"/>
    <x v="2"/>
    <x v="11"/>
    <s v="Plantronics Audio 478 Stereo USB Headset"/>
    <n v="199.96"/>
    <n v="4"/>
    <n v="0"/>
    <n v="69.986000000000004"/>
  </r>
  <r>
    <n v="2070"/>
    <s v="CA-2015-133452"/>
    <x v="657"/>
    <d v="2015-04-19T00:00:00"/>
    <x v="1"/>
    <s v="ZC-21910"/>
    <s v="Zuschuss Carroll"/>
    <x v="0"/>
    <s v="United States"/>
    <x v="225"/>
    <x v="1"/>
    <n v="91767"/>
    <s v="West"/>
    <s v="FUR-TA-10003954"/>
    <x v="0"/>
    <x v="3"/>
    <s v="Hon 94000 Series Round Tables"/>
    <n v="710.83199999999999"/>
    <n v="3"/>
    <n v="0.2"/>
    <n v="-97.739400000000003"/>
  </r>
  <r>
    <n v="2071"/>
    <s v="CA-2016-146521"/>
    <x v="658"/>
    <d v="2016-07-23T00:00:00"/>
    <x v="0"/>
    <s v="CC-12610"/>
    <s v="Corey Catlett"/>
    <x v="1"/>
    <s v="United States"/>
    <x v="10"/>
    <x v="9"/>
    <n v="19134"/>
    <s v="East"/>
    <s v="OFF-BI-10000301"/>
    <x v="1"/>
    <x v="8"/>
    <s v="GBC Instant Report Kit"/>
    <n v="1.9410000000000001"/>
    <n v="1"/>
    <n v="0.7"/>
    <n v="-1.294"/>
  </r>
  <r>
    <n v="2072"/>
    <s v="US-2017-110996"/>
    <x v="225"/>
    <d v="2017-11-25T00:00:00"/>
    <x v="1"/>
    <s v="KA-16525"/>
    <s v="Kelly Andreada"/>
    <x v="0"/>
    <s v="United States"/>
    <x v="276"/>
    <x v="1"/>
    <n v="91761"/>
    <s v="West"/>
    <s v="FUR-CH-10003956"/>
    <x v="0"/>
    <x v="1"/>
    <s v="Novimex High-Tech Fabric Mesh Task Chair"/>
    <n v="283.92"/>
    <n v="5"/>
    <n v="0.2"/>
    <n v="-46.137"/>
  </r>
  <r>
    <n v="2073"/>
    <s v="CA-2016-129693"/>
    <x v="491"/>
    <d v="2016-12-02T00:00:00"/>
    <x v="1"/>
    <s v="TC-20980"/>
    <s v="Tamara Chand"/>
    <x v="1"/>
    <s v="United States"/>
    <x v="4"/>
    <x v="4"/>
    <n v="98105"/>
    <s v="West"/>
    <s v="OFF-BI-10002954"/>
    <x v="1"/>
    <x v="8"/>
    <s v="Newell 3-Hole Punched Plastic Slotted Magazine Holders for Binders"/>
    <n v="7.3120000000000003"/>
    <n v="2"/>
    <n v="0.2"/>
    <n v="2.5592000000000001"/>
  </r>
  <r>
    <n v="2074"/>
    <s v="CA-2017-122504"/>
    <x v="659"/>
    <d v="2017-11-12T00:00:00"/>
    <x v="0"/>
    <s v="DB-13270"/>
    <s v="Deborah Brumfield"/>
    <x v="2"/>
    <s v="United States"/>
    <x v="71"/>
    <x v="1"/>
    <n v="94513"/>
    <s v="West"/>
    <s v="TEC-AC-10003289"/>
    <x v="2"/>
    <x v="11"/>
    <s v="Anker Ultra-Slim Mini Bluetooth 3.0 Wireless Keyboard"/>
    <n v="59.97"/>
    <n v="3"/>
    <n v="0"/>
    <n v="13.793100000000001"/>
  </r>
  <r>
    <n v="2075"/>
    <s v="CA-2017-122504"/>
    <x v="659"/>
    <d v="2017-11-12T00:00:00"/>
    <x v="0"/>
    <s v="DB-13270"/>
    <s v="Deborah Brumfield"/>
    <x v="2"/>
    <s v="United States"/>
    <x v="71"/>
    <x v="1"/>
    <n v="94513"/>
    <s v="West"/>
    <s v="TEC-PH-10002468"/>
    <x v="2"/>
    <x v="7"/>
    <s v="Plantronics CS 50-USB - headset - Convertible, Monaural"/>
    <n v="761.54399999999998"/>
    <n v="7"/>
    <n v="0.2"/>
    <n v="66.635099999999994"/>
  </r>
  <r>
    <n v="2076"/>
    <s v="CA-2014-131051"/>
    <x v="588"/>
    <d v="2014-12-05T00:00:00"/>
    <x v="1"/>
    <s v="TR-21325"/>
    <s v="Toby Ritter"/>
    <x v="0"/>
    <s v="United States"/>
    <x v="8"/>
    <x v="1"/>
    <n v="94122"/>
    <s v="West"/>
    <s v="FUR-FU-10001861"/>
    <x v="0"/>
    <x v="5"/>
    <s v="Floodlight Indoor Halogen Bulbs, 1 Bulb per Pack, 60 Watts"/>
    <n v="58.2"/>
    <n v="3"/>
    <n v="0"/>
    <n v="28.518000000000001"/>
  </r>
  <r>
    <n v="2077"/>
    <s v="CA-2017-140676"/>
    <x v="510"/>
    <d v="2017-09-15T00:00:00"/>
    <x v="2"/>
    <s v="BF-11080"/>
    <s v="Bart Folk"/>
    <x v="0"/>
    <s v="United States"/>
    <x v="248"/>
    <x v="39"/>
    <n v="21215"/>
    <s v="East"/>
    <s v="OFF-PA-10004082"/>
    <x v="1"/>
    <x v="10"/>
    <s v="Adams Telephone Message Book w/Frequently-Called Numbers Space, 400 Messages per Book"/>
    <n v="39.9"/>
    <n v="5"/>
    <n v="0"/>
    <n v="19.95"/>
  </r>
  <r>
    <n v="2078"/>
    <s v="CA-2017-140676"/>
    <x v="510"/>
    <d v="2017-09-15T00:00:00"/>
    <x v="2"/>
    <s v="BF-11080"/>
    <s v="Bart Folk"/>
    <x v="0"/>
    <s v="United States"/>
    <x v="248"/>
    <x v="39"/>
    <n v="21215"/>
    <s v="East"/>
    <s v="OFF-AP-10000358"/>
    <x v="1"/>
    <x v="9"/>
    <s v="Fellowes Basic Home/Office Series Surge Protectors"/>
    <n v="90.86"/>
    <n v="7"/>
    <n v="0"/>
    <n v="26.349399999999999"/>
  </r>
  <r>
    <n v="2079"/>
    <s v="CA-2017-140676"/>
    <x v="510"/>
    <d v="2017-09-15T00:00:00"/>
    <x v="2"/>
    <s v="BF-11080"/>
    <s v="Bart Folk"/>
    <x v="0"/>
    <s v="United States"/>
    <x v="248"/>
    <x v="39"/>
    <n v="21215"/>
    <s v="East"/>
    <s v="OFF-PA-10004243"/>
    <x v="1"/>
    <x v="10"/>
    <s v="Xerox 1939"/>
    <n v="94.85"/>
    <n v="5"/>
    <n v="0"/>
    <n v="45.527999999999999"/>
  </r>
  <r>
    <n v="2080"/>
    <s v="CA-2015-120103"/>
    <x v="100"/>
    <d v="2015-12-29T00:00:00"/>
    <x v="1"/>
    <s v="MS-17365"/>
    <s v="Maribeth Schnelling"/>
    <x v="0"/>
    <s v="United States"/>
    <x v="42"/>
    <x v="16"/>
    <n v="85023"/>
    <s v="West"/>
    <s v="OFF-PA-10001295"/>
    <x v="1"/>
    <x v="10"/>
    <s v="Computer Printout Paper with Letter-Trim Perforations"/>
    <n v="106.232"/>
    <n v="7"/>
    <n v="0.2"/>
    <n v="37.181199999999997"/>
  </r>
  <r>
    <n v="2081"/>
    <s v="CA-2015-120103"/>
    <x v="100"/>
    <d v="2015-12-29T00:00:00"/>
    <x v="1"/>
    <s v="MS-17365"/>
    <s v="Maribeth Schnelling"/>
    <x v="0"/>
    <s v="United States"/>
    <x v="42"/>
    <x v="16"/>
    <n v="85023"/>
    <s v="West"/>
    <s v="TEC-PH-10002170"/>
    <x v="2"/>
    <x v="7"/>
    <s v="ClearSounds CSC500 Amplified Spirit Phone Corded phone"/>
    <n v="111.98399999999999"/>
    <n v="2"/>
    <n v="0.2"/>
    <n v="11.198399999999999"/>
  </r>
  <r>
    <n v="2082"/>
    <s v="CA-2015-120103"/>
    <x v="100"/>
    <d v="2015-12-29T00:00:00"/>
    <x v="1"/>
    <s v="MS-17365"/>
    <s v="Maribeth Schnelling"/>
    <x v="0"/>
    <s v="United States"/>
    <x v="42"/>
    <x v="16"/>
    <n v="85023"/>
    <s v="West"/>
    <s v="FUR-FU-10002885"/>
    <x v="0"/>
    <x v="5"/>
    <s v="Magna Visual Magnetic Picture Hangers"/>
    <n v="7.7119999999999997"/>
    <n v="2"/>
    <n v="0.2"/>
    <n v="1.7352000000000001"/>
  </r>
  <r>
    <n v="2083"/>
    <s v="CA-2017-104647"/>
    <x v="660"/>
    <d v="2017-03-01T00:00:00"/>
    <x v="1"/>
    <s v="CK-12595"/>
    <s v="Clytie Kelty"/>
    <x v="0"/>
    <s v="United States"/>
    <x v="1"/>
    <x v="1"/>
    <n v="90008"/>
    <s v="West"/>
    <s v="OFF-PA-10002870"/>
    <x v="1"/>
    <x v="10"/>
    <s v="Ampad Phone Message Book, Recycled, 400 Message Capacity, 5 ¾” x 11”"/>
    <n v="37.44"/>
    <n v="6"/>
    <n v="0"/>
    <n v="16.847999999999999"/>
  </r>
  <r>
    <n v="2084"/>
    <s v="CA-2014-110352"/>
    <x v="533"/>
    <d v="2014-11-29T00:00:00"/>
    <x v="1"/>
    <s v="ED-13885"/>
    <s v="Emily Ducich"/>
    <x v="2"/>
    <s v="United States"/>
    <x v="12"/>
    <x v="5"/>
    <n v="77036"/>
    <s v="Central"/>
    <s v="OFF-LA-10003923"/>
    <x v="1"/>
    <x v="2"/>
    <s v="Alphabetical Labels for Top Tab Filing"/>
    <n v="23.68"/>
    <n v="2"/>
    <n v="0.2"/>
    <n v="8.8800000000000008"/>
  </r>
  <r>
    <n v="2085"/>
    <s v="CA-2016-140501"/>
    <x v="661"/>
    <d v="2016-06-28T00:00:00"/>
    <x v="1"/>
    <s v="IM-15070"/>
    <s v="Irene Maddox"/>
    <x v="0"/>
    <s v="United States"/>
    <x v="20"/>
    <x v="15"/>
    <n v="10009"/>
    <s v="East"/>
    <s v="OFF-LA-10003510"/>
    <x v="1"/>
    <x v="2"/>
    <s v="Avery 4027 File Folder Labels for Dot Matrix Printers, 5000 Labels per Box, White"/>
    <n v="122.12"/>
    <n v="4"/>
    <n v="0"/>
    <n v="56.175199999999997"/>
  </r>
  <r>
    <n v="2086"/>
    <s v="CA-2016-140501"/>
    <x v="661"/>
    <d v="2016-06-28T00:00:00"/>
    <x v="1"/>
    <s v="IM-15070"/>
    <s v="Irene Maddox"/>
    <x v="0"/>
    <s v="United States"/>
    <x v="20"/>
    <x v="15"/>
    <n v="10009"/>
    <s v="East"/>
    <s v="OFF-LA-10000248"/>
    <x v="1"/>
    <x v="2"/>
    <s v="Avery 52"/>
    <n v="18.45"/>
    <n v="5"/>
    <n v="0"/>
    <n v="8.6715"/>
  </r>
  <r>
    <n v="2087"/>
    <s v="CA-2016-140501"/>
    <x v="661"/>
    <d v="2016-06-28T00:00:00"/>
    <x v="1"/>
    <s v="IM-15070"/>
    <s v="Irene Maddox"/>
    <x v="0"/>
    <s v="United States"/>
    <x v="20"/>
    <x v="15"/>
    <n v="10009"/>
    <s v="East"/>
    <s v="OFF-ST-10000060"/>
    <x v="1"/>
    <x v="4"/>
    <s v="Fellowes Bankers Box Staxonsteel Drawer File/Stacking System"/>
    <n v="324.89999999999998"/>
    <n v="5"/>
    <n v="0"/>
    <n v="38.988"/>
  </r>
  <r>
    <n v="2088"/>
    <s v="CA-2016-140501"/>
    <x v="661"/>
    <d v="2016-06-28T00:00:00"/>
    <x v="1"/>
    <s v="IM-15070"/>
    <s v="Irene Maddox"/>
    <x v="0"/>
    <s v="United States"/>
    <x v="20"/>
    <x v="15"/>
    <n v="10009"/>
    <s v="East"/>
    <s v="OFF-PA-10003129"/>
    <x v="1"/>
    <x v="10"/>
    <s v="Tops White Computer Printout Paper"/>
    <n v="146.72999999999999"/>
    <n v="3"/>
    <n v="0"/>
    <n v="68.963099999999997"/>
  </r>
  <r>
    <n v="2089"/>
    <s v="CA-2016-140501"/>
    <x v="661"/>
    <d v="2016-06-28T00:00:00"/>
    <x v="1"/>
    <s v="IM-15070"/>
    <s v="Irene Maddox"/>
    <x v="0"/>
    <s v="United States"/>
    <x v="20"/>
    <x v="15"/>
    <n v="10009"/>
    <s v="East"/>
    <s v="OFF-FA-10004076"/>
    <x v="1"/>
    <x v="13"/>
    <s v="Translucent Push Pins by OIC"/>
    <n v="3.96"/>
    <n v="2"/>
    <n v="0"/>
    <n v="1.4652000000000001"/>
  </r>
  <r>
    <n v="2090"/>
    <s v="CA-2015-139290"/>
    <x v="662"/>
    <d v="2015-10-30T00:00:00"/>
    <x v="1"/>
    <s v="MY-17380"/>
    <s v="Maribeth Yedwab"/>
    <x v="1"/>
    <s v="United States"/>
    <x v="277"/>
    <x v="1"/>
    <n v="91730"/>
    <s v="West"/>
    <s v="OFF-LA-10004008"/>
    <x v="1"/>
    <x v="2"/>
    <s v="Avery 507"/>
    <n v="5.76"/>
    <n v="2"/>
    <n v="0"/>
    <n v="2.6496"/>
  </r>
  <r>
    <n v="2091"/>
    <s v="CA-2017-166142"/>
    <x v="663"/>
    <d v="2017-07-19T00:00:00"/>
    <x v="1"/>
    <s v="MM-17260"/>
    <s v="Magdelene Morse"/>
    <x v="0"/>
    <s v="United States"/>
    <x v="40"/>
    <x v="13"/>
    <n v="19805"/>
    <s v="East"/>
    <s v="OFF-BI-10004094"/>
    <x v="1"/>
    <x v="8"/>
    <s v="GBC Standard Plastic Binding Systems Combs"/>
    <n v="26.55"/>
    <n v="3"/>
    <n v="0"/>
    <n v="13.009499999999999"/>
  </r>
  <r>
    <n v="2092"/>
    <s v="CA-2017-166142"/>
    <x v="663"/>
    <d v="2017-07-19T00:00:00"/>
    <x v="1"/>
    <s v="MM-17260"/>
    <s v="Magdelene Morse"/>
    <x v="0"/>
    <s v="United States"/>
    <x v="40"/>
    <x v="13"/>
    <n v="19805"/>
    <s v="East"/>
    <s v="FUR-TA-10004607"/>
    <x v="0"/>
    <x v="3"/>
    <s v="Hon 2111 Invitation Series Straight Table"/>
    <n v="310.44299999999998"/>
    <n v="3"/>
    <n v="0.3"/>
    <n v="-48.783900000000003"/>
  </r>
  <r>
    <n v="2093"/>
    <s v="CA-2014-145926"/>
    <x v="664"/>
    <d v="2014-11-21T00:00:00"/>
    <x v="1"/>
    <s v="MP-17470"/>
    <s v="Mark Packer"/>
    <x v="2"/>
    <s v="United States"/>
    <x v="278"/>
    <x v="11"/>
    <n v="56560"/>
    <s v="Central"/>
    <s v="FUR-CH-10004289"/>
    <x v="0"/>
    <x v="1"/>
    <s v="Global Super Steno Chair"/>
    <n v="479.9"/>
    <n v="5"/>
    <n v="0"/>
    <n v="81.582999999999998"/>
  </r>
  <r>
    <n v="2094"/>
    <s v="CA-2015-149678"/>
    <x v="657"/>
    <d v="2015-04-15T00:00:00"/>
    <x v="0"/>
    <s v="AW-10840"/>
    <s v="Anthony Witt"/>
    <x v="0"/>
    <s v="United States"/>
    <x v="168"/>
    <x v="27"/>
    <n v="87401"/>
    <s v="West"/>
    <s v="OFF-SU-10004498"/>
    <x v="1"/>
    <x v="14"/>
    <s v="Martin-Yale Premier Letter Opener"/>
    <n v="12.88"/>
    <n v="1"/>
    <n v="0"/>
    <n v="0.38640000000000002"/>
  </r>
  <r>
    <n v="2095"/>
    <s v="US-2015-164357"/>
    <x v="665"/>
    <d v="2015-11-29T00:00:00"/>
    <x v="1"/>
    <s v="SF-20065"/>
    <s v="Sandra Flanagan"/>
    <x v="0"/>
    <s v="United States"/>
    <x v="40"/>
    <x v="3"/>
    <n v="28403"/>
    <s v="South"/>
    <s v="OFF-AR-10001177"/>
    <x v="1"/>
    <x v="6"/>
    <s v="Newell 349"/>
    <n v="13.12"/>
    <n v="5"/>
    <n v="0.2"/>
    <n v="1.476"/>
  </r>
  <r>
    <n v="2096"/>
    <s v="US-2016-146570"/>
    <x v="666"/>
    <d v="2016-05-20T00:00:00"/>
    <x v="1"/>
    <s v="SN-20710"/>
    <s v="Steve Nguyen"/>
    <x v="2"/>
    <s v="United States"/>
    <x v="25"/>
    <x v="35"/>
    <n v="39212"/>
    <s v="South"/>
    <s v="OFF-BI-10001718"/>
    <x v="1"/>
    <x v="8"/>
    <s v="GBC DocuBind P50 Personal Binding Machine"/>
    <n v="511.84"/>
    <n v="8"/>
    <n v="0"/>
    <n v="240.56479999999999"/>
  </r>
  <r>
    <n v="2097"/>
    <s v="US-2016-146570"/>
    <x v="666"/>
    <d v="2016-05-20T00:00:00"/>
    <x v="1"/>
    <s v="SN-20710"/>
    <s v="Steve Nguyen"/>
    <x v="2"/>
    <s v="United States"/>
    <x v="25"/>
    <x v="35"/>
    <n v="39212"/>
    <s v="South"/>
    <s v="OFF-AR-10004602"/>
    <x v="1"/>
    <x v="6"/>
    <s v="Boston KS Multi-Size Manual Pencil Sharpener"/>
    <n v="91.96"/>
    <n v="4"/>
    <n v="0"/>
    <n v="25.748799999999999"/>
  </r>
  <r>
    <n v="2098"/>
    <s v="US-2016-146570"/>
    <x v="666"/>
    <d v="2016-05-20T00:00:00"/>
    <x v="1"/>
    <s v="SN-20710"/>
    <s v="Steve Nguyen"/>
    <x v="2"/>
    <s v="United States"/>
    <x v="25"/>
    <x v="35"/>
    <n v="39212"/>
    <s v="South"/>
    <s v="OFF-AR-10003856"/>
    <x v="1"/>
    <x v="6"/>
    <s v="Newell 344"/>
    <n v="8.34"/>
    <n v="3"/>
    <n v="0"/>
    <n v="2.1684000000000001"/>
  </r>
  <r>
    <n v="2099"/>
    <s v="CA-2017-124401"/>
    <x v="210"/>
    <d v="2017-09-12T00:00:00"/>
    <x v="1"/>
    <s v="RD-19900"/>
    <s v="Ruben Dartt"/>
    <x v="0"/>
    <s v="United States"/>
    <x v="32"/>
    <x v="21"/>
    <n v="97206"/>
    <s v="West"/>
    <s v="OFF-ST-10000649"/>
    <x v="1"/>
    <x v="4"/>
    <s v="Hanging Personal Folder File"/>
    <n v="37.68"/>
    <n v="3"/>
    <n v="0.2"/>
    <n v="2.355"/>
  </r>
  <r>
    <n v="2100"/>
    <s v="CA-2017-124401"/>
    <x v="210"/>
    <d v="2017-09-12T00:00:00"/>
    <x v="1"/>
    <s v="RD-19900"/>
    <s v="Ruben Dartt"/>
    <x v="0"/>
    <s v="United States"/>
    <x v="32"/>
    <x v="21"/>
    <n v="97206"/>
    <s v="West"/>
    <s v="TEC-AC-10002926"/>
    <x v="2"/>
    <x v="11"/>
    <s v="Logitech Wireless Marathon Mouse M705"/>
    <n v="279.94400000000002"/>
    <n v="7"/>
    <n v="0.2"/>
    <n v="80.483900000000006"/>
  </r>
  <r>
    <n v="2101"/>
    <s v="US-2014-140116"/>
    <x v="418"/>
    <d v="2014-03-17T00:00:00"/>
    <x v="1"/>
    <s v="KT-16480"/>
    <s v="Kean Thornton"/>
    <x v="0"/>
    <s v="United States"/>
    <x v="60"/>
    <x v="22"/>
    <n v="80219"/>
    <s v="West"/>
    <s v="OFF-ST-10000078"/>
    <x v="1"/>
    <x v="4"/>
    <s v="Tennsco 6- and 18-Compartment Lockers"/>
    <n v="636.40800000000002"/>
    <n v="3"/>
    <n v="0.2"/>
    <n v="-15.9102"/>
  </r>
  <r>
    <n v="2102"/>
    <s v="US-2014-140116"/>
    <x v="418"/>
    <d v="2014-03-17T00:00:00"/>
    <x v="1"/>
    <s v="KT-16480"/>
    <s v="Kean Thornton"/>
    <x v="0"/>
    <s v="United States"/>
    <x v="60"/>
    <x v="22"/>
    <n v="80219"/>
    <s v="West"/>
    <s v="OFF-AR-10001044"/>
    <x v="1"/>
    <x v="6"/>
    <s v="BOSTON Ranger #55 Pencil Sharpener, Black"/>
    <n v="83.168000000000006"/>
    <n v="4"/>
    <n v="0.2"/>
    <n v="9.3564000000000007"/>
  </r>
  <r>
    <n v="2103"/>
    <s v="CA-2014-123295"/>
    <x v="667"/>
    <d v="2014-07-18T00:00:00"/>
    <x v="3"/>
    <s v="AH-10120"/>
    <s v="Adrian Hane"/>
    <x v="2"/>
    <s v="United States"/>
    <x v="93"/>
    <x v="16"/>
    <n v="85705"/>
    <s v="West"/>
    <s v="FUR-CH-10002372"/>
    <x v="0"/>
    <x v="1"/>
    <s v="Office Star - Ergonomically Designed Knee Chair"/>
    <n v="259.13600000000002"/>
    <n v="4"/>
    <n v="0.2"/>
    <n v="-25.913599999999999"/>
  </r>
  <r>
    <n v="2104"/>
    <s v="CA-2017-167101"/>
    <x v="668"/>
    <d v="2017-03-28T00:00:00"/>
    <x v="0"/>
    <s v="BM-11650"/>
    <s v="Brian Moss"/>
    <x v="1"/>
    <s v="United States"/>
    <x v="20"/>
    <x v="15"/>
    <n v="10009"/>
    <s v="East"/>
    <s v="OFF-PA-10000357"/>
    <x v="1"/>
    <x v="10"/>
    <s v="Xerox 1888"/>
    <n v="221.92"/>
    <n v="4"/>
    <n v="0"/>
    <n v="106.52160000000001"/>
  </r>
  <r>
    <n v="2105"/>
    <s v="CA-2017-167101"/>
    <x v="668"/>
    <d v="2017-03-28T00:00:00"/>
    <x v="0"/>
    <s v="BM-11650"/>
    <s v="Brian Moss"/>
    <x v="1"/>
    <s v="United States"/>
    <x v="20"/>
    <x v="15"/>
    <n v="10009"/>
    <s v="East"/>
    <s v="TEC-AC-10001266"/>
    <x v="2"/>
    <x v="11"/>
    <s v="Memorex Micro Travel Drive 8 GB"/>
    <n v="26"/>
    <n v="2"/>
    <n v="0"/>
    <n v="11.7"/>
  </r>
  <r>
    <n v="2106"/>
    <s v="US-2014-167633"/>
    <x v="587"/>
    <d v="2014-10-05T00:00:00"/>
    <x v="1"/>
    <s v="BW-11200"/>
    <s v="Ben Wallace"/>
    <x v="0"/>
    <s v="United States"/>
    <x v="199"/>
    <x v="2"/>
    <n v="33437"/>
    <s v="South"/>
    <s v="OFF-PA-10004888"/>
    <x v="1"/>
    <x v="10"/>
    <s v="Xerox 217"/>
    <n v="15.552"/>
    <n v="3"/>
    <n v="0.2"/>
    <n v="5.4432"/>
  </r>
  <r>
    <n v="2107"/>
    <s v="US-2014-152723"/>
    <x v="467"/>
    <d v="2014-09-26T00:00:00"/>
    <x v="3"/>
    <s v="HG-14965"/>
    <s v="Henry Goldwyn"/>
    <x v="1"/>
    <s v="United States"/>
    <x v="279"/>
    <x v="5"/>
    <n v="75150"/>
    <s v="Central"/>
    <s v="OFF-BI-10003460"/>
    <x v="1"/>
    <x v="8"/>
    <s v="Acco 3-Hole Punch"/>
    <n v="0.876"/>
    <n v="1"/>
    <n v="0.8"/>
    <n v="-1.4016"/>
  </r>
  <r>
    <n v="2108"/>
    <s v="CA-2015-164882"/>
    <x v="89"/>
    <d v="2015-10-31T00:00:00"/>
    <x v="3"/>
    <s v="SG-20080"/>
    <s v="Sandra Glassco"/>
    <x v="0"/>
    <s v="United States"/>
    <x v="56"/>
    <x v="1"/>
    <n v="92374"/>
    <s v="West"/>
    <s v="OFF-PA-10000157"/>
    <x v="1"/>
    <x v="10"/>
    <s v="Xerox 191"/>
    <n v="19.98"/>
    <n v="1"/>
    <n v="0"/>
    <n v="9.3905999999999992"/>
  </r>
  <r>
    <n v="2109"/>
    <s v="CA-2015-164882"/>
    <x v="89"/>
    <d v="2015-10-31T00:00:00"/>
    <x v="3"/>
    <s v="SG-20080"/>
    <s v="Sandra Glassco"/>
    <x v="0"/>
    <s v="United States"/>
    <x v="56"/>
    <x v="1"/>
    <n v="92374"/>
    <s v="West"/>
    <s v="OFF-BI-10004519"/>
    <x v="1"/>
    <x v="8"/>
    <s v="GBC DocuBind P100 Manual Binding Machine"/>
    <n v="398.35199999999998"/>
    <n v="3"/>
    <n v="0.2"/>
    <n v="124.485"/>
  </r>
  <r>
    <n v="2110"/>
    <s v="CA-2015-164882"/>
    <x v="89"/>
    <d v="2015-10-31T00:00:00"/>
    <x v="3"/>
    <s v="SG-20080"/>
    <s v="Sandra Glassco"/>
    <x v="0"/>
    <s v="United States"/>
    <x v="56"/>
    <x v="1"/>
    <n v="92374"/>
    <s v="West"/>
    <s v="OFF-AR-10004272"/>
    <x v="1"/>
    <x v="6"/>
    <s v="Newell 308"/>
    <n v="5.04"/>
    <n v="3"/>
    <n v="0"/>
    <n v="1.26"/>
  </r>
  <r>
    <n v="2111"/>
    <s v="CA-2015-164882"/>
    <x v="89"/>
    <d v="2015-10-31T00:00:00"/>
    <x v="3"/>
    <s v="SG-20080"/>
    <s v="Sandra Glassco"/>
    <x v="0"/>
    <s v="United States"/>
    <x v="56"/>
    <x v="1"/>
    <n v="92374"/>
    <s v="West"/>
    <s v="OFF-FA-10000585"/>
    <x v="1"/>
    <x v="13"/>
    <s v="OIC Bulk Pack Metal Binder Clips"/>
    <n v="17.45"/>
    <n v="5"/>
    <n v="0"/>
    <n v="8.0269999999999992"/>
  </r>
  <r>
    <n v="2112"/>
    <s v="CA-2015-164882"/>
    <x v="89"/>
    <d v="2015-10-31T00:00:00"/>
    <x v="3"/>
    <s v="SG-20080"/>
    <s v="Sandra Glassco"/>
    <x v="0"/>
    <s v="United States"/>
    <x v="56"/>
    <x v="1"/>
    <n v="92374"/>
    <s v="West"/>
    <s v="FUR-CH-10004218"/>
    <x v="0"/>
    <x v="1"/>
    <s v="Global Fabric Manager's Chair, Dark Gray"/>
    <n v="323.13600000000002"/>
    <n v="4"/>
    <n v="0.2"/>
    <n v="20.196000000000002"/>
  </r>
  <r>
    <n v="2113"/>
    <s v="CA-2015-164882"/>
    <x v="89"/>
    <d v="2015-10-31T00:00:00"/>
    <x v="3"/>
    <s v="SG-20080"/>
    <s v="Sandra Glassco"/>
    <x v="0"/>
    <s v="United States"/>
    <x v="56"/>
    <x v="1"/>
    <n v="92374"/>
    <s v="West"/>
    <s v="OFF-SU-10004231"/>
    <x v="1"/>
    <x v="14"/>
    <s v="Acme Tagit Stainless Steel Antibacterial Scissors"/>
    <n v="29.7"/>
    <n v="3"/>
    <n v="0"/>
    <n v="8.0190000000000001"/>
  </r>
  <r>
    <n v="2114"/>
    <s v="CA-2015-164882"/>
    <x v="89"/>
    <d v="2015-10-31T00:00:00"/>
    <x v="3"/>
    <s v="SG-20080"/>
    <s v="Sandra Glassco"/>
    <x v="0"/>
    <s v="United States"/>
    <x v="56"/>
    <x v="1"/>
    <n v="92374"/>
    <s v="West"/>
    <s v="TEC-PH-10001578"/>
    <x v="2"/>
    <x v="7"/>
    <s v="Polycom SoundStation2 EX Conference phone"/>
    <n v="1295.8399999999999"/>
    <n v="4"/>
    <n v="0.2"/>
    <n v="145.78200000000001"/>
  </r>
  <r>
    <n v="2115"/>
    <s v="CA-2015-164882"/>
    <x v="89"/>
    <d v="2015-10-31T00:00:00"/>
    <x v="3"/>
    <s v="SG-20080"/>
    <s v="Sandra Glassco"/>
    <x v="0"/>
    <s v="United States"/>
    <x v="56"/>
    <x v="1"/>
    <n v="92374"/>
    <s v="West"/>
    <s v="OFF-ST-10003638"/>
    <x v="1"/>
    <x v="4"/>
    <s v="Mobile Personal File Cube"/>
    <n v="46.84"/>
    <n v="2"/>
    <n v="0"/>
    <n v="12.646800000000001"/>
  </r>
  <r>
    <n v="2116"/>
    <s v="CA-2015-164882"/>
    <x v="89"/>
    <d v="2015-10-31T00:00:00"/>
    <x v="3"/>
    <s v="SG-20080"/>
    <s v="Sandra Glassco"/>
    <x v="0"/>
    <s v="United States"/>
    <x v="56"/>
    <x v="1"/>
    <n v="92374"/>
    <s v="West"/>
    <s v="FUR-BO-10002213"/>
    <x v="0"/>
    <x v="0"/>
    <s v="DMI Eclipse Executive Suite Bookcases"/>
    <n v="425.83300000000003"/>
    <n v="1"/>
    <n v="0.15"/>
    <n v="20.039200000000001"/>
  </r>
  <r>
    <n v="2117"/>
    <s v="CA-2015-159786"/>
    <x v="88"/>
    <d v="2015-10-17T00:00:00"/>
    <x v="0"/>
    <s v="RK-19300"/>
    <s v="Ralph Kennedy"/>
    <x v="0"/>
    <s v="United States"/>
    <x v="30"/>
    <x v="15"/>
    <n v="14609"/>
    <s v="East"/>
    <s v="FUR-TA-10001307"/>
    <x v="0"/>
    <x v="3"/>
    <s v="SAFCO PlanMaster Heigh-Adjustable Drafting Table Base, 43w x 30d x 30-37h, Black"/>
    <n v="209.67"/>
    <n v="1"/>
    <n v="0.4"/>
    <n v="-13.978"/>
  </r>
  <r>
    <n v="2118"/>
    <s v="CA-2016-130267"/>
    <x v="251"/>
    <d v="2016-09-23T00:00:00"/>
    <x v="1"/>
    <s v="SW-20245"/>
    <s v="Scot Wooten"/>
    <x v="0"/>
    <s v="United States"/>
    <x v="280"/>
    <x v="1"/>
    <n v="95207"/>
    <s v="West"/>
    <s v="OFF-PA-10002222"/>
    <x v="1"/>
    <x v="10"/>
    <s v="Xerox Color Copier Paper, 11&quot; x 17&quot;, Ream"/>
    <n v="159.88"/>
    <n v="7"/>
    <n v="0"/>
    <n v="73.544799999999995"/>
  </r>
  <r>
    <n v="2119"/>
    <s v="CA-2017-155460"/>
    <x v="669"/>
    <d v="2017-04-15T00:00:00"/>
    <x v="2"/>
    <s v="RW-19630"/>
    <s v="Rob Williams"/>
    <x v="1"/>
    <s v="United States"/>
    <x v="4"/>
    <x v="4"/>
    <n v="98105"/>
    <s v="West"/>
    <s v="OFF-PA-10002479"/>
    <x v="1"/>
    <x v="10"/>
    <s v="Xerox 4200 Series MultiUse Premium Copy Paper (20Lb. and 84 Bright)"/>
    <n v="5.28"/>
    <n v="1"/>
    <n v="0"/>
    <n v="2.3759999999999999"/>
  </r>
  <r>
    <n v="2120"/>
    <s v="CA-2017-155460"/>
    <x v="669"/>
    <d v="2017-04-15T00:00:00"/>
    <x v="2"/>
    <s v="RW-19630"/>
    <s v="Rob Williams"/>
    <x v="1"/>
    <s v="United States"/>
    <x v="4"/>
    <x v="4"/>
    <n v="98105"/>
    <s v="West"/>
    <s v="OFF-BI-10003091"/>
    <x v="1"/>
    <x v="8"/>
    <s v="GBC DocuBind TL200 Manual Binding Machine"/>
    <n v="895.92"/>
    <n v="5"/>
    <n v="0.2"/>
    <n v="302.37299999999999"/>
  </r>
  <r>
    <n v="2121"/>
    <s v="US-2017-168690"/>
    <x v="363"/>
    <d v="2017-01-13T00:00:00"/>
    <x v="1"/>
    <s v="TS-21085"/>
    <s v="Thais Sissman"/>
    <x v="0"/>
    <s v="United States"/>
    <x v="281"/>
    <x v="2"/>
    <n v="32174"/>
    <s v="South"/>
    <s v="OFF-BI-10000145"/>
    <x v="1"/>
    <x v="8"/>
    <s v="Zipper Ring Binder Pockets"/>
    <n v="2.8079999999999998"/>
    <n v="3"/>
    <n v="0.7"/>
    <n v="-1.9656"/>
  </r>
  <r>
    <n v="2122"/>
    <s v="CA-2017-158246"/>
    <x v="45"/>
    <d v="2017-11-11T00:00:00"/>
    <x v="2"/>
    <s v="JB-15400"/>
    <s v="Jennifer Braxton"/>
    <x v="1"/>
    <s v="United States"/>
    <x v="282"/>
    <x v="1"/>
    <n v="94086"/>
    <s v="West"/>
    <s v="FUR-CH-10003061"/>
    <x v="0"/>
    <x v="1"/>
    <s v="Global Leather Task Chair, Black"/>
    <n v="215.976"/>
    <n v="3"/>
    <n v="0.2"/>
    <n v="-2.6997"/>
  </r>
  <r>
    <n v="2123"/>
    <s v="CA-2017-167381"/>
    <x v="585"/>
    <d v="2017-09-24T00:00:00"/>
    <x v="0"/>
    <s v="EH-14005"/>
    <s v="Erica Hernandez"/>
    <x v="2"/>
    <s v="United States"/>
    <x v="190"/>
    <x v="12"/>
    <n v="48911"/>
    <s v="Central"/>
    <s v="FUR-BO-10001972"/>
    <x v="0"/>
    <x v="0"/>
    <s v="O'Sullivan 4-Shelf Bookcase in Odessa Pine"/>
    <n v="241.96"/>
    <n v="2"/>
    <n v="0"/>
    <n v="41.133200000000002"/>
  </r>
  <r>
    <n v="2124"/>
    <s v="CA-2017-167381"/>
    <x v="585"/>
    <d v="2017-09-24T00:00:00"/>
    <x v="0"/>
    <s v="EH-14005"/>
    <s v="Erica Hernandez"/>
    <x v="2"/>
    <s v="United States"/>
    <x v="190"/>
    <x v="12"/>
    <n v="48911"/>
    <s v="Central"/>
    <s v="OFF-LA-10000134"/>
    <x v="1"/>
    <x v="2"/>
    <s v="Avery 511"/>
    <n v="27.72"/>
    <n v="9"/>
    <n v="0"/>
    <n v="13.3056"/>
  </r>
  <r>
    <n v="2125"/>
    <s v="CA-2017-144862"/>
    <x v="96"/>
    <d v="2017-12-05T00:00:00"/>
    <x v="1"/>
    <s v="EH-14005"/>
    <s v="Erica Hernandez"/>
    <x v="2"/>
    <s v="United States"/>
    <x v="10"/>
    <x v="9"/>
    <n v="19143"/>
    <s v="East"/>
    <s v="OFF-EN-10003040"/>
    <x v="1"/>
    <x v="12"/>
    <s v="Quality Park Security Envelopes"/>
    <n v="104.68"/>
    <n v="5"/>
    <n v="0.2"/>
    <n v="35.329500000000003"/>
  </r>
  <r>
    <n v="2126"/>
    <s v="CA-2017-144862"/>
    <x v="96"/>
    <d v="2017-12-05T00:00:00"/>
    <x v="1"/>
    <s v="EH-14005"/>
    <s v="Erica Hernandez"/>
    <x v="2"/>
    <s v="United States"/>
    <x v="10"/>
    <x v="9"/>
    <n v="19143"/>
    <s v="East"/>
    <s v="TEC-PH-10000923"/>
    <x v="2"/>
    <x v="7"/>
    <s v="Belkin SportFit Armband For iPhone 5s/5c, Fuchsia"/>
    <n v="62.957999999999998"/>
    <n v="7"/>
    <n v="0.4"/>
    <n v="9.4436999999999998"/>
  </r>
  <r>
    <n v="2127"/>
    <s v="CA-2014-126032"/>
    <x v="670"/>
    <d v="2014-06-28T00:00:00"/>
    <x v="1"/>
    <s v="BS-11665"/>
    <s v="Brian Stugart"/>
    <x v="0"/>
    <s v="United States"/>
    <x v="10"/>
    <x v="9"/>
    <n v="19143"/>
    <s v="East"/>
    <s v="TEC-AC-10000158"/>
    <x v="2"/>
    <x v="11"/>
    <s v="Sony 64GB Class 10 Micro SDHC R40 Memory Card"/>
    <n v="86.376000000000005"/>
    <n v="3"/>
    <n v="0.2"/>
    <n v="1.0797000000000001"/>
  </r>
  <r>
    <n v="2128"/>
    <s v="CA-2015-134859"/>
    <x v="242"/>
    <d v="2015-10-09T00:00:00"/>
    <x v="1"/>
    <s v="JK-16120"/>
    <s v="Julie Kriz"/>
    <x v="2"/>
    <s v="United States"/>
    <x v="10"/>
    <x v="9"/>
    <n v="19134"/>
    <s v="East"/>
    <s v="FUR-FU-10003623"/>
    <x v="0"/>
    <x v="5"/>
    <s v="DataProducts Ampli Magnifier Task Lamp, Black,"/>
    <n v="64.944000000000003"/>
    <n v="3"/>
    <n v="0.2"/>
    <n v="6.4943999999999997"/>
  </r>
  <r>
    <n v="2129"/>
    <s v="CA-2015-134859"/>
    <x v="242"/>
    <d v="2015-10-09T00:00:00"/>
    <x v="1"/>
    <s v="JK-16120"/>
    <s v="Julie Kriz"/>
    <x v="2"/>
    <s v="United States"/>
    <x v="10"/>
    <x v="9"/>
    <n v="19134"/>
    <s v="East"/>
    <s v="OFF-PA-10001293"/>
    <x v="1"/>
    <x v="10"/>
    <s v="Xerox 1946"/>
    <n v="20.736000000000001"/>
    <n v="4"/>
    <n v="0.2"/>
    <n v="7.2576000000000001"/>
  </r>
  <r>
    <n v="2130"/>
    <s v="US-2014-114188"/>
    <x v="671"/>
    <d v="2014-05-22T00:00:00"/>
    <x v="0"/>
    <s v="RF-19345"/>
    <s v="Randy Ferguson"/>
    <x v="1"/>
    <s v="United States"/>
    <x v="18"/>
    <x v="38"/>
    <n v="3820"/>
    <s v="East"/>
    <s v="OFF-AP-10000124"/>
    <x v="1"/>
    <x v="9"/>
    <s v="Acco 6 Outlet Guardian Basic Surge Suppressor"/>
    <n v="33.28"/>
    <n v="4"/>
    <n v="0"/>
    <n v="9.3184000000000005"/>
  </r>
  <r>
    <n v="2131"/>
    <s v="US-2014-114188"/>
    <x v="671"/>
    <d v="2014-05-22T00:00:00"/>
    <x v="0"/>
    <s v="RF-19345"/>
    <s v="Randy Ferguson"/>
    <x v="1"/>
    <s v="United States"/>
    <x v="18"/>
    <x v="38"/>
    <n v="3820"/>
    <s v="East"/>
    <s v="OFF-AR-10004511"/>
    <x v="1"/>
    <x v="6"/>
    <s v="Sanford Colorific Scented Colored Pencils, 12/Pack"/>
    <n v="38.520000000000003"/>
    <n v="9"/>
    <n v="0"/>
    <n v="11.9412"/>
  </r>
  <r>
    <n v="2132"/>
    <s v="US-2014-114188"/>
    <x v="671"/>
    <d v="2014-05-22T00:00:00"/>
    <x v="0"/>
    <s v="RF-19345"/>
    <s v="Randy Ferguson"/>
    <x v="1"/>
    <s v="United States"/>
    <x v="18"/>
    <x v="38"/>
    <n v="3820"/>
    <s v="East"/>
    <s v="FUR-FU-10000076"/>
    <x v="0"/>
    <x v="5"/>
    <s v="24-Hour Round Wall Clock"/>
    <n v="139.86000000000001"/>
    <n v="7"/>
    <n v="0"/>
    <n v="60.139800000000001"/>
  </r>
  <r>
    <n v="2133"/>
    <s v="CA-2015-156524"/>
    <x v="312"/>
    <d v="2015-11-26T00:00:00"/>
    <x v="1"/>
    <s v="DL-12865"/>
    <s v="Dan Lawera"/>
    <x v="0"/>
    <s v="United States"/>
    <x v="20"/>
    <x v="15"/>
    <n v="10011"/>
    <s v="East"/>
    <s v="OFF-PA-10003883"/>
    <x v="1"/>
    <x v="10"/>
    <s v="Message Book, Phone, Wirebound Standard Line Memo, 2 3/4&quot; X 5&quot;"/>
    <n v="19.649999999999999"/>
    <n v="3"/>
    <n v="0"/>
    <n v="9.0389999999999997"/>
  </r>
  <r>
    <n v="2134"/>
    <s v="CA-2015-122210"/>
    <x v="672"/>
    <d v="2015-12-04T00:00:00"/>
    <x v="1"/>
    <s v="WB-21850"/>
    <s v="William Brown"/>
    <x v="0"/>
    <s v="United States"/>
    <x v="10"/>
    <x v="9"/>
    <n v="19134"/>
    <s v="East"/>
    <s v="OFF-BI-10003656"/>
    <x v="1"/>
    <x v="8"/>
    <s v="Fellowes PB200 Plastic Comb Binding Machine"/>
    <n v="152.99100000000001"/>
    <n v="3"/>
    <n v="0.7"/>
    <n v="-122.39279999999999"/>
  </r>
  <r>
    <n v="2135"/>
    <s v="CA-2015-122210"/>
    <x v="672"/>
    <d v="2015-12-04T00:00:00"/>
    <x v="1"/>
    <s v="WB-21850"/>
    <s v="William Brown"/>
    <x v="0"/>
    <s v="United States"/>
    <x v="10"/>
    <x v="9"/>
    <n v="19134"/>
    <s v="East"/>
    <s v="OFF-FA-10000053"/>
    <x v="1"/>
    <x v="13"/>
    <s v="Revere Boxed Rubber Bands by Revere"/>
    <n v="10.584"/>
    <n v="7"/>
    <n v="0.2"/>
    <n v="-2.3814000000000002"/>
  </r>
  <r>
    <n v="2136"/>
    <s v="CA-2015-122210"/>
    <x v="672"/>
    <d v="2015-12-04T00:00:00"/>
    <x v="1"/>
    <s v="WB-21850"/>
    <s v="William Brown"/>
    <x v="0"/>
    <s v="United States"/>
    <x v="10"/>
    <x v="9"/>
    <n v="19134"/>
    <s v="East"/>
    <s v="TEC-PH-10002807"/>
    <x v="2"/>
    <x v="7"/>
    <s v="Motorla HX550 Universal Bluetooth Headset"/>
    <n v="94.92"/>
    <n v="4"/>
    <n v="0.4"/>
    <n v="15.82"/>
  </r>
  <r>
    <n v="2137"/>
    <s v="CA-2015-156377"/>
    <x v="620"/>
    <d v="2016-01-05T00:00:00"/>
    <x v="1"/>
    <s v="TB-21625"/>
    <s v="Trudy Brown"/>
    <x v="0"/>
    <s v="United States"/>
    <x v="55"/>
    <x v="5"/>
    <n v="75051"/>
    <s v="Central"/>
    <s v="FUR-FU-10002364"/>
    <x v="0"/>
    <x v="5"/>
    <s v="Eldon Expressions Wood Desk Accessories, Oak"/>
    <n v="14.76"/>
    <n v="5"/>
    <n v="0.6"/>
    <n v="-11.439"/>
  </r>
  <r>
    <n v="2138"/>
    <s v="CA-2015-156377"/>
    <x v="620"/>
    <d v="2016-01-05T00:00:00"/>
    <x v="1"/>
    <s v="TB-21625"/>
    <s v="Trudy Brown"/>
    <x v="0"/>
    <s v="United States"/>
    <x v="55"/>
    <x v="5"/>
    <n v="75051"/>
    <s v="Central"/>
    <s v="OFF-BI-10002954"/>
    <x v="1"/>
    <x v="8"/>
    <s v="Newell 3-Hole Punched Plastic Slotted Magazine Holders for Binders"/>
    <n v="3.6560000000000001"/>
    <n v="4"/>
    <n v="0.8"/>
    <n v="-5.8495999999999997"/>
  </r>
  <r>
    <n v="2139"/>
    <s v="US-2017-157896"/>
    <x v="673"/>
    <d v="2017-11-16T00:00:00"/>
    <x v="3"/>
    <s v="CB-12415"/>
    <s v="Christy Brittain"/>
    <x v="0"/>
    <s v="United States"/>
    <x v="20"/>
    <x v="15"/>
    <n v="10009"/>
    <s v="East"/>
    <s v="OFF-PA-10004092"/>
    <x v="1"/>
    <x v="10"/>
    <s v="Tops Green Bar Computer Printout Paper"/>
    <n v="146.82"/>
    <n v="3"/>
    <n v="0"/>
    <n v="73.41"/>
  </r>
  <r>
    <n v="2140"/>
    <s v="CA-2014-159520"/>
    <x v="571"/>
    <d v="2014-06-11T00:00:00"/>
    <x v="1"/>
    <s v="GT-14635"/>
    <s v="Grant Thornton"/>
    <x v="1"/>
    <s v="United States"/>
    <x v="85"/>
    <x v="15"/>
    <n v="11561"/>
    <s v="East"/>
    <s v="OFF-BI-10003982"/>
    <x v="1"/>
    <x v="8"/>
    <s v="Wilson Jones Century Plastic Molded Ring Binders"/>
    <n v="149.54400000000001"/>
    <n v="9"/>
    <n v="0.2"/>
    <n v="50.4711"/>
  </r>
  <r>
    <n v="2141"/>
    <s v="CA-2014-159520"/>
    <x v="571"/>
    <d v="2014-06-11T00:00:00"/>
    <x v="1"/>
    <s v="GT-14635"/>
    <s v="Grant Thornton"/>
    <x v="1"/>
    <s v="United States"/>
    <x v="85"/>
    <x v="15"/>
    <n v="11561"/>
    <s v="East"/>
    <s v="OFF-SU-10001664"/>
    <x v="1"/>
    <x v="14"/>
    <s v="Acme Office Executive Series Stainless Steel Trimmers"/>
    <n v="17.14"/>
    <n v="2"/>
    <n v="0"/>
    <n v="4.4564000000000004"/>
  </r>
  <r>
    <n v="2142"/>
    <s v="CA-2014-159520"/>
    <x v="571"/>
    <d v="2014-06-11T00:00:00"/>
    <x v="1"/>
    <s v="GT-14635"/>
    <s v="Grant Thornton"/>
    <x v="1"/>
    <s v="United States"/>
    <x v="85"/>
    <x v="15"/>
    <n v="11561"/>
    <s v="East"/>
    <s v="FUR-TA-10003238"/>
    <x v="0"/>
    <x v="3"/>
    <s v="Chromcraft Bull-Nose Wood 48&quot; x 96&quot; Rectangular Conference Tables"/>
    <n v="991.76400000000001"/>
    <n v="3"/>
    <n v="0.4"/>
    <n v="-347.11739999999998"/>
  </r>
  <r>
    <n v="2143"/>
    <s v="CA-2016-155481"/>
    <x v="142"/>
    <d v="2016-09-05T00:00:00"/>
    <x v="1"/>
    <s v="DK-13225"/>
    <s v="Dean Katz"/>
    <x v="1"/>
    <s v="United States"/>
    <x v="10"/>
    <x v="9"/>
    <n v="19140"/>
    <s v="East"/>
    <s v="OFF-PA-10004675"/>
    <x v="1"/>
    <x v="10"/>
    <s v="Telephone Message Books with Fax/Mobile Section, 5 1/2&quot; x 3 3/16&quot;"/>
    <n v="30.48"/>
    <n v="6"/>
    <n v="0.2"/>
    <n v="9.9060000000000006"/>
  </r>
  <r>
    <n v="2144"/>
    <s v="CA-2016-155481"/>
    <x v="142"/>
    <d v="2016-09-05T00:00:00"/>
    <x v="1"/>
    <s v="DK-13225"/>
    <s v="Dean Katz"/>
    <x v="1"/>
    <s v="United States"/>
    <x v="10"/>
    <x v="9"/>
    <n v="19140"/>
    <s v="East"/>
    <s v="TEC-PH-10002293"/>
    <x v="2"/>
    <x v="7"/>
    <s v="Anker 36W 4-Port USB Wall Charger Travel Power Adapter for iPhone 5s 5c 5"/>
    <n v="23.988"/>
    <n v="2"/>
    <n v="0.4"/>
    <n v="-4.7976000000000001"/>
  </r>
  <r>
    <n v="2145"/>
    <s v="CA-2016-155481"/>
    <x v="142"/>
    <d v="2016-09-05T00:00:00"/>
    <x v="1"/>
    <s v="DK-13225"/>
    <s v="Dean Katz"/>
    <x v="1"/>
    <s v="United States"/>
    <x v="10"/>
    <x v="9"/>
    <n v="19140"/>
    <s v="East"/>
    <s v="OFF-FA-10002780"/>
    <x v="1"/>
    <x v="13"/>
    <s v="Staples"/>
    <n v="16.687999999999999"/>
    <n v="7"/>
    <n v="0.2"/>
    <n v="5.4236000000000004"/>
  </r>
  <r>
    <n v="2146"/>
    <s v="US-2016-152051"/>
    <x v="674"/>
    <d v="2016-06-29T00:00:00"/>
    <x v="1"/>
    <s v="TS-21160"/>
    <s v="Theresa Swint"/>
    <x v="1"/>
    <s v="United States"/>
    <x v="283"/>
    <x v="9"/>
    <n v="17403"/>
    <s v="East"/>
    <s v="FUR-CH-10002965"/>
    <x v="0"/>
    <x v="1"/>
    <s v="Global Leather Highback Executive Chair with Pneumatic Height Adjustment, Black"/>
    <n v="422.05799999999999"/>
    <n v="3"/>
    <n v="0.3"/>
    <n v="-18.088200000000001"/>
  </r>
  <r>
    <n v="2147"/>
    <s v="US-2016-152051"/>
    <x v="674"/>
    <d v="2016-06-29T00:00:00"/>
    <x v="1"/>
    <s v="TS-21160"/>
    <s v="Theresa Swint"/>
    <x v="1"/>
    <s v="United States"/>
    <x v="283"/>
    <x v="9"/>
    <n v="17403"/>
    <s v="East"/>
    <s v="OFF-BI-10004781"/>
    <x v="1"/>
    <x v="8"/>
    <s v="GBC Wire Binding Strips"/>
    <n v="38.088000000000001"/>
    <n v="4"/>
    <n v="0.7"/>
    <n v="-27.9312"/>
  </r>
  <r>
    <n v="2148"/>
    <s v="US-2016-152051"/>
    <x v="674"/>
    <d v="2016-06-29T00:00:00"/>
    <x v="1"/>
    <s v="TS-21160"/>
    <s v="Theresa Swint"/>
    <x v="1"/>
    <s v="United States"/>
    <x v="283"/>
    <x v="9"/>
    <n v="17403"/>
    <s v="East"/>
    <s v="OFF-ST-10001713"/>
    <x v="1"/>
    <x v="4"/>
    <s v="Gould Plastics 9-Pocket Panel Bin, 18-3/8w x 5-1/4d x 20-1/2h, Black"/>
    <n v="254.352"/>
    <n v="6"/>
    <n v="0.2"/>
    <n v="-50.870399999999997"/>
  </r>
  <r>
    <n v="2149"/>
    <s v="CA-2014-141607"/>
    <x v="432"/>
    <d v="2014-12-17T00:00:00"/>
    <x v="1"/>
    <s v="WB-21850"/>
    <s v="William Brown"/>
    <x v="0"/>
    <s v="United States"/>
    <x v="3"/>
    <x v="1"/>
    <n v="94521"/>
    <s v="West"/>
    <s v="FUR-FU-10003975"/>
    <x v="0"/>
    <x v="5"/>
    <s v="Eldon Advantage Chair Mats for Low to Medium Pile Carpets"/>
    <n v="43.31"/>
    <n v="1"/>
    <n v="0"/>
    <n v="4.3310000000000004"/>
  </r>
  <r>
    <n v="2150"/>
    <s v="CA-2017-102771"/>
    <x v="185"/>
    <d v="2017-04-05T00:00:00"/>
    <x v="1"/>
    <s v="DO-13435"/>
    <s v="Denny Ordway"/>
    <x v="0"/>
    <s v="United States"/>
    <x v="20"/>
    <x v="15"/>
    <n v="10035"/>
    <s v="East"/>
    <s v="TEC-PH-10001536"/>
    <x v="2"/>
    <x v="7"/>
    <s v="Spigen Samsung Galaxy S5 Case Wallet"/>
    <n v="84.95"/>
    <n v="5"/>
    <n v="0"/>
    <n v="22.087"/>
  </r>
  <r>
    <n v="2151"/>
    <s v="US-2017-139969"/>
    <x v="123"/>
    <d v="2017-11-26T00:00:00"/>
    <x v="1"/>
    <s v="AF-10870"/>
    <s v="Art Ferguson"/>
    <x v="0"/>
    <s v="United States"/>
    <x v="284"/>
    <x v="5"/>
    <n v="77840"/>
    <s v="Central"/>
    <s v="FUR-CH-10001973"/>
    <x v="0"/>
    <x v="1"/>
    <s v="Office Star Flex Back Scooter Chair with White Frame"/>
    <n v="233.05799999999999"/>
    <n v="3"/>
    <n v="0.3"/>
    <n v="-53.270400000000002"/>
  </r>
  <r>
    <n v="2152"/>
    <s v="CA-2014-167360"/>
    <x v="156"/>
    <d v="2014-11-29T00:00:00"/>
    <x v="0"/>
    <s v="RB-19435"/>
    <s v="Richard Bierner"/>
    <x v="0"/>
    <s v="United States"/>
    <x v="285"/>
    <x v="25"/>
    <n v="63116"/>
    <s v="Central"/>
    <s v="TEC-AC-10001772"/>
    <x v="2"/>
    <x v="11"/>
    <s v="Memorex Mini Travel Drive 16 GB USB 2.0 Flash Drive"/>
    <n v="111.79"/>
    <n v="7"/>
    <n v="0"/>
    <n v="43.598100000000002"/>
  </r>
  <r>
    <n v="2153"/>
    <s v="CA-2015-123505"/>
    <x v="6"/>
    <d v="2015-11-26T00:00:00"/>
    <x v="1"/>
    <s v="AR-10540"/>
    <s v="Andy Reiter"/>
    <x v="0"/>
    <s v="United States"/>
    <x v="94"/>
    <x v="31"/>
    <n v="2169"/>
    <s v="East"/>
    <s v="OFF-PA-10002586"/>
    <x v="1"/>
    <x v="10"/>
    <s v="Xerox 1970"/>
    <n v="14.94"/>
    <n v="3"/>
    <n v="0"/>
    <n v="7.0217999999999998"/>
  </r>
  <r>
    <n v="2154"/>
    <s v="CA-2016-117282"/>
    <x v="216"/>
    <d v="2016-07-18T00:00:00"/>
    <x v="1"/>
    <s v="DR-12880"/>
    <s v="Dan Reichenbach"/>
    <x v="1"/>
    <s v="United States"/>
    <x v="20"/>
    <x v="15"/>
    <n v="10009"/>
    <s v="East"/>
    <s v="OFF-BI-10004094"/>
    <x v="1"/>
    <x v="8"/>
    <s v="GBC Standard Plastic Binding Systems Combs"/>
    <n v="14.16"/>
    <n v="2"/>
    <n v="0.2"/>
    <n v="5.133"/>
  </r>
  <r>
    <n v="2155"/>
    <s v="US-2016-120460"/>
    <x v="567"/>
    <d v="2016-05-05T00:00:00"/>
    <x v="1"/>
    <s v="BF-11170"/>
    <s v="Ben Ferrer"/>
    <x v="2"/>
    <s v="United States"/>
    <x v="61"/>
    <x v="5"/>
    <n v="75081"/>
    <s v="Central"/>
    <s v="FUR-FU-10004973"/>
    <x v="0"/>
    <x v="5"/>
    <s v="Flat Face Poster Frame"/>
    <n v="22.608000000000001"/>
    <n v="3"/>
    <n v="0.6"/>
    <n v="-10.1736"/>
  </r>
  <r>
    <n v="2156"/>
    <s v="CA-2016-111115"/>
    <x v="197"/>
    <d v="2016-07-27T00:00:00"/>
    <x v="0"/>
    <s v="LB-16735"/>
    <s v="Larry Blacks"/>
    <x v="0"/>
    <s v="United States"/>
    <x v="1"/>
    <x v="1"/>
    <n v="90032"/>
    <s v="West"/>
    <s v="OFF-FA-10000624"/>
    <x v="1"/>
    <x v="13"/>
    <s v="OIC Binder Clips"/>
    <n v="21.48"/>
    <n v="6"/>
    <n v="0"/>
    <n v="10.74"/>
  </r>
  <r>
    <n v="2157"/>
    <s v="CA-2014-124646"/>
    <x v="169"/>
    <d v="2014-06-24T00:00:00"/>
    <x v="2"/>
    <s v="DV-13465"/>
    <s v="Dianna Vittorini"/>
    <x v="0"/>
    <s v="United States"/>
    <x v="31"/>
    <x v="11"/>
    <n v="55407"/>
    <s v="Central"/>
    <s v="OFF-ST-10001097"/>
    <x v="1"/>
    <x v="4"/>
    <s v="Office Impressions Heavy Duty Welded Shelving &amp; Multimedia Storage Drawers"/>
    <n v="501.81"/>
    <n v="3"/>
    <n v="0"/>
    <n v="0"/>
  </r>
  <r>
    <n v="2158"/>
    <s v="CA-2014-124646"/>
    <x v="169"/>
    <d v="2014-06-24T00:00:00"/>
    <x v="2"/>
    <s v="DV-13465"/>
    <s v="Dianna Vittorini"/>
    <x v="0"/>
    <s v="United States"/>
    <x v="31"/>
    <x v="11"/>
    <n v="55407"/>
    <s v="Central"/>
    <s v="OFF-ST-10001469"/>
    <x v="1"/>
    <x v="4"/>
    <s v="Fellowes Bankers Box Recycled Super Stor/Drawer"/>
    <n v="161.94"/>
    <n v="3"/>
    <n v="0"/>
    <n v="9.7164000000000001"/>
  </r>
  <r>
    <n v="2159"/>
    <s v="CA-2017-148166"/>
    <x v="208"/>
    <d v="2017-10-26T00:00:00"/>
    <x v="1"/>
    <s v="NK-18490"/>
    <s v="Neil Knudson"/>
    <x v="2"/>
    <s v="United States"/>
    <x v="207"/>
    <x v="2"/>
    <n v="32725"/>
    <s v="South"/>
    <s v="OFF-AR-10004956"/>
    <x v="1"/>
    <x v="6"/>
    <s v="Newell 33"/>
    <n v="17.856000000000002"/>
    <n v="4"/>
    <n v="0.2"/>
    <n v="2.0087999999999999"/>
  </r>
  <r>
    <n v="2160"/>
    <s v="CA-2016-159737"/>
    <x v="323"/>
    <d v="2016-09-09T00:00:00"/>
    <x v="1"/>
    <s v="CS-11950"/>
    <s v="Carlos Soltero"/>
    <x v="0"/>
    <s v="United States"/>
    <x v="22"/>
    <x v="10"/>
    <n v="60610"/>
    <s v="Central"/>
    <s v="OFF-BI-10004236"/>
    <x v="1"/>
    <x v="8"/>
    <s v="XtraLife ClearVue Slant-D Ring Binder, White, 3&quot;"/>
    <n v="8.8079999999999998"/>
    <n v="3"/>
    <n v="0.8"/>
    <n v="-14.973599999999999"/>
  </r>
  <r>
    <n v="2161"/>
    <s v="CA-2016-141019"/>
    <x v="675"/>
    <d v="2016-05-14T00:00:00"/>
    <x v="3"/>
    <s v="LH-17155"/>
    <s v="Logan Haushalter"/>
    <x v="0"/>
    <s v="United States"/>
    <x v="74"/>
    <x v="24"/>
    <n v="45231"/>
    <s v="East"/>
    <s v="FUR-FU-10002937"/>
    <x v="0"/>
    <x v="5"/>
    <s v="GE 48&quot; Fluorescent Tube, Cool White Energy Saver, 34 Watts, 30/Box"/>
    <n v="79.384"/>
    <n v="1"/>
    <n v="0.2"/>
    <n v="29.768999999999998"/>
  </r>
  <r>
    <n v="2162"/>
    <s v="CA-2016-101938"/>
    <x v="676"/>
    <d v="2016-01-12T00:00:00"/>
    <x v="1"/>
    <s v="DW-13480"/>
    <s v="Dianna Wilson"/>
    <x v="2"/>
    <s v="United States"/>
    <x v="182"/>
    <x v="1"/>
    <n v="94601"/>
    <s v="West"/>
    <s v="OFF-AR-10003696"/>
    <x v="1"/>
    <x v="6"/>
    <s v="Panasonic KP-350BK Electric Pencil Sharpener with Auto Stop"/>
    <n v="34.58"/>
    <n v="1"/>
    <n v="0"/>
    <n v="10.0282"/>
  </r>
  <r>
    <n v="2163"/>
    <s v="CA-2017-166296"/>
    <x v="677"/>
    <d v="2017-03-19T00:00:00"/>
    <x v="1"/>
    <s v="KF-16285"/>
    <s v="Karen Ferguson"/>
    <x v="2"/>
    <s v="United States"/>
    <x v="286"/>
    <x v="1"/>
    <n v="95336"/>
    <s v="West"/>
    <s v="OFF-PA-10004359"/>
    <x v="1"/>
    <x v="10"/>
    <s v="Multicolor Computer Printout Paper"/>
    <n v="314.55"/>
    <n v="3"/>
    <n v="0"/>
    <n v="150.98400000000001"/>
  </r>
  <r>
    <n v="2164"/>
    <s v="CA-2016-154018"/>
    <x v="63"/>
    <d v="2016-10-19T00:00:00"/>
    <x v="1"/>
    <s v="HA-14920"/>
    <s v="Helen Andreada"/>
    <x v="0"/>
    <s v="United States"/>
    <x v="128"/>
    <x v="5"/>
    <n v="78041"/>
    <s v="Central"/>
    <s v="TEC-AC-10002402"/>
    <x v="2"/>
    <x v="11"/>
    <s v="Razer Kraken PRO Over Ear PC and Music Headset"/>
    <n v="191.976"/>
    <n v="3"/>
    <n v="0.2"/>
    <n v="23.997"/>
  </r>
  <r>
    <n v="2165"/>
    <s v="CA-2016-154018"/>
    <x v="63"/>
    <d v="2016-10-19T00:00:00"/>
    <x v="1"/>
    <s v="HA-14920"/>
    <s v="Helen Andreada"/>
    <x v="0"/>
    <s v="United States"/>
    <x v="128"/>
    <x v="5"/>
    <n v="78041"/>
    <s v="Central"/>
    <s v="OFF-PA-10000551"/>
    <x v="1"/>
    <x v="10"/>
    <s v="Array Memo Cubes"/>
    <n v="8.2880000000000003"/>
    <n v="2"/>
    <n v="0.2"/>
    <n v="3.0044"/>
  </r>
  <r>
    <n v="2166"/>
    <s v="CA-2016-154018"/>
    <x v="63"/>
    <d v="2016-10-19T00:00:00"/>
    <x v="1"/>
    <s v="HA-14920"/>
    <s v="Helen Andreada"/>
    <x v="0"/>
    <s v="United States"/>
    <x v="128"/>
    <x v="5"/>
    <n v="78041"/>
    <s v="Central"/>
    <s v="FUR-FU-10003394"/>
    <x v="0"/>
    <x v="5"/>
    <s v="Tenex &quot;The Solids&quot; Textured Chair Mats"/>
    <n v="139.91999999999999"/>
    <n v="5"/>
    <n v="0.6"/>
    <n v="-150.41399999999999"/>
  </r>
  <r>
    <n v="2167"/>
    <s v="CA-2016-154018"/>
    <x v="63"/>
    <d v="2016-10-19T00:00:00"/>
    <x v="1"/>
    <s v="HA-14920"/>
    <s v="Helen Andreada"/>
    <x v="0"/>
    <s v="United States"/>
    <x v="128"/>
    <x v="5"/>
    <n v="78041"/>
    <s v="Central"/>
    <s v="OFF-AR-10002067"/>
    <x v="1"/>
    <x v="6"/>
    <s v="Newell 334"/>
    <n v="15.872"/>
    <n v="1"/>
    <n v="0.2"/>
    <n v="1.1903999999999999"/>
  </r>
  <r>
    <n v="2168"/>
    <s v="CA-2016-154018"/>
    <x v="63"/>
    <d v="2016-10-19T00:00:00"/>
    <x v="1"/>
    <s v="HA-14920"/>
    <s v="Helen Andreada"/>
    <x v="0"/>
    <s v="United States"/>
    <x v="128"/>
    <x v="5"/>
    <n v="78041"/>
    <s v="Central"/>
    <s v="OFF-BI-10004140"/>
    <x v="1"/>
    <x v="8"/>
    <s v="Avery Non-Stick Binders"/>
    <n v="6.2859999999999996"/>
    <n v="7"/>
    <n v="0.8"/>
    <n v="-11.000500000000001"/>
  </r>
  <r>
    <n v="2169"/>
    <s v="CA-2017-117870"/>
    <x v="678"/>
    <d v="2017-01-30T00:00:00"/>
    <x v="0"/>
    <s v="JH-15820"/>
    <s v="John Huston"/>
    <x v="0"/>
    <s v="United States"/>
    <x v="239"/>
    <x v="24"/>
    <n v="44240"/>
    <s v="East"/>
    <s v="OFF-AR-10004078"/>
    <x v="1"/>
    <x v="6"/>
    <s v="Newell 312"/>
    <n v="14.016"/>
    <n v="3"/>
    <n v="0.2"/>
    <n v="1.752"/>
  </r>
  <r>
    <n v="2170"/>
    <s v="CA-2017-117870"/>
    <x v="678"/>
    <d v="2017-01-30T00:00:00"/>
    <x v="0"/>
    <s v="JH-15820"/>
    <s v="John Huston"/>
    <x v="0"/>
    <s v="United States"/>
    <x v="239"/>
    <x v="24"/>
    <n v="44240"/>
    <s v="East"/>
    <s v="TEC-AC-10000927"/>
    <x v="2"/>
    <x v="11"/>
    <s v="Anker Ultrathin Bluetooth Wireless Keyboard Aluminum Cover with Stand "/>
    <n v="71.975999999999999"/>
    <n v="3"/>
    <n v="0.2"/>
    <n v="-8.9969999999999999"/>
  </r>
  <r>
    <n v="2171"/>
    <s v="CA-2017-117870"/>
    <x v="678"/>
    <d v="2017-01-30T00:00:00"/>
    <x v="0"/>
    <s v="JH-15820"/>
    <s v="John Huston"/>
    <x v="0"/>
    <s v="United States"/>
    <x v="239"/>
    <x v="24"/>
    <n v="44240"/>
    <s v="East"/>
    <s v="TEC-PH-10003931"/>
    <x v="2"/>
    <x v="7"/>
    <s v="JBL Micro Wireless Portable Bluetooth Speaker"/>
    <n v="107.982"/>
    <n v="3"/>
    <n v="0.4"/>
    <n v="-26.9955"/>
  </r>
  <r>
    <n v="2172"/>
    <s v="US-2017-137491"/>
    <x v="123"/>
    <d v="2017-11-25T00:00:00"/>
    <x v="1"/>
    <s v="LC-16930"/>
    <s v="Linda Cazamias"/>
    <x v="1"/>
    <s v="United States"/>
    <x v="287"/>
    <x v="5"/>
    <n v="76903"/>
    <s v="Central"/>
    <s v="FUR-CH-10004675"/>
    <x v="0"/>
    <x v="1"/>
    <s v="Lifetime Advantage Folding Chairs, 4/Carton"/>
    <n v="305.31200000000001"/>
    <n v="2"/>
    <n v="0.3"/>
    <n v="-8.7232000000000003"/>
  </r>
  <r>
    <n v="2173"/>
    <s v="CA-2014-152296"/>
    <x v="601"/>
    <d v="2014-08-03T00:00:00"/>
    <x v="2"/>
    <s v="IL-15100"/>
    <s v="Ivan Liston"/>
    <x v="0"/>
    <s v="United States"/>
    <x v="8"/>
    <x v="1"/>
    <n v="94122"/>
    <s v="West"/>
    <s v="OFF-BI-10004506"/>
    <x v="1"/>
    <x v="8"/>
    <s v="Wilson Jones data.warehouse D-Ring Binders with DublLock"/>
    <n v="19.751999999999999"/>
    <n v="3"/>
    <n v="0.2"/>
    <n v="6.9131999999999998"/>
  </r>
  <r>
    <n v="2174"/>
    <s v="CA-2016-112025"/>
    <x v="679"/>
    <d v="2016-08-04T00:00:00"/>
    <x v="1"/>
    <s v="LS-16975"/>
    <s v="Lindsay Shagiari"/>
    <x v="2"/>
    <s v="United States"/>
    <x v="12"/>
    <x v="5"/>
    <n v="77070"/>
    <s v="Central"/>
    <s v="OFF-BI-10002353"/>
    <x v="1"/>
    <x v="8"/>
    <s v="GBC VeloBind Cover Sets"/>
    <n v="9.2639999999999993"/>
    <n v="3"/>
    <n v="0.8"/>
    <n v="-13.896000000000001"/>
  </r>
  <r>
    <n v="2175"/>
    <s v="CA-2015-132507"/>
    <x v="117"/>
    <d v="2015-08-03T00:00:00"/>
    <x v="0"/>
    <s v="CC-12610"/>
    <s v="Corey Catlett"/>
    <x v="1"/>
    <s v="United States"/>
    <x v="12"/>
    <x v="5"/>
    <n v="77041"/>
    <s v="Central"/>
    <s v="OFF-ST-10000943"/>
    <x v="1"/>
    <x v="4"/>
    <s v="Eldon ProFile File 'N Store Portable File Tub Letter/Legal Size Black"/>
    <n v="61.792000000000002"/>
    <n v="4"/>
    <n v="0.2"/>
    <n v="6.1791999999999998"/>
  </r>
  <r>
    <n v="2176"/>
    <s v="CA-2016-125738"/>
    <x v="680"/>
    <d v="2016-10-21T00:00:00"/>
    <x v="1"/>
    <s v="PB-18805"/>
    <s v="Patrick Bzostek"/>
    <x v="2"/>
    <s v="United States"/>
    <x v="288"/>
    <x v="7"/>
    <n v="84106"/>
    <s v="West"/>
    <s v="OFF-PA-10000740"/>
    <x v="1"/>
    <x v="10"/>
    <s v="Xerox 1982"/>
    <n v="45.68"/>
    <n v="2"/>
    <n v="0"/>
    <n v="21.012799999999999"/>
  </r>
  <r>
    <n v="2177"/>
    <s v="CA-2016-125738"/>
    <x v="680"/>
    <d v="2016-10-21T00:00:00"/>
    <x v="1"/>
    <s v="PB-18805"/>
    <s v="Patrick Bzostek"/>
    <x v="2"/>
    <s v="United States"/>
    <x v="288"/>
    <x v="7"/>
    <n v="84106"/>
    <s v="West"/>
    <s v="OFF-PA-10003001"/>
    <x v="1"/>
    <x v="10"/>
    <s v="Xerox 1986"/>
    <n v="60.12"/>
    <n v="9"/>
    <n v="0"/>
    <n v="28.857600000000001"/>
  </r>
  <r>
    <n v="2178"/>
    <s v="CA-2016-125738"/>
    <x v="680"/>
    <d v="2016-10-21T00:00:00"/>
    <x v="1"/>
    <s v="PB-18805"/>
    <s v="Patrick Bzostek"/>
    <x v="2"/>
    <s v="United States"/>
    <x v="288"/>
    <x v="7"/>
    <n v="84106"/>
    <s v="West"/>
    <s v="OFF-BI-10001628"/>
    <x v="1"/>
    <x v="8"/>
    <s v="Acco Data Flex Cable Posts For Top &amp; Bottom Load Binders, 6&quot; Capacity"/>
    <n v="41.72"/>
    <n v="5"/>
    <n v="0.2"/>
    <n v="13.0375"/>
  </r>
  <r>
    <n v="2179"/>
    <s v="CA-2016-125738"/>
    <x v="680"/>
    <d v="2016-10-21T00:00:00"/>
    <x v="1"/>
    <s v="PB-18805"/>
    <s v="Patrick Bzostek"/>
    <x v="2"/>
    <s v="United States"/>
    <x v="288"/>
    <x v="7"/>
    <n v="84106"/>
    <s v="West"/>
    <s v="OFF-PA-10001509"/>
    <x v="1"/>
    <x v="10"/>
    <s v="Recycled Desk Saver Line &quot;While You Were Out&quot; Book, 5 1/2&quot; X 4&quot;"/>
    <n v="71.599999999999994"/>
    <n v="8"/>
    <n v="0"/>
    <n v="32.936"/>
  </r>
  <r>
    <n v="2180"/>
    <s v="CA-2016-128818"/>
    <x v="681"/>
    <d v="2016-05-11T00:00:00"/>
    <x v="1"/>
    <s v="CJ-12010"/>
    <s v="Caroline Jumper"/>
    <x v="0"/>
    <s v="United States"/>
    <x v="20"/>
    <x v="15"/>
    <n v="10009"/>
    <s v="East"/>
    <s v="OFF-BI-10000309"/>
    <x v="1"/>
    <x v="8"/>
    <s v="GBC Twin Loop Wire Binding Elements, 9/16&quot; Spine, Black"/>
    <n v="85.231999999999999"/>
    <n v="7"/>
    <n v="0.2"/>
    <n v="30.896599999999999"/>
  </r>
  <r>
    <n v="2181"/>
    <s v="CA-2016-128818"/>
    <x v="681"/>
    <d v="2016-05-11T00:00:00"/>
    <x v="1"/>
    <s v="CJ-12010"/>
    <s v="Caroline Jumper"/>
    <x v="0"/>
    <s v="United States"/>
    <x v="20"/>
    <x v="15"/>
    <n v="10009"/>
    <s v="East"/>
    <s v="OFF-LA-10003923"/>
    <x v="1"/>
    <x v="2"/>
    <s v="Alphabetical Labels for Top Tab Filing"/>
    <n v="44.4"/>
    <n v="3"/>
    <n v="0"/>
    <n v="22.2"/>
  </r>
  <r>
    <n v="2182"/>
    <s v="CA-2016-128818"/>
    <x v="681"/>
    <d v="2016-05-11T00:00:00"/>
    <x v="1"/>
    <s v="CJ-12010"/>
    <s v="Caroline Jumper"/>
    <x v="0"/>
    <s v="United States"/>
    <x v="20"/>
    <x v="15"/>
    <n v="10009"/>
    <s v="East"/>
    <s v="FUR-CH-10002084"/>
    <x v="0"/>
    <x v="1"/>
    <s v="Hon Mobius Operator's Chair"/>
    <n v="442.76400000000001"/>
    <n v="4"/>
    <n v="0.1"/>
    <n v="59.035200000000003"/>
  </r>
  <r>
    <n v="2183"/>
    <s v="CA-2016-128818"/>
    <x v="681"/>
    <d v="2016-05-11T00:00:00"/>
    <x v="1"/>
    <s v="CJ-12010"/>
    <s v="Caroline Jumper"/>
    <x v="0"/>
    <s v="United States"/>
    <x v="20"/>
    <x v="15"/>
    <n v="10009"/>
    <s v="East"/>
    <s v="TEC-MA-10000488"/>
    <x v="2"/>
    <x v="15"/>
    <s v="Bady BDG101FRU Card Printer"/>
    <n v="3999.95"/>
    <n v="5"/>
    <n v="0"/>
    <n v="1159.9855"/>
  </r>
  <r>
    <n v="2184"/>
    <s v="CA-2016-128818"/>
    <x v="681"/>
    <d v="2016-05-11T00:00:00"/>
    <x v="1"/>
    <s v="CJ-12010"/>
    <s v="Caroline Jumper"/>
    <x v="0"/>
    <s v="United States"/>
    <x v="20"/>
    <x v="15"/>
    <n v="10009"/>
    <s v="East"/>
    <s v="TEC-AC-10001767"/>
    <x v="2"/>
    <x v="11"/>
    <s v="SanDisk Ultra 64 GB MicroSDHC Class 10 Memory Card"/>
    <n v="199.95"/>
    <n v="5"/>
    <n v="0"/>
    <n v="21.994499999999999"/>
  </r>
  <r>
    <n v="2185"/>
    <s v="CA-2016-128818"/>
    <x v="681"/>
    <d v="2016-05-11T00:00:00"/>
    <x v="1"/>
    <s v="CJ-12010"/>
    <s v="Caroline Jumper"/>
    <x v="0"/>
    <s v="United States"/>
    <x v="20"/>
    <x v="15"/>
    <n v="10009"/>
    <s v="East"/>
    <s v="FUR-FU-10001940"/>
    <x v="0"/>
    <x v="5"/>
    <s v="Staple-based wall hangings"/>
    <n v="63.68"/>
    <n v="8"/>
    <n v="0"/>
    <n v="28.019200000000001"/>
  </r>
  <r>
    <n v="2186"/>
    <s v="CA-2017-124576"/>
    <x v="378"/>
    <d v="2017-08-04T00:00:00"/>
    <x v="0"/>
    <s v="HK-14890"/>
    <s v="Heather Kirkland"/>
    <x v="1"/>
    <s v="United States"/>
    <x v="162"/>
    <x v="1"/>
    <n v="93905"/>
    <s v="West"/>
    <s v="OFF-BI-10002735"/>
    <x v="1"/>
    <x v="8"/>
    <s v="GBC Prestige Therm-A-Bind Covers"/>
    <n v="54.896000000000001"/>
    <n v="2"/>
    <n v="0.2"/>
    <n v="18.5274"/>
  </r>
  <r>
    <n v="2187"/>
    <s v="CA-2016-101378"/>
    <x v="216"/>
    <d v="2016-07-14T00:00:00"/>
    <x v="3"/>
    <s v="RH-19600"/>
    <s v="Rob Haberlin"/>
    <x v="0"/>
    <s v="United States"/>
    <x v="114"/>
    <x v="19"/>
    <n v="35810"/>
    <s v="South"/>
    <s v="TEC-AC-10002345"/>
    <x v="2"/>
    <x v="11"/>
    <s v="HP Standard 104 key PS/2 Keyboard"/>
    <n v="29"/>
    <n v="2"/>
    <n v="0"/>
    <n v="7.25"/>
  </r>
  <r>
    <n v="2188"/>
    <s v="CA-2017-143063"/>
    <x v="682"/>
    <d v="2017-08-15T00:00:00"/>
    <x v="1"/>
    <s v="IL-15100"/>
    <s v="Ivan Liston"/>
    <x v="0"/>
    <s v="United States"/>
    <x v="38"/>
    <x v="14"/>
    <n v="47201"/>
    <s v="Central"/>
    <s v="OFF-EN-10003134"/>
    <x v="1"/>
    <x v="12"/>
    <s v="Staple envelope"/>
    <n v="70.08"/>
    <n v="6"/>
    <n v="0"/>
    <n v="35.04"/>
  </r>
  <r>
    <n v="2189"/>
    <s v="CA-2017-143063"/>
    <x v="682"/>
    <d v="2017-08-15T00:00:00"/>
    <x v="1"/>
    <s v="IL-15100"/>
    <s v="Ivan Liston"/>
    <x v="0"/>
    <s v="United States"/>
    <x v="38"/>
    <x v="14"/>
    <n v="47201"/>
    <s v="Central"/>
    <s v="FUR-FU-10003708"/>
    <x v="0"/>
    <x v="5"/>
    <s v="Tenex Traditional Chairmats for Medium Pile Carpet, Standard Lip, 36&quot; x 48&quot;"/>
    <n v="121.3"/>
    <n v="2"/>
    <n v="0"/>
    <n v="25.472999999999999"/>
  </r>
  <r>
    <n v="2190"/>
    <s v="CA-2017-143063"/>
    <x v="682"/>
    <d v="2017-08-15T00:00:00"/>
    <x v="1"/>
    <s v="IL-15100"/>
    <s v="Ivan Liston"/>
    <x v="0"/>
    <s v="United States"/>
    <x v="38"/>
    <x v="14"/>
    <n v="47201"/>
    <s v="Central"/>
    <s v="TEC-PH-10003645"/>
    <x v="2"/>
    <x v="7"/>
    <s v="Aastra 57i VoIP phone"/>
    <n v="1454.49"/>
    <n v="9"/>
    <n v="0"/>
    <n v="378.16739999999999"/>
  </r>
  <r>
    <n v="2191"/>
    <s v="CA-2016-118913"/>
    <x v="674"/>
    <d v="2016-06-29T00:00:00"/>
    <x v="1"/>
    <s v="AS-10240"/>
    <s v="Alan Shonely"/>
    <x v="0"/>
    <s v="United States"/>
    <x v="1"/>
    <x v="1"/>
    <n v="90049"/>
    <s v="West"/>
    <s v="OFF-AP-10000692"/>
    <x v="1"/>
    <x v="9"/>
    <s v="Fellowes Mighty 8 Compact Surge Protector"/>
    <n v="60.81"/>
    <n v="3"/>
    <n v="0"/>
    <n v="17.026800000000001"/>
  </r>
  <r>
    <n v="2192"/>
    <s v="CA-2016-128412"/>
    <x v="107"/>
    <d v="2016-12-17T00:00:00"/>
    <x v="1"/>
    <s v="AP-10915"/>
    <s v="Arthur Prichep"/>
    <x v="0"/>
    <s v="United States"/>
    <x v="4"/>
    <x v="4"/>
    <n v="98105"/>
    <s v="West"/>
    <s v="OFF-BI-10001718"/>
    <x v="1"/>
    <x v="8"/>
    <s v="GBC DocuBind P50 Personal Binding Machine"/>
    <n v="153.55199999999999"/>
    <n v="3"/>
    <n v="0.2"/>
    <n v="51.823799999999999"/>
  </r>
  <r>
    <n v="2193"/>
    <s v="CA-2016-128412"/>
    <x v="107"/>
    <d v="2016-12-17T00:00:00"/>
    <x v="1"/>
    <s v="AP-10915"/>
    <s v="Arthur Prichep"/>
    <x v="0"/>
    <s v="United States"/>
    <x v="4"/>
    <x v="4"/>
    <n v="98105"/>
    <s v="West"/>
    <s v="OFF-AP-10002082"/>
    <x v="1"/>
    <x v="9"/>
    <s v="Holmes HEPA Air Purifier"/>
    <n v="65.34"/>
    <n v="3"/>
    <n v="0"/>
    <n v="22.869"/>
  </r>
  <r>
    <n v="2194"/>
    <s v="CA-2016-128412"/>
    <x v="107"/>
    <d v="2016-12-17T00:00:00"/>
    <x v="1"/>
    <s v="AP-10915"/>
    <s v="Arthur Prichep"/>
    <x v="0"/>
    <s v="United States"/>
    <x v="4"/>
    <x v="4"/>
    <n v="98105"/>
    <s v="West"/>
    <s v="OFF-PA-10001125"/>
    <x v="1"/>
    <x v="10"/>
    <s v="Xerox 1988"/>
    <n v="123.92"/>
    <n v="4"/>
    <n v="0"/>
    <n v="55.764000000000003"/>
  </r>
  <r>
    <n v="2195"/>
    <s v="CA-2016-128412"/>
    <x v="107"/>
    <d v="2016-12-17T00:00:00"/>
    <x v="1"/>
    <s v="AP-10915"/>
    <s v="Arthur Prichep"/>
    <x v="0"/>
    <s v="United States"/>
    <x v="4"/>
    <x v="4"/>
    <n v="98105"/>
    <s v="West"/>
    <s v="OFF-AP-10000252"/>
    <x v="1"/>
    <x v="9"/>
    <s v="Harmony HEPA Quiet Air Purifiers"/>
    <n v="35.1"/>
    <n v="3"/>
    <n v="0"/>
    <n v="12.285"/>
  </r>
  <r>
    <n v="2196"/>
    <s v="CA-2016-128412"/>
    <x v="107"/>
    <d v="2016-12-17T00:00:00"/>
    <x v="1"/>
    <s v="AP-10915"/>
    <s v="Arthur Prichep"/>
    <x v="0"/>
    <s v="United States"/>
    <x v="4"/>
    <x v="4"/>
    <n v="98105"/>
    <s v="West"/>
    <s v="TEC-AC-10003038"/>
    <x v="2"/>
    <x v="11"/>
    <s v="Kingston Digital DataTraveler 16GB USB 2.0"/>
    <n v="44.75"/>
    <n v="5"/>
    <n v="0"/>
    <n v="8.5024999999999995"/>
  </r>
  <r>
    <n v="2197"/>
    <s v="CA-2016-136483"/>
    <x v="49"/>
    <d v="2016-12-06T00:00:00"/>
    <x v="1"/>
    <s v="AG-10390"/>
    <s v="Allen Goldenen"/>
    <x v="0"/>
    <s v="United States"/>
    <x v="289"/>
    <x v="18"/>
    <n v="37918"/>
    <s v="South"/>
    <s v="OFF-AR-10000940"/>
    <x v="1"/>
    <x v="6"/>
    <s v="Newell 343"/>
    <n v="4.7039999999999997"/>
    <n v="2"/>
    <n v="0.2"/>
    <n v="0.41160000000000002"/>
  </r>
  <r>
    <n v="2198"/>
    <s v="CA-2014-163013"/>
    <x v="683"/>
    <d v="2014-12-04T00:00:00"/>
    <x v="1"/>
    <s v="BF-11080"/>
    <s v="Bart Folk"/>
    <x v="0"/>
    <s v="United States"/>
    <x v="122"/>
    <x v="19"/>
    <n v="36116"/>
    <s v="South"/>
    <s v="OFF-AR-10001954"/>
    <x v="1"/>
    <x v="6"/>
    <s v="Newell 331"/>
    <n v="14.67"/>
    <n v="3"/>
    <n v="0"/>
    <n v="3.9609000000000001"/>
  </r>
  <r>
    <n v="2199"/>
    <s v="CA-2015-135363"/>
    <x v="262"/>
    <d v="2015-04-02T00:00:00"/>
    <x v="1"/>
    <s v="CK-12205"/>
    <s v="Chloris Kastensmidt"/>
    <x v="0"/>
    <s v="United States"/>
    <x v="10"/>
    <x v="9"/>
    <n v="19120"/>
    <s v="East"/>
    <s v="OFF-PA-10003177"/>
    <x v="1"/>
    <x v="10"/>
    <s v="Xerox 1999"/>
    <n v="15.552"/>
    <n v="3"/>
    <n v="0.2"/>
    <n v="5.4432"/>
  </r>
  <r>
    <n v="2200"/>
    <s v="CA-2015-135363"/>
    <x v="262"/>
    <d v="2015-04-02T00:00:00"/>
    <x v="1"/>
    <s v="CK-12205"/>
    <s v="Chloris Kastensmidt"/>
    <x v="0"/>
    <s v="United States"/>
    <x v="10"/>
    <x v="9"/>
    <n v="19120"/>
    <s v="East"/>
    <s v="OFF-PA-10000533"/>
    <x v="1"/>
    <x v="10"/>
    <s v="Southworth Parchment Paper &amp; Envelopes"/>
    <n v="5.2320000000000002"/>
    <n v="1"/>
    <n v="0.2"/>
    <n v="1.7003999999999999"/>
  </r>
  <r>
    <n v="2201"/>
    <s v="US-2014-165659"/>
    <x v="106"/>
    <d v="2014-06-06T00:00:00"/>
    <x v="1"/>
    <s v="LT-17110"/>
    <s v="Liz Thompson"/>
    <x v="0"/>
    <s v="United States"/>
    <x v="290"/>
    <x v="36"/>
    <n v="72209"/>
    <s v="South"/>
    <s v="FUR-FU-10001935"/>
    <x v="0"/>
    <x v="5"/>
    <s v="3M Hangers With Command Adhesive"/>
    <n v="22.2"/>
    <n v="6"/>
    <n v="0"/>
    <n v="9.1020000000000003"/>
  </r>
  <r>
    <n v="2202"/>
    <s v="US-2014-165659"/>
    <x v="106"/>
    <d v="2014-06-06T00:00:00"/>
    <x v="1"/>
    <s v="LT-17110"/>
    <s v="Liz Thompson"/>
    <x v="0"/>
    <s v="United States"/>
    <x v="290"/>
    <x v="36"/>
    <n v="72209"/>
    <s v="South"/>
    <s v="TEC-PH-10002563"/>
    <x v="2"/>
    <x v="7"/>
    <s v="Adtran 1202752G1"/>
    <n v="881.93"/>
    <n v="7"/>
    <n v="0"/>
    <n v="229.30179999999999"/>
  </r>
  <r>
    <n v="2203"/>
    <s v="CA-2015-138002"/>
    <x v="684"/>
    <d v="2015-09-12T00:00:00"/>
    <x v="1"/>
    <s v="BT-11305"/>
    <s v="Beth Thompson"/>
    <x v="2"/>
    <s v="United States"/>
    <x v="4"/>
    <x v="4"/>
    <n v="98103"/>
    <s v="West"/>
    <s v="OFF-BI-10002160"/>
    <x v="1"/>
    <x v="8"/>
    <s v="Acco Hanging Data Binders"/>
    <n v="6.0960000000000001"/>
    <n v="2"/>
    <n v="0.2"/>
    <n v="2.1335999999999999"/>
  </r>
  <r>
    <n v="2204"/>
    <s v="CA-2015-138002"/>
    <x v="684"/>
    <d v="2015-09-12T00:00:00"/>
    <x v="1"/>
    <s v="BT-11305"/>
    <s v="Beth Thompson"/>
    <x v="2"/>
    <s v="United States"/>
    <x v="4"/>
    <x v="4"/>
    <n v="98103"/>
    <s v="West"/>
    <s v="FUR-FU-10004748"/>
    <x v="0"/>
    <x v="5"/>
    <s v="Howard Miller 16&quot; Diameter Gallery Wall Clock"/>
    <n v="191.82"/>
    <n v="3"/>
    <n v="0"/>
    <n v="74.809799999999996"/>
  </r>
  <r>
    <n v="2205"/>
    <s v="CA-2015-128860"/>
    <x v="685"/>
    <d v="2015-07-05T00:00:00"/>
    <x v="1"/>
    <s v="SC-20725"/>
    <s v="Steven Cartwright"/>
    <x v="0"/>
    <s v="United States"/>
    <x v="152"/>
    <x v="9"/>
    <n v="17602"/>
    <s v="East"/>
    <s v="FUR-FU-10001473"/>
    <x v="0"/>
    <x v="5"/>
    <s v="Eldon Executive Woodline II Desk Accessories, Mahogany"/>
    <n v="20.103999999999999"/>
    <n v="1"/>
    <n v="0.2"/>
    <n v="1.7591000000000001"/>
  </r>
  <r>
    <n v="2206"/>
    <s v="CA-2016-164350"/>
    <x v="545"/>
    <d v="2016-09-12T00:00:00"/>
    <x v="0"/>
    <s v="CG-12040"/>
    <s v="Catherine Glotzbach"/>
    <x v="2"/>
    <s v="United States"/>
    <x v="39"/>
    <x v="18"/>
    <n v="37620"/>
    <s v="South"/>
    <s v="OFF-AR-10000538"/>
    <x v="1"/>
    <x v="6"/>
    <s v="Boston Model 1800 Electric Pencil Sharpener, Gray"/>
    <n v="67.56"/>
    <n v="3"/>
    <n v="0.2"/>
    <n v="8.4450000000000003"/>
  </r>
  <r>
    <n v="2207"/>
    <s v="US-2014-103905"/>
    <x v="686"/>
    <d v="2014-07-20T00:00:00"/>
    <x v="1"/>
    <s v="AW-10930"/>
    <s v="Arthur Wiediger"/>
    <x v="2"/>
    <s v="United States"/>
    <x v="34"/>
    <x v="10"/>
    <n v="60505"/>
    <s v="Central"/>
    <s v="OFF-BI-10001098"/>
    <x v="1"/>
    <x v="8"/>
    <s v="Acco D-Ring Binder w/DublLock"/>
    <n v="29.931999999999999"/>
    <n v="7"/>
    <n v="0.8"/>
    <n v="-46.394599999999997"/>
  </r>
  <r>
    <n v="2208"/>
    <s v="US-2014-103905"/>
    <x v="686"/>
    <d v="2014-07-20T00:00:00"/>
    <x v="1"/>
    <s v="AW-10930"/>
    <s v="Arthur Wiediger"/>
    <x v="2"/>
    <s v="United States"/>
    <x v="34"/>
    <x v="10"/>
    <n v="60505"/>
    <s v="Central"/>
    <s v="TEC-PH-10001552"/>
    <x v="2"/>
    <x v="7"/>
    <s v="I Need's 3d Hello Kitty Hybrid Silicone Case Cover for HTC One X 4g with 3d Hello Kitty Stylus Pen Green/pink"/>
    <n v="38.271999999999998"/>
    <n v="4"/>
    <n v="0.2"/>
    <n v="3.8271999999999999"/>
  </r>
  <r>
    <n v="2209"/>
    <s v="CA-2015-129854"/>
    <x v="421"/>
    <d v="2015-08-26T00:00:00"/>
    <x v="1"/>
    <s v="RB-19705"/>
    <s v="Roger Barcio"/>
    <x v="2"/>
    <s v="United States"/>
    <x v="20"/>
    <x v="15"/>
    <n v="10009"/>
    <s v="East"/>
    <s v="OFF-AR-10000390"/>
    <x v="1"/>
    <x v="6"/>
    <s v="Newell Chalk Holder"/>
    <n v="16.52"/>
    <n v="4"/>
    <n v="0"/>
    <n v="7.5991999999999997"/>
  </r>
  <r>
    <n v="2210"/>
    <s v="CA-2014-125556"/>
    <x v="687"/>
    <d v="2014-11-16T00:00:00"/>
    <x v="0"/>
    <s v="ML-17410"/>
    <s v="Maris LaWare"/>
    <x v="0"/>
    <s v="United States"/>
    <x v="54"/>
    <x v="29"/>
    <n v="6824"/>
    <s v="East"/>
    <s v="TEC-PH-10001079"/>
    <x v="2"/>
    <x v="7"/>
    <s v="Polycom SoundPoint Pro SE-225 Corded phone"/>
    <n v="832.93"/>
    <n v="7"/>
    <n v="0"/>
    <n v="233.22040000000001"/>
  </r>
  <r>
    <n v="2211"/>
    <s v="CA-2014-125556"/>
    <x v="687"/>
    <d v="2014-11-16T00:00:00"/>
    <x v="0"/>
    <s v="ML-17410"/>
    <s v="Maris LaWare"/>
    <x v="0"/>
    <s v="United States"/>
    <x v="54"/>
    <x v="29"/>
    <n v="6824"/>
    <s v="East"/>
    <s v="OFF-BI-10003460"/>
    <x v="1"/>
    <x v="8"/>
    <s v="Acco 3-Hole Punch"/>
    <n v="43.8"/>
    <n v="10"/>
    <n v="0"/>
    <n v="21.024000000000001"/>
  </r>
  <r>
    <n v="2212"/>
    <s v="CA-2016-162313"/>
    <x v="581"/>
    <d v="2016-11-30T00:00:00"/>
    <x v="2"/>
    <s v="VB-21745"/>
    <s v="Victoria Brennan"/>
    <x v="1"/>
    <s v="United States"/>
    <x v="291"/>
    <x v="12"/>
    <n v="48146"/>
    <s v="Central"/>
    <s v="OFF-AP-10003842"/>
    <x v="1"/>
    <x v="9"/>
    <s v="Euro-Pro Shark Turbo Vacuum"/>
    <n v="167.292"/>
    <n v="6"/>
    <n v="0.1"/>
    <n v="29.7408"/>
  </r>
  <r>
    <n v="2213"/>
    <s v="CA-2017-107874"/>
    <x v="610"/>
    <d v="2017-11-25T00:00:00"/>
    <x v="1"/>
    <s v="SW-20275"/>
    <s v="Scott Williamson"/>
    <x v="0"/>
    <s v="United States"/>
    <x v="20"/>
    <x v="15"/>
    <n v="10035"/>
    <s v="East"/>
    <s v="FUR-FU-10003535"/>
    <x v="0"/>
    <x v="5"/>
    <s v="Howard Miller Distant Time Traveler Alarm Clock"/>
    <n v="27.42"/>
    <n v="1"/>
    <n v="0"/>
    <n v="11.2422"/>
  </r>
  <r>
    <n v="2214"/>
    <s v="CA-2017-129378"/>
    <x v="172"/>
    <d v="2017-10-02T00:00:00"/>
    <x v="2"/>
    <s v="NS-18505"/>
    <s v="Neola Schneider"/>
    <x v="0"/>
    <s v="United States"/>
    <x v="49"/>
    <x v="1"/>
    <n v="95123"/>
    <s v="West"/>
    <s v="OFF-BI-10002012"/>
    <x v="1"/>
    <x v="8"/>
    <s v="Wilson Jones Easy Flow II Sheet Lifters"/>
    <n v="1.44"/>
    <n v="1"/>
    <n v="0.2"/>
    <n v="0.504"/>
  </r>
  <r>
    <n v="2215"/>
    <s v="CA-2017-129378"/>
    <x v="172"/>
    <d v="2017-10-02T00:00:00"/>
    <x v="2"/>
    <s v="NS-18505"/>
    <s v="Neola Schneider"/>
    <x v="0"/>
    <s v="United States"/>
    <x v="49"/>
    <x v="1"/>
    <n v="95123"/>
    <s v="West"/>
    <s v="OFF-BI-10001922"/>
    <x v="1"/>
    <x v="8"/>
    <s v="Storex Dura Pro Binders"/>
    <n v="61.776000000000003"/>
    <n v="13"/>
    <n v="0.2"/>
    <n v="20.849399999999999"/>
  </r>
  <r>
    <n v="2216"/>
    <s v="CA-2017-129378"/>
    <x v="172"/>
    <d v="2017-10-02T00:00:00"/>
    <x v="2"/>
    <s v="NS-18505"/>
    <s v="Neola Schneider"/>
    <x v="0"/>
    <s v="United States"/>
    <x v="49"/>
    <x v="1"/>
    <n v="95123"/>
    <s v="West"/>
    <s v="OFF-AP-10000576"/>
    <x v="1"/>
    <x v="9"/>
    <s v="Belkin 325VA UPS Surge Protector, 6'"/>
    <n v="241.96"/>
    <n v="2"/>
    <n v="0"/>
    <n v="60.49"/>
  </r>
  <r>
    <n v="2217"/>
    <s v="CA-2017-129378"/>
    <x v="172"/>
    <d v="2017-10-02T00:00:00"/>
    <x v="2"/>
    <s v="NS-18505"/>
    <s v="Neola Schneider"/>
    <x v="0"/>
    <s v="United States"/>
    <x v="49"/>
    <x v="1"/>
    <n v="95123"/>
    <s v="West"/>
    <s v="FUR-CH-10000553"/>
    <x v="0"/>
    <x v="1"/>
    <s v="Metal Folding Chairs, Beige, 4/Carton"/>
    <n v="108.608"/>
    <n v="4"/>
    <n v="0.2"/>
    <n v="9.5031999999999996"/>
  </r>
  <r>
    <n v="2218"/>
    <s v="CA-2014-151953"/>
    <x v="59"/>
    <d v="2014-09-25T00:00:00"/>
    <x v="1"/>
    <s v="DB-13555"/>
    <s v="Dorothy Badders"/>
    <x v="1"/>
    <s v="United States"/>
    <x v="108"/>
    <x v="2"/>
    <n v="32216"/>
    <s v="South"/>
    <s v="OFF-AR-10003469"/>
    <x v="1"/>
    <x v="6"/>
    <s v="Nontoxic Chalk"/>
    <n v="2.8159999999999998"/>
    <n v="2"/>
    <n v="0.2"/>
    <n v="0.98560000000000003"/>
  </r>
  <r>
    <n v="2219"/>
    <s v="CA-2017-130841"/>
    <x v="688"/>
    <d v="2017-08-01T00:00:00"/>
    <x v="1"/>
    <s v="MH-17620"/>
    <s v="Matt Hagelstein"/>
    <x v="1"/>
    <s v="United States"/>
    <x v="8"/>
    <x v="1"/>
    <n v="94110"/>
    <s v="West"/>
    <s v="OFF-BI-10000145"/>
    <x v="1"/>
    <x v="8"/>
    <s v="Zipper Ring Binder Pockets"/>
    <n v="9.984"/>
    <n v="4"/>
    <n v="0.2"/>
    <n v="3.6192000000000002"/>
  </r>
  <r>
    <n v="2220"/>
    <s v="CA-2017-130841"/>
    <x v="688"/>
    <d v="2017-08-01T00:00:00"/>
    <x v="1"/>
    <s v="MH-17620"/>
    <s v="Matt Hagelstein"/>
    <x v="1"/>
    <s v="United States"/>
    <x v="8"/>
    <x v="1"/>
    <n v="94110"/>
    <s v="West"/>
    <s v="OFF-ST-10001580"/>
    <x v="1"/>
    <x v="4"/>
    <s v="Super Decoflex Portable Personal File"/>
    <n v="14.98"/>
    <n v="1"/>
    <n v="0"/>
    <n v="4.1943999999999999"/>
  </r>
  <r>
    <n v="2221"/>
    <s v="CA-2017-130841"/>
    <x v="688"/>
    <d v="2017-08-01T00:00:00"/>
    <x v="1"/>
    <s v="MH-17620"/>
    <s v="Matt Hagelstein"/>
    <x v="1"/>
    <s v="United States"/>
    <x v="8"/>
    <x v="1"/>
    <n v="94110"/>
    <s v="West"/>
    <s v="TEC-PH-10001817"/>
    <x v="2"/>
    <x v="7"/>
    <s v="Wilson Electronics DB Pro Signal Booster"/>
    <n v="1145.5999999999999"/>
    <n v="4"/>
    <n v="0.2"/>
    <n v="100.24"/>
  </r>
  <r>
    <n v="2222"/>
    <s v="CA-2015-131884"/>
    <x v="401"/>
    <d v="2015-12-06T00:00:00"/>
    <x v="3"/>
    <s v="DK-13375"/>
    <s v="Dennis Kane"/>
    <x v="0"/>
    <s v="United States"/>
    <x v="292"/>
    <x v="24"/>
    <n v="43302"/>
    <s v="East"/>
    <s v="TEC-PH-10001578"/>
    <x v="2"/>
    <x v="7"/>
    <s v="Polycom SoundStation2 EX Conference phone"/>
    <n v="485.94"/>
    <n v="2"/>
    <n v="0.4"/>
    <n v="-89.088999999999999"/>
  </r>
  <r>
    <n v="2223"/>
    <s v="CA-2015-131884"/>
    <x v="401"/>
    <d v="2015-12-06T00:00:00"/>
    <x v="3"/>
    <s v="DK-13375"/>
    <s v="Dennis Kane"/>
    <x v="0"/>
    <s v="United States"/>
    <x v="292"/>
    <x v="24"/>
    <n v="43302"/>
    <s v="East"/>
    <s v="OFF-AR-10004078"/>
    <x v="1"/>
    <x v="6"/>
    <s v="Newell 312"/>
    <n v="37.375999999999998"/>
    <n v="8"/>
    <n v="0.2"/>
    <n v="4.6719999999999997"/>
  </r>
  <r>
    <n v="2224"/>
    <s v="CA-2015-131884"/>
    <x v="401"/>
    <d v="2015-12-06T00:00:00"/>
    <x v="3"/>
    <s v="DK-13375"/>
    <s v="Dennis Kane"/>
    <x v="0"/>
    <s v="United States"/>
    <x v="292"/>
    <x v="24"/>
    <n v="43302"/>
    <s v="East"/>
    <s v="FUR-CH-10004860"/>
    <x v="0"/>
    <x v="1"/>
    <s v="Global Low Back Tilter Chair"/>
    <n v="70.686000000000007"/>
    <n v="1"/>
    <n v="0.3"/>
    <n v="-24.235199999999999"/>
  </r>
  <r>
    <n v="2225"/>
    <s v="CA-2017-121909"/>
    <x v="689"/>
    <d v="2017-08-05T00:00:00"/>
    <x v="1"/>
    <s v="EA-14035"/>
    <s v="Erin Ashbrook"/>
    <x v="1"/>
    <s v="United States"/>
    <x v="10"/>
    <x v="9"/>
    <n v="19134"/>
    <s v="East"/>
    <s v="OFF-PA-10003790"/>
    <x v="1"/>
    <x v="10"/>
    <s v="Xerox 1991"/>
    <n v="54.816000000000003"/>
    <n v="3"/>
    <n v="0.2"/>
    <n v="17.815200000000001"/>
  </r>
  <r>
    <n v="2226"/>
    <s v="CA-2016-106383"/>
    <x v="690"/>
    <d v="2016-03-21T00:00:00"/>
    <x v="0"/>
    <s v="BT-11440"/>
    <s v="Bobby Trafton"/>
    <x v="0"/>
    <s v="United States"/>
    <x v="293"/>
    <x v="22"/>
    <n v="80122"/>
    <s v="West"/>
    <s v="FUR-BO-10002202"/>
    <x v="0"/>
    <x v="0"/>
    <s v="Atlantic Metals Mobile 2-Shelf Bookcases, Custom Colors"/>
    <n v="72.293999999999997"/>
    <n v="1"/>
    <n v="0.7"/>
    <n v="-98.8018"/>
  </r>
  <r>
    <n v="2227"/>
    <s v="CA-2017-130771"/>
    <x v="570"/>
    <d v="2017-08-03T00:00:00"/>
    <x v="1"/>
    <s v="LA-16780"/>
    <s v="Laura Armstrong"/>
    <x v="1"/>
    <s v="United States"/>
    <x v="89"/>
    <x v="5"/>
    <n v="78745"/>
    <s v="Central"/>
    <s v="OFF-FA-10003059"/>
    <x v="1"/>
    <x v="13"/>
    <s v="Assorted Color Push Pins"/>
    <n v="2.8959999999999999"/>
    <n v="2"/>
    <n v="0.2"/>
    <n v="0.47060000000000002"/>
  </r>
  <r>
    <n v="2228"/>
    <s v="CA-2017-130771"/>
    <x v="570"/>
    <d v="2017-08-03T00:00:00"/>
    <x v="1"/>
    <s v="LA-16780"/>
    <s v="Laura Armstrong"/>
    <x v="1"/>
    <s v="United States"/>
    <x v="89"/>
    <x v="5"/>
    <n v="78745"/>
    <s v="Central"/>
    <s v="TEC-PH-10002496"/>
    <x v="2"/>
    <x v="7"/>
    <s v="Cisco SPA301"/>
    <n v="124.792"/>
    <n v="1"/>
    <n v="0.2"/>
    <n v="15.599"/>
  </r>
  <r>
    <n v="2229"/>
    <s v="CA-2016-139157"/>
    <x v="393"/>
    <d v="2016-10-05T00:00:00"/>
    <x v="1"/>
    <s v="GM-14680"/>
    <s v="Greg Matthias"/>
    <x v="0"/>
    <s v="United States"/>
    <x v="20"/>
    <x v="15"/>
    <n v="10024"/>
    <s v="East"/>
    <s v="FUR-TA-10003238"/>
    <x v="0"/>
    <x v="3"/>
    <s v="Chromcraft Bull-Nose Wood 48&quot; x 96&quot; Rectangular Conference Tables"/>
    <n v="330.58800000000002"/>
    <n v="1"/>
    <n v="0.4"/>
    <n v="-115.7058"/>
  </r>
  <r>
    <n v="2230"/>
    <s v="CA-2014-128055"/>
    <x v="691"/>
    <d v="2014-04-05T00:00:00"/>
    <x v="1"/>
    <s v="AA-10315"/>
    <s v="Alex Avila"/>
    <x v="0"/>
    <s v="United States"/>
    <x v="8"/>
    <x v="1"/>
    <n v="94122"/>
    <s v="West"/>
    <s v="OFF-BI-10004390"/>
    <x v="1"/>
    <x v="8"/>
    <s v="GBC DocuBind 200 Manual Binding Machine"/>
    <n v="673.56799999999998"/>
    <n v="2"/>
    <n v="0.2"/>
    <n v="252.58799999999999"/>
  </r>
  <r>
    <n v="2231"/>
    <s v="CA-2014-128055"/>
    <x v="691"/>
    <d v="2014-04-05T00:00:00"/>
    <x v="1"/>
    <s v="AA-10315"/>
    <s v="Alex Avila"/>
    <x v="0"/>
    <s v="United States"/>
    <x v="8"/>
    <x v="1"/>
    <n v="94122"/>
    <s v="West"/>
    <s v="OFF-AP-10002765"/>
    <x v="1"/>
    <x v="9"/>
    <s v="Fellowes Advanced Computer Series Surge Protectors"/>
    <n v="52.98"/>
    <n v="2"/>
    <n v="0"/>
    <n v="14.8344"/>
  </r>
  <r>
    <n v="2232"/>
    <s v="CA-2017-157091"/>
    <x v="335"/>
    <d v="2017-07-01T00:00:00"/>
    <x v="1"/>
    <s v="DB-13405"/>
    <s v="Denny Blanton"/>
    <x v="0"/>
    <s v="United States"/>
    <x v="189"/>
    <x v="14"/>
    <n v="46350"/>
    <s v="Central"/>
    <s v="FUR-FU-10000293"/>
    <x v="0"/>
    <x v="5"/>
    <s v="Eldon Antistatic Chair Mats for Low to Medium Pile Carpets"/>
    <n v="526.45000000000005"/>
    <n v="5"/>
    <n v="0"/>
    <n v="31.587"/>
  </r>
  <r>
    <n v="2233"/>
    <s v="CA-2017-132122"/>
    <x v="362"/>
    <d v="2017-07-14T00:00:00"/>
    <x v="1"/>
    <s v="JH-15820"/>
    <s v="John Huston"/>
    <x v="0"/>
    <s v="United States"/>
    <x v="22"/>
    <x v="10"/>
    <n v="60610"/>
    <s v="Central"/>
    <s v="OFF-ST-10003692"/>
    <x v="1"/>
    <x v="4"/>
    <s v="Recycled Steel Personal File for Hanging File Folders"/>
    <n v="228.92"/>
    <n v="5"/>
    <n v="0.2"/>
    <n v="14.307499999999999"/>
  </r>
  <r>
    <n v="2234"/>
    <s v="CA-2015-123232"/>
    <x v="639"/>
    <d v="2015-12-16T00:00:00"/>
    <x v="0"/>
    <s v="DJ-13630"/>
    <s v="Doug Jacobs"/>
    <x v="0"/>
    <s v="United States"/>
    <x v="32"/>
    <x v="21"/>
    <n v="97206"/>
    <s v="West"/>
    <s v="TEC-PH-10001051"/>
    <x v="2"/>
    <x v="7"/>
    <s v="HTC One"/>
    <n v="319.96800000000002"/>
    <n v="4"/>
    <n v="0.2"/>
    <n v="35.996400000000001"/>
  </r>
  <r>
    <n v="2235"/>
    <s v="CA-2017-104066"/>
    <x v="256"/>
    <d v="2017-12-10T00:00:00"/>
    <x v="1"/>
    <s v="QJ-19255"/>
    <s v="Quincy Jones"/>
    <x v="1"/>
    <s v="United States"/>
    <x v="140"/>
    <x v="42"/>
    <n v="5408"/>
    <s v="East"/>
    <s v="TEC-AC-10001013"/>
    <x v="2"/>
    <x v="11"/>
    <s v="Logitech ClearChat Comfort/USB Headset H390"/>
    <n v="205.03"/>
    <n v="7"/>
    <n v="0"/>
    <n v="67.659899999999993"/>
  </r>
  <r>
    <n v="2236"/>
    <s v="CA-2015-145849"/>
    <x v="426"/>
    <d v="2015-09-17T00:00:00"/>
    <x v="0"/>
    <s v="CT-11995"/>
    <s v="Carol Triggs"/>
    <x v="0"/>
    <s v="United States"/>
    <x v="245"/>
    <x v="14"/>
    <n v="46203"/>
    <s v="Central"/>
    <s v="OFF-ST-10000025"/>
    <x v="1"/>
    <x v="4"/>
    <s v="Fellowes Stor/Drawer Steel Plus Storage Drawers"/>
    <n v="190.86"/>
    <n v="2"/>
    <n v="0"/>
    <n v="11.451599999999999"/>
  </r>
  <r>
    <n v="2237"/>
    <s v="CA-2015-145849"/>
    <x v="426"/>
    <d v="2015-09-17T00:00:00"/>
    <x v="0"/>
    <s v="CT-11995"/>
    <s v="Carol Triggs"/>
    <x v="0"/>
    <s v="United States"/>
    <x v="245"/>
    <x v="14"/>
    <n v="46203"/>
    <s v="Central"/>
    <s v="OFF-AR-10000817"/>
    <x v="1"/>
    <x v="6"/>
    <s v="Manco Dry-Lighter Erasable Highlighter"/>
    <n v="24.32"/>
    <n v="8"/>
    <n v="0"/>
    <n v="8.2688000000000006"/>
  </r>
  <r>
    <n v="2238"/>
    <s v="CA-2016-122322"/>
    <x v="692"/>
    <d v="2016-07-21T00:00:00"/>
    <x v="1"/>
    <s v="RH-19510"/>
    <s v="Rick Huthwaite"/>
    <x v="2"/>
    <s v="United States"/>
    <x v="212"/>
    <x v="7"/>
    <n v="84604"/>
    <s v="West"/>
    <s v="OFF-SU-10000952"/>
    <x v="1"/>
    <x v="14"/>
    <s v="Fiskars Home &amp; Office Scissors"/>
    <n v="44.4"/>
    <n v="5"/>
    <n v="0"/>
    <n v="12.432"/>
  </r>
  <r>
    <n v="2239"/>
    <s v="CA-2017-166849"/>
    <x v="693"/>
    <d v="2017-04-26T00:00:00"/>
    <x v="1"/>
    <s v="SJ-20125"/>
    <s v="Sanjit Jacobs"/>
    <x v="2"/>
    <s v="United States"/>
    <x v="22"/>
    <x v="10"/>
    <n v="60610"/>
    <s v="Central"/>
    <s v="FUR-FU-10004597"/>
    <x v="0"/>
    <x v="5"/>
    <s v="Eldon Cleatmat Chair Mats for Medium Pile Carpets"/>
    <n v="44.4"/>
    <n v="2"/>
    <n v="0.6"/>
    <n v="-52.17"/>
  </r>
  <r>
    <n v="2240"/>
    <s v="CA-2016-146633"/>
    <x v="625"/>
    <d v="2016-11-17T00:00:00"/>
    <x v="0"/>
    <s v="TG-21310"/>
    <s v="Toby Gnade"/>
    <x v="0"/>
    <s v="United States"/>
    <x v="1"/>
    <x v="1"/>
    <n v="90049"/>
    <s v="West"/>
    <s v="OFF-BI-10003527"/>
    <x v="1"/>
    <x v="8"/>
    <s v="Fellowes PB500 Electric Punch Plastic Comb Binding Machine with Manual Bind"/>
    <n v="1016.792"/>
    <n v="1"/>
    <n v="0.2"/>
    <n v="381.29700000000003"/>
  </r>
  <r>
    <n v="2241"/>
    <s v="CA-2016-146633"/>
    <x v="625"/>
    <d v="2016-11-17T00:00:00"/>
    <x v="0"/>
    <s v="TG-21310"/>
    <s v="Toby Gnade"/>
    <x v="0"/>
    <s v="United States"/>
    <x v="1"/>
    <x v="1"/>
    <n v="90049"/>
    <s v="West"/>
    <s v="OFF-BI-10002982"/>
    <x v="1"/>
    <x v="8"/>
    <s v="Avery Self-Adhesive Photo Pockets for Polaroid Photos"/>
    <n v="38.136000000000003"/>
    <n v="7"/>
    <n v="0.2"/>
    <n v="13.3476"/>
  </r>
  <r>
    <n v="2242"/>
    <s v="US-2016-126893"/>
    <x v="491"/>
    <d v="2016-12-01T00:00:00"/>
    <x v="1"/>
    <s v="CT-11995"/>
    <s v="Carol Triggs"/>
    <x v="0"/>
    <s v="United States"/>
    <x v="10"/>
    <x v="9"/>
    <n v="19134"/>
    <s v="East"/>
    <s v="TEC-PH-10004165"/>
    <x v="2"/>
    <x v="7"/>
    <s v="Mitel MiVoice 5330e IP Phone"/>
    <n v="494.98200000000003"/>
    <n v="3"/>
    <n v="0.4"/>
    <n v="-115.4958"/>
  </r>
  <r>
    <n v="2243"/>
    <s v="CA-2017-103380"/>
    <x v="610"/>
    <d v="2017-11-25T00:00:00"/>
    <x v="1"/>
    <s v="BF-11005"/>
    <s v="Barry Franz"/>
    <x v="2"/>
    <s v="United States"/>
    <x v="45"/>
    <x v="1"/>
    <n v="91104"/>
    <s v="West"/>
    <s v="OFF-ST-10003442"/>
    <x v="1"/>
    <x v="4"/>
    <s v="Eldon Portable Mobile Manager"/>
    <n v="56.56"/>
    <n v="2"/>
    <n v="0"/>
    <n v="15.2712"/>
  </r>
  <r>
    <n v="2244"/>
    <s v="CA-2017-103380"/>
    <x v="610"/>
    <d v="2017-11-25T00:00:00"/>
    <x v="1"/>
    <s v="BF-11005"/>
    <s v="Barry Franz"/>
    <x v="2"/>
    <s v="United States"/>
    <x v="45"/>
    <x v="1"/>
    <n v="91104"/>
    <s v="West"/>
    <s v="OFF-AR-10003856"/>
    <x v="1"/>
    <x v="6"/>
    <s v="Newell 344"/>
    <n v="5.56"/>
    <n v="2"/>
    <n v="0"/>
    <n v="1.4456"/>
  </r>
  <r>
    <n v="2245"/>
    <s v="CA-2017-103380"/>
    <x v="610"/>
    <d v="2017-11-25T00:00:00"/>
    <x v="1"/>
    <s v="BF-11005"/>
    <s v="Barry Franz"/>
    <x v="2"/>
    <s v="United States"/>
    <x v="45"/>
    <x v="1"/>
    <n v="91104"/>
    <s v="West"/>
    <s v="OFF-FA-10004248"/>
    <x v="1"/>
    <x v="13"/>
    <s v="Advantus T-Pin Paper Clips"/>
    <n v="9.02"/>
    <n v="2"/>
    <n v="0"/>
    <n v="3.5177999999999998"/>
  </r>
  <r>
    <n v="2246"/>
    <s v="CA-2017-103380"/>
    <x v="610"/>
    <d v="2017-11-25T00:00:00"/>
    <x v="1"/>
    <s v="BF-11005"/>
    <s v="Barry Franz"/>
    <x v="2"/>
    <s v="United States"/>
    <x v="45"/>
    <x v="1"/>
    <n v="91104"/>
    <s v="West"/>
    <s v="OFF-AP-10001492"/>
    <x v="1"/>
    <x v="9"/>
    <s v="Acco Six-Outlet Power Strip, 4' Cord Length"/>
    <n v="8.6199999999999992"/>
    <n v="1"/>
    <n v="0"/>
    <n v="2.2412000000000001"/>
  </r>
  <r>
    <n v="2247"/>
    <s v="CA-2017-103380"/>
    <x v="610"/>
    <d v="2017-11-25T00:00:00"/>
    <x v="1"/>
    <s v="BF-11005"/>
    <s v="Barry Franz"/>
    <x v="2"/>
    <s v="United States"/>
    <x v="45"/>
    <x v="1"/>
    <n v="91104"/>
    <s v="West"/>
    <s v="TEC-PH-10004165"/>
    <x v="2"/>
    <x v="7"/>
    <s v="Mitel MiVoice 5330e IP Phone"/>
    <n v="659.976"/>
    <n v="3"/>
    <n v="0.2"/>
    <n v="49.498199999999997"/>
  </r>
  <r>
    <n v="2248"/>
    <s v="CA-2015-116092"/>
    <x v="586"/>
    <d v="2015-02-18T00:00:00"/>
    <x v="0"/>
    <s v="JM-16195"/>
    <s v="Justin MacKendrick"/>
    <x v="0"/>
    <s v="United States"/>
    <x v="1"/>
    <x v="1"/>
    <n v="90004"/>
    <s v="West"/>
    <s v="OFF-PA-10004285"/>
    <x v="1"/>
    <x v="10"/>
    <s v="Xerox 1959"/>
    <n v="13.36"/>
    <n v="2"/>
    <n v="0"/>
    <n v="6.4127999999999998"/>
  </r>
  <r>
    <n v="2249"/>
    <s v="CA-2015-116092"/>
    <x v="586"/>
    <d v="2015-02-18T00:00:00"/>
    <x v="0"/>
    <s v="JM-16195"/>
    <s v="Justin MacKendrick"/>
    <x v="0"/>
    <s v="United States"/>
    <x v="1"/>
    <x v="1"/>
    <n v="90004"/>
    <s v="West"/>
    <s v="OFF-BI-10001628"/>
    <x v="1"/>
    <x v="8"/>
    <s v="Acco Data Flex Cable Posts For Top &amp; Bottom Load Binders, 6&quot; Capacity"/>
    <n v="41.72"/>
    <n v="5"/>
    <n v="0.2"/>
    <n v="13.0375"/>
  </r>
  <r>
    <n v="2250"/>
    <s v="CA-2015-116092"/>
    <x v="586"/>
    <d v="2015-02-18T00:00:00"/>
    <x v="0"/>
    <s v="JM-16195"/>
    <s v="Justin MacKendrick"/>
    <x v="0"/>
    <s v="United States"/>
    <x v="1"/>
    <x v="1"/>
    <n v="90004"/>
    <s v="West"/>
    <s v="OFF-BI-10000546"/>
    <x v="1"/>
    <x v="8"/>
    <s v="Avery Durable Binders"/>
    <n v="11.52"/>
    <n v="5"/>
    <n v="0.2"/>
    <n v="4.1760000000000002"/>
  </r>
  <r>
    <n v="2251"/>
    <s v="CA-2015-116092"/>
    <x v="586"/>
    <d v="2015-02-18T00:00:00"/>
    <x v="0"/>
    <s v="JM-16195"/>
    <s v="Justin MacKendrick"/>
    <x v="0"/>
    <s v="United States"/>
    <x v="1"/>
    <x v="1"/>
    <n v="90004"/>
    <s v="West"/>
    <s v="OFF-AP-10001391"/>
    <x v="1"/>
    <x v="9"/>
    <s v="Kensington 6 Outlet MasterPiece HOMEOFFICE Power Control Center"/>
    <n v="541.44000000000005"/>
    <n v="6"/>
    <n v="0"/>
    <n v="157.01759999999999"/>
  </r>
  <r>
    <n v="2252"/>
    <s v="CA-2015-116092"/>
    <x v="586"/>
    <d v="2015-02-18T00:00:00"/>
    <x v="0"/>
    <s v="JM-16195"/>
    <s v="Justin MacKendrick"/>
    <x v="0"/>
    <s v="United States"/>
    <x v="1"/>
    <x v="1"/>
    <n v="90004"/>
    <s v="West"/>
    <s v="OFF-PA-10000477"/>
    <x v="1"/>
    <x v="10"/>
    <s v="Xerox 22"/>
    <n v="19.440000000000001"/>
    <n v="3"/>
    <n v="0"/>
    <n v="9.3312000000000008"/>
  </r>
  <r>
    <n v="2253"/>
    <s v="CA-2016-117849"/>
    <x v="173"/>
    <d v="2016-04-17T00:00:00"/>
    <x v="0"/>
    <s v="JK-16120"/>
    <s v="Julie Kriz"/>
    <x v="2"/>
    <s v="United States"/>
    <x v="70"/>
    <x v="1"/>
    <n v="92105"/>
    <s v="West"/>
    <s v="OFF-PA-10004327"/>
    <x v="1"/>
    <x v="10"/>
    <s v="Xerox 1911"/>
    <n v="143.69999999999999"/>
    <n v="3"/>
    <n v="0"/>
    <n v="68.975999999999999"/>
  </r>
  <r>
    <n v="2254"/>
    <s v="CA-2015-169201"/>
    <x v="694"/>
    <d v="2015-10-01T00:00:00"/>
    <x v="2"/>
    <s v="HG-14965"/>
    <s v="Henry Goldwyn"/>
    <x v="1"/>
    <s v="United States"/>
    <x v="8"/>
    <x v="1"/>
    <n v="94110"/>
    <s v="West"/>
    <s v="OFF-AP-10000696"/>
    <x v="1"/>
    <x v="9"/>
    <s v="Holmes Odor Grabber"/>
    <n v="43.26"/>
    <n v="3"/>
    <n v="0"/>
    <n v="14.2758"/>
  </r>
  <r>
    <n v="2255"/>
    <s v="CA-2015-169201"/>
    <x v="694"/>
    <d v="2015-10-01T00:00:00"/>
    <x v="2"/>
    <s v="HG-14965"/>
    <s v="Henry Goldwyn"/>
    <x v="1"/>
    <s v="United States"/>
    <x v="8"/>
    <x v="1"/>
    <n v="94110"/>
    <s v="West"/>
    <s v="OFF-AP-10002082"/>
    <x v="1"/>
    <x v="9"/>
    <s v="Holmes HEPA Air Purifier"/>
    <n v="43.56"/>
    <n v="2"/>
    <n v="0"/>
    <n v="15.246"/>
  </r>
  <r>
    <n v="2256"/>
    <s v="CA-2016-164091"/>
    <x v="42"/>
    <d v="2016-09-22T00:00:00"/>
    <x v="1"/>
    <s v="LA-16780"/>
    <s v="Laura Armstrong"/>
    <x v="1"/>
    <s v="United States"/>
    <x v="294"/>
    <x v="43"/>
    <n v="4401"/>
    <s v="East"/>
    <s v="TEC-PH-10001944"/>
    <x v="2"/>
    <x v="7"/>
    <s v="Wi-Ex zBoost YX540 Cellular Phone Signal Booster"/>
    <n v="437.85"/>
    <n v="3"/>
    <n v="0"/>
    <n v="131.35499999999999"/>
  </r>
  <r>
    <n v="2257"/>
    <s v="CA-2016-164091"/>
    <x v="42"/>
    <d v="2016-09-22T00:00:00"/>
    <x v="1"/>
    <s v="LA-16780"/>
    <s v="Laura Armstrong"/>
    <x v="1"/>
    <s v="United States"/>
    <x v="294"/>
    <x v="43"/>
    <n v="4401"/>
    <s v="East"/>
    <s v="FUR-FU-10004952"/>
    <x v="0"/>
    <x v="5"/>
    <s v="C-Line Cubicle Keepers Polyproplyene Holder w/Velcro Back, 8-1/2x11, 25/Bx"/>
    <n v="109.48"/>
    <n v="2"/>
    <n v="0"/>
    <n v="33.938800000000001"/>
  </r>
  <r>
    <n v="2258"/>
    <s v="CA-2017-105214"/>
    <x v="114"/>
    <d v="2017-06-19T00:00:00"/>
    <x v="2"/>
    <s v="TS-21610"/>
    <s v="Troy Staebel"/>
    <x v="0"/>
    <s v="United States"/>
    <x v="8"/>
    <x v="1"/>
    <n v="94122"/>
    <s v="West"/>
    <s v="FUR-CH-10000015"/>
    <x v="0"/>
    <x v="1"/>
    <s v="Hon Multipurpose Stacking Arm Chairs"/>
    <n v="1212.96"/>
    <n v="7"/>
    <n v="0.2"/>
    <n v="90.971999999999994"/>
  </r>
  <r>
    <n v="2259"/>
    <s v="CA-2017-105214"/>
    <x v="114"/>
    <d v="2017-06-19T00:00:00"/>
    <x v="2"/>
    <s v="TS-21610"/>
    <s v="Troy Staebel"/>
    <x v="0"/>
    <s v="United States"/>
    <x v="8"/>
    <x v="1"/>
    <n v="94122"/>
    <s v="West"/>
    <s v="OFF-PA-10001776"/>
    <x v="1"/>
    <x v="10"/>
    <s v="Wirebound Message Books, Four 2 3/4&quot; x 5&quot; Forms per Page, 600 Sets per Book"/>
    <n v="18.54"/>
    <n v="2"/>
    <n v="0"/>
    <n v="8.7138000000000009"/>
  </r>
  <r>
    <n v="2260"/>
    <s v="CA-2015-117611"/>
    <x v="627"/>
    <d v="2015-11-10T00:00:00"/>
    <x v="0"/>
    <s v="MZ-17335"/>
    <s v="Maria Zettner"/>
    <x v="2"/>
    <s v="United States"/>
    <x v="70"/>
    <x v="1"/>
    <n v="92024"/>
    <s v="West"/>
    <s v="OFF-FA-10002280"/>
    <x v="1"/>
    <x v="13"/>
    <s v="Advantus Plastic Paper Clips"/>
    <n v="5"/>
    <n v="1"/>
    <n v="0"/>
    <n v="2.4"/>
  </r>
  <r>
    <n v="2261"/>
    <s v="CA-2015-117611"/>
    <x v="627"/>
    <d v="2015-11-10T00:00:00"/>
    <x v="0"/>
    <s v="MZ-17335"/>
    <s v="Maria Zettner"/>
    <x v="2"/>
    <s v="United States"/>
    <x v="70"/>
    <x v="1"/>
    <n v="92024"/>
    <s v="West"/>
    <s v="TEC-AC-10002049"/>
    <x v="2"/>
    <x v="11"/>
    <s v="Logitech G19 Programmable Gaming Keyboard"/>
    <n v="371.97"/>
    <n v="3"/>
    <n v="0"/>
    <n v="66.954599999999999"/>
  </r>
  <r>
    <n v="2262"/>
    <s v="US-2015-137960"/>
    <x v="217"/>
    <d v="2015-12-18T00:00:00"/>
    <x v="3"/>
    <s v="MW-18220"/>
    <s v="Mitch Webber"/>
    <x v="0"/>
    <s v="United States"/>
    <x v="20"/>
    <x v="15"/>
    <n v="10035"/>
    <s v="East"/>
    <s v="TEC-AC-10002253"/>
    <x v="2"/>
    <x v="11"/>
    <s v="Imation Bio 8GB USB Flash Drive Imation Corp"/>
    <n v="166.24"/>
    <n v="1"/>
    <n v="0"/>
    <n v="24.936"/>
  </r>
  <r>
    <n v="2263"/>
    <s v="CA-2017-122994"/>
    <x v="695"/>
    <d v="2017-02-09T00:00:00"/>
    <x v="2"/>
    <s v="MV-17485"/>
    <s v="Mark Van Huff"/>
    <x v="0"/>
    <s v="United States"/>
    <x v="81"/>
    <x v="17"/>
    <n v="22204"/>
    <s v="South"/>
    <s v="FUR-BO-10004015"/>
    <x v="0"/>
    <x v="0"/>
    <s v="Bush Andora Bookcase, Maple/Graphite Gray Finish"/>
    <n v="359.97"/>
    <n v="3"/>
    <n v="0"/>
    <n v="79.193399999999997"/>
  </r>
  <r>
    <n v="2264"/>
    <s v="CA-2016-131065"/>
    <x v="696"/>
    <d v="2016-11-16T00:00:00"/>
    <x v="0"/>
    <s v="AA-10375"/>
    <s v="Allen Armold"/>
    <x v="0"/>
    <s v="United States"/>
    <x v="118"/>
    <x v="32"/>
    <n v="30318"/>
    <s v="South"/>
    <s v="TEC-AC-10004145"/>
    <x v="2"/>
    <x v="11"/>
    <s v="Logitech diNovo Edge Keyboard"/>
    <n v="499.98"/>
    <n v="2"/>
    <n v="0"/>
    <n v="114.9954"/>
  </r>
  <r>
    <n v="2265"/>
    <s v="CA-2016-131065"/>
    <x v="696"/>
    <d v="2016-11-16T00:00:00"/>
    <x v="0"/>
    <s v="AA-10375"/>
    <s v="Allen Armold"/>
    <x v="0"/>
    <s v="United States"/>
    <x v="118"/>
    <x v="32"/>
    <n v="30318"/>
    <s v="South"/>
    <s v="OFF-PA-10002479"/>
    <x v="1"/>
    <x v="10"/>
    <s v="Xerox 4200 Series MultiUse Premium Copy Paper (20Lb. and 84 Bright)"/>
    <n v="5.28"/>
    <n v="1"/>
    <n v="0"/>
    <n v="2.3759999999999999"/>
  </r>
  <r>
    <n v="2266"/>
    <s v="CA-2016-131065"/>
    <x v="696"/>
    <d v="2016-11-16T00:00:00"/>
    <x v="0"/>
    <s v="AA-10375"/>
    <s v="Allen Armold"/>
    <x v="0"/>
    <s v="United States"/>
    <x v="118"/>
    <x v="32"/>
    <n v="30318"/>
    <s v="South"/>
    <s v="OFF-BI-10004970"/>
    <x v="1"/>
    <x v="8"/>
    <s v="ACCOHIDE 3-Ring Binder, Blue, 1&quot;"/>
    <n v="8.26"/>
    <n v="2"/>
    <n v="0"/>
    <n v="3.8822000000000001"/>
  </r>
  <r>
    <n v="2267"/>
    <s v="CA-2017-149146"/>
    <x v="386"/>
    <d v="2017-10-12T00:00:00"/>
    <x v="3"/>
    <s v="SM-20320"/>
    <s v="Sean Miller"/>
    <x v="2"/>
    <s v="United States"/>
    <x v="53"/>
    <x v="3"/>
    <n v="28110"/>
    <s v="South"/>
    <s v="OFF-PA-10003919"/>
    <x v="1"/>
    <x v="10"/>
    <s v="Xerox 1989"/>
    <n v="7.968"/>
    <n v="2"/>
    <n v="0.2"/>
    <n v="2.6892"/>
  </r>
  <r>
    <n v="2268"/>
    <s v="CA-2017-137470"/>
    <x v="697"/>
    <d v="2017-09-17T00:00:00"/>
    <x v="3"/>
    <s v="TP-21415"/>
    <s v="Tom Prescott"/>
    <x v="0"/>
    <s v="United States"/>
    <x v="4"/>
    <x v="4"/>
    <n v="98115"/>
    <s v="West"/>
    <s v="OFF-PA-10002001"/>
    <x v="1"/>
    <x v="10"/>
    <s v="Xerox 1984"/>
    <n v="12.96"/>
    <n v="2"/>
    <n v="0"/>
    <n v="6.3503999999999996"/>
  </r>
  <r>
    <n v="2269"/>
    <s v="CA-2017-105480"/>
    <x v="698"/>
    <d v="2017-12-26T00:00:00"/>
    <x v="1"/>
    <s v="DK-13225"/>
    <s v="Dean Katz"/>
    <x v="1"/>
    <s v="United States"/>
    <x v="30"/>
    <x v="15"/>
    <n v="14609"/>
    <s v="East"/>
    <s v="OFF-PA-10002787"/>
    <x v="1"/>
    <x v="10"/>
    <s v="Xerox 227"/>
    <n v="6.48"/>
    <n v="1"/>
    <n v="0"/>
    <n v="3.1103999999999998"/>
  </r>
  <r>
    <n v="2270"/>
    <s v="CA-2017-105480"/>
    <x v="698"/>
    <d v="2017-12-26T00:00:00"/>
    <x v="1"/>
    <s v="DK-13225"/>
    <s v="Dean Katz"/>
    <x v="1"/>
    <s v="United States"/>
    <x v="30"/>
    <x v="15"/>
    <n v="14609"/>
    <s v="East"/>
    <s v="OFF-BI-10003291"/>
    <x v="1"/>
    <x v="8"/>
    <s v="Wilson Jones Leather-Like Binders with DublLock Round Rings"/>
    <n v="6.984"/>
    <n v="1"/>
    <n v="0.2"/>
    <n v="2.3571"/>
  </r>
  <r>
    <n v="2271"/>
    <s v="CA-2017-164917"/>
    <x v="574"/>
    <d v="2017-12-07T00:00:00"/>
    <x v="1"/>
    <s v="MK-17905"/>
    <s v="Michael Kennedy"/>
    <x v="1"/>
    <s v="United States"/>
    <x v="100"/>
    <x v="2"/>
    <n v="33180"/>
    <s v="South"/>
    <s v="OFF-AR-10004344"/>
    <x v="1"/>
    <x v="6"/>
    <s v="Bulldog Vacuum Base Pencil Sharpener"/>
    <n v="47.96"/>
    <n v="5"/>
    <n v="0.2"/>
    <n v="4.1965000000000003"/>
  </r>
  <r>
    <n v="2272"/>
    <s v="CA-2015-102036"/>
    <x v="481"/>
    <d v="2015-09-27T00:00:00"/>
    <x v="1"/>
    <s v="CS-12130"/>
    <s v="Chad Sievert"/>
    <x v="0"/>
    <s v="United States"/>
    <x v="4"/>
    <x v="4"/>
    <n v="98105"/>
    <s v="West"/>
    <s v="OFF-ST-10003123"/>
    <x v="1"/>
    <x v="4"/>
    <s v="Fellowes Bases and Tops For Staxonsteel/High-Stak Systems"/>
    <n v="199.74"/>
    <n v="6"/>
    <n v="0"/>
    <n v="47.937600000000003"/>
  </r>
  <r>
    <n v="2273"/>
    <s v="CA-2015-142944"/>
    <x v="699"/>
    <d v="2015-03-11T00:00:00"/>
    <x v="1"/>
    <s v="JL-15850"/>
    <s v="John Lucas"/>
    <x v="0"/>
    <s v="United States"/>
    <x v="8"/>
    <x v="1"/>
    <n v="94122"/>
    <s v="West"/>
    <s v="FUR-FU-10000308"/>
    <x v="0"/>
    <x v="5"/>
    <s v="Deflect-o Glass Clear Studded Chair Mats"/>
    <n v="435.26"/>
    <n v="7"/>
    <n v="0"/>
    <n v="95.757199999999997"/>
  </r>
  <r>
    <n v="2274"/>
    <s v="CA-2015-142944"/>
    <x v="699"/>
    <d v="2015-03-11T00:00:00"/>
    <x v="1"/>
    <s v="JL-15850"/>
    <s v="John Lucas"/>
    <x v="0"/>
    <s v="United States"/>
    <x v="8"/>
    <x v="1"/>
    <n v="94122"/>
    <s v="West"/>
    <s v="TEC-CO-10003763"/>
    <x v="2"/>
    <x v="16"/>
    <s v="Canon PC1060 Personal Laser Copier"/>
    <n v="1119.9839999999999"/>
    <n v="2"/>
    <n v="0.2"/>
    <n v="377.99459999999999"/>
  </r>
  <r>
    <n v="2275"/>
    <s v="CA-2014-157882"/>
    <x v="462"/>
    <d v="2014-10-08T00:00:00"/>
    <x v="0"/>
    <s v="AR-10405"/>
    <s v="Allen Rosenblatt"/>
    <x v="1"/>
    <s v="United States"/>
    <x v="1"/>
    <x v="1"/>
    <n v="90036"/>
    <s v="West"/>
    <s v="FUR-TA-10001866"/>
    <x v="0"/>
    <x v="3"/>
    <s v="Bevis Round Conference Room Tables and Bases"/>
    <n v="143.43199999999999"/>
    <n v="1"/>
    <n v="0.2"/>
    <n v="3.5857999999999999"/>
  </r>
  <r>
    <n v="2276"/>
    <s v="CA-2014-157882"/>
    <x v="462"/>
    <d v="2014-10-08T00:00:00"/>
    <x v="0"/>
    <s v="AR-10405"/>
    <s v="Allen Rosenblatt"/>
    <x v="1"/>
    <s v="United States"/>
    <x v="1"/>
    <x v="1"/>
    <n v="90036"/>
    <s v="West"/>
    <s v="FUR-CH-10002774"/>
    <x v="0"/>
    <x v="1"/>
    <s v="Global Deluxe Stacking Chair, Gray"/>
    <n v="122.352"/>
    <n v="3"/>
    <n v="0.2"/>
    <n v="13.7646"/>
  </r>
  <r>
    <n v="2277"/>
    <s v="CA-2014-104283"/>
    <x v="700"/>
    <d v="2014-07-01T00:00:00"/>
    <x v="1"/>
    <s v="LM-17065"/>
    <s v="Liz MacKendrick"/>
    <x v="0"/>
    <s v="United States"/>
    <x v="295"/>
    <x v="35"/>
    <n v="38671"/>
    <s v="South"/>
    <s v="OFF-ST-10004337"/>
    <x v="1"/>
    <x v="4"/>
    <s v="SAFCO Commercial Wire Shelving, 72h"/>
    <n v="306.2"/>
    <n v="5"/>
    <n v="0"/>
    <n v="0"/>
  </r>
  <r>
    <n v="2278"/>
    <s v="CA-2014-104283"/>
    <x v="700"/>
    <d v="2014-07-01T00:00:00"/>
    <x v="1"/>
    <s v="LM-17065"/>
    <s v="Liz MacKendrick"/>
    <x v="0"/>
    <s v="United States"/>
    <x v="295"/>
    <x v="35"/>
    <n v="38671"/>
    <s v="South"/>
    <s v="FUR-TA-10001039"/>
    <x v="0"/>
    <x v="3"/>
    <s v="KI Adjustable-Height Table"/>
    <n v="85.98"/>
    <n v="1"/>
    <n v="0"/>
    <n v="22.354800000000001"/>
  </r>
  <r>
    <n v="2279"/>
    <s v="CA-2014-104283"/>
    <x v="700"/>
    <d v="2014-07-01T00:00:00"/>
    <x v="1"/>
    <s v="LM-17065"/>
    <s v="Liz MacKendrick"/>
    <x v="0"/>
    <s v="United States"/>
    <x v="295"/>
    <x v="35"/>
    <n v="38671"/>
    <s v="South"/>
    <s v="TEC-AC-10000109"/>
    <x v="2"/>
    <x v="11"/>
    <s v="Sony Micro Vault Click 16 GB USB 2.0 Flash Drive"/>
    <n v="223.96"/>
    <n v="4"/>
    <n v="0"/>
    <n v="53.750399999999999"/>
  </r>
  <r>
    <n v="2280"/>
    <s v="CA-2017-142622"/>
    <x v="505"/>
    <d v="2017-11-02T00:00:00"/>
    <x v="2"/>
    <s v="JK-15625"/>
    <s v="Jim Karlsson"/>
    <x v="0"/>
    <s v="United States"/>
    <x v="4"/>
    <x v="4"/>
    <n v="98115"/>
    <s v="West"/>
    <s v="FUR-CH-10003833"/>
    <x v="0"/>
    <x v="1"/>
    <s v="Novimex Fabric Task Chair"/>
    <n v="97.567999999999998"/>
    <n v="2"/>
    <n v="0.2"/>
    <n v="-6.0979999999999999"/>
  </r>
  <r>
    <n v="2281"/>
    <s v="CA-2017-142622"/>
    <x v="505"/>
    <d v="2017-11-02T00:00:00"/>
    <x v="2"/>
    <s v="JK-15625"/>
    <s v="Jim Karlsson"/>
    <x v="0"/>
    <s v="United States"/>
    <x v="4"/>
    <x v="4"/>
    <n v="98115"/>
    <s v="West"/>
    <s v="FUR-CH-10004289"/>
    <x v="0"/>
    <x v="1"/>
    <s v="Global Super Steno Chair"/>
    <n v="614.27200000000005"/>
    <n v="8"/>
    <n v="0.2"/>
    <n v="-23.0352"/>
  </r>
  <r>
    <n v="2282"/>
    <s v="CA-2017-142622"/>
    <x v="505"/>
    <d v="2017-11-02T00:00:00"/>
    <x v="2"/>
    <s v="JK-15625"/>
    <s v="Jim Karlsson"/>
    <x v="0"/>
    <s v="United States"/>
    <x v="4"/>
    <x v="4"/>
    <n v="98115"/>
    <s v="West"/>
    <s v="FUR-BO-10004467"/>
    <x v="0"/>
    <x v="0"/>
    <s v="Bestar Classic Bookcase"/>
    <n v="199.98"/>
    <n v="2"/>
    <n v="0"/>
    <n v="37.996200000000002"/>
  </r>
  <r>
    <n v="2283"/>
    <s v="CA-2016-132143"/>
    <x v="323"/>
    <d v="2016-09-05T00:00:00"/>
    <x v="2"/>
    <s v="FM-14215"/>
    <s v="Filia McAdams"/>
    <x v="1"/>
    <s v="United States"/>
    <x v="209"/>
    <x v="29"/>
    <n v="6457"/>
    <s v="East"/>
    <s v="OFF-PA-10002713"/>
    <x v="1"/>
    <x v="10"/>
    <s v="Adams Phone Message Book, 200 Message Capacity, 8 1/16” x 11”"/>
    <n v="48.16"/>
    <n v="7"/>
    <n v="0"/>
    <n v="22.153600000000001"/>
  </r>
  <r>
    <n v="2284"/>
    <s v="CA-2015-153108"/>
    <x v="616"/>
    <d v="2015-03-09T00:00:00"/>
    <x v="1"/>
    <s v="SF-20200"/>
    <s v="Sarah Foster"/>
    <x v="0"/>
    <s v="United States"/>
    <x v="296"/>
    <x v="14"/>
    <n v="47362"/>
    <s v="Central"/>
    <s v="TEC-PH-10001552"/>
    <x v="2"/>
    <x v="7"/>
    <s v="I Need's 3d Hello Kitty Hybrid Silicone Case Cover for HTC One X 4g with 3d Hello Kitty Stylus Pen Green/pink"/>
    <n v="23.92"/>
    <n v="2"/>
    <n v="0"/>
    <n v="6.6976000000000004"/>
  </r>
  <r>
    <n v="2285"/>
    <s v="CA-2015-153108"/>
    <x v="616"/>
    <d v="2015-03-09T00:00:00"/>
    <x v="1"/>
    <s v="SF-20200"/>
    <s v="Sarah Foster"/>
    <x v="0"/>
    <s v="United States"/>
    <x v="296"/>
    <x v="14"/>
    <n v="47362"/>
    <s v="Central"/>
    <s v="OFF-AP-10002222"/>
    <x v="1"/>
    <x v="9"/>
    <s v="Staple holder"/>
    <n v="60.69"/>
    <n v="7"/>
    <n v="0"/>
    <n v="16.386299999999999"/>
  </r>
  <r>
    <n v="2286"/>
    <s v="CA-2016-112676"/>
    <x v="465"/>
    <d v="2016-05-08T00:00:00"/>
    <x v="2"/>
    <s v="PJ-18835"/>
    <s v="Patrick Jones"/>
    <x v="1"/>
    <s v="United States"/>
    <x v="87"/>
    <x v="18"/>
    <n v="37130"/>
    <s v="South"/>
    <s v="OFF-PA-10003971"/>
    <x v="1"/>
    <x v="10"/>
    <s v="Xerox 1965"/>
    <n v="14.352"/>
    <n v="3"/>
    <n v="0.2"/>
    <n v="5.2026000000000003"/>
  </r>
  <r>
    <n v="2287"/>
    <s v="CA-2017-165687"/>
    <x v="701"/>
    <d v="2017-11-23T00:00:00"/>
    <x v="1"/>
    <s v="CS-12355"/>
    <s v="Christine Sundaresam"/>
    <x v="0"/>
    <s v="United States"/>
    <x v="127"/>
    <x v="17"/>
    <n v="24153"/>
    <s v="South"/>
    <s v="OFF-AP-10004036"/>
    <x v="1"/>
    <x v="9"/>
    <s v="Bionaire 99.97% HEPA Air Cleaner"/>
    <n v="35.04"/>
    <n v="2"/>
    <n v="0"/>
    <n v="12.263999999999999"/>
  </r>
  <r>
    <n v="2288"/>
    <s v="US-2017-112928"/>
    <x v="702"/>
    <d v="2017-06-05T00:00:00"/>
    <x v="0"/>
    <s v="BB-10990"/>
    <s v="Barry Blumstein"/>
    <x v="1"/>
    <s v="United States"/>
    <x v="167"/>
    <x v="24"/>
    <n v="43615"/>
    <s v="East"/>
    <s v="OFF-AP-10002287"/>
    <x v="1"/>
    <x v="9"/>
    <s v="Eureka Sanitaire  Multi-Pro Heavy-Duty Upright, Disposable Bags"/>
    <n v="17.48"/>
    <n v="5"/>
    <n v="0.2"/>
    <n v="1.3109999999999999"/>
  </r>
  <r>
    <n v="2289"/>
    <s v="CA-2017-143343"/>
    <x v="193"/>
    <d v="2017-06-13T00:00:00"/>
    <x v="2"/>
    <s v="BW-11200"/>
    <s v="Ben Wallace"/>
    <x v="0"/>
    <s v="United States"/>
    <x v="1"/>
    <x v="1"/>
    <n v="90032"/>
    <s v="West"/>
    <s v="OFF-AR-10002375"/>
    <x v="1"/>
    <x v="6"/>
    <s v="Newell 351"/>
    <n v="16.399999999999999"/>
    <n v="5"/>
    <n v="0"/>
    <n v="4.7560000000000002"/>
  </r>
  <r>
    <n v="2290"/>
    <s v="CA-2017-115154"/>
    <x v="703"/>
    <d v="2017-01-11T00:00:00"/>
    <x v="2"/>
    <s v="RS-19420"/>
    <s v="Ricardo Sperren"/>
    <x v="1"/>
    <s v="United States"/>
    <x v="4"/>
    <x v="4"/>
    <n v="98115"/>
    <s v="West"/>
    <s v="FUR-TA-10001950"/>
    <x v="0"/>
    <x v="3"/>
    <s v="Balt Solid Wood Round Tables"/>
    <n v="892.98"/>
    <n v="2"/>
    <n v="0"/>
    <n v="80.368200000000002"/>
  </r>
  <r>
    <n v="2291"/>
    <s v="CA-2015-149342"/>
    <x v="704"/>
    <d v="2015-04-25T00:00:00"/>
    <x v="1"/>
    <s v="TS-21160"/>
    <s v="Theresa Swint"/>
    <x v="1"/>
    <s v="United States"/>
    <x v="38"/>
    <x v="32"/>
    <n v="31907"/>
    <s v="South"/>
    <s v="TEC-PH-10001557"/>
    <x v="2"/>
    <x v="7"/>
    <s v="Pyle PMP37LED"/>
    <n v="287.97000000000003"/>
    <n v="3"/>
    <n v="0"/>
    <n v="77.751900000000006"/>
  </r>
  <r>
    <n v="2292"/>
    <s v="CA-2015-149342"/>
    <x v="704"/>
    <d v="2015-04-25T00:00:00"/>
    <x v="1"/>
    <s v="TS-21160"/>
    <s v="Theresa Swint"/>
    <x v="1"/>
    <s v="United States"/>
    <x v="38"/>
    <x v="32"/>
    <n v="31907"/>
    <s v="South"/>
    <s v="FUR-FU-10002937"/>
    <x v="0"/>
    <x v="5"/>
    <s v="GE 48&quot; Fluorescent Tube, Cool White Energy Saver, 34 Watts, 30/Box"/>
    <n v="595.38"/>
    <n v="6"/>
    <n v="0"/>
    <n v="297.69"/>
  </r>
  <r>
    <n v="2293"/>
    <s v="CA-2015-149342"/>
    <x v="704"/>
    <d v="2015-04-25T00:00:00"/>
    <x v="1"/>
    <s v="TS-21160"/>
    <s v="Theresa Swint"/>
    <x v="1"/>
    <s v="United States"/>
    <x v="38"/>
    <x v="32"/>
    <n v="31907"/>
    <s v="South"/>
    <s v="OFF-PA-10001166"/>
    <x v="1"/>
    <x v="10"/>
    <s v="Xerox 2"/>
    <n v="12.96"/>
    <n v="2"/>
    <n v="0"/>
    <n v="6.2207999999999997"/>
  </r>
  <r>
    <n v="2294"/>
    <s v="CA-2015-130995"/>
    <x v="549"/>
    <d v="2015-11-06T00:00:00"/>
    <x v="1"/>
    <s v="QJ-19255"/>
    <s v="Quincy Jones"/>
    <x v="1"/>
    <s v="United States"/>
    <x v="20"/>
    <x v="15"/>
    <n v="10009"/>
    <s v="East"/>
    <s v="TEC-PH-10000347"/>
    <x v="2"/>
    <x v="7"/>
    <s v="Cush Cases Heavy Duty Rugged Cover Case for Samsung Galaxy S5 - Purple"/>
    <n v="4.95"/>
    <n v="1"/>
    <n v="0"/>
    <n v="1.3365"/>
  </r>
  <r>
    <n v="2295"/>
    <s v="CA-2017-127929"/>
    <x v="331"/>
    <d v="2017-12-27T00:00:00"/>
    <x v="1"/>
    <s v="FM-14215"/>
    <s v="Filia McAdams"/>
    <x v="1"/>
    <s v="United States"/>
    <x v="209"/>
    <x v="29"/>
    <n v="6457"/>
    <s v="East"/>
    <s v="FUR-FU-10003708"/>
    <x v="0"/>
    <x v="5"/>
    <s v="Tenex Traditional Chairmats for Medium Pile Carpet, Standard Lip, 36&quot; x 48&quot;"/>
    <n v="181.95"/>
    <n v="3"/>
    <n v="0"/>
    <n v="38.209499999999998"/>
  </r>
  <r>
    <n v="2296"/>
    <s v="CA-2015-113145"/>
    <x v="549"/>
    <d v="2015-11-05T00:00:00"/>
    <x v="1"/>
    <s v="VD-21670"/>
    <s v="Valerie Dominguez"/>
    <x v="0"/>
    <s v="United States"/>
    <x v="20"/>
    <x v="15"/>
    <n v="10011"/>
    <s v="East"/>
    <s v="OFF-PA-10002659"/>
    <x v="1"/>
    <x v="10"/>
    <s v="Avoid Verbal Orders Carbonless Minifold Book"/>
    <n v="13.52"/>
    <n v="4"/>
    <n v="0"/>
    <n v="6.2191999999999998"/>
  </r>
  <r>
    <n v="2297"/>
    <s v="CA-2015-113145"/>
    <x v="549"/>
    <d v="2015-11-05T00:00:00"/>
    <x v="1"/>
    <s v="VD-21670"/>
    <s v="Valerie Dominguez"/>
    <x v="0"/>
    <s v="United States"/>
    <x v="20"/>
    <x v="15"/>
    <n v="10011"/>
    <s v="East"/>
    <s v="FUR-FU-10000965"/>
    <x v="0"/>
    <x v="5"/>
    <s v="Howard Miller 11-1/2&quot; Diameter Ridgewood Wall Clock"/>
    <n v="259.7"/>
    <n v="5"/>
    <n v="0"/>
    <n v="106.477"/>
  </r>
  <r>
    <n v="2298"/>
    <s v="CA-2015-113145"/>
    <x v="549"/>
    <d v="2015-11-05T00:00:00"/>
    <x v="1"/>
    <s v="VD-21670"/>
    <s v="Valerie Dominguez"/>
    <x v="0"/>
    <s v="United States"/>
    <x v="20"/>
    <x v="15"/>
    <n v="10011"/>
    <s v="East"/>
    <s v="TEC-PH-10001527"/>
    <x v="2"/>
    <x v="7"/>
    <s v="Plantronics MX500i Earset"/>
    <n v="42.95"/>
    <n v="1"/>
    <n v="0"/>
    <n v="1.2885"/>
  </r>
  <r>
    <n v="2299"/>
    <s v="CA-2015-113145"/>
    <x v="549"/>
    <d v="2015-11-05T00:00:00"/>
    <x v="1"/>
    <s v="VD-21670"/>
    <s v="Valerie Dominguez"/>
    <x v="0"/>
    <s v="United States"/>
    <x v="20"/>
    <x v="15"/>
    <n v="10011"/>
    <s v="East"/>
    <s v="TEC-AC-10001838"/>
    <x v="2"/>
    <x v="11"/>
    <s v="Razer Tiamat Over Ear 7.1 Surround Sound PC Gaming Headset"/>
    <n v="1399.93"/>
    <n v="7"/>
    <n v="0"/>
    <n v="601.96990000000005"/>
  </r>
  <r>
    <n v="2300"/>
    <s v="CA-2015-113145"/>
    <x v="549"/>
    <d v="2015-11-05T00:00:00"/>
    <x v="1"/>
    <s v="VD-21670"/>
    <s v="Valerie Dominguez"/>
    <x v="0"/>
    <s v="United States"/>
    <x v="20"/>
    <x v="15"/>
    <n v="10011"/>
    <s v="East"/>
    <s v="TEC-PH-10002597"/>
    <x v="2"/>
    <x v="7"/>
    <s v="Xblue XB-1670-86 X16 Small Office Telephone - Titanium"/>
    <n v="503.96"/>
    <n v="4"/>
    <n v="0"/>
    <n v="125.99"/>
  </r>
  <r>
    <n v="2301"/>
    <s v="CA-2014-162362"/>
    <x v="687"/>
    <d v="2014-11-18T00:00:00"/>
    <x v="1"/>
    <s v="JL-15505"/>
    <s v="Jeremy Lonsdale"/>
    <x v="0"/>
    <s v="United States"/>
    <x v="297"/>
    <x v="12"/>
    <n v="48640"/>
    <s v="Central"/>
    <s v="OFF-BI-10000756"/>
    <x v="1"/>
    <x v="8"/>
    <s v="Storex DuraTech Recycled Plastic Frosted Binders"/>
    <n v="12.72"/>
    <n v="3"/>
    <n v="0"/>
    <n v="6.36"/>
  </r>
  <r>
    <n v="2302"/>
    <s v="CA-2014-162362"/>
    <x v="687"/>
    <d v="2014-11-18T00:00:00"/>
    <x v="1"/>
    <s v="JL-15505"/>
    <s v="Jeremy Lonsdale"/>
    <x v="0"/>
    <s v="United States"/>
    <x v="297"/>
    <x v="12"/>
    <n v="48640"/>
    <s v="Central"/>
    <s v="OFF-BI-10000546"/>
    <x v="1"/>
    <x v="8"/>
    <s v="Avery Durable Binders"/>
    <n v="11.52"/>
    <n v="4"/>
    <n v="0"/>
    <n v="5.6448"/>
  </r>
  <r>
    <n v="2303"/>
    <s v="CA-2016-106558"/>
    <x v="327"/>
    <d v="2016-01-21T00:00:00"/>
    <x v="1"/>
    <s v="DL-13495"/>
    <s v="Dionis Lloyd"/>
    <x v="1"/>
    <s v="United States"/>
    <x v="38"/>
    <x v="32"/>
    <n v="31907"/>
    <s v="South"/>
    <s v="TEC-AC-10001142"/>
    <x v="2"/>
    <x v="11"/>
    <s v="First Data FD10 PIN Pad"/>
    <n v="316"/>
    <n v="4"/>
    <n v="0"/>
    <n v="31.6"/>
  </r>
  <r>
    <n v="2304"/>
    <s v="CA-2017-157931"/>
    <x v="697"/>
    <d v="2017-09-22T00:00:00"/>
    <x v="0"/>
    <s v="MO-17800"/>
    <s v="Meg O'Connel"/>
    <x v="2"/>
    <s v="United States"/>
    <x v="185"/>
    <x v="32"/>
    <n v="30076"/>
    <s v="South"/>
    <s v="FUR-CH-10000785"/>
    <x v="0"/>
    <x v="1"/>
    <s v="Global Ergonomic Managers Chair"/>
    <n v="723.92"/>
    <n v="4"/>
    <n v="0"/>
    <n v="188.2192"/>
  </r>
  <r>
    <n v="2305"/>
    <s v="CA-2017-157931"/>
    <x v="697"/>
    <d v="2017-09-22T00:00:00"/>
    <x v="0"/>
    <s v="MO-17800"/>
    <s v="Meg O'Connel"/>
    <x v="2"/>
    <s v="United States"/>
    <x v="185"/>
    <x v="32"/>
    <n v="30076"/>
    <s v="South"/>
    <s v="OFF-PA-10000474"/>
    <x v="1"/>
    <x v="10"/>
    <s v="Easy-staple paper"/>
    <n v="106.32"/>
    <n v="3"/>
    <n v="0"/>
    <n v="49.970399999999998"/>
  </r>
  <r>
    <n v="2306"/>
    <s v="CA-2016-115574"/>
    <x v="443"/>
    <d v="2016-12-24T00:00:00"/>
    <x v="2"/>
    <s v="BP-11185"/>
    <s v="Ben Peterman"/>
    <x v="1"/>
    <s v="United States"/>
    <x v="22"/>
    <x v="10"/>
    <n v="60623"/>
    <s v="Central"/>
    <s v="FUR-BO-10003441"/>
    <x v="0"/>
    <x v="0"/>
    <s v="Bush Westfield Collection Bookcases, Fully Assembled"/>
    <n v="141.37200000000001"/>
    <n v="2"/>
    <n v="0.3"/>
    <n v="-14.1372"/>
  </r>
  <r>
    <n v="2307"/>
    <s v="CA-2015-160794"/>
    <x v="705"/>
    <d v="2015-08-08T00:00:00"/>
    <x v="2"/>
    <s v="MS-17980"/>
    <s v="Michael Stewart"/>
    <x v="1"/>
    <s v="United States"/>
    <x v="12"/>
    <x v="5"/>
    <n v="77041"/>
    <s v="Central"/>
    <s v="OFF-PA-10004156"/>
    <x v="1"/>
    <x v="10"/>
    <s v="Xerox 188"/>
    <n v="27.216000000000001"/>
    <n v="3"/>
    <n v="0.2"/>
    <n v="9.8658000000000001"/>
  </r>
  <r>
    <n v="2308"/>
    <s v="CA-2017-116225"/>
    <x v="60"/>
    <d v="2017-11-09T00:00:00"/>
    <x v="1"/>
    <s v="SV-20935"/>
    <s v="Susan Vittorini"/>
    <x v="0"/>
    <s v="United States"/>
    <x v="20"/>
    <x v="15"/>
    <n v="10009"/>
    <s v="East"/>
    <s v="TEC-AC-10001432"/>
    <x v="2"/>
    <x v="11"/>
    <s v="Enermax Aurora Lite Keyboard"/>
    <n v="390.75"/>
    <n v="5"/>
    <n v="0"/>
    <n v="171.93"/>
  </r>
  <r>
    <n v="2309"/>
    <s v="US-2017-120418"/>
    <x v="532"/>
    <d v="2017-06-12T00:00:00"/>
    <x v="2"/>
    <s v="BC-11125"/>
    <s v="Becky Castell"/>
    <x v="2"/>
    <s v="United States"/>
    <x v="97"/>
    <x v="16"/>
    <n v="85345"/>
    <s v="West"/>
    <s v="FUR-CH-10001394"/>
    <x v="0"/>
    <x v="1"/>
    <s v="Global Leather Executive Chair"/>
    <n v="280.79199999999997"/>
    <n v="1"/>
    <n v="0.2"/>
    <n v="35.098999999999997"/>
  </r>
  <r>
    <n v="2310"/>
    <s v="US-2017-120418"/>
    <x v="532"/>
    <d v="2017-06-12T00:00:00"/>
    <x v="2"/>
    <s v="BC-11125"/>
    <s v="Becky Castell"/>
    <x v="2"/>
    <s v="United States"/>
    <x v="97"/>
    <x v="16"/>
    <n v="85345"/>
    <s v="West"/>
    <s v="OFF-ST-10002370"/>
    <x v="1"/>
    <x v="4"/>
    <s v="Sortfiler Multipurpose Personal File Organizer, Black"/>
    <n v="68.447999999999993"/>
    <n v="4"/>
    <n v="0.2"/>
    <n v="7.7004000000000001"/>
  </r>
  <r>
    <n v="2311"/>
    <s v="US-2017-120418"/>
    <x v="532"/>
    <d v="2017-06-12T00:00:00"/>
    <x v="2"/>
    <s v="BC-11125"/>
    <s v="Becky Castell"/>
    <x v="2"/>
    <s v="United States"/>
    <x v="97"/>
    <x v="16"/>
    <n v="85345"/>
    <s v="West"/>
    <s v="OFF-AR-10002956"/>
    <x v="1"/>
    <x v="6"/>
    <s v="Boston 16801 Nautilus Battery Pencil Sharpener"/>
    <n v="88.04"/>
    <n v="5"/>
    <n v="0.2"/>
    <n v="6.6029999999999998"/>
  </r>
  <r>
    <n v="2312"/>
    <s v="US-2017-120418"/>
    <x v="532"/>
    <d v="2017-06-12T00:00:00"/>
    <x v="2"/>
    <s v="BC-11125"/>
    <s v="Becky Castell"/>
    <x v="2"/>
    <s v="United States"/>
    <x v="97"/>
    <x v="16"/>
    <n v="85345"/>
    <s v="West"/>
    <s v="OFF-AR-10001955"/>
    <x v="1"/>
    <x v="6"/>
    <s v="Newell 319"/>
    <n v="15.872"/>
    <n v="1"/>
    <n v="0.2"/>
    <n v="1.984"/>
  </r>
  <r>
    <n v="2313"/>
    <s v="US-2017-120418"/>
    <x v="532"/>
    <d v="2017-06-12T00:00:00"/>
    <x v="2"/>
    <s v="BC-11125"/>
    <s v="Becky Castell"/>
    <x v="2"/>
    <s v="United States"/>
    <x v="97"/>
    <x v="16"/>
    <n v="85345"/>
    <s v="West"/>
    <s v="OFF-ST-10001809"/>
    <x v="1"/>
    <x v="4"/>
    <s v="Fellowes Officeware Wire Shelving"/>
    <n v="215.59200000000001"/>
    <n v="3"/>
    <n v="0.2"/>
    <n v="-48.508200000000002"/>
  </r>
  <r>
    <n v="2314"/>
    <s v="CA-2017-122035"/>
    <x v="228"/>
    <d v="2017-07-25T00:00:00"/>
    <x v="1"/>
    <s v="EM-13825"/>
    <s v="Elizabeth Moffitt"/>
    <x v="1"/>
    <s v="United States"/>
    <x v="298"/>
    <x v="44"/>
    <n v="57103"/>
    <s v="Central"/>
    <s v="OFF-LA-10004093"/>
    <x v="1"/>
    <x v="2"/>
    <s v="Avery 486"/>
    <n v="14.62"/>
    <n v="2"/>
    <n v="0"/>
    <n v="6.8714000000000004"/>
  </r>
  <r>
    <n v="2315"/>
    <s v="CA-2017-122035"/>
    <x v="228"/>
    <d v="2017-07-25T00:00:00"/>
    <x v="1"/>
    <s v="EM-13825"/>
    <s v="Elizabeth Moffitt"/>
    <x v="1"/>
    <s v="United States"/>
    <x v="298"/>
    <x v="44"/>
    <n v="57103"/>
    <s v="Central"/>
    <s v="OFF-AP-10002118"/>
    <x v="1"/>
    <x v="9"/>
    <s v="1.7 Cubic Foot Compact &quot;Cube&quot; Office Refrigerators"/>
    <n v="416.32"/>
    <n v="2"/>
    <n v="0"/>
    <n v="112.4064"/>
  </r>
  <r>
    <n v="2316"/>
    <s v="CA-2017-122035"/>
    <x v="228"/>
    <d v="2017-07-25T00:00:00"/>
    <x v="1"/>
    <s v="EM-13825"/>
    <s v="Elizabeth Moffitt"/>
    <x v="1"/>
    <s v="United States"/>
    <x v="298"/>
    <x v="44"/>
    <n v="57103"/>
    <s v="Central"/>
    <s v="OFF-BI-10000404"/>
    <x v="1"/>
    <x v="8"/>
    <s v="Avery Printable Repositionable Plastic Tabs"/>
    <n v="43"/>
    <n v="5"/>
    <n v="0"/>
    <n v="20.21"/>
  </r>
  <r>
    <n v="2317"/>
    <s v="CA-2017-122035"/>
    <x v="228"/>
    <d v="2017-07-25T00:00:00"/>
    <x v="1"/>
    <s v="EM-13825"/>
    <s v="Elizabeth Moffitt"/>
    <x v="1"/>
    <s v="United States"/>
    <x v="298"/>
    <x v="44"/>
    <n v="57103"/>
    <s v="Central"/>
    <s v="FUR-CH-10003833"/>
    <x v="0"/>
    <x v="1"/>
    <s v="Novimex Fabric Task Chair"/>
    <n v="182.94"/>
    <n v="3"/>
    <n v="0"/>
    <n v="27.440999999999999"/>
  </r>
  <r>
    <n v="2318"/>
    <s v="CA-2017-122035"/>
    <x v="228"/>
    <d v="2017-07-25T00:00:00"/>
    <x v="1"/>
    <s v="EM-13825"/>
    <s v="Elizabeth Moffitt"/>
    <x v="1"/>
    <s v="United States"/>
    <x v="298"/>
    <x v="44"/>
    <n v="57103"/>
    <s v="Central"/>
    <s v="OFF-BI-10002072"/>
    <x v="1"/>
    <x v="8"/>
    <s v="Cardinal Slant-D Ring Binders"/>
    <n v="60.83"/>
    <n v="7"/>
    <n v="0"/>
    <n v="30.414999999999999"/>
  </r>
  <r>
    <n v="2319"/>
    <s v="CA-2017-122035"/>
    <x v="228"/>
    <d v="2017-07-25T00:00:00"/>
    <x v="1"/>
    <s v="EM-13825"/>
    <s v="Elizabeth Moffitt"/>
    <x v="1"/>
    <s v="United States"/>
    <x v="298"/>
    <x v="44"/>
    <n v="57103"/>
    <s v="Central"/>
    <s v="TEC-AC-10003095"/>
    <x v="2"/>
    <x v="11"/>
    <s v="Logitech G35 7.1-Channel Surround Sound Headset"/>
    <n v="389.97"/>
    <n v="3"/>
    <n v="0"/>
    <n v="132.5898"/>
  </r>
  <r>
    <n v="2320"/>
    <s v="CA-2015-117828"/>
    <x v="706"/>
    <d v="2015-12-26T00:00:00"/>
    <x v="2"/>
    <s v="BD-11500"/>
    <s v="Bradley Drucker"/>
    <x v="0"/>
    <s v="United States"/>
    <x v="102"/>
    <x v="17"/>
    <n v="23223"/>
    <s v="South"/>
    <s v="OFF-AP-10001563"/>
    <x v="1"/>
    <x v="9"/>
    <s v="Belkin Premiere Surge Master II 8-outlet surge protector"/>
    <n v="194.32"/>
    <n v="4"/>
    <n v="0"/>
    <n v="56.352800000000002"/>
  </r>
  <r>
    <n v="2321"/>
    <s v="CA-2017-165491"/>
    <x v="177"/>
    <d v="2017-03-24T00:00:00"/>
    <x v="1"/>
    <s v="HW-14935"/>
    <s v="Helen Wasserman"/>
    <x v="1"/>
    <s v="United States"/>
    <x v="4"/>
    <x v="4"/>
    <n v="98115"/>
    <s v="West"/>
    <s v="TEC-AC-10000358"/>
    <x v="2"/>
    <x v="11"/>
    <s v="Imation Secure Drive + Hardware Encrypted USB flash drive - 16 GB"/>
    <n v="265.93"/>
    <n v="7"/>
    <n v="0"/>
    <n v="63.8232"/>
  </r>
  <r>
    <n v="2322"/>
    <s v="CA-2015-109470"/>
    <x v="620"/>
    <d v="2016-01-03T00:00:00"/>
    <x v="0"/>
    <s v="KC-16255"/>
    <s v="Karen Carlisle"/>
    <x v="1"/>
    <s v="United States"/>
    <x v="0"/>
    <x v="0"/>
    <n v="42420"/>
    <s v="South"/>
    <s v="OFF-BI-10004492"/>
    <x v="1"/>
    <x v="8"/>
    <s v="Tuf-Vin Binders"/>
    <n v="94.74"/>
    <n v="3"/>
    <n v="0"/>
    <n v="44.527799999999999"/>
  </r>
  <r>
    <n v="2323"/>
    <s v="CA-2015-109470"/>
    <x v="620"/>
    <d v="2016-01-03T00:00:00"/>
    <x v="0"/>
    <s v="KC-16255"/>
    <s v="Karen Carlisle"/>
    <x v="1"/>
    <s v="United States"/>
    <x v="0"/>
    <x v="0"/>
    <n v="42420"/>
    <s v="South"/>
    <s v="OFF-BI-10001072"/>
    <x v="1"/>
    <x v="8"/>
    <s v="GBC Clear Cover, 8-1/2 x 11, unpunched, 25 covers per pack"/>
    <n v="60.64"/>
    <n v="4"/>
    <n v="0"/>
    <n v="27.894400000000001"/>
  </r>
  <r>
    <n v="2324"/>
    <s v="CA-2015-109470"/>
    <x v="620"/>
    <d v="2016-01-03T00:00:00"/>
    <x v="0"/>
    <s v="KC-16255"/>
    <s v="Karen Carlisle"/>
    <x v="1"/>
    <s v="United States"/>
    <x v="0"/>
    <x v="0"/>
    <n v="42420"/>
    <s v="South"/>
    <s v="OFF-BI-10003707"/>
    <x v="1"/>
    <x v="8"/>
    <s v="Aluminum Screw Posts"/>
    <n v="76.3"/>
    <n v="5"/>
    <n v="0"/>
    <n v="38.15"/>
  </r>
  <r>
    <n v="2325"/>
    <s v="CA-2015-109470"/>
    <x v="620"/>
    <d v="2016-01-03T00:00:00"/>
    <x v="0"/>
    <s v="KC-16255"/>
    <s v="Karen Carlisle"/>
    <x v="1"/>
    <s v="United States"/>
    <x v="0"/>
    <x v="0"/>
    <n v="42420"/>
    <s v="South"/>
    <s v="OFF-BI-10000977"/>
    <x v="1"/>
    <x v="8"/>
    <s v="Ibico Plastic Spiral Binding Combs"/>
    <n v="364.8"/>
    <n v="12"/>
    <n v="0"/>
    <n v="167.80799999999999"/>
  </r>
  <r>
    <n v="2326"/>
    <s v="CA-2015-105102"/>
    <x v="426"/>
    <d v="2015-09-19T00:00:00"/>
    <x v="0"/>
    <s v="BM-11575"/>
    <s v="Brendan Murry"/>
    <x v="1"/>
    <s v="United States"/>
    <x v="20"/>
    <x v="15"/>
    <n v="10035"/>
    <s v="East"/>
    <s v="OFF-BI-10002082"/>
    <x v="1"/>
    <x v="8"/>
    <s v="GBC Twin Loop Wire Binding Elements"/>
    <n v="79.872"/>
    <n v="3"/>
    <n v="0.2"/>
    <n v="29.952000000000002"/>
  </r>
  <r>
    <n v="2327"/>
    <s v="CA-2015-105102"/>
    <x v="426"/>
    <d v="2015-09-19T00:00:00"/>
    <x v="0"/>
    <s v="BM-11575"/>
    <s v="Brendan Murry"/>
    <x v="1"/>
    <s v="United States"/>
    <x v="20"/>
    <x v="15"/>
    <n v="10035"/>
    <s v="East"/>
    <s v="FUR-BO-10004709"/>
    <x v="0"/>
    <x v="0"/>
    <s v="Bush Westfield Collection Bookcases, Medium Cherry Finish"/>
    <n v="46.384"/>
    <n v="1"/>
    <n v="0.2"/>
    <n v="1.1596"/>
  </r>
  <r>
    <n v="2328"/>
    <s v="CA-2015-105102"/>
    <x v="426"/>
    <d v="2015-09-19T00:00:00"/>
    <x v="0"/>
    <s v="BM-11575"/>
    <s v="Brendan Murry"/>
    <x v="1"/>
    <s v="United States"/>
    <x v="20"/>
    <x v="15"/>
    <n v="10035"/>
    <s v="East"/>
    <s v="OFF-PA-10002365"/>
    <x v="1"/>
    <x v="10"/>
    <s v="Xerox 1967"/>
    <n v="12.96"/>
    <n v="2"/>
    <n v="0"/>
    <n v="6.2207999999999997"/>
  </r>
  <r>
    <n v="2329"/>
    <s v="CA-2017-138422"/>
    <x v="397"/>
    <d v="2017-09-26T00:00:00"/>
    <x v="2"/>
    <s v="KN-16705"/>
    <s v="Kristina Nunn"/>
    <x v="2"/>
    <s v="United States"/>
    <x v="299"/>
    <x v="22"/>
    <n v="80525"/>
    <s v="West"/>
    <s v="OFF-EN-10004147"/>
    <x v="1"/>
    <x v="12"/>
    <s v="Wausau Papers Astrobrights Colored Envelopes"/>
    <n v="14.352"/>
    <n v="3"/>
    <n v="0.2"/>
    <n v="5.2026000000000003"/>
  </r>
  <r>
    <n v="2330"/>
    <s v="US-2015-147739"/>
    <x v="707"/>
    <d v="2015-12-29T00:00:00"/>
    <x v="1"/>
    <s v="JD-16150"/>
    <s v="Justin Deggeller"/>
    <x v="1"/>
    <s v="United States"/>
    <x v="10"/>
    <x v="9"/>
    <n v="19140"/>
    <s v="East"/>
    <s v="FUR-FU-10001468"/>
    <x v="0"/>
    <x v="5"/>
    <s v="Tenex Antistatic Computer Chair Mats"/>
    <n v="547.13599999999997"/>
    <n v="4"/>
    <n v="0.2"/>
    <n v="-68.391999999999996"/>
  </r>
  <r>
    <n v="2331"/>
    <s v="CA-2016-155187"/>
    <x v="446"/>
    <d v="2016-09-26T00:00:00"/>
    <x v="0"/>
    <s v="LA-16780"/>
    <s v="Laura Armstrong"/>
    <x v="1"/>
    <s v="United States"/>
    <x v="1"/>
    <x v="1"/>
    <n v="90004"/>
    <s v="West"/>
    <s v="OFF-ST-10000642"/>
    <x v="1"/>
    <x v="4"/>
    <s v="Tennsco Lockers, Gray"/>
    <n v="41.96"/>
    <n v="2"/>
    <n v="0"/>
    <n v="2.9371999999999998"/>
  </r>
  <r>
    <n v="2332"/>
    <s v="CA-2016-155187"/>
    <x v="446"/>
    <d v="2016-09-26T00:00:00"/>
    <x v="0"/>
    <s v="LA-16780"/>
    <s v="Laura Armstrong"/>
    <x v="1"/>
    <s v="United States"/>
    <x v="1"/>
    <x v="1"/>
    <n v="90004"/>
    <s v="West"/>
    <s v="OFF-PA-10000380"/>
    <x v="1"/>
    <x v="10"/>
    <s v="REDIFORM Incoming/Outgoing Call Register, 11&quot; X 8 1/2&quot;, 100 Messages"/>
    <n v="41.7"/>
    <n v="5"/>
    <n v="0"/>
    <n v="20.85"/>
  </r>
  <r>
    <n v="2333"/>
    <s v="CA-2017-169285"/>
    <x v="708"/>
    <d v="2017-03-25T00:00:00"/>
    <x v="1"/>
    <s v="RW-19690"/>
    <s v="Robert Waldorf"/>
    <x v="0"/>
    <s v="United States"/>
    <x v="240"/>
    <x v="14"/>
    <n v="47905"/>
    <s v="Central"/>
    <s v="OFF-PA-10004071"/>
    <x v="1"/>
    <x v="10"/>
    <s v="Eaton Premium Continuous-Feed Paper, 25% Cotton, Letter Size, White, 1000 Shts/Box"/>
    <n v="277.39999999999998"/>
    <n v="5"/>
    <n v="0"/>
    <n v="133.15199999999999"/>
  </r>
  <r>
    <n v="2334"/>
    <s v="CA-2017-169285"/>
    <x v="708"/>
    <d v="2017-03-25T00:00:00"/>
    <x v="1"/>
    <s v="RW-19690"/>
    <s v="Robert Waldorf"/>
    <x v="0"/>
    <s v="United States"/>
    <x v="240"/>
    <x v="14"/>
    <n v="47905"/>
    <s v="Central"/>
    <s v="OFF-PA-10004971"/>
    <x v="1"/>
    <x v="10"/>
    <s v="Xerox 196"/>
    <n v="5.78"/>
    <n v="1"/>
    <n v="0"/>
    <n v="2.8321999999999998"/>
  </r>
  <r>
    <n v="2335"/>
    <s v="CA-2014-140886"/>
    <x v="587"/>
    <d v="2014-10-04T00:00:00"/>
    <x v="1"/>
    <s v="KW-16570"/>
    <s v="Kelly Williams"/>
    <x v="0"/>
    <s v="United States"/>
    <x v="300"/>
    <x v="18"/>
    <n v="37042"/>
    <s v="South"/>
    <s v="OFF-AP-10000696"/>
    <x v="1"/>
    <x v="9"/>
    <s v="Holmes Odor Grabber"/>
    <n v="69.215999999999994"/>
    <n v="6"/>
    <n v="0.2"/>
    <n v="11.2476"/>
  </r>
  <r>
    <n v="2336"/>
    <s v="CA-2017-152695"/>
    <x v="389"/>
    <d v="2017-12-10T00:00:00"/>
    <x v="3"/>
    <s v="CC-12220"/>
    <s v="Chris Cortes"/>
    <x v="0"/>
    <s v="United States"/>
    <x v="54"/>
    <x v="29"/>
    <n v="6824"/>
    <s v="East"/>
    <s v="OFF-EN-10004030"/>
    <x v="1"/>
    <x v="12"/>
    <s v="Convenience Packs of Business Envelopes"/>
    <n v="10.86"/>
    <n v="3"/>
    <n v="0"/>
    <n v="5.1041999999999996"/>
  </r>
  <r>
    <n v="2337"/>
    <s v="CA-2017-152695"/>
    <x v="389"/>
    <d v="2017-12-10T00:00:00"/>
    <x v="3"/>
    <s v="CC-12220"/>
    <s v="Chris Cortes"/>
    <x v="0"/>
    <s v="United States"/>
    <x v="54"/>
    <x v="29"/>
    <n v="6824"/>
    <s v="East"/>
    <s v="OFF-AP-10000026"/>
    <x v="1"/>
    <x v="9"/>
    <s v="Tripp Lite Isotel 6 Outlet Surge Protector with Fax/Modem Protection"/>
    <n v="426.79"/>
    <n v="7"/>
    <n v="0"/>
    <n v="123.76909999999999"/>
  </r>
  <r>
    <n v="2338"/>
    <s v="CA-2014-110639"/>
    <x v="709"/>
    <d v="2014-08-23T00:00:00"/>
    <x v="3"/>
    <s v="RH-19495"/>
    <s v="Rick Hansen"/>
    <x v="0"/>
    <s v="United States"/>
    <x v="20"/>
    <x v="15"/>
    <n v="10009"/>
    <s v="East"/>
    <s v="OFF-PA-10003936"/>
    <x v="1"/>
    <x v="10"/>
    <s v="Xerox 1994"/>
    <n v="25.92"/>
    <n v="4"/>
    <n v="0"/>
    <n v="12.441599999999999"/>
  </r>
  <r>
    <n v="2339"/>
    <s v="CA-2014-110639"/>
    <x v="709"/>
    <d v="2014-08-23T00:00:00"/>
    <x v="3"/>
    <s v="RH-19495"/>
    <s v="Rick Hansen"/>
    <x v="0"/>
    <s v="United States"/>
    <x v="20"/>
    <x v="15"/>
    <n v="10009"/>
    <s v="East"/>
    <s v="OFF-PA-10004530"/>
    <x v="1"/>
    <x v="10"/>
    <s v="Personal Creations Ink Jet Cards and Labels"/>
    <n v="45.92"/>
    <n v="4"/>
    <n v="0"/>
    <n v="22.500800000000002"/>
  </r>
  <r>
    <n v="2340"/>
    <s v="CA-2014-121727"/>
    <x v="710"/>
    <d v="2014-08-24T00:00:00"/>
    <x v="1"/>
    <s v="JK-15625"/>
    <s v="Jim Karlsson"/>
    <x v="0"/>
    <s v="United States"/>
    <x v="38"/>
    <x v="24"/>
    <n v="43229"/>
    <s v="East"/>
    <s v="OFF-AR-10004930"/>
    <x v="1"/>
    <x v="6"/>
    <s v="Turquoise Lead Holder with Pocket Clip"/>
    <n v="10.72"/>
    <n v="2"/>
    <n v="0.2"/>
    <n v="1.742"/>
  </r>
  <r>
    <n v="2341"/>
    <s v="CA-2016-137736"/>
    <x v="338"/>
    <d v="2016-11-15T00:00:00"/>
    <x v="1"/>
    <s v="DC-13285"/>
    <s v="Debra Catini"/>
    <x v="0"/>
    <s v="United States"/>
    <x v="131"/>
    <x v="32"/>
    <n v="31088"/>
    <s v="South"/>
    <s v="OFF-AR-10004999"/>
    <x v="1"/>
    <x v="6"/>
    <s v="Newell 315"/>
    <n v="41.86"/>
    <n v="7"/>
    <n v="0"/>
    <n v="10.465"/>
  </r>
  <r>
    <n v="2342"/>
    <s v="US-2014-143231"/>
    <x v="520"/>
    <d v="2015-01-03T00:00:00"/>
    <x v="2"/>
    <s v="GM-14455"/>
    <s v="Gary Mitchum"/>
    <x v="2"/>
    <s v="United States"/>
    <x v="47"/>
    <x v="31"/>
    <n v="2038"/>
    <s v="East"/>
    <s v="FUR-FU-10002501"/>
    <x v="0"/>
    <x v="5"/>
    <s v="Nu-Dell Executive Frame"/>
    <n v="63.2"/>
    <n v="5"/>
    <n v="0"/>
    <n v="23.384"/>
  </r>
  <r>
    <n v="2343"/>
    <s v="US-2014-143231"/>
    <x v="520"/>
    <d v="2015-01-03T00:00:00"/>
    <x v="2"/>
    <s v="GM-14455"/>
    <s v="Gary Mitchum"/>
    <x v="2"/>
    <s v="United States"/>
    <x v="47"/>
    <x v="31"/>
    <n v="2038"/>
    <s v="East"/>
    <s v="TEC-AC-10000358"/>
    <x v="2"/>
    <x v="11"/>
    <s v="Imation Secure Drive + Hardware Encrypted USB flash drive - 16 GB"/>
    <n v="113.97"/>
    <n v="3"/>
    <n v="0"/>
    <n v="27.352799999999998"/>
  </r>
  <r>
    <n v="2344"/>
    <s v="US-2014-155894"/>
    <x v="711"/>
    <d v="2014-07-30T00:00:00"/>
    <x v="0"/>
    <s v="CL-11890"/>
    <s v="Carl Ludwig"/>
    <x v="0"/>
    <s v="United States"/>
    <x v="22"/>
    <x v="10"/>
    <n v="60623"/>
    <s v="Central"/>
    <s v="OFF-ST-10004804"/>
    <x v="1"/>
    <x v="4"/>
    <s v="Belkin 19&quot; Vented Equipment Shelf, Black"/>
    <n v="123.55200000000001"/>
    <n v="3"/>
    <n v="0.2"/>
    <n v="-29.343599999999999"/>
  </r>
  <r>
    <n v="2345"/>
    <s v="CA-2016-119025"/>
    <x v="712"/>
    <d v="2016-02-28T00:00:00"/>
    <x v="1"/>
    <s v="PV-18985"/>
    <s v="Paul Van Hugh"/>
    <x v="2"/>
    <s v="United States"/>
    <x v="158"/>
    <x v="6"/>
    <n v="53209"/>
    <s v="Central"/>
    <s v="OFF-AP-10001205"/>
    <x v="1"/>
    <x v="9"/>
    <s v="Belkin 5 Outlet SurgeMaster Power Centers"/>
    <n v="490.32"/>
    <n v="9"/>
    <n v="0"/>
    <n v="137.28960000000001"/>
  </r>
  <r>
    <n v="2346"/>
    <s v="CA-2016-159373"/>
    <x v="69"/>
    <d v="2016-03-18T00:00:00"/>
    <x v="1"/>
    <s v="LT-17110"/>
    <s v="Liz Thompson"/>
    <x v="0"/>
    <s v="United States"/>
    <x v="52"/>
    <x v="5"/>
    <n v="78207"/>
    <s v="Central"/>
    <s v="OFF-PA-10000659"/>
    <x v="1"/>
    <x v="10"/>
    <s v="TOPS Carbonless Receipt Book, Four 2-3/4 x 7-1/4 Money Receipts per Page"/>
    <n v="70.08"/>
    <n v="5"/>
    <n v="0.2"/>
    <n v="24.527999999999999"/>
  </r>
  <r>
    <n v="2347"/>
    <s v="CA-2016-159373"/>
    <x v="69"/>
    <d v="2016-03-18T00:00:00"/>
    <x v="1"/>
    <s v="LT-17110"/>
    <s v="Liz Thompson"/>
    <x v="0"/>
    <s v="United States"/>
    <x v="52"/>
    <x v="5"/>
    <n v="78207"/>
    <s v="Central"/>
    <s v="OFF-BI-10004141"/>
    <x v="1"/>
    <x v="8"/>
    <s v="Insertable Tab Indexes For Data Binders"/>
    <n v="1.272"/>
    <n v="2"/>
    <n v="0.8"/>
    <n v="-2.1623999999999999"/>
  </r>
  <r>
    <n v="2348"/>
    <s v="CA-2016-159373"/>
    <x v="69"/>
    <d v="2016-03-18T00:00:00"/>
    <x v="1"/>
    <s v="LT-17110"/>
    <s v="Liz Thompson"/>
    <x v="0"/>
    <s v="United States"/>
    <x v="52"/>
    <x v="5"/>
    <n v="78207"/>
    <s v="Central"/>
    <s v="FUR-TA-10004619"/>
    <x v="0"/>
    <x v="3"/>
    <s v="Hon Non-Folding Utility Tables"/>
    <n v="557.58500000000004"/>
    <n v="5"/>
    <n v="0.3"/>
    <n v="0"/>
  </r>
  <r>
    <n v="2349"/>
    <s v="CA-2017-109701"/>
    <x v="574"/>
    <d v="2017-12-03T00:00:00"/>
    <x v="3"/>
    <s v="AM-10360"/>
    <s v="Alice McCarthy"/>
    <x v="1"/>
    <s v="United States"/>
    <x v="1"/>
    <x v="1"/>
    <n v="90032"/>
    <s v="West"/>
    <s v="OFF-BI-10004187"/>
    <x v="1"/>
    <x v="8"/>
    <s v="3-ring staple pack"/>
    <n v="9.0239999999999991"/>
    <n v="6"/>
    <n v="0.2"/>
    <n v="3.1583999999999999"/>
  </r>
  <r>
    <n v="2350"/>
    <s v="CA-2017-109701"/>
    <x v="574"/>
    <d v="2017-12-03T00:00:00"/>
    <x v="3"/>
    <s v="AM-10360"/>
    <s v="Alice McCarthy"/>
    <x v="1"/>
    <s v="United States"/>
    <x v="1"/>
    <x v="1"/>
    <n v="90032"/>
    <s v="West"/>
    <s v="OFF-BI-10000632"/>
    <x v="1"/>
    <x v="8"/>
    <s v="Satellite Sectional Post Binders"/>
    <n v="69.456000000000003"/>
    <n v="2"/>
    <n v="0.2"/>
    <n v="22.5732"/>
  </r>
  <r>
    <n v="2351"/>
    <s v="CA-2017-109701"/>
    <x v="574"/>
    <d v="2017-12-03T00:00:00"/>
    <x v="3"/>
    <s v="AM-10360"/>
    <s v="Alice McCarthy"/>
    <x v="1"/>
    <s v="United States"/>
    <x v="1"/>
    <x v="1"/>
    <n v="90032"/>
    <s v="West"/>
    <s v="OFF-PA-10003724"/>
    <x v="1"/>
    <x v="10"/>
    <s v="Wirebound Message Book, 4 per Page"/>
    <n v="10.86"/>
    <n v="2"/>
    <n v="0"/>
    <n v="5.3213999999999997"/>
  </r>
  <r>
    <n v="2352"/>
    <s v="CA-2017-109701"/>
    <x v="574"/>
    <d v="2017-12-03T00:00:00"/>
    <x v="3"/>
    <s v="AM-10360"/>
    <s v="Alice McCarthy"/>
    <x v="1"/>
    <s v="United States"/>
    <x v="1"/>
    <x v="1"/>
    <n v="90032"/>
    <s v="West"/>
    <s v="OFF-AP-10002765"/>
    <x v="1"/>
    <x v="9"/>
    <s v="Fellowes Advanced Computer Series Surge Protectors"/>
    <n v="79.47"/>
    <n v="3"/>
    <n v="0"/>
    <n v="22.2516"/>
  </r>
  <r>
    <n v="2353"/>
    <s v="CA-2017-109701"/>
    <x v="574"/>
    <d v="2017-12-03T00:00:00"/>
    <x v="3"/>
    <s v="AM-10360"/>
    <s v="Alice McCarthy"/>
    <x v="1"/>
    <s v="United States"/>
    <x v="1"/>
    <x v="1"/>
    <n v="90032"/>
    <s v="West"/>
    <s v="OFF-AR-10001868"/>
    <x v="1"/>
    <x v="6"/>
    <s v="Prang Dustless Chalk Sticks"/>
    <n v="10.08"/>
    <n v="6"/>
    <n v="0"/>
    <n v="5.04"/>
  </r>
  <r>
    <n v="2354"/>
    <s v="CA-2015-111514"/>
    <x v="284"/>
    <d v="2015-09-02T00:00:00"/>
    <x v="2"/>
    <s v="SC-20260"/>
    <s v="Scott Cohen"/>
    <x v="1"/>
    <s v="United States"/>
    <x v="8"/>
    <x v="1"/>
    <n v="94122"/>
    <s v="West"/>
    <s v="FUR-BO-10002545"/>
    <x v="0"/>
    <x v="0"/>
    <s v="Atlantic Metals Mobile 3-Shelf Bookcases, Custom Colors"/>
    <n v="1552.8309999999999"/>
    <n v="7"/>
    <n v="0.15"/>
    <n v="200.9546"/>
  </r>
  <r>
    <n v="2355"/>
    <s v="CA-2015-111514"/>
    <x v="284"/>
    <d v="2015-09-02T00:00:00"/>
    <x v="2"/>
    <s v="SC-20260"/>
    <s v="Scott Cohen"/>
    <x v="1"/>
    <s v="United States"/>
    <x v="8"/>
    <x v="1"/>
    <n v="94122"/>
    <s v="West"/>
    <s v="OFF-BI-10002735"/>
    <x v="1"/>
    <x v="8"/>
    <s v="GBC Prestige Therm-A-Bind Covers"/>
    <n v="137.24"/>
    <n v="5"/>
    <n v="0.2"/>
    <n v="46.3185"/>
  </r>
  <r>
    <n v="2356"/>
    <s v="CA-2015-111514"/>
    <x v="284"/>
    <d v="2015-09-02T00:00:00"/>
    <x v="2"/>
    <s v="SC-20260"/>
    <s v="Scott Cohen"/>
    <x v="1"/>
    <s v="United States"/>
    <x v="8"/>
    <x v="1"/>
    <n v="94122"/>
    <s v="West"/>
    <s v="TEC-AC-10004864"/>
    <x v="2"/>
    <x v="11"/>
    <s v="Memorex Micro Travel Drive 32 GB"/>
    <n v="36.51"/>
    <n v="1"/>
    <n v="0"/>
    <n v="15.699299999999999"/>
  </r>
  <r>
    <n v="2357"/>
    <s v="CA-2015-111514"/>
    <x v="284"/>
    <d v="2015-09-02T00:00:00"/>
    <x v="2"/>
    <s v="SC-20260"/>
    <s v="Scott Cohen"/>
    <x v="1"/>
    <s v="United States"/>
    <x v="8"/>
    <x v="1"/>
    <n v="94122"/>
    <s v="West"/>
    <s v="TEC-MA-10000597"/>
    <x v="2"/>
    <x v="15"/>
    <s v="Lexmark S315 Color Inkjet Printer"/>
    <n v="239.976"/>
    <n v="3"/>
    <n v="0.2"/>
    <n v="80.991900000000001"/>
  </r>
  <r>
    <n v="2358"/>
    <s v="US-2014-148838"/>
    <x v="461"/>
    <d v="2014-03-21T00:00:00"/>
    <x v="1"/>
    <s v="CP-12340"/>
    <s v="Christine Phan"/>
    <x v="1"/>
    <s v="United States"/>
    <x v="20"/>
    <x v="15"/>
    <n v="10024"/>
    <s v="East"/>
    <s v="FUR-TA-10003473"/>
    <x v="0"/>
    <x v="3"/>
    <s v="Bretford Rectangular Conference Table Tops"/>
    <n v="1579.7460000000001"/>
    <n v="7"/>
    <n v="0.4"/>
    <n v="-447.59469999999999"/>
  </r>
  <r>
    <n v="2359"/>
    <s v="US-2014-148838"/>
    <x v="461"/>
    <d v="2014-03-21T00:00:00"/>
    <x v="1"/>
    <s v="CP-12340"/>
    <s v="Christine Phan"/>
    <x v="1"/>
    <s v="United States"/>
    <x v="20"/>
    <x v="15"/>
    <n v="10024"/>
    <s v="East"/>
    <s v="FUR-TA-10001950"/>
    <x v="0"/>
    <x v="3"/>
    <s v="Balt Solid Wood Round Tables"/>
    <n v="1071.576"/>
    <n v="4"/>
    <n v="0.4"/>
    <n v="-553.64760000000001"/>
  </r>
  <r>
    <n v="2360"/>
    <s v="US-2014-148838"/>
    <x v="461"/>
    <d v="2014-03-21T00:00:00"/>
    <x v="1"/>
    <s v="CP-12340"/>
    <s v="Christine Phan"/>
    <x v="1"/>
    <s v="United States"/>
    <x v="20"/>
    <x v="15"/>
    <n v="10024"/>
    <s v="East"/>
    <s v="FUR-TA-10004175"/>
    <x v="0"/>
    <x v="3"/>
    <s v="Hon 30&quot; x 60&quot; Table with Locking Drawer"/>
    <n v="613.90800000000002"/>
    <n v="3"/>
    <n v="0.4"/>
    <n v="-122.7816"/>
  </r>
  <r>
    <n v="2361"/>
    <s v="US-2014-148838"/>
    <x v="461"/>
    <d v="2014-03-21T00:00:00"/>
    <x v="1"/>
    <s v="CP-12340"/>
    <s v="Christine Phan"/>
    <x v="1"/>
    <s v="United States"/>
    <x v="20"/>
    <x v="15"/>
    <n v="10024"/>
    <s v="East"/>
    <s v="OFF-PA-10002960"/>
    <x v="1"/>
    <x v="10"/>
    <s v="Xerox 1926"/>
    <n v="34.86"/>
    <n v="7"/>
    <n v="0"/>
    <n v="16.3842"/>
  </r>
  <r>
    <n v="2362"/>
    <s v="US-2014-148838"/>
    <x v="461"/>
    <d v="2014-03-21T00:00:00"/>
    <x v="1"/>
    <s v="CP-12340"/>
    <s v="Christine Phan"/>
    <x v="1"/>
    <s v="United States"/>
    <x v="20"/>
    <x v="15"/>
    <n v="10024"/>
    <s v="East"/>
    <s v="OFF-PA-10000919"/>
    <x v="1"/>
    <x v="10"/>
    <s v="Xerox 1918"/>
    <n v="155.04"/>
    <n v="4"/>
    <n v="0"/>
    <n v="75.9696"/>
  </r>
  <r>
    <n v="2363"/>
    <s v="CA-2017-136497"/>
    <x v="513"/>
    <d v="2017-04-20T00:00:00"/>
    <x v="1"/>
    <s v="RF-19840"/>
    <s v="Roy Französisch"/>
    <x v="0"/>
    <s v="United States"/>
    <x v="38"/>
    <x v="24"/>
    <n v="43229"/>
    <s v="East"/>
    <s v="OFF-BI-10001553"/>
    <x v="1"/>
    <x v="8"/>
    <s v="SpineVue Locking Slant-D Ring Binders by Cardinal"/>
    <n v="13.71"/>
    <n v="5"/>
    <n v="0.7"/>
    <n v="-10.054"/>
  </r>
  <r>
    <n v="2364"/>
    <s v="US-2016-108637"/>
    <x v="69"/>
    <d v="2016-03-18T00:00:00"/>
    <x v="1"/>
    <s v="AB-10060"/>
    <s v="Adam Bellavance"/>
    <x v="2"/>
    <s v="United States"/>
    <x v="141"/>
    <x v="17"/>
    <n v="22980"/>
    <s v="South"/>
    <s v="FUR-FU-10004864"/>
    <x v="0"/>
    <x v="5"/>
    <s v="Howard Miller 14-1/2&quot; Diameter Chrome Round Wall Clock"/>
    <n v="127.88"/>
    <n v="2"/>
    <n v="0"/>
    <n v="40.921599999999998"/>
  </r>
  <r>
    <n v="2365"/>
    <s v="US-2016-108637"/>
    <x v="69"/>
    <d v="2016-03-18T00:00:00"/>
    <x v="1"/>
    <s v="AB-10060"/>
    <s v="Adam Bellavance"/>
    <x v="2"/>
    <s v="United States"/>
    <x v="141"/>
    <x v="17"/>
    <n v="22980"/>
    <s v="South"/>
    <s v="OFF-AP-10004540"/>
    <x v="1"/>
    <x v="9"/>
    <s v="Eureka The Boss Lite 10-Amp Upright Vacuum, Blue"/>
    <n v="160.32"/>
    <n v="2"/>
    <n v="0"/>
    <n v="44.889600000000002"/>
  </r>
  <r>
    <n v="2366"/>
    <s v="US-2016-108637"/>
    <x v="69"/>
    <d v="2016-03-18T00:00:00"/>
    <x v="1"/>
    <s v="AB-10060"/>
    <s v="Adam Bellavance"/>
    <x v="2"/>
    <s v="United States"/>
    <x v="141"/>
    <x v="17"/>
    <n v="22980"/>
    <s v="South"/>
    <s v="OFF-BI-10004965"/>
    <x v="1"/>
    <x v="8"/>
    <s v="Ibico Covers for Plastic or Wire Binding Elements"/>
    <n v="46"/>
    <n v="4"/>
    <n v="0"/>
    <n v="20.7"/>
  </r>
  <r>
    <n v="2367"/>
    <s v="CA-2014-102295"/>
    <x v="156"/>
    <d v="2014-11-26T00:00:00"/>
    <x v="0"/>
    <s v="EH-13990"/>
    <s v="Erica Hackney"/>
    <x v="0"/>
    <s v="United States"/>
    <x v="301"/>
    <x v="1"/>
    <n v="95823"/>
    <s v="West"/>
    <s v="FUR-CH-10001714"/>
    <x v="0"/>
    <x v="1"/>
    <s v="Global Leather &amp; Oak Executive Chair, Burgundy"/>
    <n v="120.712"/>
    <n v="1"/>
    <n v="0.2"/>
    <n v="-18.1068"/>
  </r>
  <r>
    <n v="2368"/>
    <s v="CA-2017-123659"/>
    <x v="516"/>
    <d v="2017-02-13T00:00:00"/>
    <x v="2"/>
    <s v="MN-17935"/>
    <s v="Michael Nguyen"/>
    <x v="0"/>
    <s v="United States"/>
    <x v="183"/>
    <x v="39"/>
    <n v="20735"/>
    <s v="East"/>
    <s v="OFF-PA-10002464"/>
    <x v="1"/>
    <x v="10"/>
    <s v="HP Office Recycled Paper (20Lb. and 87 Bright)"/>
    <n v="23.12"/>
    <n v="4"/>
    <n v="0"/>
    <n v="11.328799999999999"/>
  </r>
  <r>
    <n v="2369"/>
    <s v="US-2016-129469"/>
    <x v="713"/>
    <d v="2016-09-27T00:00:00"/>
    <x v="1"/>
    <s v="KL-16555"/>
    <s v="Kelly Lampkin"/>
    <x v="1"/>
    <s v="United States"/>
    <x v="54"/>
    <x v="24"/>
    <n v="45014"/>
    <s v="East"/>
    <s v="FUR-FU-10002298"/>
    <x v="0"/>
    <x v="5"/>
    <s v="Rubbermaid ClusterMat Chairmats, Mat Size- 66&quot; x 60&quot;, Lip 20&quot; x 11&quot; -90 Degree Angle"/>
    <n v="532.70399999999995"/>
    <n v="6"/>
    <n v="0.2"/>
    <n v="-26.635200000000001"/>
  </r>
  <r>
    <n v="2370"/>
    <s v="US-2016-129469"/>
    <x v="713"/>
    <d v="2016-09-27T00:00:00"/>
    <x v="1"/>
    <s v="KL-16555"/>
    <s v="Kelly Lampkin"/>
    <x v="1"/>
    <s v="United States"/>
    <x v="54"/>
    <x v="24"/>
    <n v="45014"/>
    <s v="East"/>
    <s v="OFF-AR-10000315"/>
    <x v="1"/>
    <x v="6"/>
    <s v="Dixon Ticonderoga Maple Cedar Pencil, #2"/>
    <n v="4.9119999999999999"/>
    <n v="2"/>
    <n v="0.2"/>
    <n v="0.307"/>
  </r>
  <r>
    <n v="2371"/>
    <s v="CA-2017-155152"/>
    <x v="437"/>
    <d v="2017-07-09T00:00:00"/>
    <x v="0"/>
    <s v="MP-17965"/>
    <s v="Michael Paige"/>
    <x v="1"/>
    <s v="United States"/>
    <x v="99"/>
    <x v="34"/>
    <n v="2886"/>
    <s v="East"/>
    <s v="TEC-AC-10004353"/>
    <x v="2"/>
    <x v="11"/>
    <s v="Hypercom P1300 Pinpad"/>
    <n v="252"/>
    <n v="4"/>
    <n v="0"/>
    <n v="93.24"/>
  </r>
  <r>
    <n v="2372"/>
    <s v="CA-2016-159940"/>
    <x v="274"/>
    <d v="2016-07-11T00:00:00"/>
    <x v="0"/>
    <s v="BF-11020"/>
    <s v="Barry Französisch"/>
    <x v="1"/>
    <s v="United States"/>
    <x v="34"/>
    <x v="10"/>
    <n v="60505"/>
    <s v="Central"/>
    <s v="FUR-FU-10004973"/>
    <x v="0"/>
    <x v="5"/>
    <s v="Flat Face Poster Frame"/>
    <n v="60.287999999999997"/>
    <n v="8"/>
    <n v="0.6"/>
    <n v="-27.1296"/>
  </r>
  <r>
    <n v="2373"/>
    <s v="CA-2016-159940"/>
    <x v="274"/>
    <d v="2016-07-11T00:00:00"/>
    <x v="0"/>
    <s v="BF-11020"/>
    <s v="Barry Französisch"/>
    <x v="1"/>
    <s v="United States"/>
    <x v="34"/>
    <x v="10"/>
    <n v="60505"/>
    <s v="Central"/>
    <s v="OFF-FA-10000936"/>
    <x v="1"/>
    <x v="13"/>
    <s v="Acco Hot Clips Clips to Go"/>
    <n v="2.6320000000000001"/>
    <n v="1"/>
    <n v="0.2"/>
    <n v="0.82250000000000001"/>
  </r>
  <r>
    <n v="2374"/>
    <s v="CA-2016-159940"/>
    <x v="274"/>
    <d v="2016-07-11T00:00:00"/>
    <x v="0"/>
    <s v="BF-11020"/>
    <s v="Barry Französisch"/>
    <x v="1"/>
    <s v="United States"/>
    <x v="34"/>
    <x v="10"/>
    <n v="60505"/>
    <s v="Central"/>
    <s v="OFF-PA-10001609"/>
    <x v="1"/>
    <x v="10"/>
    <s v="Tops Wirebound Message Log Books"/>
    <n v="23.687999999999999"/>
    <n v="9"/>
    <n v="0.2"/>
    <n v="7.6985999999999999"/>
  </r>
  <r>
    <n v="2375"/>
    <s v="CA-2016-159940"/>
    <x v="274"/>
    <d v="2016-07-11T00:00:00"/>
    <x v="0"/>
    <s v="BF-11020"/>
    <s v="Barry Französisch"/>
    <x v="1"/>
    <s v="United States"/>
    <x v="34"/>
    <x v="10"/>
    <n v="60505"/>
    <s v="Central"/>
    <s v="FUR-CH-10000785"/>
    <x v="0"/>
    <x v="1"/>
    <s v="Global Ergonomic Managers Chair"/>
    <n v="253.37200000000001"/>
    <n v="2"/>
    <n v="0.3"/>
    <n v="-14.478400000000001"/>
  </r>
  <r>
    <n v="2376"/>
    <s v="CA-2017-119669"/>
    <x v="714"/>
    <d v="2017-01-30T00:00:00"/>
    <x v="1"/>
    <s v="TP-21130"/>
    <s v="Theone Pippenger"/>
    <x v="0"/>
    <s v="United States"/>
    <x v="214"/>
    <x v="32"/>
    <n v="30080"/>
    <s v="South"/>
    <s v="OFF-FA-10000053"/>
    <x v="1"/>
    <x v="13"/>
    <s v="Revere Boxed Rubber Bands by Revere"/>
    <n v="5.67"/>
    <n v="3"/>
    <n v="0"/>
    <n v="0.1134"/>
  </r>
  <r>
    <n v="2377"/>
    <s v="US-2014-164616"/>
    <x v="710"/>
    <d v="2014-08-21T00:00:00"/>
    <x v="0"/>
    <s v="MS-17770"/>
    <s v="Maxwell Schwartz"/>
    <x v="0"/>
    <s v="United States"/>
    <x v="38"/>
    <x v="24"/>
    <n v="43229"/>
    <s v="East"/>
    <s v="OFF-BI-10001718"/>
    <x v="1"/>
    <x v="8"/>
    <s v="GBC DocuBind P50 Personal Binding Machine"/>
    <n v="76.775999999999996"/>
    <n v="4"/>
    <n v="0.7"/>
    <n v="-58.861600000000003"/>
  </r>
  <r>
    <n v="2378"/>
    <s v="US-2014-164616"/>
    <x v="710"/>
    <d v="2014-08-21T00:00:00"/>
    <x v="0"/>
    <s v="MS-17770"/>
    <s v="Maxwell Schwartz"/>
    <x v="0"/>
    <s v="United States"/>
    <x v="38"/>
    <x v="24"/>
    <n v="43229"/>
    <s v="East"/>
    <s v="OFF-SU-10004768"/>
    <x v="1"/>
    <x v="14"/>
    <s v="Acme Kleencut Forged Steel Scissors"/>
    <n v="9.1839999999999993"/>
    <n v="2"/>
    <n v="0.2"/>
    <n v="1.1479999999999999"/>
  </r>
  <r>
    <n v="2379"/>
    <s v="CA-2015-148628"/>
    <x v="401"/>
    <d v="2015-12-11T00:00:00"/>
    <x v="1"/>
    <s v="KM-16375"/>
    <s v="Katherine Murray"/>
    <x v="2"/>
    <s v="United States"/>
    <x v="302"/>
    <x v="1"/>
    <n v="91360"/>
    <s v="West"/>
    <s v="OFF-PA-10003883"/>
    <x v="1"/>
    <x v="10"/>
    <s v="Message Book, Phone, Wirebound Standard Line Memo, 2 3/4&quot; X 5&quot;"/>
    <n v="32.75"/>
    <n v="5"/>
    <n v="0"/>
    <n v="15.065"/>
  </r>
  <r>
    <n v="2380"/>
    <s v="CA-2016-118052"/>
    <x v="715"/>
    <d v="2016-05-10T00:00:00"/>
    <x v="1"/>
    <s v="BE-11455"/>
    <s v="Brad Eason"/>
    <x v="2"/>
    <s v="United States"/>
    <x v="160"/>
    <x v="24"/>
    <n v="44052"/>
    <s v="East"/>
    <s v="OFF-FA-10004248"/>
    <x v="1"/>
    <x v="13"/>
    <s v="Advantus T-Pin Paper Clips"/>
    <n v="7.2160000000000002"/>
    <n v="2"/>
    <n v="0.2"/>
    <n v="1.7138"/>
  </r>
  <r>
    <n v="2381"/>
    <s v="CA-2016-118052"/>
    <x v="715"/>
    <d v="2016-05-10T00:00:00"/>
    <x v="1"/>
    <s v="BE-11455"/>
    <s v="Brad Eason"/>
    <x v="2"/>
    <s v="United States"/>
    <x v="160"/>
    <x v="24"/>
    <n v="44052"/>
    <s v="East"/>
    <s v="OFF-PA-10002581"/>
    <x v="1"/>
    <x v="10"/>
    <s v="Xerox 1951"/>
    <n v="49.567999999999998"/>
    <n v="2"/>
    <n v="0.2"/>
    <n v="15.49"/>
  </r>
  <r>
    <n v="2382"/>
    <s v="CA-2016-118052"/>
    <x v="715"/>
    <d v="2016-05-10T00:00:00"/>
    <x v="1"/>
    <s v="BE-11455"/>
    <s v="Brad Eason"/>
    <x v="2"/>
    <s v="United States"/>
    <x v="160"/>
    <x v="24"/>
    <n v="44052"/>
    <s v="East"/>
    <s v="FUR-FU-10004848"/>
    <x v="0"/>
    <x v="5"/>
    <s v="DAX Solid Wood Frames"/>
    <n v="54.712000000000003"/>
    <n v="7"/>
    <n v="0.2"/>
    <n v="11.626300000000001"/>
  </r>
  <r>
    <n v="2383"/>
    <s v="US-2017-117534"/>
    <x v="613"/>
    <d v="2017-03-26T00:00:00"/>
    <x v="2"/>
    <s v="CV-12295"/>
    <s v="Christina VanderZanden"/>
    <x v="0"/>
    <s v="United States"/>
    <x v="201"/>
    <x v="1"/>
    <n v="93727"/>
    <s v="West"/>
    <s v="OFF-AP-10002403"/>
    <x v="1"/>
    <x v="9"/>
    <s v="Acco Smartsocket Color-Coded Six-Outlet AC Adapter Model Surge Protectors"/>
    <n v="176.04"/>
    <n v="4"/>
    <n v="0"/>
    <n v="45.770400000000002"/>
  </r>
  <r>
    <n v="2384"/>
    <s v="US-2017-117534"/>
    <x v="613"/>
    <d v="2017-03-26T00:00:00"/>
    <x v="2"/>
    <s v="CV-12295"/>
    <s v="Christina VanderZanden"/>
    <x v="0"/>
    <s v="United States"/>
    <x v="201"/>
    <x v="1"/>
    <n v="93727"/>
    <s v="West"/>
    <s v="OFF-AR-10003087"/>
    <x v="1"/>
    <x v="6"/>
    <s v="Staples in misc. colors"/>
    <n v="16.02"/>
    <n v="9"/>
    <n v="0"/>
    <n v="4.4855999999999998"/>
  </r>
  <r>
    <n v="2385"/>
    <s v="US-2017-117534"/>
    <x v="613"/>
    <d v="2017-03-26T00:00:00"/>
    <x v="2"/>
    <s v="CV-12295"/>
    <s v="Christina VanderZanden"/>
    <x v="0"/>
    <s v="United States"/>
    <x v="201"/>
    <x v="1"/>
    <n v="93727"/>
    <s v="West"/>
    <s v="OFF-BI-10002026"/>
    <x v="1"/>
    <x v="8"/>
    <s v="Avery Arch Ring Binders"/>
    <n v="185.92"/>
    <n v="4"/>
    <n v="0.2"/>
    <n v="62.747999999999998"/>
  </r>
  <r>
    <n v="2386"/>
    <s v="US-2017-117534"/>
    <x v="613"/>
    <d v="2017-03-26T00:00:00"/>
    <x v="2"/>
    <s v="CV-12295"/>
    <s v="Christina VanderZanden"/>
    <x v="0"/>
    <s v="United States"/>
    <x v="201"/>
    <x v="1"/>
    <n v="93727"/>
    <s v="West"/>
    <s v="TEC-PH-10000141"/>
    <x v="2"/>
    <x v="7"/>
    <s v="Clearsounds A400"/>
    <n v="211.16800000000001"/>
    <n v="4"/>
    <n v="0.2"/>
    <n v="15.8376"/>
  </r>
  <r>
    <n v="2387"/>
    <s v="US-2017-117534"/>
    <x v="613"/>
    <d v="2017-03-26T00:00:00"/>
    <x v="2"/>
    <s v="CV-12295"/>
    <s v="Christina VanderZanden"/>
    <x v="0"/>
    <s v="United States"/>
    <x v="201"/>
    <x v="1"/>
    <n v="93727"/>
    <s v="West"/>
    <s v="TEC-CO-10000971"/>
    <x v="2"/>
    <x v="16"/>
    <s v="Hewlett Packard 310 Color Digital Copier"/>
    <n v="479.98399999999998"/>
    <n v="2"/>
    <n v="0.2"/>
    <n v="59.997999999999998"/>
  </r>
  <r>
    <n v="2388"/>
    <s v="CA-2015-145065"/>
    <x v="295"/>
    <d v="2015-12-15T00:00:00"/>
    <x v="2"/>
    <s v="DK-13375"/>
    <s v="Dennis Kane"/>
    <x v="0"/>
    <s v="United States"/>
    <x v="70"/>
    <x v="1"/>
    <n v="92105"/>
    <s v="West"/>
    <s v="OFF-FA-10001229"/>
    <x v="1"/>
    <x v="13"/>
    <s v="Staples"/>
    <n v="7.86"/>
    <n v="2"/>
    <n v="0"/>
    <n v="3.6156000000000001"/>
  </r>
  <r>
    <n v="2389"/>
    <s v="CA-2015-145065"/>
    <x v="295"/>
    <d v="2015-12-15T00:00:00"/>
    <x v="2"/>
    <s v="DK-13375"/>
    <s v="Dennis Kane"/>
    <x v="0"/>
    <s v="United States"/>
    <x v="70"/>
    <x v="1"/>
    <n v="92105"/>
    <s v="West"/>
    <s v="OFF-BI-10002437"/>
    <x v="1"/>
    <x v="8"/>
    <s v="Recycled Premium Regency Composition Covers"/>
    <n v="24.448"/>
    <n v="2"/>
    <n v="0.2"/>
    <n v="8.8623999999999992"/>
  </r>
  <r>
    <n v="2390"/>
    <s v="US-2015-127040"/>
    <x v="401"/>
    <d v="2015-12-10T00:00:00"/>
    <x v="1"/>
    <s v="SG-20605"/>
    <s v="Speros Goranitis"/>
    <x v="0"/>
    <s v="United States"/>
    <x v="20"/>
    <x v="15"/>
    <n v="10009"/>
    <s v="East"/>
    <s v="OFF-PA-10004255"/>
    <x v="1"/>
    <x v="10"/>
    <s v="Xerox 219"/>
    <n v="6.48"/>
    <n v="1"/>
    <n v="0"/>
    <n v="3.1103999999999998"/>
  </r>
  <r>
    <n v="2391"/>
    <s v="US-2015-127040"/>
    <x v="401"/>
    <d v="2015-12-10T00:00:00"/>
    <x v="1"/>
    <s v="SG-20605"/>
    <s v="Speros Goranitis"/>
    <x v="0"/>
    <s v="United States"/>
    <x v="20"/>
    <x v="15"/>
    <n v="10009"/>
    <s v="East"/>
    <s v="OFF-PA-10001184"/>
    <x v="1"/>
    <x v="10"/>
    <s v="Xerox 1903"/>
    <n v="41.86"/>
    <n v="7"/>
    <n v="0"/>
    <n v="20.511399999999998"/>
  </r>
  <r>
    <n v="2392"/>
    <s v="US-2015-127040"/>
    <x v="401"/>
    <d v="2015-12-10T00:00:00"/>
    <x v="1"/>
    <s v="SG-20605"/>
    <s v="Speros Goranitis"/>
    <x v="0"/>
    <s v="United States"/>
    <x v="20"/>
    <x v="15"/>
    <n v="10009"/>
    <s v="East"/>
    <s v="TEC-AC-10002637"/>
    <x v="2"/>
    <x v="11"/>
    <s v="Logitech VX Revolution Cordless Laser Mouse for Notebooks (Black)"/>
    <n v="1619.91"/>
    <n v="9"/>
    <n v="0"/>
    <n v="97.194599999999994"/>
  </r>
  <r>
    <n v="2393"/>
    <s v="US-2015-127040"/>
    <x v="401"/>
    <d v="2015-12-10T00:00:00"/>
    <x v="1"/>
    <s v="SG-20605"/>
    <s v="Speros Goranitis"/>
    <x v="0"/>
    <s v="United States"/>
    <x v="20"/>
    <x v="15"/>
    <n v="10009"/>
    <s v="East"/>
    <s v="FUR-FU-10002878"/>
    <x v="0"/>
    <x v="5"/>
    <s v="Seth Thomas 14&quot; Day/Date Wall Clock"/>
    <n v="113.92"/>
    <n v="4"/>
    <n v="0"/>
    <n v="42.150399999999998"/>
  </r>
  <r>
    <n v="2394"/>
    <s v="CA-2016-128111"/>
    <x v="716"/>
    <d v="2016-03-23T00:00:00"/>
    <x v="1"/>
    <s v="CS-12355"/>
    <s v="Christine Sundaresam"/>
    <x v="0"/>
    <s v="United States"/>
    <x v="303"/>
    <x v="31"/>
    <n v="2148"/>
    <s v="East"/>
    <s v="OFF-AR-10000588"/>
    <x v="1"/>
    <x v="6"/>
    <s v="Newell 345"/>
    <n v="39.68"/>
    <n v="2"/>
    <n v="0"/>
    <n v="10.316800000000001"/>
  </r>
  <r>
    <n v="2395"/>
    <s v="CA-2015-137897"/>
    <x v="717"/>
    <d v="2015-11-19T00:00:00"/>
    <x v="1"/>
    <s v="PJ-18835"/>
    <s v="Patrick Jones"/>
    <x v="1"/>
    <s v="United States"/>
    <x v="20"/>
    <x v="15"/>
    <n v="10035"/>
    <s v="East"/>
    <s v="TEC-AC-10002217"/>
    <x v="2"/>
    <x v="11"/>
    <s v="Imation Clip USB flash drive - 8 GB"/>
    <n v="37.6"/>
    <n v="2"/>
    <n v="0"/>
    <n v="2.2559999999999998"/>
  </r>
  <r>
    <n v="2396"/>
    <s v="CA-2015-137897"/>
    <x v="717"/>
    <d v="2015-11-19T00:00:00"/>
    <x v="1"/>
    <s v="PJ-18835"/>
    <s v="Patrick Jones"/>
    <x v="1"/>
    <s v="United States"/>
    <x v="20"/>
    <x v="15"/>
    <n v="10035"/>
    <s v="East"/>
    <s v="TEC-AC-10001267"/>
    <x v="2"/>
    <x v="11"/>
    <s v="Imation 32GB Pocket Pro USB 3.0 Flash Drive - 32 GB - Black - 1 P ..."/>
    <n v="59.9"/>
    <n v="2"/>
    <n v="0"/>
    <n v="23.96"/>
  </r>
  <r>
    <n v="2397"/>
    <s v="CA-2015-137897"/>
    <x v="717"/>
    <d v="2015-11-19T00:00:00"/>
    <x v="1"/>
    <s v="PJ-18835"/>
    <s v="Patrick Jones"/>
    <x v="1"/>
    <s v="United States"/>
    <x v="20"/>
    <x v="15"/>
    <n v="10035"/>
    <s v="East"/>
    <s v="OFF-PA-10004041"/>
    <x v="1"/>
    <x v="10"/>
    <s v="It's Hot Message Books with Stickers, 2 3/4&quot; x 5&quot;"/>
    <n v="37"/>
    <n v="5"/>
    <n v="0"/>
    <n v="16.649999999999999"/>
  </r>
  <r>
    <n v="2398"/>
    <s v="CA-2017-169264"/>
    <x v="718"/>
    <d v="2017-08-16T00:00:00"/>
    <x v="0"/>
    <s v="NP-18700"/>
    <s v="Nora Preis"/>
    <x v="0"/>
    <s v="United States"/>
    <x v="8"/>
    <x v="1"/>
    <n v="94109"/>
    <s v="West"/>
    <s v="OFF-LA-10001613"/>
    <x v="1"/>
    <x v="2"/>
    <s v="Avery File Folder Labels"/>
    <n v="5.76"/>
    <n v="2"/>
    <n v="0"/>
    <n v="2.8224"/>
  </r>
  <r>
    <n v="2399"/>
    <s v="CA-2017-169264"/>
    <x v="718"/>
    <d v="2017-08-16T00:00:00"/>
    <x v="0"/>
    <s v="NP-18700"/>
    <s v="Nora Preis"/>
    <x v="0"/>
    <s v="United States"/>
    <x v="8"/>
    <x v="1"/>
    <n v="94109"/>
    <s v="West"/>
    <s v="OFF-AR-10000246"/>
    <x v="1"/>
    <x v="6"/>
    <s v="Newell 318"/>
    <n v="16.68"/>
    <n v="6"/>
    <n v="0"/>
    <n v="4.3368000000000002"/>
  </r>
  <r>
    <n v="2400"/>
    <s v="CA-2017-147361"/>
    <x v="428"/>
    <d v="2017-09-15T00:00:00"/>
    <x v="1"/>
    <s v="SB-20290"/>
    <s v="Sean Braxton"/>
    <x v="1"/>
    <s v="United States"/>
    <x v="159"/>
    <x v="20"/>
    <n v="29501"/>
    <s v="South"/>
    <s v="OFF-ST-10001809"/>
    <x v="1"/>
    <x v="4"/>
    <s v="Fellowes Officeware Wire Shelving"/>
    <n v="628.80999999999995"/>
    <n v="7"/>
    <n v="0"/>
    <n v="12.5762"/>
  </r>
  <r>
    <n v="2401"/>
    <s v="CA-2017-147361"/>
    <x v="428"/>
    <d v="2017-09-15T00:00:00"/>
    <x v="1"/>
    <s v="SB-20290"/>
    <s v="Sean Braxton"/>
    <x v="1"/>
    <s v="United States"/>
    <x v="159"/>
    <x v="20"/>
    <n v="29501"/>
    <s v="South"/>
    <s v="OFF-ST-10002214"/>
    <x v="1"/>
    <x v="4"/>
    <s v="X-Rack File for Hanging Folders"/>
    <n v="56.45"/>
    <n v="5"/>
    <n v="0"/>
    <n v="14.677"/>
  </r>
  <r>
    <n v="2402"/>
    <s v="CA-2017-145877"/>
    <x v="719"/>
    <d v="2017-04-04T00:00:00"/>
    <x v="0"/>
    <s v="AS-10090"/>
    <s v="Adam Shillingsburg"/>
    <x v="0"/>
    <s v="United States"/>
    <x v="24"/>
    <x v="25"/>
    <n v="65807"/>
    <s v="Central"/>
    <s v="OFF-ST-10000649"/>
    <x v="1"/>
    <x v="4"/>
    <s v="Hanging Personal Folder File"/>
    <n v="94.2"/>
    <n v="6"/>
    <n v="0"/>
    <n v="23.55"/>
  </r>
  <r>
    <n v="2403"/>
    <s v="CA-2017-145877"/>
    <x v="719"/>
    <d v="2017-04-04T00:00:00"/>
    <x v="0"/>
    <s v="AS-10090"/>
    <s v="Adam Shillingsburg"/>
    <x v="0"/>
    <s v="United States"/>
    <x v="24"/>
    <x v="25"/>
    <n v="65807"/>
    <s v="Central"/>
    <s v="OFF-EN-10001990"/>
    <x v="1"/>
    <x v="12"/>
    <s v="Staple envelope"/>
    <n v="28.4"/>
    <n v="5"/>
    <n v="0"/>
    <n v="13.348000000000001"/>
  </r>
  <r>
    <n v="2404"/>
    <s v="US-2016-110170"/>
    <x v="720"/>
    <d v="2016-10-03T00:00:00"/>
    <x v="1"/>
    <s v="HM-14860"/>
    <s v="Harry Marie"/>
    <x v="1"/>
    <s v="United States"/>
    <x v="114"/>
    <x v="5"/>
    <n v="77340"/>
    <s v="Central"/>
    <s v="FUR-BO-10000780"/>
    <x v="0"/>
    <x v="0"/>
    <s v="O'Sullivan Plantations 2-Door Library in Landvery Oak"/>
    <n v="956.66480000000001"/>
    <n v="7"/>
    <n v="0.32"/>
    <n v="-225.0976"/>
  </r>
  <r>
    <n v="2405"/>
    <s v="CA-2017-108574"/>
    <x v="566"/>
    <d v="2017-10-11T00:00:00"/>
    <x v="1"/>
    <s v="MG-18145"/>
    <s v="Mike Gockenbach"/>
    <x v="0"/>
    <s v="United States"/>
    <x v="1"/>
    <x v="1"/>
    <n v="90045"/>
    <s v="West"/>
    <s v="TEC-AC-10002049"/>
    <x v="2"/>
    <x v="11"/>
    <s v="Logitech G19 Programmable Gaming Keyboard"/>
    <n v="1115.9100000000001"/>
    <n v="9"/>
    <n v="0"/>
    <n v="200.8638"/>
  </r>
  <r>
    <n v="2406"/>
    <s v="CA-2017-108574"/>
    <x v="566"/>
    <d v="2017-10-11T00:00:00"/>
    <x v="1"/>
    <s v="MG-18145"/>
    <s v="Mike Gockenbach"/>
    <x v="0"/>
    <s v="United States"/>
    <x v="1"/>
    <x v="1"/>
    <n v="90045"/>
    <s v="West"/>
    <s v="TEC-PH-10003555"/>
    <x v="2"/>
    <x v="7"/>
    <s v="Motorola HK250 Universal Bluetooth Headset"/>
    <n v="128.744"/>
    <n v="7"/>
    <n v="0.2"/>
    <n v="-28.967400000000001"/>
  </r>
  <r>
    <n v="2407"/>
    <s v="CA-2017-108574"/>
    <x v="566"/>
    <d v="2017-10-11T00:00:00"/>
    <x v="1"/>
    <s v="MG-18145"/>
    <s v="Mike Gockenbach"/>
    <x v="0"/>
    <s v="United States"/>
    <x v="1"/>
    <x v="1"/>
    <n v="90045"/>
    <s v="West"/>
    <s v="TEC-PH-10000702"/>
    <x v="2"/>
    <x v="7"/>
    <s v="Square Credit Card Reader, 4 1/2&quot; x 4 1/2&quot; x 1&quot;, White"/>
    <n v="79.92"/>
    <n v="10"/>
    <n v="0.2"/>
    <n v="26.972999999999999"/>
  </r>
  <r>
    <n v="2408"/>
    <s v="CA-2017-144589"/>
    <x v="176"/>
    <d v="2017-01-25T00:00:00"/>
    <x v="1"/>
    <s v="TM-21010"/>
    <s v="Tamara Manning"/>
    <x v="0"/>
    <s v="United States"/>
    <x v="8"/>
    <x v="1"/>
    <n v="94122"/>
    <s v="West"/>
    <s v="OFF-AR-10003631"/>
    <x v="1"/>
    <x v="6"/>
    <s v="Staples in misc. colors"/>
    <n v="24.2"/>
    <n v="5"/>
    <n v="0"/>
    <n v="7.9859999999999998"/>
  </r>
  <r>
    <n v="2409"/>
    <s v="CA-2017-144589"/>
    <x v="176"/>
    <d v="2017-01-25T00:00:00"/>
    <x v="1"/>
    <s v="TM-21010"/>
    <s v="Tamara Manning"/>
    <x v="0"/>
    <s v="United States"/>
    <x v="8"/>
    <x v="1"/>
    <n v="94122"/>
    <s v="West"/>
    <s v="TEC-PH-10003072"/>
    <x v="2"/>
    <x v="7"/>
    <s v="Panasonic KX-TG9541B DECT 6.0 Digital 2-Line Expandable Cordless Phone With Digital Answering System"/>
    <n v="359.976"/>
    <n v="3"/>
    <n v="0.2"/>
    <n v="130.4913"/>
  </r>
  <r>
    <n v="2410"/>
    <s v="CA-2017-155985"/>
    <x v="721"/>
    <d v="2017-03-25T00:00:00"/>
    <x v="2"/>
    <s v="BE-11335"/>
    <s v="Bill Eplett"/>
    <x v="2"/>
    <s v="United States"/>
    <x v="8"/>
    <x v="1"/>
    <n v="94122"/>
    <s v="West"/>
    <s v="FUR-FU-10000758"/>
    <x v="0"/>
    <x v="5"/>
    <s v="DAX Natural Wood-Tone Poster Frame"/>
    <n v="211.84"/>
    <n v="8"/>
    <n v="0"/>
    <n v="76.2624"/>
  </r>
  <r>
    <n v="2411"/>
    <s v="CA-2014-162684"/>
    <x v="601"/>
    <d v="2014-08-06T00:00:00"/>
    <x v="1"/>
    <s v="AS-10630"/>
    <s v="Ann Steele"/>
    <x v="2"/>
    <s v="United States"/>
    <x v="10"/>
    <x v="9"/>
    <n v="19120"/>
    <s v="East"/>
    <s v="OFF-FA-10000992"/>
    <x v="1"/>
    <x v="13"/>
    <s v="Acco Clips to Go Binder Clips, 24 Clips in Two Sizes"/>
    <n v="5.68"/>
    <n v="2"/>
    <n v="0.2"/>
    <n v="1.917"/>
  </r>
  <r>
    <n v="2412"/>
    <s v="CA-2015-142041"/>
    <x v="722"/>
    <d v="2015-06-09T00:00:00"/>
    <x v="0"/>
    <s v="EM-13810"/>
    <s v="Eleni McCrary"/>
    <x v="1"/>
    <s v="United States"/>
    <x v="1"/>
    <x v="1"/>
    <n v="90036"/>
    <s v="West"/>
    <s v="OFF-BI-10004187"/>
    <x v="1"/>
    <x v="8"/>
    <s v="3-ring staple pack"/>
    <n v="7.52"/>
    <n v="5"/>
    <n v="0.2"/>
    <n v="2.6320000000000001"/>
  </r>
  <r>
    <n v="2413"/>
    <s v="CA-2014-151295"/>
    <x v="607"/>
    <d v="2014-11-16T00:00:00"/>
    <x v="1"/>
    <s v="JA-15970"/>
    <s v="Joseph Airdo"/>
    <x v="0"/>
    <s v="United States"/>
    <x v="1"/>
    <x v="1"/>
    <n v="90045"/>
    <s v="West"/>
    <s v="OFF-PA-10001947"/>
    <x v="1"/>
    <x v="10"/>
    <s v="Xerox 1974"/>
    <n v="11.96"/>
    <n v="2"/>
    <n v="0"/>
    <n v="5.8604000000000003"/>
  </r>
  <r>
    <n v="2414"/>
    <s v="CA-2014-151295"/>
    <x v="607"/>
    <d v="2014-11-16T00:00:00"/>
    <x v="1"/>
    <s v="JA-15970"/>
    <s v="Joseph Airdo"/>
    <x v="0"/>
    <s v="United States"/>
    <x v="1"/>
    <x v="1"/>
    <n v="90045"/>
    <s v="West"/>
    <s v="FUR-TA-10002356"/>
    <x v="0"/>
    <x v="3"/>
    <s v="Bevis Boat-Shaped Conference Table"/>
    <n v="629.06399999999996"/>
    <n v="3"/>
    <n v="0.2"/>
    <n v="31.453199999999999"/>
  </r>
  <r>
    <n v="2415"/>
    <s v="CA-2016-156300"/>
    <x v="723"/>
    <d v="2017-01-02T00:00:00"/>
    <x v="1"/>
    <s v="TB-21595"/>
    <s v="Troy Blackwell"/>
    <x v="0"/>
    <s v="United States"/>
    <x v="158"/>
    <x v="6"/>
    <n v="53209"/>
    <s v="Central"/>
    <s v="FUR-CH-10001714"/>
    <x v="0"/>
    <x v="1"/>
    <s v="Global Leather &amp; Oak Executive Chair, Burgundy"/>
    <n v="754.45"/>
    <n v="5"/>
    <n v="0"/>
    <n v="60.356000000000002"/>
  </r>
  <r>
    <n v="2416"/>
    <s v="CA-2015-146087"/>
    <x v="380"/>
    <d v="2015-07-11T00:00:00"/>
    <x v="1"/>
    <s v="PP-18955"/>
    <s v="Paul Prost"/>
    <x v="2"/>
    <s v="United States"/>
    <x v="304"/>
    <x v="31"/>
    <n v="1040"/>
    <s v="East"/>
    <s v="FUR-BO-10002824"/>
    <x v="0"/>
    <x v="0"/>
    <s v="Bush Mission Pointe Library"/>
    <n v="301.95999999999998"/>
    <n v="2"/>
    <n v="0"/>
    <n v="60.392000000000003"/>
  </r>
  <r>
    <n v="2417"/>
    <s v="CA-2017-168655"/>
    <x v="386"/>
    <d v="2017-10-18T00:00:00"/>
    <x v="1"/>
    <s v="ML-18040"/>
    <s v="Michelle Lonsdale"/>
    <x v="1"/>
    <s v="United States"/>
    <x v="305"/>
    <x v="27"/>
    <n v="87105"/>
    <s v="West"/>
    <s v="TEC-AC-10002842"/>
    <x v="2"/>
    <x v="11"/>
    <s v="WD My Passport Ultra 2TB Portable External Hard Drive"/>
    <n v="595"/>
    <n v="5"/>
    <n v="0"/>
    <n v="95.2"/>
  </r>
  <r>
    <n v="2418"/>
    <s v="CA-2017-168655"/>
    <x v="386"/>
    <d v="2017-10-18T00:00:00"/>
    <x v="1"/>
    <s v="ML-18040"/>
    <s v="Michelle Lonsdale"/>
    <x v="1"/>
    <s v="United States"/>
    <x v="305"/>
    <x v="27"/>
    <n v="87105"/>
    <s v="West"/>
    <s v="OFF-BI-10002082"/>
    <x v="1"/>
    <x v="8"/>
    <s v="GBC Twin Loop Wire Binding Elements"/>
    <n v="79.872"/>
    <n v="3"/>
    <n v="0.2"/>
    <n v="29.952000000000002"/>
  </r>
  <r>
    <n v="2419"/>
    <s v="CA-2016-107202"/>
    <x v="206"/>
    <d v="2016-05-28T00:00:00"/>
    <x v="1"/>
    <s v="LC-16930"/>
    <s v="Linda Cazamias"/>
    <x v="1"/>
    <s v="United States"/>
    <x v="306"/>
    <x v="33"/>
    <n v="89431"/>
    <s v="West"/>
    <s v="TEC-MA-10000112"/>
    <x v="2"/>
    <x v="15"/>
    <s v="Panasonic KX MB2061 Multifunction Printer"/>
    <n v="2396.4"/>
    <n v="10"/>
    <n v="0.2"/>
    <n v="179.73"/>
  </r>
  <r>
    <n v="2420"/>
    <s v="CA-2017-159597"/>
    <x v="45"/>
    <d v="2017-11-14T00:00:00"/>
    <x v="1"/>
    <s v="MC-17590"/>
    <s v="Matt Collister"/>
    <x v="1"/>
    <s v="United States"/>
    <x v="307"/>
    <x v="1"/>
    <n v="92236"/>
    <s v="West"/>
    <s v="OFF-ST-10002289"/>
    <x v="1"/>
    <x v="4"/>
    <s v="Safco Wire Cube Shelving System, For Use as 4 or 5 14&quot; Cubes, Black"/>
    <n v="63.56"/>
    <n v="2"/>
    <n v="0"/>
    <n v="3.1779999999999999"/>
  </r>
  <r>
    <n v="2421"/>
    <s v="CA-2017-159597"/>
    <x v="45"/>
    <d v="2017-11-14T00:00:00"/>
    <x v="1"/>
    <s v="MC-17590"/>
    <s v="Matt Collister"/>
    <x v="1"/>
    <s v="United States"/>
    <x v="307"/>
    <x v="1"/>
    <n v="92236"/>
    <s v="West"/>
    <s v="TEC-AC-10004171"/>
    <x v="2"/>
    <x v="11"/>
    <s v="Razer Kraken 7.1 Surround Sound Over Ear USB Gaming Headset"/>
    <n v="99.99"/>
    <n v="1"/>
    <n v="0"/>
    <n v="43.995600000000003"/>
  </r>
  <r>
    <n v="2422"/>
    <s v="CA-2016-155551"/>
    <x v="724"/>
    <d v="2016-04-23T00:00:00"/>
    <x v="1"/>
    <s v="CR-12580"/>
    <s v="Clay Rozendal"/>
    <x v="2"/>
    <s v="United States"/>
    <x v="308"/>
    <x v="10"/>
    <n v="60126"/>
    <s v="Central"/>
    <s v="OFF-ST-10003656"/>
    <x v="1"/>
    <x v="4"/>
    <s v="Safco Industrial Wire Shelving"/>
    <n v="230.376"/>
    <n v="3"/>
    <n v="0.2"/>
    <n v="-48.954900000000002"/>
  </r>
  <r>
    <n v="2423"/>
    <s v="CA-2016-155551"/>
    <x v="724"/>
    <d v="2016-04-23T00:00:00"/>
    <x v="1"/>
    <s v="CR-12580"/>
    <s v="Clay Rozendal"/>
    <x v="2"/>
    <s v="United States"/>
    <x v="308"/>
    <x v="10"/>
    <n v="60126"/>
    <s v="Central"/>
    <s v="OFF-PA-10001560"/>
    <x v="1"/>
    <x v="10"/>
    <s v="Adams Telephone Message Books, 5 1/4” x 11”"/>
    <n v="9.6639999999999997"/>
    <n v="2"/>
    <n v="0.2"/>
    <n v="3.2616000000000001"/>
  </r>
  <r>
    <n v="2424"/>
    <s v="US-2017-147669"/>
    <x v="53"/>
    <d v="2017-12-30T00:00:00"/>
    <x v="1"/>
    <s v="SV-20935"/>
    <s v="Susan Vittorini"/>
    <x v="0"/>
    <s v="United States"/>
    <x v="54"/>
    <x v="24"/>
    <n v="45014"/>
    <s v="East"/>
    <s v="TEC-AC-10002473"/>
    <x v="2"/>
    <x v="11"/>
    <s v="Maxell 4.7GB DVD-R"/>
    <n v="158.928"/>
    <n v="7"/>
    <n v="0.2"/>
    <n v="41.718600000000002"/>
  </r>
  <r>
    <n v="2425"/>
    <s v="US-2017-147669"/>
    <x v="53"/>
    <d v="2017-12-30T00:00:00"/>
    <x v="1"/>
    <s v="SV-20935"/>
    <s v="Susan Vittorini"/>
    <x v="0"/>
    <s v="United States"/>
    <x v="54"/>
    <x v="24"/>
    <n v="45014"/>
    <s v="East"/>
    <s v="OFF-BI-10000632"/>
    <x v="1"/>
    <x v="8"/>
    <s v="Satellite Sectional Post Binders"/>
    <n v="13.023"/>
    <n v="1"/>
    <n v="0.7"/>
    <n v="-10.4184"/>
  </r>
  <r>
    <n v="2426"/>
    <s v="US-2017-147669"/>
    <x v="53"/>
    <d v="2017-12-30T00:00:00"/>
    <x v="1"/>
    <s v="SV-20935"/>
    <s v="Susan Vittorini"/>
    <x v="0"/>
    <s v="United States"/>
    <x v="54"/>
    <x v="24"/>
    <n v="45014"/>
    <s v="East"/>
    <s v="FUR-TA-10002645"/>
    <x v="0"/>
    <x v="3"/>
    <s v="Hon Rectangular Conference Tables"/>
    <n v="273.06"/>
    <n v="2"/>
    <n v="0.4"/>
    <n v="-104.673"/>
  </r>
  <r>
    <n v="2427"/>
    <s v="US-2017-147669"/>
    <x v="53"/>
    <d v="2017-12-30T00:00:00"/>
    <x v="1"/>
    <s v="SV-20935"/>
    <s v="Susan Vittorini"/>
    <x v="0"/>
    <s v="United States"/>
    <x v="54"/>
    <x v="24"/>
    <n v="45014"/>
    <s v="East"/>
    <s v="OFF-FA-10002975"/>
    <x v="1"/>
    <x v="13"/>
    <s v="Staples"/>
    <n v="39.311999999999998"/>
    <n v="13"/>
    <n v="0.2"/>
    <n v="12.776400000000001"/>
  </r>
  <r>
    <n v="2428"/>
    <s v="CA-2016-169922"/>
    <x v="725"/>
    <d v="2016-06-17T00:00:00"/>
    <x v="1"/>
    <s v="MZ-17515"/>
    <s v="Mary Zewe"/>
    <x v="1"/>
    <s v="United States"/>
    <x v="81"/>
    <x v="5"/>
    <n v="76017"/>
    <s v="Central"/>
    <s v="OFF-BI-10003784"/>
    <x v="1"/>
    <x v="8"/>
    <s v="Computer Printout Index Tabs"/>
    <n v="1.3440000000000001"/>
    <n v="4"/>
    <n v="0.8"/>
    <n v="-2.1503999999999999"/>
  </r>
  <r>
    <n v="2429"/>
    <s v="CA-2016-169922"/>
    <x v="725"/>
    <d v="2016-06-17T00:00:00"/>
    <x v="1"/>
    <s v="MZ-17515"/>
    <s v="Mary Zewe"/>
    <x v="1"/>
    <s v="United States"/>
    <x v="81"/>
    <x v="5"/>
    <n v="76017"/>
    <s v="Central"/>
    <s v="OFF-BI-10001617"/>
    <x v="1"/>
    <x v="8"/>
    <s v="GBC Wire Binding Combs"/>
    <n v="8.2720000000000002"/>
    <n v="4"/>
    <n v="0.8"/>
    <n v="-13.6488"/>
  </r>
  <r>
    <n v="2430"/>
    <s v="CA-2016-169922"/>
    <x v="725"/>
    <d v="2016-06-17T00:00:00"/>
    <x v="1"/>
    <s v="MZ-17515"/>
    <s v="Mary Zewe"/>
    <x v="1"/>
    <s v="United States"/>
    <x v="81"/>
    <x v="5"/>
    <n v="76017"/>
    <s v="Central"/>
    <s v="FUR-FU-10004415"/>
    <x v="0"/>
    <x v="5"/>
    <s v="Stacking Tray, Side-Loading, Legal, Smoke"/>
    <n v="12.544"/>
    <n v="7"/>
    <n v="0.6"/>
    <n v="-9.0944000000000003"/>
  </r>
  <r>
    <n v="2431"/>
    <s v="CA-2017-100748"/>
    <x v="726"/>
    <d v="2017-05-20T00:00:00"/>
    <x v="1"/>
    <s v="RB-19795"/>
    <s v="Ross Baird"/>
    <x v="2"/>
    <s v="United States"/>
    <x v="8"/>
    <x v="1"/>
    <n v="94110"/>
    <s v="West"/>
    <s v="OFF-LA-10000240"/>
    <x v="1"/>
    <x v="2"/>
    <s v="Self-Adhesive Address Labels for Typewriters by Universal"/>
    <n v="58.48"/>
    <n v="8"/>
    <n v="0"/>
    <n v="27.485600000000002"/>
  </r>
  <r>
    <n v="2432"/>
    <s v="CA-2017-129805"/>
    <x v="116"/>
    <d v="2018-01-02T00:00:00"/>
    <x v="1"/>
    <s v="HM-14860"/>
    <s v="Harry Marie"/>
    <x v="1"/>
    <s v="United States"/>
    <x v="4"/>
    <x v="4"/>
    <n v="98103"/>
    <s v="West"/>
    <s v="FUR-FU-10001935"/>
    <x v="0"/>
    <x v="5"/>
    <s v="3M Hangers With Command Adhesive"/>
    <n v="7.4"/>
    <n v="2"/>
    <n v="0"/>
    <n v="3.0339999999999998"/>
  </r>
  <r>
    <n v="2433"/>
    <s v="CA-2014-148586"/>
    <x v="727"/>
    <d v="2014-04-01T00:00:00"/>
    <x v="1"/>
    <s v="AZ-10750"/>
    <s v="Annie Zypern"/>
    <x v="0"/>
    <s v="United States"/>
    <x v="20"/>
    <x v="15"/>
    <n v="10009"/>
    <s v="East"/>
    <s v="FUR-CH-10002439"/>
    <x v="0"/>
    <x v="1"/>
    <s v="Iceberg Nesting Folding Chair, 19w x 6d x 43h"/>
    <n v="366.786"/>
    <n v="7"/>
    <n v="0.1"/>
    <n v="65.206400000000002"/>
  </r>
  <r>
    <n v="2434"/>
    <s v="US-2017-112613"/>
    <x v="39"/>
    <d v="2017-06-01T00:00:00"/>
    <x v="1"/>
    <s v="JH-15910"/>
    <s v="Jonathan Howell"/>
    <x v="0"/>
    <s v="United States"/>
    <x v="12"/>
    <x v="5"/>
    <n v="77070"/>
    <s v="Central"/>
    <s v="TEC-PH-10001536"/>
    <x v="2"/>
    <x v="7"/>
    <s v="Spigen Samsung Galaxy S5 Case Wallet"/>
    <n v="54.368000000000002"/>
    <n v="4"/>
    <n v="0.2"/>
    <n v="4.0776000000000003"/>
  </r>
  <r>
    <n v="2435"/>
    <s v="CA-2015-154746"/>
    <x v="717"/>
    <d v="2015-11-17T00:00:00"/>
    <x v="2"/>
    <s v="PJ-18835"/>
    <s v="Patrick Jones"/>
    <x v="1"/>
    <s v="United States"/>
    <x v="24"/>
    <x v="17"/>
    <n v="22153"/>
    <s v="South"/>
    <s v="OFF-EN-10001532"/>
    <x v="1"/>
    <x v="12"/>
    <s v="Brown Kraft Recycled Envelopes"/>
    <n v="33.96"/>
    <n v="2"/>
    <n v="0"/>
    <n v="16.98"/>
  </r>
  <r>
    <n v="2436"/>
    <s v="CA-2015-154746"/>
    <x v="717"/>
    <d v="2015-11-17T00:00:00"/>
    <x v="2"/>
    <s v="PJ-18835"/>
    <s v="Patrick Jones"/>
    <x v="1"/>
    <s v="United States"/>
    <x v="24"/>
    <x v="17"/>
    <n v="22153"/>
    <s v="South"/>
    <s v="OFF-AP-10003057"/>
    <x v="1"/>
    <x v="9"/>
    <s v="Honeywell Enviracaire Portable HEPA Air Cleaner for 16' x 20' Room"/>
    <n v="826.11"/>
    <n v="3"/>
    <n v="0"/>
    <n v="322.18290000000002"/>
  </r>
  <r>
    <n v="2437"/>
    <s v="CA-2017-140053"/>
    <x v="445"/>
    <d v="2017-07-10T00:00:00"/>
    <x v="1"/>
    <s v="CA-12265"/>
    <s v="Christina Anderson"/>
    <x v="0"/>
    <s v="United States"/>
    <x v="168"/>
    <x v="27"/>
    <n v="87401"/>
    <s v="West"/>
    <s v="FUR-FU-10003708"/>
    <x v="0"/>
    <x v="5"/>
    <s v="Tenex Traditional Chairmats for Medium Pile Carpet, Standard Lip, 36&quot; x 48&quot;"/>
    <n v="545.85"/>
    <n v="9"/>
    <n v="0"/>
    <n v="114.6285"/>
  </r>
  <r>
    <n v="2438"/>
    <s v="CA-2014-164210"/>
    <x v="728"/>
    <d v="2014-11-20T00:00:00"/>
    <x v="0"/>
    <s v="PW-19240"/>
    <s v="Pierre Wener"/>
    <x v="0"/>
    <s v="United States"/>
    <x v="103"/>
    <x v="22"/>
    <n v="80027"/>
    <s v="West"/>
    <s v="FUR-TA-10000849"/>
    <x v="0"/>
    <x v="3"/>
    <s v="Bevis Rectangular Conference Tables"/>
    <n v="145.97999999999999"/>
    <n v="2"/>
    <n v="0.5"/>
    <n v="-99.266400000000004"/>
  </r>
  <r>
    <n v="2439"/>
    <s v="CA-2014-164210"/>
    <x v="728"/>
    <d v="2014-11-20T00:00:00"/>
    <x v="0"/>
    <s v="PW-19240"/>
    <s v="Pierre Wener"/>
    <x v="0"/>
    <s v="United States"/>
    <x v="103"/>
    <x v="22"/>
    <n v="80027"/>
    <s v="West"/>
    <s v="OFF-PA-10002259"/>
    <x v="1"/>
    <x v="10"/>
    <s v="Geographics Note Cards, Blank, White, 8 1/2&quot; x 11&quot;"/>
    <n v="35.808"/>
    <n v="4"/>
    <n v="0.2"/>
    <n v="12.5328"/>
  </r>
  <r>
    <n v="2440"/>
    <s v="CA-2017-139948"/>
    <x v="729"/>
    <d v="2017-07-22T00:00:00"/>
    <x v="1"/>
    <s v="SW-20455"/>
    <s v="Shaun Weien"/>
    <x v="0"/>
    <s v="United States"/>
    <x v="67"/>
    <x v="2"/>
    <n v="33614"/>
    <s v="South"/>
    <s v="FUR-FU-10002597"/>
    <x v="0"/>
    <x v="5"/>
    <s v="C-Line Magnetic Cubicle Keepers, Clear Polypropylene"/>
    <n v="7.9039999999999999"/>
    <n v="2"/>
    <n v="0.2"/>
    <n v="2.1736"/>
  </r>
  <r>
    <n v="2441"/>
    <s v="CA-2016-146934"/>
    <x v="730"/>
    <d v="2016-05-27T00:00:00"/>
    <x v="1"/>
    <s v="AF-10870"/>
    <s v="Art Ferguson"/>
    <x v="0"/>
    <s v="United States"/>
    <x v="309"/>
    <x v="30"/>
    <n v="7055"/>
    <s v="East"/>
    <s v="TEC-PH-10004614"/>
    <x v="2"/>
    <x v="7"/>
    <s v="AT&amp;T 841000 Phone"/>
    <n v="345"/>
    <n v="5"/>
    <n v="0"/>
    <n v="86.25"/>
  </r>
  <r>
    <n v="2442"/>
    <s v="CA-2016-146934"/>
    <x v="730"/>
    <d v="2016-05-27T00:00:00"/>
    <x v="1"/>
    <s v="AF-10870"/>
    <s v="Art Ferguson"/>
    <x v="0"/>
    <s v="United States"/>
    <x v="309"/>
    <x v="30"/>
    <n v="7055"/>
    <s v="East"/>
    <s v="FUR-TA-10003748"/>
    <x v="0"/>
    <x v="3"/>
    <s v="Bevis 36 x 72 Conference Tables"/>
    <n v="174.286"/>
    <n v="2"/>
    <n v="0.3"/>
    <n v="-19.918399999999998"/>
  </r>
  <r>
    <n v="2443"/>
    <s v="CA-2016-146934"/>
    <x v="730"/>
    <d v="2016-05-27T00:00:00"/>
    <x v="1"/>
    <s v="AF-10870"/>
    <s v="Art Ferguson"/>
    <x v="0"/>
    <s v="United States"/>
    <x v="309"/>
    <x v="30"/>
    <n v="7055"/>
    <s v="East"/>
    <s v="OFF-AP-10003217"/>
    <x v="1"/>
    <x v="9"/>
    <s v="Eureka Sanitaire  Commercial Upright"/>
    <n v="662.84"/>
    <n v="4"/>
    <n v="0"/>
    <n v="172.33840000000001"/>
  </r>
  <r>
    <n v="2444"/>
    <s v="CA-2016-146934"/>
    <x v="730"/>
    <d v="2016-05-27T00:00:00"/>
    <x v="1"/>
    <s v="AF-10870"/>
    <s v="Art Ferguson"/>
    <x v="0"/>
    <s v="United States"/>
    <x v="309"/>
    <x v="30"/>
    <n v="7055"/>
    <s v="East"/>
    <s v="TEC-AC-10002399"/>
    <x v="2"/>
    <x v="11"/>
    <s v="SanDisk Cruzer 32 GB USB Flash Drive"/>
    <n v="95.1"/>
    <n v="5"/>
    <n v="0"/>
    <n v="30.431999999999999"/>
  </r>
  <r>
    <n v="2445"/>
    <s v="CA-2016-146934"/>
    <x v="730"/>
    <d v="2016-05-27T00:00:00"/>
    <x v="1"/>
    <s v="AF-10870"/>
    <s v="Art Ferguson"/>
    <x v="0"/>
    <s v="United States"/>
    <x v="309"/>
    <x v="30"/>
    <n v="7055"/>
    <s v="East"/>
    <s v="OFF-EN-10002973"/>
    <x v="1"/>
    <x v="12"/>
    <s v="Ampad #10 Peel &amp; Seel Holiday Envelopes"/>
    <n v="26.88"/>
    <n v="6"/>
    <n v="0"/>
    <n v="12.9024"/>
  </r>
  <r>
    <n v="2446"/>
    <s v="CA-2016-146934"/>
    <x v="730"/>
    <d v="2016-05-27T00:00:00"/>
    <x v="1"/>
    <s v="AF-10870"/>
    <s v="Art Ferguson"/>
    <x v="0"/>
    <s v="United States"/>
    <x v="309"/>
    <x v="30"/>
    <n v="7055"/>
    <s v="East"/>
    <s v="TEC-PH-10001336"/>
    <x v="2"/>
    <x v="7"/>
    <s v="Digium D40 VoIP phone"/>
    <n v="257.98"/>
    <n v="2"/>
    <n v="0"/>
    <n v="74.8142"/>
  </r>
  <r>
    <n v="2447"/>
    <s v="CA-2015-100573"/>
    <x v="12"/>
    <d v="2015-10-01T00:00:00"/>
    <x v="1"/>
    <s v="AM-10705"/>
    <s v="Anne McFarland"/>
    <x v="0"/>
    <s v="United States"/>
    <x v="1"/>
    <x v="1"/>
    <n v="90004"/>
    <s v="West"/>
    <s v="OFF-EN-10000461"/>
    <x v="1"/>
    <x v="12"/>
    <s v="#10- 4 1/8&quot; x 9 1/2&quot; Recycled Envelopes"/>
    <n v="17.48"/>
    <n v="2"/>
    <n v="0"/>
    <n v="8.2156000000000002"/>
  </r>
  <r>
    <n v="2448"/>
    <s v="CA-2016-119165"/>
    <x v="731"/>
    <d v="2016-11-06T00:00:00"/>
    <x v="1"/>
    <s v="BD-11320"/>
    <s v="Bill Donatelli"/>
    <x v="0"/>
    <s v="United States"/>
    <x v="10"/>
    <x v="9"/>
    <n v="19143"/>
    <s v="East"/>
    <s v="FUR-CH-10000988"/>
    <x v="0"/>
    <x v="1"/>
    <s v="Hon Olson Stacker Stools"/>
    <n v="492.83499999999998"/>
    <n v="5"/>
    <n v="0.3"/>
    <n v="-14.081"/>
  </r>
  <r>
    <n v="2449"/>
    <s v="CA-2015-128027"/>
    <x v="471"/>
    <d v="2015-09-17T00:00:00"/>
    <x v="0"/>
    <s v="CM-12385"/>
    <s v="Christopher Martinez"/>
    <x v="0"/>
    <s v="United States"/>
    <x v="310"/>
    <x v="20"/>
    <n v="29406"/>
    <s v="South"/>
    <s v="OFF-ST-10001809"/>
    <x v="1"/>
    <x v="4"/>
    <s v="Fellowes Officeware Wire Shelving"/>
    <n v="269.49"/>
    <n v="3"/>
    <n v="0"/>
    <n v="5.3898000000000001"/>
  </r>
  <r>
    <n v="2450"/>
    <s v="CA-2016-140207"/>
    <x v="732"/>
    <d v="2016-11-10T00:00:00"/>
    <x v="1"/>
    <s v="CS-12400"/>
    <s v="Christopher Schild"/>
    <x v="2"/>
    <s v="United States"/>
    <x v="49"/>
    <x v="1"/>
    <n v="95123"/>
    <s v="West"/>
    <s v="OFF-BI-10003963"/>
    <x v="1"/>
    <x v="8"/>
    <s v="Cardinal Holdit Data Disk Pockets"/>
    <n v="29.12"/>
    <n v="5"/>
    <n v="0.2"/>
    <n v="9.8279999999999994"/>
  </r>
  <r>
    <n v="2451"/>
    <s v="CA-2017-140949"/>
    <x v="294"/>
    <d v="2017-03-22T00:00:00"/>
    <x v="0"/>
    <s v="DB-13405"/>
    <s v="Denny Blanton"/>
    <x v="0"/>
    <s v="United States"/>
    <x v="20"/>
    <x v="15"/>
    <n v="10011"/>
    <s v="East"/>
    <s v="OFF-LA-10000081"/>
    <x v="1"/>
    <x v="2"/>
    <s v="Avery 496"/>
    <n v="18.75"/>
    <n v="5"/>
    <n v="0"/>
    <n v="9"/>
  </r>
  <r>
    <n v="2452"/>
    <s v="CA-2017-140949"/>
    <x v="294"/>
    <d v="2017-03-22T00:00:00"/>
    <x v="0"/>
    <s v="DB-13405"/>
    <s v="Denny Blanton"/>
    <x v="0"/>
    <s v="United States"/>
    <x v="20"/>
    <x v="15"/>
    <n v="10011"/>
    <s v="East"/>
    <s v="TEC-PH-10000149"/>
    <x v="2"/>
    <x v="7"/>
    <s v="Cisco SPA525G2 IP Phone - Wireless"/>
    <n v="119.7"/>
    <n v="6"/>
    <n v="0"/>
    <n v="31.122"/>
  </r>
  <r>
    <n v="2453"/>
    <s v="CA-2017-140949"/>
    <x v="294"/>
    <d v="2017-03-22T00:00:00"/>
    <x v="0"/>
    <s v="DB-13405"/>
    <s v="Denny Blanton"/>
    <x v="0"/>
    <s v="United States"/>
    <x v="20"/>
    <x v="15"/>
    <n v="10011"/>
    <s v="East"/>
    <s v="OFF-BI-10000605"/>
    <x v="1"/>
    <x v="8"/>
    <s v="Acco Pressboard Covers with Storage Hooks, 9 1/2&quot; x 11&quot;, Executive Red"/>
    <n v="9.1440000000000001"/>
    <n v="3"/>
    <n v="0.2"/>
    <n v="3.0861000000000001"/>
  </r>
  <r>
    <n v="2454"/>
    <s v="CA-2017-140949"/>
    <x v="294"/>
    <d v="2017-03-22T00:00:00"/>
    <x v="0"/>
    <s v="DB-13405"/>
    <s v="Denny Blanton"/>
    <x v="0"/>
    <s v="United States"/>
    <x v="20"/>
    <x v="15"/>
    <n v="10011"/>
    <s v="East"/>
    <s v="TEC-AC-10002399"/>
    <x v="2"/>
    <x v="11"/>
    <s v="SanDisk Cruzer 32 GB USB Flash Drive"/>
    <n v="57.06"/>
    <n v="3"/>
    <n v="0"/>
    <n v="18.2592"/>
  </r>
  <r>
    <n v="2455"/>
    <s v="CA-2017-140949"/>
    <x v="294"/>
    <d v="2017-03-22T00:00:00"/>
    <x v="0"/>
    <s v="DB-13405"/>
    <s v="Denny Blanton"/>
    <x v="0"/>
    <s v="United States"/>
    <x v="20"/>
    <x v="15"/>
    <n v="10011"/>
    <s v="East"/>
    <s v="TEC-AC-10003038"/>
    <x v="2"/>
    <x v="11"/>
    <s v="Kingston Digital DataTraveler 16GB USB 2.0"/>
    <n v="71.599999999999994"/>
    <n v="8"/>
    <n v="0"/>
    <n v="13.603999999999999"/>
  </r>
  <r>
    <n v="2456"/>
    <s v="CA-2017-140949"/>
    <x v="294"/>
    <d v="2017-03-22T00:00:00"/>
    <x v="0"/>
    <s v="DB-13405"/>
    <s v="Denny Blanton"/>
    <x v="0"/>
    <s v="United States"/>
    <x v="20"/>
    <x v="15"/>
    <n v="10011"/>
    <s v="East"/>
    <s v="OFF-ST-10000344"/>
    <x v="1"/>
    <x v="4"/>
    <s v="Neat Ideas Personal Hanging Folder Files, Black"/>
    <n v="107.44"/>
    <n v="8"/>
    <n v="0"/>
    <n v="27.9344"/>
  </r>
  <r>
    <n v="2457"/>
    <s v="CA-2017-140949"/>
    <x v="294"/>
    <d v="2017-03-22T00:00:00"/>
    <x v="0"/>
    <s v="DB-13405"/>
    <s v="Denny Blanton"/>
    <x v="0"/>
    <s v="United States"/>
    <x v="20"/>
    <x v="15"/>
    <n v="10011"/>
    <s v="East"/>
    <s v="OFF-LA-10004093"/>
    <x v="1"/>
    <x v="2"/>
    <s v="Avery 486"/>
    <n v="7.31"/>
    <n v="1"/>
    <n v="0"/>
    <n v="3.4357000000000002"/>
  </r>
  <r>
    <n v="2458"/>
    <s v="CA-2017-140949"/>
    <x v="294"/>
    <d v="2017-03-22T00:00:00"/>
    <x v="0"/>
    <s v="DB-13405"/>
    <s v="Denny Blanton"/>
    <x v="0"/>
    <s v="United States"/>
    <x v="20"/>
    <x v="15"/>
    <n v="10011"/>
    <s v="East"/>
    <s v="OFF-AR-10001683"/>
    <x v="1"/>
    <x v="6"/>
    <s v="Lumber Crayons"/>
    <n v="59.1"/>
    <n v="6"/>
    <n v="0"/>
    <n v="22.457999999999998"/>
  </r>
  <r>
    <n v="2459"/>
    <s v="CA-2017-140949"/>
    <x v="294"/>
    <d v="2017-03-22T00:00:00"/>
    <x v="0"/>
    <s v="DB-13405"/>
    <s v="Denny Blanton"/>
    <x v="0"/>
    <s v="United States"/>
    <x v="20"/>
    <x v="15"/>
    <n v="10011"/>
    <s v="East"/>
    <s v="OFF-ST-10003455"/>
    <x v="1"/>
    <x v="4"/>
    <s v="Tenex File Box, Personal Filing Tote with Lid, Black"/>
    <n v="46.53"/>
    <n v="3"/>
    <n v="0"/>
    <n v="12.097799999999999"/>
  </r>
  <r>
    <n v="2460"/>
    <s v="CA-2017-138548"/>
    <x v="733"/>
    <d v="2017-08-21T00:00:00"/>
    <x v="1"/>
    <s v="JG-15160"/>
    <s v="James Galang"/>
    <x v="0"/>
    <s v="United States"/>
    <x v="135"/>
    <x v="30"/>
    <n v="7060"/>
    <s v="East"/>
    <s v="OFF-AP-10002578"/>
    <x v="1"/>
    <x v="9"/>
    <s v="Fellowes Premier Superior Surge Suppressor, 10-Outlet, With Phone and Remote"/>
    <n v="97.84"/>
    <n v="2"/>
    <n v="0"/>
    <n v="25.438400000000001"/>
  </r>
  <r>
    <n v="2461"/>
    <s v="CA-2015-142419"/>
    <x v="655"/>
    <d v="2015-07-13T00:00:00"/>
    <x v="0"/>
    <s v="SC-20380"/>
    <s v="Shahid Collister"/>
    <x v="0"/>
    <s v="United States"/>
    <x v="4"/>
    <x v="4"/>
    <n v="98115"/>
    <s v="West"/>
    <s v="OFF-PA-10001763"/>
    <x v="1"/>
    <x v="10"/>
    <s v="Xerox 1896"/>
    <n v="29.97"/>
    <n v="3"/>
    <n v="0"/>
    <n v="13.486499999999999"/>
  </r>
  <r>
    <n v="2462"/>
    <s v="CA-2015-142419"/>
    <x v="655"/>
    <d v="2015-07-13T00:00:00"/>
    <x v="0"/>
    <s v="SC-20380"/>
    <s v="Shahid Collister"/>
    <x v="0"/>
    <s v="United States"/>
    <x v="4"/>
    <x v="4"/>
    <n v="98115"/>
    <s v="West"/>
    <s v="OFF-BI-10001597"/>
    <x v="1"/>
    <x v="8"/>
    <s v="Wilson Jones Ledger-Size, Piano-Hinge Binder, 2&quot;, Blue"/>
    <n v="98.352000000000004"/>
    <n v="3"/>
    <n v="0.2"/>
    <n v="34.423200000000001"/>
  </r>
  <r>
    <n v="2463"/>
    <s v="CA-2017-148691"/>
    <x v="734"/>
    <d v="2017-12-09T00:00:00"/>
    <x v="1"/>
    <s v="CS-12460"/>
    <s v="Chuck Sachs"/>
    <x v="0"/>
    <s v="United States"/>
    <x v="20"/>
    <x v="15"/>
    <n v="10009"/>
    <s v="East"/>
    <s v="OFF-BI-10001524"/>
    <x v="1"/>
    <x v="8"/>
    <s v="GBC Premium Transparent Covers with Diagonal Lined Pattern"/>
    <n v="83.92"/>
    <n v="5"/>
    <n v="0.2"/>
    <n v="29.372"/>
  </r>
  <r>
    <n v="2464"/>
    <s v="CA-2017-148691"/>
    <x v="734"/>
    <d v="2017-12-09T00:00:00"/>
    <x v="1"/>
    <s v="CS-12460"/>
    <s v="Chuck Sachs"/>
    <x v="0"/>
    <s v="United States"/>
    <x v="20"/>
    <x v="15"/>
    <n v="10009"/>
    <s v="East"/>
    <s v="OFF-BI-10001553"/>
    <x v="1"/>
    <x v="8"/>
    <s v="SpineVue Locking Slant-D Ring Binders by Cardinal"/>
    <n v="14.624000000000001"/>
    <n v="2"/>
    <n v="0.2"/>
    <n v="5.1184000000000003"/>
  </r>
  <r>
    <n v="2465"/>
    <s v="CA-2017-148691"/>
    <x v="734"/>
    <d v="2017-12-09T00:00:00"/>
    <x v="1"/>
    <s v="CS-12460"/>
    <s v="Chuck Sachs"/>
    <x v="0"/>
    <s v="United States"/>
    <x v="20"/>
    <x v="15"/>
    <n v="10009"/>
    <s v="East"/>
    <s v="TEC-PH-10000576"/>
    <x v="2"/>
    <x v="7"/>
    <s v="AT&amp;T 1080 Corded phone"/>
    <n v="136.99"/>
    <n v="1"/>
    <n v="0"/>
    <n v="36.987299999999998"/>
  </r>
  <r>
    <n v="2466"/>
    <s v="CA-2017-148691"/>
    <x v="734"/>
    <d v="2017-12-09T00:00:00"/>
    <x v="1"/>
    <s v="CS-12460"/>
    <s v="Chuck Sachs"/>
    <x v="0"/>
    <s v="United States"/>
    <x v="20"/>
    <x v="15"/>
    <n v="10009"/>
    <s v="East"/>
    <s v="OFF-LA-10001317"/>
    <x v="1"/>
    <x v="2"/>
    <s v="Avery 520"/>
    <n v="3.15"/>
    <n v="1"/>
    <n v="0"/>
    <n v="1.512"/>
  </r>
  <r>
    <n v="2467"/>
    <s v="CA-2017-128755"/>
    <x v="464"/>
    <d v="2017-05-08T00:00:00"/>
    <x v="1"/>
    <s v="MK-18160"/>
    <s v="Mike Kennedy"/>
    <x v="0"/>
    <s v="United States"/>
    <x v="311"/>
    <x v="17"/>
    <n v="23602"/>
    <s v="South"/>
    <s v="OFF-PA-10000726"/>
    <x v="1"/>
    <x v="10"/>
    <s v="Black Print Carbonless Snap-Off Rapid Letter, 8 1/2&quot; x 7&quot;"/>
    <n v="9.11"/>
    <n v="1"/>
    <n v="0"/>
    <n v="4.0994999999999999"/>
  </r>
  <r>
    <n v="2468"/>
    <s v="CA-2017-128755"/>
    <x v="464"/>
    <d v="2017-05-08T00:00:00"/>
    <x v="1"/>
    <s v="MK-18160"/>
    <s v="Mike Kennedy"/>
    <x v="0"/>
    <s v="United States"/>
    <x v="311"/>
    <x v="17"/>
    <n v="23602"/>
    <s v="South"/>
    <s v="OFF-ST-10003306"/>
    <x v="1"/>
    <x v="4"/>
    <s v="Letter Size Cart"/>
    <n v="571.44000000000005"/>
    <n v="4"/>
    <n v="0"/>
    <n v="165.7176"/>
  </r>
  <r>
    <n v="2469"/>
    <s v="CA-2017-128755"/>
    <x v="464"/>
    <d v="2017-05-08T00:00:00"/>
    <x v="1"/>
    <s v="MK-18160"/>
    <s v="Mike Kennedy"/>
    <x v="0"/>
    <s v="United States"/>
    <x v="311"/>
    <x v="17"/>
    <n v="23602"/>
    <s v="South"/>
    <s v="OFF-PA-10004983"/>
    <x v="1"/>
    <x v="10"/>
    <s v="Xerox 23"/>
    <n v="32.4"/>
    <n v="5"/>
    <n v="0"/>
    <n v="15.552"/>
  </r>
  <r>
    <n v="2470"/>
    <s v="CA-2017-128755"/>
    <x v="464"/>
    <d v="2017-05-08T00:00:00"/>
    <x v="1"/>
    <s v="MK-18160"/>
    <s v="Mike Kennedy"/>
    <x v="0"/>
    <s v="United States"/>
    <x v="311"/>
    <x v="17"/>
    <n v="23602"/>
    <s v="South"/>
    <s v="OFF-ST-10001291"/>
    <x v="1"/>
    <x v="4"/>
    <s v="Tenex Personal Self-Stacking Standard File Box, Black/Gray"/>
    <n v="16.91"/>
    <n v="1"/>
    <n v="0"/>
    <n v="4.5656999999999996"/>
  </r>
  <r>
    <n v="2471"/>
    <s v="US-2016-135923"/>
    <x v="115"/>
    <d v="2016-01-28T00:00:00"/>
    <x v="1"/>
    <s v="CM-11935"/>
    <s v="Carlos Meador"/>
    <x v="0"/>
    <s v="United States"/>
    <x v="115"/>
    <x v="3"/>
    <n v="28314"/>
    <s v="South"/>
    <s v="FUR-FU-10002107"/>
    <x v="0"/>
    <x v="5"/>
    <s v="Eldon Pizzaz Desk Accessories"/>
    <n v="14.272"/>
    <n v="8"/>
    <n v="0.2"/>
    <n v="4.2816000000000001"/>
  </r>
  <r>
    <n v="2472"/>
    <s v="US-2016-135923"/>
    <x v="115"/>
    <d v="2016-01-28T00:00:00"/>
    <x v="1"/>
    <s v="CM-11935"/>
    <s v="Carlos Meador"/>
    <x v="0"/>
    <s v="United States"/>
    <x v="115"/>
    <x v="3"/>
    <n v="28314"/>
    <s v="South"/>
    <s v="FUR-BO-10002213"/>
    <x v="0"/>
    <x v="0"/>
    <s v="Sauder Forest Hills Library, Woodland Oak Finish"/>
    <n v="451.13600000000002"/>
    <n v="4"/>
    <n v="0.2"/>
    <n v="-67.670400000000001"/>
  </r>
  <r>
    <n v="2473"/>
    <s v="US-2016-135923"/>
    <x v="115"/>
    <d v="2016-01-28T00:00:00"/>
    <x v="1"/>
    <s v="CM-11935"/>
    <s v="Carlos Meador"/>
    <x v="0"/>
    <s v="United States"/>
    <x v="115"/>
    <x v="3"/>
    <n v="28314"/>
    <s v="South"/>
    <s v="OFF-AP-10000692"/>
    <x v="1"/>
    <x v="9"/>
    <s v="Fellowes Mighty 8 Compact Surge Protector"/>
    <n v="64.864000000000004"/>
    <n v="4"/>
    <n v="0.2"/>
    <n v="6.4863999999999997"/>
  </r>
  <r>
    <n v="2474"/>
    <s v="CA-2016-114972"/>
    <x v="54"/>
    <d v="2016-11-06T00:00:00"/>
    <x v="2"/>
    <s v="PF-19225"/>
    <s v="Phillip Flathmann"/>
    <x v="0"/>
    <s v="United States"/>
    <x v="1"/>
    <x v="1"/>
    <n v="90032"/>
    <s v="West"/>
    <s v="FUR-CH-10001190"/>
    <x v="0"/>
    <x v="1"/>
    <s v="Global Deluxe High-Back Office Chair in Storm"/>
    <n v="217.584"/>
    <n v="2"/>
    <n v="0.2"/>
    <n v="-29.9178"/>
  </r>
  <r>
    <n v="2475"/>
    <s v="CA-2016-114972"/>
    <x v="54"/>
    <d v="2016-11-06T00:00:00"/>
    <x v="2"/>
    <s v="PF-19225"/>
    <s v="Phillip Flathmann"/>
    <x v="0"/>
    <s v="United States"/>
    <x v="1"/>
    <x v="1"/>
    <n v="90032"/>
    <s v="West"/>
    <s v="TEC-AC-10000682"/>
    <x v="2"/>
    <x v="11"/>
    <s v="Kensington K72356US Mouse-in-a-Box USB Desktop Mouse"/>
    <n v="82.95"/>
    <n v="5"/>
    <n v="0"/>
    <n v="29.032499999999999"/>
  </r>
  <r>
    <n v="2476"/>
    <s v="CA-2016-114972"/>
    <x v="54"/>
    <d v="2016-11-06T00:00:00"/>
    <x v="2"/>
    <s v="PF-19225"/>
    <s v="Phillip Flathmann"/>
    <x v="0"/>
    <s v="United States"/>
    <x v="1"/>
    <x v="1"/>
    <n v="90032"/>
    <s v="West"/>
    <s v="OFF-LA-10004545"/>
    <x v="1"/>
    <x v="2"/>
    <s v="Avery 50"/>
    <n v="87.71"/>
    <n v="7"/>
    <n v="0"/>
    <n v="41.223700000000001"/>
  </r>
  <r>
    <n v="2477"/>
    <s v="CA-2016-114972"/>
    <x v="54"/>
    <d v="2016-11-06T00:00:00"/>
    <x v="2"/>
    <s v="PF-19225"/>
    <s v="Phillip Flathmann"/>
    <x v="0"/>
    <s v="United States"/>
    <x v="1"/>
    <x v="1"/>
    <n v="90032"/>
    <s v="West"/>
    <s v="OFF-AP-10003057"/>
    <x v="1"/>
    <x v="9"/>
    <s v="Honeywell Enviracaire Portable HEPA Air Cleaner for 16' x 20' Room"/>
    <n v="1101.48"/>
    <n v="4"/>
    <n v="0"/>
    <n v="429.5772"/>
  </r>
  <r>
    <n v="2478"/>
    <s v="CA-2017-102750"/>
    <x v="507"/>
    <d v="2017-09-08T00:00:00"/>
    <x v="0"/>
    <s v="GM-14695"/>
    <s v="Greg Maxwell"/>
    <x v="1"/>
    <s v="United States"/>
    <x v="1"/>
    <x v="1"/>
    <n v="90036"/>
    <s v="West"/>
    <s v="FUR-TA-10000198"/>
    <x v="0"/>
    <x v="3"/>
    <s v="Chromcraft Bull-Nose Wood Oval Conference Tables &amp; Bases"/>
    <n v="1322.3520000000001"/>
    <n v="3"/>
    <n v="0.2"/>
    <n v="-99.176400000000001"/>
  </r>
  <r>
    <n v="2479"/>
    <s v="CA-2014-145212"/>
    <x v="103"/>
    <d v="2014-09-19T00:00:00"/>
    <x v="1"/>
    <s v="DC-12850"/>
    <s v="Dan Campbell"/>
    <x v="0"/>
    <s v="United States"/>
    <x v="20"/>
    <x v="15"/>
    <n v="10011"/>
    <s v="East"/>
    <s v="OFF-AR-10002833"/>
    <x v="1"/>
    <x v="6"/>
    <s v="Newell 322"/>
    <n v="5.46"/>
    <n v="3"/>
    <n v="0"/>
    <n v="1.4742"/>
  </r>
  <r>
    <n v="2480"/>
    <s v="CA-2017-141992"/>
    <x v="249"/>
    <d v="2017-06-25T00:00:00"/>
    <x v="1"/>
    <s v="FO-14305"/>
    <s v="Frank Olsen"/>
    <x v="0"/>
    <s v="United States"/>
    <x v="61"/>
    <x v="5"/>
    <n v="75220"/>
    <s v="Central"/>
    <s v="OFF-SU-10002557"/>
    <x v="1"/>
    <x v="14"/>
    <s v="Fiskars Spring-Action Scissors"/>
    <n v="11.183999999999999"/>
    <n v="1"/>
    <n v="0.2"/>
    <n v="0.83879999999999999"/>
  </r>
  <r>
    <n v="2481"/>
    <s v="CA-2017-141992"/>
    <x v="249"/>
    <d v="2017-06-25T00:00:00"/>
    <x v="1"/>
    <s v="FO-14305"/>
    <s v="Frank Olsen"/>
    <x v="0"/>
    <s v="United States"/>
    <x v="61"/>
    <x v="5"/>
    <n v="75220"/>
    <s v="Central"/>
    <s v="OFF-ST-10003656"/>
    <x v="1"/>
    <x v="4"/>
    <s v="Safco Industrial Wire Shelving"/>
    <n v="153.584"/>
    <n v="2"/>
    <n v="0.2"/>
    <n v="-32.636600000000001"/>
  </r>
  <r>
    <n v="2482"/>
    <s v="CA-2017-147956"/>
    <x v="165"/>
    <d v="2017-12-31T00:00:00"/>
    <x v="1"/>
    <s v="AH-10210"/>
    <s v="Alan Hwang"/>
    <x v="0"/>
    <s v="United States"/>
    <x v="4"/>
    <x v="4"/>
    <n v="98105"/>
    <s v="West"/>
    <s v="OFF-ST-10001097"/>
    <x v="1"/>
    <x v="4"/>
    <s v="Office Impressions Heavy Duty Welded Shelving &amp; Multimedia Storage Drawers"/>
    <n v="1003.62"/>
    <n v="6"/>
    <n v="0"/>
    <n v="0"/>
  </r>
  <r>
    <n v="2483"/>
    <s v="CA-2017-126067"/>
    <x v="735"/>
    <d v="2017-09-03T00:00:00"/>
    <x v="1"/>
    <s v="KN-16705"/>
    <s v="Kristina Nunn"/>
    <x v="2"/>
    <s v="United States"/>
    <x v="4"/>
    <x v="4"/>
    <n v="98105"/>
    <s v="West"/>
    <s v="TEC-PH-10000912"/>
    <x v="2"/>
    <x v="7"/>
    <s v="Anker 24W Portable Micro USB Car Charger"/>
    <n v="35.167999999999999"/>
    <n v="4"/>
    <n v="0.2"/>
    <n v="11.429600000000001"/>
  </r>
  <r>
    <n v="2484"/>
    <s v="CA-2017-126067"/>
    <x v="735"/>
    <d v="2017-09-03T00:00:00"/>
    <x v="1"/>
    <s v="KN-16705"/>
    <s v="Kristina Nunn"/>
    <x v="2"/>
    <s v="United States"/>
    <x v="4"/>
    <x v="4"/>
    <n v="98105"/>
    <s v="West"/>
    <s v="FUR-TA-10000617"/>
    <x v="0"/>
    <x v="3"/>
    <s v="Hon Practical Foundations 30 x 60 Training Table, Light Gray/Charcoal"/>
    <n v="1137.75"/>
    <n v="5"/>
    <n v="0"/>
    <n v="250.30500000000001"/>
  </r>
  <r>
    <n v="2485"/>
    <s v="CA-2017-126067"/>
    <x v="735"/>
    <d v="2017-09-03T00:00:00"/>
    <x v="1"/>
    <s v="KN-16705"/>
    <s v="Kristina Nunn"/>
    <x v="2"/>
    <s v="United States"/>
    <x v="4"/>
    <x v="4"/>
    <n v="98105"/>
    <s v="West"/>
    <s v="OFF-BI-10001658"/>
    <x v="1"/>
    <x v="8"/>
    <s v="GBC Standard Therm-A-Bind Covers"/>
    <n v="99.68"/>
    <n v="5"/>
    <n v="0.2"/>
    <n v="32.396000000000001"/>
  </r>
  <r>
    <n v="2486"/>
    <s v="CA-2017-126067"/>
    <x v="735"/>
    <d v="2017-09-03T00:00:00"/>
    <x v="1"/>
    <s v="KN-16705"/>
    <s v="Kristina Nunn"/>
    <x v="2"/>
    <s v="United States"/>
    <x v="4"/>
    <x v="4"/>
    <n v="98105"/>
    <s v="West"/>
    <s v="OFF-AR-10003856"/>
    <x v="1"/>
    <x v="6"/>
    <s v="Newell 344"/>
    <n v="5.56"/>
    <n v="2"/>
    <n v="0"/>
    <n v="1.4456"/>
  </r>
  <r>
    <n v="2487"/>
    <s v="CA-2015-104514"/>
    <x v="98"/>
    <d v="2015-01-04T00:00:00"/>
    <x v="0"/>
    <s v="CB-12535"/>
    <s v="Claudia Bergmann"/>
    <x v="1"/>
    <s v="United States"/>
    <x v="46"/>
    <x v="13"/>
    <n v="19711"/>
    <s v="East"/>
    <s v="OFF-ST-10001837"/>
    <x v="1"/>
    <x v="4"/>
    <s v="SAFCO Mobile Desk Side File, Wire Frame"/>
    <n v="85.52"/>
    <n v="2"/>
    <n v="0"/>
    <n v="22.235199999999999"/>
  </r>
  <r>
    <n v="2488"/>
    <s v="CA-2015-104514"/>
    <x v="98"/>
    <d v="2015-01-04T00:00:00"/>
    <x v="0"/>
    <s v="CB-12535"/>
    <s v="Claudia Bergmann"/>
    <x v="1"/>
    <s v="United States"/>
    <x v="46"/>
    <x v="13"/>
    <n v="19711"/>
    <s v="East"/>
    <s v="OFF-AR-10001473"/>
    <x v="1"/>
    <x v="6"/>
    <s v="Newell 313"/>
    <n v="9.84"/>
    <n v="3"/>
    <n v="0"/>
    <n v="2.6568000000000001"/>
  </r>
  <r>
    <n v="2489"/>
    <s v="CA-2015-104514"/>
    <x v="98"/>
    <d v="2015-01-04T00:00:00"/>
    <x v="0"/>
    <s v="CB-12535"/>
    <s v="Claudia Bergmann"/>
    <x v="1"/>
    <s v="United States"/>
    <x v="46"/>
    <x v="13"/>
    <n v="19711"/>
    <s v="East"/>
    <s v="OFF-PA-10004285"/>
    <x v="1"/>
    <x v="10"/>
    <s v="Xerox 1959"/>
    <n v="20.04"/>
    <n v="3"/>
    <n v="0"/>
    <n v="9.6191999999999993"/>
  </r>
  <r>
    <n v="2490"/>
    <s v="CA-2015-141040"/>
    <x v="330"/>
    <d v="2015-10-13T00:00:00"/>
    <x v="0"/>
    <s v="TB-21250"/>
    <s v="Tim Brockman"/>
    <x v="0"/>
    <s v="United States"/>
    <x v="20"/>
    <x v="15"/>
    <n v="10024"/>
    <s v="East"/>
    <s v="TEC-PH-10001835"/>
    <x v="2"/>
    <x v="7"/>
    <s v="Jawbone JAMBOX Wireless Bluetooth Speaker"/>
    <n v="631.96"/>
    <n v="4"/>
    <n v="0"/>
    <n v="303.3408"/>
  </r>
  <r>
    <n v="2491"/>
    <s v="CA-2015-141040"/>
    <x v="330"/>
    <d v="2015-10-13T00:00:00"/>
    <x v="0"/>
    <s v="TB-21250"/>
    <s v="Tim Brockman"/>
    <x v="0"/>
    <s v="United States"/>
    <x v="20"/>
    <x v="15"/>
    <n v="10024"/>
    <s v="East"/>
    <s v="OFF-PA-10002245"/>
    <x v="1"/>
    <x v="10"/>
    <s v="Xerox 1895"/>
    <n v="23.92"/>
    <n v="4"/>
    <n v="0"/>
    <n v="10.763999999999999"/>
  </r>
  <r>
    <n v="2492"/>
    <s v="CA-2014-113579"/>
    <x v="736"/>
    <d v="2014-12-15T00:00:00"/>
    <x v="0"/>
    <s v="KD-16345"/>
    <s v="Katherine Ducich"/>
    <x v="0"/>
    <s v="United States"/>
    <x v="1"/>
    <x v="1"/>
    <n v="90049"/>
    <s v="West"/>
    <s v="OFF-PA-10001457"/>
    <x v="1"/>
    <x v="10"/>
    <s v="White GlueTop Scratch Pads"/>
    <n v="90.24"/>
    <n v="6"/>
    <n v="0"/>
    <n v="41.510399999999997"/>
  </r>
  <r>
    <n v="2493"/>
    <s v="CA-2014-144624"/>
    <x v="84"/>
    <d v="2014-11-23T00:00:00"/>
    <x v="1"/>
    <s v="JM-15865"/>
    <s v="John Murray"/>
    <x v="0"/>
    <s v="United States"/>
    <x v="312"/>
    <x v="15"/>
    <n v="14701"/>
    <s v="East"/>
    <s v="TEC-PH-10002885"/>
    <x v="2"/>
    <x v="7"/>
    <s v="Apple iPhone 5"/>
    <n v="4548.8100000000004"/>
    <n v="7"/>
    <n v="0"/>
    <n v="1228.1786999999999"/>
  </r>
  <r>
    <n v="2494"/>
    <s v="CA-2016-146206"/>
    <x v="545"/>
    <d v="2016-09-14T00:00:00"/>
    <x v="0"/>
    <s v="KT-16480"/>
    <s v="Kean Thornton"/>
    <x v="0"/>
    <s v="United States"/>
    <x v="12"/>
    <x v="5"/>
    <n v="77095"/>
    <s v="Central"/>
    <s v="FUR-TA-10004086"/>
    <x v="0"/>
    <x v="3"/>
    <s v="KI Adjustable-Height Table"/>
    <n v="300.93"/>
    <n v="5"/>
    <n v="0.3"/>
    <n v="-34.392000000000003"/>
  </r>
  <r>
    <n v="2495"/>
    <s v="CA-2016-146206"/>
    <x v="545"/>
    <d v="2016-09-14T00:00:00"/>
    <x v="0"/>
    <s v="KT-16480"/>
    <s v="Kean Thornton"/>
    <x v="0"/>
    <s v="United States"/>
    <x v="12"/>
    <x v="5"/>
    <n v="77095"/>
    <s v="Central"/>
    <s v="TEC-PH-10000895"/>
    <x v="2"/>
    <x v="7"/>
    <s v="Polycom VVX 310 VoIP phone"/>
    <n v="719.96"/>
    <n v="5"/>
    <n v="0.2"/>
    <n v="53.997"/>
  </r>
  <r>
    <n v="2496"/>
    <s v="CA-2014-136644"/>
    <x v="737"/>
    <d v="2014-06-22T00:00:00"/>
    <x v="1"/>
    <s v="SC-20575"/>
    <s v="Sonia Cooley"/>
    <x v="0"/>
    <s v="United States"/>
    <x v="313"/>
    <x v="14"/>
    <n v="46544"/>
    <s v="Central"/>
    <s v="FUR-CH-10000225"/>
    <x v="0"/>
    <x v="1"/>
    <s v="Global Geo Office Task Chair, Gray"/>
    <n v="647.84"/>
    <n v="8"/>
    <n v="0"/>
    <n v="32.392000000000003"/>
  </r>
  <r>
    <n v="2497"/>
    <s v="CA-2015-122371"/>
    <x v="120"/>
    <d v="2015-10-01T00:00:00"/>
    <x v="1"/>
    <s v="BS-11800"/>
    <s v="Bryan Spruell"/>
    <x v="2"/>
    <s v="United States"/>
    <x v="70"/>
    <x v="1"/>
    <n v="92037"/>
    <s v="West"/>
    <s v="OFF-ST-10002370"/>
    <x v="1"/>
    <x v="4"/>
    <s v="Sortfiler Multipurpose Personal File Organizer, Black"/>
    <n v="64.17"/>
    <n v="3"/>
    <n v="0"/>
    <n v="18.609300000000001"/>
  </r>
  <r>
    <n v="2498"/>
    <s v="CA-2015-122371"/>
    <x v="120"/>
    <d v="2015-10-01T00:00:00"/>
    <x v="1"/>
    <s v="BS-11800"/>
    <s v="Bryan Spruell"/>
    <x v="2"/>
    <s v="United States"/>
    <x v="70"/>
    <x v="1"/>
    <n v="92037"/>
    <s v="West"/>
    <s v="OFF-EN-10000056"/>
    <x v="1"/>
    <x v="12"/>
    <s v="Cameo Buff Policy Envelopes"/>
    <n v="124.46"/>
    <n v="2"/>
    <n v="0"/>
    <n v="58.496200000000002"/>
  </r>
  <r>
    <n v="2499"/>
    <s v="CA-2016-126935"/>
    <x v="288"/>
    <d v="2016-05-24T00:00:00"/>
    <x v="1"/>
    <s v="BT-11395"/>
    <s v="Bill Tyler"/>
    <x v="1"/>
    <s v="United States"/>
    <x v="8"/>
    <x v="1"/>
    <n v="94109"/>
    <s v="West"/>
    <s v="OFF-BI-10004817"/>
    <x v="1"/>
    <x v="8"/>
    <s v="GBC Personal VeloBind Strips"/>
    <n v="9.5839999999999996"/>
    <n v="1"/>
    <n v="0.2"/>
    <n v="3.3544"/>
  </r>
  <r>
    <n v="2500"/>
    <s v="US-2017-133781"/>
    <x v="738"/>
    <d v="2017-06-23T00:00:00"/>
    <x v="2"/>
    <s v="DC-12850"/>
    <s v="Dan Campbell"/>
    <x v="0"/>
    <s v="United States"/>
    <x v="100"/>
    <x v="2"/>
    <n v="33178"/>
    <s v="South"/>
    <s v="OFF-EN-10004483"/>
    <x v="1"/>
    <x v="12"/>
    <s v="#10 White Business Envelopes,4 1/8 x 9 1/2"/>
    <n v="37.607999999999997"/>
    <n v="3"/>
    <n v="0.2"/>
    <n v="12.6927"/>
  </r>
  <r>
    <n v="2501"/>
    <s v="CA-2017-131618"/>
    <x v="46"/>
    <d v="2017-06-20T00:00:00"/>
    <x v="2"/>
    <s v="LS-17200"/>
    <s v="Luke Schmidt"/>
    <x v="1"/>
    <s v="United States"/>
    <x v="242"/>
    <x v="10"/>
    <n v="60076"/>
    <s v="Central"/>
    <s v="OFF-PA-10001892"/>
    <x v="1"/>
    <x v="10"/>
    <s v="Rediform Wirebound &quot;Phone Memo&quot; Message Book, 11 x 5-3/4"/>
    <n v="12.224"/>
    <n v="2"/>
    <n v="0.2"/>
    <n v="4.4311999999999996"/>
  </r>
  <r>
    <n v="2502"/>
    <s v="CA-2017-131618"/>
    <x v="46"/>
    <d v="2017-06-20T00:00:00"/>
    <x v="2"/>
    <s v="LS-17200"/>
    <s v="Luke Schmidt"/>
    <x v="1"/>
    <s v="United States"/>
    <x v="242"/>
    <x v="10"/>
    <n v="60076"/>
    <s v="Central"/>
    <s v="OFF-BI-10000546"/>
    <x v="1"/>
    <x v="8"/>
    <s v="Avery Durable Binders"/>
    <n v="2.3039999999999998"/>
    <n v="4"/>
    <n v="0.8"/>
    <n v="-3.5712000000000002"/>
  </r>
  <r>
    <n v="2503"/>
    <s v="CA-2017-131618"/>
    <x v="46"/>
    <d v="2017-06-20T00:00:00"/>
    <x v="2"/>
    <s v="LS-17200"/>
    <s v="Luke Schmidt"/>
    <x v="1"/>
    <s v="United States"/>
    <x v="242"/>
    <x v="10"/>
    <n v="60076"/>
    <s v="Central"/>
    <s v="OFF-BI-10001294"/>
    <x v="1"/>
    <x v="8"/>
    <s v="Fellowes Binding Cases"/>
    <n v="9.36"/>
    <n v="4"/>
    <n v="0.8"/>
    <n v="-16.38"/>
  </r>
  <r>
    <n v="2504"/>
    <s v="CA-2016-149482"/>
    <x v="696"/>
    <d v="2016-11-19T00:00:00"/>
    <x v="1"/>
    <s v="RR-19315"/>
    <s v="Ralph Ritter"/>
    <x v="0"/>
    <s v="United States"/>
    <x v="8"/>
    <x v="1"/>
    <n v="94110"/>
    <s v="West"/>
    <s v="OFF-LA-10000248"/>
    <x v="1"/>
    <x v="2"/>
    <s v="Avery 52"/>
    <n v="7.38"/>
    <n v="2"/>
    <n v="0"/>
    <n v="3.4685999999999999"/>
  </r>
  <r>
    <n v="2505"/>
    <s v="CA-2014-143917"/>
    <x v="739"/>
    <d v="2014-07-27T00:00:00"/>
    <x v="0"/>
    <s v="KL-16645"/>
    <s v="Ken Lonsdale"/>
    <x v="0"/>
    <s v="United States"/>
    <x v="8"/>
    <x v="1"/>
    <n v="94122"/>
    <s v="West"/>
    <s v="OFF-ST-10001228"/>
    <x v="1"/>
    <x v="4"/>
    <s v="Fellowes Personal Hanging Folder Files, Navy"/>
    <n v="53.72"/>
    <n v="4"/>
    <n v="0"/>
    <n v="15.041600000000001"/>
  </r>
  <r>
    <n v="2506"/>
    <s v="CA-2014-143917"/>
    <x v="739"/>
    <d v="2014-07-27T00:00:00"/>
    <x v="0"/>
    <s v="KL-16645"/>
    <s v="Ken Lonsdale"/>
    <x v="0"/>
    <s v="United States"/>
    <x v="8"/>
    <x v="1"/>
    <n v="94122"/>
    <s v="West"/>
    <s v="OFF-SU-10000151"/>
    <x v="1"/>
    <x v="14"/>
    <s v="High Speed Automatic Electric Letter Opener"/>
    <n v="8187.65"/>
    <n v="5"/>
    <n v="0"/>
    <n v="327.50599999999997"/>
  </r>
  <r>
    <n v="2507"/>
    <s v="CA-2014-143917"/>
    <x v="739"/>
    <d v="2014-07-27T00:00:00"/>
    <x v="0"/>
    <s v="KL-16645"/>
    <s v="Ken Lonsdale"/>
    <x v="0"/>
    <s v="United States"/>
    <x v="8"/>
    <x v="1"/>
    <n v="94122"/>
    <s v="West"/>
    <s v="FUR-FU-10004351"/>
    <x v="0"/>
    <x v="5"/>
    <s v="Staple-based wall hangings"/>
    <n v="77.92"/>
    <n v="8"/>
    <n v="0"/>
    <n v="34.284799999999997"/>
  </r>
  <r>
    <n v="2508"/>
    <s v="CA-2015-120397"/>
    <x v="740"/>
    <d v="2015-07-02T00:00:00"/>
    <x v="3"/>
    <s v="RB-19435"/>
    <s v="Richard Bierner"/>
    <x v="0"/>
    <s v="United States"/>
    <x v="12"/>
    <x v="5"/>
    <n v="77070"/>
    <s v="Central"/>
    <s v="OFF-AP-10001293"/>
    <x v="1"/>
    <x v="9"/>
    <s v="Belkin 8 Outlet Surge Protector"/>
    <n v="32.783999999999999"/>
    <n v="4"/>
    <n v="0.8"/>
    <n v="-85.238399999999999"/>
  </r>
  <r>
    <n v="2509"/>
    <s v="CA-2017-163902"/>
    <x v="580"/>
    <d v="2017-03-08T00:00:00"/>
    <x v="1"/>
    <s v="MY-17380"/>
    <s v="Maribeth Yedwab"/>
    <x v="1"/>
    <s v="United States"/>
    <x v="1"/>
    <x v="1"/>
    <n v="90045"/>
    <s v="West"/>
    <s v="TEC-PH-10000675"/>
    <x v="2"/>
    <x v="7"/>
    <s v="Panasonic KX TS3282B Corded phone"/>
    <n v="196.77600000000001"/>
    <n v="3"/>
    <n v="0.2"/>
    <n v="14.7582"/>
  </r>
  <r>
    <n v="2510"/>
    <s v="CA-2017-163902"/>
    <x v="580"/>
    <d v="2017-03-08T00:00:00"/>
    <x v="1"/>
    <s v="MY-17380"/>
    <s v="Maribeth Yedwab"/>
    <x v="1"/>
    <s v="United States"/>
    <x v="1"/>
    <x v="1"/>
    <n v="90045"/>
    <s v="West"/>
    <s v="TEC-AC-10000580"/>
    <x v="2"/>
    <x v="11"/>
    <s v="Logitech G13 Programmable Gameboard with LCD Display"/>
    <n v="479.94"/>
    <n v="6"/>
    <n v="0"/>
    <n v="52.793399999999998"/>
  </r>
  <r>
    <n v="2511"/>
    <s v="CA-2016-136812"/>
    <x v="741"/>
    <d v="2016-11-23T00:00:00"/>
    <x v="1"/>
    <s v="AW-10930"/>
    <s v="Arthur Wiediger"/>
    <x v="2"/>
    <s v="United States"/>
    <x v="268"/>
    <x v="26"/>
    <n v="73120"/>
    <s v="Central"/>
    <s v="OFF-ST-10003470"/>
    <x v="1"/>
    <x v="4"/>
    <s v="Tennsco Snap-Together Open Shelving Units, Starter Sets and Add-On Units"/>
    <n v="1117.92"/>
    <n v="4"/>
    <n v="0"/>
    <n v="55.896000000000001"/>
  </r>
  <r>
    <n v="2512"/>
    <s v="CA-2015-102722"/>
    <x v="24"/>
    <d v="2015-04-19T00:00:00"/>
    <x v="2"/>
    <s v="KW-16570"/>
    <s v="Kelly Williams"/>
    <x v="0"/>
    <s v="United States"/>
    <x v="53"/>
    <x v="28"/>
    <n v="71203"/>
    <s v="South"/>
    <s v="TEC-AC-10003116"/>
    <x v="2"/>
    <x v="11"/>
    <s v="Memorex Froggy Flash Drive 8 GB"/>
    <n v="106.5"/>
    <n v="6"/>
    <n v="0"/>
    <n v="41.534999999999997"/>
  </r>
  <r>
    <n v="2513"/>
    <s v="CA-2017-155089"/>
    <x v="574"/>
    <d v="2017-12-06T00:00:00"/>
    <x v="1"/>
    <s v="DB-12910"/>
    <s v="Daniel Byrd"/>
    <x v="2"/>
    <s v="United States"/>
    <x v="67"/>
    <x v="2"/>
    <n v="33614"/>
    <s v="South"/>
    <s v="OFF-BI-10002429"/>
    <x v="1"/>
    <x v="8"/>
    <s v="Premier Elliptical Ring Binder, Black"/>
    <n v="45.66"/>
    <n v="5"/>
    <n v="0.7"/>
    <n v="-33.484000000000002"/>
  </r>
  <r>
    <n v="2514"/>
    <s v="CA-2016-124506"/>
    <x v="583"/>
    <d v="2016-11-17T00:00:00"/>
    <x v="1"/>
    <s v="BB-11545"/>
    <s v="Brenda Bowman"/>
    <x v="1"/>
    <s v="United States"/>
    <x v="22"/>
    <x v="10"/>
    <n v="60623"/>
    <s v="Central"/>
    <s v="TEC-AC-10003280"/>
    <x v="2"/>
    <x v="11"/>
    <s v="Belkin F8E887 USB Wired Ergonomic Keyboard"/>
    <n v="95.968000000000004"/>
    <n v="4"/>
    <n v="0.2"/>
    <n v="1.1996"/>
  </r>
  <r>
    <n v="2515"/>
    <s v="CA-2016-124506"/>
    <x v="583"/>
    <d v="2016-11-17T00:00:00"/>
    <x v="1"/>
    <s v="BB-11545"/>
    <s v="Brenda Bowman"/>
    <x v="1"/>
    <s v="United States"/>
    <x v="22"/>
    <x v="10"/>
    <n v="60623"/>
    <s v="Central"/>
    <s v="FUR-CH-10004540"/>
    <x v="0"/>
    <x v="1"/>
    <s v="Global Chrome Stack Chair"/>
    <n v="47.991999999999997"/>
    <n v="2"/>
    <n v="0.3"/>
    <n v="-2.0568"/>
  </r>
  <r>
    <n v="2516"/>
    <s v="CA-2014-106572"/>
    <x v="742"/>
    <d v="2014-09-10T00:00:00"/>
    <x v="1"/>
    <s v="NP-18700"/>
    <s v="Nora Preis"/>
    <x v="0"/>
    <s v="United States"/>
    <x v="256"/>
    <x v="24"/>
    <n v="43402"/>
    <s v="East"/>
    <s v="OFF-ST-10000585"/>
    <x v="1"/>
    <x v="4"/>
    <s v="Economy Rollaway Files"/>
    <n v="264.32"/>
    <n v="2"/>
    <n v="0.2"/>
    <n v="19.824000000000002"/>
  </r>
  <r>
    <n v="2517"/>
    <s v="CA-2014-128888"/>
    <x v="647"/>
    <d v="2014-11-22T00:00:00"/>
    <x v="1"/>
    <s v="PB-19105"/>
    <s v="Peter Bühler"/>
    <x v="0"/>
    <s v="United States"/>
    <x v="12"/>
    <x v="5"/>
    <n v="77095"/>
    <s v="Central"/>
    <s v="OFF-EN-10003001"/>
    <x v="1"/>
    <x v="12"/>
    <s v="Ames Color-File Green Diamond Border X-ray Mailers"/>
    <n v="604.65599999999995"/>
    <n v="9"/>
    <n v="0.2"/>
    <n v="204.07140000000001"/>
  </r>
  <r>
    <n v="2518"/>
    <s v="CA-2017-123134"/>
    <x v="743"/>
    <d v="2017-05-07T00:00:00"/>
    <x v="1"/>
    <s v="DW-13585"/>
    <s v="Dorothy Wardle"/>
    <x v="1"/>
    <s v="United States"/>
    <x v="58"/>
    <x v="30"/>
    <n v="7090"/>
    <s v="East"/>
    <s v="FUR-FU-10003975"/>
    <x v="0"/>
    <x v="5"/>
    <s v="Eldon Advantage Chair Mats for Low to Medium Pile Carpets"/>
    <n v="129.93"/>
    <n v="3"/>
    <n v="0"/>
    <n v="12.993"/>
  </r>
  <r>
    <n v="2519"/>
    <s v="CA-2016-124352"/>
    <x v="680"/>
    <d v="2016-10-21T00:00:00"/>
    <x v="1"/>
    <s v="CD-12790"/>
    <s v="Cynthia Delaney"/>
    <x v="2"/>
    <s v="United States"/>
    <x v="268"/>
    <x v="26"/>
    <n v="73120"/>
    <s v="Central"/>
    <s v="OFF-LA-10004559"/>
    <x v="1"/>
    <x v="2"/>
    <s v="Avery 49"/>
    <n v="20.16"/>
    <n v="7"/>
    <n v="0"/>
    <n v="9.8783999999999992"/>
  </r>
  <r>
    <n v="2520"/>
    <s v="CA-2016-124352"/>
    <x v="680"/>
    <d v="2016-10-21T00:00:00"/>
    <x v="1"/>
    <s v="CD-12790"/>
    <s v="Cynthia Delaney"/>
    <x v="2"/>
    <s v="United States"/>
    <x v="268"/>
    <x v="26"/>
    <n v="73120"/>
    <s v="Central"/>
    <s v="OFF-LA-10003223"/>
    <x v="1"/>
    <x v="2"/>
    <s v="Avery 508"/>
    <n v="29.46"/>
    <n v="6"/>
    <n v="0"/>
    <n v="14.4354"/>
  </r>
  <r>
    <n v="2521"/>
    <s v="CA-2016-124352"/>
    <x v="680"/>
    <d v="2016-10-21T00:00:00"/>
    <x v="1"/>
    <s v="CD-12790"/>
    <s v="Cynthia Delaney"/>
    <x v="2"/>
    <s v="United States"/>
    <x v="268"/>
    <x v="26"/>
    <n v="73120"/>
    <s v="Central"/>
    <s v="OFF-AP-10002651"/>
    <x v="1"/>
    <x v="9"/>
    <s v="Hoover Upright Vacuum With Dirt Cup"/>
    <n v="868.59"/>
    <n v="3"/>
    <n v="0"/>
    <n v="251.89109999999999"/>
  </r>
  <r>
    <n v="2522"/>
    <s v="CA-2016-124352"/>
    <x v="680"/>
    <d v="2016-10-21T00:00:00"/>
    <x v="1"/>
    <s v="CD-12790"/>
    <s v="Cynthia Delaney"/>
    <x v="2"/>
    <s v="United States"/>
    <x v="268"/>
    <x v="26"/>
    <n v="73120"/>
    <s v="Central"/>
    <s v="OFF-PA-10003177"/>
    <x v="1"/>
    <x v="10"/>
    <s v="Xerox 1999"/>
    <n v="12.96"/>
    <n v="2"/>
    <n v="0"/>
    <n v="6.2207999999999997"/>
  </r>
  <r>
    <n v="2523"/>
    <s v="CA-2016-124352"/>
    <x v="680"/>
    <d v="2016-10-21T00:00:00"/>
    <x v="1"/>
    <s v="CD-12790"/>
    <s v="Cynthia Delaney"/>
    <x v="2"/>
    <s v="United States"/>
    <x v="268"/>
    <x v="26"/>
    <n v="73120"/>
    <s v="Central"/>
    <s v="TEC-PH-10003442"/>
    <x v="2"/>
    <x v="7"/>
    <s v="Samsung Replacement EH64AVFWE Premium Headset"/>
    <n v="5.5"/>
    <n v="1"/>
    <n v="0"/>
    <n v="1.375"/>
  </r>
  <r>
    <n v="2524"/>
    <s v="CA-2016-124352"/>
    <x v="680"/>
    <d v="2016-10-21T00:00:00"/>
    <x v="1"/>
    <s v="CD-12790"/>
    <s v="Cynthia Delaney"/>
    <x v="2"/>
    <s v="United States"/>
    <x v="268"/>
    <x v="26"/>
    <n v="73120"/>
    <s v="Central"/>
    <s v="OFF-BI-10000977"/>
    <x v="1"/>
    <x v="8"/>
    <s v="Ibico Plastic Spiral Binding Combs"/>
    <n v="121.6"/>
    <n v="4"/>
    <n v="0"/>
    <n v="55.936"/>
  </r>
  <r>
    <n v="2525"/>
    <s v="CA-2015-124541"/>
    <x v="744"/>
    <d v="2015-04-10T00:00:00"/>
    <x v="1"/>
    <s v="TT-21220"/>
    <s v="Thomas Thornton"/>
    <x v="0"/>
    <s v="United States"/>
    <x v="12"/>
    <x v="5"/>
    <n v="77041"/>
    <s v="Central"/>
    <s v="OFF-AR-10004078"/>
    <x v="1"/>
    <x v="6"/>
    <s v="Newell 312"/>
    <n v="42.048000000000002"/>
    <n v="9"/>
    <n v="0.2"/>
    <n v="5.2560000000000002"/>
  </r>
  <r>
    <n v="2526"/>
    <s v="CA-2015-124541"/>
    <x v="744"/>
    <d v="2015-04-10T00:00:00"/>
    <x v="1"/>
    <s v="TT-21220"/>
    <s v="Thomas Thornton"/>
    <x v="0"/>
    <s v="United States"/>
    <x v="12"/>
    <x v="5"/>
    <n v="77041"/>
    <s v="Central"/>
    <s v="TEC-AC-10002550"/>
    <x v="2"/>
    <x v="11"/>
    <s v="Maxell 4.7GB DVD-RW 3/Pack"/>
    <n v="25.488"/>
    <n v="2"/>
    <n v="0.2"/>
    <n v="4.4603999999999999"/>
  </r>
  <r>
    <n v="2527"/>
    <s v="CA-2015-124541"/>
    <x v="744"/>
    <d v="2015-04-10T00:00:00"/>
    <x v="1"/>
    <s v="TT-21220"/>
    <s v="Thomas Thornton"/>
    <x v="0"/>
    <s v="United States"/>
    <x v="12"/>
    <x v="5"/>
    <n v="77041"/>
    <s v="Central"/>
    <s v="OFF-BI-10004965"/>
    <x v="1"/>
    <x v="8"/>
    <s v="Ibico Covers for Plastic or Wire Binding Elements"/>
    <n v="6.9"/>
    <n v="3"/>
    <n v="0.8"/>
    <n v="-12.074999999999999"/>
  </r>
  <r>
    <n v="2528"/>
    <s v="CA-2015-124541"/>
    <x v="744"/>
    <d v="2015-04-10T00:00:00"/>
    <x v="1"/>
    <s v="TT-21220"/>
    <s v="Thomas Thornton"/>
    <x v="0"/>
    <s v="United States"/>
    <x v="12"/>
    <x v="5"/>
    <n v="77041"/>
    <s v="Central"/>
    <s v="OFF-BI-10004209"/>
    <x v="1"/>
    <x v="8"/>
    <s v="Fellowes Twister Kit, Gray/Clear, 3/pkg"/>
    <n v="9.6479999999999997"/>
    <n v="6"/>
    <n v="0.8"/>
    <n v="-16.884"/>
  </r>
  <r>
    <n v="2529"/>
    <s v="CA-2015-124541"/>
    <x v="744"/>
    <d v="2015-04-10T00:00:00"/>
    <x v="1"/>
    <s v="TT-21220"/>
    <s v="Thomas Thornton"/>
    <x v="0"/>
    <s v="United States"/>
    <x v="12"/>
    <x v="5"/>
    <n v="77041"/>
    <s v="Central"/>
    <s v="OFF-PA-10001526"/>
    <x v="1"/>
    <x v="10"/>
    <s v="Xerox 1949"/>
    <n v="7.968"/>
    <n v="2"/>
    <n v="0.2"/>
    <n v="2.8883999999999999"/>
  </r>
  <r>
    <n v="2530"/>
    <s v="CA-2014-108707"/>
    <x v="745"/>
    <d v="2014-10-29T00:00:00"/>
    <x v="1"/>
    <s v="DB-12910"/>
    <s v="Daniel Byrd"/>
    <x v="2"/>
    <s v="United States"/>
    <x v="2"/>
    <x v="2"/>
    <n v="33311"/>
    <s v="South"/>
    <s v="OFF-PA-10000788"/>
    <x v="1"/>
    <x v="10"/>
    <s v="Xerox 210"/>
    <n v="10.368"/>
    <n v="2"/>
    <n v="0.2"/>
    <n v="3.6288"/>
  </r>
  <r>
    <n v="2531"/>
    <s v="CA-2014-111500"/>
    <x v="654"/>
    <d v="2014-08-21T00:00:00"/>
    <x v="1"/>
    <s v="DJ-13510"/>
    <s v="Don Jones"/>
    <x v="1"/>
    <s v="United States"/>
    <x v="290"/>
    <x v="36"/>
    <n v="72209"/>
    <s v="South"/>
    <s v="OFF-PA-10000595"/>
    <x v="1"/>
    <x v="10"/>
    <s v="Xerox 1929"/>
    <n v="114.2"/>
    <n v="5"/>
    <n v="0"/>
    <n v="52.531999999999996"/>
  </r>
  <r>
    <n v="2532"/>
    <s v="CA-2014-111500"/>
    <x v="654"/>
    <d v="2014-08-21T00:00:00"/>
    <x v="1"/>
    <s v="DJ-13510"/>
    <s v="Don Jones"/>
    <x v="1"/>
    <s v="United States"/>
    <x v="290"/>
    <x v="36"/>
    <n v="72209"/>
    <s v="South"/>
    <s v="OFF-BI-10000829"/>
    <x v="1"/>
    <x v="8"/>
    <s v="Avery Non-Stick Binders"/>
    <n v="17.96"/>
    <n v="4"/>
    <n v="0"/>
    <n v="8.2615999999999996"/>
  </r>
  <r>
    <n v="2533"/>
    <s v="CA-2014-111500"/>
    <x v="654"/>
    <d v="2014-08-21T00:00:00"/>
    <x v="1"/>
    <s v="DJ-13510"/>
    <s v="Don Jones"/>
    <x v="1"/>
    <s v="United States"/>
    <x v="290"/>
    <x v="36"/>
    <n v="72209"/>
    <s v="South"/>
    <s v="OFF-FA-10002676"/>
    <x v="1"/>
    <x v="13"/>
    <s v="Colored Push Pins"/>
    <n v="12.67"/>
    <n v="7"/>
    <n v="0"/>
    <n v="4.5612000000000004"/>
  </r>
  <r>
    <n v="2534"/>
    <s v="CA-2014-111500"/>
    <x v="654"/>
    <d v="2014-08-21T00:00:00"/>
    <x v="1"/>
    <s v="DJ-13510"/>
    <s v="Don Jones"/>
    <x v="1"/>
    <s v="United States"/>
    <x v="290"/>
    <x v="36"/>
    <n v="72209"/>
    <s v="South"/>
    <s v="TEC-AC-10000844"/>
    <x v="2"/>
    <x v="11"/>
    <s v="Logitech Gaming G510s - Keyboard"/>
    <n v="339.96"/>
    <n v="4"/>
    <n v="0"/>
    <n v="122.3856"/>
  </r>
  <r>
    <n v="2535"/>
    <s v="US-2017-117723"/>
    <x v="733"/>
    <d v="2017-08-18T00:00:00"/>
    <x v="0"/>
    <s v="DL-13495"/>
    <s v="Dionis Lloyd"/>
    <x v="1"/>
    <s v="United States"/>
    <x v="10"/>
    <x v="9"/>
    <n v="19120"/>
    <s v="East"/>
    <s v="OFF-ST-10004459"/>
    <x v="1"/>
    <x v="4"/>
    <s v="Tennsco Single-Tier Lockers"/>
    <n v="1801.6320000000001"/>
    <n v="6"/>
    <n v="0.2"/>
    <n v="-337.80599999999998"/>
  </r>
  <r>
    <n v="2536"/>
    <s v="CA-2015-143238"/>
    <x v="684"/>
    <d v="2015-09-08T00:00:00"/>
    <x v="2"/>
    <s v="LO-17170"/>
    <s v="Lori Olson"/>
    <x v="1"/>
    <s v="United States"/>
    <x v="314"/>
    <x v="1"/>
    <n v="92253"/>
    <s v="West"/>
    <s v="TEC-AC-10003499"/>
    <x v="2"/>
    <x v="11"/>
    <s v="Memorex Mini Travel Drive 8 GB USB 2.0 Flash Drive"/>
    <n v="46.32"/>
    <n v="4"/>
    <n v="0"/>
    <n v="18.064800000000002"/>
  </r>
  <r>
    <n v="2537"/>
    <s v="CA-2015-168746"/>
    <x v="746"/>
    <d v="2015-01-29T00:00:00"/>
    <x v="0"/>
    <s v="SV-20365"/>
    <s v="Seth Vernon"/>
    <x v="0"/>
    <s v="United States"/>
    <x v="138"/>
    <x v="24"/>
    <n v="44105"/>
    <s v="East"/>
    <s v="FUR-CH-10000513"/>
    <x v="0"/>
    <x v="1"/>
    <s v="High-Back Leather Manager's Chair"/>
    <n v="181.98599999999999"/>
    <n v="2"/>
    <n v="0.3"/>
    <n v="-54.595799999999997"/>
  </r>
  <r>
    <n v="2538"/>
    <s v="CA-2015-168746"/>
    <x v="746"/>
    <d v="2015-01-29T00:00:00"/>
    <x v="0"/>
    <s v="SV-20365"/>
    <s v="Seth Vernon"/>
    <x v="0"/>
    <s v="United States"/>
    <x v="138"/>
    <x v="24"/>
    <n v="44105"/>
    <s v="East"/>
    <s v="TEC-PH-10000895"/>
    <x v="2"/>
    <x v="7"/>
    <s v="Polycom VVX 310 VoIP phone"/>
    <n v="431.976"/>
    <n v="4"/>
    <n v="0.4"/>
    <n v="-100.7944"/>
  </r>
  <r>
    <n v="2539"/>
    <s v="CA-2015-168746"/>
    <x v="746"/>
    <d v="2015-01-29T00:00:00"/>
    <x v="0"/>
    <s v="SV-20365"/>
    <s v="Seth Vernon"/>
    <x v="0"/>
    <s v="United States"/>
    <x v="138"/>
    <x v="24"/>
    <n v="44105"/>
    <s v="East"/>
    <s v="TEC-PH-10002555"/>
    <x v="2"/>
    <x v="7"/>
    <s v="Nortel Meridian M5316 Digital phone"/>
    <n v="155.37"/>
    <n v="1"/>
    <n v="0.4"/>
    <n v="-36.253"/>
  </r>
  <r>
    <n v="2540"/>
    <s v="CA-2015-113404"/>
    <x v="747"/>
    <d v="2015-07-16T00:00:00"/>
    <x v="3"/>
    <s v="EM-13810"/>
    <s v="Eleni McCrary"/>
    <x v="1"/>
    <s v="United States"/>
    <x v="8"/>
    <x v="1"/>
    <n v="94122"/>
    <s v="West"/>
    <s v="FUR-CH-10003312"/>
    <x v="0"/>
    <x v="1"/>
    <s v="Hon 2090 “Pillow Soft” Series Mid Back Swivel/Tilt Chairs"/>
    <n v="1348.704"/>
    <n v="6"/>
    <n v="0.2"/>
    <n v="-219.1644"/>
  </r>
  <r>
    <n v="2541"/>
    <s v="CA-2015-113404"/>
    <x v="747"/>
    <d v="2015-07-16T00:00:00"/>
    <x v="3"/>
    <s v="EM-13810"/>
    <s v="Eleni McCrary"/>
    <x v="1"/>
    <s v="United States"/>
    <x v="8"/>
    <x v="1"/>
    <n v="94122"/>
    <s v="West"/>
    <s v="FUR-CH-10004086"/>
    <x v="0"/>
    <x v="1"/>
    <s v="Hon 4070 Series Pagoda Armless Upholstered Stacking Chairs"/>
    <n v="700.15200000000004"/>
    <n v="3"/>
    <n v="0.2"/>
    <n v="78.767099999999999"/>
  </r>
  <r>
    <n v="2542"/>
    <s v="CA-2016-144792"/>
    <x v="567"/>
    <d v="2016-05-04T00:00:00"/>
    <x v="1"/>
    <s v="KD-16615"/>
    <s v="Ken Dana"/>
    <x v="1"/>
    <s v="United States"/>
    <x v="48"/>
    <x v="16"/>
    <n v="85254"/>
    <s v="West"/>
    <s v="FUR-FU-10002759"/>
    <x v="0"/>
    <x v="5"/>
    <s v="12-1/2 Diameter Round Wall Clock"/>
    <n v="111.88800000000001"/>
    <n v="7"/>
    <n v="0.2"/>
    <n v="22.377600000000001"/>
  </r>
  <r>
    <n v="2543"/>
    <s v="CA-2014-164385"/>
    <x v="467"/>
    <d v="2014-10-01T00:00:00"/>
    <x v="0"/>
    <s v="NB-18580"/>
    <s v="Nicole Brennan"/>
    <x v="1"/>
    <s v="United States"/>
    <x v="10"/>
    <x v="9"/>
    <n v="19134"/>
    <s v="East"/>
    <s v="OFF-AP-10002191"/>
    <x v="1"/>
    <x v="9"/>
    <s v="Belkin 8 Outlet SurgeMaster II Gold Surge Protector"/>
    <n v="143.952"/>
    <n v="3"/>
    <n v="0.2"/>
    <n v="14.395200000000001"/>
  </r>
  <r>
    <n v="2544"/>
    <s v="US-2016-114174"/>
    <x v="162"/>
    <d v="2016-09-14T00:00:00"/>
    <x v="1"/>
    <s v="AP-10720"/>
    <s v="Anne Pryor"/>
    <x v="2"/>
    <s v="United States"/>
    <x v="303"/>
    <x v="31"/>
    <n v="2148"/>
    <s v="East"/>
    <s v="FUR-BO-10003450"/>
    <x v="0"/>
    <x v="0"/>
    <s v="Bush Westfield Collection Bookcases, Dark Cherry Finish"/>
    <n v="173.94"/>
    <n v="3"/>
    <n v="0"/>
    <n v="13.9152"/>
  </r>
  <r>
    <n v="2545"/>
    <s v="US-2016-114174"/>
    <x v="162"/>
    <d v="2016-09-14T00:00:00"/>
    <x v="1"/>
    <s v="AP-10720"/>
    <s v="Anne Pryor"/>
    <x v="2"/>
    <s v="United States"/>
    <x v="303"/>
    <x v="31"/>
    <n v="2148"/>
    <s v="East"/>
    <s v="OFF-LA-10000248"/>
    <x v="1"/>
    <x v="2"/>
    <s v="Avery 52"/>
    <n v="14.76"/>
    <n v="4"/>
    <n v="0"/>
    <n v="6.9371999999999998"/>
  </r>
  <r>
    <n v="2546"/>
    <s v="CA-2017-108070"/>
    <x v="513"/>
    <d v="2017-04-20T00:00:00"/>
    <x v="1"/>
    <s v="JE-15745"/>
    <s v="Joel Eaton"/>
    <x v="0"/>
    <s v="United States"/>
    <x v="49"/>
    <x v="1"/>
    <n v="95123"/>
    <s v="West"/>
    <s v="OFF-ST-10004804"/>
    <x v="1"/>
    <x v="4"/>
    <s v="Belkin 19&quot; Vented Equipment Shelf, Black"/>
    <n v="205.92"/>
    <n v="4"/>
    <n v="0"/>
    <n v="2.0592000000000001"/>
  </r>
  <r>
    <n v="2547"/>
    <s v="CA-2017-108070"/>
    <x v="513"/>
    <d v="2017-04-20T00:00:00"/>
    <x v="1"/>
    <s v="JE-15745"/>
    <s v="Joel Eaton"/>
    <x v="0"/>
    <s v="United States"/>
    <x v="49"/>
    <x v="1"/>
    <n v="95123"/>
    <s v="West"/>
    <s v="FUR-BO-10001337"/>
    <x v="0"/>
    <x v="0"/>
    <s v="O'Sullivan Living Dimensions 2-Shelf Bookcases"/>
    <n v="102.833"/>
    <n v="1"/>
    <n v="0.15"/>
    <n v="-6.0490000000000004"/>
  </r>
  <r>
    <n v="2548"/>
    <s v="US-2015-128090"/>
    <x v="748"/>
    <d v="2015-08-22T00:00:00"/>
    <x v="1"/>
    <s v="JM-15865"/>
    <s v="John Murray"/>
    <x v="0"/>
    <s v="United States"/>
    <x v="42"/>
    <x v="16"/>
    <n v="85023"/>
    <s v="West"/>
    <s v="OFF-AR-10002255"/>
    <x v="1"/>
    <x v="6"/>
    <s v="Newell 346"/>
    <n v="2.3039999999999998"/>
    <n v="1"/>
    <n v="0.2"/>
    <n v="0.25919999999999999"/>
  </r>
  <r>
    <n v="2549"/>
    <s v="US-2015-128090"/>
    <x v="748"/>
    <d v="2015-08-22T00:00:00"/>
    <x v="1"/>
    <s v="JM-15865"/>
    <s v="John Murray"/>
    <x v="0"/>
    <s v="United States"/>
    <x v="42"/>
    <x v="16"/>
    <n v="85023"/>
    <s v="West"/>
    <s v="TEC-PH-10002624"/>
    <x v="2"/>
    <x v="7"/>
    <s v="Samsung Galaxy S4 Mini"/>
    <n v="1879.96"/>
    <n v="5"/>
    <n v="0.2"/>
    <n v="211.49549999999999"/>
  </r>
  <r>
    <n v="2550"/>
    <s v="US-2015-128090"/>
    <x v="748"/>
    <d v="2015-08-22T00:00:00"/>
    <x v="1"/>
    <s v="JM-15865"/>
    <s v="John Murray"/>
    <x v="0"/>
    <s v="United States"/>
    <x v="42"/>
    <x v="16"/>
    <n v="85023"/>
    <s v="West"/>
    <s v="OFF-PA-10001878"/>
    <x v="1"/>
    <x v="10"/>
    <s v="Xerox 1891"/>
    <n v="313.024"/>
    <n v="8"/>
    <n v="0.2"/>
    <n v="105.6456"/>
  </r>
  <r>
    <n v="2551"/>
    <s v="US-2015-128090"/>
    <x v="748"/>
    <d v="2015-08-22T00:00:00"/>
    <x v="1"/>
    <s v="JM-15865"/>
    <s v="John Murray"/>
    <x v="0"/>
    <s v="United States"/>
    <x v="42"/>
    <x v="16"/>
    <n v="85023"/>
    <s v="West"/>
    <s v="OFF-LA-10000452"/>
    <x v="1"/>
    <x v="2"/>
    <s v="Avery 488"/>
    <n v="5.04"/>
    <n v="2"/>
    <n v="0.2"/>
    <n v="1.764"/>
  </r>
  <r>
    <n v="2552"/>
    <s v="CA-2017-101042"/>
    <x v="123"/>
    <d v="2017-11-23T00:00:00"/>
    <x v="1"/>
    <s v="AB-10105"/>
    <s v="Adrian Barton"/>
    <x v="0"/>
    <s v="United States"/>
    <x v="0"/>
    <x v="0"/>
    <n v="42420"/>
    <s v="South"/>
    <s v="FUR-FU-10004665"/>
    <x v="0"/>
    <x v="5"/>
    <s v="3M Polarizing Task Lamp with Clamp Arm, Light Gray"/>
    <n v="821.88"/>
    <n v="6"/>
    <n v="0"/>
    <n v="213.68879999999999"/>
  </r>
  <r>
    <n v="2553"/>
    <s v="CA-2017-101042"/>
    <x v="123"/>
    <d v="2017-11-23T00:00:00"/>
    <x v="1"/>
    <s v="AB-10105"/>
    <s v="Adrian Barton"/>
    <x v="0"/>
    <s v="United States"/>
    <x v="0"/>
    <x v="0"/>
    <n v="42420"/>
    <s v="South"/>
    <s v="OFF-BI-10000088"/>
    <x v="1"/>
    <x v="8"/>
    <s v="GBC Imprintable Covers"/>
    <n v="21.96"/>
    <n v="2"/>
    <n v="0"/>
    <n v="10.760400000000001"/>
  </r>
  <r>
    <n v="2554"/>
    <s v="CA-2016-155439"/>
    <x v="749"/>
    <d v="2016-09-18T00:00:00"/>
    <x v="1"/>
    <s v="PN-18775"/>
    <s v="Parhena Norris"/>
    <x v="2"/>
    <s v="United States"/>
    <x v="29"/>
    <x v="20"/>
    <n v="29203"/>
    <s v="South"/>
    <s v="OFF-PA-10000029"/>
    <x v="1"/>
    <x v="10"/>
    <s v="Xerox 224"/>
    <n v="25.92"/>
    <n v="4"/>
    <n v="0"/>
    <n v="12.441599999999999"/>
  </r>
  <r>
    <n v="2555"/>
    <s v="CA-2016-118626"/>
    <x v="243"/>
    <d v="2016-08-20T00:00:00"/>
    <x v="1"/>
    <s v="JC-15775"/>
    <s v="John Castell"/>
    <x v="0"/>
    <s v="United States"/>
    <x v="315"/>
    <x v="2"/>
    <n v="32303"/>
    <s v="South"/>
    <s v="TEC-PH-10000369"/>
    <x v="2"/>
    <x v="7"/>
    <s v="HTC One Mini"/>
    <n v="705.54399999999998"/>
    <n v="7"/>
    <n v="0.2"/>
    <n v="70.554400000000001"/>
  </r>
  <r>
    <n v="2556"/>
    <s v="CA-2015-111458"/>
    <x v="120"/>
    <d v="2015-09-30T00:00:00"/>
    <x v="1"/>
    <s v="PF-19165"/>
    <s v="Philip Fox"/>
    <x v="0"/>
    <s v="United States"/>
    <x v="20"/>
    <x v="15"/>
    <n v="10035"/>
    <s v="East"/>
    <s v="TEC-AC-10001590"/>
    <x v="2"/>
    <x v="11"/>
    <s v="Dell Slim USB Multimedia Keyboard"/>
    <n v="50"/>
    <n v="2"/>
    <n v="0"/>
    <n v="12"/>
  </r>
  <r>
    <n v="2557"/>
    <s v="US-2016-126844"/>
    <x v="750"/>
    <d v="2016-10-14T00:00:00"/>
    <x v="1"/>
    <s v="BW-11110"/>
    <s v="Bart Watters"/>
    <x v="1"/>
    <s v="United States"/>
    <x v="12"/>
    <x v="5"/>
    <n v="77070"/>
    <s v="Central"/>
    <s v="FUR-FU-10004909"/>
    <x v="0"/>
    <x v="5"/>
    <s v="Contemporary Wood/Metal Frame"/>
    <n v="51.712000000000003"/>
    <n v="8"/>
    <n v="0.6"/>
    <n v="-32.32"/>
  </r>
  <r>
    <n v="2558"/>
    <s v="US-2015-112508"/>
    <x v="539"/>
    <d v="2015-03-30T00:00:00"/>
    <x v="1"/>
    <s v="BP-11185"/>
    <s v="Ben Peterman"/>
    <x v="1"/>
    <s v="United States"/>
    <x v="197"/>
    <x v="2"/>
    <n v="33065"/>
    <s v="South"/>
    <s v="OFF-AP-10002287"/>
    <x v="1"/>
    <x v="9"/>
    <s v="Eureka Sanitaire  Multi-Pro Heavy-Duty Upright, Disposable Bags"/>
    <n v="6.992"/>
    <n v="2"/>
    <n v="0.2"/>
    <n v="0.52439999999999998"/>
  </r>
  <r>
    <n v="2559"/>
    <s v="CA-2015-147788"/>
    <x v="70"/>
    <d v="2015-06-04T00:00:00"/>
    <x v="1"/>
    <s v="TM-21010"/>
    <s v="Tamara Manning"/>
    <x v="0"/>
    <s v="United States"/>
    <x v="11"/>
    <x v="7"/>
    <n v="84057"/>
    <s v="West"/>
    <s v="FUR-BO-10004357"/>
    <x v="0"/>
    <x v="0"/>
    <s v="O'Sullivan Living Dimensions 3-Shelf Bookcases"/>
    <n v="1406.86"/>
    <n v="7"/>
    <n v="0"/>
    <n v="140.68600000000001"/>
  </r>
  <r>
    <n v="2560"/>
    <s v="CA-2015-147788"/>
    <x v="70"/>
    <d v="2015-06-04T00:00:00"/>
    <x v="1"/>
    <s v="TM-21010"/>
    <s v="Tamara Manning"/>
    <x v="0"/>
    <s v="United States"/>
    <x v="11"/>
    <x v="7"/>
    <n v="84057"/>
    <s v="West"/>
    <s v="OFF-LA-10003766"/>
    <x v="1"/>
    <x v="2"/>
    <s v="Self-Adhesive Removable Labels"/>
    <n v="15.75"/>
    <n v="5"/>
    <n v="0"/>
    <n v="7.56"/>
  </r>
  <r>
    <n v="2561"/>
    <s v="CA-2015-147788"/>
    <x v="70"/>
    <d v="2015-06-04T00:00:00"/>
    <x v="1"/>
    <s v="TM-21010"/>
    <s v="Tamara Manning"/>
    <x v="0"/>
    <s v="United States"/>
    <x v="11"/>
    <x v="7"/>
    <n v="84057"/>
    <s v="West"/>
    <s v="OFF-ST-10000046"/>
    <x v="1"/>
    <x v="4"/>
    <s v="Fellowes Super Stor/Drawer Files"/>
    <n v="323.10000000000002"/>
    <n v="2"/>
    <n v="0"/>
    <n v="61.389000000000003"/>
  </r>
  <r>
    <n v="2562"/>
    <s v="CA-2015-144288"/>
    <x v="707"/>
    <d v="2015-12-31T00:00:00"/>
    <x v="1"/>
    <s v="MB-17305"/>
    <s v="Maria Bertelson"/>
    <x v="0"/>
    <s v="United States"/>
    <x v="316"/>
    <x v="18"/>
    <n v="37211"/>
    <s v="South"/>
    <s v="OFF-LA-10003190"/>
    <x v="1"/>
    <x v="2"/>
    <s v="Avery 474"/>
    <n v="9.2159999999999993"/>
    <n v="4"/>
    <n v="0.2"/>
    <n v="3.3408000000000002"/>
  </r>
  <r>
    <n v="2563"/>
    <s v="CA-2015-144288"/>
    <x v="707"/>
    <d v="2015-12-31T00:00:00"/>
    <x v="1"/>
    <s v="MB-17305"/>
    <s v="Maria Bertelson"/>
    <x v="0"/>
    <s v="United States"/>
    <x v="316"/>
    <x v="18"/>
    <n v="37211"/>
    <s v="South"/>
    <s v="OFF-PA-10002787"/>
    <x v="1"/>
    <x v="10"/>
    <s v="Xerox 227"/>
    <n v="10.368"/>
    <n v="2"/>
    <n v="0.2"/>
    <n v="3.6288"/>
  </r>
  <r>
    <n v="2564"/>
    <s v="CA-2015-110632"/>
    <x v="751"/>
    <d v="2015-03-22T00:00:00"/>
    <x v="0"/>
    <s v="HR-14830"/>
    <s v="Harold Ryan"/>
    <x v="1"/>
    <s v="United States"/>
    <x v="20"/>
    <x v="15"/>
    <n v="10009"/>
    <s v="East"/>
    <s v="TEC-AC-10000387"/>
    <x v="2"/>
    <x v="11"/>
    <s v="KeyTronic KT800P2 - Keyboard - Black"/>
    <n v="15.02"/>
    <n v="1"/>
    <n v="0"/>
    <n v="2.7035999999999998"/>
  </r>
  <r>
    <n v="2565"/>
    <s v="CA-2015-110632"/>
    <x v="751"/>
    <d v="2015-03-22T00:00:00"/>
    <x v="0"/>
    <s v="HR-14830"/>
    <s v="Harold Ryan"/>
    <x v="1"/>
    <s v="United States"/>
    <x v="20"/>
    <x v="15"/>
    <n v="10009"/>
    <s v="East"/>
    <s v="OFF-ST-10001291"/>
    <x v="1"/>
    <x v="4"/>
    <s v="Tenex Personal Self-Stacking Standard File Box, Black/Gray"/>
    <n v="33.82"/>
    <n v="2"/>
    <n v="0"/>
    <n v="9.1313999999999993"/>
  </r>
  <r>
    <n v="2566"/>
    <s v="CA-2017-109589"/>
    <x v="202"/>
    <d v="2017-12-24T00:00:00"/>
    <x v="2"/>
    <s v="BD-11635"/>
    <s v="Brian Derr"/>
    <x v="0"/>
    <s v="United States"/>
    <x v="256"/>
    <x v="0"/>
    <n v="42104"/>
    <s v="South"/>
    <s v="TEC-AC-10003116"/>
    <x v="2"/>
    <x v="11"/>
    <s v="Memorex Froggy Flash Drive 8 GB"/>
    <n v="71"/>
    <n v="4"/>
    <n v="0"/>
    <n v="27.69"/>
  </r>
  <r>
    <n v="2567"/>
    <s v="CA-2017-123967"/>
    <x v="752"/>
    <d v="2017-11-03T00:00:00"/>
    <x v="0"/>
    <s v="SF-20200"/>
    <s v="Sarah Foster"/>
    <x v="0"/>
    <s v="United States"/>
    <x v="317"/>
    <x v="4"/>
    <n v="98226"/>
    <s v="West"/>
    <s v="OFF-BI-10001308"/>
    <x v="1"/>
    <x v="8"/>
    <s v="GBC Standard Plastic Binding Systems' Combs"/>
    <n v="25.12"/>
    <n v="5"/>
    <n v="0.2"/>
    <n v="7.85"/>
  </r>
  <r>
    <n v="2568"/>
    <s v="CA-2017-123967"/>
    <x v="752"/>
    <d v="2017-11-03T00:00:00"/>
    <x v="0"/>
    <s v="SF-20200"/>
    <s v="Sarah Foster"/>
    <x v="0"/>
    <s v="United States"/>
    <x v="317"/>
    <x v="4"/>
    <n v="98226"/>
    <s v="West"/>
    <s v="FUR-TA-10003954"/>
    <x v="0"/>
    <x v="3"/>
    <s v="Hon 94000 Series Round Tables"/>
    <n v="2665.62"/>
    <n v="9"/>
    <n v="0"/>
    <n v="239.9058"/>
  </r>
  <r>
    <n v="2569"/>
    <s v="CA-2017-148929"/>
    <x v="210"/>
    <d v="2017-09-11T00:00:00"/>
    <x v="1"/>
    <s v="SP-20620"/>
    <s v="Stefania Perrino"/>
    <x v="1"/>
    <s v="United States"/>
    <x v="20"/>
    <x v="15"/>
    <n v="10011"/>
    <s v="East"/>
    <s v="OFF-ST-10003282"/>
    <x v="1"/>
    <x v="4"/>
    <s v="Advantus 10-Drawer Portable Organizer, Chrome Metal Frame, Smoke Drawers"/>
    <n v="478.08"/>
    <n v="8"/>
    <n v="0"/>
    <n v="133.86240000000001"/>
  </r>
  <r>
    <n v="2570"/>
    <s v="CA-2017-134404"/>
    <x v="753"/>
    <d v="2017-12-27T00:00:00"/>
    <x v="3"/>
    <s v="DR-12880"/>
    <s v="Dan Reichenbach"/>
    <x v="1"/>
    <s v="United States"/>
    <x v="46"/>
    <x v="24"/>
    <n v="43055"/>
    <s v="East"/>
    <s v="TEC-PH-10000576"/>
    <x v="2"/>
    <x v="7"/>
    <s v="AT&amp;T 1080 Corded phone"/>
    <n v="164.38800000000001"/>
    <n v="2"/>
    <n v="0.4"/>
    <n v="-35.617400000000004"/>
  </r>
  <r>
    <n v="2571"/>
    <s v="CA-2017-134404"/>
    <x v="753"/>
    <d v="2017-12-27T00:00:00"/>
    <x v="3"/>
    <s v="DR-12880"/>
    <s v="Dan Reichenbach"/>
    <x v="1"/>
    <s v="United States"/>
    <x v="46"/>
    <x v="24"/>
    <n v="43055"/>
    <s v="East"/>
    <s v="OFF-AR-10004441"/>
    <x v="1"/>
    <x v="6"/>
    <s v="BIC Brite Liner Highlighters"/>
    <n v="13.247999999999999"/>
    <n v="4"/>
    <n v="0.2"/>
    <n v="3.6432000000000002"/>
  </r>
  <r>
    <n v="2572"/>
    <s v="CA-2017-109778"/>
    <x v="11"/>
    <d v="2017-07-21T00:00:00"/>
    <x v="1"/>
    <s v="VM-21685"/>
    <s v="Valerie Mitchum"/>
    <x v="2"/>
    <s v="United States"/>
    <x v="318"/>
    <x v="10"/>
    <n v="60098"/>
    <s v="Central"/>
    <s v="OFF-AR-10003759"/>
    <x v="1"/>
    <x v="6"/>
    <s v="Crayola Anti Dust Chalk, 12/Pack"/>
    <n v="2.9119999999999999"/>
    <n v="2"/>
    <n v="0.2"/>
    <n v="0.91"/>
  </r>
  <r>
    <n v="2573"/>
    <s v="CA-2016-155845"/>
    <x v="399"/>
    <d v="2016-08-15T00:00:00"/>
    <x v="0"/>
    <s v="CM-12235"/>
    <s v="Chris McAfee"/>
    <x v="0"/>
    <s v="United States"/>
    <x v="238"/>
    <x v="5"/>
    <n v="75007"/>
    <s v="Central"/>
    <s v="TEC-AC-10004145"/>
    <x v="2"/>
    <x v="11"/>
    <s v="Logitech diNovo Edge Keyboard"/>
    <n v="1399.944"/>
    <n v="7"/>
    <n v="0.2"/>
    <n v="52.497900000000001"/>
  </r>
  <r>
    <n v="2574"/>
    <s v="CA-2017-145128"/>
    <x v="362"/>
    <d v="2017-07-14T00:00:00"/>
    <x v="1"/>
    <s v="SM-20320"/>
    <s v="Sean Miller"/>
    <x v="2"/>
    <s v="United States"/>
    <x v="240"/>
    <x v="14"/>
    <n v="47905"/>
    <s v="Central"/>
    <s v="FUR-FU-10000293"/>
    <x v="0"/>
    <x v="5"/>
    <s v="Eldon Antistatic Chair Mats for Low to Medium Pile Carpets"/>
    <n v="526.45000000000005"/>
    <n v="5"/>
    <n v="0"/>
    <n v="31.587"/>
  </r>
  <r>
    <n v="2575"/>
    <s v="CA-2014-129091"/>
    <x v="754"/>
    <d v="2014-11-27T00:00:00"/>
    <x v="1"/>
    <s v="RA-19885"/>
    <s v="Ruben Ausman"/>
    <x v="1"/>
    <s v="United States"/>
    <x v="38"/>
    <x v="32"/>
    <n v="31907"/>
    <s v="South"/>
    <s v="OFF-EN-10004955"/>
    <x v="1"/>
    <x v="12"/>
    <s v="Fashion Color Clasp Envelopes"/>
    <n v="16.23"/>
    <n v="3"/>
    <n v="0"/>
    <n v="7.9527000000000001"/>
  </r>
  <r>
    <n v="2576"/>
    <s v="CA-2014-129091"/>
    <x v="754"/>
    <d v="2014-11-27T00:00:00"/>
    <x v="1"/>
    <s v="RA-19885"/>
    <s v="Ruben Ausman"/>
    <x v="1"/>
    <s v="United States"/>
    <x v="38"/>
    <x v="32"/>
    <n v="31907"/>
    <s v="South"/>
    <s v="OFF-BI-10001071"/>
    <x v="1"/>
    <x v="8"/>
    <s v="GBC ProClick Punch Binding System"/>
    <n v="319.89999999999998"/>
    <n v="5"/>
    <n v="0"/>
    <n v="156.751"/>
  </r>
  <r>
    <n v="2577"/>
    <s v="CA-2014-129091"/>
    <x v="754"/>
    <d v="2014-11-27T00:00:00"/>
    <x v="1"/>
    <s v="RA-19885"/>
    <s v="Ruben Ausman"/>
    <x v="1"/>
    <s v="United States"/>
    <x v="38"/>
    <x v="32"/>
    <n v="31907"/>
    <s v="South"/>
    <s v="OFF-EN-10001990"/>
    <x v="1"/>
    <x v="12"/>
    <s v="Staple envelope"/>
    <n v="11.36"/>
    <n v="2"/>
    <n v="0"/>
    <n v="5.3391999999999999"/>
  </r>
  <r>
    <n v="2578"/>
    <s v="CA-2014-129091"/>
    <x v="754"/>
    <d v="2014-11-27T00:00:00"/>
    <x v="1"/>
    <s v="RA-19885"/>
    <s v="Ruben Ausman"/>
    <x v="1"/>
    <s v="United States"/>
    <x v="38"/>
    <x v="32"/>
    <n v="31907"/>
    <s v="South"/>
    <s v="OFF-AP-10002734"/>
    <x v="1"/>
    <x v="9"/>
    <s v="Holmes Harmony HEPA Air Purifier for 17 x 20 Room"/>
    <n v="675.12"/>
    <n v="3"/>
    <n v="0"/>
    <n v="290.30160000000001"/>
  </r>
  <r>
    <n v="2579"/>
    <s v="US-2014-155502"/>
    <x v="755"/>
    <d v="2014-01-31T00:00:00"/>
    <x v="1"/>
    <s v="SD-20485"/>
    <s v="Shirley Daniels"/>
    <x v="2"/>
    <s v="United States"/>
    <x v="166"/>
    <x v="17"/>
    <n v="22304"/>
    <s v="South"/>
    <s v="FUR-FU-10004587"/>
    <x v="0"/>
    <x v="5"/>
    <s v="GE General Use Halogen Bulbs, 100 Watts, 1 Bulb per Pack"/>
    <n v="62.82"/>
    <n v="3"/>
    <n v="0"/>
    <n v="30.7818"/>
  </r>
  <r>
    <n v="2580"/>
    <s v="US-2014-155502"/>
    <x v="755"/>
    <d v="2014-01-31T00:00:00"/>
    <x v="1"/>
    <s v="SD-20485"/>
    <s v="Shirley Daniels"/>
    <x v="2"/>
    <s v="United States"/>
    <x v="166"/>
    <x v="17"/>
    <n v="22304"/>
    <s v="South"/>
    <s v="OFF-ST-10004337"/>
    <x v="1"/>
    <x v="4"/>
    <s v="SAFCO Commercial Wire Shelving, 72h"/>
    <n v="489.92"/>
    <n v="8"/>
    <n v="0"/>
    <n v="0"/>
  </r>
  <r>
    <n v="2581"/>
    <s v="US-2014-155502"/>
    <x v="755"/>
    <d v="2014-01-31T00:00:00"/>
    <x v="1"/>
    <s v="SD-20485"/>
    <s v="Shirley Daniels"/>
    <x v="2"/>
    <s v="United States"/>
    <x v="166"/>
    <x v="17"/>
    <n v="22304"/>
    <s v="South"/>
    <s v="OFF-PA-10003072"/>
    <x v="1"/>
    <x v="10"/>
    <s v="Eureka Recycled Copy Paper 8 1/2&quot; x 11&quot;, Ream"/>
    <n v="19.440000000000001"/>
    <n v="3"/>
    <n v="0"/>
    <n v="9.3312000000000008"/>
  </r>
  <r>
    <n v="2582"/>
    <s v="US-2014-155502"/>
    <x v="755"/>
    <d v="2014-01-31T00:00:00"/>
    <x v="1"/>
    <s v="SD-20485"/>
    <s v="Shirley Daniels"/>
    <x v="2"/>
    <s v="United States"/>
    <x v="166"/>
    <x v="17"/>
    <n v="22304"/>
    <s v="South"/>
    <s v="OFF-PA-10000380"/>
    <x v="1"/>
    <x v="10"/>
    <s v="REDIFORM Incoming/Outgoing Call Register, 11&quot; X 8 1/2&quot;, 100 Messages"/>
    <n v="16.68"/>
    <n v="2"/>
    <n v="0"/>
    <n v="8.34"/>
  </r>
  <r>
    <n v="2583"/>
    <s v="US-2014-155502"/>
    <x v="755"/>
    <d v="2014-01-31T00:00:00"/>
    <x v="1"/>
    <s v="SD-20485"/>
    <s v="Shirley Daniels"/>
    <x v="2"/>
    <s v="United States"/>
    <x v="166"/>
    <x v="17"/>
    <n v="22304"/>
    <s v="South"/>
    <s v="TEC-PH-10004833"/>
    <x v="2"/>
    <x v="7"/>
    <s v="Macally Suction Cup Mount"/>
    <n v="155.35"/>
    <n v="13"/>
    <n v="0"/>
    <n v="0"/>
  </r>
  <r>
    <n v="2584"/>
    <s v="US-2014-155502"/>
    <x v="755"/>
    <d v="2014-01-31T00:00:00"/>
    <x v="1"/>
    <s v="SD-20485"/>
    <s v="Shirley Daniels"/>
    <x v="2"/>
    <s v="United States"/>
    <x v="166"/>
    <x v="17"/>
    <n v="22304"/>
    <s v="South"/>
    <s v="FUR-FU-10001847"/>
    <x v="0"/>
    <x v="5"/>
    <s v="Eldon Image Series Black Desk Accessories"/>
    <n v="12.42"/>
    <n v="3"/>
    <n v="0"/>
    <n v="4.4711999999999996"/>
  </r>
  <r>
    <n v="2585"/>
    <s v="US-2014-155502"/>
    <x v="755"/>
    <d v="2014-01-31T00:00:00"/>
    <x v="1"/>
    <s v="SD-20485"/>
    <s v="Shirley Daniels"/>
    <x v="2"/>
    <s v="United States"/>
    <x v="166"/>
    <x v="17"/>
    <n v="22304"/>
    <s v="South"/>
    <s v="TEC-PH-10002103"/>
    <x v="2"/>
    <x v="7"/>
    <s v="Jabra SPEAK 410"/>
    <n v="187.98"/>
    <n v="2"/>
    <n v="0"/>
    <n v="52.634399999999999"/>
  </r>
  <r>
    <n v="2586"/>
    <s v="CA-2015-121041"/>
    <x v="502"/>
    <d v="2015-11-10T00:00:00"/>
    <x v="1"/>
    <s v="CS-12250"/>
    <s v="Chris Selesnick"/>
    <x v="1"/>
    <s v="United States"/>
    <x v="319"/>
    <x v="5"/>
    <n v="76117"/>
    <s v="Central"/>
    <s v="OFF-EN-10001137"/>
    <x v="1"/>
    <x v="12"/>
    <s v="#10 Gummed Flap White Envelopes, 100/Box"/>
    <n v="6.6079999999999997"/>
    <n v="2"/>
    <n v="0.2"/>
    <n v="2.1476000000000002"/>
  </r>
  <r>
    <n v="2587"/>
    <s v="CA-2017-131695"/>
    <x v="160"/>
    <d v="2017-07-06T00:00:00"/>
    <x v="1"/>
    <s v="RA-19285"/>
    <s v="Ralph Arnett"/>
    <x v="0"/>
    <s v="United States"/>
    <x v="20"/>
    <x v="15"/>
    <n v="10024"/>
    <s v="East"/>
    <s v="OFF-ST-10001476"/>
    <x v="1"/>
    <x v="4"/>
    <s v="Steel Personal Filing/Posting Tote"/>
    <n v="248.57"/>
    <n v="7"/>
    <n v="0"/>
    <n v="67.113900000000001"/>
  </r>
  <r>
    <n v="2588"/>
    <s v="CA-2017-131695"/>
    <x v="160"/>
    <d v="2017-07-06T00:00:00"/>
    <x v="1"/>
    <s v="RA-19285"/>
    <s v="Ralph Arnett"/>
    <x v="0"/>
    <s v="United States"/>
    <x v="20"/>
    <x v="15"/>
    <n v="10024"/>
    <s v="East"/>
    <s v="FUR-FU-10002045"/>
    <x v="0"/>
    <x v="5"/>
    <s v="Executive Impressions 14&quot;"/>
    <n v="22.23"/>
    <n v="1"/>
    <n v="0"/>
    <n v="9.7812000000000001"/>
  </r>
  <r>
    <n v="2589"/>
    <s v="CA-2016-137729"/>
    <x v="465"/>
    <d v="2016-05-09T00:00:00"/>
    <x v="1"/>
    <s v="BF-11005"/>
    <s v="Barry Franz"/>
    <x v="2"/>
    <s v="United States"/>
    <x v="1"/>
    <x v="1"/>
    <n v="90004"/>
    <s v="West"/>
    <s v="OFF-ST-10001505"/>
    <x v="1"/>
    <x v="4"/>
    <s v="Perma STOR-ALL Hanging File Box, 13 1/8&quot;W x 12 1/4&quot;D x 10 1/2&quot;H"/>
    <n v="5.98"/>
    <n v="1"/>
    <n v="0"/>
    <n v="1.0165999999999999"/>
  </r>
  <r>
    <n v="2590"/>
    <s v="CA-2016-137729"/>
    <x v="465"/>
    <d v="2016-05-09T00:00:00"/>
    <x v="1"/>
    <s v="BF-11005"/>
    <s v="Barry Franz"/>
    <x v="2"/>
    <s v="United States"/>
    <x v="1"/>
    <x v="1"/>
    <n v="90004"/>
    <s v="West"/>
    <s v="TEC-PH-10001433"/>
    <x v="2"/>
    <x v="7"/>
    <s v="Cisco Small Business SPA 502G VoIP phone"/>
    <n v="246.16800000000001"/>
    <n v="3"/>
    <n v="0.2"/>
    <n v="21.5397"/>
  </r>
  <r>
    <n v="2591"/>
    <s v="US-2016-115455"/>
    <x v="162"/>
    <d v="2016-09-14T00:00:00"/>
    <x v="1"/>
    <s v="SE-20110"/>
    <s v="Sanjit Engle"/>
    <x v="0"/>
    <s v="United States"/>
    <x v="320"/>
    <x v="10"/>
    <n v="60090"/>
    <s v="Central"/>
    <s v="FUR-FU-10004671"/>
    <x v="0"/>
    <x v="5"/>
    <s v="Executive Impressions 12&quot; Wall Clock"/>
    <n v="14.135999999999999"/>
    <n v="2"/>
    <n v="0.6"/>
    <n v="-7.7747999999999999"/>
  </r>
  <r>
    <n v="2592"/>
    <s v="US-2016-115455"/>
    <x v="162"/>
    <d v="2016-09-14T00:00:00"/>
    <x v="1"/>
    <s v="SE-20110"/>
    <s v="Sanjit Engle"/>
    <x v="0"/>
    <s v="United States"/>
    <x v="320"/>
    <x v="10"/>
    <n v="60090"/>
    <s v="Central"/>
    <s v="FUR-TA-10003569"/>
    <x v="0"/>
    <x v="3"/>
    <s v="Bretford CR8500 Series Meeting Room Furniture"/>
    <n v="601.47"/>
    <n v="3"/>
    <n v="0.5"/>
    <n v="-300.73500000000001"/>
  </r>
  <r>
    <n v="2593"/>
    <s v="CA-2017-128300"/>
    <x v="221"/>
    <d v="2017-11-26T00:00:00"/>
    <x v="0"/>
    <s v="RS-19765"/>
    <s v="Roland Schwarz"/>
    <x v="1"/>
    <s v="United States"/>
    <x v="321"/>
    <x v="20"/>
    <n v="29483"/>
    <s v="South"/>
    <s v="TEC-PH-10002807"/>
    <x v="2"/>
    <x v="7"/>
    <s v="Motorla HX550 Universal Bluetooth Headset"/>
    <n v="79.099999999999994"/>
    <n v="2"/>
    <n v="0"/>
    <n v="39.549999999999997"/>
  </r>
  <r>
    <n v="2594"/>
    <s v="CA-2017-128300"/>
    <x v="221"/>
    <d v="2017-11-26T00:00:00"/>
    <x v="0"/>
    <s v="RS-19765"/>
    <s v="Roland Schwarz"/>
    <x v="1"/>
    <s v="United States"/>
    <x v="321"/>
    <x v="20"/>
    <n v="29483"/>
    <s v="South"/>
    <s v="OFF-BI-10001597"/>
    <x v="1"/>
    <x v="8"/>
    <s v="Wilson Jones Ledger-Size, Piano-Hinge Binder, 2&quot;, Blue"/>
    <n v="327.84"/>
    <n v="8"/>
    <n v="0"/>
    <n v="157.36320000000001"/>
  </r>
  <r>
    <n v="2595"/>
    <s v="CA-2017-149048"/>
    <x v="726"/>
    <d v="2017-05-17T00:00:00"/>
    <x v="1"/>
    <s v="BM-11650"/>
    <s v="Brian Moss"/>
    <x v="1"/>
    <s v="United States"/>
    <x v="38"/>
    <x v="14"/>
    <n v="47201"/>
    <s v="Central"/>
    <s v="OFF-EN-10003296"/>
    <x v="1"/>
    <x v="12"/>
    <s v="Tyvek Side-Opening Peel &amp; Seel Expanding Envelopes"/>
    <n v="180.96"/>
    <n v="2"/>
    <n v="0"/>
    <n v="81.432000000000002"/>
  </r>
  <r>
    <n v="2596"/>
    <s v="CA-2017-149048"/>
    <x v="726"/>
    <d v="2017-05-17T00:00:00"/>
    <x v="1"/>
    <s v="BM-11650"/>
    <s v="Brian Moss"/>
    <x v="1"/>
    <s v="United States"/>
    <x v="38"/>
    <x v="14"/>
    <n v="47201"/>
    <s v="Central"/>
    <s v="OFF-BI-10004632"/>
    <x v="1"/>
    <x v="8"/>
    <s v="Ibico Hi-Tech Manual Binding System"/>
    <n v="914.97"/>
    <n v="3"/>
    <n v="0"/>
    <n v="411.73649999999998"/>
  </r>
  <r>
    <n v="2597"/>
    <s v="CA-2017-149048"/>
    <x v="726"/>
    <d v="2017-05-17T00:00:00"/>
    <x v="1"/>
    <s v="BM-11650"/>
    <s v="Brian Moss"/>
    <x v="1"/>
    <s v="United States"/>
    <x v="38"/>
    <x v="14"/>
    <n v="47201"/>
    <s v="Central"/>
    <s v="TEC-PH-10002310"/>
    <x v="2"/>
    <x v="7"/>
    <s v="Plantronics Calisto P620-M USB Wireless Speakerphone System"/>
    <n v="587.97"/>
    <n v="3"/>
    <n v="0"/>
    <n v="158.75190000000001"/>
  </r>
  <r>
    <n v="2598"/>
    <s v="CA-2017-149048"/>
    <x v="726"/>
    <d v="2017-05-17T00:00:00"/>
    <x v="1"/>
    <s v="BM-11650"/>
    <s v="Brian Moss"/>
    <x v="1"/>
    <s v="United States"/>
    <x v="38"/>
    <x v="14"/>
    <n v="47201"/>
    <s v="Central"/>
    <s v="OFF-ST-10000078"/>
    <x v="1"/>
    <x v="4"/>
    <s v="Tennsco 6- and 18-Compartment Lockers"/>
    <n v="530.34"/>
    <n v="2"/>
    <n v="0"/>
    <n v="95.461200000000005"/>
  </r>
  <r>
    <n v="2599"/>
    <s v="CA-2017-149048"/>
    <x v="726"/>
    <d v="2017-05-17T00:00:00"/>
    <x v="1"/>
    <s v="BM-11650"/>
    <s v="Brian Moss"/>
    <x v="1"/>
    <s v="United States"/>
    <x v="38"/>
    <x v="14"/>
    <n v="47201"/>
    <s v="Central"/>
    <s v="OFF-PA-10001752"/>
    <x v="1"/>
    <x v="10"/>
    <s v="Hammermill CopyPlus Copy Paper (20Lb. and 84 Bright)"/>
    <n v="14.94"/>
    <n v="3"/>
    <n v="0"/>
    <n v="7.3205999999999998"/>
  </r>
  <r>
    <n v="2600"/>
    <s v="CA-2017-108553"/>
    <x v="756"/>
    <d v="2017-04-29T00:00:00"/>
    <x v="1"/>
    <s v="SK-19990"/>
    <s v="Sally Knutson"/>
    <x v="0"/>
    <s v="United States"/>
    <x v="20"/>
    <x v="15"/>
    <n v="10024"/>
    <s v="East"/>
    <s v="OFF-AP-10000026"/>
    <x v="1"/>
    <x v="9"/>
    <s v="Tripp Lite Isotel 6 Outlet Surge Protector with Fax/Modem Protection"/>
    <n v="121.94"/>
    <n v="2"/>
    <n v="0"/>
    <n v="35.3626"/>
  </r>
  <r>
    <n v="2601"/>
    <s v="CA-2017-108553"/>
    <x v="756"/>
    <d v="2017-04-29T00:00:00"/>
    <x v="1"/>
    <s v="SK-19990"/>
    <s v="Sally Knutson"/>
    <x v="0"/>
    <s v="United States"/>
    <x v="20"/>
    <x v="15"/>
    <n v="10024"/>
    <s v="East"/>
    <s v="OFF-SU-10002573"/>
    <x v="1"/>
    <x v="14"/>
    <s v="Acme 10&quot; Easy Grip Assistive Scissors"/>
    <n v="122.71"/>
    <n v="7"/>
    <n v="0"/>
    <n v="36.813000000000002"/>
  </r>
  <r>
    <n v="2602"/>
    <s v="CA-2016-165848"/>
    <x v="30"/>
    <d v="2016-06-04T00:00:00"/>
    <x v="3"/>
    <s v="EN-13780"/>
    <s v="Edward Nazzal"/>
    <x v="0"/>
    <s v="United States"/>
    <x v="20"/>
    <x v="15"/>
    <n v="10035"/>
    <s v="East"/>
    <s v="OFF-PA-10000349"/>
    <x v="1"/>
    <x v="10"/>
    <s v="Easy-staple paper"/>
    <n v="14.94"/>
    <n v="3"/>
    <n v="0"/>
    <n v="7.0217999999999998"/>
  </r>
  <r>
    <n v="2603"/>
    <s v="CA-2016-165848"/>
    <x v="30"/>
    <d v="2016-06-04T00:00:00"/>
    <x v="3"/>
    <s v="EN-13780"/>
    <s v="Edward Nazzal"/>
    <x v="0"/>
    <s v="United States"/>
    <x v="20"/>
    <x v="15"/>
    <n v="10035"/>
    <s v="East"/>
    <s v="TEC-MA-10003356"/>
    <x v="2"/>
    <x v="15"/>
    <s v="Panasonic KX MC6040 Color Laser Multifunction Printer"/>
    <n v="1349.85"/>
    <n v="3"/>
    <n v="0"/>
    <n v="364.45949999999999"/>
  </r>
  <r>
    <n v="2604"/>
    <s v="CA-2016-165848"/>
    <x v="30"/>
    <d v="2016-06-04T00:00:00"/>
    <x v="3"/>
    <s v="EN-13780"/>
    <s v="Edward Nazzal"/>
    <x v="0"/>
    <s v="United States"/>
    <x v="20"/>
    <x v="15"/>
    <n v="10035"/>
    <s v="East"/>
    <s v="FUR-BO-10000362"/>
    <x v="0"/>
    <x v="0"/>
    <s v="Sauder Inglewood Library Bookcases"/>
    <n v="136.78399999999999"/>
    <n v="1"/>
    <n v="0.2"/>
    <n v="5.1294000000000004"/>
  </r>
  <r>
    <n v="2605"/>
    <s v="CA-2016-165848"/>
    <x v="30"/>
    <d v="2016-06-04T00:00:00"/>
    <x v="3"/>
    <s v="EN-13780"/>
    <s v="Edward Nazzal"/>
    <x v="0"/>
    <s v="United States"/>
    <x v="20"/>
    <x v="15"/>
    <n v="10035"/>
    <s v="East"/>
    <s v="FUR-FU-10003878"/>
    <x v="0"/>
    <x v="5"/>
    <s v="Linden 10&quot; Round Wall Clock, Black"/>
    <n v="61.12"/>
    <n v="4"/>
    <n v="0"/>
    <n v="20.780799999999999"/>
  </r>
  <r>
    <n v="2606"/>
    <s v="CA-2014-112718"/>
    <x v="757"/>
    <d v="2014-12-21T00:00:00"/>
    <x v="1"/>
    <s v="KN-16450"/>
    <s v="Kean Nguyen"/>
    <x v="1"/>
    <s v="United States"/>
    <x v="108"/>
    <x v="2"/>
    <n v="32216"/>
    <s v="South"/>
    <s v="OFF-BI-10000591"/>
    <x v="1"/>
    <x v="8"/>
    <s v="Avery Binder Labels"/>
    <n v="1.167"/>
    <n v="1"/>
    <n v="0.7"/>
    <n v="-0.85580000000000001"/>
  </r>
  <r>
    <n v="2607"/>
    <s v="CA-2016-154053"/>
    <x v="758"/>
    <d v="2016-03-10T00:00:00"/>
    <x v="1"/>
    <s v="MG-17890"/>
    <s v="Michael Granlund"/>
    <x v="2"/>
    <s v="United States"/>
    <x v="70"/>
    <x v="1"/>
    <n v="92024"/>
    <s v="West"/>
    <s v="OFF-AR-10003727"/>
    <x v="1"/>
    <x v="6"/>
    <s v="Berol Giant Pencil Sharpener"/>
    <n v="16.989999999999998"/>
    <n v="1"/>
    <n v="0"/>
    <n v="4.9271000000000003"/>
  </r>
  <r>
    <n v="2608"/>
    <s v="CA-2014-127446"/>
    <x v="641"/>
    <d v="2014-11-30T00:00:00"/>
    <x v="1"/>
    <s v="MC-17590"/>
    <s v="Matt Collister"/>
    <x v="1"/>
    <s v="United States"/>
    <x v="81"/>
    <x v="5"/>
    <n v="76017"/>
    <s v="Central"/>
    <s v="TEC-AC-10001635"/>
    <x v="2"/>
    <x v="11"/>
    <s v="KeyTronic KT400U2 - Keyboard - Black"/>
    <n v="24.672000000000001"/>
    <n v="3"/>
    <n v="0.2"/>
    <n v="0"/>
  </r>
  <r>
    <n v="2609"/>
    <s v="CA-2014-127446"/>
    <x v="641"/>
    <d v="2014-11-30T00:00:00"/>
    <x v="1"/>
    <s v="MC-17590"/>
    <s v="Matt Collister"/>
    <x v="1"/>
    <s v="United States"/>
    <x v="81"/>
    <x v="5"/>
    <n v="76017"/>
    <s v="Central"/>
    <s v="OFF-LA-10001317"/>
    <x v="1"/>
    <x v="2"/>
    <s v="Avery 520"/>
    <n v="2.52"/>
    <n v="1"/>
    <n v="0.2"/>
    <n v="0.88200000000000001"/>
  </r>
  <r>
    <n v="2610"/>
    <s v="CA-2014-127446"/>
    <x v="641"/>
    <d v="2014-11-30T00:00:00"/>
    <x v="1"/>
    <s v="MC-17590"/>
    <s v="Matt Collister"/>
    <x v="1"/>
    <s v="United States"/>
    <x v="81"/>
    <x v="5"/>
    <n v="76017"/>
    <s v="Central"/>
    <s v="FUR-TA-10000577"/>
    <x v="0"/>
    <x v="3"/>
    <s v="Bretford CR4500 Series Slim Rectangular Table"/>
    <n v="1218.7349999999999"/>
    <n v="5"/>
    <n v="0.3"/>
    <n v="-121.87350000000001"/>
  </r>
  <r>
    <n v="2611"/>
    <s v="CA-2014-127446"/>
    <x v="641"/>
    <d v="2014-11-30T00:00:00"/>
    <x v="1"/>
    <s v="MC-17590"/>
    <s v="Matt Collister"/>
    <x v="1"/>
    <s v="United States"/>
    <x v="81"/>
    <x v="5"/>
    <n v="76017"/>
    <s v="Central"/>
    <s v="OFF-LA-10000248"/>
    <x v="1"/>
    <x v="2"/>
    <s v="Avery 52"/>
    <n v="5.9039999999999999"/>
    <n v="2"/>
    <n v="0.2"/>
    <n v="1.9925999999999999"/>
  </r>
  <r>
    <n v="2612"/>
    <s v="CA-2014-127446"/>
    <x v="641"/>
    <d v="2014-11-30T00:00:00"/>
    <x v="1"/>
    <s v="MC-17590"/>
    <s v="Matt Collister"/>
    <x v="1"/>
    <s v="United States"/>
    <x v="81"/>
    <x v="5"/>
    <n v="76017"/>
    <s v="Central"/>
    <s v="OFF-PA-10000955"/>
    <x v="1"/>
    <x v="10"/>
    <s v="Southworth 25% Cotton Granite Paper &amp; Envelopes"/>
    <n v="15.696"/>
    <n v="3"/>
    <n v="0.2"/>
    <n v="5.1012000000000004"/>
  </r>
  <r>
    <n v="2613"/>
    <s v="CA-2014-127446"/>
    <x v="641"/>
    <d v="2014-11-30T00:00:00"/>
    <x v="1"/>
    <s v="MC-17590"/>
    <s v="Matt Collister"/>
    <x v="1"/>
    <s v="United States"/>
    <x v="81"/>
    <x v="5"/>
    <n v="76017"/>
    <s v="Central"/>
    <s v="FUR-FU-10000221"/>
    <x v="0"/>
    <x v="5"/>
    <s v="Master Caster Door Stop, Brown"/>
    <n v="6.0960000000000001"/>
    <n v="3"/>
    <n v="0.6"/>
    <n v="-3.9624000000000001"/>
  </r>
  <r>
    <n v="2614"/>
    <s v="CA-2016-137204"/>
    <x v="236"/>
    <d v="2016-05-05T00:00:00"/>
    <x v="1"/>
    <s v="BO-11350"/>
    <s v="Bill Overfelt"/>
    <x v="1"/>
    <s v="United States"/>
    <x v="1"/>
    <x v="1"/>
    <n v="90045"/>
    <s v="West"/>
    <s v="FUR-CH-10002304"/>
    <x v="0"/>
    <x v="1"/>
    <s v="Global Stack Chair without Arms, Black"/>
    <n v="41.567999999999998"/>
    <n v="2"/>
    <n v="0.2"/>
    <n v="2.5979999999999999"/>
  </r>
  <r>
    <n v="2615"/>
    <s v="CA-2014-147298"/>
    <x v="759"/>
    <d v="2014-05-03T00:00:00"/>
    <x v="1"/>
    <s v="AG-10300"/>
    <s v="Aleksandra Gannaway"/>
    <x v="1"/>
    <s v="United States"/>
    <x v="1"/>
    <x v="1"/>
    <n v="90049"/>
    <s v="West"/>
    <s v="FUR-CH-10004886"/>
    <x v="0"/>
    <x v="1"/>
    <s v="Bevis Steel Folding Chairs"/>
    <n v="230.28"/>
    <n v="3"/>
    <n v="0.2"/>
    <n v="23.027999999999999"/>
  </r>
  <r>
    <n v="2616"/>
    <s v="CA-2014-147298"/>
    <x v="759"/>
    <d v="2014-05-03T00:00:00"/>
    <x v="1"/>
    <s v="AG-10300"/>
    <s v="Aleksandra Gannaway"/>
    <x v="1"/>
    <s v="United States"/>
    <x v="1"/>
    <x v="1"/>
    <n v="90049"/>
    <s v="West"/>
    <s v="OFF-BI-10001525"/>
    <x v="1"/>
    <x v="8"/>
    <s v="Acco Pressboard Covers with Storage Hooks, 14 7/8&quot; x 11&quot;, Executive Red"/>
    <n v="18.288"/>
    <n v="6"/>
    <n v="0.2"/>
    <n v="5.7149999999999999"/>
  </r>
  <r>
    <n v="2617"/>
    <s v="CA-2017-147942"/>
    <x v="719"/>
    <d v="2017-04-05T00:00:00"/>
    <x v="1"/>
    <s v="MS-17365"/>
    <s v="Maribeth Schnelling"/>
    <x v="0"/>
    <s v="United States"/>
    <x v="8"/>
    <x v="1"/>
    <n v="94110"/>
    <s v="West"/>
    <s v="OFF-LA-10003663"/>
    <x v="1"/>
    <x v="2"/>
    <s v="Avery 498"/>
    <n v="5.78"/>
    <n v="2"/>
    <n v="0"/>
    <n v="2.7166000000000001"/>
  </r>
  <r>
    <n v="2618"/>
    <s v="CA-2017-147942"/>
    <x v="719"/>
    <d v="2017-04-05T00:00:00"/>
    <x v="1"/>
    <s v="MS-17365"/>
    <s v="Maribeth Schnelling"/>
    <x v="0"/>
    <s v="United States"/>
    <x v="8"/>
    <x v="1"/>
    <n v="94110"/>
    <s v="West"/>
    <s v="OFF-BI-10001294"/>
    <x v="1"/>
    <x v="8"/>
    <s v="Fellowes Binding Cases"/>
    <n v="121.68"/>
    <n v="13"/>
    <n v="0.2"/>
    <n v="38.024999999999999"/>
  </r>
  <r>
    <n v="2619"/>
    <s v="CA-2017-115931"/>
    <x v="66"/>
    <d v="2017-12-26T00:00:00"/>
    <x v="1"/>
    <s v="JM-15655"/>
    <s v="Jim Mitchum"/>
    <x v="1"/>
    <s v="United States"/>
    <x v="51"/>
    <x v="27"/>
    <n v="88220"/>
    <s v="West"/>
    <s v="OFF-AR-10000369"/>
    <x v="1"/>
    <x v="6"/>
    <s v="Design Ebony Sketching Pencil"/>
    <n v="4.17"/>
    <n v="3"/>
    <n v="0"/>
    <n v="1.0842000000000001"/>
  </r>
  <r>
    <n v="2620"/>
    <s v="CA-2017-115931"/>
    <x v="66"/>
    <d v="2017-12-26T00:00:00"/>
    <x v="1"/>
    <s v="JM-15655"/>
    <s v="Jim Mitchum"/>
    <x v="1"/>
    <s v="United States"/>
    <x v="51"/>
    <x v="27"/>
    <n v="88220"/>
    <s v="West"/>
    <s v="TEC-PH-10001300"/>
    <x v="2"/>
    <x v="7"/>
    <s v="iKross Bluetooth Portable Keyboard + Cell Phone Stand Holder + Brush for Apple iPhone 5S 5C 5, 4S 4"/>
    <n v="67.040000000000006"/>
    <n v="4"/>
    <n v="0.2"/>
    <n v="6.7039999999999997"/>
  </r>
  <r>
    <n v="2621"/>
    <s v="CA-2017-115931"/>
    <x v="66"/>
    <d v="2017-12-26T00:00:00"/>
    <x v="1"/>
    <s v="JM-15655"/>
    <s v="Jim Mitchum"/>
    <x v="1"/>
    <s v="United States"/>
    <x v="51"/>
    <x v="27"/>
    <n v="88220"/>
    <s v="West"/>
    <s v="OFF-ST-10000876"/>
    <x v="1"/>
    <x v="4"/>
    <s v="Eldon Simplefile Box Office"/>
    <n v="37.32"/>
    <n v="3"/>
    <n v="0"/>
    <n v="10.4496"/>
  </r>
  <r>
    <n v="2622"/>
    <s v="CA-2017-115931"/>
    <x v="66"/>
    <d v="2017-12-26T00:00:00"/>
    <x v="1"/>
    <s v="JM-15655"/>
    <s v="Jim Mitchum"/>
    <x v="1"/>
    <s v="United States"/>
    <x v="51"/>
    <x v="27"/>
    <n v="88220"/>
    <s v="West"/>
    <s v="OFF-LA-10001404"/>
    <x v="1"/>
    <x v="2"/>
    <s v="Avery 517"/>
    <n v="18.45"/>
    <n v="5"/>
    <n v="0"/>
    <n v="8.6715"/>
  </r>
  <r>
    <n v="2623"/>
    <s v="CA-2014-164861"/>
    <x v="640"/>
    <d v="2014-12-06T00:00:00"/>
    <x v="0"/>
    <s v="MC-17635"/>
    <s v="Matthew Clasen"/>
    <x v="1"/>
    <s v="United States"/>
    <x v="285"/>
    <x v="25"/>
    <n v="63116"/>
    <s v="Central"/>
    <s v="OFF-PA-10001972"/>
    <x v="1"/>
    <x v="10"/>
    <s v="Xerox 214"/>
    <n v="25.92"/>
    <n v="4"/>
    <n v="0"/>
    <n v="12.441599999999999"/>
  </r>
  <r>
    <n v="2624"/>
    <s v="CA-2017-127180"/>
    <x v="760"/>
    <d v="2017-10-24T00:00:00"/>
    <x v="2"/>
    <s v="TA-21385"/>
    <s v="Tom Ashbrook"/>
    <x v="2"/>
    <s v="United States"/>
    <x v="20"/>
    <x v="15"/>
    <n v="10024"/>
    <s v="East"/>
    <s v="TEC-CO-10004722"/>
    <x v="2"/>
    <x v="16"/>
    <s v="Canon imageCLASS 2200 Advanced Copier"/>
    <n v="11199.968000000001"/>
    <n v="4"/>
    <n v="0.2"/>
    <n v="3919.9888000000001"/>
  </r>
  <r>
    <n v="2625"/>
    <s v="CA-2017-127180"/>
    <x v="760"/>
    <d v="2017-10-24T00:00:00"/>
    <x v="2"/>
    <s v="TA-21385"/>
    <s v="Tom Ashbrook"/>
    <x v="2"/>
    <s v="United States"/>
    <x v="20"/>
    <x v="15"/>
    <n v="10024"/>
    <s v="East"/>
    <s v="TEC-PH-10001494"/>
    <x v="2"/>
    <x v="7"/>
    <s v="Polycom CX600 IP Phone VoIP phone"/>
    <n v="2399.6"/>
    <n v="8"/>
    <n v="0"/>
    <n v="647.89200000000005"/>
  </r>
  <r>
    <n v="2626"/>
    <s v="CA-2017-127180"/>
    <x v="760"/>
    <d v="2017-10-24T00:00:00"/>
    <x v="2"/>
    <s v="TA-21385"/>
    <s v="Tom Ashbrook"/>
    <x v="2"/>
    <s v="United States"/>
    <x v="20"/>
    <x v="15"/>
    <n v="10024"/>
    <s v="East"/>
    <s v="OFF-EN-10002500"/>
    <x v="1"/>
    <x v="12"/>
    <s v="Globe Weis Peel &amp; Seel First Class Envelopes"/>
    <n v="63.9"/>
    <n v="5"/>
    <n v="0"/>
    <n v="28.754999999999999"/>
  </r>
  <r>
    <n v="2627"/>
    <s v="CA-2017-127180"/>
    <x v="760"/>
    <d v="2017-10-24T00:00:00"/>
    <x v="2"/>
    <s v="TA-21385"/>
    <s v="Tom Ashbrook"/>
    <x v="2"/>
    <s v="United States"/>
    <x v="20"/>
    <x v="15"/>
    <n v="10024"/>
    <s v="East"/>
    <s v="TEC-PH-10003800"/>
    <x v="2"/>
    <x v="7"/>
    <s v="i.Sound Portable Power - 8000 mAh"/>
    <n v="52.99"/>
    <n v="1"/>
    <n v="0"/>
    <n v="0.52990000000000004"/>
  </r>
  <r>
    <n v="2628"/>
    <s v="US-2017-165344"/>
    <x v="38"/>
    <d v="2017-11-15T00:00:00"/>
    <x v="2"/>
    <s v="SB-20290"/>
    <s v="Sean Braxton"/>
    <x v="1"/>
    <s v="United States"/>
    <x v="24"/>
    <x v="24"/>
    <n v="45503"/>
    <s v="East"/>
    <s v="TEC-AC-10002399"/>
    <x v="2"/>
    <x v="11"/>
    <s v="SanDisk Cruzer 32 GB USB Flash Drive"/>
    <n v="60.863999999999997"/>
    <n v="4"/>
    <n v="0.2"/>
    <n v="9.1295999999999999"/>
  </r>
  <r>
    <n v="2629"/>
    <s v="US-2017-165344"/>
    <x v="38"/>
    <d v="2017-11-15T00:00:00"/>
    <x v="2"/>
    <s v="SB-20290"/>
    <s v="Sean Braxton"/>
    <x v="1"/>
    <s v="United States"/>
    <x v="24"/>
    <x v="24"/>
    <n v="45503"/>
    <s v="East"/>
    <s v="TEC-MA-10002210"/>
    <x v="2"/>
    <x v="15"/>
    <s v="Epson TM-T88V Direct Thermal Printer - Monochrome - Desktop"/>
    <n v="652.995"/>
    <n v="7"/>
    <n v="0.7"/>
    <n v="-935.95950000000005"/>
  </r>
  <r>
    <n v="2630"/>
    <s v="US-2017-165344"/>
    <x v="38"/>
    <d v="2017-11-15T00:00:00"/>
    <x v="2"/>
    <s v="SB-20290"/>
    <s v="Sean Braxton"/>
    <x v="1"/>
    <s v="United States"/>
    <x v="24"/>
    <x v="24"/>
    <n v="45503"/>
    <s v="East"/>
    <s v="OFF-BI-10003196"/>
    <x v="1"/>
    <x v="8"/>
    <s v="Accohide Poly Flexible Ring Binders"/>
    <n v="11.22"/>
    <n v="10"/>
    <n v="0.7"/>
    <n v="-7.48"/>
  </r>
  <r>
    <n v="2631"/>
    <s v="CA-2015-168186"/>
    <x v="229"/>
    <d v="2015-09-15T00:00:00"/>
    <x v="1"/>
    <s v="AB-10150"/>
    <s v="Aimee Bixby"/>
    <x v="0"/>
    <s v="United States"/>
    <x v="251"/>
    <x v="26"/>
    <n v="74133"/>
    <s v="Central"/>
    <s v="OFF-PA-10000477"/>
    <x v="1"/>
    <x v="10"/>
    <s v="Xerox 1952"/>
    <n v="14.94"/>
    <n v="3"/>
    <n v="0"/>
    <n v="7.0217999999999998"/>
  </r>
  <r>
    <n v="2632"/>
    <s v="US-2017-110604"/>
    <x v="356"/>
    <d v="2017-05-20T00:00:00"/>
    <x v="1"/>
    <s v="JF-15295"/>
    <s v="Jason Fortune-"/>
    <x v="0"/>
    <s v="United States"/>
    <x v="4"/>
    <x v="4"/>
    <n v="98103"/>
    <s v="West"/>
    <s v="FUR-FU-10000076"/>
    <x v="0"/>
    <x v="5"/>
    <s v="24-Hour Round Wall Clock"/>
    <n v="39.96"/>
    <n v="2"/>
    <n v="0"/>
    <n v="17.1828"/>
  </r>
  <r>
    <n v="2633"/>
    <s v="US-2017-110604"/>
    <x v="356"/>
    <d v="2017-05-20T00:00:00"/>
    <x v="1"/>
    <s v="JF-15295"/>
    <s v="Jason Fortune-"/>
    <x v="0"/>
    <s v="United States"/>
    <x v="4"/>
    <x v="4"/>
    <n v="98103"/>
    <s v="West"/>
    <s v="FUR-CH-10002017"/>
    <x v="0"/>
    <x v="1"/>
    <s v="SAFCO Optional Arm Kit for Workspace Cribbage Stacking Chair"/>
    <n v="42.624000000000002"/>
    <n v="2"/>
    <n v="0.2"/>
    <n v="4.2624000000000004"/>
  </r>
  <r>
    <n v="2634"/>
    <s v="US-2017-110604"/>
    <x v="356"/>
    <d v="2017-05-20T00:00:00"/>
    <x v="1"/>
    <s v="JF-15295"/>
    <s v="Jason Fortune-"/>
    <x v="0"/>
    <s v="United States"/>
    <x v="4"/>
    <x v="4"/>
    <n v="98103"/>
    <s v="West"/>
    <s v="FUR-CH-10004287"/>
    <x v="0"/>
    <x v="1"/>
    <s v="SAFCO Arco Folding Chair"/>
    <n v="220.96"/>
    <n v="1"/>
    <n v="0.2"/>
    <n v="24.858000000000001"/>
  </r>
  <r>
    <n v="2635"/>
    <s v="CA-2015-116750"/>
    <x v="761"/>
    <d v="2015-07-10T00:00:00"/>
    <x v="0"/>
    <s v="BF-10975"/>
    <s v="Barbara Fisher"/>
    <x v="1"/>
    <s v="United States"/>
    <x v="115"/>
    <x v="3"/>
    <n v="28314"/>
    <s v="South"/>
    <s v="FUR-FU-10003829"/>
    <x v="0"/>
    <x v="5"/>
    <s v="Stackable Trays"/>
    <n v="4.9279999999999999"/>
    <n v="2"/>
    <n v="0.2"/>
    <n v="0.73919999999999997"/>
  </r>
  <r>
    <n v="2636"/>
    <s v="CA-2015-116750"/>
    <x v="761"/>
    <d v="2015-07-10T00:00:00"/>
    <x v="0"/>
    <s v="BF-10975"/>
    <s v="Barbara Fisher"/>
    <x v="1"/>
    <s v="United States"/>
    <x v="115"/>
    <x v="3"/>
    <n v="28314"/>
    <s v="South"/>
    <s v="OFF-BI-10004728"/>
    <x v="1"/>
    <x v="8"/>
    <s v="Wilson Jones Turn Tabs Binder Tool for Ring Binders"/>
    <n v="7.23"/>
    <n v="5"/>
    <n v="0.7"/>
    <n v="-5.7839999999999998"/>
  </r>
  <r>
    <n v="2637"/>
    <s v="CA-2015-162369"/>
    <x v="762"/>
    <d v="2015-08-19T00:00:00"/>
    <x v="1"/>
    <s v="TT-21265"/>
    <s v="Tim Taslimi"/>
    <x v="1"/>
    <s v="United States"/>
    <x v="1"/>
    <x v="1"/>
    <n v="90045"/>
    <s v="West"/>
    <s v="OFF-ST-10000046"/>
    <x v="1"/>
    <x v="4"/>
    <s v="Fellowes Super Stor/Drawer Files"/>
    <n v="323.10000000000002"/>
    <n v="2"/>
    <n v="0"/>
    <n v="61.389000000000003"/>
  </r>
  <r>
    <n v="2638"/>
    <s v="CA-2017-108441"/>
    <x v="492"/>
    <d v="2017-06-18T00:00:00"/>
    <x v="1"/>
    <s v="SB-20170"/>
    <s v="Sarah Bern"/>
    <x v="0"/>
    <s v="United States"/>
    <x v="20"/>
    <x v="15"/>
    <n v="10035"/>
    <s v="East"/>
    <s v="OFF-PA-10000697"/>
    <x v="1"/>
    <x v="10"/>
    <s v="TOPS Voice Message Log Book, Flash Format"/>
    <n v="19.04"/>
    <n v="4"/>
    <n v="0"/>
    <n v="9.3295999999999992"/>
  </r>
  <r>
    <n v="2639"/>
    <s v="CA-2017-108441"/>
    <x v="492"/>
    <d v="2017-06-18T00:00:00"/>
    <x v="1"/>
    <s v="SB-20170"/>
    <s v="Sarah Bern"/>
    <x v="0"/>
    <s v="United States"/>
    <x v="20"/>
    <x v="15"/>
    <n v="10035"/>
    <s v="East"/>
    <s v="OFF-BI-10000848"/>
    <x v="1"/>
    <x v="8"/>
    <s v="Angle-D Ring Binders"/>
    <n v="13.128"/>
    <n v="3"/>
    <n v="0.2"/>
    <n v="4.2666000000000004"/>
  </r>
  <r>
    <n v="2640"/>
    <s v="CA-2017-108441"/>
    <x v="492"/>
    <d v="2017-06-18T00:00:00"/>
    <x v="1"/>
    <s v="SB-20170"/>
    <s v="Sarah Bern"/>
    <x v="0"/>
    <s v="United States"/>
    <x v="20"/>
    <x v="15"/>
    <n v="10035"/>
    <s v="East"/>
    <s v="OFF-AR-10004691"/>
    <x v="1"/>
    <x v="6"/>
    <s v="Boston 1730 StandUp Electric Pencil Sharpener"/>
    <n v="64.14"/>
    <n v="3"/>
    <n v="0"/>
    <n v="16.676400000000001"/>
  </r>
  <r>
    <n v="2641"/>
    <s v="CA-2017-108441"/>
    <x v="492"/>
    <d v="2017-06-18T00:00:00"/>
    <x v="1"/>
    <s v="SB-20170"/>
    <s v="Sarah Bern"/>
    <x v="0"/>
    <s v="United States"/>
    <x v="20"/>
    <x v="15"/>
    <n v="10035"/>
    <s v="East"/>
    <s v="FUR-CH-10000595"/>
    <x v="0"/>
    <x v="1"/>
    <s v="Safco Contoured Stacking Chairs"/>
    <n v="858.24"/>
    <n v="4"/>
    <n v="0.1"/>
    <n v="143.04"/>
  </r>
  <r>
    <n v="2642"/>
    <s v="CA-2015-169740"/>
    <x v="763"/>
    <d v="2015-02-25T00:00:00"/>
    <x v="1"/>
    <s v="LM-17065"/>
    <s v="Liz MacKendrick"/>
    <x v="0"/>
    <s v="United States"/>
    <x v="322"/>
    <x v="36"/>
    <n v="71901"/>
    <s v="South"/>
    <s v="TEC-AC-10000927"/>
    <x v="2"/>
    <x v="11"/>
    <s v="Anker Ultrathin Bluetooth Wireless Keyboard Aluminum Cover with Stand "/>
    <n v="29.99"/>
    <n v="1"/>
    <n v="0"/>
    <n v="2.9990000000000001"/>
  </r>
  <r>
    <n v="2643"/>
    <s v="CA-2016-124051"/>
    <x v="723"/>
    <d v="2016-12-30T00:00:00"/>
    <x v="2"/>
    <s v="KA-16525"/>
    <s v="Kelly Andreada"/>
    <x v="0"/>
    <s v="United States"/>
    <x v="34"/>
    <x v="10"/>
    <n v="60505"/>
    <s v="Central"/>
    <s v="OFF-PA-10001289"/>
    <x v="1"/>
    <x v="10"/>
    <s v="White Computer Printout Paper by Universal"/>
    <n v="186.048"/>
    <n v="6"/>
    <n v="0.2"/>
    <n v="67.442400000000006"/>
  </r>
  <r>
    <n v="2644"/>
    <s v="CA-2016-149111"/>
    <x v="764"/>
    <d v="2016-04-21T00:00:00"/>
    <x v="0"/>
    <s v="BF-11170"/>
    <s v="Ben Ferrer"/>
    <x v="2"/>
    <s v="United States"/>
    <x v="253"/>
    <x v="3"/>
    <n v="27604"/>
    <s v="South"/>
    <s v="TEC-PH-10003092"/>
    <x v="2"/>
    <x v="7"/>
    <s v="Motorola L804"/>
    <n v="36.792000000000002"/>
    <n v="1"/>
    <n v="0.2"/>
    <n v="4.1391"/>
  </r>
  <r>
    <n v="2645"/>
    <s v="CA-2016-149111"/>
    <x v="764"/>
    <d v="2016-04-21T00:00:00"/>
    <x v="0"/>
    <s v="BF-11170"/>
    <s v="Ben Ferrer"/>
    <x v="2"/>
    <s v="United States"/>
    <x v="253"/>
    <x v="3"/>
    <n v="27604"/>
    <s v="South"/>
    <s v="FUR-FU-10000206"/>
    <x v="0"/>
    <x v="5"/>
    <s v="GE General Purpose, Extra Long Life, Showcase &amp; Floodlight Incandescent Bulbs"/>
    <n v="18.623999999999999"/>
    <n v="8"/>
    <n v="0.2"/>
    <n v="6.2855999999999996"/>
  </r>
  <r>
    <n v="2646"/>
    <s v="CA-2014-131002"/>
    <x v="557"/>
    <d v="2014-09-12T00:00:00"/>
    <x v="0"/>
    <s v="TB-21400"/>
    <s v="Tom Boeckenhauer"/>
    <x v="0"/>
    <s v="United States"/>
    <x v="251"/>
    <x v="26"/>
    <n v="74133"/>
    <s v="Central"/>
    <s v="FUR-FU-10004270"/>
    <x v="0"/>
    <x v="5"/>
    <s v="Executive Impressions 13&quot; Clairmont Wall Clock"/>
    <n v="57.69"/>
    <n v="3"/>
    <n v="0"/>
    <n v="23.652899999999999"/>
  </r>
  <r>
    <n v="2647"/>
    <s v="CA-2014-131002"/>
    <x v="557"/>
    <d v="2014-09-12T00:00:00"/>
    <x v="0"/>
    <s v="TB-21400"/>
    <s v="Tom Boeckenhauer"/>
    <x v="0"/>
    <s v="United States"/>
    <x v="251"/>
    <x v="26"/>
    <n v="74133"/>
    <s v="Central"/>
    <s v="OFF-BI-10000948"/>
    <x v="1"/>
    <x v="8"/>
    <s v="GBC Laser Imprintable Binding System Covers, Desert Sand"/>
    <n v="42.81"/>
    <n v="3"/>
    <n v="0"/>
    <n v="20.120699999999999"/>
  </r>
  <r>
    <n v="2648"/>
    <s v="CA-2014-131002"/>
    <x v="557"/>
    <d v="2014-09-12T00:00:00"/>
    <x v="0"/>
    <s v="TB-21400"/>
    <s v="Tom Boeckenhauer"/>
    <x v="0"/>
    <s v="United States"/>
    <x v="251"/>
    <x v="26"/>
    <n v="74133"/>
    <s v="Central"/>
    <s v="OFF-PA-10000223"/>
    <x v="1"/>
    <x v="10"/>
    <s v="Xerox 2000"/>
    <n v="12.96"/>
    <n v="2"/>
    <n v="0"/>
    <n v="6.2207999999999997"/>
  </r>
  <r>
    <n v="2649"/>
    <s v="CA-2014-131002"/>
    <x v="557"/>
    <d v="2014-09-12T00:00:00"/>
    <x v="0"/>
    <s v="TB-21400"/>
    <s v="Tom Boeckenhauer"/>
    <x v="0"/>
    <s v="United States"/>
    <x v="251"/>
    <x v="26"/>
    <n v="74133"/>
    <s v="Central"/>
    <s v="FUR-FU-10004665"/>
    <x v="0"/>
    <x v="5"/>
    <s v="3M Polarizing Task Lamp with Clamp Arm, Light Gray"/>
    <n v="821.88"/>
    <n v="6"/>
    <n v="0"/>
    <n v="213.68879999999999"/>
  </r>
  <r>
    <n v="2650"/>
    <s v="CA-2014-131002"/>
    <x v="557"/>
    <d v="2014-09-12T00:00:00"/>
    <x v="0"/>
    <s v="TB-21400"/>
    <s v="Tom Boeckenhauer"/>
    <x v="0"/>
    <s v="United States"/>
    <x v="251"/>
    <x v="26"/>
    <n v="74133"/>
    <s v="Central"/>
    <s v="TEC-PH-10000215"/>
    <x v="2"/>
    <x v="7"/>
    <s v="Plantronics Cordless Phone Headset with In-line Volume - M214C"/>
    <n v="104.85"/>
    <n v="3"/>
    <n v="0"/>
    <n v="28.3095"/>
  </r>
  <r>
    <n v="2651"/>
    <s v="US-2016-146794"/>
    <x v="182"/>
    <d v="2016-10-01T00:00:00"/>
    <x v="1"/>
    <s v="SH-19975"/>
    <s v="Sally Hughsby"/>
    <x v="1"/>
    <s v="United States"/>
    <x v="86"/>
    <x v="1"/>
    <n v="92345"/>
    <s v="West"/>
    <s v="FUR-BO-10004467"/>
    <x v="0"/>
    <x v="0"/>
    <s v="Bestar Classic Bookcase"/>
    <n v="424.95749999999998"/>
    <n v="5"/>
    <n v="0.15"/>
    <n v="19.998000000000001"/>
  </r>
  <r>
    <n v="2652"/>
    <s v="CA-2017-112515"/>
    <x v="697"/>
    <d v="2017-09-21T00:00:00"/>
    <x v="0"/>
    <s v="AS-10225"/>
    <s v="Alan Schoenberger"/>
    <x v="1"/>
    <s v="United States"/>
    <x v="212"/>
    <x v="7"/>
    <n v="84604"/>
    <s v="West"/>
    <s v="OFF-BI-10000829"/>
    <x v="1"/>
    <x v="8"/>
    <s v="Avery Non-Stick Binders"/>
    <n v="10.776"/>
    <n v="3"/>
    <n v="0.2"/>
    <n v="3.5022000000000002"/>
  </r>
  <r>
    <n v="2653"/>
    <s v="CA-2017-112515"/>
    <x v="697"/>
    <d v="2017-09-21T00:00:00"/>
    <x v="0"/>
    <s v="AS-10225"/>
    <s v="Alan Schoenberger"/>
    <x v="1"/>
    <s v="United States"/>
    <x v="212"/>
    <x v="7"/>
    <n v="84604"/>
    <s v="West"/>
    <s v="OFF-BI-10003712"/>
    <x v="1"/>
    <x v="8"/>
    <s v="Acco Pressboard Covers with Storage Hooks, 14 7/8&quot; x 11&quot;, Light Blue"/>
    <n v="11.784000000000001"/>
    <n v="3"/>
    <n v="0.2"/>
    <n v="4.2717000000000001"/>
  </r>
  <r>
    <n v="2654"/>
    <s v="CA-2017-112515"/>
    <x v="697"/>
    <d v="2017-09-21T00:00:00"/>
    <x v="0"/>
    <s v="AS-10225"/>
    <s v="Alan Schoenberger"/>
    <x v="1"/>
    <s v="United States"/>
    <x v="212"/>
    <x v="7"/>
    <n v="84604"/>
    <s v="West"/>
    <s v="OFF-PA-10000062"/>
    <x v="1"/>
    <x v="10"/>
    <s v="Green Bar Computer Printout Paper"/>
    <n v="164.88"/>
    <n v="3"/>
    <n v="0"/>
    <n v="80.791200000000003"/>
  </r>
  <r>
    <n v="2655"/>
    <s v="CA-2017-112515"/>
    <x v="697"/>
    <d v="2017-09-21T00:00:00"/>
    <x v="0"/>
    <s v="AS-10225"/>
    <s v="Alan Schoenberger"/>
    <x v="1"/>
    <s v="United States"/>
    <x v="212"/>
    <x v="7"/>
    <n v="84604"/>
    <s v="West"/>
    <s v="FUR-BO-10003404"/>
    <x v="0"/>
    <x v="0"/>
    <s v="Global Adaptabilites Bookcase, Cherry/Storm Gray Finish"/>
    <n v="1292.94"/>
    <n v="3"/>
    <n v="0"/>
    <n v="77.576400000000007"/>
  </r>
  <r>
    <n v="2656"/>
    <s v="CA-2017-112515"/>
    <x v="697"/>
    <d v="2017-09-21T00:00:00"/>
    <x v="0"/>
    <s v="AS-10225"/>
    <s v="Alan Schoenberger"/>
    <x v="1"/>
    <s v="United States"/>
    <x v="212"/>
    <x v="7"/>
    <n v="84604"/>
    <s v="West"/>
    <s v="OFF-BI-10004233"/>
    <x v="1"/>
    <x v="8"/>
    <s v="GBC Pre-Punched Binding Paper, Plastic, White, 8-1/2&quot; x 11&quot;"/>
    <n v="25.584"/>
    <n v="2"/>
    <n v="0.2"/>
    <n v="8.9543999999999997"/>
  </r>
  <r>
    <n v="2657"/>
    <s v="CA-2017-112515"/>
    <x v="697"/>
    <d v="2017-09-21T00:00:00"/>
    <x v="0"/>
    <s v="AS-10225"/>
    <s v="Alan Schoenberger"/>
    <x v="1"/>
    <s v="United States"/>
    <x v="212"/>
    <x v="7"/>
    <n v="84604"/>
    <s v="West"/>
    <s v="OFF-ST-10001272"/>
    <x v="1"/>
    <x v="4"/>
    <s v="Mini 13-1/2 Capacity Data Binder Rack, Pearl"/>
    <n v="261.74"/>
    <n v="2"/>
    <n v="0"/>
    <n v="65.435000000000002"/>
  </r>
  <r>
    <n v="2658"/>
    <s v="CA-2017-112515"/>
    <x v="697"/>
    <d v="2017-09-21T00:00:00"/>
    <x v="0"/>
    <s v="AS-10225"/>
    <s v="Alan Schoenberger"/>
    <x v="1"/>
    <s v="United States"/>
    <x v="212"/>
    <x v="7"/>
    <n v="84604"/>
    <s v="West"/>
    <s v="OFF-LA-10001175"/>
    <x v="1"/>
    <x v="2"/>
    <s v="Avery 514"/>
    <n v="14.4"/>
    <n v="5"/>
    <n v="0"/>
    <n v="7.056"/>
  </r>
  <r>
    <n v="2659"/>
    <s v="CA-2016-150343"/>
    <x v="765"/>
    <d v="2016-08-20T00:00:00"/>
    <x v="1"/>
    <s v="PK-19075"/>
    <s v="Pete Kriz"/>
    <x v="0"/>
    <s v="United States"/>
    <x v="8"/>
    <x v="1"/>
    <n v="94110"/>
    <s v="West"/>
    <s v="OFF-EN-10004030"/>
    <x v="1"/>
    <x v="12"/>
    <s v="Convenience Packs of Business Envelopes"/>
    <n v="10.86"/>
    <n v="3"/>
    <n v="0"/>
    <n v="5.1041999999999996"/>
  </r>
  <r>
    <n v="2660"/>
    <s v="CA-2015-135538"/>
    <x v="100"/>
    <d v="2015-12-28T00:00:00"/>
    <x v="1"/>
    <s v="HR-14830"/>
    <s v="Harold Ryan"/>
    <x v="1"/>
    <s v="United States"/>
    <x v="23"/>
    <x v="16"/>
    <n v="85234"/>
    <s v="West"/>
    <s v="FUR-CH-10004287"/>
    <x v="0"/>
    <x v="1"/>
    <s v="SAFCO Arco Folding Chair"/>
    <n v="883.84"/>
    <n v="4"/>
    <n v="0.2"/>
    <n v="99.432000000000002"/>
  </r>
  <r>
    <n v="2661"/>
    <s v="CA-2017-123372"/>
    <x v="354"/>
    <d v="2017-12-02T00:00:00"/>
    <x v="1"/>
    <s v="DG-13300"/>
    <s v="Deirdre Greer"/>
    <x v="1"/>
    <s v="United States"/>
    <x v="20"/>
    <x v="15"/>
    <n v="10035"/>
    <s v="East"/>
    <s v="TEC-PH-10002834"/>
    <x v="2"/>
    <x v="7"/>
    <s v="Google Nexus 5"/>
    <n v="1979.89"/>
    <n v="11"/>
    <n v="0"/>
    <n v="494.97250000000003"/>
  </r>
  <r>
    <n v="2662"/>
    <s v="CA-2017-123372"/>
    <x v="354"/>
    <d v="2017-12-02T00:00:00"/>
    <x v="1"/>
    <s v="DG-13300"/>
    <s v="Deirdre Greer"/>
    <x v="1"/>
    <s v="United States"/>
    <x v="20"/>
    <x v="15"/>
    <n v="10035"/>
    <s v="East"/>
    <s v="OFF-EN-10003055"/>
    <x v="1"/>
    <x v="12"/>
    <s v="Blue String-Tie &amp; Button Interoffice Envelopes, 10 x 13"/>
    <n v="79.959999999999994"/>
    <n v="2"/>
    <n v="0"/>
    <n v="35.981999999999999"/>
  </r>
  <r>
    <n v="2663"/>
    <s v="CA-2017-159604"/>
    <x v="349"/>
    <d v="2017-04-15T00:00:00"/>
    <x v="2"/>
    <s v="CL-12700"/>
    <s v="Craig Leslie"/>
    <x v="2"/>
    <s v="United States"/>
    <x v="24"/>
    <x v="25"/>
    <n v="65807"/>
    <s v="Central"/>
    <s v="OFF-BI-10003460"/>
    <x v="1"/>
    <x v="8"/>
    <s v="Acco 3-Hole Punch"/>
    <n v="8.76"/>
    <n v="2"/>
    <n v="0"/>
    <n v="4.2047999999999996"/>
  </r>
  <r>
    <n v="2664"/>
    <s v="CA-2016-164784"/>
    <x v="766"/>
    <d v="2016-05-04T00:00:00"/>
    <x v="2"/>
    <s v="HF-14995"/>
    <s v="Herbert Flentye"/>
    <x v="0"/>
    <s v="United States"/>
    <x v="26"/>
    <x v="18"/>
    <n v="38109"/>
    <s v="South"/>
    <s v="OFF-LA-10001569"/>
    <x v="1"/>
    <x v="2"/>
    <s v="Avery 499"/>
    <n v="3.984"/>
    <n v="1"/>
    <n v="0.2"/>
    <n v="1.2948"/>
  </r>
  <r>
    <n v="2665"/>
    <s v="CA-2016-164784"/>
    <x v="766"/>
    <d v="2016-05-04T00:00:00"/>
    <x v="2"/>
    <s v="HF-14995"/>
    <s v="Herbert Flentye"/>
    <x v="0"/>
    <s v="United States"/>
    <x v="26"/>
    <x v="18"/>
    <n v="38109"/>
    <s v="South"/>
    <s v="FUR-TA-10004534"/>
    <x v="0"/>
    <x v="3"/>
    <s v="Bevis 44 x 96 Conference Tables"/>
    <n v="370.62"/>
    <n v="3"/>
    <n v="0.4"/>
    <n v="-142.071"/>
  </r>
  <r>
    <n v="2666"/>
    <s v="CA-2016-164784"/>
    <x v="766"/>
    <d v="2016-05-04T00:00:00"/>
    <x v="2"/>
    <s v="HF-14995"/>
    <s v="Herbert Flentye"/>
    <x v="0"/>
    <s v="United States"/>
    <x v="26"/>
    <x v="18"/>
    <n v="38109"/>
    <s v="South"/>
    <s v="OFF-BI-10002954"/>
    <x v="1"/>
    <x v="8"/>
    <s v="Newell 3-Hole Punched Plastic Slotted Magazine Holders for Binders"/>
    <n v="2.742"/>
    <n v="2"/>
    <n v="0.7"/>
    <n v="-2.0108000000000001"/>
  </r>
  <r>
    <n v="2667"/>
    <s v="CA-2016-111794"/>
    <x v="393"/>
    <d v="2016-10-01T00:00:00"/>
    <x v="3"/>
    <s v="HG-15025"/>
    <s v="Hunter Glantz"/>
    <x v="0"/>
    <s v="United States"/>
    <x v="112"/>
    <x v="5"/>
    <n v="79109"/>
    <s v="Central"/>
    <s v="TEC-AC-10003832"/>
    <x v="2"/>
    <x v="11"/>
    <s v="Imation 16GB Mini TravelDrive USB 2.0 Flash Drive"/>
    <n v="79.512"/>
    <n v="3"/>
    <n v="0.2"/>
    <n v="20.8719"/>
  </r>
  <r>
    <n v="2668"/>
    <s v="CA-2016-111794"/>
    <x v="393"/>
    <d v="2016-10-01T00:00:00"/>
    <x v="3"/>
    <s v="HG-15025"/>
    <s v="Hunter Glantz"/>
    <x v="0"/>
    <s v="United States"/>
    <x v="112"/>
    <x v="5"/>
    <n v="79109"/>
    <s v="Central"/>
    <s v="OFF-PA-10000474"/>
    <x v="1"/>
    <x v="10"/>
    <s v="Easy-staple paper"/>
    <n v="28.352"/>
    <n v="1"/>
    <n v="0.2"/>
    <n v="9.5687999999999995"/>
  </r>
  <r>
    <n v="2669"/>
    <s v="US-2015-139759"/>
    <x v="767"/>
    <d v="2015-08-30T00:00:00"/>
    <x v="1"/>
    <s v="NL-18310"/>
    <s v="Nancy Lomonaco"/>
    <x v="2"/>
    <s v="United States"/>
    <x v="1"/>
    <x v="1"/>
    <n v="90045"/>
    <s v="West"/>
    <s v="FUR-CH-10002774"/>
    <x v="0"/>
    <x v="1"/>
    <s v="Global Deluxe Stacking Chair, Gray"/>
    <n v="40.783999999999999"/>
    <n v="1"/>
    <n v="0.2"/>
    <n v="4.5881999999999996"/>
  </r>
  <r>
    <n v="2670"/>
    <s v="US-2015-139759"/>
    <x v="767"/>
    <d v="2015-08-30T00:00:00"/>
    <x v="1"/>
    <s v="NL-18310"/>
    <s v="Nancy Lomonaco"/>
    <x v="2"/>
    <s v="United States"/>
    <x v="1"/>
    <x v="1"/>
    <n v="90045"/>
    <s v="West"/>
    <s v="OFF-AP-10002765"/>
    <x v="1"/>
    <x v="9"/>
    <s v="Fellowes Advanced Computer Series Surge Protectors"/>
    <n v="105.96"/>
    <n v="4"/>
    <n v="0"/>
    <n v="29.668800000000001"/>
  </r>
  <r>
    <n v="2671"/>
    <s v="CA-2014-126403"/>
    <x v="340"/>
    <d v="2014-09-12T00:00:00"/>
    <x v="0"/>
    <s v="RR-19525"/>
    <s v="Rick Reed"/>
    <x v="1"/>
    <s v="United States"/>
    <x v="90"/>
    <x v="31"/>
    <n v="1852"/>
    <s v="East"/>
    <s v="OFF-PA-10001144"/>
    <x v="1"/>
    <x v="10"/>
    <s v="Xerox 1913"/>
    <n v="166.44"/>
    <n v="3"/>
    <n v="0"/>
    <n v="79.891199999999998"/>
  </r>
  <r>
    <n v="2672"/>
    <s v="CA-2014-126403"/>
    <x v="340"/>
    <d v="2014-09-12T00:00:00"/>
    <x v="0"/>
    <s v="RR-19525"/>
    <s v="Rick Reed"/>
    <x v="1"/>
    <s v="United States"/>
    <x v="90"/>
    <x v="31"/>
    <n v="1852"/>
    <s v="East"/>
    <s v="FUR-CH-10003761"/>
    <x v="0"/>
    <x v="1"/>
    <s v="Global Italian Leather Office Chair"/>
    <n v="785.88"/>
    <n v="6"/>
    <n v="0"/>
    <n v="212.1876"/>
  </r>
  <r>
    <n v="2673"/>
    <s v="CA-2014-126403"/>
    <x v="340"/>
    <d v="2014-09-12T00:00:00"/>
    <x v="0"/>
    <s v="RR-19525"/>
    <s v="Rick Reed"/>
    <x v="1"/>
    <s v="United States"/>
    <x v="90"/>
    <x v="31"/>
    <n v="1852"/>
    <s v="East"/>
    <s v="OFF-PA-10004665"/>
    <x v="1"/>
    <x v="10"/>
    <s v="Advantus Motivational Note Cards"/>
    <n v="26.2"/>
    <n v="2"/>
    <n v="0"/>
    <n v="12.837999999999999"/>
  </r>
  <r>
    <n v="2674"/>
    <s v="CA-2014-126403"/>
    <x v="340"/>
    <d v="2014-09-12T00:00:00"/>
    <x v="0"/>
    <s v="RR-19525"/>
    <s v="Rick Reed"/>
    <x v="1"/>
    <s v="United States"/>
    <x v="90"/>
    <x v="31"/>
    <n v="1852"/>
    <s v="East"/>
    <s v="OFF-ST-10000078"/>
    <x v="1"/>
    <x v="4"/>
    <s v="Tennsco 6- and 18-Compartment Lockers"/>
    <n v="1325.85"/>
    <n v="5"/>
    <n v="0"/>
    <n v="238.65299999999999"/>
  </r>
  <r>
    <n v="2675"/>
    <s v="CA-2017-136875"/>
    <x v="734"/>
    <d v="2017-12-03T00:00:00"/>
    <x v="3"/>
    <s v="TC-21295"/>
    <s v="Toby Carlisle"/>
    <x v="0"/>
    <s v="United States"/>
    <x v="70"/>
    <x v="1"/>
    <n v="92024"/>
    <s v="West"/>
    <s v="OFF-PA-10000357"/>
    <x v="1"/>
    <x v="10"/>
    <s v="Xerox 1888"/>
    <n v="166.44"/>
    <n v="3"/>
    <n v="0"/>
    <n v="79.891199999999998"/>
  </r>
  <r>
    <n v="2676"/>
    <s v="CA-2017-132185"/>
    <x v="344"/>
    <d v="2017-12-02T00:00:00"/>
    <x v="1"/>
    <s v="DB-13615"/>
    <s v="Doug Bickford"/>
    <x v="0"/>
    <s v="United States"/>
    <x v="153"/>
    <x v="3"/>
    <n v="28806"/>
    <s v="South"/>
    <s v="OFF-AR-10000422"/>
    <x v="1"/>
    <x v="6"/>
    <s v="Pencil and Crayon Sharpener"/>
    <n v="8.76"/>
    <n v="5"/>
    <n v="0.2"/>
    <n v="0.76649999999999996"/>
  </r>
  <r>
    <n v="2677"/>
    <s v="CA-2017-132185"/>
    <x v="344"/>
    <d v="2017-12-02T00:00:00"/>
    <x v="1"/>
    <s v="DB-13615"/>
    <s v="Doug Bickford"/>
    <x v="0"/>
    <s v="United States"/>
    <x v="153"/>
    <x v="3"/>
    <n v="28806"/>
    <s v="South"/>
    <s v="OFF-AP-10001205"/>
    <x v="1"/>
    <x v="9"/>
    <s v="Belkin 5 Outlet SurgeMaster Power Centers"/>
    <n v="43.584000000000003"/>
    <n v="1"/>
    <n v="0.2"/>
    <n v="4.3583999999999996"/>
  </r>
  <r>
    <n v="2678"/>
    <s v="US-2014-160780"/>
    <x v="261"/>
    <d v="2014-06-21T00:00:00"/>
    <x v="3"/>
    <s v="SV-20785"/>
    <s v="Stewart Visinsky"/>
    <x v="0"/>
    <s v="United States"/>
    <x v="206"/>
    <x v="22"/>
    <n v="81001"/>
    <s v="West"/>
    <s v="OFF-BI-10001116"/>
    <x v="1"/>
    <x v="8"/>
    <s v="Wilson Jones 1&quot; Hanging DublLock Ring Binders"/>
    <n v="11.087999999999999"/>
    <n v="7"/>
    <n v="0.7"/>
    <n v="-8.1311999999999998"/>
  </r>
  <r>
    <n v="2679"/>
    <s v="US-2014-160780"/>
    <x v="261"/>
    <d v="2014-06-21T00:00:00"/>
    <x v="3"/>
    <s v="SV-20785"/>
    <s v="Stewart Visinsky"/>
    <x v="0"/>
    <s v="United States"/>
    <x v="206"/>
    <x v="22"/>
    <n v="81001"/>
    <s v="West"/>
    <s v="OFF-BI-10002931"/>
    <x v="1"/>
    <x v="8"/>
    <s v="Avery Trapezoid Extra Heavy Duty 4&quot; Binders"/>
    <n v="25.164000000000001"/>
    <n v="2"/>
    <n v="0.7"/>
    <n v="-16.776"/>
  </r>
  <r>
    <n v="2680"/>
    <s v="CA-2017-127026"/>
    <x v="276"/>
    <d v="2017-01-27T00:00:00"/>
    <x v="1"/>
    <s v="MH-18115"/>
    <s v="Mick Hernandez"/>
    <x v="2"/>
    <s v="United States"/>
    <x v="25"/>
    <x v="12"/>
    <n v="49201"/>
    <s v="Central"/>
    <s v="OFF-BI-10000546"/>
    <x v="1"/>
    <x v="8"/>
    <s v="Avery Durable Binders"/>
    <n v="14.4"/>
    <n v="5"/>
    <n v="0"/>
    <n v="7.056"/>
  </r>
  <r>
    <n v="2681"/>
    <s v="CA-2017-127026"/>
    <x v="276"/>
    <d v="2017-01-27T00:00:00"/>
    <x v="1"/>
    <s v="MH-18115"/>
    <s v="Mick Hernandez"/>
    <x v="2"/>
    <s v="United States"/>
    <x v="25"/>
    <x v="12"/>
    <n v="49201"/>
    <s v="Central"/>
    <s v="TEC-AC-10002049"/>
    <x v="2"/>
    <x v="11"/>
    <s v="Logitech G19 Programmable Gaming Keyboard"/>
    <n v="619.95000000000005"/>
    <n v="5"/>
    <n v="0"/>
    <n v="111.59099999999999"/>
  </r>
  <r>
    <n v="2682"/>
    <s v="CA-2017-127026"/>
    <x v="276"/>
    <d v="2017-01-27T00:00:00"/>
    <x v="1"/>
    <s v="MH-18115"/>
    <s v="Mick Hernandez"/>
    <x v="2"/>
    <s v="United States"/>
    <x v="25"/>
    <x v="12"/>
    <n v="49201"/>
    <s v="Central"/>
    <s v="OFF-BI-10001196"/>
    <x v="1"/>
    <x v="8"/>
    <s v="Avery Flip-Chart Easel Binder, Black"/>
    <n v="89.52"/>
    <n v="4"/>
    <n v="0"/>
    <n v="42.074399999999997"/>
  </r>
  <r>
    <n v="2683"/>
    <s v="CA-2017-127026"/>
    <x v="276"/>
    <d v="2017-01-27T00:00:00"/>
    <x v="1"/>
    <s v="MH-18115"/>
    <s v="Mick Hernandez"/>
    <x v="2"/>
    <s v="United States"/>
    <x v="25"/>
    <x v="12"/>
    <n v="49201"/>
    <s v="Central"/>
    <s v="TEC-MA-10002981"/>
    <x v="2"/>
    <x v="15"/>
    <s v="I.R.I.S IRISCard Anywhere 5 Card Scanner"/>
    <n v="350.97300000000001"/>
    <n v="3"/>
    <n v="0.1"/>
    <n v="152.0883"/>
  </r>
  <r>
    <n v="2684"/>
    <s v="CA-2017-127026"/>
    <x v="276"/>
    <d v="2017-01-27T00:00:00"/>
    <x v="1"/>
    <s v="MH-18115"/>
    <s v="Mick Hernandez"/>
    <x v="2"/>
    <s v="United States"/>
    <x v="25"/>
    <x v="12"/>
    <n v="49201"/>
    <s v="Central"/>
    <s v="TEC-PH-10003601"/>
    <x v="2"/>
    <x v="7"/>
    <s v="Ativa D5772 2-Line 5.8GHz Digital Expandable Corded/Cordless Phone System with Answering &amp; Caller ID/Call Waiting, Black/Silver"/>
    <n v="164.99"/>
    <n v="1"/>
    <n v="0"/>
    <n v="49.497"/>
  </r>
  <r>
    <n v="2685"/>
    <s v="CA-2017-137085"/>
    <x v="222"/>
    <d v="2017-07-06T00:00:00"/>
    <x v="1"/>
    <s v="CT-11995"/>
    <s v="Carol Triggs"/>
    <x v="0"/>
    <s v="United States"/>
    <x v="1"/>
    <x v="1"/>
    <n v="90004"/>
    <s v="West"/>
    <s v="OFF-BI-10000632"/>
    <x v="1"/>
    <x v="8"/>
    <s v="Satellite Sectional Post Binders"/>
    <n v="312.55200000000002"/>
    <n v="9"/>
    <n v="0.2"/>
    <n v="101.57940000000001"/>
  </r>
  <r>
    <n v="2686"/>
    <s v="CA-2016-133123"/>
    <x v="47"/>
    <d v="2016-09-11T00:00:00"/>
    <x v="1"/>
    <s v="KB-16315"/>
    <s v="Karl Braun"/>
    <x v="0"/>
    <s v="United States"/>
    <x v="222"/>
    <x v="3"/>
    <n v="27360"/>
    <s v="South"/>
    <s v="OFF-EN-10003055"/>
    <x v="1"/>
    <x v="12"/>
    <s v="Blue String-Tie &amp; Button Interoffice Envelopes, 10 x 13"/>
    <n v="95.951999999999998"/>
    <n v="3"/>
    <n v="0.2"/>
    <n v="29.984999999999999"/>
  </r>
  <r>
    <n v="2687"/>
    <s v="CA-2016-133123"/>
    <x v="47"/>
    <d v="2016-09-11T00:00:00"/>
    <x v="1"/>
    <s v="KB-16315"/>
    <s v="Karl Braun"/>
    <x v="0"/>
    <s v="United States"/>
    <x v="222"/>
    <x v="3"/>
    <n v="27360"/>
    <s v="South"/>
    <s v="OFF-BI-10001031"/>
    <x v="1"/>
    <x v="8"/>
    <s v="Pressboard Data Binders by Wilson Jones"/>
    <n v="3.2040000000000002"/>
    <n v="2"/>
    <n v="0.7"/>
    <n v="-2.4563999999999999"/>
  </r>
  <r>
    <n v="2688"/>
    <s v="US-2016-128195"/>
    <x v="578"/>
    <d v="2016-08-05T00:00:00"/>
    <x v="2"/>
    <s v="RA-19285"/>
    <s v="Ralph Arnett"/>
    <x v="0"/>
    <s v="United States"/>
    <x v="97"/>
    <x v="10"/>
    <n v="61604"/>
    <s v="Central"/>
    <s v="OFF-BI-10002003"/>
    <x v="1"/>
    <x v="8"/>
    <s v="Ibico Presentation Index for Binding Systems"/>
    <n v="3.98"/>
    <n v="5"/>
    <n v="0.8"/>
    <n v="-6.5670000000000002"/>
  </r>
  <r>
    <n v="2689"/>
    <s v="CA-2015-153220"/>
    <x v="768"/>
    <d v="2015-11-14T00:00:00"/>
    <x v="2"/>
    <s v="YC-21895"/>
    <s v="Yoseph Carroll"/>
    <x v="1"/>
    <s v="United States"/>
    <x v="1"/>
    <x v="1"/>
    <n v="90032"/>
    <s v="West"/>
    <s v="OFF-PA-10003016"/>
    <x v="1"/>
    <x v="10"/>
    <s v="Adams &quot;While You Were Out&quot; Message Pads"/>
    <n v="15.7"/>
    <n v="5"/>
    <n v="0"/>
    <n v="7.0650000000000004"/>
  </r>
  <r>
    <n v="2690"/>
    <s v="CA-2014-123064"/>
    <x v="479"/>
    <d v="2014-07-02T00:00:00"/>
    <x v="2"/>
    <s v="RA-19915"/>
    <s v="Russell Applegate"/>
    <x v="0"/>
    <s v="United States"/>
    <x v="22"/>
    <x v="10"/>
    <n v="60653"/>
    <s v="Central"/>
    <s v="OFF-AR-10004582"/>
    <x v="1"/>
    <x v="6"/>
    <s v="BIC Brite Liner Grip Highlighters"/>
    <n v="5.2480000000000002"/>
    <n v="4"/>
    <n v="0.2"/>
    <n v="1.64"/>
  </r>
  <r>
    <n v="2691"/>
    <s v="CA-2017-156412"/>
    <x v="769"/>
    <d v="2017-12-08T00:00:00"/>
    <x v="1"/>
    <s v="CM-12160"/>
    <s v="Charles McCrossin"/>
    <x v="0"/>
    <s v="United States"/>
    <x v="10"/>
    <x v="9"/>
    <n v="19134"/>
    <s v="East"/>
    <s v="OFF-BI-10004364"/>
    <x v="1"/>
    <x v="8"/>
    <s v="Storex Dura Pro Binders"/>
    <n v="5.3460000000000001"/>
    <n v="3"/>
    <n v="0.7"/>
    <n v="-4.4550000000000001"/>
  </r>
  <r>
    <n v="2692"/>
    <s v="US-2016-144211"/>
    <x v="770"/>
    <d v="2016-09-02T00:00:00"/>
    <x v="1"/>
    <s v="CS-12130"/>
    <s v="Chad Sievert"/>
    <x v="0"/>
    <s v="United States"/>
    <x v="323"/>
    <x v="22"/>
    <n v="80112"/>
    <s v="West"/>
    <s v="OFF-PA-10002246"/>
    <x v="1"/>
    <x v="10"/>
    <s v="Wirebound Four 2-3/4 x 5 Forms per Page, 400 Sets per Book"/>
    <n v="15.48"/>
    <n v="3"/>
    <n v="0.2"/>
    <n v="5.6115000000000004"/>
  </r>
  <r>
    <n v="2693"/>
    <s v="US-2016-144211"/>
    <x v="770"/>
    <d v="2016-09-02T00:00:00"/>
    <x v="1"/>
    <s v="CS-12130"/>
    <s v="Chad Sievert"/>
    <x v="0"/>
    <s v="United States"/>
    <x v="323"/>
    <x v="22"/>
    <n v="80112"/>
    <s v="West"/>
    <s v="TEC-PH-10002890"/>
    <x v="2"/>
    <x v="7"/>
    <s v="AT&amp;T 17929 Lendline Telephone"/>
    <n v="108.57599999999999"/>
    <n v="3"/>
    <n v="0.2"/>
    <n v="8.1432000000000002"/>
  </r>
  <r>
    <n v="2694"/>
    <s v="CA-2016-138079"/>
    <x v="115"/>
    <d v="2016-01-28T00:00:00"/>
    <x v="1"/>
    <s v="AJ-10795"/>
    <s v="Anthony Johnson"/>
    <x v="1"/>
    <s v="United States"/>
    <x v="4"/>
    <x v="4"/>
    <n v="98115"/>
    <s v="West"/>
    <s v="FUR-FU-10001475"/>
    <x v="0"/>
    <x v="5"/>
    <s v="Contract Clock, 14&quot;, Brown"/>
    <n v="109.9"/>
    <n v="5"/>
    <n v="0"/>
    <n v="37.366"/>
  </r>
  <r>
    <n v="2695"/>
    <s v="CA-2014-143182"/>
    <x v="771"/>
    <d v="2014-10-20T00:00:00"/>
    <x v="1"/>
    <s v="DL-12865"/>
    <s v="Dan Lawera"/>
    <x v="0"/>
    <s v="United States"/>
    <x v="146"/>
    <x v="2"/>
    <n v="33012"/>
    <s v="South"/>
    <s v="FUR-FU-10004270"/>
    <x v="0"/>
    <x v="5"/>
    <s v="Executive Impressions 13&quot; Clairmont Wall Clock"/>
    <n v="15.384"/>
    <n v="1"/>
    <n v="0.2"/>
    <n v="4.0382999999999996"/>
  </r>
  <r>
    <n v="2696"/>
    <s v="CA-2016-161662"/>
    <x v="569"/>
    <d v="2016-02-09T00:00:00"/>
    <x v="2"/>
    <s v="BE-11410"/>
    <s v="Bobby Elias"/>
    <x v="0"/>
    <s v="United States"/>
    <x v="152"/>
    <x v="24"/>
    <n v="43130"/>
    <s v="East"/>
    <s v="OFF-PA-10003465"/>
    <x v="1"/>
    <x v="10"/>
    <s v="Xerox 1912"/>
    <n v="30.352"/>
    <n v="2"/>
    <n v="0.2"/>
    <n v="10.623200000000001"/>
  </r>
  <r>
    <n v="2697"/>
    <s v="CA-2014-145317"/>
    <x v="772"/>
    <d v="2014-03-23T00:00:00"/>
    <x v="1"/>
    <s v="SM-20320"/>
    <s v="Sean Miller"/>
    <x v="2"/>
    <s v="United States"/>
    <x v="108"/>
    <x v="2"/>
    <n v="32216"/>
    <s v="South"/>
    <s v="TEC-MA-10003626"/>
    <x v="2"/>
    <x v="15"/>
    <s v="Hewlett-Packard Deskjet 6540 Color Inkjet Printer"/>
    <n v="821.3"/>
    <n v="4"/>
    <n v="0.5"/>
    <n v="-16.425999999999998"/>
  </r>
  <r>
    <n v="2698"/>
    <s v="CA-2014-145317"/>
    <x v="772"/>
    <d v="2014-03-23T00:00:00"/>
    <x v="1"/>
    <s v="SM-20320"/>
    <s v="Sean Miller"/>
    <x v="2"/>
    <s v="United States"/>
    <x v="108"/>
    <x v="2"/>
    <n v="32216"/>
    <s v="South"/>
    <s v="TEC-MA-10002412"/>
    <x v="2"/>
    <x v="15"/>
    <s v="Cisco TelePresence System EX90 Videoconferencing Unit"/>
    <n v="22638.48"/>
    <n v="6"/>
    <n v="0.5"/>
    <n v="-1811.0784000000001"/>
  </r>
  <r>
    <n v="2699"/>
    <s v="CA-2014-145317"/>
    <x v="772"/>
    <d v="2014-03-23T00:00:00"/>
    <x v="1"/>
    <s v="SM-20320"/>
    <s v="Sean Miller"/>
    <x v="2"/>
    <s v="United States"/>
    <x v="108"/>
    <x v="2"/>
    <n v="32216"/>
    <s v="South"/>
    <s v="OFF-PA-10001804"/>
    <x v="1"/>
    <x v="10"/>
    <s v="Xerox 195"/>
    <n v="21.376000000000001"/>
    <n v="4"/>
    <n v="0.2"/>
    <n v="7.4816000000000003"/>
  </r>
  <r>
    <n v="2700"/>
    <s v="CA-2014-145317"/>
    <x v="772"/>
    <d v="2014-03-23T00:00:00"/>
    <x v="1"/>
    <s v="SM-20320"/>
    <s v="Sean Miller"/>
    <x v="2"/>
    <s v="United States"/>
    <x v="108"/>
    <x v="2"/>
    <n v="32216"/>
    <s v="South"/>
    <s v="OFF-AR-10003183"/>
    <x v="1"/>
    <x v="6"/>
    <s v="Avery Fluorescent Highlighter Four-Color Set"/>
    <n v="8.016"/>
    <n v="3"/>
    <n v="0.2"/>
    <n v="1.002"/>
  </r>
  <r>
    <n v="2701"/>
    <s v="CA-2014-145317"/>
    <x v="772"/>
    <d v="2014-03-23T00:00:00"/>
    <x v="1"/>
    <s v="SM-20320"/>
    <s v="Sean Miller"/>
    <x v="2"/>
    <s v="United States"/>
    <x v="108"/>
    <x v="2"/>
    <n v="32216"/>
    <s v="South"/>
    <s v="FUR-FU-10004270"/>
    <x v="0"/>
    <x v="5"/>
    <s v="Executive Impressions 13&quot; Clairmont Wall Clock"/>
    <n v="30.768000000000001"/>
    <n v="2"/>
    <n v="0.2"/>
    <n v="8.0765999999999991"/>
  </r>
  <r>
    <n v="2702"/>
    <s v="CA-2014-145317"/>
    <x v="772"/>
    <d v="2014-03-23T00:00:00"/>
    <x v="1"/>
    <s v="SM-20320"/>
    <s v="Sean Miller"/>
    <x v="2"/>
    <s v="United States"/>
    <x v="108"/>
    <x v="2"/>
    <n v="32216"/>
    <s v="South"/>
    <s v="OFF-FA-10003112"/>
    <x v="1"/>
    <x v="13"/>
    <s v="Staples"/>
    <n v="18.936"/>
    <n v="3"/>
    <n v="0.2"/>
    <n v="5.9175000000000004"/>
  </r>
  <r>
    <n v="2703"/>
    <s v="CA-2014-145317"/>
    <x v="772"/>
    <d v="2014-03-23T00:00:00"/>
    <x v="1"/>
    <s v="SM-20320"/>
    <s v="Sean Miller"/>
    <x v="2"/>
    <s v="United States"/>
    <x v="108"/>
    <x v="2"/>
    <n v="32216"/>
    <s v="South"/>
    <s v="FUR-FU-10001986"/>
    <x v="0"/>
    <x v="5"/>
    <s v="Dana Fluorescent Magnifying Lamp, White, 36&quot;"/>
    <n v="122.352"/>
    <n v="3"/>
    <n v="0.2"/>
    <n v="15.294"/>
  </r>
  <r>
    <n v="2704"/>
    <s v="CA-2014-143413"/>
    <x v="773"/>
    <d v="2014-05-30T00:00:00"/>
    <x v="1"/>
    <s v="RP-19390"/>
    <s v="Resi Pölking"/>
    <x v="0"/>
    <s v="United States"/>
    <x v="248"/>
    <x v="39"/>
    <n v="21215"/>
    <s v="East"/>
    <s v="OFF-PA-10002319"/>
    <x v="1"/>
    <x v="10"/>
    <s v="Xerox 1944"/>
    <n v="116.28"/>
    <n v="3"/>
    <n v="0"/>
    <n v="56.977200000000003"/>
  </r>
  <r>
    <n v="2705"/>
    <s v="CA-2017-156818"/>
    <x v="497"/>
    <d v="2017-07-13T00:00:00"/>
    <x v="0"/>
    <s v="JD-16015"/>
    <s v="Joy Daniels"/>
    <x v="0"/>
    <s v="United States"/>
    <x v="20"/>
    <x v="15"/>
    <n v="10009"/>
    <s v="East"/>
    <s v="TEC-AC-10002323"/>
    <x v="2"/>
    <x v="11"/>
    <s v="SanDisk Ultra 32 GB MicroSDHC Class 10 Memory Card"/>
    <n v="132.6"/>
    <n v="6"/>
    <n v="0"/>
    <n v="17.238"/>
  </r>
  <r>
    <n v="2706"/>
    <s v="CA-2017-155873"/>
    <x v="114"/>
    <d v="2017-06-21T00:00:00"/>
    <x v="1"/>
    <s v="AB-10255"/>
    <s v="Alejandro Ballentine"/>
    <x v="2"/>
    <s v="United States"/>
    <x v="51"/>
    <x v="27"/>
    <n v="88220"/>
    <s v="West"/>
    <s v="OFF-SU-10001165"/>
    <x v="1"/>
    <x v="14"/>
    <s v="Acme Elite Stainless Steel Scissors"/>
    <n v="16.68"/>
    <n v="2"/>
    <n v="0"/>
    <n v="4.3368000000000002"/>
  </r>
  <r>
    <n v="2707"/>
    <s v="CA-2017-155873"/>
    <x v="114"/>
    <d v="2017-06-21T00:00:00"/>
    <x v="1"/>
    <s v="AB-10255"/>
    <s v="Alejandro Ballentine"/>
    <x v="2"/>
    <s v="United States"/>
    <x v="51"/>
    <x v="27"/>
    <n v="88220"/>
    <s v="West"/>
    <s v="OFF-PA-10001246"/>
    <x v="1"/>
    <x v="10"/>
    <s v="Xerox 215"/>
    <n v="19.440000000000001"/>
    <n v="3"/>
    <n v="0"/>
    <n v="9.3312000000000008"/>
  </r>
  <r>
    <n v="2708"/>
    <s v="CA-2017-155873"/>
    <x v="114"/>
    <d v="2017-06-21T00:00:00"/>
    <x v="1"/>
    <s v="AB-10255"/>
    <s v="Alejandro Ballentine"/>
    <x v="2"/>
    <s v="United States"/>
    <x v="51"/>
    <x v="27"/>
    <n v="88220"/>
    <s v="West"/>
    <s v="OFF-PA-10001815"/>
    <x v="1"/>
    <x v="10"/>
    <s v="Xerox 1885"/>
    <n v="192.16"/>
    <n v="4"/>
    <n v="0"/>
    <n v="92.236800000000002"/>
  </r>
  <r>
    <n v="2709"/>
    <s v="CA-2015-121797"/>
    <x v="564"/>
    <d v="2015-02-06T00:00:00"/>
    <x v="1"/>
    <s v="CC-12145"/>
    <s v="Charles Crestani"/>
    <x v="0"/>
    <s v="United States"/>
    <x v="1"/>
    <x v="1"/>
    <n v="90049"/>
    <s v="West"/>
    <s v="FUR-FU-10001876"/>
    <x v="0"/>
    <x v="5"/>
    <s v="Computer Room Manger, 14&quot;"/>
    <n v="227.36"/>
    <n v="7"/>
    <n v="0"/>
    <n v="81.849599999999995"/>
  </r>
  <r>
    <n v="2710"/>
    <s v="CA-2015-121797"/>
    <x v="564"/>
    <d v="2015-02-06T00:00:00"/>
    <x v="1"/>
    <s v="CC-12145"/>
    <s v="Charles Crestani"/>
    <x v="0"/>
    <s v="United States"/>
    <x v="1"/>
    <x v="1"/>
    <n v="90049"/>
    <s v="West"/>
    <s v="TEC-MA-10000488"/>
    <x v="2"/>
    <x v="15"/>
    <s v="Bady BDG101FRU Card Printer"/>
    <n v="1919.9760000000001"/>
    <n v="3"/>
    <n v="0.2"/>
    <n v="215.9973"/>
  </r>
  <r>
    <n v="2711"/>
    <s v="US-2015-120572"/>
    <x v="555"/>
    <d v="2015-12-15T00:00:00"/>
    <x v="1"/>
    <s v="GH-14425"/>
    <s v="Gary Hwang"/>
    <x v="0"/>
    <s v="United States"/>
    <x v="108"/>
    <x v="2"/>
    <n v="32216"/>
    <s v="South"/>
    <s v="OFF-BI-10001098"/>
    <x v="1"/>
    <x v="8"/>
    <s v="Acco D-Ring Binder w/DublLock"/>
    <n v="12.827999999999999"/>
    <n v="2"/>
    <n v="0.7"/>
    <n v="-8.9795999999999996"/>
  </r>
  <r>
    <n v="2712"/>
    <s v="CA-2017-132430"/>
    <x v="449"/>
    <d v="2017-10-11T00:00:00"/>
    <x v="2"/>
    <s v="CP-12085"/>
    <s v="Cathy Prescott"/>
    <x v="1"/>
    <s v="United States"/>
    <x v="80"/>
    <x v="24"/>
    <n v="44107"/>
    <s v="East"/>
    <s v="FUR-FU-10003577"/>
    <x v="0"/>
    <x v="5"/>
    <s v="Nu-Dell Leatherette Frames"/>
    <n v="45.887999999999998"/>
    <n v="4"/>
    <n v="0.2"/>
    <n v="9.1776"/>
  </r>
  <r>
    <n v="2713"/>
    <s v="CA-2017-146031"/>
    <x v="570"/>
    <d v="2017-08-01T00:00:00"/>
    <x v="0"/>
    <s v="GM-14440"/>
    <s v="Gary McGarr"/>
    <x v="0"/>
    <s v="United States"/>
    <x v="21"/>
    <x v="15"/>
    <n v="12180"/>
    <s v="East"/>
    <s v="OFF-AR-10002656"/>
    <x v="1"/>
    <x v="6"/>
    <s v="Sanford Liquid Accent Highlighters"/>
    <n v="60.12"/>
    <n v="9"/>
    <n v="0"/>
    <n v="22.244399999999999"/>
  </r>
  <r>
    <n v="2714"/>
    <s v="CA-2014-110100"/>
    <x v="573"/>
    <d v="2014-04-29T00:00:00"/>
    <x v="1"/>
    <s v="LC-16885"/>
    <s v="Lena Creighton"/>
    <x v="0"/>
    <s v="United States"/>
    <x v="40"/>
    <x v="3"/>
    <n v="28403"/>
    <s v="South"/>
    <s v="TEC-PH-10004531"/>
    <x v="2"/>
    <x v="7"/>
    <s v="AT&amp;T CL2909"/>
    <n v="302.37599999999998"/>
    <n v="3"/>
    <n v="0.2"/>
    <n v="37.796999999999997"/>
  </r>
  <r>
    <n v="2715"/>
    <s v="CA-2015-103723"/>
    <x v="494"/>
    <d v="2015-12-06T00:00:00"/>
    <x v="1"/>
    <s v="BT-11305"/>
    <s v="Beth Thompson"/>
    <x v="2"/>
    <s v="United States"/>
    <x v="4"/>
    <x v="4"/>
    <n v="98105"/>
    <s v="West"/>
    <s v="OFF-AR-10003251"/>
    <x v="1"/>
    <x v="6"/>
    <s v="Prang Drawing Pencil Set"/>
    <n v="13.9"/>
    <n v="5"/>
    <n v="0"/>
    <n v="5.56"/>
  </r>
  <r>
    <n v="2716"/>
    <s v="CA-2014-127187"/>
    <x v="774"/>
    <d v="2014-12-08T00:00:00"/>
    <x v="1"/>
    <s v="CP-12085"/>
    <s v="Cathy Prescott"/>
    <x v="1"/>
    <s v="United States"/>
    <x v="20"/>
    <x v="15"/>
    <n v="10024"/>
    <s v="East"/>
    <s v="TEC-PH-10000673"/>
    <x v="2"/>
    <x v="7"/>
    <s v="Plantronics Voyager Pro HD - Bluetooth Headset"/>
    <n v="129.97999999999999"/>
    <n v="2"/>
    <n v="0"/>
    <n v="62.3904"/>
  </r>
  <r>
    <n v="2717"/>
    <s v="CA-2017-128475"/>
    <x v="775"/>
    <d v="2017-09-01T00:00:00"/>
    <x v="1"/>
    <s v="SC-20680"/>
    <s v="Steve Carroll"/>
    <x v="2"/>
    <s v="United States"/>
    <x v="38"/>
    <x v="32"/>
    <n v="31907"/>
    <s v="South"/>
    <s v="TEC-AC-10000158"/>
    <x v="2"/>
    <x v="11"/>
    <s v="Sony 64GB Class 10 Micro SDHC R40 Memory Card"/>
    <n v="71.98"/>
    <n v="2"/>
    <n v="0"/>
    <n v="15.1158"/>
  </r>
  <r>
    <n v="2718"/>
    <s v="CA-2014-100006"/>
    <x v="557"/>
    <d v="2014-09-13T00:00:00"/>
    <x v="1"/>
    <s v="DK-13375"/>
    <s v="Dennis Kane"/>
    <x v="0"/>
    <s v="United States"/>
    <x v="20"/>
    <x v="15"/>
    <n v="10024"/>
    <s v="East"/>
    <s v="TEC-PH-10002075"/>
    <x v="2"/>
    <x v="7"/>
    <s v="AT&amp;T EL51110 DECT"/>
    <n v="377.97"/>
    <n v="3"/>
    <n v="0"/>
    <n v="109.6113"/>
  </r>
  <r>
    <n v="2719"/>
    <s v="CA-2017-144827"/>
    <x v="202"/>
    <d v="2017-12-27T00:00:00"/>
    <x v="1"/>
    <s v="SE-20110"/>
    <s v="Sanjit Engle"/>
    <x v="0"/>
    <s v="United States"/>
    <x v="116"/>
    <x v="1"/>
    <n v="92627"/>
    <s v="West"/>
    <s v="OFF-ST-10004340"/>
    <x v="1"/>
    <x v="4"/>
    <s v="Fellowes Mobile File Cart, Black"/>
    <n v="124.36"/>
    <n v="2"/>
    <n v="0"/>
    <n v="33.577199999999998"/>
  </r>
  <r>
    <n v="2720"/>
    <s v="CA-2014-110030"/>
    <x v="776"/>
    <d v="2014-12-08T00:00:00"/>
    <x v="0"/>
    <s v="LF-17185"/>
    <s v="Luke Foster"/>
    <x v="0"/>
    <s v="United States"/>
    <x v="12"/>
    <x v="5"/>
    <n v="77095"/>
    <s v="Central"/>
    <s v="FUR-FU-10002759"/>
    <x v="0"/>
    <x v="5"/>
    <s v="12-1/2 Diameter Round Wall Clock"/>
    <n v="23.975999999999999"/>
    <n v="3"/>
    <n v="0.6"/>
    <n v="-14.3856"/>
  </r>
  <r>
    <n v="2721"/>
    <s v="CA-2014-121286"/>
    <x v="130"/>
    <d v="2014-11-08T00:00:00"/>
    <x v="0"/>
    <s v="ON-18715"/>
    <s v="Odella Nelson"/>
    <x v="1"/>
    <s v="United States"/>
    <x v="143"/>
    <x v="3"/>
    <n v="27511"/>
    <s v="South"/>
    <s v="OFF-FA-10000585"/>
    <x v="1"/>
    <x v="13"/>
    <s v="OIC Bulk Pack Metal Binder Clips"/>
    <n v="8.3759999999999994"/>
    <n v="3"/>
    <n v="0.2"/>
    <n v="2.7222"/>
  </r>
  <r>
    <n v="2722"/>
    <s v="CA-2014-121286"/>
    <x v="130"/>
    <d v="2014-11-08T00:00:00"/>
    <x v="0"/>
    <s v="ON-18715"/>
    <s v="Odella Nelson"/>
    <x v="1"/>
    <s v="United States"/>
    <x v="143"/>
    <x v="3"/>
    <n v="27511"/>
    <s v="South"/>
    <s v="OFF-AP-10004859"/>
    <x v="1"/>
    <x v="9"/>
    <s v="Acco 6 Outlet Guardian Premium Surge Suppressor"/>
    <n v="58.24"/>
    <n v="5"/>
    <n v="0.2"/>
    <n v="5.0960000000000001"/>
  </r>
  <r>
    <n v="2723"/>
    <s v="CA-2016-164735"/>
    <x v="167"/>
    <d v="2016-04-19T00:00:00"/>
    <x v="0"/>
    <s v="TB-21400"/>
    <s v="Tom Boeckenhauer"/>
    <x v="0"/>
    <s v="United States"/>
    <x v="166"/>
    <x v="17"/>
    <n v="22304"/>
    <s v="South"/>
    <s v="OFF-ST-10001558"/>
    <x v="1"/>
    <x v="4"/>
    <s v="Acco Perma 4000 Stacking Storage Drawers"/>
    <n v="81.2"/>
    <n v="5"/>
    <n v="0"/>
    <n v="12.18"/>
  </r>
  <r>
    <n v="2724"/>
    <s v="CA-2014-153479"/>
    <x v="777"/>
    <d v="2014-10-08T00:00:00"/>
    <x v="1"/>
    <s v="DF-13135"/>
    <s v="David Flashing"/>
    <x v="0"/>
    <s v="United States"/>
    <x v="132"/>
    <x v="1"/>
    <n v="94591"/>
    <s v="West"/>
    <s v="OFF-LA-10004689"/>
    <x v="1"/>
    <x v="2"/>
    <s v="Avery 512"/>
    <n v="14.45"/>
    <n v="5"/>
    <n v="0"/>
    <n v="6.7915000000000001"/>
  </r>
  <r>
    <n v="2725"/>
    <s v="CA-2014-153479"/>
    <x v="777"/>
    <d v="2014-10-08T00:00:00"/>
    <x v="1"/>
    <s v="DF-13135"/>
    <s v="David Flashing"/>
    <x v="0"/>
    <s v="United States"/>
    <x v="132"/>
    <x v="1"/>
    <n v="94591"/>
    <s v="West"/>
    <s v="OFF-BI-10002867"/>
    <x v="1"/>
    <x v="8"/>
    <s v="GBC Recycled Regency Composition Covers"/>
    <n v="95.647999999999996"/>
    <n v="2"/>
    <n v="0.2"/>
    <n v="31.085599999999999"/>
  </r>
  <r>
    <n v="2726"/>
    <s v="CA-2017-149888"/>
    <x v="659"/>
    <d v="2017-11-13T00:00:00"/>
    <x v="1"/>
    <s v="EP-13915"/>
    <s v="Emily Phan"/>
    <x v="0"/>
    <s v="United States"/>
    <x v="10"/>
    <x v="9"/>
    <n v="19120"/>
    <s v="East"/>
    <s v="TEC-PH-10003811"/>
    <x v="2"/>
    <x v="7"/>
    <s v="Jabra Supreme Plus Driver Edition Headset"/>
    <n v="359.97"/>
    <n v="5"/>
    <n v="0.4"/>
    <n v="-71.994"/>
  </r>
  <r>
    <n v="2727"/>
    <s v="CA-2017-149888"/>
    <x v="659"/>
    <d v="2017-11-13T00:00:00"/>
    <x v="1"/>
    <s v="EP-13915"/>
    <s v="Emily Phan"/>
    <x v="0"/>
    <s v="United States"/>
    <x v="10"/>
    <x v="9"/>
    <n v="19120"/>
    <s v="East"/>
    <s v="FUR-TA-10000849"/>
    <x v="0"/>
    <x v="3"/>
    <s v="Bevis Rectangular Conference Tables"/>
    <n v="350.35199999999998"/>
    <n v="4"/>
    <n v="0.4"/>
    <n v="-140.14080000000001"/>
  </r>
  <r>
    <n v="2728"/>
    <s v="CA-2017-119193"/>
    <x v="66"/>
    <d v="2017-12-24T00:00:00"/>
    <x v="2"/>
    <s v="SK-19990"/>
    <s v="Sally Knutson"/>
    <x v="0"/>
    <s v="United States"/>
    <x v="167"/>
    <x v="24"/>
    <n v="43615"/>
    <s v="East"/>
    <s v="OFF-BI-10000848"/>
    <x v="1"/>
    <x v="8"/>
    <s v="Angle-D Ring Binders"/>
    <n v="1.641"/>
    <n v="1"/>
    <n v="0.7"/>
    <n v="-1.3128"/>
  </r>
  <r>
    <n v="2729"/>
    <s v="CA-2017-119193"/>
    <x v="66"/>
    <d v="2017-12-24T00:00:00"/>
    <x v="2"/>
    <s v="SK-19990"/>
    <s v="Sally Knutson"/>
    <x v="0"/>
    <s v="United States"/>
    <x v="167"/>
    <x v="24"/>
    <n v="43615"/>
    <s v="East"/>
    <s v="TEC-PH-10003072"/>
    <x v="2"/>
    <x v="7"/>
    <s v="Panasonic KX-TG9541B DECT 6.0 Digital 2-Line Expandable Cordless Phone With Digital Answering System"/>
    <n v="629.95799999999997"/>
    <n v="7"/>
    <n v="0.4"/>
    <n v="94.493700000000004"/>
  </r>
  <r>
    <n v="2730"/>
    <s v="CA-2017-104801"/>
    <x v="778"/>
    <d v="2017-02-19T00:00:00"/>
    <x v="1"/>
    <s v="FH-14350"/>
    <s v="Fred Harton"/>
    <x v="0"/>
    <s v="United States"/>
    <x v="4"/>
    <x v="4"/>
    <n v="98105"/>
    <s v="West"/>
    <s v="OFF-AR-10001547"/>
    <x v="1"/>
    <x v="6"/>
    <s v="Newell 311"/>
    <n v="6.63"/>
    <n v="3"/>
    <n v="0"/>
    <n v="1.7901"/>
  </r>
  <r>
    <n v="2731"/>
    <s v="CA-2017-104801"/>
    <x v="778"/>
    <d v="2017-02-19T00:00:00"/>
    <x v="1"/>
    <s v="FH-14350"/>
    <s v="Fred Harton"/>
    <x v="0"/>
    <s v="United States"/>
    <x v="4"/>
    <x v="4"/>
    <n v="98105"/>
    <s v="West"/>
    <s v="TEC-AC-10001838"/>
    <x v="2"/>
    <x v="11"/>
    <s v="Razer Tiamat Over Ear 7.1 Surround Sound PC Gaming Headset"/>
    <n v="799.96"/>
    <n v="4"/>
    <n v="0"/>
    <n v="343.9828"/>
  </r>
  <r>
    <n v="2732"/>
    <s v="CA-2017-104801"/>
    <x v="778"/>
    <d v="2017-02-19T00:00:00"/>
    <x v="1"/>
    <s v="FH-14350"/>
    <s v="Fred Harton"/>
    <x v="0"/>
    <s v="United States"/>
    <x v="4"/>
    <x v="4"/>
    <n v="98105"/>
    <s v="West"/>
    <s v="FUR-FU-10004017"/>
    <x v="0"/>
    <x v="5"/>
    <s v="Tenex Contemporary Contur Chairmats for Low and Medium Pile Carpet, Computer, 39&quot; x 49&quot;"/>
    <n v="107.53"/>
    <n v="1"/>
    <n v="0"/>
    <n v="21.506"/>
  </r>
  <r>
    <n v="2733"/>
    <s v="CA-2014-107594"/>
    <x v="779"/>
    <d v="2014-07-06T00:00:00"/>
    <x v="1"/>
    <s v="EH-13945"/>
    <s v="Eric Hoffmann"/>
    <x v="0"/>
    <s v="United States"/>
    <x v="135"/>
    <x v="30"/>
    <n v="7060"/>
    <s v="East"/>
    <s v="TEC-PH-10002923"/>
    <x v="2"/>
    <x v="7"/>
    <s v="Logitech B530 USB Headset - headset - Full size, Binaural"/>
    <n v="73.98"/>
    <n v="2"/>
    <n v="0"/>
    <n v="19.974599999999999"/>
  </r>
  <r>
    <n v="2734"/>
    <s v="CA-2014-107594"/>
    <x v="779"/>
    <d v="2014-07-06T00:00:00"/>
    <x v="1"/>
    <s v="EH-13945"/>
    <s v="Eric Hoffmann"/>
    <x v="0"/>
    <s v="United States"/>
    <x v="135"/>
    <x v="30"/>
    <n v="7060"/>
    <s v="East"/>
    <s v="OFF-AR-10000716"/>
    <x v="1"/>
    <x v="6"/>
    <s v="DIXON Ticonderoga Erasable Checking Pencils"/>
    <n v="5.58"/>
    <n v="1"/>
    <n v="0"/>
    <n v="2.1762000000000001"/>
  </r>
  <r>
    <n v="2735"/>
    <s v="CA-2015-129770"/>
    <x v="780"/>
    <d v="2015-02-23T00:00:00"/>
    <x v="0"/>
    <s v="JE-15715"/>
    <s v="Joe Elijah"/>
    <x v="0"/>
    <s v="United States"/>
    <x v="324"/>
    <x v="27"/>
    <n v="88001"/>
    <s v="West"/>
    <s v="OFF-PA-10000249"/>
    <x v="1"/>
    <x v="10"/>
    <s v="Easy-staple paper"/>
    <n v="49.12"/>
    <n v="4"/>
    <n v="0"/>
    <n v="23.086400000000001"/>
  </r>
  <r>
    <n v="2736"/>
    <s v="CA-2015-115798"/>
    <x v="50"/>
    <d v="2015-11-19T00:00:00"/>
    <x v="1"/>
    <s v="KL-16645"/>
    <s v="Ken Lonsdale"/>
    <x v="0"/>
    <s v="United States"/>
    <x v="46"/>
    <x v="13"/>
    <n v="19711"/>
    <s v="East"/>
    <s v="TEC-PH-10003691"/>
    <x v="2"/>
    <x v="7"/>
    <s v="BlackBerry Q10"/>
    <n v="377.97"/>
    <n v="3"/>
    <n v="0"/>
    <n v="94.492500000000007"/>
  </r>
  <r>
    <n v="2737"/>
    <s v="CA-2015-115798"/>
    <x v="50"/>
    <d v="2015-11-19T00:00:00"/>
    <x v="1"/>
    <s v="KL-16645"/>
    <s v="Ken Lonsdale"/>
    <x v="0"/>
    <s v="United States"/>
    <x v="46"/>
    <x v="13"/>
    <n v="19711"/>
    <s v="East"/>
    <s v="OFF-PA-10001560"/>
    <x v="1"/>
    <x v="10"/>
    <s v="Adams Telephone Message Books, 5 1/4” x 11”"/>
    <n v="42.28"/>
    <n v="7"/>
    <n v="0"/>
    <n v="19.871600000000001"/>
  </r>
  <r>
    <n v="2738"/>
    <s v="CA-2015-115798"/>
    <x v="50"/>
    <d v="2015-11-19T00:00:00"/>
    <x v="1"/>
    <s v="KL-16645"/>
    <s v="Ken Lonsdale"/>
    <x v="0"/>
    <s v="United States"/>
    <x v="46"/>
    <x v="13"/>
    <n v="19711"/>
    <s v="East"/>
    <s v="FUR-BO-10004467"/>
    <x v="0"/>
    <x v="0"/>
    <s v="Bestar Classic Bookcase"/>
    <n v="299.97000000000003"/>
    <n v="3"/>
    <n v="0"/>
    <n v="56.994300000000003"/>
  </r>
  <r>
    <n v="2739"/>
    <s v="CA-2015-115798"/>
    <x v="50"/>
    <d v="2015-11-19T00:00:00"/>
    <x v="1"/>
    <s v="KL-16645"/>
    <s v="Ken Lonsdale"/>
    <x v="0"/>
    <s v="United States"/>
    <x v="46"/>
    <x v="13"/>
    <n v="19711"/>
    <s v="East"/>
    <s v="TEC-PH-10001819"/>
    <x v="2"/>
    <x v="7"/>
    <s v="Innergie mMini Combo Duo USB Travel Charging Kit"/>
    <n v="89.98"/>
    <n v="2"/>
    <n v="0"/>
    <n v="43.190399999999997"/>
  </r>
  <r>
    <n v="2740"/>
    <s v="CA-2017-122707"/>
    <x v="513"/>
    <d v="2017-04-18T00:00:00"/>
    <x v="2"/>
    <s v="EB-13750"/>
    <s v="Edward Becker"/>
    <x v="1"/>
    <s v="United States"/>
    <x v="325"/>
    <x v="19"/>
    <n v="35244"/>
    <s v="South"/>
    <s v="OFF-SU-10000157"/>
    <x v="1"/>
    <x v="14"/>
    <s v="Compact Automatic Electric Letter Opener"/>
    <n v="477.24"/>
    <n v="4"/>
    <n v="0"/>
    <n v="9.5448000000000004"/>
  </r>
  <r>
    <n v="2741"/>
    <s v="CA-2017-122707"/>
    <x v="513"/>
    <d v="2017-04-18T00:00:00"/>
    <x v="2"/>
    <s v="EB-13750"/>
    <s v="Edward Becker"/>
    <x v="1"/>
    <s v="United States"/>
    <x v="325"/>
    <x v="19"/>
    <n v="35244"/>
    <s v="South"/>
    <s v="TEC-AC-10004227"/>
    <x v="2"/>
    <x v="11"/>
    <s v="SanDisk Ultra 16 GB MicroSDHC Class 10 Memory Card"/>
    <n v="25.98"/>
    <n v="2"/>
    <n v="0"/>
    <n v="1.5588"/>
  </r>
  <r>
    <n v="2742"/>
    <s v="CA-2016-165015"/>
    <x v="781"/>
    <d v="2016-02-27T00:00:00"/>
    <x v="0"/>
    <s v="BD-11725"/>
    <s v="Bruce Degenhardt"/>
    <x v="0"/>
    <s v="United States"/>
    <x v="46"/>
    <x v="24"/>
    <n v="43055"/>
    <s v="East"/>
    <s v="OFF-EN-10003134"/>
    <x v="1"/>
    <x v="12"/>
    <s v="Staple envelope"/>
    <n v="46.72"/>
    <n v="5"/>
    <n v="0.2"/>
    <n v="17.52"/>
  </r>
  <r>
    <n v="2743"/>
    <s v="CA-2014-149244"/>
    <x v="130"/>
    <d v="2014-11-08T00:00:00"/>
    <x v="1"/>
    <s v="MS-17530"/>
    <s v="MaryBeth Skach"/>
    <x v="0"/>
    <s v="United States"/>
    <x v="70"/>
    <x v="1"/>
    <n v="92037"/>
    <s v="West"/>
    <s v="FUR-FU-10004671"/>
    <x v="0"/>
    <x v="5"/>
    <s v="Executive Impressions 12&quot; Wall Clock"/>
    <n v="35.340000000000003"/>
    <n v="2"/>
    <n v="0"/>
    <n v="13.4292"/>
  </r>
  <r>
    <n v="2744"/>
    <s v="CA-2015-140144"/>
    <x v="782"/>
    <d v="2015-06-25T00:00:00"/>
    <x v="0"/>
    <s v="SC-20770"/>
    <s v="Stewart Carmichael"/>
    <x v="1"/>
    <s v="United States"/>
    <x v="8"/>
    <x v="1"/>
    <n v="94122"/>
    <s v="West"/>
    <s v="FUR-FU-10002253"/>
    <x v="0"/>
    <x v="5"/>
    <s v="Howard Miller 13&quot; Diameter Pewter Finish Round Wall Clock"/>
    <n v="257.64"/>
    <n v="6"/>
    <n v="0"/>
    <n v="100.4796"/>
  </r>
  <r>
    <n v="2745"/>
    <s v="CA-2015-140144"/>
    <x v="782"/>
    <d v="2015-06-25T00:00:00"/>
    <x v="0"/>
    <s v="SC-20770"/>
    <s v="Stewart Carmichael"/>
    <x v="1"/>
    <s v="United States"/>
    <x v="8"/>
    <x v="1"/>
    <n v="94122"/>
    <s v="West"/>
    <s v="TEC-PH-10002726"/>
    <x v="2"/>
    <x v="7"/>
    <s v="netTALK DUO VoIP Telephone Service"/>
    <n v="125.976"/>
    <n v="3"/>
    <n v="0.2"/>
    <n v="47.241"/>
  </r>
  <r>
    <n v="2746"/>
    <s v="CA-2017-163321"/>
    <x v="783"/>
    <d v="2017-08-11T00:00:00"/>
    <x v="0"/>
    <s v="FM-14380"/>
    <s v="Fred McMath"/>
    <x v="0"/>
    <s v="United States"/>
    <x v="108"/>
    <x v="3"/>
    <n v="28540"/>
    <s v="South"/>
    <s v="TEC-AC-10004571"/>
    <x v="2"/>
    <x v="11"/>
    <s v="Logitech G700s Rechargeable Gaming Mouse"/>
    <n v="79.992000000000004"/>
    <n v="1"/>
    <n v="0.2"/>
    <n v="21.997800000000002"/>
  </r>
  <r>
    <n v="2747"/>
    <s v="CA-2014-155887"/>
    <x v="552"/>
    <d v="2014-05-17T00:00:00"/>
    <x v="1"/>
    <s v="KT-16480"/>
    <s v="Kean Thornton"/>
    <x v="0"/>
    <s v="United States"/>
    <x v="47"/>
    <x v="31"/>
    <n v="2038"/>
    <s v="East"/>
    <s v="FUR-TA-10002228"/>
    <x v="0"/>
    <x v="3"/>
    <s v="Bevis Traditional Conference Table Top, Plinth Base"/>
    <n v="700.05600000000004"/>
    <n v="3"/>
    <n v="0.3"/>
    <n v="-130.0104"/>
  </r>
  <r>
    <n v="2748"/>
    <s v="US-2015-165449"/>
    <x v="6"/>
    <d v="2015-11-26T00:00:00"/>
    <x v="1"/>
    <s v="AP-10720"/>
    <s v="Anne Pryor"/>
    <x v="2"/>
    <s v="United States"/>
    <x v="326"/>
    <x v="5"/>
    <n v="75034"/>
    <s v="Central"/>
    <s v="TEC-AC-10004127"/>
    <x v="2"/>
    <x v="11"/>
    <s v="SanDisk Cruzer 8 GB USB Flash Drive"/>
    <n v="27.167999999999999"/>
    <n v="4"/>
    <n v="0.2"/>
    <n v="-1.3584000000000001"/>
  </r>
  <r>
    <n v="2749"/>
    <s v="CA-2015-110247"/>
    <x v="784"/>
    <d v="2015-12-08T00:00:00"/>
    <x v="1"/>
    <s v="RH-19555"/>
    <s v="Ritsa Hightower"/>
    <x v="0"/>
    <s v="United States"/>
    <x v="315"/>
    <x v="2"/>
    <n v="32303"/>
    <s v="South"/>
    <s v="OFF-BI-10001553"/>
    <x v="1"/>
    <x v="8"/>
    <s v="SpineVue Locking Slant-D Ring Binders by Cardinal"/>
    <n v="8.2260000000000009"/>
    <n v="3"/>
    <n v="0.7"/>
    <n v="-6.0324"/>
  </r>
  <r>
    <n v="2750"/>
    <s v="US-2014-141257"/>
    <x v="785"/>
    <d v="2014-06-14T00:00:00"/>
    <x v="1"/>
    <s v="CS-11950"/>
    <s v="Carlos Soltero"/>
    <x v="0"/>
    <s v="United States"/>
    <x v="4"/>
    <x v="4"/>
    <n v="98115"/>
    <s v="West"/>
    <s v="FUR-CH-10002758"/>
    <x v="0"/>
    <x v="1"/>
    <s v="Hon Deluxe Fabric Upholstered Stacking Chairs, Squared Back"/>
    <n v="585.55200000000002"/>
    <n v="3"/>
    <n v="0.2"/>
    <n v="73.194000000000003"/>
  </r>
  <r>
    <n v="2751"/>
    <s v="CA-2014-154669"/>
    <x v="233"/>
    <d v="2014-08-11T00:00:00"/>
    <x v="0"/>
    <s v="TM-21010"/>
    <s v="Tamara Manning"/>
    <x v="0"/>
    <s v="United States"/>
    <x v="327"/>
    <x v="1"/>
    <n v="95687"/>
    <s v="West"/>
    <s v="OFF-ST-10000532"/>
    <x v="1"/>
    <x v="4"/>
    <s v="Advantus Rolling Drawer Organizers"/>
    <n v="423.28"/>
    <n v="11"/>
    <n v="0"/>
    <n v="110.0528"/>
  </r>
  <r>
    <n v="2752"/>
    <s v="CA-2014-158029"/>
    <x v="542"/>
    <d v="2014-05-30T00:00:00"/>
    <x v="1"/>
    <s v="HF-14995"/>
    <s v="Herbert Flentye"/>
    <x v="0"/>
    <s v="United States"/>
    <x v="1"/>
    <x v="1"/>
    <n v="90008"/>
    <s v="West"/>
    <s v="FUR-CH-10000988"/>
    <x v="0"/>
    <x v="1"/>
    <s v="Hon Olson Stacker Stools"/>
    <n v="225.29599999999999"/>
    <n v="2"/>
    <n v="0.2"/>
    <n v="22.529599999999999"/>
  </r>
  <r>
    <n v="2753"/>
    <s v="CA-2015-155306"/>
    <x v="786"/>
    <d v="2015-04-21T00:00:00"/>
    <x v="1"/>
    <s v="GA-14515"/>
    <s v="George Ashbrook"/>
    <x v="0"/>
    <s v="United States"/>
    <x v="8"/>
    <x v="1"/>
    <n v="94122"/>
    <s v="West"/>
    <s v="OFF-AR-10003251"/>
    <x v="1"/>
    <x v="6"/>
    <s v="Prang Drawing Pencil Set"/>
    <n v="5.56"/>
    <n v="2"/>
    <n v="0"/>
    <n v="2.2240000000000002"/>
  </r>
  <r>
    <n v="2754"/>
    <s v="CA-2015-155306"/>
    <x v="786"/>
    <d v="2015-04-21T00:00:00"/>
    <x v="1"/>
    <s v="GA-14515"/>
    <s v="George Ashbrook"/>
    <x v="0"/>
    <s v="United States"/>
    <x v="8"/>
    <x v="1"/>
    <n v="94122"/>
    <s v="West"/>
    <s v="TEC-AC-10003174"/>
    <x v="2"/>
    <x v="11"/>
    <s v="Plantronics S12 Corded Telephone Headset System"/>
    <n v="323.37"/>
    <n v="3"/>
    <n v="0"/>
    <n v="129.34800000000001"/>
  </r>
  <r>
    <n v="2755"/>
    <s v="CA-2015-155306"/>
    <x v="786"/>
    <d v="2015-04-21T00:00:00"/>
    <x v="1"/>
    <s v="GA-14515"/>
    <s v="George Ashbrook"/>
    <x v="0"/>
    <s v="United States"/>
    <x v="8"/>
    <x v="1"/>
    <n v="94122"/>
    <s v="West"/>
    <s v="TEC-PH-10002310"/>
    <x v="2"/>
    <x v="7"/>
    <s v="Plantronics Calisto P620-M USB Wireless Speakerphone System"/>
    <n v="783.96"/>
    <n v="5"/>
    <n v="0.2"/>
    <n v="68.596500000000006"/>
  </r>
  <r>
    <n v="2756"/>
    <s v="CA-2015-155306"/>
    <x v="786"/>
    <d v="2015-04-21T00:00:00"/>
    <x v="1"/>
    <s v="GA-14515"/>
    <s v="George Ashbrook"/>
    <x v="0"/>
    <s v="United States"/>
    <x v="8"/>
    <x v="1"/>
    <n v="94122"/>
    <s v="West"/>
    <s v="OFF-AP-10002651"/>
    <x v="1"/>
    <x v="9"/>
    <s v="Hoover Upright Vacuum With Dirt Cup"/>
    <n v="1447.65"/>
    <n v="5"/>
    <n v="0"/>
    <n v="419.81849999999997"/>
  </r>
  <r>
    <n v="2757"/>
    <s v="CA-2015-155306"/>
    <x v="786"/>
    <d v="2015-04-21T00:00:00"/>
    <x v="1"/>
    <s v="GA-14515"/>
    <s v="George Ashbrook"/>
    <x v="0"/>
    <s v="United States"/>
    <x v="8"/>
    <x v="1"/>
    <n v="94122"/>
    <s v="West"/>
    <s v="OFF-PA-10001184"/>
    <x v="1"/>
    <x v="10"/>
    <s v="Xerox 1903"/>
    <n v="11.96"/>
    <n v="2"/>
    <n v="0"/>
    <n v="5.8604000000000003"/>
  </r>
  <r>
    <n v="2758"/>
    <s v="CA-2016-127775"/>
    <x v="725"/>
    <d v="2016-06-13T00:00:00"/>
    <x v="0"/>
    <s v="ES-14020"/>
    <s v="Erica Smith"/>
    <x v="0"/>
    <s v="United States"/>
    <x v="20"/>
    <x v="15"/>
    <n v="10035"/>
    <s v="East"/>
    <s v="TEC-AC-10002402"/>
    <x v="2"/>
    <x v="11"/>
    <s v="Razer Kraken PRO Over Ear PC and Music Headset"/>
    <n v="239.97"/>
    <n v="3"/>
    <n v="0"/>
    <n v="71.991"/>
  </r>
  <r>
    <n v="2759"/>
    <s v="CA-2016-146171"/>
    <x v="21"/>
    <d v="2016-03-15T00:00:00"/>
    <x v="1"/>
    <s v="JP-16135"/>
    <s v="Julie Prescott"/>
    <x v="2"/>
    <s v="United States"/>
    <x v="38"/>
    <x v="32"/>
    <n v="31907"/>
    <s v="South"/>
    <s v="FUR-FU-10004270"/>
    <x v="0"/>
    <x v="5"/>
    <s v="Executive Impressions 13&quot; Clairmont Wall Clock"/>
    <n v="76.92"/>
    <n v="4"/>
    <n v="0"/>
    <n v="31.537199999999999"/>
  </r>
  <r>
    <n v="2760"/>
    <s v="CA-2016-146171"/>
    <x v="21"/>
    <d v="2016-03-15T00:00:00"/>
    <x v="1"/>
    <s v="JP-16135"/>
    <s v="Julie Prescott"/>
    <x v="2"/>
    <s v="United States"/>
    <x v="38"/>
    <x v="32"/>
    <n v="31907"/>
    <s v="South"/>
    <s v="OFF-ST-10001526"/>
    <x v="1"/>
    <x v="4"/>
    <s v="Iceberg Mobile Mega Data/Printer Cart "/>
    <n v="481.32"/>
    <n v="4"/>
    <n v="0"/>
    <n v="125.14319999999999"/>
  </r>
  <r>
    <n v="2761"/>
    <s v="CA-2014-129574"/>
    <x v="542"/>
    <d v="2014-05-29T00:00:00"/>
    <x v="2"/>
    <s v="Dp-13240"/>
    <s v="Dean percer"/>
    <x v="2"/>
    <s v="United States"/>
    <x v="208"/>
    <x v="7"/>
    <n v="84107"/>
    <s v="West"/>
    <s v="OFF-PA-10002893"/>
    <x v="1"/>
    <x v="10"/>
    <s v="Wirebound Service Call Books, 5 1/2&quot; x 4&quot;"/>
    <n v="48.4"/>
    <n v="5"/>
    <n v="0"/>
    <n v="23.231999999999999"/>
  </r>
  <r>
    <n v="2762"/>
    <s v="CA-2017-126536"/>
    <x v="386"/>
    <d v="2017-10-14T00:00:00"/>
    <x v="2"/>
    <s v="NK-18490"/>
    <s v="Neil Knudson"/>
    <x v="2"/>
    <s v="United States"/>
    <x v="8"/>
    <x v="1"/>
    <n v="94110"/>
    <s v="West"/>
    <s v="TEC-AC-10003709"/>
    <x v="2"/>
    <x v="11"/>
    <s v="Maxell 4.7GB DVD-R 5/Pack"/>
    <n v="0.99"/>
    <n v="1"/>
    <n v="0"/>
    <n v="0.43559999999999999"/>
  </r>
  <r>
    <n v="2763"/>
    <s v="CA-2017-126536"/>
    <x v="386"/>
    <d v="2017-10-14T00:00:00"/>
    <x v="2"/>
    <s v="NK-18490"/>
    <s v="Neil Knudson"/>
    <x v="2"/>
    <s v="United States"/>
    <x v="8"/>
    <x v="1"/>
    <n v="94110"/>
    <s v="West"/>
    <s v="OFF-BI-10001191"/>
    <x v="1"/>
    <x v="8"/>
    <s v="Canvas Sectional Post Binders"/>
    <n v="101.84"/>
    <n v="5"/>
    <n v="0.2"/>
    <n v="36.917000000000002"/>
  </r>
  <r>
    <n v="2764"/>
    <s v="CA-2017-165757"/>
    <x v="738"/>
    <d v="2017-06-28T00:00:00"/>
    <x v="1"/>
    <s v="PL-18925"/>
    <s v="Paul Lucas"/>
    <x v="2"/>
    <s v="United States"/>
    <x v="10"/>
    <x v="9"/>
    <n v="19140"/>
    <s v="East"/>
    <s v="OFF-BI-10003166"/>
    <x v="1"/>
    <x v="8"/>
    <s v="GBC Plasticlear Binding Covers"/>
    <n v="10.332000000000001"/>
    <n v="3"/>
    <n v="0.7"/>
    <n v="-7.5768000000000004"/>
  </r>
  <r>
    <n v="2765"/>
    <s v="CA-2017-165757"/>
    <x v="738"/>
    <d v="2017-06-28T00:00:00"/>
    <x v="1"/>
    <s v="PL-18925"/>
    <s v="Paul Lucas"/>
    <x v="2"/>
    <s v="United States"/>
    <x v="10"/>
    <x v="9"/>
    <n v="19140"/>
    <s v="East"/>
    <s v="OFF-BI-10003982"/>
    <x v="1"/>
    <x v="8"/>
    <s v="Wilson Jones Century Plastic Molded Ring Binders"/>
    <n v="31.155000000000001"/>
    <n v="5"/>
    <n v="0.7"/>
    <n v="-23.8855"/>
  </r>
  <r>
    <n v="2766"/>
    <s v="CA-2017-165757"/>
    <x v="738"/>
    <d v="2017-06-28T00:00:00"/>
    <x v="1"/>
    <s v="PL-18925"/>
    <s v="Paul Lucas"/>
    <x v="2"/>
    <s v="United States"/>
    <x v="10"/>
    <x v="9"/>
    <n v="19140"/>
    <s v="East"/>
    <s v="OFF-ST-10004835"/>
    <x v="1"/>
    <x v="4"/>
    <s v="Plastic Stacking Crates &amp; Casters"/>
    <n v="8.9280000000000008"/>
    <n v="2"/>
    <n v="0.2"/>
    <n v="0.66959999999999997"/>
  </r>
  <r>
    <n v="2767"/>
    <s v="CA-2017-167752"/>
    <x v="787"/>
    <d v="2017-01-18T00:00:00"/>
    <x v="2"/>
    <s v="RW-19690"/>
    <s v="Robert Waldorf"/>
    <x v="0"/>
    <s v="United States"/>
    <x v="10"/>
    <x v="9"/>
    <n v="19134"/>
    <s v="East"/>
    <s v="OFF-AP-10000159"/>
    <x v="1"/>
    <x v="9"/>
    <s v="Belkin F9M820V08 8 Outlet Surge"/>
    <n v="34.384"/>
    <n v="1"/>
    <n v="0.2"/>
    <n v="3.8681999999999999"/>
  </r>
  <r>
    <n v="2768"/>
    <s v="CA-2017-167752"/>
    <x v="787"/>
    <d v="2017-01-18T00:00:00"/>
    <x v="2"/>
    <s v="RW-19690"/>
    <s v="Robert Waldorf"/>
    <x v="0"/>
    <s v="United States"/>
    <x v="10"/>
    <x v="9"/>
    <n v="19134"/>
    <s v="East"/>
    <s v="OFF-AP-10002945"/>
    <x v="1"/>
    <x v="9"/>
    <s v="Honeywell Enviracaire Portable HEPA Air Cleaner for 17' x 22' Room"/>
    <n v="1924.16"/>
    <n v="8"/>
    <n v="0.2"/>
    <n v="312.67599999999999"/>
  </r>
  <r>
    <n v="2769"/>
    <s v="US-2015-122140"/>
    <x v="788"/>
    <d v="2015-04-07T00:00:00"/>
    <x v="1"/>
    <s v="MO-17950"/>
    <s v="Michael Oakman"/>
    <x v="0"/>
    <s v="United States"/>
    <x v="61"/>
    <x v="5"/>
    <n v="75220"/>
    <s v="Central"/>
    <s v="OFF-AP-10001242"/>
    <x v="1"/>
    <x v="9"/>
    <s v="APC 7 Outlet Network SurgeArrest Surge Protector"/>
    <n v="32.192"/>
    <n v="2"/>
    <n v="0.8"/>
    <n v="-80.48"/>
  </r>
  <r>
    <n v="2770"/>
    <s v="US-2015-122140"/>
    <x v="788"/>
    <d v="2015-04-07T00:00:00"/>
    <x v="1"/>
    <s v="MO-17950"/>
    <s v="Michael Oakman"/>
    <x v="0"/>
    <s v="United States"/>
    <x v="61"/>
    <x v="5"/>
    <n v="75220"/>
    <s v="Central"/>
    <s v="TEC-AC-10003038"/>
    <x v="2"/>
    <x v="11"/>
    <s v="Kingston Digital DataTraveler 16GB USB 2.0"/>
    <n v="50.12"/>
    <n v="7"/>
    <n v="0.2"/>
    <n v="-0.62649999999999995"/>
  </r>
  <r>
    <n v="2771"/>
    <s v="US-2015-122140"/>
    <x v="788"/>
    <d v="2015-04-07T00:00:00"/>
    <x v="1"/>
    <s v="MO-17950"/>
    <s v="Michael Oakman"/>
    <x v="0"/>
    <s v="United States"/>
    <x v="61"/>
    <x v="5"/>
    <n v="75220"/>
    <s v="Central"/>
    <s v="TEC-AC-10003289"/>
    <x v="2"/>
    <x v="11"/>
    <s v="Anker Ultra-Slim Mini Bluetooth 3.0 Wireless Keyboard"/>
    <n v="47.975999999999999"/>
    <n v="3"/>
    <n v="0.2"/>
    <n v="1.7990999999999999"/>
  </r>
  <r>
    <n v="2772"/>
    <s v="CA-2016-163986"/>
    <x v="323"/>
    <d v="2016-09-10T00:00:00"/>
    <x v="1"/>
    <s v="JJ-15445"/>
    <s v="Jennifer Jackson"/>
    <x v="0"/>
    <s v="United States"/>
    <x v="328"/>
    <x v="6"/>
    <n v="53186"/>
    <s v="Central"/>
    <s v="OFF-ST-10000918"/>
    <x v="1"/>
    <x v="4"/>
    <s v="Crate-A-Files"/>
    <n v="54.5"/>
    <n v="5"/>
    <n v="0"/>
    <n v="14.17"/>
  </r>
  <r>
    <n v="2773"/>
    <s v="CA-2017-158967"/>
    <x v="389"/>
    <d v="2017-12-12T00:00:00"/>
    <x v="2"/>
    <s v="BT-11680"/>
    <s v="Brian Thompson"/>
    <x v="0"/>
    <s v="United States"/>
    <x v="2"/>
    <x v="2"/>
    <n v="33311"/>
    <s v="South"/>
    <s v="FUR-FU-10001940"/>
    <x v="0"/>
    <x v="5"/>
    <s v="Staple-based wall hangings"/>
    <n v="19.103999999999999"/>
    <n v="3"/>
    <n v="0.2"/>
    <n v="5.7312000000000003"/>
  </r>
  <r>
    <n v="2774"/>
    <s v="CA-2016-131576"/>
    <x v="441"/>
    <d v="2016-11-26T00:00:00"/>
    <x v="1"/>
    <s v="RD-19585"/>
    <s v="Rob Dowd"/>
    <x v="0"/>
    <s v="United States"/>
    <x v="66"/>
    <x v="12"/>
    <n v="48205"/>
    <s v="Central"/>
    <s v="OFF-BI-10002852"/>
    <x v="1"/>
    <x v="8"/>
    <s v="Ibico Standard Transparent Covers"/>
    <n v="49.44"/>
    <n v="3"/>
    <n v="0"/>
    <n v="24.2256"/>
  </r>
  <r>
    <n v="2775"/>
    <s v="CA-2017-143455"/>
    <x v="343"/>
    <d v="2017-11-18T00:00:00"/>
    <x v="1"/>
    <s v="ML-17755"/>
    <s v="Max Ludwig"/>
    <x v="2"/>
    <s v="United States"/>
    <x v="24"/>
    <x v="24"/>
    <n v="45503"/>
    <s v="East"/>
    <s v="OFF-PA-10004451"/>
    <x v="1"/>
    <x v="10"/>
    <s v="Xerox 222"/>
    <n v="10.368"/>
    <n v="2"/>
    <n v="0.2"/>
    <n v="3.6288"/>
  </r>
  <r>
    <n v="2776"/>
    <s v="CA-2016-144729"/>
    <x v="147"/>
    <d v="2016-10-25T00:00:00"/>
    <x v="1"/>
    <s v="JE-15745"/>
    <s v="Joel Eaton"/>
    <x v="0"/>
    <s v="United States"/>
    <x v="70"/>
    <x v="1"/>
    <n v="92037"/>
    <s v="West"/>
    <s v="OFF-ST-10004804"/>
    <x v="1"/>
    <x v="4"/>
    <s v="Belkin 19&quot; Vented Equipment Shelf, Black"/>
    <n v="154.44"/>
    <n v="3"/>
    <n v="0"/>
    <n v="1.5444"/>
  </r>
  <r>
    <n v="2777"/>
    <s v="CA-2015-127019"/>
    <x v="379"/>
    <d v="2015-12-25T00:00:00"/>
    <x v="1"/>
    <s v="ER-13855"/>
    <s v="Elpida Rittenbach"/>
    <x v="1"/>
    <s v="United States"/>
    <x v="77"/>
    <x v="22"/>
    <n v="80906"/>
    <s v="West"/>
    <s v="OFF-AP-10003971"/>
    <x v="1"/>
    <x v="9"/>
    <s v="Belkin 6 Outlet Metallic Surge Strip"/>
    <n v="60.984000000000002"/>
    <n v="7"/>
    <n v="0.2"/>
    <n v="4.5738000000000003"/>
  </r>
  <r>
    <n v="2778"/>
    <s v="CA-2015-138534"/>
    <x v="789"/>
    <d v="2015-07-19T00:00:00"/>
    <x v="0"/>
    <s v="JM-15535"/>
    <s v="Jessica Myrick"/>
    <x v="0"/>
    <s v="United States"/>
    <x v="329"/>
    <x v="1"/>
    <n v="93309"/>
    <s v="West"/>
    <s v="FUR-BO-10003159"/>
    <x v="0"/>
    <x v="0"/>
    <s v="Sauder Camden County Collection Libraries, Planked Cherry Finish"/>
    <n v="195.46600000000001"/>
    <n v="2"/>
    <n v="0.15"/>
    <n v="-13.797599999999999"/>
  </r>
  <r>
    <n v="2779"/>
    <s v="CA-2017-108322"/>
    <x v="504"/>
    <d v="2017-05-05T00:00:00"/>
    <x v="1"/>
    <s v="SS-20140"/>
    <s v="Saphhira Shifley"/>
    <x v="1"/>
    <s v="United States"/>
    <x v="330"/>
    <x v="2"/>
    <n v="33068"/>
    <s v="South"/>
    <s v="FUR-FU-10001935"/>
    <x v="0"/>
    <x v="5"/>
    <s v="3M Hangers With Command Adhesive"/>
    <n v="23.68"/>
    <n v="8"/>
    <n v="0.2"/>
    <n v="6.2160000000000002"/>
  </r>
  <r>
    <n v="2780"/>
    <s v="CA-2017-108322"/>
    <x v="504"/>
    <d v="2017-05-05T00:00:00"/>
    <x v="1"/>
    <s v="SS-20140"/>
    <s v="Saphhira Shifley"/>
    <x v="1"/>
    <s v="United States"/>
    <x v="330"/>
    <x v="2"/>
    <n v="33068"/>
    <s v="South"/>
    <s v="TEC-AC-10003433"/>
    <x v="2"/>
    <x v="11"/>
    <s v="Maxell 4.7GB DVD+R 5/Pack"/>
    <n v="2.3759999999999999"/>
    <n v="3"/>
    <n v="0.2"/>
    <n v="0.74250000000000005"/>
  </r>
  <r>
    <n v="2781"/>
    <s v="CA-2017-167668"/>
    <x v="636"/>
    <d v="2017-05-08T00:00:00"/>
    <x v="2"/>
    <s v="TC-21295"/>
    <s v="Toby Carlisle"/>
    <x v="0"/>
    <s v="United States"/>
    <x v="20"/>
    <x v="15"/>
    <n v="10035"/>
    <s v="East"/>
    <s v="OFF-LA-10004544"/>
    <x v="1"/>
    <x v="2"/>
    <s v="Avery 505"/>
    <n v="59.2"/>
    <n v="4"/>
    <n v="0"/>
    <n v="29.6"/>
  </r>
  <r>
    <n v="2782"/>
    <s v="CA-2017-146724"/>
    <x v="225"/>
    <d v="2017-11-27T00:00:00"/>
    <x v="1"/>
    <s v="HG-15025"/>
    <s v="Hunter Glantz"/>
    <x v="0"/>
    <s v="United States"/>
    <x v="69"/>
    <x v="11"/>
    <n v="55044"/>
    <s v="Central"/>
    <s v="OFF-AR-10001026"/>
    <x v="1"/>
    <x v="6"/>
    <s v="Sanford Uni-Blazer View Highlighters, Chisel Tip, Yellow"/>
    <n v="22"/>
    <n v="10"/>
    <n v="0"/>
    <n v="9.68"/>
  </r>
  <r>
    <n v="2783"/>
    <s v="CA-2016-139878"/>
    <x v="583"/>
    <d v="2016-11-16T00:00:00"/>
    <x v="1"/>
    <s v="LD-17005"/>
    <s v="Lisa DeCherney"/>
    <x v="0"/>
    <s v="United States"/>
    <x v="66"/>
    <x v="12"/>
    <n v="48234"/>
    <s v="Central"/>
    <s v="TEC-PH-10001336"/>
    <x v="2"/>
    <x v="7"/>
    <s v="Digium D40 VoIP phone"/>
    <n v="257.98"/>
    <n v="2"/>
    <n v="0"/>
    <n v="74.8142"/>
  </r>
  <r>
    <n v="2784"/>
    <s v="US-2016-106677"/>
    <x v="732"/>
    <d v="2016-11-10T00:00:00"/>
    <x v="1"/>
    <s v="AS-10285"/>
    <s v="Alejandro Savely"/>
    <x v="1"/>
    <s v="United States"/>
    <x v="10"/>
    <x v="9"/>
    <n v="19134"/>
    <s v="East"/>
    <s v="TEC-PH-10003187"/>
    <x v="2"/>
    <x v="7"/>
    <s v="Anker Astro Mini 3000mAh Ultra-Compact Portable Charger"/>
    <n v="23.988"/>
    <n v="2"/>
    <n v="0.4"/>
    <n v="-15.992000000000001"/>
  </r>
  <r>
    <n v="2785"/>
    <s v="CA-2016-116974"/>
    <x v="790"/>
    <d v="2016-10-15T00:00:00"/>
    <x v="1"/>
    <s v="MP-17965"/>
    <s v="Michael Paige"/>
    <x v="1"/>
    <s v="United States"/>
    <x v="21"/>
    <x v="24"/>
    <n v="45373"/>
    <s v="East"/>
    <s v="TEC-PH-10004897"/>
    <x v="2"/>
    <x v="7"/>
    <s v="Mediabridge Sport Armband iPhone 5s"/>
    <n v="23.975999999999999"/>
    <n v="4"/>
    <n v="0.4"/>
    <n v="-15.5844"/>
  </r>
  <r>
    <n v="2786"/>
    <s v="CA-2015-149972"/>
    <x v="481"/>
    <d v="2015-09-23T00:00:00"/>
    <x v="2"/>
    <s v="CD-12790"/>
    <s v="Cynthia Delaney"/>
    <x v="2"/>
    <s v="United States"/>
    <x v="1"/>
    <x v="1"/>
    <n v="90036"/>
    <s v="West"/>
    <s v="FUR-CH-10004997"/>
    <x v="0"/>
    <x v="1"/>
    <s v="Hon Every-Day Series Multi-Task Chairs"/>
    <n v="601.53599999999994"/>
    <n v="4"/>
    <n v="0.2"/>
    <n v="0"/>
  </r>
  <r>
    <n v="2787"/>
    <s v="CA-2015-149972"/>
    <x v="481"/>
    <d v="2015-09-23T00:00:00"/>
    <x v="2"/>
    <s v="CD-12790"/>
    <s v="Cynthia Delaney"/>
    <x v="2"/>
    <s v="United States"/>
    <x v="1"/>
    <x v="1"/>
    <n v="90036"/>
    <s v="West"/>
    <s v="OFF-FA-10002763"/>
    <x v="1"/>
    <x v="13"/>
    <s v="Advantus Map Pennant Flags and Round Head Tacks"/>
    <n v="7.9"/>
    <n v="2"/>
    <n v="0"/>
    <n v="2.528"/>
  </r>
  <r>
    <n v="2788"/>
    <s v="US-2014-117744"/>
    <x v="266"/>
    <d v="2014-12-06T00:00:00"/>
    <x v="1"/>
    <s v="MD-17860"/>
    <s v="Michael Dominguez"/>
    <x v="1"/>
    <s v="United States"/>
    <x v="331"/>
    <x v="5"/>
    <n v="78415"/>
    <s v="Central"/>
    <s v="FUR-FU-10001588"/>
    <x v="0"/>
    <x v="5"/>
    <s v="Deflect-o SuperTray Unbreakable Stackable Tray, Letter, Black"/>
    <n v="58.36"/>
    <n v="5"/>
    <n v="0.6"/>
    <n v="-24.803000000000001"/>
  </r>
  <r>
    <n v="2789"/>
    <s v="US-2014-117744"/>
    <x v="266"/>
    <d v="2014-12-06T00:00:00"/>
    <x v="1"/>
    <s v="MD-17860"/>
    <s v="Michael Dominguez"/>
    <x v="1"/>
    <s v="United States"/>
    <x v="331"/>
    <x v="5"/>
    <n v="78415"/>
    <s v="Central"/>
    <s v="OFF-AR-10000940"/>
    <x v="1"/>
    <x v="6"/>
    <s v="Newell 343"/>
    <n v="16.463999999999999"/>
    <n v="7"/>
    <n v="0.2"/>
    <n v="1.4406000000000001"/>
  </r>
  <r>
    <n v="2790"/>
    <s v="US-2014-117744"/>
    <x v="266"/>
    <d v="2014-12-06T00:00:00"/>
    <x v="1"/>
    <s v="MD-17860"/>
    <s v="Michael Dominguez"/>
    <x v="1"/>
    <s v="United States"/>
    <x v="331"/>
    <x v="5"/>
    <n v="78415"/>
    <s v="Central"/>
    <s v="FUR-FU-10002759"/>
    <x v="0"/>
    <x v="5"/>
    <s v="12-1/2 Diameter Round Wall Clock"/>
    <n v="39.96"/>
    <n v="5"/>
    <n v="0.6"/>
    <n v="-23.975999999999999"/>
  </r>
  <r>
    <n v="2791"/>
    <s v="CA-2014-125514"/>
    <x v="158"/>
    <d v="2014-09-22T00:00:00"/>
    <x v="2"/>
    <s v="BM-11650"/>
    <s v="Brian Moss"/>
    <x v="1"/>
    <s v="United States"/>
    <x v="155"/>
    <x v="8"/>
    <n v="68104"/>
    <s v="Central"/>
    <s v="OFF-AP-10000358"/>
    <x v="1"/>
    <x v="9"/>
    <s v="Fellowes Basic Home/Office Series Surge Protectors"/>
    <n v="25.96"/>
    <n v="2"/>
    <n v="0"/>
    <n v="7.5284000000000004"/>
  </r>
  <r>
    <n v="2792"/>
    <s v="CA-2014-125514"/>
    <x v="158"/>
    <d v="2014-09-22T00:00:00"/>
    <x v="2"/>
    <s v="BM-11650"/>
    <s v="Brian Moss"/>
    <x v="1"/>
    <s v="United States"/>
    <x v="155"/>
    <x v="8"/>
    <n v="68104"/>
    <s v="Central"/>
    <s v="OFF-AP-10003281"/>
    <x v="1"/>
    <x v="9"/>
    <s v="Acco 6 Outlet Guardian Standard Surge Suppressor"/>
    <n v="36.270000000000003"/>
    <n v="3"/>
    <n v="0"/>
    <n v="10.881"/>
  </r>
  <r>
    <n v="2793"/>
    <s v="CA-2014-125514"/>
    <x v="158"/>
    <d v="2014-09-22T00:00:00"/>
    <x v="2"/>
    <s v="BM-11650"/>
    <s v="Brian Moss"/>
    <x v="1"/>
    <s v="United States"/>
    <x v="155"/>
    <x v="8"/>
    <n v="68104"/>
    <s v="Central"/>
    <s v="OFF-PA-10000029"/>
    <x v="1"/>
    <x v="10"/>
    <s v="Xerox 224"/>
    <n v="6.48"/>
    <n v="1"/>
    <n v="0"/>
    <n v="3.1103999999999998"/>
  </r>
  <r>
    <n v="2794"/>
    <s v="CA-2014-154599"/>
    <x v="791"/>
    <d v="2014-04-17T00:00:00"/>
    <x v="1"/>
    <s v="KN-16450"/>
    <s v="Kean Nguyen"/>
    <x v="1"/>
    <s v="United States"/>
    <x v="332"/>
    <x v="1"/>
    <n v="90278"/>
    <s v="West"/>
    <s v="TEC-PH-10001557"/>
    <x v="2"/>
    <x v="7"/>
    <s v="Pyle PMP37LED"/>
    <n v="1075.088"/>
    <n v="14"/>
    <n v="0.2"/>
    <n v="94.0702"/>
  </r>
  <r>
    <n v="2795"/>
    <s v="CA-2014-154599"/>
    <x v="791"/>
    <d v="2014-04-17T00:00:00"/>
    <x v="1"/>
    <s v="KN-16450"/>
    <s v="Kean Nguyen"/>
    <x v="1"/>
    <s v="United States"/>
    <x v="332"/>
    <x v="1"/>
    <n v="90278"/>
    <s v="West"/>
    <s v="TEC-PH-10000576"/>
    <x v="2"/>
    <x v="7"/>
    <s v="AT&amp;T 1080 Corded phone"/>
    <n v="438.36799999999999"/>
    <n v="4"/>
    <n v="0.2"/>
    <n v="38.357199999999999"/>
  </r>
  <r>
    <n v="2796"/>
    <s v="CA-2014-154599"/>
    <x v="791"/>
    <d v="2014-04-17T00:00:00"/>
    <x v="1"/>
    <s v="KN-16450"/>
    <s v="Kean Nguyen"/>
    <x v="1"/>
    <s v="United States"/>
    <x v="332"/>
    <x v="1"/>
    <n v="90278"/>
    <s v="West"/>
    <s v="OFF-BI-10002764"/>
    <x v="1"/>
    <x v="8"/>
    <s v="Recycled Pressboard Report Cover with Reinforced Top Hinge"/>
    <n v="18.088000000000001"/>
    <n v="7"/>
    <n v="0.2"/>
    <n v="6.5568999999999997"/>
  </r>
  <r>
    <n v="2797"/>
    <s v="CA-2014-154599"/>
    <x v="791"/>
    <d v="2014-04-17T00:00:00"/>
    <x v="1"/>
    <s v="KN-16450"/>
    <s v="Kean Nguyen"/>
    <x v="1"/>
    <s v="United States"/>
    <x v="332"/>
    <x v="1"/>
    <n v="90278"/>
    <s v="West"/>
    <s v="FUR-BO-10001337"/>
    <x v="0"/>
    <x v="0"/>
    <s v="O'Sullivan Living Dimensions 2-Shelf Bookcases"/>
    <n v="308.49900000000002"/>
    <n v="3"/>
    <n v="0.15"/>
    <n v="-18.146999999999998"/>
  </r>
  <r>
    <n v="2798"/>
    <s v="CA-2017-158743"/>
    <x v="179"/>
    <d v="2017-10-27T00:00:00"/>
    <x v="1"/>
    <s v="IG-15085"/>
    <s v="Ivan Gibson"/>
    <x v="0"/>
    <s v="United States"/>
    <x v="290"/>
    <x v="36"/>
    <n v="72209"/>
    <s v="South"/>
    <s v="OFF-AR-10002257"/>
    <x v="1"/>
    <x v="6"/>
    <s v="Eldon Spacemaker Box, Quick-Snap Lid, Clear"/>
    <n v="13.36"/>
    <n v="4"/>
    <n v="0"/>
    <n v="4.1416000000000004"/>
  </r>
  <r>
    <n v="2799"/>
    <s v="CA-2017-158743"/>
    <x v="179"/>
    <d v="2017-10-27T00:00:00"/>
    <x v="1"/>
    <s v="IG-15085"/>
    <s v="Ivan Gibson"/>
    <x v="0"/>
    <s v="United States"/>
    <x v="290"/>
    <x v="36"/>
    <n v="72209"/>
    <s v="South"/>
    <s v="OFF-PA-10001019"/>
    <x v="1"/>
    <x v="10"/>
    <s v="Xerox 1884"/>
    <n v="39.96"/>
    <n v="2"/>
    <n v="0"/>
    <n v="18.781199999999998"/>
  </r>
  <r>
    <n v="2800"/>
    <s v="CA-2017-158743"/>
    <x v="179"/>
    <d v="2017-10-27T00:00:00"/>
    <x v="1"/>
    <s v="IG-15085"/>
    <s v="Ivan Gibson"/>
    <x v="0"/>
    <s v="United States"/>
    <x v="290"/>
    <x v="36"/>
    <n v="72209"/>
    <s v="South"/>
    <s v="OFF-BI-10003364"/>
    <x v="1"/>
    <x v="8"/>
    <s v="Binding Machine Supplies"/>
    <n v="145.85"/>
    <n v="5"/>
    <n v="0"/>
    <n v="70.007999999999996"/>
  </r>
  <r>
    <n v="2801"/>
    <s v="CA-2016-153318"/>
    <x v="792"/>
    <d v="2016-10-28T00:00:00"/>
    <x v="2"/>
    <s v="JS-15595"/>
    <s v="Jill Stevenson"/>
    <x v="1"/>
    <s v="United States"/>
    <x v="100"/>
    <x v="2"/>
    <n v="33180"/>
    <s v="South"/>
    <s v="TEC-PH-10000984"/>
    <x v="2"/>
    <x v="7"/>
    <s v="Panasonic KX-TG9471B"/>
    <n v="783.96"/>
    <n v="5"/>
    <n v="0.2"/>
    <n v="78.396000000000001"/>
  </r>
  <r>
    <n v="2802"/>
    <s v="US-2015-110163"/>
    <x v="549"/>
    <d v="2015-11-04T00:00:00"/>
    <x v="2"/>
    <s v="GA-14725"/>
    <s v="Guy Armstrong"/>
    <x v="0"/>
    <s v="United States"/>
    <x v="127"/>
    <x v="21"/>
    <n v="97301"/>
    <s v="West"/>
    <s v="OFF-AR-10001683"/>
    <x v="1"/>
    <x v="6"/>
    <s v="Lumber Crayons"/>
    <n v="7.88"/>
    <n v="1"/>
    <n v="0.2"/>
    <n v="1.7729999999999999"/>
  </r>
  <r>
    <n v="2803"/>
    <s v="CA-2017-143329"/>
    <x v="132"/>
    <d v="2017-11-08T00:00:00"/>
    <x v="1"/>
    <s v="DL-13330"/>
    <s v="Denise Leinenbach"/>
    <x v="0"/>
    <s v="United States"/>
    <x v="324"/>
    <x v="27"/>
    <n v="88001"/>
    <s v="West"/>
    <s v="FUR-FU-10000629"/>
    <x v="0"/>
    <x v="5"/>
    <s v="9-3/4 Diameter Round Wall Clock"/>
    <n v="41.37"/>
    <n v="3"/>
    <n v="0"/>
    <n v="17.375399999999999"/>
  </r>
  <r>
    <n v="2804"/>
    <s v="CA-2015-159380"/>
    <x v="793"/>
    <d v="2015-05-16T00:00:00"/>
    <x v="1"/>
    <s v="CS-12505"/>
    <s v="Cindy Stewart"/>
    <x v="0"/>
    <s v="United States"/>
    <x v="8"/>
    <x v="1"/>
    <n v="94122"/>
    <s v="West"/>
    <s v="OFF-PA-10003893"/>
    <x v="1"/>
    <x v="10"/>
    <s v="Xerox 1962"/>
    <n v="12.84"/>
    <n v="3"/>
    <n v="0"/>
    <n v="5.7779999999999996"/>
  </r>
  <r>
    <n v="2805"/>
    <s v="CA-2015-159380"/>
    <x v="793"/>
    <d v="2015-05-16T00:00:00"/>
    <x v="1"/>
    <s v="CS-12505"/>
    <s v="Cindy Stewart"/>
    <x v="0"/>
    <s v="United States"/>
    <x v="8"/>
    <x v="1"/>
    <n v="94122"/>
    <s v="West"/>
    <s v="OFF-PA-10004239"/>
    <x v="1"/>
    <x v="10"/>
    <s v="Xerox 1953"/>
    <n v="25.68"/>
    <n v="6"/>
    <n v="0"/>
    <n v="11.555999999999999"/>
  </r>
  <r>
    <n v="2806"/>
    <s v="CA-2015-122623"/>
    <x v="67"/>
    <d v="2015-09-11T00:00:00"/>
    <x v="1"/>
    <s v="CC-12145"/>
    <s v="Charles Crestani"/>
    <x v="0"/>
    <s v="United States"/>
    <x v="236"/>
    <x v="5"/>
    <n v="79907"/>
    <s v="Central"/>
    <s v="FUR-CH-10000553"/>
    <x v="0"/>
    <x v="1"/>
    <s v="Metal Folding Chairs, Beige, 4/Carton"/>
    <n v="47.515999999999998"/>
    <n v="2"/>
    <n v="0.3"/>
    <n v="-2.0364"/>
  </r>
  <r>
    <n v="2807"/>
    <s v="CA-2015-148635"/>
    <x v="395"/>
    <d v="2015-07-27T00:00:00"/>
    <x v="0"/>
    <s v="MH-18025"/>
    <s v="Michelle Huthwaite"/>
    <x v="0"/>
    <s v="United States"/>
    <x v="4"/>
    <x v="4"/>
    <n v="98115"/>
    <s v="West"/>
    <s v="OFF-FA-10004395"/>
    <x v="1"/>
    <x v="13"/>
    <s v="Plymouth Boxed Rubber Bands by Plymouth"/>
    <n v="9.42"/>
    <n v="2"/>
    <n v="0"/>
    <n v="0.47099999999999997"/>
  </r>
  <r>
    <n v="2808"/>
    <s v="CA-2015-148635"/>
    <x v="395"/>
    <d v="2015-07-27T00:00:00"/>
    <x v="0"/>
    <s v="MH-18025"/>
    <s v="Michelle Huthwaite"/>
    <x v="0"/>
    <s v="United States"/>
    <x v="4"/>
    <x v="4"/>
    <n v="98115"/>
    <s v="West"/>
    <s v="OFF-PA-10004782"/>
    <x v="1"/>
    <x v="10"/>
    <s v="Xerox 228"/>
    <n v="12.96"/>
    <n v="2"/>
    <n v="0"/>
    <n v="6.2207999999999997"/>
  </r>
  <r>
    <n v="2809"/>
    <s v="CA-2015-148635"/>
    <x v="395"/>
    <d v="2015-07-27T00:00:00"/>
    <x v="0"/>
    <s v="MH-18025"/>
    <s v="Michelle Huthwaite"/>
    <x v="0"/>
    <s v="United States"/>
    <x v="4"/>
    <x v="4"/>
    <n v="98115"/>
    <s v="West"/>
    <s v="FUR-BO-10002213"/>
    <x v="0"/>
    <x v="0"/>
    <s v="Sauder Forest Hills Library, Woodland Oak Finish"/>
    <n v="704.9"/>
    <n v="5"/>
    <n v="0"/>
    <n v="56.392000000000003"/>
  </r>
  <r>
    <n v="2810"/>
    <s v="CA-2015-148635"/>
    <x v="395"/>
    <d v="2015-07-27T00:00:00"/>
    <x v="0"/>
    <s v="MH-18025"/>
    <s v="Michelle Huthwaite"/>
    <x v="0"/>
    <s v="United States"/>
    <x v="4"/>
    <x v="4"/>
    <n v="98115"/>
    <s v="West"/>
    <s v="FUR-CH-10001854"/>
    <x v="0"/>
    <x v="1"/>
    <s v="Office Star - Professional Matrix Back Chair with 2-to-1 Synchro Tilt and Mesh Fabric Seat"/>
    <n v="561.56799999999998"/>
    <n v="2"/>
    <n v="0.2"/>
    <n v="28.078399999999998"/>
  </r>
  <r>
    <n v="2811"/>
    <s v="CA-2015-135685"/>
    <x v="547"/>
    <d v="2015-11-18T00:00:00"/>
    <x v="0"/>
    <s v="MP-18175"/>
    <s v="Mike Pelletier"/>
    <x v="2"/>
    <s v="United States"/>
    <x v="158"/>
    <x v="6"/>
    <n v="53209"/>
    <s v="Central"/>
    <s v="OFF-PA-10000157"/>
    <x v="1"/>
    <x v="10"/>
    <s v="Xerox 191"/>
    <n v="179.82"/>
    <n v="9"/>
    <n v="0"/>
    <n v="84.5154"/>
  </r>
  <r>
    <n v="2812"/>
    <s v="CA-2015-135685"/>
    <x v="547"/>
    <d v="2015-11-18T00:00:00"/>
    <x v="0"/>
    <s v="MP-18175"/>
    <s v="Mike Pelletier"/>
    <x v="2"/>
    <s v="United States"/>
    <x v="158"/>
    <x v="6"/>
    <n v="53209"/>
    <s v="Central"/>
    <s v="FUR-FU-10001185"/>
    <x v="0"/>
    <x v="5"/>
    <s v="Advantus Employee of the Month Certificate Frame, 11 x 13-1/2"/>
    <n v="185.58"/>
    <n v="6"/>
    <n v="0"/>
    <n v="76.087800000000001"/>
  </r>
  <r>
    <n v="2813"/>
    <s v="CA-2015-135685"/>
    <x v="547"/>
    <d v="2015-11-18T00:00:00"/>
    <x v="0"/>
    <s v="MP-18175"/>
    <s v="Mike Pelletier"/>
    <x v="2"/>
    <s v="United States"/>
    <x v="158"/>
    <x v="6"/>
    <n v="53209"/>
    <s v="Central"/>
    <s v="FUR-TA-10001520"/>
    <x v="0"/>
    <x v="3"/>
    <s v="Lesro Sheffield Collection Coffee Table, End Table, Center Table, Corner Table"/>
    <n v="214.11"/>
    <n v="3"/>
    <n v="0"/>
    <n v="36.398699999999998"/>
  </r>
  <r>
    <n v="2814"/>
    <s v="CA-2015-135685"/>
    <x v="547"/>
    <d v="2015-11-18T00:00:00"/>
    <x v="0"/>
    <s v="MP-18175"/>
    <s v="Mike Pelletier"/>
    <x v="2"/>
    <s v="United States"/>
    <x v="158"/>
    <x v="6"/>
    <n v="53209"/>
    <s v="Central"/>
    <s v="TEC-AC-10004145"/>
    <x v="2"/>
    <x v="11"/>
    <s v="Logitech diNovo Edge Keyboard"/>
    <n v="999.96"/>
    <n v="4"/>
    <n v="0"/>
    <n v="229.99080000000001"/>
  </r>
  <r>
    <n v="2815"/>
    <s v="CA-2015-135685"/>
    <x v="547"/>
    <d v="2015-11-18T00:00:00"/>
    <x v="0"/>
    <s v="MP-18175"/>
    <s v="Mike Pelletier"/>
    <x v="2"/>
    <s v="United States"/>
    <x v="158"/>
    <x v="6"/>
    <n v="53209"/>
    <s v="Central"/>
    <s v="FUR-TA-10000688"/>
    <x v="0"/>
    <x v="3"/>
    <s v="Chromcraft Bull-Nose Wood Round Conference Table Top, Wood Base"/>
    <n v="653.54999999999995"/>
    <n v="3"/>
    <n v="0"/>
    <n v="111.1035"/>
  </r>
  <r>
    <n v="2816"/>
    <s v="CA-2015-104626"/>
    <x v="135"/>
    <d v="2015-09-08T00:00:00"/>
    <x v="1"/>
    <s v="DR-12940"/>
    <s v="Daniel Raglin"/>
    <x v="2"/>
    <s v="United States"/>
    <x v="47"/>
    <x v="31"/>
    <n v="2038"/>
    <s v="East"/>
    <s v="OFF-BI-10001510"/>
    <x v="1"/>
    <x v="8"/>
    <s v="Deluxe Heavy-Duty Vinyl Round Ring Binder"/>
    <n v="114.6"/>
    <n v="5"/>
    <n v="0"/>
    <n v="51.57"/>
  </r>
  <r>
    <n v="2817"/>
    <s v="CA-2015-104626"/>
    <x v="135"/>
    <d v="2015-09-08T00:00:00"/>
    <x v="1"/>
    <s v="DR-12940"/>
    <s v="Daniel Raglin"/>
    <x v="2"/>
    <s v="United States"/>
    <x v="47"/>
    <x v="31"/>
    <n v="2038"/>
    <s v="East"/>
    <s v="FUR-CH-10003817"/>
    <x v="0"/>
    <x v="1"/>
    <s v="Global Value Steno Chair, Gray"/>
    <n v="60.74"/>
    <n v="1"/>
    <n v="0"/>
    <n v="15.185"/>
  </r>
  <r>
    <n v="2818"/>
    <s v="CA-2015-104626"/>
    <x v="135"/>
    <d v="2015-09-08T00:00:00"/>
    <x v="1"/>
    <s v="DR-12940"/>
    <s v="Daniel Raglin"/>
    <x v="2"/>
    <s v="United States"/>
    <x v="47"/>
    <x v="31"/>
    <n v="2038"/>
    <s v="East"/>
    <s v="FUR-FU-10000308"/>
    <x v="0"/>
    <x v="5"/>
    <s v="Deflect-o Glass Clear Studded Chair Mats"/>
    <n v="124.36"/>
    <n v="2"/>
    <n v="0"/>
    <n v="27.359200000000001"/>
  </r>
  <r>
    <n v="2819"/>
    <s v="CA-2015-104626"/>
    <x v="135"/>
    <d v="2015-09-08T00:00:00"/>
    <x v="1"/>
    <s v="DR-12940"/>
    <s v="Daniel Raglin"/>
    <x v="2"/>
    <s v="United States"/>
    <x v="47"/>
    <x v="31"/>
    <n v="2038"/>
    <s v="East"/>
    <s v="OFF-ST-10003208"/>
    <x v="1"/>
    <x v="4"/>
    <s v="Adjustable Depth Letter/Legal Cart"/>
    <n v="1088.76"/>
    <n v="6"/>
    <n v="0"/>
    <n v="315.74040000000002"/>
  </r>
  <r>
    <n v="2820"/>
    <s v="CA-2016-160500"/>
    <x v="465"/>
    <d v="2016-05-08T00:00:00"/>
    <x v="2"/>
    <s v="DM-13015"/>
    <s v="Darrin Martin"/>
    <x v="0"/>
    <s v="United States"/>
    <x v="184"/>
    <x v="1"/>
    <n v="92024"/>
    <s v="West"/>
    <s v="OFF-BI-10003784"/>
    <x v="1"/>
    <x v="8"/>
    <s v="Computer Printout Index Tabs"/>
    <n v="6.72"/>
    <n v="5"/>
    <n v="0.2"/>
    <n v="2.3519999999999999"/>
  </r>
  <r>
    <n v="2821"/>
    <s v="CA-2016-160500"/>
    <x v="465"/>
    <d v="2016-05-08T00:00:00"/>
    <x v="2"/>
    <s v="DM-13015"/>
    <s v="Darrin Martin"/>
    <x v="0"/>
    <s v="United States"/>
    <x v="184"/>
    <x v="1"/>
    <n v="92024"/>
    <s v="West"/>
    <s v="FUR-TA-10003748"/>
    <x v="0"/>
    <x v="3"/>
    <s v="Bevis 36 x 72 Conference Tables"/>
    <n v="298.77600000000001"/>
    <n v="3"/>
    <n v="0.2"/>
    <n v="7.4694000000000003"/>
  </r>
  <r>
    <n v="2822"/>
    <s v="CA-2017-100202"/>
    <x v="413"/>
    <d v="2017-01-05T00:00:00"/>
    <x v="1"/>
    <s v="BD-11620"/>
    <s v="Brian DeCherney"/>
    <x v="0"/>
    <s v="United States"/>
    <x v="125"/>
    <x v="1"/>
    <n v="92804"/>
    <s v="West"/>
    <s v="TEC-PH-10002563"/>
    <x v="2"/>
    <x v="7"/>
    <s v="Adtran 1202752G1"/>
    <n v="302.37599999999998"/>
    <n v="3"/>
    <n v="0.2"/>
    <n v="22.6782"/>
  </r>
  <r>
    <n v="2823"/>
    <s v="CA-2017-131016"/>
    <x v="65"/>
    <d v="2017-09-20T00:00:00"/>
    <x v="2"/>
    <s v="DC-12850"/>
    <s v="Dan Campbell"/>
    <x v="0"/>
    <s v="United States"/>
    <x v="81"/>
    <x v="5"/>
    <n v="76017"/>
    <s v="Central"/>
    <s v="OFF-AR-10000122"/>
    <x v="1"/>
    <x v="6"/>
    <s v="Newell 314"/>
    <n v="8.9280000000000008"/>
    <n v="2"/>
    <n v="0.2"/>
    <n v="0.55800000000000005"/>
  </r>
  <r>
    <n v="2824"/>
    <s v="CA-2017-131016"/>
    <x v="65"/>
    <d v="2017-09-20T00:00:00"/>
    <x v="2"/>
    <s v="DC-12850"/>
    <s v="Dan Campbell"/>
    <x v="0"/>
    <s v="United States"/>
    <x v="81"/>
    <x v="5"/>
    <n v="76017"/>
    <s v="Central"/>
    <s v="OFF-ST-10000352"/>
    <x v="1"/>
    <x v="4"/>
    <s v="Acco Perma 2700 Stacking Storage Drawers"/>
    <n v="47.584000000000003"/>
    <n v="2"/>
    <n v="0.2"/>
    <n v="-2.9740000000000002"/>
  </r>
  <r>
    <n v="2825"/>
    <s v="US-2014-112914"/>
    <x v="794"/>
    <d v="2014-09-30T00:00:00"/>
    <x v="1"/>
    <s v="MT-18070"/>
    <s v="Michelle Tran"/>
    <x v="2"/>
    <s v="United States"/>
    <x v="12"/>
    <x v="5"/>
    <n v="77041"/>
    <s v="Central"/>
    <s v="OFF-PA-10003270"/>
    <x v="1"/>
    <x v="10"/>
    <s v="Xerox 1954"/>
    <n v="33.792000000000002"/>
    <n v="8"/>
    <n v="0.2"/>
    <n v="10.56"/>
  </r>
  <r>
    <n v="2826"/>
    <s v="US-2014-112914"/>
    <x v="794"/>
    <d v="2014-09-30T00:00:00"/>
    <x v="1"/>
    <s v="MT-18070"/>
    <s v="Michelle Tran"/>
    <x v="2"/>
    <s v="United States"/>
    <x v="12"/>
    <x v="5"/>
    <n v="77041"/>
    <s v="Central"/>
    <s v="FUR-BO-10003272"/>
    <x v="0"/>
    <x v="0"/>
    <s v="O'Sullivan Living Dimensions 5-Shelf Bookcases"/>
    <n v="300.53280000000001"/>
    <n v="2"/>
    <n v="0.32"/>
    <n v="-97.231200000000001"/>
  </r>
  <r>
    <n v="2827"/>
    <s v="US-2014-112914"/>
    <x v="794"/>
    <d v="2014-09-30T00:00:00"/>
    <x v="1"/>
    <s v="MT-18070"/>
    <s v="Michelle Tran"/>
    <x v="2"/>
    <s v="United States"/>
    <x v="12"/>
    <x v="5"/>
    <n v="77041"/>
    <s v="Central"/>
    <s v="OFF-BI-10002982"/>
    <x v="1"/>
    <x v="8"/>
    <s v="Avery Self-Adhesive Photo Pockets for Polaroid Photos"/>
    <n v="2.7240000000000002"/>
    <n v="2"/>
    <n v="0.8"/>
    <n v="-4.3583999999999996"/>
  </r>
  <r>
    <n v="2828"/>
    <s v="US-2014-112914"/>
    <x v="794"/>
    <d v="2014-09-30T00:00:00"/>
    <x v="1"/>
    <s v="MT-18070"/>
    <s v="Michelle Tran"/>
    <x v="2"/>
    <s v="United States"/>
    <x v="12"/>
    <x v="5"/>
    <n v="77041"/>
    <s v="Central"/>
    <s v="OFF-EN-10001509"/>
    <x v="1"/>
    <x v="12"/>
    <s v="Poly String Tie Envelopes"/>
    <n v="3.2639999999999998"/>
    <n v="2"/>
    <n v="0.2"/>
    <n v="1.1015999999999999"/>
  </r>
  <r>
    <n v="2829"/>
    <s v="CA-2016-124149"/>
    <x v="131"/>
    <d v="2016-04-26T00:00:00"/>
    <x v="2"/>
    <s v="MJ-17740"/>
    <s v="Max Jones"/>
    <x v="0"/>
    <s v="United States"/>
    <x v="152"/>
    <x v="24"/>
    <n v="43130"/>
    <s v="East"/>
    <s v="OFF-PA-10002421"/>
    <x v="1"/>
    <x v="10"/>
    <s v="Embossed Ink Jet Note Cards"/>
    <n v="108.336"/>
    <n v="6"/>
    <n v="0.2"/>
    <n v="37.9176"/>
  </r>
  <r>
    <n v="2830"/>
    <s v="CA-2016-124149"/>
    <x v="131"/>
    <d v="2016-04-26T00:00:00"/>
    <x v="2"/>
    <s v="MJ-17740"/>
    <s v="Max Jones"/>
    <x v="0"/>
    <s v="United States"/>
    <x v="152"/>
    <x v="24"/>
    <n v="43130"/>
    <s v="East"/>
    <s v="OFF-ST-10000760"/>
    <x v="1"/>
    <x v="4"/>
    <s v="Eldon Fold 'N Roll Cart System"/>
    <n v="55.92"/>
    <n v="5"/>
    <n v="0.2"/>
    <n v="6.2910000000000004"/>
  </r>
  <r>
    <n v="2831"/>
    <s v="CA-2016-124149"/>
    <x v="131"/>
    <d v="2016-04-26T00:00:00"/>
    <x v="2"/>
    <s v="MJ-17740"/>
    <s v="Max Jones"/>
    <x v="0"/>
    <s v="United States"/>
    <x v="152"/>
    <x v="24"/>
    <n v="43130"/>
    <s v="East"/>
    <s v="OFF-PA-10002923"/>
    <x v="1"/>
    <x v="10"/>
    <s v="Xerox 1942"/>
    <n v="78.304000000000002"/>
    <n v="2"/>
    <n v="0.2"/>
    <n v="29.364000000000001"/>
  </r>
  <r>
    <n v="2832"/>
    <s v="CA-2014-148915"/>
    <x v="301"/>
    <d v="2014-11-05T00:00:00"/>
    <x v="1"/>
    <s v="ND-18370"/>
    <s v="Natalie DeCherney"/>
    <x v="0"/>
    <s v="United States"/>
    <x v="32"/>
    <x v="21"/>
    <n v="97206"/>
    <s v="West"/>
    <s v="OFF-ST-10001128"/>
    <x v="1"/>
    <x v="4"/>
    <s v="Carina Mini System Audio Rack, Model AR050B"/>
    <n v="443.92"/>
    <n v="5"/>
    <n v="0.2"/>
    <n v="-94.332999999999998"/>
  </r>
  <r>
    <n v="2833"/>
    <s v="CA-2014-148915"/>
    <x v="301"/>
    <d v="2014-11-05T00:00:00"/>
    <x v="1"/>
    <s v="ND-18370"/>
    <s v="Natalie DeCherney"/>
    <x v="0"/>
    <s v="United States"/>
    <x v="32"/>
    <x v="21"/>
    <n v="97206"/>
    <s v="West"/>
    <s v="TEC-PH-10000673"/>
    <x v="2"/>
    <x v="7"/>
    <s v="Plantronics Voyager Pro HD - Bluetooth Headset"/>
    <n v="155.976"/>
    <n v="3"/>
    <n v="0.2"/>
    <n v="54.5916"/>
  </r>
  <r>
    <n v="2834"/>
    <s v="CA-2017-134649"/>
    <x v="795"/>
    <d v="2017-01-31T00:00:00"/>
    <x v="0"/>
    <s v="CA-11965"/>
    <s v="Carol Adams"/>
    <x v="1"/>
    <s v="United States"/>
    <x v="325"/>
    <x v="19"/>
    <n v="35244"/>
    <s v="South"/>
    <s v="OFF-AR-10001547"/>
    <x v="1"/>
    <x v="6"/>
    <s v="Newell 311"/>
    <n v="15.47"/>
    <n v="7"/>
    <n v="0"/>
    <n v="4.1768999999999998"/>
  </r>
  <r>
    <n v="2835"/>
    <s v="CA-2017-134649"/>
    <x v="795"/>
    <d v="2017-01-31T00:00:00"/>
    <x v="0"/>
    <s v="CA-11965"/>
    <s v="Carol Adams"/>
    <x v="1"/>
    <s v="United States"/>
    <x v="325"/>
    <x v="19"/>
    <n v="35244"/>
    <s v="South"/>
    <s v="OFF-BI-10001890"/>
    <x v="1"/>
    <x v="8"/>
    <s v="Avery Poly Binder Pockets"/>
    <n v="7.16"/>
    <n v="2"/>
    <n v="0"/>
    <n v="3.4367999999999999"/>
  </r>
  <r>
    <n v="2836"/>
    <s v="CA-2017-110842"/>
    <x v="343"/>
    <d v="2017-11-16T00:00:00"/>
    <x v="1"/>
    <s v="GA-14725"/>
    <s v="Guy Armstrong"/>
    <x v="0"/>
    <s v="United States"/>
    <x v="1"/>
    <x v="1"/>
    <n v="90036"/>
    <s v="West"/>
    <s v="OFF-AP-10003971"/>
    <x v="1"/>
    <x v="9"/>
    <s v="Belkin 6 Outlet Metallic Surge Strip"/>
    <n v="10.89"/>
    <n v="1"/>
    <n v="0"/>
    <n v="2.8313999999999999"/>
  </r>
  <r>
    <n v="2837"/>
    <s v="CA-2017-110842"/>
    <x v="343"/>
    <d v="2017-11-16T00:00:00"/>
    <x v="1"/>
    <s v="GA-14725"/>
    <s v="Guy Armstrong"/>
    <x v="0"/>
    <s v="United States"/>
    <x v="1"/>
    <x v="1"/>
    <n v="90036"/>
    <s v="West"/>
    <s v="OFF-PA-10000520"/>
    <x v="1"/>
    <x v="10"/>
    <s v="Xerox 201"/>
    <n v="19.440000000000001"/>
    <n v="3"/>
    <n v="0"/>
    <n v="9.3312000000000008"/>
  </r>
  <r>
    <n v="2838"/>
    <s v="CA-2017-110842"/>
    <x v="343"/>
    <d v="2017-11-16T00:00:00"/>
    <x v="1"/>
    <s v="GA-14725"/>
    <s v="Guy Armstrong"/>
    <x v="0"/>
    <s v="United States"/>
    <x v="1"/>
    <x v="1"/>
    <n v="90036"/>
    <s v="West"/>
    <s v="OFF-BI-10000977"/>
    <x v="1"/>
    <x v="8"/>
    <s v="Ibico Plastic Spiral Binding Combs"/>
    <n v="121.6"/>
    <n v="5"/>
    <n v="0.2"/>
    <n v="39.520000000000003"/>
  </r>
  <r>
    <n v="2839"/>
    <s v="CA-2016-147368"/>
    <x v="632"/>
    <d v="2016-06-12T00:00:00"/>
    <x v="2"/>
    <s v="TC-21295"/>
    <s v="Toby Carlisle"/>
    <x v="0"/>
    <s v="United States"/>
    <x v="315"/>
    <x v="2"/>
    <n v="32303"/>
    <s v="South"/>
    <s v="TEC-MA-10002178"/>
    <x v="2"/>
    <x v="15"/>
    <s v="Cisco CP-7937G Unified IP Conference Station Phone"/>
    <n v="695.7"/>
    <n v="2"/>
    <n v="0.5"/>
    <n v="-27.827999999999999"/>
  </r>
  <r>
    <n v="2840"/>
    <s v="US-2015-104185"/>
    <x v="37"/>
    <d v="2015-09-08T00:00:00"/>
    <x v="0"/>
    <s v="JB-15400"/>
    <s v="Jennifer Braxton"/>
    <x v="1"/>
    <s v="United States"/>
    <x v="20"/>
    <x v="15"/>
    <n v="10009"/>
    <s v="East"/>
    <s v="OFF-ST-10001526"/>
    <x v="1"/>
    <x v="4"/>
    <s v="Iceberg Mobile Mega Data/Printer Cart "/>
    <n v="120.33"/>
    <n v="1"/>
    <n v="0"/>
    <n v="31.285799999999998"/>
  </r>
  <r>
    <n v="2841"/>
    <s v="US-2014-125521"/>
    <x v="619"/>
    <d v="2014-03-19T00:00:00"/>
    <x v="1"/>
    <s v="CK-12325"/>
    <s v="Christine Kargatis"/>
    <x v="2"/>
    <s v="United States"/>
    <x v="269"/>
    <x v="17"/>
    <n v="23320"/>
    <s v="South"/>
    <s v="FUR-CH-10003379"/>
    <x v="0"/>
    <x v="1"/>
    <s v="Global Commerce Series High-Back Swivel/Tilt Chairs"/>
    <n v="1139.92"/>
    <n v="4"/>
    <n v="0"/>
    <n v="284.98"/>
  </r>
  <r>
    <n v="2842"/>
    <s v="US-2017-135062"/>
    <x v="515"/>
    <d v="2017-09-04T00:00:00"/>
    <x v="0"/>
    <s v="RL-19615"/>
    <s v="Rob Lucas"/>
    <x v="0"/>
    <s v="United States"/>
    <x v="115"/>
    <x v="3"/>
    <n v="28314"/>
    <s v="South"/>
    <s v="OFF-PA-10000100"/>
    <x v="1"/>
    <x v="10"/>
    <s v="Xerox 1945"/>
    <n v="229.54400000000001"/>
    <n v="7"/>
    <n v="0.2"/>
    <n v="83.209699999999998"/>
  </r>
  <r>
    <n v="2843"/>
    <s v="CA-2017-135650"/>
    <x v="721"/>
    <d v="2017-03-27T00:00:00"/>
    <x v="1"/>
    <s v="AC-10660"/>
    <s v="Anna Chung"/>
    <x v="0"/>
    <s v="United States"/>
    <x v="114"/>
    <x v="5"/>
    <n v="77340"/>
    <s v="Central"/>
    <s v="OFF-ST-10001809"/>
    <x v="1"/>
    <x v="4"/>
    <s v="Fellowes Officeware Wire Shelving"/>
    <n v="143.72800000000001"/>
    <n v="2"/>
    <n v="0.2"/>
    <n v="-32.338799999999999"/>
  </r>
  <r>
    <n v="2844"/>
    <s v="CA-2017-112865"/>
    <x v="796"/>
    <d v="2017-05-22T00:00:00"/>
    <x v="1"/>
    <s v="BH-11710"/>
    <s v="Brosina Hoffman"/>
    <x v="0"/>
    <s v="United States"/>
    <x v="10"/>
    <x v="9"/>
    <n v="19140"/>
    <s v="East"/>
    <s v="TEC-AC-10000387"/>
    <x v="2"/>
    <x v="11"/>
    <s v="KeyTronic KT800P2 - Keyboard - Black"/>
    <n v="36.048000000000002"/>
    <n v="3"/>
    <n v="0.2"/>
    <n v="-0.9012"/>
  </r>
  <r>
    <n v="2845"/>
    <s v="US-2016-162852"/>
    <x v="797"/>
    <d v="2016-12-31T00:00:00"/>
    <x v="1"/>
    <s v="BG-11695"/>
    <s v="Brooke Gillingham"/>
    <x v="1"/>
    <s v="United States"/>
    <x v="318"/>
    <x v="10"/>
    <n v="60098"/>
    <s v="Central"/>
    <s v="FUR-CH-10004853"/>
    <x v="0"/>
    <x v="1"/>
    <s v="Global Manager's Adjustable Task Chair, Storm"/>
    <n v="845.48800000000006"/>
    <n v="8"/>
    <n v="0.3"/>
    <n v="-12.0784"/>
  </r>
  <r>
    <n v="2846"/>
    <s v="CA-2017-138163"/>
    <x v="701"/>
    <d v="2017-11-20T00:00:00"/>
    <x v="2"/>
    <s v="XP-21865"/>
    <s v="Xylona Preis"/>
    <x v="0"/>
    <s v="United States"/>
    <x v="231"/>
    <x v="31"/>
    <n v="2149"/>
    <s v="East"/>
    <s v="OFF-AR-10001958"/>
    <x v="1"/>
    <x v="6"/>
    <s v="Stanley Bostitch Contemporary Electric Pencil Sharpeners"/>
    <n v="50.94"/>
    <n v="3"/>
    <n v="0"/>
    <n v="14.263199999999999"/>
  </r>
  <r>
    <n v="2847"/>
    <s v="CA-2017-152093"/>
    <x v="18"/>
    <d v="2017-09-15T00:00:00"/>
    <x v="1"/>
    <s v="SN-20560"/>
    <s v="Skye Norling"/>
    <x v="2"/>
    <s v="United States"/>
    <x v="22"/>
    <x v="10"/>
    <n v="60653"/>
    <s v="Central"/>
    <s v="OFF-BI-10003527"/>
    <x v="1"/>
    <x v="8"/>
    <s v="Fellowes PB500 Electric Punch Plastic Comb Binding Machine with Manual Bind"/>
    <n v="762.59400000000005"/>
    <n v="3"/>
    <n v="0.8"/>
    <n v="-1143.8910000000001"/>
  </r>
  <r>
    <n v="2848"/>
    <s v="CA-2017-157854"/>
    <x v="798"/>
    <d v="2017-04-15T00:00:00"/>
    <x v="1"/>
    <s v="DM-13345"/>
    <s v="Denise Monton"/>
    <x v="1"/>
    <s v="United States"/>
    <x v="185"/>
    <x v="32"/>
    <n v="30076"/>
    <s v="South"/>
    <s v="FUR-FU-10003832"/>
    <x v="0"/>
    <x v="5"/>
    <s v="Eldon Expressions Punched Metal &amp; Wood Desk Accessories, Black &amp; Cherry"/>
    <n v="56.28"/>
    <n v="6"/>
    <n v="0"/>
    <n v="15.7584"/>
  </r>
  <r>
    <n v="2849"/>
    <s v="CA-2017-157854"/>
    <x v="798"/>
    <d v="2017-04-15T00:00:00"/>
    <x v="1"/>
    <s v="DM-13345"/>
    <s v="Denise Monton"/>
    <x v="1"/>
    <s v="United States"/>
    <x v="185"/>
    <x v="32"/>
    <n v="30076"/>
    <s v="South"/>
    <s v="OFF-BI-10001359"/>
    <x v="1"/>
    <x v="8"/>
    <s v="GBC DocuBind TL300 Electric Binding System"/>
    <n v="2690.97"/>
    <n v="3"/>
    <n v="0"/>
    <n v="1264.7559000000001"/>
  </r>
  <r>
    <n v="2850"/>
    <s v="CA-2016-123617"/>
    <x v="85"/>
    <d v="2016-12-03T00:00:00"/>
    <x v="1"/>
    <s v="AJ-10780"/>
    <s v="Anthony Jacobs"/>
    <x v="1"/>
    <s v="United States"/>
    <x v="144"/>
    <x v="2"/>
    <n v="32137"/>
    <s v="South"/>
    <s v="OFF-BI-10002976"/>
    <x v="1"/>
    <x v="8"/>
    <s v="ACCOHIDE Binder by Acco"/>
    <n v="7.4340000000000002"/>
    <n v="6"/>
    <n v="0.7"/>
    <n v="-5.6993999999999998"/>
  </r>
  <r>
    <n v="2851"/>
    <s v="US-2016-128293"/>
    <x v="799"/>
    <d v="2016-06-05T00:00:00"/>
    <x v="2"/>
    <s v="KC-16255"/>
    <s v="Karen Carlisle"/>
    <x v="1"/>
    <s v="United States"/>
    <x v="10"/>
    <x v="9"/>
    <n v="19120"/>
    <s v="East"/>
    <s v="OFF-ST-10000736"/>
    <x v="1"/>
    <x v="4"/>
    <s v="Carina Double Wide Media Storage Towers in Natural &amp; Black"/>
    <n v="64.784000000000006"/>
    <n v="1"/>
    <n v="0.2"/>
    <n v="-12.956799999999999"/>
  </r>
  <r>
    <n v="2852"/>
    <s v="CA-2017-107342"/>
    <x v="94"/>
    <d v="2017-12-22T00:00:00"/>
    <x v="1"/>
    <s v="VF-21715"/>
    <s v="Vicky Freymann"/>
    <x v="2"/>
    <s v="United States"/>
    <x v="38"/>
    <x v="14"/>
    <n v="47201"/>
    <s v="Central"/>
    <s v="OFF-PA-10001745"/>
    <x v="1"/>
    <x v="10"/>
    <s v="Wirebound Message Books, 2 7/8&quot; x 5&quot;, 3 Forms per Page"/>
    <n v="28.16"/>
    <n v="4"/>
    <n v="0"/>
    <n v="13.235200000000001"/>
  </r>
  <r>
    <n v="2853"/>
    <s v="CA-2016-136371"/>
    <x v="690"/>
    <d v="2016-03-21T00:00:00"/>
    <x v="0"/>
    <s v="SV-20935"/>
    <s v="Susan Vittorini"/>
    <x v="0"/>
    <s v="United States"/>
    <x v="147"/>
    <x v="15"/>
    <n v="11572"/>
    <s v="East"/>
    <s v="FUR-FU-10000409"/>
    <x v="0"/>
    <x v="5"/>
    <s v="GE 4 Foot Flourescent Tube, 40 Watt"/>
    <n v="14.98"/>
    <n v="1"/>
    <n v="0"/>
    <n v="6.8907999999999996"/>
  </r>
  <r>
    <n v="2854"/>
    <s v="CA-2016-136371"/>
    <x v="690"/>
    <d v="2016-03-21T00:00:00"/>
    <x v="0"/>
    <s v="SV-20935"/>
    <s v="Susan Vittorini"/>
    <x v="0"/>
    <s v="United States"/>
    <x v="147"/>
    <x v="15"/>
    <n v="11572"/>
    <s v="East"/>
    <s v="FUR-FU-10000221"/>
    <x v="0"/>
    <x v="5"/>
    <s v="Master Caster Door Stop, Brown"/>
    <n v="20.32"/>
    <n v="4"/>
    <n v="0"/>
    <n v="6.9088000000000003"/>
  </r>
  <r>
    <n v="2855"/>
    <s v="CA-2017-137344"/>
    <x v="648"/>
    <d v="2017-08-20T00:00:00"/>
    <x v="3"/>
    <s v="EM-13810"/>
    <s v="Eleni McCrary"/>
    <x v="1"/>
    <s v="United States"/>
    <x v="47"/>
    <x v="31"/>
    <n v="2038"/>
    <s v="East"/>
    <s v="OFF-ST-10000344"/>
    <x v="1"/>
    <x v="4"/>
    <s v="Neat Ideas Personal Hanging Folder Files, Black"/>
    <n v="40.29"/>
    <n v="3"/>
    <n v="0"/>
    <n v="10.4754"/>
  </r>
  <r>
    <n v="2856"/>
    <s v="CA-2017-169810"/>
    <x v="800"/>
    <d v="2017-07-31T00:00:00"/>
    <x v="1"/>
    <s v="RB-19360"/>
    <s v="Raymond Buch"/>
    <x v="0"/>
    <s v="United States"/>
    <x v="298"/>
    <x v="44"/>
    <n v="57103"/>
    <s v="Central"/>
    <s v="OFF-LA-10003663"/>
    <x v="1"/>
    <x v="2"/>
    <s v="Avery 498"/>
    <n v="20.23"/>
    <n v="7"/>
    <n v="0"/>
    <n v="9.5081000000000007"/>
  </r>
  <r>
    <n v="2857"/>
    <s v="CA-2016-128594"/>
    <x v="370"/>
    <d v="2016-08-29T00:00:00"/>
    <x v="2"/>
    <s v="DJ-13510"/>
    <s v="Don Jones"/>
    <x v="1"/>
    <s v="United States"/>
    <x v="70"/>
    <x v="1"/>
    <n v="92037"/>
    <s v="West"/>
    <s v="FUR-CH-10001215"/>
    <x v="0"/>
    <x v="1"/>
    <s v="Global Troy Executive Leather Low-Back Tilter"/>
    <n v="1603.136"/>
    <n v="4"/>
    <n v="0.2"/>
    <n v="100.196"/>
  </r>
  <r>
    <n v="2858"/>
    <s v="CA-2016-154690"/>
    <x v="243"/>
    <d v="2016-08-17T00:00:00"/>
    <x v="0"/>
    <s v="CC-12370"/>
    <s v="Christopher Conant"/>
    <x v="0"/>
    <s v="United States"/>
    <x v="115"/>
    <x v="3"/>
    <n v="28314"/>
    <s v="South"/>
    <s v="FUR-CH-10000988"/>
    <x v="0"/>
    <x v="1"/>
    <s v="Hon Olson Stacker Stools"/>
    <n v="225.29599999999999"/>
    <n v="2"/>
    <n v="0.2"/>
    <n v="22.529599999999999"/>
  </r>
  <r>
    <n v="2859"/>
    <s v="CA-2017-138975"/>
    <x v="240"/>
    <d v="2017-05-23T00:00:00"/>
    <x v="1"/>
    <s v="SC-20380"/>
    <s v="Shahid Collister"/>
    <x v="0"/>
    <s v="United States"/>
    <x v="118"/>
    <x v="32"/>
    <n v="30318"/>
    <s v="South"/>
    <s v="TEC-AC-10003441"/>
    <x v="2"/>
    <x v="11"/>
    <s v="Kingston Digital DataTraveler 32GB USB 2.0"/>
    <n v="67.8"/>
    <n v="4"/>
    <n v="0"/>
    <n v="4.0679999999999996"/>
  </r>
  <r>
    <n v="2860"/>
    <s v="CA-2017-138975"/>
    <x v="240"/>
    <d v="2017-05-23T00:00:00"/>
    <x v="1"/>
    <s v="SC-20380"/>
    <s v="Shahid Collister"/>
    <x v="0"/>
    <s v="United States"/>
    <x v="118"/>
    <x v="32"/>
    <n v="30318"/>
    <s v="South"/>
    <s v="TEC-PH-10004389"/>
    <x v="2"/>
    <x v="7"/>
    <s v="Nokia Lumia 925"/>
    <n v="377.97"/>
    <n v="3"/>
    <n v="0"/>
    <n v="98.272199999999998"/>
  </r>
  <r>
    <n v="2861"/>
    <s v="CA-2017-138975"/>
    <x v="240"/>
    <d v="2017-05-23T00:00:00"/>
    <x v="1"/>
    <s v="SC-20380"/>
    <s v="Shahid Collister"/>
    <x v="0"/>
    <s v="United States"/>
    <x v="118"/>
    <x v="32"/>
    <n v="30318"/>
    <s v="South"/>
    <s v="FUR-BO-10004695"/>
    <x v="0"/>
    <x v="0"/>
    <s v="O'Sullivan 2-Door Barrister Bookcase in Odessa Pine"/>
    <n v="1628.82"/>
    <n v="9"/>
    <n v="0"/>
    <n v="374.62860000000001"/>
  </r>
  <r>
    <n v="2862"/>
    <s v="CA-2017-138975"/>
    <x v="240"/>
    <d v="2017-05-23T00:00:00"/>
    <x v="1"/>
    <s v="SC-20380"/>
    <s v="Shahid Collister"/>
    <x v="0"/>
    <s v="United States"/>
    <x v="118"/>
    <x v="32"/>
    <n v="30318"/>
    <s v="South"/>
    <s v="OFF-PA-10000100"/>
    <x v="1"/>
    <x v="10"/>
    <s v="Xerox 1945"/>
    <n v="286.93"/>
    <n v="7"/>
    <n v="0"/>
    <n v="140.59569999999999"/>
  </r>
  <r>
    <n v="2863"/>
    <s v="CA-2017-106537"/>
    <x v="801"/>
    <d v="2017-08-17T00:00:00"/>
    <x v="1"/>
    <s v="RH-19495"/>
    <s v="Rick Hansen"/>
    <x v="0"/>
    <s v="United States"/>
    <x v="333"/>
    <x v="2"/>
    <n v="32839"/>
    <s v="South"/>
    <s v="OFF-PA-10000223"/>
    <x v="1"/>
    <x v="10"/>
    <s v="Xerox 2000"/>
    <n v="20.736000000000001"/>
    <n v="4"/>
    <n v="0.2"/>
    <n v="7.2576000000000001"/>
  </r>
  <r>
    <n v="2864"/>
    <s v="US-2017-103828"/>
    <x v="802"/>
    <d v="2017-08-13T00:00:00"/>
    <x v="3"/>
    <s v="JK-15370"/>
    <s v="Jay Kimmel"/>
    <x v="0"/>
    <s v="United States"/>
    <x v="8"/>
    <x v="1"/>
    <n v="94122"/>
    <s v="West"/>
    <s v="OFF-ST-10001325"/>
    <x v="1"/>
    <x v="4"/>
    <s v="Sterilite Officeware Hinged File Box"/>
    <n v="31.44"/>
    <n v="3"/>
    <n v="0"/>
    <n v="8.4887999999999995"/>
  </r>
  <r>
    <n v="2865"/>
    <s v="US-2017-103828"/>
    <x v="802"/>
    <d v="2017-08-13T00:00:00"/>
    <x v="3"/>
    <s v="JK-15370"/>
    <s v="Jay Kimmel"/>
    <x v="0"/>
    <s v="United States"/>
    <x v="8"/>
    <x v="1"/>
    <n v="94122"/>
    <s v="West"/>
    <s v="OFF-AP-10004249"/>
    <x v="1"/>
    <x v="9"/>
    <s v="Staple holder"/>
    <n v="83.79"/>
    <n v="7"/>
    <n v="0"/>
    <n v="22.6233"/>
  </r>
  <r>
    <n v="2866"/>
    <s v="US-2017-103828"/>
    <x v="802"/>
    <d v="2017-08-13T00:00:00"/>
    <x v="3"/>
    <s v="JK-15370"/>
    <s v="Jay Kimmel"/>
    <x v="0"/>
    <s v="United States"/>
    <x v="8"/>
    <x v="1"/>
    <n v="94122"/>
    <s v="West"/>
    <s v="OFF-AR-10000588"/>
    <x v="1"/>
    <x v="6"/>
    <s v="Newell 345"/>
    <n v="59.52"/>
    <n v="3"/>
    <n v="0"/>
    <n v="15.475199999999999"/>
  </r>
  <r>
    <n v="2867"/>
    <s v="US-2017-103828"/>
    <x v="802"/>
    <d v="2017-08-13T00:00:00"/>
    <x v="3"/>
    <s v="JK-15370"/>
    <s v="Jay Kimmel"/>
    <x v="0"/>
    <s v="United States"/>
    <x v="8"/>
    <x v="1"/>
    <n v="94122"/>
    <s v="West"/>
    <s v="OFF-SU-10000946"/>
    <x v="1"/>
    <x v="14"/>
    <s v="Staple remover"/>
    <n v="31.92"/>
    <n v="4"/>
    <n v="0"/>
    <n v="9.2568000000000001"/>
  </r>
  <r>
    <n v="2868"/>
    <s v="CA-2016-115588"/>
    <x v="338"/>
    <d v="2016-11-12T00:00:00"/>
    <x v="0"/>
    <s v="AF-10885"/>
    <s v="Art Foster"/>
    <x v="0"/>
    <s v="United States"/>
    <x v="167"/>
    <x v="24"/>
    <n v="43615"/>
    <s v="East"/>
    <s v="OFF-SU-10001225"/>
    <x v="1"/>
    <x v="14"/>
    <s v="Staple remover"/>
    <n v="14.72"/>
    <n v="5"/>
    <n v="0.2"/>
    <n v="-3.3119999999999998"/>
  </r>
  <r>
    <n v="2869"/>
    <s v="CA-2016-115588"/>
    <x v="338"/>
    <d v="2016-11-12T00:00:00"/>
    <x v="0"/>
    <s v="AF-10885"/>
    <s v="Art Foster"/>
    <x v="0"/>
    <s v="United States"/>
    <x v="167"/>
    <x v="24"/>
    <n v="43615"/>
    <s v="East"/>
    <s v="OFF-ST-10001558"/>
    <x v="1"/>
    <x v="4"/>
    <s v="Acco Perma 4000 Stacking Storage Drawers"/>
    <n v="38.975999999999999"/>
    <n v="3"/>
    <n v="0.2"/>
    <n v="-2.4359999999999999"/>
  </r>
  <r>
    <n v="2870"/>
    <s v="CA-2017-143861"/>
    <x v="492"/>
    <d v="2017-06-19T00:00:00"/>
    <x v="1"/>
    <s v="LC-16885"/>
    <s v="Lena Creighton"/>
    <x v="0"/>
    <s v="United States"/>
    <x v="84"/>
    <x v="2"/>
    <n v="33710"/>
    <s v="South"/>
    <s v="FUR-FU-10001546"/>
    <x v="0"/>
    <x v="5"/>
    <s v="Dana Swing-Arm Lamps"/>
    <n v="17.088000000000001"/>
    <n v="2"/>
    <n v="0.2"/>
    <n v="1.0680000000000001"/>
  </r>
  <r>
    <n v="2871"/>
    <s v="CA-2014-148040"/>
    <x v="579"/>
    <d v="2014-03-26T00:00:00"/>
    <x v="1"/>
    <s v="BF-11275"/>
    <s v="Beth Fritzler"/>
    <x v="1"/>
    <s v="United States"/>
    <x v="93"/>
    <x v="16"/>
    <n v="85705"/>
    <s v="West"/>
    <s v="OFF-PA-10002581"/>
    <x v="1"/>
    <x v="10"/>
    <s v="Xerox 1951"/>
    <n v="74.352000000000004"/>
    <n v="3"/>
    <n v="0.2"/>
    <n v="23.234999999999999"/>
  </r>
  <r>
    <n v="2872"/>
    <s v="CA-2014-148040"/>
    <x v="579"/>
    <d v="2014-03-26T00:00:00"/>
    <x v="1"/>
    <s v="BF-11275"/>
    <s v="Beth Fritzler"/>
    <x v="1"/>
    <s v="United States"/>
    <x v="93"/>
    <x v="16"/>
    <n v="85705"/>
    <s v="West"/>
    <s v="FUR-CH-10001482"/>
    <x v="0"/>
    <x v="1"/>
    <s v="Office Star - Mesh Screen back chair with Vinyl seat"/>
    <n v="314.35199999999998"/>
    <n v="3"/>
    <n v="0.2"/>
    <n v="-35.364600000000003"/>
  </r>
  <r>
    <n v="2873"/>
    <s v="CA-2017-135167"/>
    <x v="140"/>
    <d v="2017-06-20T00:00:00"/>
    <x v="1"/>
    <s v="SC-20800"/>
    <s v="Stuart Calhoun"/>
    <x v="0"/>
    <s v="United States"/>
    <x v="1"/>
    <x v="1"/>
    <n v="90036"/>
    <s v="West"/>
    <s v="OFF-AR-10002399"/>
    <x v="1"/>
    <x v="6"/>
    <s v="Dixon Prang Watercolor Pencils, 10-Color Set with Brush"/>
    <n v="4.26"/>
    <n v="1"/>
    <n v="0"/>
    <n v="1.7465999999999999"/>
  </r>
  <r>
    <n v="2874"/>
    <s v="CA-2017-137022"/>
    <x v="673"/>
    <d v="2017-11-22T00:00:00"/>
    <x v="1"/>
    <s v="SW-20275"/>
    <s v="Scott Williamson"/>
    <x v="0"/>
    <s v="United States"/>
    <x v="70"/>
    <x v="1"/>
    <n v="92105"/>
    <s v="West"/>
    <s v="OFF-ST-10001963"/>
    <x v="1"/>
    <x v="4"/>
    <s v="Tennsco Regal Shelving Units"/>
    <n v="811.28"/>
    <n v="8"/>
    <n v="0"/>
    <n v="24.3384"/>
  </r>
  <r>
    <n v="2875"/>
    <s v="US-2017-102638"/>
    <x v="614"/>
    <d v="2017-12-31T00:00:00"/>
    <x v="2"/>
    <s v="MC-17845"/>
    <s v="Michael Chen"/>
    <x v="0"/>
    <s v="United States"/>
    <x v="20"/>
    <x v="15"/>
    <n v="10035"/>
    <s v="East"/>
    <s v="OFF-FA-10002988"/>
    <x v="1"/>
    <x v="13"/>
    <s v="Ideal Clamps"/>
    <n v="6.03"/>
    <n v="3"/>
    <n v="0"/>
    <n v="2.9546999999999999"/>
  </r>
  <r>
    <n v="2876"/>
    <s v="US-2016-167339"/>
    <x v="803"/>
    <d v="2016-01-23T00:00:00"/>
    <x v="0"/>
    <s v="TD-20995"/>
    <s v="Tamara Dahlen"/>
    <x v="0"/>
    <s v="United States"/>
    <x v="70"/>
    <x v="1"/>
    <n v="92037"/>
    <s v="West"/>
    <s v="FUR-CH-10004289"/>
    <x v="0"/>
    <x v="1"/>
    <s v="Global Super Steno Chair"/>
    <n v="153.56800000000001"/>
    <n v="2"/>
    <n v="0.2"/>
    <n v="-5.7587999999999999"/>
  </r>
  <r>
    <n v="2877"/>
    <s v="US-2016-167339"/>
    <x v="803"/>
    <d v="2016-01-23T00:00:00"/>
    <x v="0"/>
    <s v="TD-20995"/>
    <s v="Tamara Dahlen"/>
    <x v="0"/>
    <s v="United States"/>
    <x v="70"/>
    <x v="1"/>
    <n v="92037"/>
    <s v="West"/>
    <s v="FUR-CH-10000785"/>
    <x v="0"/>
    <x v="1"/>
    <s v="Global Ergonomic Managers Chair"/>
    <n v="1013.4880000000001"/>
    <n v="7"/>
    <n v="0.2"/>
    <n v="76.011600000000001"/>
  </r>
  <r>
    <n v="2878"/>
    <s v="CA-2016-152072"/>
    <x v="804"/>
    <d v="2016-01-19T00:00:00"/>
    <x v="1"/>
    <s v="Dp-13240"/>
    <s v="Dean percer"/>
    <x v="2"/>
    <s v="United States"/>
    <x v="58"/>
    <x v="30"/>
    <n v="7090"/>
    <s v="East"/>
    <s v="OFF-EN-10003040"/>
    <x v="1"/>
    <x v="12"/>
    <s v="Quality Park Security Envelopes"/>
    <n v="52.34"/>
    <n v="2"/>
    <n v="0"/>
    <n v="24.599799999999998"/>
  </r>
  <r>
    <n v="2879"/>
    <s v="CA-2016-152072"/>
    <x v="804"/>
    <d v="2016-01-19T00:00:00"/>
    <x v="1"/>
    <s v="Dp-13240"/>
    <s v="Dean percer"/>
    <x v="2"/>
    <s v="United States"/>
    <x v="58"/>
    <x v="30"/>
    <n v="7090"/>
    <s v="East"/>
    <s v="OFF-AR-10001573"/>
    <x v="1"/>
    <x v="6"/>
    <s v="American Pencil"/>
    <n v="4.66"/>
    <n v="2"/>
    <n v="0"/>
    <n v="1.3513999999999999"/>
  </r>
  <r>
    <n v="2880"/>
    <s v="CA-2016-152072"/>
    <x v="804"/>
    <d v="2016-01-19T00:00:00"/>
    <x v="1"/>
    <s v="Dp-13240"/>
    <s v="Dean percer"/>
    <x v="2"/>
    <s v="United States"/>
    <x v="58"/>
    <x v="30"/>
    <n v="7090"/>
    <s v="East"/>
    <s v="TEC-AC-10000844"/>
    <x v="2"/>
    <x v="11"/>
    <s v="Logitech Gaming G510s - Keyboard"/>
    <n v="254.97"/>
    <n v="3"/>
    <n v="0"/>
    <n v="91.789199999999994"/>
  </r>
  <r>
    <n v="2881"/>
    <s v="CA-2016-102932"/>
    <x v="251"/>
    <d v="2016-09-23T00:00:00"/>
    <x v="0"/>
    <s v="SD-20485"/>
    <s v="Shirley Daniels"/>
    <x v="2"/>
    <s v="United States"/>
    <x v="334"/>
    <x v="30"/>
    <n v="7050"/>
    <s v="East"/>
    <s v="OFF-BI-10000756"/>
    <x v="1"/>
    <x v="8"/>
    <s v="Storex DuraTech Recycled Plastic Frosted Binders"/>
    <n v="25.44"/>
    <n v="6"/>
    <n v="0"/>
    <n v="12.72"/>
  </r>
  <r>
    <n v="2882"/>
    <s v="CA-2016-102932"/>
    <x v="251"/>
    <d v="2016-09-23T00:00:00"/>
    <x v="0"/>
    <s v="SD-20485"/>
    <s v="Shirley Daniels"/>
    <x v="2"/>
    <s v="United States"/>
    <x v="334"/>
    <x v="30"/>
    <n v="7050"/>
    <s v="East"/>
    <s v="OFF-SU-10000381"/>
    <x v="1"/>
    <x v="14"/>
    <s v="Acme Forged Steel Scissors with Black Enamel Handles"/>
    <n v="27.93"/>
    <n v="3"/>
    <n v="0"/>
    <n v="8.0997000000000003"/>
  </r>
  <r>
    <n v="2883"/>
    <s v="CA-2014-165540"/>
    <x v="805"/>
    <d v="2014-02-25T00:00:00"/>
    <x v="1"/>
    <s v="TM-21010"/>
    <s v="Tamara Manning"/>
    <x v="0"/>
    <s v="United States"/>
    <x v="318"/>
    <x v="10"/>
    <n v="60098"/>
    <s v="Central"/>
    <s v="OFF-BI-10004094"/>
    <x v="1"/>
    <x v="8"/>
    <s v="GBC Standard Plastic Binding Systems Combs"/>
    <n v="8.85"/>
    <n v="5"/>
    <n v="0.8"/>
    <n v="-13.717499999999999"/>
  </r>
  <r>
    <n v="2884"/>
    <s v="CA-2016-130799"/>
    <x v="583"/>
    <d v="2016-11-16T00:00:00"/>
    <x v="0"/>
    <s v="BK-11260"/>
    <s v="Berenike Kampe"/>
    <x v="0"/>
    <s v="United States"/>
    <x v="8"/>
    <x v="1"/>
    <n v="94110"/>
    <s v="West"/>
    <s v="FUR-FU-10001852"/>
    <x v="0"/>
    <x v="5"/>
    <s v="Eldon Regeneration Recycled Desk Accessories, Smoke"/>
    <n v="6.96"/>
    <n v="4"/>
    <n v="0"/>
    <n v="2.2271999999999998"/>
  </r>
  <r>
    <n v="2885"/>
    <s v="CA-2016-164483"/>
    <x v="806"/>
    <d v="2016-02-03T00:00:00"/>
    <x v="1"/>
    <s v="JF-15490"/>
    <s v="Jeremy Farry"/>
    <x v="0"/>
    <s v="United States"/>
    <x v="8"/>
    <x v="1"/>
    <n v="94122"/>
    <s v="West"/>
    <s v="OFF-BI-10000014"/>
    <x v="1"/>
    <x v="8"/>
    <s v="Heavy-Duty E-Z-D Binders"/>
    <n v="17.456"/>
    <n v="2"/>
    <n v="0.2"/>
    <n v="5.8914"/>
  </r>
  <r>
    <n v="2886"/>
    <s v="US-2016-159856"/>
    <x v="807"/>
    <d v="2016-10-22T00:00:00"/>
    <x v="1"/>
    <s v="EP-13915"/>
    <s v="Emily Phan"/>
    <x v="0"/>
    <s v="United States"/>
    <x v="228"/>
    <x v="16"/>
    <n v="85281"/>
    <s v="West"/>
    <s v="FUR-CH-10003396"/>
    <x v="0"/>
    <x v="1"/>
    <s v="Global Deluxe Steno Chair"/>
    <n v="307.92"/>
    <n v="5"/>
    <n v="0.2"/>
    <n v="-34.640999999999998"/>
  </r>
  <r>
    <n v="2887"/>
    <s v="CA-2017-102099"/>
    <x v="404"/>
    <d v="2017-12-19T00:00:00"/>
    <x v="2"/>
    <s v="EP-13915"/>
    <s v="Emily Phan"/>
    <x v="0"/>
    <s v="United States"/>
    <x v="1"/>
    <x v="1"/>
    <n v="90008"/>
    <s v="West"/>
    <s v="OFF-AR-10003811"/>
    <x v="1"/>
    <x v="6"/>
    <s v="Newell 327"/>
    <n v="6.63"/>
    <n v="3"/>
    <n v="0"/>
    <n v="1.7901"/>
  </r>
  <r>
    <n v="2888"/>
    <s v="CA-2017-102099"/>
    <x v="404"/>
    <d v="2017-12-19T00:00:00"/>
    <x v="2"/>
    <s v="EP-13915"/>
    <s v="Emily Phan"/>
    <x v="0"/>
    <s v="United States"/>
    <x v="1"/>
    <x v="1"/>
    <n v="90008"/>
    <s v="West"/>
    <s v="OFF-PA-10003172"/>
    <x v="1"/>
    <x v="10"/>
    <s v="Xerox 1996"/>
    <n v="12.96"/>
    <n v="2"/>
    <n v="0"/>
    <n v="6.2207999999999997"/>
  </r>
  <r>
    <n v="2889"/>
    <s v="CA-2017-102099"/>
    <x v="404"/>
    <d v="2017-12-19T00:00:00"/>
    <x v="2"/>
    <s v="EP-13915"/>
    <s v="Emily Phan"/>
    <x v="0"/>
    <s v="United States"/>
    <x v="1"/>
    <x v="1"/>
    <n v="90008"/>
    <s v="West"/>
    <s v="OFF-PA-10000289"/>
    <x v="1"/>
    <x v="10"/>
    <s v="Xerox 213"/>
    <n v="32.4"/>
    <n v="5"/>
    <n v="0"/>
    <n v="15.552"/>
  </r>
  <r>
    <n v="2890"/>
    <s v="CA-2017-164049"/>
    <x v="808"/>
    <d v="2017-11-06T00:00:00"/>
    <x v="1"/>
    <s v="KH-16630"/>
    <s v="Ken Heidel"/>
    <x v="1"/>
    <s v="United States"/>
    <x v="4"/>
    <x v="4"/>
    <n v="98105"/>
    <s v="West"/>
    <s v="OFF-PA-10000791"/>
    <x v="1"/>
    <x v="10"/>
    <s v="Wirebound Message Books, Four 2 3/4 x 5 Forms per Page, 200 Sets per Book"/>
    <n v="23.85"/>
    <n v="5"/>
    <n v="0"/>
    <n v="10.7325"/>
  </r>
  <r>
    <n v="2891"/>
    <s v="CA-2014-142727"/>
    <x v="333"/>
    <d v="2014-05-01T00:00:00"/>
    <x v="0"/>
    <s v="HG-14845"/>
    <s v="Harry Greene"/>
    <x v="0"/>
    <s v="United States"/>
    <x v="335"/>
    <x v="28"/>
    <n v="70601"/>
    <s v="South"/>
    <s v="FUR-CH-10002304"/>
    <x v="0"/>
    <x v="1"/>
    <s v="Global Stack Chair without Arms, Black"/>
    <n v="51.96"/>
    <n v="2"/>
    <n v="0"/>
    <n v="12.99"/>
  </r>
  <r>
    <n v="2892"/>
    <s v="CA-2014-142727"/>
    <x v="333"/>
    <d v="2014-05-01T00:00:00"/>
    <x v="0"/>
    <s v="HG-14845"/>
    <s v="Harry Greene"/>
    <x v="0"/>
    <s v="United States"/>
    <x v="335"/>
    <x v="28"/>
    <n v="70601"/>
    <s v="South"/>
    <s v="OFF-BI-10000136"/>
    <x v="1"/>
    <x v="8"/>
    <s v="Avery Non-Stick Heavy Duty View Round Locking Ring Binders"/>
    <n v="17.940000000000001"/>
    <n v="3"/>
    <n v="0"/>
    <n v="8.6112000000000002"/>
  </r>
  <r>
    <n v="2893"/>
    <s v="CA-2017-139913"/>
    <x v="436"/>
    <d v="2017-10-29T00:00:00"/>
    <x v="1"/>
    <s v="JC-16105"/>
    <s v="Julie Creighton"/>
    <x v="1"/>
    <s v="United States"/>
    <x v="30"/>
    <x v="15"/>
    <n v="14609"/>
    <s v="East"/>
    <s v="OFF-PA-10003739"/>
    <x v="1"/>
    <x v="10"/>
    <s v="Xerox 1969"/>
    <n v="11.56"/>
    <n v="2"/>
    <n v="0"/>
    <n v="5.6643999999999997"/>
  </r>
  <r>
    <n v="2894"/>
    <s v="CA-2017-139913"/>
    <x v="436"/>
    <d v="2017-10-29T00:00:00"/>
    <x v="1"/>
    <s v="JC-16105"/>
    <s v="Julie Creighton"/>
    <x v="1"/>
    <s v="United States"/>
    <x v="30"/>
    <x v="15"/>
    <n v="14609"/>
    <s v="East"/>
    <s v="OFF-PA-10002479"/>
    <x v="1"/>
    <x v="10"/>
    <s v="Xerox 4200 Series MultiUse Premium Copy Paper (20Lb. and 84 Bright)"/>
    <n v="26.4"/>
    <n v="5"/>
    <n v="0"/>
    <n v="11.88"/>
  </r>
  <r>
    <n v="2895"/>
    <s v="CA-2017-139913"/>
    <x v="436"/>
    <d v="2017-10-29T00:00:00"/>
    <x v="1"/>
    <s v="JC-16105"/>
    <s v="Julie Creighton"/>
    <x v="1"/>
    <s v="United States"/>
    <x v="30"/>
    <x v="15"/>
    <n v="14609"/>
    <s v="East"/>
    <s v="FUR-FU-10000771"/>
    <x v="0"/>
    <x v="5"/>
    <s v="Eldon 200 Class Desk Accessories, Smoke"/>
    <n v="69.08"/>
    <n v="11"/>
    <n v="0"/>
    <n v="29.0136"/>
  </r>
  <r>
    <n v="2896"/>
    <s v="CA-2017-139913"/>
    <x v="436"/>
    <d v="2017-10-29T00:00:00"/>
    <x v="1"/>
    <s v="JC-16105"/>
    <s v="Julie Creighton"/>
    <x v="1"/>
    <s v="United States"/>
    <x v="30"/>
    <x v="15"/>
    <n v="14609"/>
    <s v="East"/>
    <s v="TEC-PH-10001552"/>
    <x v="2"/>
    <x v="7"/>
    <s v="I Need's 3d Hello Kitty Hybrid Silicone Case Cover for HTC One X 4g with 3d Hello Kitty Stylus Pen Green/pink"/>
    <n v="35.880000000000003"/>
    <n v="3"/>
    <n v="0"/>
    <n v="10.0464"/>
  </r>
  <r>
    <n v="2897"/>
    <s v="CA-2014-169033"/>
    <x v="809"/>
    <d v="2014-04-03T00:00:00"/>
    <x v="1"/>
    <s v="KM-16720"/>
    <s v="Kunst Miller"/>
    <x v="0"/>
    <s v="United States"/>
    <x v="85"/>
    <x v="15"/>
    <n v="11561"/>
    <s v="East"/>
    <s v="OFF-AR-10001915"/>
    <x v="1"/>
    <x v="6"/>
    <s v="Peel-Off China Markers"/>
    <n v="49.65"/>
    <n v="5"/>
    <n v="0"/>
    <n v="20.853000000000002"/>
  </r>
  <r>
    <n v="2898"/>
    <s v="US-2016-164630"/>
    <x v="810"/>
    <d v="2016-01-09T00:00:00"/>
    <x v="1"/>
    <s v="EB-13975"/>
    <s v="Erica Bern"/>
    <x v="1"/>
    <s v="United States"/>
    <x v="35"/>
    <x v="3"/>
    <n v="28205"/>
    <s v="South"/>
    <s v="TEC-CO-10000971"/>
    <x v="2"/>
    <x v="16"/>
    <s v="Hewlett Packard 310 Color Digital Copier"/>
    <n v="959.96799999999996"/>
    <n v="4"/>
    <n v="0.2"/>
    <n v="119.996"/>
  </r>
  <r>
    <n v="2899"/>
    <s v="US-2015-114839"/>
    <x v="33"/>
    <d v="2015-04-30T00:00:00"/>
    <x v="1"/>
    <s v="PW-19240"/>
    <s v="Pierre Wener"/>
    <x v="0"/>
    <s v="United States"/>
    <x v="12"/>
    <x v="5"/>
    <n v="77036"/>
    <s v="Central"/>
    <s v="FUR-CH-10004086"/>
    <x v="0"/>
    <x v="1"/>
    <s v="Hon 4070 Series Pagoda Armless Upholstered Stacking Chairs"/>
    <n v="408.42200000000003"/>
    <n v="2"/>
    <n v="0.3"/>
    <n v="-5.8346"/>
  </r>
  <r>
    <n v="2900"/>
    <s v="CA-2015-166464"/>
    <x v="811"/>
    <d v="2015-09-17T00:00:00"/>
    <x v="1"/>
    <s v="PG-18895"/>
    <s v="Paul Gonzalez"/>
    <x v="0"/>
    <s v="United States"/>
    <x v="20"/>
    <x v="15"/>
    <n v="10035"/>
    <s v="East"/>
    <s v="TEC-CO-10000971"/>
    <x v="2"/>
    <x v="16"/>
    <s v="Hewlett Packard 310 Color Digital Copier"/>
    <n v="479.98399999999998"/>
    <n v="2"/>
    <n v="0.2"/>
    <n v="59.997999999999998"/>
  </r>
  <r>
    <n v="2901"/>
    <s v="CA-2015-166464"/>
    <x v="811"/>
    <d v="2015-09-17T00:00:00"/>
    <x v="1"/>
    <s v="PG-18895"/>
    <s v="Paul Gonzalez"/>
    <x v="0"/>
    <s v="United States"/>
    <x v="20"/>
    <x v="15"/>
    <n v="10035"/>
    <s v="East"/>
    <s v="OFF-LA-10001317"/>
    <x v="1"/>
    <x v="2"/>
    <s v="Avery 520"/>
    <n v="12.6"/>
    <n v="4"/>
    <n v="0"/>
    <n v="6.048"/>
  </r>
  <r>
    <n v="2902"/>
    <s v="CA-2017-124898"/>
    <x v="220"/>
    <d v="2017-09-15T00:00:00"/>
    <x v="1"/>
    <s v="DB-12910"/>
    <s v="Daniel Byrd"/>
    <x v="2"/>
    <s v="United States"/>
    <x v="38"/>
    <x v="32"/>
    <n v="31907"/>
    <s v="South"/>
    <s v="OFF-PA-10003656"/>
    <x v="1"/>
    <x v="10"/>
    <s v="Xerox 1935"/>
    <n v="184.66"/>
    <n v="7"/>
    <n v="0"/>
    <n v="84.943600000000004"/>
  </r>
  <r>
    <n v="2903"/>
    <s v="CA-2016-164035"/>
    <x v="1"/>
    <d v="2016-06-17T00:00:00"/>
    <x v="1"/>
    <s v="CR-12730"/>
    <s v="Craig Reiter"/>
    <x v="0"/>
    <s v="United States"/>
    <x v="22"/>
    <x v="10"/>
    <n v="60610"/>
    <s v="Central"/>
    <s v="OFF-PA-10002160"/>
    <x v="1"/>
    <x v="10"/>
    <s v="Xerox 1978"/>
    <n v="23.12"/>
    <n v="5"/>
    <n v="0.2"/>
    <n v="8.3810000000000002"/>
  </r>
  <r>
    <n v="2904"/>
    <s v="CA-2016-153577"/>
    <x v="812"/>
    <d v="2016-07-01T00:00:00"/>
    <x v="1"/>
    <s v="KH-16330"/>
    <s v="Katharine Harms"/>
    <x v="1"/>
    <s v="United States"/>
    <x v="336"/>
    <x v="10"/>
    <n v="60035"/>
    <s v="Central"/>
    <s v="OFF-PA-10000575"/>
    <x v="1"/>
    <x v="10"/>
    <s v="Wirebound Message Books, Four 2 3/4 x 5 White Forms per Page"/>
    <n v="37.463999999999999"/>
    <n v="7"/>
    <n v="0.2"/>
    <n v="12.175800000000001"/>
  </r>
  <r>
    <n v="2905"/>
    <s v="CA-2016-153577"/>
    <x v="812"/>
    <d v="2016-07-01T00:00:00"/>
    <x v="1"/>
    <s v="KH-16330"/>
    <s v="Katharine Harms"/>
    <x v="1"/>
    <s v="United States"/>
    <x v="336"/>
    <x v="10"/>
    <n v="60035"/>
    <s v="Central"/>
    <s v="FUR-CH-10003981"/>
    <x v="0"/>
    <x v="1"/>
    <s v="Global Commerce Series Low-Back Swivel/Tilt Chairs"/>
    <n v="539.65800000000002"/>
    <n v="3"/>
    <n v="0.3"/>
    <n v="-7.7093999999999996"/>
  </r>
  <r>
    <n v="2906"/>
    <s v="CA-2014-127586"/>
    <x v="467"/>
    <d v="2014-09-30T00:00:00"/>
    <x v="1"/>
    <s v="CS-12400"/>
    <s v="Christopher Schild"/>
    <x v="2"/>
    <s v="United States"/>
    <x v="4"/>
    <x v="4"/>
    <n v="98115"/>
    <s v="West"/>
    <s v="OFF-ST-10002615"/>
    <x v="1"/>
    <x v="4"/>
    <s v="Dual Level, Single-Width Filing Carts"/>
    <n v="310.12"/>
    <n v="2"/>
    <n v="0"/>
    <n v="80.631200000000007"/>
  </r>
  <r>
    <n v="2907"/>
    <s v="CA-2017-121615"/>
    <x v="132"/>
    <d v="2017-11-09T00:00:00"/>
    <x v="1"/>
    <s v="DL-12925"/>
    <s v="Daniel Lacy"/>
    <x v="0"/>
    <s v="United States"/>
    <x v="16"/>
    <x v="11"/>
    <n v="55122"/>
    <s v="Central"/>
    <s v="OFF-PA-10000327"/>
    <x v="1"/>
    <x v="10"/>
    <s v="Xerox 1971"/>
    <n v="8.56"/>
    <n v="2"/>
    <n v="0"/>
    <n v="3.8519999999999999"/>
  </r>
  <r>
    <n v="2908"/>
    <s v="CA-2017-121615"/>
    <x v="132"/>
    <d v="2017-11-09T00:00:00"/>
    <x v="1"/>
    <s v="DL-12925"/>
    <s v="Daniel Lacy"/>
    <x v="0"/>
    <s v="United States"/>
    <x v="16"/>
    <x v="11"/>
    <n v="55122"/>
    <s v="Central"/>
    <s v="OFF-ST-10001325"/>
    <x v="1"/>
    <x v="4"/>
    <s v="Sterilite Officeware Hinged File Box"/>
    <n v="52.4"/>
    <n v="5"/>
    <n v="0"/>
    <n v="14.148"/>
  </r>
  <r>
    <n v="2909"/>
    <s v="CA-2017-121615"/>
    <x v="132"/>
    <d v="2017-11-09T00:00:00"/>
    <x v="1"/>
    <s v="DL-12925"/>
    <s v="Daniel Lacy"/>
    <x v="0"/>
    <s v="United States"/>
    <x v="16"/>
    <x v="11"/>
    <n v="55122"/>
    <s v="Central"/>
    <s v="OFF-LA-10001771"/>
    <x v="1"/>
    <x v="2"/>
    <s v="Avery 513"/>
    <n v="14.94"/>
    <n v="3"/>
    <n v="0"/>
    <n v="6.8723999999999998"/>
  </r>
  <r>
    <n v="2910"/>
    <s v="CA-2017-166415"/>
    <x v="600"/>
    <d v="2017-02-23T00:00:00"/>
    <x v="1"/>
    <s v="ME-17725"/>
    <s v="Max Engle"/>
    <x v="0"/>
    <s v="United States"/>
    <x v="4"/>
    <x v="4"/>
    <n v="98103"/>
    <s v="West"/>
    <s v="OFF-FA-10004968"/>
    <x v="1"/>
    <x v="13"/>
    <s v="Rubber Band Ball"/>
    <n v="11.22"/>
    <n v="3"/>
    <n v="0"/>
    <n v="0.22439999999999999"/>
  </r>
  <r>
    <n v="2911"/>
    <s v="CA-2015-118444"/>
    <x v="599"/>
    <d v="2015-11-09T00:00:00"/>
    <x v="1"/>
    <s v="VD-21670"/>
    <s v="Valerie Dominguez"/>
    <x v="0"/>
    <s v="United States"/>
    <x v="197"/>
    <x v="2"/>
    <n v="33065"/>
    <s v="South"/>
    <s v="OFF-AP-10000576"/>
    <x v="1"/>
    <x v="9"/>
    <s v="Belkin 325VA UPS Surge Protector, 6'"/>
    <n v="387.13600000000002"/>
    <n v="4"/>
    <n v="0.2"/>
    <n v="24.196000000000002"/>
  </r>
  <r>
    <n v="2912"/>
    <s v="CA-2014-113929"/>
    <x v="737"/>
    <d v="2014-06-21T00:00:00"/>
    <x v="1"/>
    <s v="CK-12205"/>
    <s v="Chloris Kastensmidt"/>
    <x v="0"/>
    <s v="United States"/>
    <x v="337"/>
    <x v="15"/>
    <n v="11550"/>
    <s v="East"/>
    <s v="OFF-EN-10003286"/>
    <x v="1"/>
    <x v="12"/>
    <s v="Staple envelope"/>
    <n v="41.4"/>
    <n v="5"/>
    <n v="0"/>
    <n v="19.457999999999998"/>
  </r>
  <r>
    <n v="2913"/>
    <s v="CA-2014-113929"/>
    <x v="737"/>
    <d v="2014-06-21T00:00:00"/>
    <x v="1"/>
    <s v="CK-12205"/>
    <s v="Chloris Kastensmidt"/>
    <x v="0"/>
    <s v="United States"/>
    <x v="337"/>
    <x v="15"/>
    <n v="11550"/>
    <s v="East"/>
    <s v="OFF-AR-10003772"/>
    <x v="1"/>
    <x v="6"/>
    <s v="Boston 16750 Black Compact Battery Pencil Sharpener"/>
    <n v="35"/>
    <n v="4"/>
    <n v="0"/>
    <n v="10.5"/>
  </r>
  <r>
    <n v="2914"/>
    <s v="CA-2014-113929"/>
    <x v="737"/>
    <d v="2014-06-21T00:00:00"/>
    <x v="1"/>
    <s v="CK-12205"/>
    <s v="Chloris Kastensmidt"/>
    <x v="0"/>
    <s v="United States"/>
    <x v="337"/>
    <x v="15"/>
    <n v="11550"/>
    <s v="East"/>
    <s v="OFF-BI-10002852"/>
    <x v="1"/>
    <x v="8"/>
    <s v="Ibico Standard Transparent Covers"/>
    <n v="39.552"/>
    <n v="3"/>
    <n v="0.2"/>
    <n v="14.3376"/>
  </r>
  <r>
    <n v="2915"/>
    <s v="CA-2015-134747"/>
    <x v="88"/>
    <d v="2015-10-17T00:00:00"/>
    <x v="0"/>
    <s v="DL-12925"/>
    <s v="Daniel Lacy"/>
    <x v="0"/>
    <s v="United States"/>
    <x v="338"/>
    <x v="14"/>
    <n v="46060"/>
    <s v="Central"/>
    <s v="TEC-PH-10002890"/>
    <x v="2"/>
    <x v="7"/>
    <s v="AT&amp;T 17929 Lendline Telephone"/>
    <n v="135.72"/>
    <n v="3"/>
    <n v="0"/>
    <n v="35.287199999999999"/>
  </r>
  <r>
    <n v="2916"/>
    <s v="CA-2015-134747"/>
    <x v="88"/>
    <d v="2015-10-17T00:00:00"/>
    <x v="0"/>
    <s v="DL-12925"/>
    <s v="Daniel Lacy"/>
    <x v="0"/>
    <s v="United States"/>
    <x v="338"/>
    <x v="14"/>
    <n v="46060"/>
    <s v="Central"/>
    <s v="OFF-BI-10001308"/>
    <x v="1"/>
    <x v="8"/>
    <s v="GBC Standard Plastic Binding Systems' Combs"/>
    <n v="12.56"/>
    <n v="2"/>
    <n v="0"/>
    <n v="5.6520000000000001"/>
  </r>
  <r>
    <n v="2917"/>
    <s v="CA-2015-134747"/>
    <x v="88"/>
    <d v="2015-10-17T00:00:00"/>
    <x v="0"/>
    <s v="DL-12925"/>
    <s v="Daniel Lacy"/>
    <x v="0"/>
    <s v="United States"/>
    <x v="338"/>
    <x v="14"/>
    <n v="46060"/>
    <s v="Central"/>
    <s v="TEC-PH-10001750"/>
    <x v="2"/>
    <x v="7"/>
    <s v="Samsung Rugby III"/>
    <n v="263.95999999999998"/>
    <n v="4"/>
    <n v="0"/>
    <n v="71.269199999999998"/>
  </r>
  <r>
    <n v="2918"/>
    <s v="CA-2017-155047"/>
    <x v="151"/>
    <d v="2017-08-30T00:00:00"/>
    <x v="2"/>
    <s v="SE-20110"/>
    <s v="Sanjit Engle"/>
    <x v="0"/>
    <s v="United States"/>
    <x v="61"/>
    <x v="5"/>
    <n v="75220"/>
    <s v="Central"/>
    <s v="OFF-AR-10003338"/>
    <x v="1"/>
    <x v="6"/>
    <s v="Eberhard Faber 3 1/2&quot; Golf Pencils"/>
    <n v="5.952"/>
    <n v="1"/>
    <n v="0.2"/>
    <n v="0.372"/>
  </r>
  <r>
    <n v="2919"/>
    <s v="CA-2016-160129"/>
    <x v="813"/>
    <d v="2016-11-23T00:00:00"/>
    <x v="3"/>
    <s v="LS-17200"/>
    <s v="Luke Schmidt"/>
    <x v="1"/>
    <s v="United States"/>
    <x v="10"/>
    <x v="9"/>
    <n v="19140"/>
    <s v="East"/>
    <s v="OFF-FA-10002763"/>
    <x v="1"/>
    <x v="13"/>
    <s v="Advantus Map Pennant Flags and Round Head Tacks"/>
    <n v="15.8"/>
    <n v="5"/>
    <n v="0.2"/>
    <n v="2.37"/>
  </r>
  <r>
    <n v="2920"/>
    <s v="CA-2016-160129"/>
    <x v="813"/>
    <d v="2016-11-23T00:00:00"/>
    <x v="3"/>
    <s v="LS-17200"/>
    <s v="Luke Schmidt"/>
    <x v="1"/>
    <s v="United States"/>
    <x v="10"/>
    <x v="9"/>
    <n v="19140"/>
    <s v="East"/>
    <s v="FUR-FU-10002088"/>
    <x v="0"/>
    <x v="5"/>
    <s v="Nu-Dell Float Frame 11 x 14 1/2"/>
    <n v="14.368"/>
    <n v="2"/>
    <n v="0.2"/>
    <n v="3.9512"/>
  </r>
  <r>
    <n v="2921"/>
    <s v="CA-2016-160129"/>
    <x v="813"/>
    <d v="2016-11-23T00:00:00"/>
    <x v="3"/>
    <s v="LS-17200"/>
    <s v="Luke Schmidt"/>
    <x v="1"/>
    <s v="United States"/>
    <x v="10"/>
    <x v="9"/>
    <n v="19140"/>
    <s v="East"/>
    <s v="FUR-FU-10003976"/>
    <x v="0"/>
    <x v="5"/>
    <s v="DAX Executive Solid Wood Document Frame, Desktop or Hang, Mahogany, 5 x 7"/>
    <n v="70.447999999999993"/>
    <n v="7"/>
    <n v="0.2"/>
    <n v="12.3284"/>
  </r>
  <r>
    <n v="2922"/>
    <s v="CA-2017-164329"/>
    <x v="289"/>
    <d v="2017-01-30T00:00:00"/>
    <x v="3"/>
    <s v="MM-17920"/>
    <s v="Michael Moore"/>
    <x v="0"/>
    <s v="United States"/>
    <x v="8"/>
    <x v="1"/>
    <n v="94109"/>
    <s v="West"/>
    <s v="OFF-ST-10001511"/>
    <x v="1"/>
    <x v="4"/>
    <s v="Space Solutions Commercial Steel Shelving"/>
    <n v="129.30000000000001"/>
    <n v="2"/>
    <n v="0"/>
    <n v="6.4649999999999999"/>
  </r>
  <r>
    <n v="2923"/>
    <s v="US-2015-141453"/>
    <x v="672"/>
    <d v="2015-12-03T00:00:00"/>
    <x v="0"/>
    <s v="DB-13270"/>
    <s v="Deborah Brumfield"/>
    <x v="2"/>
    <s v="United States"/>
    <x v="89"/>
    <x v="5"/>
    <n v="78745"/>
    <s v="Central"/>
    <s v="OFF-BI-10000301"/>
    <x v="1"/>
    <x v="8"/>
    <s v="GBC Instant Report Kit"/>
    <n v="3.8820000000000001"/>
    <n v="3"/>
    <n v="0.8"/>
    <n v="-5.8230000000000004"/>
  </r>
  <r>
    <n v="2924"/>
    <s v="CA-2014-156993"/>
    <x v="307"/>
    <d v="2014-07-04T00:00:00"/>
    <x v="1"/>
    <s v="RW-19630"/>
    <s v="Rob Williams"/>
    <x v="1"/>
    <s v="United States"/>
    <x v="66"/>
    <x v="12"/>
    <n v="48234"/>
    <s v="Central"/>
    <s v="OFF-FA-10003495"/>
    <x v="1"/>
    <x v="13"/>
    <s v="Staples"/>
    <n v="6.08"/>
    <n v="1"/>
    <n v="0"/>
    <n v="3.04"/>
  </r>
  <r>
    <n v="2925"/>
    <s v="CA-2014-157721"/>
    <x v="814"/>
    <d v="2014-09-05T00:00:00"/>
    <x v="2"/>
    <s v="JM-16195"/>
    <s v="Justin MacKendrick"/>
    <x v="0"/>
    <s v="United States"/>
    <x v="232"/>
    <x v="15"/>
    <n v="13601"/>
    <s v="East"/>
    <s v="OFF-AP-10001303"/>
    <x v="1"/>
    <x v="9"/>
    <s v="Holmes Cool Mist Humidifier for the Whole House with 8-Gallon Output per Day, Extended Life Filter"/>
    <n v="19.899999999999999"/>
    <n v="1"/>
    <n v="0"/>
    <n v="8.9550000000000001"/>
  </r>
  <r>
    <n v="2926"/>
    <s v="CA-2014-157721"/>
    <x v="814"/>
    <d v="2014-09-05T00:00:00"/>
    <x v="2"/>
    <s v="JM-16195"/>
    <s v="Justin MacKendrick"/>
    <x v="0"/>
    <s v="United States"/>
    <x v="232"/>
    <x v="15"/>
    <n v="13601"/>
    <s v="East"/>
    <s v="FUR-FU-10002116"/>
    <x v="0"/>
    <x v="5"/>
    <s v="Tenex Carpeted, Granite-Look or Clear Contemporary Contour Shape Chair Mats"/>
    <n v="70.709999999999994"/>
    <n v="1"/>
    <n v="0"/>
    <n v="4.9497"/>
  </r>
  <r>
    <n v="2927"/>
    <s v="CA-2017-128629"/>
    <x v="815"/>
    <d v="2017-07-14T00:00:00"/>
    <x v="0"/>
    <s v="BP-11155"/>
    <s v="Becky Pak"/>
    <x v="0"/>
    <s v="United States"/>
    <x v="38"/>
    <x v="32"/>
    <n v="31907"/>
    <s v="South"/>
    <s v="FUR-FU-10000771"/>
    <x v="0"/>
    <x v="5"/>
    <s v="Eldon 200 Class Desk Accessories, Smoke"/>
    <n v="18.84"/>
    <n v="3"/>
    <n v="0"/>
    <n v="7.9127999999999998"/>
  </r>
  <r>
    <n v="2928"/>
    <s v="CA-2017-158106"/>
    <x v="400"/>
    <d v="2017-06-10T00:00:00"/>
    <x v="1"/>
    <s v="CT-11995"/>
    <s v="Carol Triggs"/>
    <x v="0"/>
    <s v="United States"/>
    <x v="339"/>
    <x v="11"/>
    <n v="55124"/>
    <s v="Central"/>
    <s v="OFF-AR-10002255"/>
    <x v="1"/>
    <x v="6"/>
    <s v="Newell 346"/>
    <n v="8.64"/>
    <n v="3"/>
    <n v="0"/>
    <n v="2.5055999999999998"/>
  </r>
  <r>
    <n v="2929"/>
    <s v="US-2017-120390"/>
    <x v="15"/>
    <d v="2017-10-26T00:00:00"/>
    <x v="1"/>
    <s v="TH-21550"/>
    <s v="Tracy Hopkins"/>
    <x v="2"/>
    <s v="United States"/>
    <x v="140"/>
    <x v="3"/>
    <n v="27217"/>
    <s v="South"/>
    <s v="OFF-BI-10004995"/>
    <x v="1"/>
    <x v="8"/>
    <s v="GBC DocuBind P400 Electric Binding System"/>
    <n v="1633.1880000000001"/>
    <n v="4"/>
    <n v="0.7"/>
    <n v="-1306.5504000000001"/>
  </r>
  <r>
    <n v="2930"/>
    <s v="CA-2017-143434"/>
    <x v="551"/>
    <d v="2017-11-24T00:00:00"/>
    <x v="1"/>
    <s v="ME-17320"/>
    <s v="Maria Etezadi"/>
    <x v="2"/>
    <s v="United States"/>
    <x v="63"/>
    <x v="12"/>
    <n v="48601"/>
    <s v="Central"/>
    <s v="FUR-FU-10002597"/>
    <x v="0"/>
    <x v="5"/>
    <s v="C-Line Magnetic Cubicle Keepers, Clear Polypropylene"/>
    <n v="19.760000000000002"/>
    <n v="4"/>
    <n v="0"/>
    <n v="8.2992000000000008"/>
  </r>
  <r>
    <n v="2931"/>
    <s v="CA-2015-168564"/>
    <x v="816"/>
    <d v="2015-08-08T00:00:00"/>
    <x v="3"/>
    <s v="TT-21220"/>
    <s v="Thomas Thornton"/>
    <x v="0"/>
    <s v="United States"/>
    <x v="8"/>
    <x v="1"/>
    <n v="94109"/>
    <s v="West"/>
    <s v="OFF-BI-10004970"/>
    <x v="1"/>
    <x v="8"/>
    <s v="ACCOHIDE 3-Ring Binder, Blue, 1&quot;"/>
    <n v="6.6079999999999997"/>
    <n v="2"/>
    <n v="0.2"/>
    <n v="2.2302"/>
  </r>
  <r>
    <n v="2932"/>
    <s v="CA-2015-168564"/>
    <x v="816"/>
    <d v="2015-08-08T00:00:00"/>
    <x v="3"/>
    <s v="TT-21220"/>
    <s v="Thomas Thornton"/>
    <x v="0"/>
    <s v="United States"/>
    <x v="8"/>
    <x v="1"/>
    <n v="94109"/>
    <s v="West"/>
    <s v="OFF-BI-10002557"/>
    <x v="1"/>
    <x v="8"/>
    <s v="Presstex Flexible Ring Binders"/>
    <n v="7.28"/>
    <n v="2"/>
    <n v="0.2"/>
    <n v="2.73"/>
  </r>
  <r>
    <n v="2933"/>
    <s v="CA-2015-168564"/>
    <x v="816"/>
    <d v="2015-08-08T00:00:00"/>
    <x v="3"/>
    <s v="TT-21220"/>
    <s v="Thomas Thornton"/>
    <x v="0"/>
    <s v="United States"/>
    <x v="8"/>
    <x v="1"/>
    <n v="94109"/>
    <s v="West"/>
    <s v="FUR-CH-10000785"/>
    <x v="0"/>
    <x v="1"/>
    <s v="Global Ergonomic Managers Chair"/>
    <n v="144.78399999999999"/>
    <n v="1"/>
    <n v="0.2"/>
    <n v="10.8588"/>
  </r>
  <r>
    <n v="2934"/>
    <s v="US-2016-169040"/>
    <x v="409"/>
    <d v="2016-12-12T00:00:00"/>
    <x v="1"/>
    <s v="GT-14710"/>
    <s v="Greg Tran"/>
    <x v="0"/>
    <s v="United States"/>
    <x v="4"/>
    <x v="4"/>
    <n v="98105"/>
    <s v="West"/>
    <s v="TEC-PH-10002310"/>
    <x v="2"/>
    <x v="7"/>
    <s v="Plantronics Calisto P620-M USB Wireless Speakerphone System"/>
    <n v="156.792"/>
    <n v="1"/>
    <n v="0.2"/>
    <n v="13.7193"/>
  </r>
  <r>
    <n v="2935"/>
    <s v="US-2016-169040"/>
    <x v="409"/>
    <d v="2016-12-12T00:00:00"/>
    <x v="1"/>
    <s v="GT-14710"/>
    <s v="Greg Tran"/>
    <x v="0"/>
    <s v="United States"/>
    <x v="4"/>
    <x v="4"/>
    <n v="98105"/>
    <s v="West"/>
    <s v="TEC-PH-10002834"/>
    <x v="2"/>
    <x v="7"/>
    <s v="Google Nexus 5"/>
    <n v="431.976"/>
    <n v="3"/>
    <n v="0.2"/>
    <n v="26.9985"/>
  </r>
  <r>
    <n v="2936"/>
    <s v="US-2016-169040"/>
    <x v="409"/>
    <d v="2016-12-12T00:00:00"/>
    <x v="1"/>
    <s v="GT-14710"/>
    <s v="Greg Tran"/>
    <x v="0"/>
    <s v="United States"/>
    <x v="4"/>
    <x v="4"/>
    <n v="98105"/>
    <s v="West"/>
    <s v="OFF-EN-10000927"/>
    <x v="1"/>
    <x v="12"/>
    <s v="Jet-Pak Recycled Peel 'N' Seal Padded Mailers"/>
    <n v="35.89"/>
    <n v="1"/>
    <n v="0"/>
    <n v="16.150500000000001"/>
  </r>
  <r>
    <n v="2937"/>
    <s v="US-2016-169040"/>
    <x v="409"/>
    <d v="2016-12-12T00:00:00"/>
    <x v="1"/>
    <s v="GT-14710"/>
    <s v="Greg Tran"/>
    <x v="0"/>
    <s v="United States"/>
    <x v="4"/>
    <x v="4"/>
    <n v="98105"/>
    <s v="West"/>
    <s v="OFF-BI-10001636"/>
    <x v="1"/>
    <x v="8"/>
    <s v="Ibico Plastic and Wire Spiral Binding Combs"/>
    <n v="47.207999999999998"/>
    <n v="7"/>
    <n v="0.2"/>
    <n v="15.342599999999999"/>
  </r>
  <r>
    <n v="2938"/>
    <s v="US-2016-169040"/>
    <x v="409"/>
    <d v="2016-12-12T00:00:00"/>
    <x v="1"/>
    <s v="GT-14710"/>
    <s v="Greg Tran"/>
    <x v="0"/>
    <s v="United States"/>
    <x v="4"/>
    <x v="4"/>
    <n v="98105"/>
    <s v="West"/>
    <s v="OFF-PA-10001736"/>
    <x v="1"/>
    <x v="10"/>
    <s v="Xerox 1880"/>
    <n v="248.08"/>
    <n v="7"/>
    <n v="0"/>
    <n v="116.5976"/>
  </r>
  <r>
    <n v="2939"/>
    <s v="US-2016-169040"/>
    <x v="409"/>
    <d v="2016-12-12T00:00:00"/>
    <x v="1"/>
    <s v="GT-14710"/>
    <s v="Greg Tran"/>
    <x v="0"/>
    <s v="United States"/>
    <x v="4"/>
    <x v="4"/>
    <n v="98105"/>
    <s v="West"/>
    <s v="OFF-PA-10000482"/>
    <x v="1"/>
    <x v="10"/>
    <s v="Snap-A-Way Black Print Carbonless Ruled Speed Letter, Triplicate"/>
    <n v="189.7"/>
    <n v="5"/>
    <n v="0"/>
    <n v="89.159000000000006"/>
  </r>
  <r>
    <n v="2940"/>
    <s v="US-2016-169040"/>
    <x v="409"/>
    <d v="2016-12-12T00:00:00"/>
    <x v="1"/>
    <s v="GT-14710"/>
    <s v="Greg Tran"/>
    <x v="0"/>
    <s v="United States"/>
    <x v="4"/>
    <x v="4"/>
    <n v="98105"/>
    <s v="West"/>
    <s v="OFF-BI-10001658"/>
    <x v="1"/>
    <x v="8"/>
    <s v="GBC Standard Therm-A-Bind Covers"/>
    <n v="59.808"/>
    <n v="3"/>
    <n v="0.2"/>
    <n v="19.4376"/>
  </r>
  <r>
    <n v="2941"/>
    <s v="CA-2017-155880"/>
    <x v="613"/>
    <d v="2017-03-31T00:00:00"/>
    <x v="1"/>
    <s v="JD-16150"/>
    <s v="Justin Deggeller"/>
    <x v="1"/>
    <s v="United States"/>
    <x v="158"/>
    <x v="6"/>
    <n v="53209"/>
    <s v="Central"/>
    <s v="FUR-CH-10000422"/>
    <x v="0"/>
    <x v="1"/>
    <s v="Global Highback Leather Tilter in Burgundy"/>
    <n v="90.99"/>
    <n v="1"/>
    <n v="0"/>
    <n v="14.558400000000001"/>
  </r>
  <r>
    <n v="2942"/>
    <s v="CA-2017-155880"/>
    <x v="613"/>
    <d v="2017-03-31T00:00:00"/>
    <x v="1"/>
    <s v="JD-16150"/>
    <s v="Justin Deggeller"/>
    <x v="1"/>
    <s v="United States"/>
    <x v="158"/>
    <x v="6"/>
    <n v="53209"/>
    <s v="Central"/>
    <s v="FUR-CH-10004675"/>
    <x v="0"/>
    <x v="1"/>
    <s v="Lifetime Advantage Folding Chairs, 4/Carton"/>
    <n v="1526.56"/>
    <n v="7"/>
    <n v="0"/>
    <n v="427.43680000000001"/>
  </r>
  <r>
    <n v="2943"/>
    <s v="CA-2017-155880"/>
    <x v="613"/>
    <d v="2017-03-31T00:00:00"/>
    <x v="1"/>
    <s v="JD-16150"/>
    <s v="Justin Deggeller"/>
    <x v="1"/>
    <s v="United States"/>
    <x v="158"/>
    <x v="6"/>
    <n v="53209"/>
    <s v="Central"/>
    <s v="FUR-CH-10002880"/>
    <x v="0"/>
    <x v="1"/>
    <s v="Global High-Back Leather Tilter, Burgundy"/>
    <n v="368.97"/>
    <n v="3"/>
    <n v="0"/>
    <n v="40.5867"/>
  </r>
  <r>
    <n v="2944"/>
    <s v="CA-2017-126242"/>
    <x v="123"/>
    <d v="2017-11-24T00:00:00"/>
    <x v="1"/>
    <s v="MC-18100"/>
    <s v="Mick Crebagga"/>
    <x v="0"/>
    <s v="United States"/>
    <x v="1"/>
    <x v="1"/>
    <n v="90049"/>
    <s v="West"/>
    <s v="OFF-ST-10000675"/>
    <x v="1"/>
    <x v="4"/>
    <s v="File Shuttle II and Handi-File, Black"/>
    <n v="305.01"/>
    <n v="9"/>
    <n v="0"/>
    <n v="76.252499999999998"/>
  </r>
  <r>
    <n v="2945"/>
    <s v="CA-2017-126242"/>
    <x v="123"/>
    <d v="2017-11-24T00:00:00"/>
    <x v="1"/>
    <s v="MC-18100"/>
    <s v="Mick Crebagga"/>
    <x v="0"/>
    <s v="United States"/>
    <x v="1"/>
    <x v="1"/>
    <n v="90049"/>
    <s v="West"/>
    <s v="FUR-FU-10002685"/>
    <x v="0"/>
    <x v="5"/>
    <s v="Executive Impressions 13-1/2&quot; Indoor/Outdoor Wall Clock"/>
    <n v="18.7"/>
    <n v="1"/>
    <n v="0"/>
    <n v="7.1059999999999999"/>
  </r>
  <r>
    <n v="2946"/>
    <s v="CA-2016-166443"/>
    <x v="254"/>
    <d v="2016-11-05T00:00:00"/>
    <x v="2"/>
    <s v="LH-17020"/>
    <s v="Lisa Hazard"/>
    <x v="0"/>
    <s v="United States"/>
    <x v="8"/>
    <x v="1"/>
    <n v="94122"/>
    <s v="West"/>
    <s v="FUR-FU-10004020"/>
    <x v="0"/>
    <x v="5"/>
    <s v="Advantus Panel Wall Acrylic Frame"/>
    <n v="38.29"/>
    <n v="7"/>
    <n v="0"/>
    <n v="16.464700000000001"/>
  </r>
  <r>
    <n v="2947"/>
    <s v="CA-2017-169859"/>
    <x v="817"/>
    <d v="2017-12-18T00:00:00"/>
    <x v="1"/>
    <s v="MP-18175"/>
    <s v="Mike Pelletier"/>
    <x v="2"/>
    <s v="United States"/>
    <x v="70"/>
    <x v="1"/>
    <n v="92024"/>
    <s v="West"/>
    <s v="FUR-FU-10004963"/>
    <x v="0"/>
    <x v="5"/>
    <s v="Eldon 400 Class Desk Accessories, Black Carbon"/>
    <n v="26.25"/>
    <n v="3"/>
    <n v="0"/>
    <n v="11.025"/>
  </r>
  <r>
    <n v="2948"/>
    <s v="CA-2017-169859"/>
    <x v="817"/>
    <d v="2017-12-18T00:00:00"/>
    <x v="1"/>
    <s v="MP-18175"/>
    <s v="Mike Pelletier"/>
    <x v="2"/>
    <s v="United States"/>
    <x v="70"/>
    <x v="1"/>
    <n v="92024"/>
    <s v="West"/>
    <s v="OFF-BI-10000174"/>
    <x v="1"/>
    <x v="8"/>
    <s v="Wilson Jones Clip &amp; Carry Folder Binder Tool for Ring Binders, Clear"/>
    <n v="64.959999999999994"/>
    <n v="14"/>
    <n v="0.2"/>
    <n v="22.736000000000001"/>
  </r>
  <r>
    <n v="2949"/>
    <s v="CA-2017-169859"/>
    <x v="817"/>
    <d v="2017-12-18T00:00:00"/>
    <x v="1"/>
    <s v="MP-18175"/>
    <s v="Mike Pelletier"/>
    <x v="2"/>
    <s v="United States"/>
    <x v="70"/>
    <x v="1"/>
    <n v="92024"/>
    <s v="West"/>
    <s v="OFF-EN-10000461"/>
    <x v="1"/>
    <x v="12"/>
    <s v="#10- 4 1/8&quot; x 9 1/2&quot; Recycled Envelopes"/>
    <n v="43.7"/>
    <n v="5"/>
    <n v="0"/>
    <n v="20.539000000000001"/>
  </r>
  <r>
    <n v="2950"/>
    <s v="CA-2017-134915"/>
    <x v="105"/>
    <d v="2017-11-12T00:00:00"/>
    <x v="3"/>
    <s v="EM-14140"/>
    <s v="Eugene Moren"/>
    <x v="2"/>
    <s v="United States"/>
    <x v="220"/>
    <x v="16"/>
    <n v="85301"/>
    <s v="West"/>
    <s v="TEC-AC-10001266"/>
    <x v="2"/>
    <x v="11"/>
    <s v="Memorex Micro Travel Drive 8 GB"/>
    <n v="41.6"/>
    <n v="4"/>
    <n v="0.2"/>
    <n v="13"/>
  </r>
  <r>
    <n v="2951"/>
    <s v="CA-2017-134915"/>
    <x v="105"/>
    <d v="2017-11-12T00:00:00"/>
    <x v="3"/>
    <s v="EM-14140"/>
    <s v="Eugene Moren"/>
    <x v="2"/>
    <s v="United States"/>
    <x v="220"/>
    <x v="16"/>
    <n v="85301"/>
    <s v="West"/>
    <s v="OFF-PA-10002160"/>
    <x v="1"/>
    <x v="10"/>
    <s v="Xerox 1978"/>
    <n v="23.12"/>
    <n v="5"/>
    <n v="0.2"/>
    <n v="8.3810000000000002"/>
  </r>
  <r>
    <n v="2952"/>
    <s v="CA-2017-134915"/>
    <x v="105"/>
    <d v="2017-11-12T00:00:00"/>
    <x v="3"/>
    <s v="EM-14140"/>
    <s v="Eugene Moren"/>
    <x v="2"/>
    <s v="United States"/>
    <x v="220"/>
    <x v="16"/>
    <n v="85301"/>
    <s v="West"/>
    <s v="FUR-CH-10004875"/>
    <x v="0"/>
    <x v="1"/>
    <s v="Harbour Creations 67200 Series Stacking Chairs"/>
    <n v="113.88800000000001"/>
    <n v="2"/>
    <n v="0.2"/>
    <n v="9.9651999999999994"/>
  </r>
  <r>
    <n v="2953"/>
    <s v="CA-2017-134915"/>
    <x v="105"/>
    <d v="2017-11-12T00:00:00"/>
    <x v="3"/>
    <s v="EM-14140"/>
    <s v="Eugene Moren"/>
    <x v="2"/>
    <s v="United States"/>
    <x v="220"/>
    <x v="16"/>
    <n v="85301"/>
    <s v="West"/>
    <s v="FUR-FU-10000305"/>
    <x v="0"/>
    <x v="5"/>
    <s v="Tenex V2T-RE Standard Weight Series Chair Mat, 45&quot; x 53&quot;, Lip 25&quot; x 12&quot;"/>
    <n v="113.568"/>
    <n v="2"/>
    <n v="0.2"/>
    <n v="-5.6783999999999999"/>
  </r>
  <r>
    <n v="2954"/>
    <s v="CA-2017-134915"/>
    <x v="105"/>
    <d v="2017-11-12T00:00:00"/>
    <x v="3"/>
    <s v="EM-14140"/>
    <s v="Eugene Moren"/>
    <x v="2"/>
    <s v="United States"/>
    <x v="220"/>
    <x v="16"/>
    <n v="85301"/>
    <s v="West"/>
    <s v="TEC-PH-10000347"/>
    <x v="2"/>
    <x v="7"/>
    <s v="Cush Cases Heavy Duty Rugged Cover Case for Samsung Galaxy S5 - Purple"/>
    <n v="7.92"/>
    <n v="2"/>
    <n v="0.2"/>
    <n v="0.69299999999999995"/>
  </r>
  <r>
    <n v="2955"/>
    <s v="CA-2017-134915"/>
    <x v="105"/>
    <d v="2017-11-12T00:00:00"/>
    <x v="3"/>
    <s v="EM-14140"/>
    <s v="Eugene Moren"/>
    <x v="2"/>
    <s v="United States"/>
    <x v="220"/>
    <x v="16"/>
    <n v="85301"/>
    <s v="West"/>
    <s v="TEC-PH-10001459"/>
    <x v="2"/>
    <x v="7"/>
    <s v="Samsung Galaxy Mega 6.3"/>
    <n v="671.98400000000004"/>
    <n v="2"/>
    <n v="0.2"/>
    <n v="50.398800000000001"/>
  </r>
  <r>
    <n v="2956"/>
    <s v="CA-2016-153353"/>
    <x v="298"/>
    <d v="2016-08-24T00:00:00"/>
    <x v="1"/>
    <s v="GG-14650"/>
    <s v="Greg Guthrie"/>
    <x v="1"/>
    <s v="United States"/>
    <x v="20"/>
    <x v="15"/>
    <n v="10035"/>
    <s v="East"/>
    <s v="TEC-PH-10000439"/>
    <x v="2"/>
    <x v="7"/>
    <s v="GE DSL Phone Line Filter"/>
    <n v="39.99"/>
    <n v="1"/>
    <n v="0"/>
    <n v="11.597099999999999"/>
  </r>
  <r>
    <n v="2957"/>
    <s v="CA-2017-123638"/>
    <x v="818"/>
    <d v="2017-07-04T00:00:00"/>
    <x v="1"/>
    <s v="MA-17995"/>
    <s v="Michelle Arnett"/>
    <x v="2"/>
    <s v="United States"/>
    <x v="232"/>
    <x v="15"/>
    <n v="13601"/>
    <s v="East"/>
    <s v="FUR-CH-10002647"/>
    <x v="0"/>
    <x v="1"/>
    <s v="Situations Contoured Folding Chairs, 4/Set"/>
    <n v="191.64599999999999"/>
    <n v="3"/>
    <n v="0.1"/>
    <n v="31.940999999999999"/>
  </r>
  <r>
    <n v="2958"/>
    <s v="CA-2017-168900"/>
    <x v="464"/>
    <d v="2017-05-09T00:00:00"/>
    <x v="1"/>
    <s v="SH-20395"/>
    <s v="Shahid Hopkins"/>
    <x v="0"/>
    <s v="United States"/>
    <x v="24"/>
    <x v="24"/>
    <n v="45503"/>
    <s v="East"/>
    <s v="OFF-BI-10003910"/>
    <x v="1"/>
    <x v="8"/>
    <s v="DXL Angle-View Binders with Locking Rings by Samsill"/>
    <n v="2.3130000000000002"/>
    <n v="1"/>
    <n v="0.7"/>
    <n v="-1.9275"/>
  </r>
  <r>
    <n v="2959"/>
    <s v="CA-2015-158456"/>
    <x v="100"/>
    <d v="2015-12-29T00:00:00"/>
    <x v="1"/>
    <s v="KT-16465"/>
    <s v="Kean Takahito"/>
    <x v="0"/>
    <s v="United States"/>
    <x v="1"/>
    <x v="1"/>
    <n v="90032"/>
    <s v="West"/>
    <s v="OFF-BI-10001097"/>
    <x v="1"/>
    <x v="8"/>
    <s v="Avery Hole Reinforcements"/>
    <n v="19.936"/>
    <n v="4"/>
    <n v="0.2"/>
    <n v="7.2267999999999999"/>
  </r>
  <r>
    <n v="2960"/>
    <s v="CA-2015-158456"/>
    <x v="100"/>
    <d v="2015-12-29T00:00:00"/>
    <x v="1"/>
    <s v="KT-16465"/>
    <s v="Kean Takahito"/>
    <x v="0"/>
    <s v="United States"/>
    <x v="1"/>
    <x v="1"/>
    <n v="90032"/>
    <s v="West"/>
    <s v="OFF-FA-10004854"/>
    <x v="1"/>
    <x v="13"/>
    <s v="Vinyl Coated Wire Paper Clips in Organizer Box, 800/Box"/>
    <n v="45.92"/>
    <n v="4"/>
    <n v="0"/>
    <n v="21.5824"/>
  </r>
  <r>
    <n v="2961"/>
    <s v="CA-2017-143665"/>
    <x v="466"/>
    <d v="2017-05-01T00:00:00"/>
    <x v="1"/>
    <s v="PO-19180"/>
    <s v="Philisse Overcash"/>
    <x v="2"/>
    <s v="United States"/>
    <x v="4"/>
    <x v="4"/>
    <n v="98115"/>
    <s v="West"/>
    <s v="OFF-PA-10003673"/>
    <x v="1"/>
    <x v="10"/>
    <s v="Strathmore Photo Mount Cards"/>
    <n v="20.34"/>
    <n v="3"/>
    <n v="0"/>
    <n v="9.3564000000000007"/>
  </r>
  <r>
    <n v="2962"/>
    <s v="CA-2017-143665"/>
    <x v="466"/>
    <d v="2017-05-01T00:00:00"/>
    <x v="1"/>
    <s v="PO-19180"/>
    <s v="Philisse Overcash"/>
    <x v="2"/>
    <s v="United States"/>
    <x v="4"/>
    <x v="4"/>
    <n v="98115"/>
    <s v="West"/>
    <s v="OFF-LA-10002034"/>
    <x v="1"/>
    <x v="2"/>
    <s v="Avery 478"/>
    <n v="39.28"/>
    <n v="8"/>
    <n v="0"/>
    <n v="19.247199999999999"/>
  </r>
  <r>
    <n v="2963"/>
    <s v="CA-2017-137428"/>
    <x v="819"/>
    <d v="2017-12-21T00:00:00"/>
    <x v="0"/>
    <s v="AY-10555"/>
    <s v="Andy Yotov"/>
    <x v="1"/>
    <s v="United States"/>
    <x v="147"/>
    <x v="1"/>
    <n v="92054"/>
    <s v="West"/>
    <s v="FUR-CH-10002774"/>
    <x v="0"/>
    <x v="1"/>
    <s v="Global Deluxe Stacking Chair, Gray"/>
    <n v="81.567999999999998"/>
    <n v="2"/>
    <n v="0.2"/>
    <n v="9.1763999999999992"/>
  </r>
  <r>
    <n v="2964"/>
    <s v="CA-2017-137428"/>
    <x v="819"/>
    <d v="2017-12-21T00:00:00"/>
    <x v="0"/>
    <s v="AY-10555"/>
    <s v="Andy Yotov"/>
    <x v="1"/>
    <s v="United States"/>
    <x v="147"/>
    <x v="1"/>
    <n v="92054"/>
    <s v="West"/>
    <s v="FUR-CH-10003817"/>
    <x v="0"/>
    <x v="1"/>
    <s v="Global Value Steno Chair, Gray"/>
    <n v="97.183999999999997"/>
    <n v="2"/>
    <n v="0.2"/>
    <n v="6.0739999999999998"/>
  </r>
  <r>
    <n v="2965"/>
    <s v="CA-2017-137428"/>
    <x v="819"/>
    <d v="2017-12-21T00:00:00"/>
    <x v="0"/>
    <s v="AY-10555"/>
    <s v="Andy Yotov"/>
    <x v="1"/>
    <s v="United States"/>
    <x v="147"/>
    <x v="1"/>
    <n v="92054"/>
    <s v="West"/>
    <s v="OFF-BI-10002949"/>
    <x v="1"/>
    <x v="8"/>
    <s v="Prestige Round Ring Binders"/>
    <n v="24.32"/>
    <n v="5"/>
    <n v="0.2"/>
    <n v="8.2080000000000002"/>
  </r>
  <r>
    <n v="2966"/>
    <s v="CA-2017-137428"/>
    <x v="819"/>
    <d v="2017-12-21T00:00:00"/>
    <x v="0"/>
    <s v="AY-10555"/>
    <s v="Andy Yotov"/>
    <x v="1"/>
    <s v="United States"/>
    <x v="147"/>
    <x v="1"/>
    <n v="92054"/>
    <s v="West"/>
    <s v="FUR-FU-10002445"/>
    <x v="0"/>
    <x v="5"/>
    <s v="DAX Two-Tone Rosewood/Black Document Frame, Desktop, 5 x 7"/>
    <n v="18.96"/>
    <n v="2"/>
    <n v="0"/>
    <n v="7.5839999999999996"/>
  </r>
  <r>
    <n v="2967"/>
    <s v="CA-2014-162866"/>
    <x v="422"/>
    <d v="2014-12-31T00:00:00"/>
    <x v="1"/>
    <s v="Co-12640"/>
    <s v="Corey-Lock"/>
    <x v="0"/>
    <s v="United States"/>
    <x v="242"/>
    <x v="10"/>
    <n v="60076"/>
    <s v="Central"/>
    <s v="FUR-FU-10001473"/>
    <x v="0"/>
    <x v="5"/>
    <s v="DAX Wood Document Frame"/>
    <n v="32.951999999999998"/>
    <n v="6"/>
    <n v="0.6"/>
    <n v="-19.7712"/>
  </r>
  <r>
    <n v="2968"/>
    <s v="CA-2014-162866"/>
    <x v="422"/>
    <d v="2014-12-31T00:00:00"/>
    <x v="1"/>
    <s v="Co-12640"/>
    <s v="Corey-Lock"/>
    <x v="0"/>
    <s v="United States"/>
    <x v="242"/>
    <x v="10"/>
    <n v="60076"/>
    <s v="Central"/>
    <s v="OFF-ST-10002562"/>
    <x v="1"/>
    <x v="4"/>
    <s v="Staple magnet"/>
    <n v="30.015999999999998"/>
    <n v="4"/>
    <n v="0.2"/>
    <n v="3.0015999999999998"/>
  </r>
  <r>
    <n v="2969"/>
    <s v="CA-2017-167941"/>
    <x v="44"/>
    <d v="2017-11-09T00:00:00"/>
    <x v="0"/>
    <s v="JF-15565"/>
    <s v="Jill Fjeld"/>
    <x v="0"/>
    <s v="United States"/>
    <x v="115"/>
    <x v="3"/>
    <n v="28314"/>
    <s v="South"/>
    <s v="OFF-AP-10002118"/>
    <x v="1"/>
    <x v="9"/>
    <s v="1.7 Cubic Foot Compact &quot;Cube&quot; Office Refrigerators"/>
    <n v="499.584"/>
    <n v="3"/>
    <n v="0.2"/>
    <n v="43.7136"/>
  </r>
  <r>
    <n v="2970"/>
    <s v="CA-2017-167941"/>
    <x v="44"/>
    <d v="2017-11-09T00:00:00"/>
    <x v="0"/>
    <s v="JF-15565"/>
    <s v="Jill Fjeld"/>
    <x v="0"/>
    <s v="United States"/>
    <x v="115"/>
    <x v="3"/>
    <n v="28314"/>
    <s v="South"/>
    <s v="OFF-PA-10001800"/>
    <x v="1"/>
    <x v="10"/>
    <s v="Xerox 220"/>
    <n v="31.103999999999999"/>
    <n v="6"/>
    <n v="0.2"/>
    <n v="10.8864"/>
  </r>
  <r>
    <n v="2971"/>
    <s v="CA-2017-167941"/>
    <x v="44"/>
    <d v="2017-11-09T00:00:00"/>
    <x v="0"/>
    <s v="JF-15565"/>
    <s v="Jill Fjeld"/>
    <x v="0"/>
    <s v="United States"/>
    <x v="115"/>
    <x v="3"/>
    <n v="28314"/>
    <s v="South"/>
    <s v="OFF-BI-10002827"/>
    <x v="1"/>
    <x v="8"/>
    <s v="Avery Durable Poly Binders"/>
    <n v="13.272"/>
    <n v="8"/>
    <n v="0.7"/>
    <n v="-10.617599999999999"/>
  </r>
  <r>
    <n v="2972"/>
    <s v="CA-2017-167941"/>
    <x v="44"/>
    <d v="2017-11-09T00:00:00"/>
    <x v="0"/>
    <s v="JF-15565"/>
    <s v="Jill Fjeld"/>
    <x v="0"/>
    <s v="United States"/>
    <x v="115"/>
    <x v="3"/>
    <n v="28314"/>
    <s v="South"/>
    <s v="FUR-FU-10004671"/>
    <x v="0"/>
    <x v="5"/>
    <s v="Executive Impressions 12&quot; Wall Clock"/>
    <n v="28.271999999999998"/>
    <n v="2"/>
    <n v="0.2"/>
    <n v="6.3612000000000002"/>
  </r>
  <r>
    <n v="2973"/>
    <s v="CA-2017-167941"/>
    <x v="44"/>
    <d v="2017-11-09T00:00:00"/>
    <x v="0"/>
    <s v="JF-15565"/>
    <s v="Jill Fjeld"/>
    <x v="0"/>
    <s v="United States"/>
    <x v="115"/>
    <x v="3"/>
    <n v="28314"/>
    <s v="South"/>
    <s v="OFF-ST-10000736"/>
    <x v="1"/>
    <x v="4"/>
    <s v="Carina Double Wide Media Storage Towers in Natural &amp; Black"/>
    <n v="259.13600000000002"/>
    <n v="4"/>
    <n v="0.2"/>
    <n v="-51.827199999999998"/>
  </r>
  <r>
    <n v="2974"/>
    <s v="CA-2017-111808"/>
    <x v="819"/>
    <d v="2017-12-20T00:00:00"/>
    <x v="1"/>
    <s v="AR-10510"/>
    <s v="Andrew Roberts"/>
    <x v="0"/>
    <s v="United States"/>
    <x v="251"/>
    <x v="26"/>
    <n v="74133"/>
    <s v="Central"/>
    <s v="OFF-BI-10004656"/>
    <x v="1"/>
    <x v="8"/>
    <s v="Peel &amp; Stick Add-On Corner Pockets"/>
    <n v="10.8"/>
    <n v="5"/>
    <n v="0"/>
    <n v="5.1840000000000002"/>
  </r>
  <r>
    <n v="2975"/>
    <s v="CA-2015-137512"/>
    <x v="820"/>
    <d v="2015-05-12T00:00:00"/>
    <x v="1"/>
    <s v="AG-10675"/>
    <s v="Anna Gayman"/>
    <x v="0"/>
    <s v="United States"/>
    <x v="235"/>
    <x v="5"/>
    <n v="75002"/>
    <s v="Central"/>
    <s v="FUR-TA-10001095"/>
    <x v="0"/>
    <x v="3"/>
    <s v="Chromcraft Round Conference Tables"/>
    <n v="244.006"/>
    <n v="2"/>
    <n v="0.3"/>
    <n v="-31.372199999999999"/>
  </r>
  <r>
    <n v="2976"/>
    <s v="CA-2015-137512"/>
    <x v="820"/>
    <d v="2015-05-12T00:00:00"/>
    <x v="1"/>
    <s v="AG-10675"/>
    <s v="Anna Gayman"/>
    <x v="0"/>
    <s v="United States"/>
    <x v="235"/>
    <x v="5"/>
    <n v="75002"/>
    <s v="Central"/>
    <s v="OFF-PA-10000213"/>
    <x v="1"/>
    <x v="10"/>
    <s v="Xerox 198"/>
    <n v="15.936"/>
    <n v="4"/>
    <n v="0.2"/>
    <n v="5.3784000000000001"/>
  </r>
  <r>
    <n v="2977"/>
    <s v="CA-2017-139773"/>
    <x v="769"/>
    <d v="2017-12-04T00:00:00"/>
    <x v="3"/>
    <s v="DV-13045"/>
    <s v="Darrin Van Huff"/>
    <x v="1"/>
    <s v="United States"/>
    <x v="10"/>
    <x v="9"/>
    <n v="19143"/>
    <s v="East"/>
    <s v="FUR-CH-10001797"/>
    <x v="0"/>
    <x v="1"/>
    <s v="Safco Chair Connectors, 6/Carton"/>
    <n v="188.55199999999999"/>
    <n v="7"/>
    <n v="0.3"/>
    <n v="-2.6936"/>
  </r>
  <r>
    <n v="2978"/>
    <s v="CA-2017-134607"/>
    <x v="621"/>
    <d v="2017-10-08T00:00:00"/>
    <x v="0"/>
    <s v="HL-15040"/>
    <s v="Hunter Lopez"/>
    <x v="0"/>
    <s v="United States"/>
    <x v="30"/>
    <x v="15"/>
    <n v="14609"/>
    <s v="East"/>
    <s v="OFF-ST-10002214"/>
    <x v="1"/>
    <x v="4"/>
    <s v="X-Rack File for Hanging Folders"/>
    <n v="22.58"/>
    <n v="2"/>
    <n v="0"/>
    <n v="5.8708"/>
  </r>
  <r>
    <n v="2979"/>
    <s v="CA-2014-109232"/>
    <x v="286"/>
    <d v="2014-01-16T00:00:00"/>
    <x v="0"/>
    <s v="ND-18370"/>
    <s v="Natalie DeCherney"/>
    <x v="0"/>
    <s v="United States"/>
    <x v="340"/>
    <x v="20"/>
    <n v="29464"/>
    <s v="South"/>
    <s v="FUR-CH-10000422"/>
    <x v="0"/>
    <x v="1"/>
    <s v="Global Highback Leather Tilter in Burgundy"/>
    <n v="545.94000000000005"/>
    <n v="6"/>
    <n v="0"/>
    <n v="87.350399999999993"/>
  </r>
  <r>
    <n v="2980"/>
    <s v="CA-2015-139850"/>
    <x v="821"/>
    <d v="2015-06-17T00:00:00"/>
    <x v="1"/>
    <s v="GB-14575"/>
    <s v="Giulietta Baptist"/>
    <x v="0"/>
    <s v="United States"/>
    <x v="10"/>
    <x v="9"/>
    <n v="19134"/>
    <s v="East"/>
    <s v="OFF-PA-10003848"/>
    <x v="1"/>
    <x v="10"/>
    <s v="Xerox 1997"/>
    <n v="20.736000000000001"/>
    <n v="4"/>
    <n v="0.2"/>
    <n v="7.2576000000000001"/>
  </r>
  <r>
    <n v="2981"/>
    <s v="CA-2015-139850"/>
    <x v="821"/>
    <d v="2015-06-17T00:00:00"/>
    <x v="1"/>
    <s v="GB-14575"/>
    <s v="Giulietta Baptist"/>
    <x v="0"/>
    <s v="United States"/>
    <x v="10"/>
    <x v="9"/>
    <n v="19134"/>
    <s v="East"/>
    <s v="FUR-FU-10003623"/>
    <x v="0"/>
    <x v="5"/>
    <s v="DataProducts Ampli Magnifier Task Lamp, Black,"/>
    <n v="43.295999999999999"/>
    <n v="2"/>
    <n v="0.2"/>
    <n v="4.3296000000000001"/>
  </r>
  <r>
    <n v="2982"/>
    <s v="CA-2014-131310"/>
    <x v="136"/>
    <d v="2014-07-18T00:00:00"/>
    <x v="1"/>
    <s v="CL-12565"/>
    <s v="Clay Ludtke"/>
    <x v="0"/>
    <s v="United States"/>
    <x v="4"/>
    <x v="4"/>
    <n v="98115"/>
    <s v="West"/>
    <s v="FUR-CH-10001797"/>
    <x v="0"/>
    <x v="1"/>
    <s v="Safco Chair Connectors, 6/Carton"/>
    <n v="123.136"/>
    <n v="4"/>
    <n v="0.2"/>
    <n v="13.8528"/>
  </r>
  <r>
    <n v="2983"/>
    <s v="CA-2014-131310"/>
    <x v="136"/>
    <d v="2014-07-18T00:00:00"/>
    <x v="1"/>
    <s v="CL-12565"/>
    <s v="Clay Ludtke"/>
    <x v="0"/>
    <s v="United States"/>
    <x v="4"/>
    <x v="4"/>
    <n v="98115"/>
    <s v="West"/>
    <s v="OFF-BI-10003094"/>
    <x v="1"/>
    <x v="8"/>
    <s v="Self-Adhesive Ring Binder Labels"/>
    <n v="11.263999999999999"/>
    <n v="4"/>
    <n v="0.2"/>
    <n v="3.8016000000000001"/>
  </r>
  <r>
    <n v="2984"/>
    <s v="US-2014-112872"/>
    <x v="776"/>
    <d v="2014-12-11T00:00:00"/>
    <x v="0"/>
    <s v="RC-19960"/>
    <s v="Ryan Crowe"/>
    <x v="0"/>
    <s v="United States"/>
    <x v="24"/>
    <x v="21"/>
    <n v="97477"/>
    <s v="West"/>
    <s v="OFF-ST-10002205"/>
    <x v="1"/>
    <x v="4"/>
    <s v="File Shuttle I and Handi-File"/>
    <n v="53.423999999999999"/>
    <n v="3"/>
    <n v="0.2"/>
    <n v="4.6745999999999999"/>
  </r>
  <r>
    <n v="2985"/>
    <s v="US-2014-112872"/>
    <x v="776"/>
    <d v="2014-12-11T00:00:00"/>
    <x v="0"/>
    <s v="RC-19960"/>
    <s v="Ryan Crowe"/>
    <x v="0"/>
    <s v="United States"/>
    <x v="24"/>
    <x v="21"/>
    <n v="97477"/>
    <s v="West"/>
    <s v="FUR-TA-10003238"/>
    <x v="0"/>
    <x v="3"/>
    <s v="Chromcraft Bull-Nose Wood 48&quot; x 96&quot; Rectangular Conference Tables"/>
    <n v="275.49"/>
    <n v="1"/>
    <n v="0.5"/>
    <n v="-170.8038"/>
  </r>
  <r>
    <n v="2986"/>
    <s v="CA-2016-139269"/>
    <x v="822"/>
    <d v="2016-05-30T00:00:00"/>
    <x v="1"/>
    <s v="JB-16045"/>
    <s v="Julia Barnett"/>
    <x v="2"/>
    <s v="United States"/>
    <x v="38"/>
    <x v="32"/>
    <n v="31907"/>
    <s v="South"/>
    <s v="FUR-FU-10000755"/>
    <x v="0"/>
    <x v="5"/>
    <s v="Eldon Expressions Mahogany Wood Desk Collection"/>
    <n v="24.96"/>
    <n v="4"/>
    <n v="0"/>
    <n v="6.24"/>
  </r>
  <r>
    <n v="2987"/>
    <s v="CA-2016-139269"/>
    <x v="822"/>
    <d v="2016-05-30T00:00:00"/>
    <x v="1"/>
    <s v="JB-16045"/>
    <s v="Julia Barnett"/>
    <x v="2"/>
    <s v="United States"/>
    <x v="38"/>
    <x v="32"/>
    <n v="31907"/>
    <s v="South"/>
    <s v="OFF-PA-10002893"/>
    <x v="1"/>
    <x v="10"/>
    <s v="Wirebound Service Call Books, 5 1/2&quot; x 4&quot;"/>
    <n v="19.36"/>
    <n v="2"/>
    <n v="0"/>
    <n v="9.2927999999999997"/>
  </r>
  <r>
    <n v="2988"/>
    <s v="CA-2016-139269"/>
    <x v="822"/>
    <d v="2016-05-30T00:00:00"/>
    <x v="1"/>
    <s v="JB-16045"/>
    <s v="Julia Barnett"/>
    <x v="2"/>
    <s v="United States"/>
    <x v="38"/>
    <x v="32"/>
    <n v="31907"/>
    <s v="South"/>
    <s v="OFF-ST-10000689"/>
    <x v="1"/>
    <x v="4"/>
    <s v="Fellowes Strictly Business Drawer File, Letter/Legal Size"/>
    <n v="1267.6500000000001"/>
    <n v="9"/>
    <n v="0"/>
    <n v="152.11799999999999"/>
  </r>
  <r>
    <n v="2989"/>
    <s v="CA-2016-139010"/>
    <x v="823"/>
    <d v="2016-02-26T00:00:00"/>
    <x v="0"/>
    <s v="MC-17635"/>
    <s v="Matthew Clasen"/>
    <x v="1"/>
    <s v="United States"/>
    <x v="1"/>
    <x v="1"/>
    <n v="90032"/>
    <s v="West"/>
    <s v="TEC-AC-10004227"/>
    <x v="2"/>
    <x v="11"/>
    <s v="SanDisk Ultra 16 GB MicroSDHC Class 10 Memory Card"/>
    <n v="12.99"/>
    <n v="1"/>
    <n v="0"/>
    <n v="0.77939999999999998"/>
  </r>
  <r>
    <n v="2990"/>
    <s v="CA-2016-139010"/>
    <x v="823"/>
    <d v="2016-02-26T00:00:00"/>
    <x v="0"/>
    <s v="MC-17635"/>
    <s v="Matthew Clasen"/>
    <x v="1"/>
    <s v="United States"/>
    <x v="1"/>
    <x v="1"/>
    <n v="90032"/>
    <s v="West"/>
    <s v="OFF-BI-10000174"/>
    <x v="1"/>
    <x v="8"/>
    <s v="Wilson Jones Clip &amp; Carry Folder Binder Tool for Ring Binders, Clear"/>
    <n v="18.559999999999999"/>
    <n v="4"/>
    <n v="0.2"/>
    <n v="6.4960000000000004"/>
  </r>
  <r>
    <n v="2991"/>
    <s v="CA-2016-139010"/>
    <x v="823"/>
    <d v="2016-02-26T00:00:00"/>
    <x v="0"/>
    <s v="MC-17635"/>
    <s v="Matthew Clasen"/>
    <x v="1"/>
    <s v="United States"/>
    <x v="1"/>
    <x v="1"/>
    <n v="90032"/>
    <s v="West"/>
    <s v="OFF-ST-10001809"/>
    <x v="1"/>
    <x v="4"/>
    <s v="Fellowes Officeware Wire Shelving"/>
    <n v="449.15"/>
    <n v="5"/>
    <n v="0"/>
    <n v="8.9830000000000005"/>
  </r>
  <r>
    <n v="2992"/>
    <s v="CA-2016-139010"/>
    <x v="823"/>
    <d v="2016-02-26T00:00:00"/>
    <x v="0"/>
    <s v="MC-17635"/>
    <s v="Matthew Clasen"/>
    <x v="1"/>
    <s v="United States"/>
    <x v="1"/>
    <x v="1"/>
    <n v="90032"/>
    <s v="West"/>
    <s v="OFF-BI-10002309"/>
    <x v="1"/>
    <x v="8"/>
    <s v="Avery Heavy-Duty EZD  Binder With Locking Rings"/>
    <n v="31.248000000000001"/>
    <n v="7"/>
    <n v="0.2"/>
    <n v="10.9368"/>
  </r>
  <r>
    <n v="2993"/>
    <s v="CA-2016-134376"/>
    <x v="824"/>
    <d v="2016-10-06T00:00:00"/>
    <x v="1"/>
    <s v="TT-21265"/>
    <s v="Tim Taslimi"/>
    <x v="1"/>
    <s v="United States"/>
    <x v="20"/>
    <x v="15"/>
    <n v="10024"/>
    <s v="East"/>
    <s v="OFF-AP-10004532"/>
    <x v="1"/>
    <x v="9"/>
    <s v="Kensington 6 Outlet Guardian Standard Surge Protector"/>
    <n v="61.44"/>
    <n v="3"/>
    <n v="0"/>
    <n v="16.588799999999999"/>
  </r>
  <r>
    <n v="2994"/>
    <s v="CA-2017-147291"/>
    <x v="825"/>
    <d v="2017-03-17T00:00:00"/>
    <x v="1"/>
    <s v="MJ-17740"/>
    <s v="Max Jones"/>
    <x v="0"/>
    <s v="United States"/>
    <x v="66"/>
    <x v="12"/>
    <n v="48227"/>
    <s v="Central"/>
    <s v="OFF-BI-10003091"/>
    <x v="1"/>
    <x v="8"/>
    <s v="GBC DocuBind TL200 Manual Binding Machine"/>
    <n v="895.92"/>
    <n v="4"/>
    <n v="0"/>
    <n v="421.08240000000001"/>
  </r>
  <r>
    <n v="2995"/>
    <s v="CA-2016-112893"/>
    <x v="369"/>
    <d v="2016-09-13T00:00:00"/>
    <x v="0"/>
    <s v="AT-10735"/>
    <s v="Annie Thurman"/>
    <x v="0"/>
    <s v="United States"/>
    <x v="280"/>
    <x v="1"/>
    <n v="95207"/>
    <s v="West"/>
    <s v="OFF-BI-10004654"/>
    <x v="1"/>
    <x v="8"/>
    <s v="VariCap6 Expandable Binder"/>
    <n v="55.36"/>
    <n v="4"/>
    <n v="0.2"/>
    <n v="18.684000000000001"/>
  </r>
  <r>
    <n v="2996"/>
    <s v="US-2014-150532"/>
    <x v="686"/>
    <d v="2014-07-21T00:00:00"/>
    <x v="1"/>
    <s v="PB-19150"/>
    <s v="Philip Brown"/>
    <x v="0"/>
    <s v="United States"/>
    <x v="42"/>
    <x v="16"/>
    <n v="85023"/>
    <s v="West"/>
    <s v="OFF-ST-10000760"/>
    <x v="1"/>
    <x v="4"/>
    <s v="Eldon Fold 'N Roll Cart System"/>
    <n v="55.92"/>
    <n v="5"/>
    <n v="0.2"/>
    <n v="6.2910000000000004"/>
  </r>
  <r>
    <n v="2997"/>
    <s v="CA-2014-138317"/>
    <x v="261"/>
    <d v="2014-06-25T00:00:00"/>
    <x v="1"/>
    <s v="NW-18400"/>
    <s v="Natalie Webber"/>
    <x v="0"/>
    <s v="United States"/>
    <x v="10"/>
    <x v="9"/>
    <n v="19120"/>
    <s v="East"/>
    <s v="OFF-EN-10001539"/>
    <x v="1"/>
    <x v="12"/>
    <s v="Staple envelope"/>
    <n v="24.896000000000001"/>
    <n v="4"/>
    <n v="0.2"/>
    <n v="8.4024000000000001"/>
  </r>
  <r>
    <n v="2998"/>
    <s v="CA-2014-138317"/>
    <x v="261"/>
    <d v="2014-06-25T00:00:00"/>
    <x v="1"/>
    <s v="NW-18400"/>
    <s v="Natalie Webber"/>
    <x v="0"/>
    <s v="United States"/>
    <x v="10"/>
    <x v="9"/>
    <n v="19120"/>
    <s v="East"/>
    <s v="FUR-FU-10000550"/>
    <x v="0"/>
    <x v="5"/>
    <s v="Stacking Trays by OIC"/>
    <n v="3.984"/>
    <n v="1"/>
    <n v="0.2"/>
    <n v="0.64739999999999998"/>
  </r>
  <r>
    <n v="2999"/>
    <s v="CA-2014-138317"/>
    <x v="261"/>
    <d v="2014-06-25T00:00:00"/>
    <x v="1"/>
    <s v="NW-18400"/>
    <s v="Natalie Webber"/>
    <x v="0"/>
    <s v="United States"/>
    <x v="10"/>
    <x v="9"/>
    <n v="19120"/>
    <s v="East"/>
    <s v="TEC-AC-10003628"/>
    <x v="2"/>
    <x v="11"/>
    <s v="Logitech 910-002974 M325 Wireless Mouse for Web Scrolling"/>
    <n v="95.968000000000004"/>
    <n v="4"/>
    <n v="0.2"/>
    <n v="28.790400000000002"/>
  </r>
  <r>
    <n v="3000"/>
    <s v="CA-2014-138317"/>
    <x v="261"/>
    <d v="2014-06-25T00:00:00"/>
    <x v="1"/>
    <s v="NW-18400"/>
    <s v="Natalie Webber"/>
    <x v="0"/>
    <s v="United States"/>
    <x v="10"/>
    <x v="9"/>
    <n v="19120"/>
    <s v="East"/>
    <s v="TEC-MA-10004521"/>
    <x v="2"/>
    <x v="15"/>
    <s v="Epson Perfection V600 Photo Scanner"/>
    <n v="206.99100000000001"/>
    <n v="3"/>
    <n v="0.7"/>
    <n v="-172.49250000000001"/>
  </r>
  <r>
    <n v="3001"/>
    <s v="CA-2014-138317"/>
    <x v="261"/>
    <d v="2014-06-25T00:00:00"/>
    <x v="1"/>
    <s v="NW-18400"/>
    <s v="Natalie Webber"/>
    <x v="0"/>
    <s v="United States"/>
    <x v="10"/>
    <x v="9"/>
    <n v="19120"/>
    <s v="East"/>
    <s v="OFF-AP-10003860"/>
    <x v="1"/>
    <x v="9"/>
    <s v="Fellowes Advanced 8 Outlet Surge Suppressor with Phone/Fax Protection"/>
    <n v="44.415999999999997"/>
    <n v="2"/>
    <n v="0.2"/>
    <n v="3.8864000000000001"/>
  </r>
  <r>
    <n v="3002"/>
    <s v="CA-2014-138317"/>
    <x v="261"/>
    <d v="2014-06-25T00:00:00"/>
    <x v="1"/>
    <s v="NW-18400"/>
    <s v="Natalie Webber"/>
    <x v="0"/>
    <s v="United States"/>
    <x v="10"/>
    <x v="9"/>
    <n v="19120"/>
    <s v="East"/>
    <s v="OFF-BI-10000069"/>
    <x v="1"/>
    <x v="8"/>
    <s v="GBC Prepunched Paper, 19-Hole, for Binding Systems, 24-lb"/>
    <n v="9.0060000000000002"/>
    <n v="2"/>
    <n v="0.7"/>
    <n v="-7.2047999999999996"/>
  </r>
  <r>
    <n v="3003"/>
    <s v="CA-2015-130610"/>
    <x v="761"/>
    <d v="2015-07-10T00:00:00"/>
    <x v="1"/>
    <s v="VP-21730"/>
    <s v="Victor Preis"/>
    <x v="2"/>
    <s v="United States"/>
    <x v="341"/>
    <x v="12"/>
    <n v="48310"/>
    <s v="Central"/>
    <s v="OFF-BI-10003655"/>
    <x v="1"/>
    <x v="8"/>
    <s v="Durable Pressboard Binders"/>
    <n v="19"/>
    <n v="5"/>
    <n v="0"/>
    <n v="8.93"/>
  </r>
  <r>
    <n v="3004"/>
    <s v="CA-2017-104381"/>
    <x v="819"/>
    <d v="2017-12-23T00:00:00"/>
    <x v="1"/>
    <s v="RD-19810"/>
    <s v="Ross DeVincentis"/>
    <x v="2"/>
    <s v="United States"/>
    <x v="30"/>
    <x v="15"/>
    <n v="14609"/>
    <s v="East"/>
    <s v="OFF-BI-10001628"/>
    <x v="1"/>
    <x v="8"/>
    <s v="Acco Data Flex Cable Posts For Top &amp; Bottom Load Binders, 6&quot; Capacity"/>
    <n v="33.375999999999998"/>
    <n v="4"/>
    <n v="0.2"/>
    <n v="10.43"/>
  </r>
  <r>
    <n v="3005"/>
    <s v="CA-2016-131499"/>
    <x v="162"/>
    <d v="2016-09-10T00:00:00"/>
    <x v="2"/>
    <s v="MG-17875"/>
    <s v="Michael Grace"/>
    <x v="2"/>
    <s v="United States"/>
    <x v="20"/>
    <x v="15"/>
    <n v="10011"/>
    <s v="East"/>
    <s v="OFF-AP-10003779"/>
    <x v="1"/>
    <x v="9"/>
    <s v="Kensington 7 Outlet MasterPiece Power Center with Fax/Phone Line Protection"/>
    <n v="207.48"/>
    <n v="1"/>
    <n v="0"/>
    <n v="62.244"/>
  </r>
  <r>
    <n v="3006"/>
    <s v="CA-2014-148761"/>
    <x v="826"/>
    <d v="2014-05-21T00:00:00"/>
    <x v="1"/>
    <s v="PA-19060"/>
    <s v="Pete Armstrong"/>
    <x v="2"/>
    <s v="United States"/>
    <x v="342"/>
    <x v="6"/>
    <n v="54703"/>
    <s v="Central"/>
    <s v="OFF-BI-10000666"/>
    <x v="1"/>
    <x v="8"/>
    <s v="Surelock Post Binders"/>
    <n v="91.68"/>
    <n v="3"/>
    <n v="0"/>
    <n v="45.84"/>
  </r>
  <r>
    <n v="3007"/>
    <s v="CA-2017-116519"/>
    <x v="119"/>
    <d v="2017-10-15T00:00:00"/>
    <x v="2"/>
    <s v="CR-12730"/>
    <s v="Craig Reiter"/>
    <x v="0"/>
    <s v="United States"/>
    <x v="20"/>
    <x v="15"/>
    <n v="10009"/>
    <s v="East"/>
    <s v="OFF-AP-10000828"/>
    <x v="1"/>
    <x v="9"/>
    <s v="Avanti 4.4 Cu. Ft. Refrigerator"/>
    <n v="904.9"/>
    <n v="5"/>
    <n v="0"/>
    <n v="253.37200000000001"/>
  </r>
  <r>
    <n v="3008"/>
    <s v="CA-2014-130729"/>
    <x v="745"/>
    <d v="2014-10-29T00:00:00"/>
    <x v="1"/>
    <s v="AA-10375"/>
    <s v="Allen Armold"/>
    <x v="0"/>
    <s v="United States"/>
    <x v="277"/>
    <x v="1"/>
    <n v="91730"/>
    <s v="West"/>
    <s v="OFF-BI-10002706"/>
    <x v="1"/>
    <x v="8"/>
    <s v="Avery Premier Heavy-Duty Binder with Round Locking Rings"/>
    <n v="34.271999999999998"/>
    <n v="3"/>
    <n v="0.2"/>
    <n v="11.138400000000001"/>
  </r>
  <r>
    <n v="3009"/>
    <s v="CA-2016-124772"/>
    <x v="5"/>
    <d v="2016-12-06T00:00:00"/>
    <x v="2"/>
    <s v="JG-15160"/>
    <s v="James Galang"/>
    <x v="0"/>
    <s v="United States"/>
    <x v="208"/>
    <x v="0"/>
    <n v="42071"/>
    <s v="South"/>
    <s v="FUR-FU-10004748"/>
    <x v="0"/>
    <x v="5"/>
    <s v="Howard Miller 16&quot; Diameter Gallery Wall Clock"/>
    <n v="191.82"/>
    <n v="3"/>
    <n v="0"/>
    <n v="74.809799999999996"/>
  </r>
  <r>
    <n v="3010"/>
    <s v="CA-2016-115525"/>
    <x v="197"/>
    <d v="2016-07-29T00:00:00"/>
    <x v="1"/>
    <s v="RR-19525"/>
    <s v="Rick Reed"/>
    <x v="1"/>
    <s v="United States"/>
    <x v="167"/>
    <x v="24"/>
    <n v="43615"/>
    <s v="East"/>
    <s v="OFF-AP-10000026"/>
    <x v="1"/>
    <x v="9"/>
    <s v="Tripp Lite Isotel 6 Outlet Surge Protector with Fax/Modem Protection"/>
    <n v="243.88"/>
    <n v="5"/>
    <n v="0.2"/>
    <n v="27.436499999999999"/>
  </r>
  <r>
    <n v="3011"/>
    <s v="CA-2017-134845"/>
    <x v="827"/>
    <d v="2017-04-23T00:00:00"/>
    <x v="1"/>
    <s v="SR-20425"/>
    <s v="Sharelle Roach"/>
    <x v="2"/>
    <s v="United States"/>
    <x v="103"/>
    <x v="22"/>
    <n v="80027"/>
    <s v="West"/>
    <s v="OFF-BI-10000773"/>
    <x v="1"/>
    <x v="8"/>
    <s v="Insertable Tab Post Binder Dividers"/>
    <n v="12.03"/>
    <n v="5"/>
    <n v="0.7"/>
    <n v="-9.2230000000000008"/>
  </r>
  <r>
    <n v="3012"/>
    <s v="CA-2017-134845"/>
    <x v="827"/>
    <d v="2017-04-23T00:00:00"/>
    <x v="1"/>
    <s v="SR-20425"/>
    <s v="Sharelle Roach"/>
    <x v="2"/>
    <s v="United States"/>
    <x v="103"/>
    <x v="22"/>
    <n v="80027"/>
    <s v="West"/>
    <s v="TEC-MA-10000822"/>
    <x v="2"/>
    <x v="15"/>
    <s v="Lexmark MX611dhe Monochrome Laser Printer"/>
    <n v="2549.9850000000001"/>
    <n v="5"/>
    <n v="0.7"/>
    <n v="-3399.98"/>
  </r>
  <r>
    <n v="3013"/>
    <s v="CA-2017-134845"/>
    <x v="827"/>
    <d v="2017-04-23T00:00:00"/>
    <x v="1"/>
    <s v="SR-20425"/>
    <s v="Sharelle Roach"/>
    <x v="2"/>
    <s v="United States"/>
    <x v="103"/>
    <x v="22"/>
    <n v="80027"/>
    <s v="West"/>
    <s v="OFF-BI-10001543"/>
    <x v="1"/>
    <x v="8"/>
    <s v="GBC VeloBinder Manual Binding System"/>
    <n v="21.594000000000001"/>
    <n v="2"/>
    <n v="0.7"/>
    <n v="-15.835599999999999"/>
  </r>
  <r>
    <n v="3014"/>
    <s v="CA-2017-134845"/>
    <x v="827"/>
    <d v="2017-04-23T00:00:00"/>
    <x v="1"/>
    <s v="SR-20425"/>
    <s v="Sharelle Roach"/>
    <x v="2"/>
    <s v="United States"/>
    <x v="103"/>
    <x v="22"/>
    <n v="80027"/>
    <s v="West"/>
    <s v="OFF-BI-10003355"/>
    <x v="1"/>
    <x v="8"/>
    <s v="Cardinal Holdit Business Card Pockets"/>
    <n v="8.9640000000000004"/>
    <n v="6"/>
    <n v="0.7"/>
    <n v="-6.5735999999999999"/>
  </r>
  <r>
    <n v="3015"/>
    <s v="CA-2017-134845"/>
    <x v="827"/>
    <d v="2017-04-23T00:00:00"/>
    <x v="1"/>
    <s v="SR-20425"/>
    <s v="Sharelle Roach"/>
    <x v="2"/>
    <s v="United States"/>
    <x v="103"/>
    <x v="22"/>
    <n v="80027"/>
    <s v="West"/>
    <s v="OFF-PA-10002005"/>
    <x v="1"/>
    <x v="10"/>
    <s v="Xerox 225"/>
    <n v="20.736000000000001"/>
    <n v="4"/>
    <n v="0.2"/>
    <n v="7.2576000000000001"/>
  </r>
  <r>
    <n v="3016"/>
    <s v="US-2015-138919"/>
    <x v="14"/>
    <d v="2015-09-21T00:00:00"/>
    <x v="1"/>
    <s v="LS-16975"/>
    <s v="Lindsay Shagiari"/>
    <x v="2"/>
    <s v="United States"/>
    <x v="20"/>
    <x v="15"/>
    <n v="10035"/>
    <s v="East"/>
    <s v="FUR-TA-10004154"/>
    <x v="0"/>
    <x v="3"/>
    <s v="Riverside Furniture Oval Coffee Table, Oval End Table, End Table with Drawer"/>
    <n v="344.22"/>
    <n v="2"/>
    <n v="0.4"/>
    <n v="-103.26600000000001"/>
  </r>
  <r>
    <n v="3017"/>
    <s v="US-2016-160528"/>
    <x v="828"/>
    <d v="2016-08-30T00:00:00"/>
    <x v="1"/>
    <s v="MH-18115"/>
    <s v="Mick Hernandez"/>
    <x v="2"/>
    <s v="United States"/>
    <x v="343"/>
    <x v="5"/>
    <n v="78577"/>
    <s v="Central"/>
    <s v="OFF-ST-10002743"/>
    <x v="1"/>
    <x v="4"/>
    <s v="SAFCO Boltless Steel Shelving"/>
    <n v="727.29600000000005"/>
    <n v="8"/>
    <n v="0.2"/>
    <n v="-172.7328"/>
  </r>
  <r>
    <n v="3018"/>
    <s v="US-2016-160528"/>
    <x v="828"/>
    <d v="2016-08-30T00:00:00"/>
    <x v="1"/>
    <s v="MH-18115"/>
    <s v="Mick Hernandez"/>
    <x v="2"/>
    <s v="United States"/>
    <x v="343"/>
    <x v="5"/>
    <n v="78577"/>
    <s v="Central"/>
    <s v="FUR-FU-10004973"/>
    <x v="0"/>
    <x v="5"/>
    <s v="Flat Face Poster Frame"/>
    <n v="22.608000000000001"/>
    <n v="3"/>
    <n v="0.6"/>
    <n v="-10.1736"/>
  </r>
  <r>
    <n v="3019"/>
    <s v="US-2016-160528"/>
    <x v="828"/>
    <d v="2016-08-30T00:00:00"/>
    <x v="1"/>
    <s v="MH-18115"/>
    <s v="Mick Hernandez"/>
    <x v="2"/>
    <s v="United States"/>
    <x v="343"/>
    <x v="5"/>
    <n v="78577"/>
    <s v="Central"/>
    <s v="TEC-AC-10002842"/>
    <x v="2"/>
    <x v="11"/>
    <s v="WD My Passport Ultra 2TB Portable External Hard Drive"/>
    <n v="666.4"/>
    <n v="7"/>
    <n v="0.2"/>
    <n v="-33.32"/>
  </r>
  <r>
    <n v="3020"/>
    <s v="CA-2015-123568"/>
    <x v="627"/>
    <d v="2015-11-14T00:00:00"/>
    <x v="1"/>
    <s v="SC-20095"/>
    <s v="Sanjit Chand"/>
    <x v="0"/>
    <s v="United States"/>
    <x v="7"/>
    <x v="7"/>
    <n v="84084"/>
    <s v="West"/>
    <s v="OFF-FA-10002701"/>
    <x v="1"/>
    <x v="13"/>
    <s v="Alliance Rubber Bands"/>
    <n v="5.04"/>
    <n v="3"/>
    <n v="0"/>
    <n v="0.2016"/>
  </r>
  <r>
    <n v="3021"/>
    <s v="CA-2015-123568"/>
    <x v="627"/>
    <d v="2015-11-14T00:00:00"/>
    <x v="1"/>
    <s v="SC-20095"/>
    <s v="Sanjit Chand"/>
    <x v="0"/>
    <s v="United States"/>
    <x v="7"/>
    <x v="7"/>
    <n v="84084"/>
    <s v="West"/>
    <s v="OFF-PA-10001125"/>
    <x v="1"/>
    <x v="10"/>
    <s v="Xerox 1988"/>
    <n v="92.94"/>
    <n v="3"/>
    <n v="0"/>
    <n v="41.823"/>
  </r>
  <r>
    <n v="3022"/>
    <s v="CA-2015-123568"/>
    <x v="627"/>
    <d v="2015-11-14T00:00:00"/>
    <x v="1"/>
    <s v="SC-20095"/>
    <s v="Sanjit Chand"/>
    <x v="0"/>
    <s v="United States"/>
    <x v="7"/>
    <x v="7"/>
    <n v="84084"/>
    <s v="West"/>
    <s v="FUR-FU-10004090"/>
    <x v="0"/>
    <x v="5"/>
    <s v="Executive Impressions 14&quot; Contract Wall Clock"/>
    <n v="66.69"/>
    <n v="3"/>
    <n v="0"/>
    <n v="22.0077"/>
  </r>
  <r>
    <n v="3023"/>
    <s v="CA-2015-123568"/>
    <x v="627"/>
    <d v="2015-11-14T00:00:00"/>
    <x v="1"/>
    <s v="SC-20095"/>
    <s v="Sanjit Chand"/>
    <x v="0"/>
    <s v="United States"/>
    <x v="7"/>
    <x v="7"/>
    <n v="84084"/>
    <s v="West"/>
    <s v="OFF-BI-10001510"/>
    <x v="1"/>
    <x v="8"/>
    <s v="Deluxe Heavy-Duty Vinyl Round Ring Binder"/>
    <n v="91.68"/>
    <n v="5"/>
    <n v="0.2"/>
    <n v="28.65"/>
  </r>
  <r>
    <n v="3024"/>
    <s v="CA-2017-124674"/>
    <x v="701"/>
    <d v="2017-11-23T00:00:00"/>
    <x v="1"/>
    <s v="JB-16000"/>
    <s v="Joy Bell-"/>
    <x v="0"/>
    <s v="United States"/>
    <x v="180"/>
    <x v="5"/>
    <n v="78521"/>
    <s v="Central"/>
    <s v="FUR-BO-10002202"/>
    <x v="0"/>
    <x v="0"/>
    <s v="Atlantic Metals Mobile 2-Shelf Bookcases, Custom Colors"/>
    <n v="327.7328"/>
    <n v="2"/>
    <n v="0.32"/>
    <n v="-14.4588"/>
  </r>
  <r>
    <n v="3025"/>
    <s v="CA-2015-164441"/>
    <x v="627"/>
    <d v="2015-11-13T00:00:00"/>
    <x v="1"/>
    <s v="AC-10450"/>
    <s v="Amy Cox"/>
    <x v="0"/>
    <s v="United States"/>
    <x v="20"/>
    <x v="15"/>
    <n v="10011"/>
    <s v="East"/>
    <s v="OFF-BI-10001922"/>
    <x v="1"/>
    <x v="8"/>
    <s v="Storex Dura Pro Binders"/>
    <n v="52.271999999999998"/>
    <n v="11"/>
    <n v="0.2"/>
    <n v="17.6418"/>
  </r>
  <r>
    <n v="3026"/>
    <s v="CA-2015-164441"/>
    <x v="627"/>
    <d v="2015-11-13T00:00:00"/>
    <x v="1"/>
    <s v="AC-10450"/>
    <s v="Amy Cox"/>
    <x v="0"/>
    <s v="United States"/>
    <x v="20"/>
    <x v="15"/>
    <n v="10011"/>
    <s v="East"/>
    <s v="OFF-PA-10001667"/>
    <x v="1"/>
    <x v="10"/>
    <s v="Great White Multi-Use Recycled Paper (20Lb. and 84 Bright)"/>
    <n v="17.940000000000001"/>
    <n v="3"/>
    <n v="0"/>
    <n v="8.0730000000000004"/>
  </r>
  <r>
    <n v="3027"/>
    <s v="CA-2017-169054"/>
    <x v="300"/>
    <d v="2017-04-26T00:00:00"/>
    <x v="1"/>
    <s v="MO-17800"/>
    <s v="Meg O'Connel"/>
    <x v="2"/>
    <s v="United States"/>
    <x v="10"/>
    <x v="9"/>
    <n v="19140"/>
    <s v="East"/>
    <s v="FUR-FU-10001488"/>
    <x v="0"/>
    <x v="5"/>
    <s v="Tenex 46&quot; x 60&quot; Computer Anti-Static Chairmat, Rectangular Shaped"/>
    <n v="254.352"/>
    <n v="3"/>
    <n v="0.2"/>
    <n v="0"/>
  </r>
  <r>
    <n v="3028"/>
    <s v="CA-2014-106719"/>
    <x v="829"/>
    <d v="2014-08-24T00:00:00"/>
    <x v="3"/>
    <s v="RB-19645"/>
    <s v="Robert Barroso"/>
    <x v="1"/>
    <s v="United States"/>
    <x v="344"/>
    <x v="37"/>
    <n v="59102"/>
    <s v="West"/>
    <s v="OFF-BI-10002799"/>
    <x v="1"/>
    <x v="8"/>
    <s v="SlimView Poly Binder, 3/8&quot;"/>
    <n v="8.2880000000000003"/>
    <n v="2"/>
    <n v="0.2"/>
    <n v="2.6936"/>
  </r>
  <r>
    <n v="3029"/>
    <s v="CA-2017-116855"/>
    <x v="94"/>
    <d v="2017-12-21T00:00:00"/>
    <x v="1"/>
    <s v="AI-10855"/>
    <s v="Arianne Irving"/>
    <x v="0"/>
    <s v="United States"/>
    <x v="269"/>
    <x v="17"/>
    <n v="23320"/>
    <s v="South"/>
    <s v="FUR-CH-10003846"/>
    <x v="0"/>
    <x v="1"/>
    <s v="Hon Valutask Swivel Chairs"/>
    <n v="504.9"/>
    <n v="5"/>
    <n v="0"/>
    <n v="80.784000000000006"/>
  </r>
  <r>
    <n v="3030"/>
    <s v="US-2016-164189"/>
    <x v="830"/>
    <d v="2016-03-28T00:00:00"/>
    <x v="1"/>
    <s v="DR-12880"/>
    <s v="Dan Reichenbach"/>
    <x v="1"/>
    <s v="United States"/>
    <x v="345"/>
    <x v="21"/>
    <n v="97030"/>
    <s v="West"/>
    <s v="TEC-PH-10003691"/>
    <x v="2"/>
    <x v="7"/>
    <s v="BlackBerry Q10"/>
    <n v="403.16800000000001"/>
    <n v="4"/>
    <n v="0.2"/>
    <n v="25.198"/>
  </r>
  <r>
    <n v="3031"/>
    <s v="CA-2015-168480"/>
    <x v="481"/>
    <d v="2015-09-27T00:00:00"/>
    <x v="1"/>
    <s v="DM-12955"/>
    <s v="Dario Medina"/>
    <x v="1"/>
    <s v="United States"/>
    <x v="291"/>
    <x v="12"/>
    <n v="48146"/>
    <s v="Central"/>
    <s v="FUR-BO-10000468"/>
    <x v="0"/>
    <x v="0"/>
    <s v="O'Sullivan 2-Shelf Heavy-Duty Bookcases"/>
    <n v="194.32"/>
    <n v="4"/>
    <n v="0"/>
    <n v="31.091200000000001"/>
  </r>
  <r>
    <n v="3032"/>
    <s v="CA-2015-168480"/>
    <x v="481"/>
    <d v="2015-09-27T00:00:00"/>
    <x v="1"/>
    <s v="DM-12955"/>
    <s v="Dario Medina"/>
    <x v="1"/>
    <s v="United States"/>
    <x v="291"/>
    <x v="12"/>
    <n v="48146"/>
    <s v="Central"/>
    <s v="OFF-AR-10001044"/>
    <x v="1"/>
    <x v="6"/>
    <s v="BOSTON Ranger #55 Pencil Sharpener, Black"/>
    <n v="25.99"/>
    <n v="1"/>
    <n v="0"/>
    <n v="7.5370999999999997"/>
  </r>
  <r>
    <n v="3033"/>
    <s v="US-2016-114293"/>
    <x v="831"/>
    <d v="2016-11-26T00:00:00"/>
    <x v="1"/>
    <s v="JH-16180"/>
    <s v="Justin Hirsh"/>
    <x v="0"/>
    <s v="United States"/>
    <x v="345"/>
    <x v="21"/>
    <n v="97030"/>
    <s v="West"/>
    <s v="FUR-CH-10003833"/>
    <x v="0"/>
    <x v="1"/>
    <s v="Novimex Fabric Task Chair"/>
    <n v="195.136"/>
    <n v="4"/>
    <n v="0.2"/>
    <n v="-12.196"/>
  </r>
  <r>
    <n v="3034"/>
    <s v="CA-2017-134173"/>
    <x v="118"/>
    <d v="2017-09-21T00:00:00"/>
    <x v="1"/>
    <s v="AB-10060"/>
    <s v="Adam Bellavance"/>
    <x v="2"/>
    <s v="United States"/>
    <x v="10"/>
    <x v="9"/>
    <n v="19143"/>
    <s v="East"/>
    <s v="OFF-PA-10004355"/>
    <x v="1"/>
    <x v="10"/>
    <s v="Xerox 231"/>
    <n v="20.736000000000001"/>
    <n v="4"/>
    <n v="0.2"/>
    <n v="7.2576000000000001"/>
  </r>
  <r>
    <n v="3035"/>
    <s v="US-2015-123960"/>
    <x v="832"/>
    <d v="2015-06-16T00:00:00"/>
    <x v="1"/>
    <s v="BD-11605"/>
    <s v="Brian Dahlen"/>
    <x v="0"/>
    <s v="United States"/>
    <x v="53"/>
    <x v="28"/>
    <n v="71203"/>
    <s v="South"/>
    <s v="TEC-AC-10003038"/>
    <x v="2"/>
    <x v="11"/>
    <s v="Kingston Digital DataTraveler 16GB USB 2.0"/>
    <n v="53.7"/>
    <n v="6"/>
    <n v="0"/>
    <n v="10.202999999999999"/>
  </r>
  <r>
    <n v="3036"/>
    <s v="US-2015-123960"/>
    <x v="832"/>
    <d v="2015-06-16T00:00:00"/>
    <x v="1"/>
    <s v="BD-11605"/>
    <s v="Brian Dahlen"/>
    <x v="0"/>
    <s v="United States"/>
    <x v="53"/>
    <x v="28"/>
    <n v="71203"/>
    <s v="South"/>
    <s v="OFF-BI-10002799"/>
    <x v="1"/>
    <x v="8"/>
    <s v="SlimView Poly Binder, 3/8&quot;"/>
    <n v="36.26"/>
    <n v="7"/>
    <n v="0"/>
    <n v="16.679600000000001"/>
  </r>
  <r>
    <n v="3037"/>
    <s v="US-2015-123960"/>
    <x v="832"/>
    <d v="2015-06-16T00:00:00"/>
    <x v="1"/>
    <s v="BD-11605"/>
    <s v="Brian Dahlen"/>
    <x v="0"/>
    <s v="United States"/>
    <x v="53"/>
    <x v="28"/>
    <n v="71203"/>
    <s v="South"/>
    <s v="OFF-AR-10003582"/>
    <x v="1"/>
    <x v="6"/>
    <s v="Boston Electric Pencil Sharpener, Model 1818, Charcoal Black"/>
    <n v="56.3"/>
    <n v="2"/>
    <n v="0"/>
    <n v="15.763999999999999"/>
  </r>
  <r>
    <n v="3038"/>
    <s v="US-2015-123960"/>
    <x v="832"/>
    <d v="2015-06-16T00:00:00"/>
    <x v="1"/>
    <s v="BD-11605"/>
    <s v="Brian Dahlen"/>
    <x v="0"/>
    <s v="United States"/>
    <x v="53"/>
    <x v="28"/>
    <n v="71203"/>
    <s v="South"/>
    <s v="OFF-PA-10004451"/>
    <x v="1"/>
    <x v="10"/>
    <s v="Xerox 222"/>
    <n v="32.4"/>
    <n v="5"/>
    <n v="0"/>
    <n v="15.552"/>
  </r>
  <r>
    <n v="3039"/>
    <s v="US-2015-123960"/>
    <x v="832"/>
    <d v="2015-06-16T00:00:00"/>
    <x v="1"/>
    <s v="BD-11605"/>
    <s v="Brian Dahlen"/>
    <x v="0"/>
    <s v="United States"/>
    <x v="53"/>
    <x v="28"/>
    <n v="71203"/>
    <s v="South"/>
    <s v="FUR-FU-10004666"/>
    <x v="0"/>
    <x v="5"/>
    <s v="DAX Clear Channel Poster Frame"/>
    <n v="29.16"/>
    <n v="2"/>
    <n v="0"/>
    <n v="10.789199999999999"/>
  </r>
  <r>
    <n v="3040"/>
    <s v="CA-2017-101749"/>
    <x v="621"/>
    <d v="2017-10-08T00:00:00"/>
    <x v="1"/>
    <s v="AS-10045"/>
    <s v="Aaron Smayling"/>
    <x v="1"/>
    <s v="United States"/>
    <x v="45"/>
    <x v="1"/>
    <n v="91104"/>
    <s v="West"/>
    <s v="FUR-TA-10001520"/>
    <x v="0"/>
    <x v="3"/>
    <s v="Lesro Sheffield Collection Coffee Table, End Table, Center Table, Corner Table"/>
    <n v="171.28800000000001"/>
    <n v="3"/>
    <n v="0.2"/>
    <n v="-6.4233000000000002"/>
  </r>
  <r>
    <n v="3041"/>
    <s v="US-2016-147991"/>
    <x v="465"/>
    <d v="2016-05-09T00:00:00"/>
    <x v="1"/>
    <s v="ZD-21925"/>
    <s v="Zuschuss Donatelli"/>
    <x v="0"/>
    <s v="United States"/>
    <x v="346"/>
    <x v="18"/>
    <n v="37421"/>
    <s v="South"/>
    <s v="FUR-FU-10004270"/>
    <x v="0"/>
    <x v="5"/>
    <s v="Eldon Image Series Desk Accessories, Burgundy"/>
    <n v="16.72"/>
    <n v="5"/>
    <n v="0.2"/>
    <n v="3.3439999999999999"/>
  </r>
  <r>
    <n v="3042"/>
    <s v="CA-2017-149559"/>
    <x v="220"/>
    <d v="2017-09-12T00:00:00"/>
    <x v="3"/>
    <s v="KF-16285"/>
    <s v="Karen Ferguson"/>
    <x v="2"/>
    <s v="United States"/>
    <x v="85"/>
    <x v="1"/>
    <n v="90805"/>
    <s v="West"/>
    <s v="OFF-PA-10003172"/>
    <x v="1"/>
    <x v="10"/>
    <s v="Xerox 1996"/>
    <n v="12.96"/>
    <n v="2"/>
    <n v="0"/>
    <n v="6.2207999999999997"/>
  </r>
  <r>
    <n v="3043"/>
    <s v="CA-2017-149559"/>
    <x v="220"/>
    <d v="2017-09-12T00:00:00"/>
    <x v="3"/>
    <s v="KF-16285"/>
    <s v="Karen Ferguson"/>
    <x v="2"/>
    <s v="United States"/>
    <x v="85"/>
    <x v="1"/>
    <n v="90805"/>
    <s v="West"/>
    <s v="OFF-EN-10002312"/>
    <x v="1"/>
    <x v="12"/>
    <s v="#10 Self-Seal White Envelopes"/>
    <n v="22.18"/>
    <n v="2"/>
    <n v="0"/>
    <n v="10.8682"/>
  </r>
  <r>
    <n v="3044"/>
    <s v="CA-2017-149559"/>
    <x v="220"/>
    <d v="2017-09-12T00:00:00"/>
    <x v="3"/>
    <s v="KF-16285"/>
    <s v="Karen Ferguson"/>
    <x v="2"/>
    <s v="United States"/>
    <x v="85"/>
    <x v="1"/>
    <n v="90805"/>
    <s v="West"/>
    <s v="FUR-CH-10002320"/>
    <x v="0"/>
    <x v="1"/>
    <s v="Hon Pagoda Stacking Chairs"/>
    <n v="2054.2719999999999"/>
    <n v="8"/>
    <n v="0.2"/>
    <n v="256.78399999999999"/>
  </r>
  <r>
    <n v="3045"/>
    <s v="CA-2015-135174"/>
    <x v="28"/>
    <d v="2015-05-02T00:00:00"/>
    <x v="0"/>
    <s v="BP-11230"/>
    <s v="Benjamin Patterson"/>
    <x v="0"/>
    <s v="United States"/>
    <x v="21"/>
    <x v="24"/>
    <n v="45373"/>
    <s v="East"/>
    <s v="TEC-PH-10001530"/>
    <x v="2"/>
    <x v="7"/>
    <s v="Cisco Unified IP Phone 7945G VoIP phone"/>
    <n v="1022.97"/>
    <n v="5"/>
    <n v="0.4"/>
    <n v="-255.74250000000001"/>
  </r>
  <r>
    <n v="3046"/>
    <s v="CA-2017-125290"/>
    <x v="44"/>
    <d v="2017-11-10T00:00:00"/>
    <x v="0"/>
    <s v="CC-12430"/>
    <s v="Chuck Clark"/>
    <x v="2"/>
    <s v="United States"/>
    <x v="31"/>
    <x v="11"/>
    <n v="55407"/>
    <s v="Central"/>
    <s v="OFF-AR-10001216"/>
    <x v="1"/>
    <x v="6"/>
    <s v="Newell 339"/>
    <n v="13.9"/>
    <n v="5"/>
    <n v="0"/>
    <n v="3.6139999999999999"/>
  </r>
  <r>
    <n v="3047"/>
    <s v="CA-2017-125290"/>
    <x v="44"/>
    <d v="2017-11-10T00:00:00"/>
    <x v="0"/>
    <s v="CC-12430"/>
    <s v="Chuck Clark"/>
    <x v="2"/>
    <s v="United States"/>
    <x v="31"/>
    <x v="11"/>
    <n v="55407"/>
    <s v="Central"/>
    <s v="OFF-PA-10003127"/>
    <x v="1"/>
    <x v="10"/>
    <s v="Easy-staple paper"/>
    <n v="26.38"/>
    <n v="1"/>
    <n v="0"/>
    <n v="12.1348"/>
  </r>
  <r>
    <n v="3048"/>
    <s v="CA-2014-137351"/>
    <x v="587"/>
    <d v="2014-10-04T00:00:00"/>
    <x v="1"/>
    <s v="DB-13615"/>
    <s v="Doug Bickford"/>
    <x v="0"/>
    <s v="United States"/>
    <x v="4"/>
    <x v="4"/>
    <n v="98105"/>
    <s v="West"/>
    <s v="OFF-BI-10003910"/>
    <x v="1"/>
    <x v="8"/>
    <s v="DXL Angle-View Binders with Locking Rings by Samsill"/>
    <n v="43.176000000000002"/>
    <n v="7"/>
    <n v="0.2"/>
    <n v="13.4925"/>
  </r>
  <r>
    <n v="3049"/>
    <s v="CA-2017-121419"/>
    <x v="459"/>
    <d v="2017-04-04T00:00:00"/>
    <x v="2"/>
    <s v="TC-21475"/>
    <s v="Tony Chapman"/>
    <x v="2"/>
    <s v="United States"/>
    <x v="38"/>
    <x v="32"/>
    <n v="31907"/>
    <s v="South"/>
    <s v="FUR-TA-10004534"/>
    <x v="0"/>
    <x v="3"/>
    <s v="Bevis 44 x 96 Conference Tables"/>
    <n v="411.8"/>
    <n v="2"/>
    <n v="0"/>
    <n v="70.006"/>
  </r>
  <r>
    <n v="3050"/>
    <s v="CA-2017-121419"/>
    <x v="459"/>
    <d v="2017-04-04T00:00:00"/>
    <x v="2"/>
    <s v="TC-21475"/>
    <s v="Tony Chapman"/>
    <x v="2"/>
    <s v="United States"/>
    <x v="38"/>
    <x v="32"/>
    <n v="31907"/>
    <s v="South"/>
    <s v="TEC-AC-10000892"/>
    <x v="2"/>
    <x v="11"/>
    <s v="NETGEAR N750 Dual Band Wi-Fi Gigabit Router"/>
    <n v="360"/>
    <n v="4"/>
    <n v="0"/>
    <n v="129.6"/>
  </r>
  <r>
    <n v="3051"/>
    <s v="US-2017-148054"/>
    <x v="833"/>
    <d v="2017-10-11T00:00:00"/>
    <x v="1"/>
    <s v="NZ-18565"/>
    <s v="Nick Zandusky"/>
    <x v="2"/>
    <s v="United States"/>
    <x v="347"/>
    <x v="45"/>
    <n v="83642"/>
    <s v="West"/>
    <s v="FUR-FU-10003247"/>
    <x v="0"/>
    <x v="5"/>
    <s v="36X48 HARDFLOOR CHAIRMAT"/>
    <n v="41.96"/>
    <n v="2"/>
    <n v="0"/>
    <n v="2.9371999999999998"/>
  </r>
  <r>
    <n v="3052"/>
    <s v="US-2017-148054"/>
    <x v="833"/>
    <d v="2017-10-11T00:00:00"/>
    <x v="1"/>
    <s v="NZ-18565"/>
    <s v="Nick Zandusky"/>
    <x v="2"/>
    <s v="United States"/>
    <x v="347"/>
    <x v="45"/>
    <n v="83642"/>
    <s v="West"/>
    <s v="OFF-AP-10004336"/>
    <x v="1"/>
    <x v="9"/>
    <s v="Conquest 14 Commercial Heavy-Duty Upright Vacuum, Collection System, Accessory Kit"/>
    <n v="227.84"/>
    <n v="4"/>
    <n v="0"/>
    <n v="66.073599999999999"/>
  </r>
  <r>
    <n v="3053"/>
    <s v="US-2017-148054"/>
    <x v="833"/>
    <d v="2017-10-11T00:00:00"/>
    <x v="1"/>
    <s v="NZ-18565"/>
    <s v="Nick Zandusky"/>
    <x v="2"/>
    <s v="United States"/>
    <x v="347"/>
    <x v="45"/>
    <n v="83642"/>
    <s v="West"/>
    <s v="OFF-PA-10001295"/>
    <x v="1"/>
    <x v="10"/>
    <s v="Computer Printout Paper with Letter-Trim Perforations"/>
    <n v="37.94"/>
    <n v="2"/>
    <n v="0"/>
    <n v="18.211200000000002"/>
  </r>
  <r>
    <n v="3054"/>
    <s v="CA-2016-128517"/>
    <x v="526"/>
    <d v="2016-04-14T00:00:00"/>
    <x v="0"/>
    <s v="SW-20350"/>
    <s v="Sean Wendt"/>
    <x v="2"/>
    <s v="United States"/>
    <x v="66"/>
    <x v="12"/>
    <n v="48227"/>
    <s v="Central"/>
    <s v="TEC-PH-10002555"/>
    <x v="2"/>
    <x v="7"/>
    <s v="Nortel Meridian M5316 Digital phone"/>
    <n v="517.9"/>
    <n v="2"/>
    <n v="0"/>
    <n v="134.654"/>
  </r>
  <r>
    <n v="3055"/>
    <s v="CA-2016-128517"/>
    <x v="526"/>
    <d v="2016-04-14T00:00:00"/>
    <x v="0"/>
    <s v="SW-20350"/>
    <s v="Sean Wendt"/>
    <x v="2"/>
    <s v="United States"/>
    <x v="66"/>
    <x v="12"/>
    <n v="48227"/>
    <s v="Central"/>
    <s v="OFF-BI-10000831"/>
    <x v="1"/>
    <x v="8"/>
    <s v="Storex Flexible Poly Binders with Double Pockets"/>
    <n v="5.28"/>
    <n v="2"/>
    <n v="0"/>
    <n v="2.4287999999999998"/>
  </r>
  <r>
    <n v="3056"/>
    <s v="US-2015-100377"/>
    <x v="834"/>
    <d v="2015-09-01T00:00:00"/>
    <x v="1"/>
    <s v="TS-21370"/>
    <s v="Todd Sumrall"/>
    <x v="1"/>
    <s v="United States"/>
    <x v="22"/>
    <x v="10"/>
    <n v="60623"/>
    <s v="Central"/>
    <s v="TEC-CO-10001046"/>
    <x v="2"/>
    <x v="16"/>
    <s v="Canon Imageclass D680 Copier / Fax"/>
    <n v="2799.96"/>
    <n v="5"/>
    <n v="0.2"/>
    <n v="874.98749999999995"/>
  </r>
  <r>
    <n v="3057"/>
    <s v="CA-2017-131492"/>
    <x v="15"/>
    <d v="2017-10-24T00:00:00"/>
    <x v="0"/>
    <s v="HH-15010"/>
    <s v="Hilary Holden"/>
    <x v="1"/>
    <s v="United States"/>
    <x v="8"/>
    <x v="1"/>
    <n v="94110"/>
    <s v="West"/>
    <s v="OFF-EN-10002973"/>
    <x v="1"/>
    <x v="12"/>
    <s v="Ampad #10 Peel &amp; Seel Holiday Envelopes"/>
    <n v="8.9600000000000009"/>
    <n v="2"/>
    <n v="0"/>
    <n v="4.3007999999999997"/>
  </r>
  <r>
    <n v="3058"/>
    <s v="CA-2017-131492"/>
    <x v="15"/>
    <d v="2017-10-24T00:00:00"/>
    <x v="0"/>
    <s v="HH-15010"/>
    <s v="Hilary Holden"/>
    <x v="1"/>
    <s v="United States"/>
    <x v="8"/>
    <x v="1"/>
    <n v="94110"/>
    <s v="West"/>
    <s v="OFF-LA-10001641"/>
    <x v="1"/>
    <x v="2"/>
    <s v="Avery 518"/>
    <n v="31.5"/>
    <n v="10"/>
    <n v="0"/>
    <n v="15.12"/>
  </r>
  <r>
    <n v="3059"/>
    <s v="CA-2017-131492"/>
    <x v="15"/>
    <d v="2017-10-24T00:00:00"/>
    <x v="0"/>
    <s v="HH-15010"/>
    <s v="Hilary Holden"/>
    <x v="1"/>
    <s v="United States"/>
    <x v="8"/>
    <x v="1"/>
    <n v="94110"/>
    <s v="West"/>
    <s v="FUR-FU-10003878"/>
    <x v="0"/>
    <x v="5"/>
    <s v="Linden 10&quot; Round Wall Clock, Black"/>
    <n v="30.56"/>
    <n v="2"/>
    <n v="0"/>
    <n v="10.3904"/>
  </r>
  <r>
    <n v="3060"/>
    <s v="CA-2017-131492"/>
    <x v="15"/>
    <d v="2017-10-24T00:00:00"/>
    <x v="0"/>
    <s v="HH-15010"/>
    <s v="Hilary Holden"/>
    <x v="1"/>
    <s v="United States"/>
    <x v="8"/>
    <x v="1"/>
    <n v="94110"/>
    <s v="West"/>
    <s v="FUR-TA-10003837"/>
    <x v="0"/>
    <x v="3"/>
    <s v="Anderson Hickey Conga Table Tops &amp; Accessories"/>
    <n v="24.367999999999999"/>
    <n v="2"/>
    <n v="0.2"/>
    <n v="-3.3506"/>
  </r>
  <r>
    <n v="3061"/>
    <s v="CA-2016-144554"/>
    <x v="77"/>
    <d v="2016-11-12T00:00:00"/>
    <x v="1"/>
    <s v="DM-13345"/>
    <s v="Denise Monton"/>
    <x v="1"/>
    <s v="United States"/>
    <x v="46"/>
    <x v="24"/>
    <n v="43055"/>
    <s v="East"/>
    <s v="TEC-AC-10002800"/>
    <x v="2"/>
    <x v="11"/>
    <s v="Plantronics Audio 478 Stereo USB Headset"/>
    <n v="119.976"/>
    <n v="3"/>
    <n v="0.2"/>
    <n v="22.4955"/>
  </r>
  <r>
    <n v="3062"/>
    <s v="CA-2017-127621"/>
    <x v="448"/>
    <d v="2017-03-07T00:00:00"/>
    <x v="1"/>
    <s v="RE-19450"/>
    <s v="Richard Eichhorn"/>
    <x v="0"/>
    <s v="United States"/>
    <x v="61"/>
    <x v="5"/>
    <n v="75081"/>
    <s v="Central"/>
    <s v="OFF-PA-10001307"/>
    <x v="1"/>
    <x v="10"/>
    <s v="Important Message Pads, 50 4-1/4 x 5-1/2 Forms per Pad"/>
    <n v="26.88"/>
    <n v="8"/>
    <n v="0.2"/>
    <n v="9.7439999999999998"/>
  </r>
  <r>
    <n v="3063"/>
    <s v="CA-2015-145184"/>
    <x v="154"/>
    <d v="2015-11-29T00:00:00"/>
    <x v="2"/>
    <s v="JD-16150"/>
    <s v="Justin Deggeller"/>
    <x v="1"/>
    <s v="United States"/>
    <x v="46"/>
    <x v="13"/>
    <n v="19711"/>
    <s v="East"/>
    <s v="TEC-PH-10002350"/>
    <x v="2"/>
    <x v="7"/>
    <s v="Apple EarPods with Remote and Mic"/>
    <n v="83.97"/>
    <n v="3"/>
    <n v="0"/>
    <n v="23.511600000000001"/>
  </r>
  <r>
    <n v="3064"/>
    <s v="CA-2015-145184"/>
    <x v="154"/>
    <d v="2015-11-29T00:00:00"/>
    <x v="2"/>
    <s v="JD-16150"/>
    <s v="Justin Deggeller"/>
    <x v="1"/>
    <s v="United States"/>
    <x v="46"/>
    <x v="13"/>
    <n v="19711"/>
    <s v="East"/>
    <s v="TEC-AC-10000397"/>
    <x v="2"/>
    <x v="11"/>
    <s v="Perixx PERIBOARD-512B, Ergonomic Split Keyboard"/>
    <n v="104.97"/>
    <n v="3"/>
    <n v="0"/>
    <n v="7.3479000000000001"/>
  </r>
  <r>
    <n v="3065"/>
    <s v="CA-2017-106859"/>
    <x v="677"/>
    <d v="2017-03-18T00:00:00"/>
    <x v="0"/>
    <s v="BF-11215"/>
    <s v="Benjamin Farhat"/>
    <x v="2"/>
    <s v="United States"/>
    <x v="305"/>
    <x v="27"/>
    <n v="87105"/>
    <s v="West"/>
    <s v="OFF-ST-10000615"/>
    <x v="1"/>
    <x v="4"/>
    <s v="SimpliFile Personal File, Black Granite, 15w x 6-15/16d x 11-1/4h"/>
    <n v="90.8"/>
    <n v="8"/>
    <n v="0"/>
    <n v="25.423999999999999"/>
  </r>
  <r>
    <n v="3066"/>
    <s v="CA-2017-106859"/>
    <x v="677"/>
    <d v="2017-03-18T00:00:00"/>
    <x v="0"/>
    <s v="BF-11215"/>
    <s v="Benjamin Farhat"/>
    <x v="2"/>
    <s v="United States"/>
    <x v="305"/>
    <x v="27"/>
    <n v="87105"/>
    <s v="West"/>
    <s v="TEC-PH-10004531"/>
    <x v="2"/>
    <x v="7"/>
    <s v="OtterBox Commuter Series Case - iPhone 5 &amp; 5s"/>
    <n v="140.73599999999999"/>
    <n v="8"/>
    <n v="0.2"/>
    <n v="49.257599999999996"/>
  </r>
  <r>
    <n v="3067"/>
    <s v="CA-2017-106859"/>
    <x v="677"/>
    <d v="2017-03-18T00:00:00"/>
    <x v="0"/>
    <s v="BF-11215"/>
    <s v="Benjamin Farhat"/>
    <x v="2"/>
    <s v="United States"/>
    <x v="305"/>
    <x v="27"/>
    <n v="87105"/>
    <s v="West"/>
    <s v="TEC-AC-10004001"/>
    <x v="2"/>
    <x v="11"/>
    <s v="Logitech Wireless Headset H600 Over-The-Head Design"/>
    <n v="214.95"/>
    <n v="5"/>
    <n v="0"/>
    <n v="88.129499999999993"/>
  </r>
  <r>
    <n v="3068"/>
    <s v="CA-2017-106859"/>
    <x v="677"/>
    <d v="2017-03-18T00:00:00"/>
    <x v="0"/>
    <s v="BF-11215"/>
    <s v="Benjamin Farhat"/>
    <x v="2"/>
    <s v="United States"/>
    <x v="305"/>
    <x v="27"/>
    <n v="87105"/>
    <s v="West"/>
    <s v="OFF-PA-10001534"/>
    <x v="1"/>
    <x v="10"/>
    <s v="Xerox 230"/>
    <n v="45.36"/>
    <n v="7"/>
    <n v="0"/>
    <n v="21.7728"/>
  </r>
  <r>
    <n v="3069"/>
    <s v="CA-2017-106859"/>
    <x v="677"/>
    <d v="2017-03-18T00:00:00"/>
    <x v="0"/>
    <s v="BF-11215"/>
    <s v="Benjamin Farhat"/>
    <x v="2"/>
    <s v="United States"/>
    <x v="305"/>
    <x v="27"/>
    <n v="87105"/>
    <s v="West"/>
    <s v="OFF-PA-10001815"/>
    <x v="1"/>
    <x v="10"/>
    <s v="Xerox 1885"/>
    <n v="288.24"/>
    <n v="6"/>
    <n v="0"/>
    <n v="138.3552"/>
  </r>
  <r>
    <n v="3070"/>
    <s v="US-2017-120089"/>
    <x v="329"/>
    <d v="2017-11-30T00:00:00"/>
    <x v="3"/>
    <s v="ML-17755"/>
    <s v="Max Ludwig"/>
    <x v="2"/>
    <s v="United States"/>
    <x v="167"/>
    <x v="24"/>
    <n v="43615"/>
    <s v="East"/>
    <s v="OFF-AP-10003779"/>
    <x v="1"/>
    <x v="9"/>
    <s v="Kensington 7 Outlet MasterPiece Power Center with Fax/Phone Line Protection"/>
    <n v="663.93600000000004"/>
    <n v="4"/>
    <n v="0.2"/>
    <n v="82.992000000000004"/>
  </r>
  <r>
    <n v="3071"/>
    <s v="CA-2014-119375"/>
    <x v="664"/>
    <d v="2014-11-22T00:00:00"/>
    <x v="1"/>
    <s v="YC-21895"/>
    <s v="Yoseph Carroll"/>
    <x v="1"/>
    <s v="United States"/>
    <x v="46"/>
    <x v="13"/>
    <n v="19711"/>
    <s v="East"/>
    <s v="OFF-ST-10002011"/>
    <x v="1"/>
    <x v="4"/>
    <s v="Smead Adjustable Mobile File Trolley with Lockable Top"/>
    <n v="2934.33"/>
    <n v="7"/>
    <n v="0"/>
    <n v="792.26909999999998"/>
  </r>
  <r>
    <n v="3072"/>
    <s v="CA-2014-119375"/>
    <x v="664"/>
    <d v="2014-11-22T00:00:00"/>
    <x v="1"/>
    <s v="YC-21895"/>
    <s v="Yoseph Carroll"/>
    <x v="1"/>
    <s v="United States"/>
    <x v="46"/>
    <x v="13"/>
    <n v="19711"/>
    <s v="East"/>
    <s v="FUR-FU-10002379"/>
    <x v="0"/>
    <x v="5"/>
    <s v="Eldon Econocleat Chair Mats for Low Pile Carpets"/>
    <n v="124.41"/>
    <n v="3"/>
    <n v="0"/>
    <n v="14.9292"/>
  </r>
  <r>
    <n v="3073"/>
    <s v="CA-2014-119375"/>
    <x v="664"/>
    <d v="2014-11-22T00:00:00"/>
    <x v="1"/>
    <s v="YC-21895"/>
    <s v="Yoseph Carroll"/>
    <x v="1"/>
    <s v="United States"/>
    <x v="46"/>
    <x v="13"/>
    <n v="19711"/>
    <s v="East"/>
    <s v="OFF-AR-10003752"/>
    <x v="1"/>
    <x v="6"/>
    <s v="Deluxe Chalkboard Eraser Cleaner"/>
    <n v="57.75"/>
    <n v="5"/>
    <n v="0"/>
    <n v="26.565000000000001"/>
  </r>
  <r>
    <n v="3074"/>
    <s v="CA-2016-125206"/>
    <x v="835"/>
    <d v="2016-01-05T00:00:00"/>
    <x v="2"/>
    <s v="LR-16915"/>
    <s v="Lena Radford"/>
    <x v="0"/>
    <s v="United States"/>
    <x v="1"/>
    <x v="1"/>
    <n v="90045"/>
    <s v="West"/>
    <s v="OFF-ST-10003692"/>
    <x v="1"/>
    <x v="4"/>
    <s v="Recycled Steel Personal File for Hanging File Folders"/>
    <n v="114.46"/>
    <n v="2"/>
    <n v="0"/>
    <n v="28.614999999999998"/>
  </r>
  <r>
    <n v="3075"/>
    <s v="CA-2015-126137"/>
    <x v="292"/>
    <d v="2015-10-08T00:00:00"/>
    <x v="1"/>
    <s v="BS-11755"/>
    <s v="Bruce Stewart"/>
    <x v="0"/>
    <s v="United States"/>
    <x v="1"/>
    <x v="1"/>
    <n v="90032"/>
    <s v="West"/>
    <s v="FUR-BO-10004409"/>
    <x v="0"/>
    <x v="0"/>
    <s v="Safco Value Mate Series Steel Bookcases, Baked Enamel Finish on Steel, Gray"/>
    <n v="120.666"/>
    <n v="2"/>
    <n v="0.15"/>
    <n v="18.454799999999999"/>
  </r>
  <r>
    <n v="3076"/>
    <s v="CA-2014-143903"/>
    <x v="836"/>
    <d v="2014-07-24T00:00:00"/>
    <x v="1"/>
    <s v="KM-16375"/>
    <s v="Katherine Murray"/>
    <x v="2"/>
    <s v="United States"/>
    <x v="61"/>
    <x v="5"/>
    <n v="75217"/>
    <s v="Central"/>
    <s v="OFF-ST-10003306"/>
    <x v="1"/>
    <x v="4"/>
    <s v="Letter Size Cart"/>
    <n v="342.86399999999998"/>
    <n v="3"/>
    <n v="0.2"/>
    <n v="38.572200000000002"/>
  </r>
  <r>
    <n v="3077"/>
    <s v="CA-2014-143903"/>
    <x v="836"/>
    <d v="2014-07-24T00:00:00"/>
    <x v="1"/>
    <s v="KM-16375"/>
    <s v="Katherine Murray"/>
    <x v="2"/>
    <s v="United States"/>
    <x v="61"/>
    <x v="5"/>
    <n v="75217"/>
    <s v="Central"/>
    <s v="FUR-FU-10003724"/>
    <x v="0"/>
    <x v="5"/>
    <s v="Westinghouse Clip-On Gooseneck Lamps"/>
    <n v="16.739999999999998"/>
    <n v="5"/>
    <n v="0.6"/>
    <n v="-14.228999999999999"/>
  </r>
  <r>
    <n v="3078"/>
    <s v="CA-2014-143903"/>
    <x v="836"/>
    <d v="2014-07-24T00:00:00"/>
    <x v="1"/>
    <s v="KM-16375"/>
    <s v="Katherine Murray"/>
    <x v="2"/>
    <s v="United States"/>
    <x v="61"/>
    <x v="5"/>
    <n v="75217"/>
    <s v="Central"/>
    <s v="FUR-CH-10002024"/>
    <x v="0"/>
    <x v="1"/>
    <s v="HON 5400 Series Task Chairs for Big and Tall"/>
    <n v="981.37199999999996"/>
    <n v="2"/>
    <n v="0.3"/>
    <n v="-140.196"/>
  </r>
  <r>
    <n v="3079"/>
    <s v="CA-2014-104780"/>
    <x v="371"/>
    <d v="2014-05-25T00:00:00"/>
    <x v="1"/>
    <s v="BT-11530"/>
    <s v="Bradley Talbott"/>
    <x v="2"/>
    <s v="United States"/>
    <x v="70"/>
    <x v="1"/>
    <n v="92037"/>
    <s v="West"/>
    <s v="OFF-AR-10003514"/>
    <x v="1"/>
    <x v="6"/>
    <s v="4009 Highlighters by Sanford"/>
    <n v="31.84"/>
    <n v="8"/>
    <n v="0"/>
    <n v="10.507199999999999"/>
  </r>
  <r>
    <n v="3080"/>
    <s v="CA-2017-101182"/>
    <x v="507"/>
    <d v="2017-09-05T00:00:00"/>
    <x v="2"/>
    <s v="KB-16405"/>
    <s v="Katrina Bavinger"/>
    <x v="2"/>
    <s v="United States"/>
    <x v="339"/>
    <x v="1"/>
    <n v="92307"/>
    <s v="West"/>
    <s v="OFF-PA-10001800"/>
    <x v="1"/>
    <x v="10"/>
    <s v="Xerox 220"/>
    <n v="12.96"/>
    <n v="2"/>
    <n v="0"/>
    <n v="6.2207999999999997"/>
  </r>
  <r>
    <n v="3081"/>
    <s v="CA-2017-101182"/>
    <x v="507"/>
    <d v="2017-09-05T00:00:00"/>
    <x v="2"/>
    <s v="KB-16405"/>
    <s v="Katrina Bavinger"/>
    <x v="2"/>
    <s v="United States"/>
    <x v="339"/>
    <x v="1"/>
    <n v="92307"/>
    <s v="West"/>
    <s v="TEC-PH-10003589"/>
    <x v="2"/>
    <x v="7"/>
    <s v="invisibleSHIELD by ZAGG Smudge-Free Screen Protector"/>
    <n v="43.176000000000002"/>
    <n v="3"/>
    <n v="0.2"/>
    <n v="15.111599999999999"/>
  </r>
  <r>
    <n v="3082"/>
    <s v="US-2017-132297"/>
    <x v="837"/>
    <d v="2017-06-02T00:00:00"/>
    <x v="1"/>
    <s v="DW-13480"/>
    <s v="Dianna Wilson"/>
    <x v="2"/>
    <s v="United States"/>
    <x v="103"/>
    <x v="0"/>
    <n v="40214"/>
    <s v="South"/>
    <s v="OFF-BI-10003364"/>
    <x v="1"/>
    <x v="8"/>
    <s v="Binding Machine Supplies"/>
    <n v="58.34"/>
    <n v="2"/>
    <n v="0"/>
    <n v="28.0032"/>
  </r>
  <r>
    <n v="3083"/>
    <s v="US-2017-132297"/>
    <x v="837"/>
    <d v="2017-06-02T00:00:00"/>
    <x v="1"/>
    <s v="DW-13480"/>
    <s v="Dianna Wilson"/>
    <x v="2"/>
    <s v="United States"/>
    <x v="103"/>
    <x v="0"/>
    <n v="40214"/>
    <s v="South"/>
    <s v="TEC-PH-10002834"/>
    <x v="2"/>
    <x v="7"/>
    <s v="Google Nexus 5"/>
    <n v="539.97"/>
    <n v="3"/>
    <n v="0"/>
    <n v="134.99250000000001"/>
  </r>
  <r>
    <n v="3084"/>
    <s v="CA-2014-100328"/>
    <x v="838"/>
    <d v="2014-02-03T00:00:00"/>
    <x v="1"/>
    <s v="JC-15340"/>
    <s v="Jasper Cacioppo"/>
    <x v="0"/>
    <s v="United States"/>
    <x v="20"/>
    <x v="15"/>
    <n v="10024"/>
    <s v="East"/>
    <s v="OFF-BI-10000343"/>
    <x v="1"/>
    <x v="8"/>
    <s v="Pressboard Covers with Storage Hooks, 9 1/2&quot; x 11&quot;, Light Blue"/>
    <n v="3.9279999999999999"/>
    <n v="1"/>
    <n v="0.2"/>
    <n v="1.3257000000000001"/>
  </r>
  <r>
    <n v="3085"/>
    <s v="CA-2017-118773"/>
    <x v="839"/>
    <d v="2017-02-14T00:00:00"/>
    <x v="1"/>
    <s v="TP-21415"/>
    <s v="Tom Prescott"/>
    <x v="0"/>
    <s v="United States"/>
    <x v="12"/>
    <x v="5"/>
    <n v="77070"/>
    <s v="Central"/>
    <s v="OFF-BI-10004584"/>
    <x v="1"/>
    <x v="8"/>
    <s v="GBC ProClick 150 Presentation Binding System"/>
    <n v="252.78399999999999"/>
    <n v="4"/>
    <n v="0.8"/>
    <n v="-417.09359999999998"/>
  </r>
  <r>
    <n v="3086"/>
    <s v="CA-2017-118773"/>
    <x v="839"/>
    <d v="2017-02-14T00:00:00"/>
    <x v="1"/>
    <s v="TP-21415"/>
    <s v="Tom Prescott"/>
    <x v="0"/>
    <s v="United States"/>
    <x v="12"/>
    <x v="5"/>
    <n v="77070"/>
    <s v="Central"/>
    <s v="TEC-AC-10002402"/>
    <x v="2"/>
    <x v="11"/>
    <s v="Razer Kraken PRO Over Ear PC and Music Headset"/>
    <n v="127.98399999999999"/>
    <n v="2"/>
    <n v="0.2"/>
    <n v="15.997999999999999"/>
  </r>
  <r>
    <n v="3087"/>
    <s v="CA-2017-118773"/>
    <x v="839"/>
    <d v="2017-02-14T00:00:00"/>
    <x v="1"/>
    <s v="TP-21415"/>
    <s v="Tom Prescott"/>
    <x v="0"/>
    <s v="United States"/>
    <x v="12"/>
    <x v="5"/>
    <n v="77070"/>
    <s v="Central"/>
    <s v="FUR-FU-10000550"/>
    <x v="0"/>
    <x v="5"/>
    <s v="Stacking Trays by OIC"/>
    <n v="3.984"/>
    <n v="2"/>
    <n v="0.6"/>
    <n v="-2.6892"/>
  </r>
  <r>
    <n v="3088"/>
    <s v="CA-2017-118773"/>
    <x v="839"/>
    <d v="2017-02-14T00:00:00"/>
    <x v="1"/>
    <s v="TP-21415"/>
    <s v="Tom Prescott"/>
    <x v="0"/>
    <s v="United States"/>
    <x v="12"/>
    <x v="5"/>
    <n v="77070"/>
    <s v="Central"/>
    <s v="OFF-AP-10000055"/>
    <x v="1"/>
    <x v="9"/>
    <s v="Belkin F9S820V06 8 Outlet Surge"/>
    <n v="12.992000000000001"/>
    <n v="2"/>
    <n v="0.8"/>
    <n v="-32.479999999999997"/>
  </r>
  <r>
    <n v="3089"/>
    <s v="US-2017-159205"/>
    <x v="185"/>
    <d v="2017-04-02T00:00:00"/>
    <x v="0"/>
    <s v="DB-12910"/>
    <s v="Daniel Byrd"/>
    <x v="2"/>
    <s v="United States"/>
    <x v="0"/>
    <x v="0"/>
    <n v="42420"/>
    <s v="South"/>
    <s v="FUR-FU-10001591"/>
    <x v="0"/>
    <x v="5"/>
    <s v="Advantus Panel Wall Certificate Holder - 8.5x11"/>
    <n v="61"/>
    <n v="5"/>
    <n v="0"/>
    <n v="25.62"/>
  </r>
  <r>
    <n v="3090"/>
    <s v="US-2017-159205"/>
    <x v="185"/>
    <d v="2017-04-02T00:00:00"/>
    <x v="0"/>
    <s v="DB-12910"/>
    <s v="Daniel Byrd"/>
    <x v="2"/>
    <s v="United States"/>
    <x v="0"/>
    <x v="0"/>
    <n v="42420"/>
    <s v="South"/>
    <s v="TEC-PH-10000526"/>
    <x v="2"/>
    <x v="7"/>
    <s v="Vtech CS6719"/>
    <n v="671.93"/>
    <n v="7"/>
    <n v="0"/>
    <n v="188.1404"/>
  </r>
  <r>
    <n v="3091"/>
    <s v="CA-2016-112123"/>
    <x v="840"/>
    <d v="2016-03-08T00:00:00"/>
    <x v="1"/>
    <s v="BH-11710"/>
    <s v="Brosina Hoffman"/>
    <x v="0"/>
    <s v="United States"/>
    <x v="46"/>
    <x v="13"/>
    <n v="19711"/>
    <s v="East"/>
    <s v="OFF-BI-10001071"/>
    <x v="1"/>
    <x v="8"/>
    <s v="GBC ProClick Punch Binding System"/>
    <n v="447.86"/>
    <n v="7"/>
    <n v="0"/>
    <n v="219.45140000000001"/>
  </r>
  <r>
    <n v="3092"/>
    <s v="CA-2016-112123"/>
    <x v="840"/>
    <d v="2016-03-08T00:00:00"/>
    <x v="1"/>
    <s v="BH-11710"/>
    <s v="Brosina Hoffman"/>
    <x v="0"/>
    <s v="United States"/>
    <x v="46"/>
    <x v="13"/>
    <n v="19711"/>
    <s v="East"/>
    <s v="TEC-PH-10001557"/>
    <x v="2"/>
    <x v="7"/>
    <s v="Pyle PMP37LED"/>
    <n v="479.95"/>
    <n v="5"/>
    <n v="0"/>
    <n v="129.5865"/>
  </r>
  <r>
    <n v="3093"/>
    <s v="CA-2016-112123"/>
    <x v="840"/>
    <d v="2016-03-08T00:00:00"/>
    <x v="1"/>
    <s v="BH-11710"/>
    <s v="Brosina Hoffman"/>
    <x v="0"/>
    <s v="United States"/>
    <x v="46"/>
    <x v="13"/>
    <n v="19711"/>
    <s v="East"/>
    <s v="OFF-PA-10001977"/>
    <x v="1"/>
    <x v="10"/>
    <s v="Xerox 194"/>
    <n v="166.44"/>
    <n v="3"/>
    <n v="0"/>
    <n v="79.891199999999998"/>
  </r>
  <r>
    <n v="3094"/>
    <s v="CA-2015-114468"/>
    <x v="841"/>
    <d v="2015-08-23T00:00:00"/>
    <x v="3"/>
    <s v="TD-20995"/>
    <s v="Tamara Dahlen"/>
    <x v="0"/>
    <s v="United States"/>
    <x v="348"/>
    <x v="10"/>
    <n v="60440"/>
    <s v="Central"/>
    <s v="OFF-SU-10004231"/>
    <x v="1"/>
    <x v="14"/>
    <s v="Acme Tagit Stainless Steel Antibacterial Scissors"/>
    <n v="31.68"/>
    <n v="4"/>
    <n v="0.2"/>
    <n v="2.7719999999999998"/>
  </r>
  <r>
    <n v="3095"/>
    <s v="CA-2015-114468"/>
    <x v="841"/>
    <d v="2015-08-23T00:00:00"/>
    <x v="3"/>
    <s v="TD-20995"/>
    <s v="Tamara Dahlen"/>
    <x v="0"/>
    <s v="United States"/>
    <x v="348"/>
    <x v="10"/>
    <n v="60440"/>
    <s v="Central"/>
    <s v="OFF-PA-10000809"/>
    <x v="1"/>
    <x v="10"/>
    <s v="Xerox 206"/>
    <n v="10.368"/>
    <n v="2"/>
    <n v="0.2"/>
    <n v="3.6288"/>
  </r>
  <r>
    <n v="3096"/>
    <s v="CA-2015-114468"/>
    <x v="841"/>
    <d v="2015-08-23T00:00:00"/>
    <x v="3"/>
    <s v="TD-20995"/>
    <s v="Tamara Dahlen"/>
    <x v="0"/>
    <s v="United States"/>
    <x v="348"/>
    <x v="10"/>
    <n v="60440"/>
    <s v="Central"/>
    <s v="OFF-FA-10003021"/>
    <x v="1"/>
    <x v="13"/>
    <s v="Staples"/>
    <n v="12.032"/>
    <n v="8"/>
    <n v="0.2"/>
    <n v="2.2559999999999998"/>
  </r>
  <r>
    <n v="3097"/>
    <s v="CA-2015-114468"/>
    <x v="841"/>
    <d v="2015-08-23T00:00:00"/>
    <x v="3"/>
    <s v="TD-20995"/>
    <s v="Tamara Dahlen"/>
    <x v="0"/>
    <s v="United States"/>
    <x v="348"/>
    <x v="10"/>
    <n v="60440"/>
    <s v="Central"/>
    <s v="OFF-AP-10000696"/>
    <x v="1"/>
    <x v="9"/>
    <s v="Holmes Odor Grabber"/>
    <n v="5.7679999999999998"/>
    <n v="2"/>
    <n v="0.8"/>
    <n v="-13.5548"/>
  </r>
  <r>
    <n v="3098"/>
    <s v="CA-2017-135692"/>
    <x v="842"/>
    <d v="2017-05-01T00:00:00"/>
    <x v="1"/>
    <s v="CV-12805"/>
    <s v="Cynthia Voltz"/>
    <x v="1"/>
    <s v="United States"/>
    <x v="5"/>
    <x v="5"/>
    <n v="76106"/>
    <s v="Central"/>
    <s v="OFF-LA-10001158"/>
    <x v="1"/>
    <x v="2"/>
    <s v="Avery Address/Shipping Labels for Typewriters, 4&quot; x 2&quot;"/>
    <n v="33.119999999999997"/>
    <n v="4"/>
    <n v="0.2"/>
    <n v="11.592000000000001"/>
  </r>
  <r>
    <n v="3099"/>
    <s v="CA-2017-135692"/>
    <x v="842"/>
    <d v="2017-05-01T00:00:00"/>
    <x v="1"/>
    <s v="CV-12805"/>
    <s v="Cynthia Voltz"/>
    <x v="1"/>
    <s v="United States"/>
    <x v="5"/>
    <x v="5"/>
    <n v="76106"/>
    <s v="Central"/>
    <s v="FUR-BO-10002268"/>
    <x v="0"/>
    <x v="0"/>
    <s v="Sauder Barrister Bookcases"/>
    <n v="220.26560000000001"/>
    <n v="4"/>
    <n v="0.32"/>
    <n v="-42.1096"/>
  </r>
  <r>
    <n v="3100"/>
    <s v="CA-2017-131233"/>
    <x v="349"/>
    <d v="2017-04-19T00:00:00"/>
    <x v="1"/>
    <s v="CS-12355"/>
    <s v="Christine Sundaresam"/>
    <x v="0"/>
    <s v="United States"/>
    <x v="20"/>
    <x v="15"/>
    <n v="10024"/>
    <s v="East"/>
    <s v="OFF-BI-10000829"/>
    <x v="1"/>
    <x v="8"/>
    <s v="Avery Non-Stick Binders"/>
    <n v="10.776"/>
    <n v="3"/>
    <n v="0.2"/>
    <n v="3.5022000000000002"/>
  </r>
  <r>
    <n v="3101"/>
    <s v="CA-2017-131233"/>
    <x v="349"/>
    <d v="2017-04-19T00:00:00"/>
    <x v="1"/>
    <s v="CS-12355"/>
    <s v="Christine Sundaresam"/>
    <x v="0"/>
    <s v="United States"/>
    <x v="20"/>
    <x v="15"/>
    <n v="10024"/>
    <s v="East"/>
    <s v="FUR-BO-10003441"/>
    <x v="0"/>
    <x v="0"/>
    <s v="Bush Westfield Collection Bookcases, Fully Assembled"/>
    <n v="242.352"/>
    <n v="3"/>
    <n v="0.2"/>
    <n v="9.0882000000000005"/>
  </r>
  <r>
    <n v="3102"/>
    <s v="CA-2017-119578"/>
    <x v="66"/>
    <d v="2017-12-27T00:00:00"/>
    <x v="0"/>
    <s v="JG-15310"/>
    <s v="Jason Gross"/>
    <x v="1"/>
    <s v="United States"/>
    <x v="205"/>
    <x v="34"/>
    <n v="2908"/>
    <s v="East"/>
    <s v="OFF-SU-10003505"/>
    <x v="1"/>
    <x v="14"/>
    <s v="Premier Electric Letter Opener"/>
    <n v="695.16"/>
    <n v="6"/>
    <n v="0"/>
    <n v="34.758000000000003"/>
  </r>
  <r>
    <n v="3103"/>
    <s v="CA-2017-119578"/>
    <x v="66"/>
    <d v="2017-12-27T00:00:00"/>
    <x v="0"/>
    <s v="JG-15310"/>
    <s v="Jason Gross"/>
    <x v="1"/>
    <s v="United States"/>
    <x v="205"/>
    <x v="34"/>
    <n v="2908"/>
    <s v="East"/>
    <s v="FUR-BO-10003660"/>
    <x v="0"/>
    <x v="0"/>
    <s v="Bush Cubix Collection Bookcases, Fully Assembled"/>
    <n v="220.98"/>
    <n v="1"/>
    <n v="0"/>
    <n v="50.825400000000002"/>
  </r>
  <r>
    <n v="3104"/>
    <s v="CA-2016-124562"/>
    <x v="16"/>
    <d v="2016-12-12T00:00:00"/>
    <x v="1"/>
    <s v="JP-16135"/>
    <s v="Julie Prescott"/>
    <x v="2"/>
    <s v="United States"/>
    <x v="38"/>
    <x v="24"/>
    <n v="43229"/>
    <s v="East"/>
    <s v="OFF-BI-10001267"/>
    <x v="1"/>
    <x v="8"/>
    <s v="Universal Recycled Hanging Pressboard Report Binders, Letter Size"/>
    <n v="12.957000000000001"/>
    <n v="7"/>
    <n v="0.7"/>
    <n v="-9.5017999999999994"/>
  </r>
  <r>
    <n v="3105"/>
    <s v="US-2017-140074"/>
    <x v="721"/>
    <d v="2017-03-29T00:00:00"/>
    <x v="1"/>
    <s v="EC-14050"/>
    <s v="Erin Creighton"/>
    <x v="0"/>
    <s v="United States"/>
    <x v="20"/>
    <x v="15"/>
    <n v="10024"/>
    <s v="East"/>
    <s v="OFF-PA-10002741"/>
    <x v="1"/>
    <x v="10"/>
    <s v="Xerox 1980"/>
    <n v="25.68"/>
    <n v="6"/>
    <n v="0"/>
    <n v="11.555999999999999"/>
  </r>
  <r>
    <n v="3106"/>
    <s v="CA-2016-103037"/>
    <x v="197"/>
    <d v="2016-07-29T00:00:00"/>
    <x v="1"/>
    <s v="KH-16630"/>
    <s v="Ken Heidel"/>
    <x v="1"/>
    <s v="United States"/>
    <x v="12"/>
    <x v="5"/>
    <n v="77070"/>
    <s v="Central"/>
    <s v="OFF-LA-10004345"/>
    <x v="1"/>
    <x v="2"/>
    <s v="Avery 493"/>
    <n v="15.712"/>
    <n v="4"/>
    <n v="0.2"/>
    <n v="5.6955999999999998"/>
  </r>
  <r>
    <n v="3107"/>
    <s v="CA-2017-127460"/>
    <x v="815"/>
    <d v="2017-07-14T00:00:00"/>
    <x v="1"/>
    <s v="FG-14260"/>
    <s v="Frank Gastineau"/>
    <x v="2"/>
    <s v="United States"/>
    <x v="34"/>
    <x v="10"/>
    <n v="60505"/>
    <s v="Central"/>
    <s v="OFF-ST-10004340"/>
    <x v="1"/>
    <x v="4"/>
    <s v="Fellowes Mobile File Cart, Black"/>
    <n v="298.464"/>
    <n v="6"/>
    <n v="0.2"/>
    <n v="26.115600000000001"/>
  </r>
  <r>
    <n v="3108"/>
    <s v="CA-2016-121671"/>
    <x v="19"/>
    <d v="2016-07-22T00:00:00"/>
    <x v="1"/>
    <s v="AA-10480"/>
    <s v="Andrew Allen"/>
    <x v="0"/>
    <s v="United States"/>
    <x v="24"/>
    <x v="25"/>
    <n v="65807"/>
    <s v="Central"/>
    <s v="OFF-PA-10001471"/>
    <x v="1"/>
    <x v="10"/>
    <s v="Strathmore Photo Frame Cards"/>
    <n v="21.93"/>
    <n v="3"/>
    <n v="0"/>
    <n v="10.0878"/>
  </r>
  <r>
    <n v="3109"/>
    <s v="CA-2016-121671"/>
    <x v="19"/>
    <d v="2016-07-22T00:00:00"/>
    <x v="1"/>
    <s v="AA-10480"/>
    <s v="Andrew Allen"/>
    <x v="0"/>
    <s v="United States"/>
    <x v="24"/>
    <x v="25"/>
    <n v="65807"/>
    <s v="Central"/>
    <s v="OFF-ST-10002344"/>
    <x v="1"/>
    <x v="4"/>
    <s v="Carina 42&quot;Hx23 3/4&quot;W Media Storage Unit"/>
    <n v="242.94"/>
    <n v="3"/>
    <n v="0"/>
    <n v="4.8587999999999996"/>
  </r>
  <r>
    <n v="3110"/>
    <s v="CA-2016-121671"/>
    <x v="19"/>
    <d v="2016-07-22T00:00:00"/>
    <x v="1"/>
    <s v="AA-10480"/>
    <s v="Andrew Allen"/>
    <x v="0"/>
    <s v="United States"/>
    <x v="24"/>
    <x v="25"/>
    <n v="65807"/>
    <s v="Central"/>
    <s v="OFF-PA-10001892"/>
    <x v="1"/>
    <x v="10"/>
    <s v="Rediform Wirebound &quot;Phone Memo&quot; Message Book, 11 x 5-3/4"/>
    <n v="7.64"/>
    <n v="1"/>
    <n v="0"/>
    <n v="3.7435999999999998"/>
  </r>
  <r>
    <n v="3111"/>
    <s v="CA-2016-121671"/>
    <x v="19"/>
    <d v="2016-07-22T00:00:00"/>
    <x v="1"/>
    <s v="AA-10480"/>
    <s v="Andrew Allen"/>
    <x v="0"/>
    <s v="United States"/>
    <x v="24"/>
    <x v="25"/>
    <n v="65807"/>
    <s v="Central"/>
    <s v="OFF-PA-10001934"/>
    <x v="1"/>
    <x v="10"/>
    <s v="Xerox 1993"/>
    <n v="51.84"/>
    <n v="8"/>
    <n v="0"/>
    <n v="25.401599999999998"/>
  </r>
  <r>
    <n v="3112"/>
    <s v="CA-2016-121671"/>
    <x v="19"/>
    <d v="2016-07-22T00:00:00"/>
    <x v="1"/>
    <s v="AA-10480"/>
    <s v="Andrew Allen"/>
    <x v="0"/>
    <s v="United States"/>
    <x v="24"/>
    <x v="25"/>
    <n v="65807"/>
    <s v="Central"/>
    <s v="OFF-ST-10000078"/>
    <x v="1"/>
    <x v="4"/>
    <s v="Tennsco 6- and 18-Compartment Lockers"/>
    <n v="265.17"/>
    <n v="1"/>
    <n v="0"/>
    <n v="47.730600000000003"/>
  </r>
  <r>
    <n v="3113"/>
    <s v="CA-2016-150350"/>
    <x v="828"/>
    <d v="2016-08-30T00:00:00"/>
    <x v="1"/>
    <s v="MS-17770"/>
    <s v="Maxwell Schwartz"/>
    <x v="0"/>
    <s v="United States"/>
    <x v="4"/>
    <x v="4"/>
    <n v="98105"/>
    <s v="West"/>
    <s v="TEC-MA-10001972"/>
    <x v="2"/>
    <x v="15"/>
    <s v="Okidata C331dn Printer"/>
    <n v="837.6"/>
    <n v="3"/>
    <n v="0.2"/>
    <n v="62.82"/>
  </r>
  <r>
    <n v="3114"/>
    <s v="CA-2016-150350"/>
    <x v="828"/>
    <d v="2016-08-30T00:00:00"/>
    <x v="1"/>
    <s v="MS-17770"/>
    <s v="Maxwell Schwartz"/>
    <x v="0"/>
    <s v="United States"/>
    <x v="4"/>
    <x v="4"/>
    <n v="98105"/>
    <s v="West"/>
    <s v="OFF-EN-10002504"/>
    <x v="1"/>
    <x v="12"/>
    <s v="Tyvek  Top-Opening Peel &amp; Seel Envelopes, Plain White"/>
    <n v="135.9"/>
    <n v="5"/>
    <n v="0"/>
    <n v="63.872999999999998"/>
  </r>
  <r>
    <n v="3115"/>
    <s v="CA-2016-150350"/>
    <x v="828"/>
    <d v="2016-08-30T00:00:00"/>
    <x v="1"/>
    <s v="MS-17770"/>
    <s v="Maxwell Schwartz"/>
    <x v="0"/>
    <s v="United States"/>
    <x v="4"/>
    <x v="4"/>
    <n v="98105"/>
    <s v="West"/>
    <s v="OFF-PA-10002160"/>
    <x v="1"/>
    <x v="10"/>
    <s v="Xerox 1978"/>
    <n v="34.68"/>
    <n v="6"/>
    <n v="0"/>
    <n v="16.993200000000002"/>
  </r>
  <r>
    <n v="3116"/>
    <s v="CA-2016-150350"/>
    <x v="828"/>
    <d v="2016-08-30T00:00:00"/>
    <x v="1"/>
    <s v="MS-17770"/>
    <s v="Maxwell Schwartz"/>
    <x v="0"/>
    <s v="United States"/>
    <x v="4"/>
    <x v="4"/>
    <n v="98105"/>
    <s v="West"/>
    <s v="FUR-CH-10001973"/>
    <x v="0"/>
    <x v="1"/>
    <s v="Office Star Flex Back Scooter Chair with White Frame"/>
    <n v="532.70399999999995"/>
    <n v="6"/>
    <n v="0.2"/>
    <n v="-39.952800000000003"/>
  </r>
  <r>
    <n v="3117"/>
    <s v="CA-2016-150350"/>
    <x v="828"/>
    <d v="2016-08-30T00:00:00"/>
    <x v="1"/>
    <s v="MS-17770"/>
    <s v="Maxwell Schwartz"/>
    <x v="0"/>
    <s v="United States"/>
    <x v="4"/>
    <x v="4"/>
    <n v="98105"/>
    <s v="West"/>
    <s v="OFF-AP-10001492"/>
    <x v="1"/>
    <x v="9"/>
    <s v="Acco Six-Outlet Power Strip, 4' Cord Length"/>
    <n v="43.1"/>
    <n v="5"/>
    <n v="0"/>
    <n v="11.206"/>
  </r>
  <r>
    <n v="3118"/>
    <s v="CA-2016-150350"/>
    <x v="828"/>
    <d v="2016-08-30T00:00:00"/>
    <x v="1"/>
    <s v="MS-17770"/>
    <s v="Maxwell Schwartz"/>
    <x v="0"/>
    <s v="United States"/>
    <x v="4"/>
    <x v="4"/>
    <n v="98105"/>
    <s v="West"/>
    <s v="OFF-SU-10002189"/>
    <x v="1"/>
    <x v="14"/>
    <s v="Acme Rosewood Handle Letter Opener"/>
    <n v="15.88"/>
    <n v="4"/>
    <n v="0"/>
    <n v="0.1588"/>
  </r>
  <r>
    <n v="3119"/>
    <s v="CA-2015-121720"/>
    <x v="832"/>
    <d v="2015-06-12T00:00:00"/>
    <x v="2"/>
    <s v="JE-15610"/>
    <s v="Jim Epp"/>
    <x v="1"/>
    <s v="United States"/>
    <x v="121"/>
    <x v="2"/>
    <n v="33801"/>
    <s v="South"/>
    <s v="FUR-CH-10003312"/>
    <x v="0"/>
    <x v="1"/>
    <s v="Hon 2090 “Pillow Soft” Series Mid Back Swivel/Tilt Chairs"/>
    <n v="1123.92"/>
    <n v="5"/>
    <n v="0.2"/>
    <n v="-182.637"/>
  </r>
  <r>
    <n v="3120"/>
    <s v="CA-2015-121720"/>
    <x v="832"/>
    <d v="2015-06-12T00:00:00"/>
    <x v="2"/>
    <s v="JE-15610"/>
    <s v="Jim Epp"/>
    <x v="1"/>
    <s v="United States"/>
    <x v="121"/>
    <x v="2"/>
    <n v="33801"/>
    <s v="South"/>
    <s v="TEC-PH-10002496"/>
    <x v="2"/>
    <x v="7"/>
    <s v="Cisco SPA301"/>
    <n v="249.584"/>
    <n v="2"/>
    <n v="0.2"/>
    <n v="31.198"/>
  </r>
  <r>
    <n v="3121"/>
    <s v="CA-2015-121720"/>
    <x v="832"/>
    <d v="2015-06-12T00:00:00"/>
    <x v="2"/>
    <s v="JE-15610"/>
    <s v="Jim Epp"/>
    <x v="1"/>
    <s v="United States"/>
    <x v="121"/>
    <x v="2"/>
    <n v="33801"/>
    <s v="South"/>
    <s v="FUR-FU-10003464"/>
    <x v="0"/>
    <x v="5"/>
    <s v="Seth Thomas 8 1/2&quot; Cubicle Clock"/>
    <n v="48.671999999999997"/>
    <n v="3"/>
    <n v="0.2"/>
    <n v="7.3007999999999997"/>
  </r>
  <r>
    <n v="3122"/>
    <s v="CA-2015-121720"/>
    <x v="832"/>
    <d v="2015-06-12T00:00:00"/>
    <x v="2"/>
    <s v="JE-15610"/>
    <s v="Jim Epp"/>
    <x v="1"/>
    <s v="United States"/>
    <x v="121"/>
    <x v="2"/>
    <n v="33801"/>
    <s v="South"/>
    <s v="OFF-AR-10000380"/>
    <x v="1"/>
    <x v="6"/>
    <s v="Hunt PowerHouse Electric Pencil Sharpener, Blue"/>
    <n v="60.768000000000001"/>
    <n v="2"/>
    <n v="0.2"/>
    <n v="7.5960000000000001"/>
  </r>
  <r>
    <n v="3123"/>
    <s v="CA-2015-121720"/>
    <x v="832"/>
    <d v="2015-06-12T00:00:00"/>
    <x v="2"/>
    <s v="JE-15610"/>
    <s v="Jim Epp"/>
    <x v="1"/>
    <s v="United States"/>
    <x v="121"/>
    <x v="2"/>
    <n v="33801"/>
    <s v="South"/>
    <s v="OFF-BI-10004593"/>
    <x v="1"/>
    <x v="8"/>
    <s v="Ibico Laser Imprintable Binding System Covers"/>
    <n v="78.599999999999994"/>
    <n v="5"/>
    <n v="0.7"/>
    <n v="-62.88"/>
  </r>
  <r>
    <n v="3124"/>
    <s v="CA-2015-121720"/>
    <x v="832"/>
    <d v="2015-06-12T00:00:00"/>
    <x v="2"/>
    <s v="JE-15610"/>
    <s v="Jim Epp"/>
    <x v="1"/>
    <s v="United States"/>
    <x v="121"/>
    <x v="2"/>
    <n v="33801"/>
    <s v="South"/>
    <s v="OFF-BI-10001308"/>
    <x v="1"/>
    <x v="8"/>
    <s v="GBC Standard Plastic Binding Systems' Combs"/>
    <n v="3.7679999999999998"/>
    <n v="2"/>
    <n v="0.7"/>
    <n v="-3.14"/>
  </r>
  <r>
    <n v="3125"/>
    <s v="CA-2015-121720"/>
    <x v="832"/>
    <d v="2015-06-12T00:00:00"/>
    <x v="2"/>
    <s v="JE-15610"/>
    <s v="Jim Epp"/>
    <x v="1"/>
    <s v="United States"/>
    <x v="121"/>
    <x v="2"/>
    <n v="33801"/>
    <s v="South"/>
    <s v="OFF-ST-10001780"/>
    <x v="1"/>
    <x v="4"/>
    <s v="Tennsco 16-Compartment Lockers with Coat Rack"/>
    <n v="1036.624"/>
    <n v="2"/>
    <n v="0.2"/>
    <n v="51.831200000000003"/>
  </r>
  <r>
    <n v="3126"/>
    <s v="CA-2015-121720"/>
    <x v="832"/>
    <d v="2015-06-12T00:00:00"/>
    <x v="2"/>
    <s v="JE-15610"/>
    <s v="Jim Epp"/>
    <x v="1"/>
    <s v="United States"/>
    <x v="121"/>
    <x v="2"/>
    <n v="33801"/>
    <s v="South"/>
    <s v="OFF-ST-10003816"/>
    <x v="1"/>
    <x v="4"/>
    <s v="Fellowes High-Stak Drawer Files"/>
    <n v="563.80799999999999"/>
    <n v="4"/>
    <n v="0.2"/>
    <n v="21.142800000000001"/>
  </r>
  <r>
    <n v="3127"/>
    <s v="CA-2017-149895"/>
    <x v="565"/>
    <d v="2017-09-12T00:00:00"/>
    <x v="1"/>
    <s v="EB-14110"/>
    <s v="Eugene Barchas"/>
    <x v="0"/>
    <s v="United States"/>
    <x v="10"/>
    <x v="9"/>
    <n v="19134"/>
    <s v="East"/>
    <s v="TEC-PH-10002200"/>
    <x v="2"/>
    <x v="7"/>
    <s v="Aastra 6757i CT Wireless VoIP phone"/>
    <n v="258.52800000000002"/>
    <n v="2"/>
    <n v="0.4"/>
    <n v="-47.396799999999999"/>
  </r>
  <r>
    <n v="3128"/>
    <s v="CA-2017-147564"/>
    <x v="280"/>
    <d v="2017-10-06T00:00:00"/>
    <x v="1"/>
    <s v="BP-11155"/>
    <s v="Becky Pak"/>
    <x v="0"/>
    <s v="United States"/>
    <x v="20"/>
    <x v="15"/>
    <n v="10011"/>
    <s v="East"/>
    <s v="OFF-PA-10004438"/>
    <x v="1"/>
    <x v="10"/>
    <s v="Xerox 1907"/>
    <n v="49.12"/>
    <n v="4"/>
    <n v="0"/>
    <n v="23.086400000000001"/>
  </r>
  <r>
    <n v="3129"/>
    <s v="CA-2014-136399"/>
    <x v="757"/>
    <d v="2014-12-17T00:00:00"/>
    <x v="2"/>
    <s v="CC-12100"/>
    <s v="Chad Cunningham"/>
    <x v="2"/>
    <s v="United States"/>
    <x v="1"/>
    <x v="1"/>
    <n v="90049"/>
    <s v="West"/>
    <s v="FUR-FU-10004090"/>
    <x v="0"/>
    <x v="5"/>
    <s v="Executive Impressions 14&quot; Contract Wall Clock"/>
    <n v="44.46"/>
    <n v="2"/>
    <n v="0"/>
    <n v="14.671799999999999"/>
  </r>
  <r>
    <n v="3130"/>
    <s v="CA-2014-136399"/>
    <x v="757"/>
    <d v="2014-12-17T00:00:00"/>
    <x v="2"/>
    <s v="CC-12100"/>
    <s v="Chad Cunningham"/>
    <x v="2"/>
    <s v="United States"/>
    <x v="1"/>
    <x v="1"/>
    <n v="90049"/>
    <s v="West"/>
    <s v="FUR-CH-10002602"/>
    <x v="0"/>
    <x v="1"/>
    <s v="DMI Arturo Collection Mission-style Design Wood Chair"/>
    <n v="241.56800000000001"/>
    <n v="2"/>
    <n v="0.2"/>
    <n v="18.117599999999999"/>
  </r>
  <r>
    <n v="3131"/>
    <s v="CA-2014-136399"/>
    <x v="757"/>
    <d v="2014-12-17T00:00:00"/>
    <x v="2"/>
    <s v="CC-12100"/>
    <s v="Chad Cunningham"/>
    <x v="2"/>
    <s v="United States"/>
    <x v="1"/>
    <x v="1"/>
    <n v="90049"/>
    <s v="West"/>
    <s v="TEC-AC-10001142"/>
    <x v="2"/>
    <x v="11"/>
    <s v="First Data FD10 PIN Pad"/>
    <n v="395"/>
    <n v="5"/>
    <n v="0"/>
    <n v="39.5"/>
  </r>
  <r>
    <n v="3132"/>
    <s v="CA-2014-136399"/>
    <x v="757"/>
    <d v="2014-12-17T00:00:00"/>
    <x v="2"/>
    <s v="CC-12100"/>
    <s v="Chad Cunningham"/>
    <x v="2"/>
    <s v="United States"/>
    <x v="1"/>
    <x v="1"/>
    <n v="90049"/>
    <s v="West"/>
    <s v="TEC-PH-10004977"/>
    <x v="2"/>
    <x v="7"/>
    <s v="GE 30524EE4"/>
    <n v="627.16800000000001"/>
    <n v="4"/>
    <n v="0.2"/>
    <n v="70.556399999999996"/>
  </r>
  <r>
    <n v="3133"/>
    <s v="CA-2014-107916"/>
    <x v="829"/>
    <d v="2014-08-26T00:00:00"/>
    <x v="2"/>
    <s v="JP-15460"/>
    <s v="Jennifer Patt"/>
    <x v="1"/>
    <s v="United States"/>
    <x v="147"/>
    <x v="15"/>
    <n v="11572"/>
    <s v="East"/>
    <s v="FUR-FU-10004586"/>
    <x v="0"/>
    <x v="5"/>
    <s v="G.E. Longer-Life Indoor Recessed Floodlight Bulbs"/>
    <n v="13.28"/>
    <n v="2"/>
    <n v="0"/>
    <n v="6.3743999999999996"/>
  </r>
  <r>
    <n v="3134"/>
    <s v="CA-2014-107916"/>
    <x v="829"/>
    <d v="2014-08-26T00:00:00"/>
    <x v="2"/>
    <s v="JP-15460"/>
    <s v="Jennifer Patt"/>
    <x v="1"/>
    <s v="United States"/>
    <x v="147"/>
    <x v="15"/>
    <n v="11572"/>
    <s v="East"/>
    <s v="OFF-BI-10001116"/>
    <x v="1"/>
    <x v="8"/>
    <s v="Wilson Jones 1&quot; Hanging DublLock Ring Binders"/>
    <n v="12.672000000000001"/>
    <n v="3"/>
    <n v="0.2"/>
    <n v="4.4352"/>
  </r>
  <r>
    <n v="3135"/>
    <s v="CA-2017-164168"/>
    <x v="105"/>
    <d v="2017-11-18T00:00:00"/>
    <x v="1"/>
    <s v="LS-16975"/>
    <s v="Lindsay Shagiari"/>
    <x v="2"/>
    <s v="United States"/>
    <x v="61"/>
    <x v="5"/>
    <n v="75081"/>
    <s v="Central"/>
    <s v="OFF-BI-10000666"/>
    <x v="1"/>
    <x v="8"/>
    <s v="Surelock Post Binders"/>
    <n v="30.56"/>
    <n v="5"/>
    <n v="0.8"/>
    <n v="-45.84"/>
  </r>
  <r>
    <n v="3136"/>
    <s v="CA-2017-164168"/>
    <x v="105"/>
    <d v="2017-11-18T00:00:00"/>
    <x v="1"/>
    <s v="LS-16975"/>
    <s v="Lindsay Shagiari"/>
    <x v="2"/>
    <s v="United States"/>
    <x v="61"/>
    <x v="5"/>
    <n v="75081"/>
    <s v="Central"/>
    <s v="OFF-ST-10002583"/>
    <x v="1"/>
    <x v="4"/>
    <s v="Fellowes Neat Ideas Storage Cubes"/>
    <n v="77.951999999999998"/>
    <n v="3"/>
    <n v="0.2"/>
    <n v="-15.590400000000001"/>
  </r>
  <r>
    <n v="3137"/>
    <s v="CA-2017-164168"/>
    <x v="105"/>
    <d v="2017-11-18T00:00:00"/>
    <x v="1"/>
    <s v="LS-16975"/>
    <s v="Lindsay Shagiari"/>
    <x v="2"/>
    <s v="United States"/>
    <x v="61"/>
    <x v="5"/>
    <n v="75081"/>
    <s v="Central"/>
    <s v="TEC-PH-10004908"/>
    <x v="2"/>
    <x v="7"/>
    <s v="Panasonic KX TS3282W Corded phone"/>
    <n v="67.992000000000004"/>
    <n v="1"/>
    <n v="0.2"/>
    <n v="8.4990000000000006"/>
  </r>
  <r>
    <n v="3138"/>
    <s v="CA-2017-164168"/>
    <x v="105"/>
    <d v="2017-11-18T00:00:00"/>
    <x v="1"/>
    <s v="LS-16975"/>
    <s v="Lindsay Shagiari"/>
    <x v="2"/>
    <s v="United States"/>
    <x v="61"/>
    <x v="5"/>
    <n v="75081"/>
    <s v="Central"/>
    <s v="OFF-EN-10001219"/>
    <x v="1"/>
    <x v="12"/>
    <s v="#10- 4 1/8&quot; x 9 1/2&quot; Security-Tint Envelopes"/>
    <n v="12.224"/>
    <n v="2"/>
    <n v="0.2"/>
    <n v="4.4311999999999996"/>
  </r>
  <r>
    <n v="3139"/>
    <s v="CA-2017-164168"/>
    <x v="105"/>
    <d v="2017-11-18T00:00:00"/>
    <x v="1"/>
    <s v="LS-16975"/>
    <s v="Lindsay Shagiari"/>
    <x v="2"/>
    <s v="United States"/>
    <x v="61"/>
    <x v="5"/>
    <n v="75081"/>
    <s v="Central"/>
    <s v="TEC-AC-10004568"/>
    <x v="2"/>
    <x v="11"/>
    <s v="Maxell LTO Ultrium - 800 GB"/>
    <n v="44.783999999999999"/>
    <n v="2"/>
    <n v="0.2"/>
    <n v="-0.55979999999999996"/>
  </r>
  <r>
    <n v="3140"/>
    <s v="CA-2017-164168"/>
    <x v="105"/>
    <d v="2017-11-18T00:00:00"/>
    <x v="1"/>
    <s v="LS-16975"/>
    <s v="Lindsay Shagiari"/>
    <x v="2"/>
    <s v="United States"/>
    <x v="61"/>
    <x v="5"/>
    <n v="75081"/>
    <s v="Central"/>
    <s v="FUR-FU-10001756"/>
    <x v="0"/>
    <x v="5"/>
    <s v="Eldon Expressions Desk Accessory, Wood Photo Frame, Mahogany"/>
    <n v="22.847999999999999"/>
    <n v="3"/>
    <n v="0.6"/>
    <n v="-17.7072"/>
  </r>
  <r>
    <n v="3141"/>
    <s v="CA-2015-112557"/>
    <x v="334"/>
    <d v="2015-04-28T00:00:00"/>
    <x v="2"/>
    <s v="JL-15850"/>
    <s v="John Lucas"/>
    <x v="0"/>
    <s v="United States"/>
    <x v="20"/>
    <x v="15"/>
    <n v="10035"/>
    <s v="East"/>
    <s v="OFF-AP-10002311"/>
    <x v="1"/>
    <x v="9"/>
    <s v="Holmes Replacement Filter for HEPA Air Cleaner, Very Large Room, HEPA Filter"/>
    <n v="206.43"/>
    <n v="3"/>
    <n v="0"/>
    <n v="90.8292"/>
  </r>
  <r>
    <n v="3142"/>
    <s v="US-2014-122959"/>
    <x v="432"/>
    <d v="2014-12-12T00:00:00"/>
    <x v="3"/>
    <s v="CY-12745"/>
    <s v="Craig Yedwab"/>
    <x v="1"/>
    <s v="United States"/>
    <x v="52"/>
    <x v="5"/>
    <n v="78207"/>
    <s v="Central"/>
    <s v="OFF-BI-10003650"/>
    <x v="1"/>
    <x v="8"/>
    <s v="GBC DocuBind 300 Electric Binding Machine"/>
    <n v="210.392"/>
    <n v="2"/>
    <n v="0.8"/>
    <n v="-336.62720000000002"/>
  </r>
  <r>
    <n v="3143"/>
    <s v="CA-2017-162572"/>
    <x v="145"/>
    <d v="2017-09-27T00:00:00"/>
    <x v="0"/>
    <s v="RB-19360"/>
    <s v="Raymond Buch"/>
    <x v="0"/>
    <s v="United States"/>
    <x v="74"/>
    <x v="24"/>
    <n v="45231"/>
    <s v="East"/>
    <s v="TEC-AC-10003628"/>
    <x v="2"/>
    <x v="11"/>
    <s v="Logitech 910-002974 M325 Wireless Mouse for Web Scrolling"/>
    <n v="119.96"/>
    <n v="5"/>
    <n v="0.2"/>
    <n v="35.988"/>
  </r>
  <r>
    <n v="3144"/>
    <s v="CA-2017-162572"/>
    <x v="145"/>
    <d v="2017-09-27T00:00:00"/>
    <x v="0"/>
    <s v="RB-19360"/>
    <s v="Raymond Buch"/>
    <x v="0"/>
    <s v="United States"/>
    <x v="74"/>
    <x v="24"/>
    <n v="45231"/>
    <s v="East"/>
    <s v="OFF-AR-10001547"/>
    <x v="1"/>
    <x v="6"/>
    <s v="Newell 311"/>
    <n v="10.608000000000001"/>
    <n v="6"/>
    <n v="0.2"/>
    <n v="0.92820000000000003"/>
  </r>
  <r>
    <n v="3145"/>
    <s v="US-2016-148110"/>
    <x v="64"/>
    <d v="2016-09-11T00:00:00"/>
    <x v="1"/>
    <s v="AR-10825"/>
    <s v="Anthony Rawles"/>
    <x v="1"/>
    <s v="United States"/>
    <x v="89"/>
    <x v="5"/>
    <n v="78745"/>
    <s v="Central"/>
    <s v="FUR-CH-10002647"/>
    <x v="0"/>
    <x v="1"/>
    <s v="Situations Contoured Folding Chairs, 4/Set"/>
    <n v="347.80200000000002"/>
    <n v="7"/>
    <n v="0.3"/>
    <n v="-24.843"/>
  </r>
  <r>
    <n v="3146"/>
    <s v="CA-2017-131828"/>
    <x v="512"/>
    <d v="2017-02-13T00:00:00"/>
    <x v="0"/>
    <s v="CS-11845"/>
    <s v="Cari Sayre"/>
    <x v="1"/>
    <s v="United States"/>
    <x v="4"/>
    <x v="4"/>
    <n v="98105"/>
    <s v="West"/>
    <s v="FUR-CH-10004495"/>
    <x v="0"/>
    <x v="1"/>
    <s v="Global Leather and Oak Executive Chair, Black"/>
    <n v="963.13599999999997"/>
    <n v="4"/>
    <n v="0.2"/>
    <n v="108.3528"/>
  </r>
  <r>
    <n v="3147"/>
    <s v="CA-2017-131828"/>
    <x v="512"/>
    <d v="2017-02-13T00:00:00"/>
    <x v="0"/>
    <s v="CS-11845"/>
    <s v="Cari Sayre"/>
    <x v="1"/>
    <s v="United States"/>
    <x v="4"/>
    <x v="4"/>
    <n v="98105"/>
    <s v="West"/>
    <s v="TEC-PH-10002923"/>
    <x v="2"/>
    <x v="7"/>
    <s v="Logitech B530 USB Headset - headset - Full size, Binaural"/>
    <n v="88.775999999999996"/>
    <n v="3"/>
    <n v="0.2"/>
    <n v="7.7679"/>
  </r>
  <r>
    <n v="3148"/>
    <s v="CA-2014-109218"/>
    <x v="479"/>
    <d v="2014-07-03T00:00:00"/>
    <x v="0"/>
    <s v="AR-10825"/>
    <s v="Anthony Rawles"/>
    <x v="1"/>
    <s v="United States"/>
    <x v="1"/>
    <x v="1"/>
    <n v="90004"/>
    <s v="West"/>
    <s v="OFF-AR-10001374"/>
    <x v="1"/>
    <x v="6"/>
    <s v="BIC Brite Liner Highlighters, Chisel Tip"/>
    <n v="32.4"/>
    <n v="5"/>
    <n v="0"/>
    <n v="10.368"/>
  </r>
  <r>
    <n v="3149"/>
    <s v="CA-2016-120558"/>
    <x v="843"/>
    <d v="2016-06-10T00:00:00"/>
    <x v="2"/>
    <s v="RD-19810"/>
    <s v="Ross DeVincentis"/>
    <x v="2"/>
    <s v="United States"/>
    <x v="20"/>
    <x v="15"/>
    <n v="10035"/>
    <s v="East"/>
    <s v="OFF-PA-10003441"/>
    <x v="1"/>
    <x v="10"/>
    <s v="Xerox 226"/>
    <n v="32.4"/>
    <n v="5"/>
    <n v="0"/>
    <n v="15.552"/>
  </r>
  <r>
    <n v="3150"/>
    <s v="US-2014-109036"/>
    <x v="414"/>
    <d v="2014-12-25T00:00:00"/>
    <x v="1"/>
    <s v="KH-16510"/>
    <s v="Keith Herrera"/>
    <x v="0"/>
    <s v="United States"/>
    <x v="4"/>
    <x v="4"/>
    <n v="98103"/>
    <s v="West"/>
    <s v="OFF-LA-10002043"/>
    <x v="1"/>
    <x v="2"/>
    <s v="Avery 489"/>
    <n v="31.05"/>
    <n v="3"/>
    <n v="0"/>
    <n v="14.904"/>
  </r>
  <r>
    <n v="3151"/>
    <s v="CA-2015-147830"/>
    <x v="83"/>
    <d v="2015-12-18T00:00:00"/>
    <x v="2"/>
    <s v="NF-18385"/>
    <s v="Natalie Fritzler"/>
    <x v="0"/>
    <s v="United States"/>
    <x v="46"/>
    <x v="24"/>
    <n v="43055"/>
    <s v="East"/>
    <s v="TEC-AC-10002049"/>
    <x v="2"/>
    <x v="11"/>
    <s v="Plantronics Savi W720 Multi-Device Wireless Headset System"/>
    <n v="2025.36"/>
    <n v="6"/>
    <n v="0.2"/>
    <n v="607.60799999999995"/>
  </r>
  <r>
    <n v="3152"/>
    <s v="CA-2015-147830"/>
    <x v="83"/>
    <d v="2015-12-18T00:00:00"/>
    <x v="2"/>
    <s v="NF-18385"/>
    <s v="Natalie Fritzler"/>
    <x v="0"/>
    <s v="United States"/>
    <x v="46"/>
    <x v="24"/>
    <n v="43055"/>
    <s v="East"/>
    <s v="TEC-MA-10000418"/>
    <x v="2"/>
    <x v="15"/>
    <s v="Cubify CubeX 3D Printer Double Head Print"/>
    <n v="1799.9939999999999"/>
    <n v="2"/>
    <n v="0.7"/>
    <n v="-2639.9911999999999"/>
  </r>
  <r>
    <n v="3153"/>
    <s v="CA-2015-147830"/>
    <x v="83"/>
    <d v="2015-12-18T00:00:00"/>
    <x v="2"/>
    <s v="NF-18385"/>
    <s v="Natalie Fritzler"/>
    <x v="0"/>
    <s v="United States"/>
    <x v="46"/>
    <x v="24"/>
    <n v="43055"/>
    <s v="East"/>
    <s v="TEC-PH-10004908"/>
    <x v="2"/>
    <x v="7"/>
    <s v="Panasonic KX TS3282W Corded phone"/>
    <n v="101.988"/>
    <n v="2"/>
    <n v="0.4"/>
    <n v="-16.998000000000001"/>
  </r>
  <r>
    <n v="3154"/>
    <s v="CA-2015-147830"/>
    <x v="83"/>
    <d v="2015-12-18T00:00:00"/>
    <x v="2"/>
    <s v="NF-18385"/>
    <s v="Natalie Fritzler"/>
    <x v="0"/>
    <s v="United States"/>
    <x v="46"/>
    <x v="24"/>
    <n v="43055"/>
    <s v="East"/>
    <s v="FUR-FU-10004091"/>
    <x v="0"/>
    <x v="5"/>
    <s v="Howard Miller 13&quot; Diameter Goldtone Round Wall Clock"/>
    <n v="262.86399999999998"/>
    <n v="7"/>
    <n v="0.2"/>
    <n v="69.001800000000003"/>
  </r>
  <r>
    <n v="3155"/>
    <s v="CA-2017-150497"/>
    <x v="228"/>
    <d v="2017-07-24T00:00:00"/>
    <x v="1"/>
    <s v="SM-20950"/>
    <s v="Suzanne McNair"/>
    <x v="1"/>
    <s v="United States"/>
    <x v="349"/>
    <x v="11"/>
    <n v="55369"/>
    <s v="Central"/>
    <s v="OFF-BI-10004600"/>
    <x v="1"/>
    <x v="8"/>
    <s v="Ibico Ibimaster 300 Manual Binding System"/>
    <n v="735.98"/>
    <n v="2"/>
    <n v="0"/>
    <n v="331.19099999999997"/>
  </r>
  <r>
    <n v="3156"/>
    <s v="CA-2014-128986"/>
    <x v="93"/>
    <d v="2014-08-05T00:00:00"/>
    <x v="0"/>
    <s v="GH-14410"/>
    <s v="Gary Hansen"/>
    <x v="2"/>
    <s v="United States"/>
    <x v="220"/>
    <x v="16"/>
    <n v="85301"/>
    <s v="West"/>
    <s v="OFF-PA-10001289"/>
    <x v="1"/>
    <x v="10"/>
    <s v="White Computer Printout Paper by Universal"/>
    <n v="93.024000000000001"/>
    <n v="3"/>
    <n v="0.2"/>
    <n v="33.721200000000003"/>
  </r>
  <r>
    <n v="3157"/>
    <s v="CA-2015-139584"/>
    <x v="252"/>
    <d v="2015-08-28T00:00:00"/>
    <x v="1"/>
    <s v="EM-13810"/>
    <s v="Eleni McCrary"/>
    <x v="1"/>
    <s v="United States"/>
    <x v="20"/>
    <x v="15"/>
    <n v="10009"/>
    <s v="East"/>
    <s v="FUR-TA-10001539"/>
    <x v="0"/>
    <x v="3"/>
    <s v="Chromcraft Rectangular Conference Tables"/>
    <n v="284.36399999999998"/>
    <n v="2"/>
    <n v="0.4"/>
    <n v="-75.830399999999997"/>
  </r>
  <r>
    <n v="3158"/>
    <s v="CA-2015-139584"/>
    <x v="252"/>
    <d v="2015-08-28T00:00:00"/>
    <x v="1"/>
    <s v="EM-13810"/>
    <s v="Eleni McCrary"/>
    <x v="1"/>
    <s v="United States"/>
    <x v="20"/>
    <x v="15"/>
    <n v="10009"/>
    <s v="East"/>
    <s v="TEC-AC-10001266"/>
    <x v="2"/>
    <x v="11"/>
    <s v="Memorex Micro Travel Drive 8 GB"/>
    <n v="26"/>
    <n v="2"/>
    <n v="0"/>
    <n v="11.7"/>
  </r>
  <r>
    <n v="3159"/>
    <s v="US-2016-162677"/>
    <x v="253"/>
    <d v="2016-03-27T00:00:00"/>
    <x v="2"/>
    <s v="DB-13210"/>
    <s v="Dean Braden"/>
    <x v="0"/>
    <s v="United States"/>
    <x v="108"/>
    <x v="3"/>
    <n v="28540"/>
    <s v="South"/>
    <s v="OFF-ST-10001291"/>
    <x v="1"/>
    <x v="4"/>
    <s v="Tenex Personal Self-Stacking Standard File Box, Black/Gray"/>
    <n v="67.64"/>
    <n v="5"/>
    <n v="0.2"/>
    <n v="5.9184999999999999"/>
  </r>
  <r>
    <n v="3160"/>
    <s v="US-2016-162677"/>
    <x v="253"/>
    <d v="2016-03-27T00:00:00"/>
    <x v="2"/>
    <s v="DB-13210"/>
    <s v="Dean Braden"/>
    <x v="0"/>
    <s v="United States"/>
    <x v="108"/>
    <x v="3"/>
    <n v="28540"/>
    <s v="South"/>
    <s v="TEC-AC-10001314"/>
    <x v="2"/>
    <x v="11"/>
    <s v="Case Logic 2.4GHz Wireless Keyboard"/>
    <n v="119.976"/>
    <n v="3"/>
    <n v="0.2"/>
    <n v="-17.996400000000001"/>
  </r>
  <r>
    <n v="3161"/>
    <s v="US-2014-150924"/>
    <x v="171"/>
    <d v="2014-09-16T00:00:00"/>
    <x v="0"/>
    <s v="PT-19090"/>
    <s v="Pete Takahito"/>
    <x v="0"/>
    <s v="United States"/>
    <x v="12"/>
    <x v="5"/>
    <n v="77070"/>
    <s v="Central"/>
    <s v="OFF-BI-10004040"/>
    <x v="1"/>
    <x v="8"/>
    <s v="Wilson Jones Impact Binders"/>
    <n v="5.18"/>
    <n v="5"/>
    <n v="0.8"/>
    <n v="-8.0289999999999999"/>
  </r>
  <r>
    <n v="3162"/>
    <s v="CA-2014-153969"/>
    <x v="158"/>
    <d v="2014-09-25T00:00:00"/>
    <x v="1"/>
    <s v="HF-14995"/>
    <s v="Herbert Flentye"/>
    <x v="0"/>
    <s v="United States"/>
    <x v="8"/>
    <x v="1"/>
    <n v="94109"/>
    <s v="West"/>
    <s v="OFF-EN-10001539"/>
    <x v="1"/>
    <x v="12"/>
    <s v="Staple envelope"/>
    <n v="15.56"/>
    <n v="2"/>
    <n v="0"/>
    <n v="7.3132000000000001"/>
  </r>
  <r>
    <n v="3163"/>
    <s v="CA-2014-153969"/>
    <x v="158"/>
    <d v="2014-09-25T00:00:00"/>
    <x v="1"/>
    <s v="HF-14995"/>
    <s v="Herbert Flentye"/>
    <x v="0"/>
    <s v="United States"/>
    <x v="8"/>
    <x v="1"/>
    <n v="94109"/>
    <s v="West"/>
    <s v="OFF-EN-10004483"/>
    <x v="1"/>
    <x v="12"/>
    <s v="#10 White Business Envelopes,4 1/8 x 9 1/2"/>
    <n v="78.349999999999994"/>
    <n v="5"/>
    <n v="0"/>
    <n v="36.8245"/>
  </r>
  <r>
    <n v="3164"/>
    <s v="CA-2014-153969"/>
    <x v="158"/>
    <d v="2014-09-25T00:00:00"/>
    <x v="1"/>
    <s v="HF-14995"/>
    <s v="Herbert Flentye"/>
    <x v="0"/>
    <s v="United States"/>
    <x v="8"/>
    <x v="1"/>
    <n v="94109"/>
    <s v="West"/>
    <s v="OFF-AR-10001615"/>
    <x v="1"/>
    <x v="6"/>
    <s v="Newell 34"/>
    <n v="59.52"/>
    <n v="3"/>
    <n v="0"/>
    <n v="15.475199999999999"/>
  </r>
  <r>
    <n v="3165"/>
    <s v="CA-2014-153969"/>
    <x v="158"/>
    <d v="2014-09-25T00:00:00"/>
    <x v="1"/>
    <s v="HF-14995"/>
    <s v="Herbert Flentye"/>
    <x v="0"/>
    <s v="United States"/>
    <x v="8"/>
    <x v="1"/>
    <n v="94109"/>
    <s v="West"/>
    <s v="OFF-PA-10000327"/>
    <x v="1"/>
    <x v="10"/>
    <s v="Xerox 1971"/>
    <n v="38.520000000000003"/>
    <n v="9"/>
    <n v="0"/>
    <n v="17.334"/>
  </r>
  <r>
    <n v="3166"/>
    <s v="CA-2014-153969"/>
    <x v="158"/>
    <d v="2014-09-25T00:00:00"/>
    <x v="1"/>
    <s v="HF-14995"/>
    <s v="Herbert Flentye"/>
    <x v="0"/>
    <s v="United States"/>
    <x v="8"/>
    <x v="1"/>
    <n v="94109"/>
    <s v="West"/>
    <s v="TEC-PH-10001299"/>
    <x v="2"/>
    <x v="7"/>
    <s v="Polycom CX300 Desktop Phone USB VoIP phone"/>
    <n v="239.98400000000001"/>
    <n v="2"/>
    <n v="0.2"/>
    <n v="23.9984"/>
  </r>
  <r>
    <n v="3167"/>
    <s v="CA-2014-153969"/>
    <x v="158"/>
    <d v="2014-09-25T00:00:00"/>
    <x v="1"/>
    <s v="HF-14995"/>
    <s v="Herbert Flentye"/>
    <x v="0"/>
    <s v="United States"/>
    <x v="8"/>
    <x v="1"/>
    <n v="94109"/>
    <s v="West"/>
    <s v="OFF-PA-10002246"/>
    <x v="1"/>
    <x v="10"/>
    <s v="Wirebound Four 2-3/4 x 5 Forms per Page, 400 Sets per Book"/>
    <n v="19.350000000000001"/>
    <n v="3"/>
    <n v="0"/>
    <n v="9.4815000000000005"/>
  </r>
  <r>
    <n v="3168"/>
    <s v="CA-2016-146682"/>
    <x v="517"/>
    <d v="2016-10-31T00:00:00"/>
    <x v="2"/>
    <s v="KW-16435"/>
    <s v="Katrina Willman"/>
    <x v="0"/>
    <s v="United States"/>
    <x v="190"/>
    <x v="12"/>
    <n v="48911"/>
    <s v="Central"/>
    <s v="FUR-FU-10002671"/>
    <x v="0"/>
    <x v="5"/>
    <s v="Electrix 20W Halogen Replacement Bulb for Zoom-In Desk Lamp"/>
    <n v="67"/>
    <n v="5"/>
    <n v="0"/>
    <n v="32.159999999999997"/>
  </r>
  <r>
    <n v="3169"/>
    <s v="CA-2016-138695"/>
    <x v="316"/>
    <d v="2016-06-03T00:00:00"/>
    <x v="1"/>
    <s v="KC-16675"/>
    <s v="Kimberly Carter"/>
    <x v="1"/>
    <s v="United States"/>
    <x v="315"/>
    <x v="2"/>
    <n v="32303"/>
    <s v="South"/>
    <s v="FUR-CH-10003833"/>
    <x v="0"/>
    <x v="1"/>
    <s v="Novimex Fabric Task Chair"/>
    <n v="390.27199999999999"/>
    <n v="8"/>
    <n v="0.2"/>
    <n v="-24.391999999999999"/>
  </r>
  <r>
    <n v="3170"/>
    <s v="CA-2016-138695"/>
    <x v="316"/>
    <d v="2016-06-03T00:00:00"/>
    <x v="1"/>
    <s v="KC-16675"/>
    <s v="Kimberly Carter"/>
    <x v="1"/>
    <s v="United States"/>
    <x v="315"/>
    <x v="2"/>
    <n v="32303"/>
    <s v="South"/>
    <s v="OFF-PA-10001667"/>
    <x v="1"/>
    <x v="10"/>
    <s v="Great White Multi-Use Recycled Paper (20Lb. and 84 Bright)"/>
    <n v="62.192"/>
    <n v="13"/>
    <n v="0.2"/>
    <n v="19.434999999999999"/>
  </r>
  <r>
    <n v="3171"/>
    <s v="CA-2017-107461"/>
    <x v="202"/>
    <d v="2017-12-26T00:00:00"/>
    <x v="0"/>
    <s v="PK-19075"/>
    <s v="Pete Kriz"/>
    <x v="0"/>
    <s v="United States"/>
    <x v="29"/>
    <x v="20"/>
    <n v="29203"/>
    <s v="South"/>
    <s v="OFF-BI-10002003"/>
    <x v="1"/>
    <x v="8"/>
    <s v="Ibico Presentation Index for Binding Systems"/>
    <n v="23.88"/>
    <n v="6"/>
    <n v="0"/>
    <n v="11.223599999999999"/>
  </r>
  <r>
    <n v="3172"/>
    <s v="US-2016-133879"/>
    <x v="844"/>
    <d v="2016-03-28T00:00:00"/>
    <x v="1"/>
    <s v="KT-16465"/>
    <s v="Kean Takahito"/>
    <x v="0"/>
    <s v="United States"/>
    <x v="22"/>
    <x v="10"/>
    <n v="60623"/>
    <s v="Central"/>
    <s v="OFF-BI-10004465"/>
    <x v="1"/>
    <x v="8"/>
    <s v="Avery Durable Slant Ring Binders"/>
    <n v="3.1680000000000001"/>
    <n v="2"/>
    <n v="0.8"/>
    <n v="-4.7519999999999998"/>
  </r>
  <r>
    <n v="3173"/>
    <s v="US-2016-133879"/>
    <x v="844"/>
    <d v="2016-03-28T00:00:00"/>
    <x v="1"/>
    <s v="KT-16465"/>
    <s v="Kean Takahito"/>
    <x v="0"/>
    <s v="United States"/>
    <x v="22"/>
    <x v="10"/>
    <n v="60623"/>
    <s v="Central"/>
    <s v="FUR-CH-10000665"/>
    <x v="0"/>
    <x v="1"/>
    <s v="Global Airflow Leather Mesh Back Chair, Black"/>
    <n v="528.42999999999995"/>
    <n v="5"/>
    <n v="0.3"/>
    <n v="0"/>
  </r>
  <r>
    <n v="3174"/>
    <s v="US-2016-133879"/>
    <x v="844"/>
    <d v="2016-03-28T00:00:00"/>
    <x v="1"/>
    <s v="KT-16465"/>
    <s v="Kean Takahito"/>
    <x v="0"/>
    <s v="United States"/>
    <x v="22"/>
    <x v="10"/>
    <n v="60623"/>
    <s v="Central"/>
    <s v="OFF-AR-10004956"/>
    <x v="1"/>
    <x v="6"/>
    <s v="Newell 33"/>
    <n v="13.391999999999999"/>
    <n v="3"/>
    <n v="0.2"/>
    <n v="1.5065999999999999"/>
  </r>
  <r>
    <n v="3175"/>
    <s v="CA-2017-157483"/>
    <x v="343"/>
    <d v="2017-11-18T00:00:00"/>
    <x v="1"/>
    <s v="EP-13915"/>
    <s v="Emily Phan"/>
    <x v="0"/>
    <s v="United States"/>
    <x v="66"/>
    <x v="12"/>
    <n v="48227"/>
    <s v="Central"/>
    <s v="OFF-AR-10004260"/>
    <x v="1"/>
    <x v="6"/>
    <s v="Boston 1799 Powerhouse Electric Pencil Sharpener"/>
    <n v="181.86"/>
    <n v="7"/>
    <n v="0"/>
    <n v="50.9208"/>
  </r>
  <r>
    <n v="3176"/>
    <s v="US-2017-132059"/>
    <x v="397"/>
    <d v="2017-09-29T00:00:00"/>
    <x v="1"/>
    <s v="AP-10915"/>
    <s v="Arthur Prichep"/>
    <x v="0"/>
    <s v="United States"/>
    <x v="299"/>
    <x v="22"/>
    <n v="80525"/>
    <s v="West"/>
    <s v="FUR-BO-10001811"/>
    <x v="0"/>
    <x v="0"/>
    <s v="Atlantic Metals Mobile 5-Shelf Bookcases, Custom Colors"/>
    <n v="180.58799999999999"/>
    <n v="2"/>
    <n v="0.7"/>
    <n v="-240.78399999999999"/>
  </r>
  <r>
    <n v="3177"/>
    <s v="US-2017-132059"/>
    <x v="397"/>
    <d v="2017-09-29T00:00:00"/>
    <x v="1"/>
    <s v="AP-10915"/>
    <s v="Arthur Prichep"/>
    <x v="0"/>
    <s v="United States"/>
    <x v="299"/>
    <x v="22"/>
    <n v="80525"/>
    <s v="West"/>
    <s v="TEC-AC-10003280"/>
    <x v="2"/>
    <x v="11"/>
    <s v="Belkin F8E887 USB Wired Ergonomic Keyboard"/>
    <n v="47.984000000000002"/>
    <n v="2"/>
    <n v="0.2"/>
    <n v="0.5998"/>
  </r>
  <r>
    <n v="3178"/>
    <s v="CA-2017-122280"/>
    <x v="18"/>
    <d v="2017-09-10T00:00:00"/>
    <x v="3"/>
    <s v="SH-20395"/>
    <s v="Shahid Hopkins"/>
    <x v="0"/>
    <s v="United States"/>
    <x v="20"/>
    <x v="15"/>
    <n v="10024"/>
    <s v="East"/>
    <s v="OFF-PA-10004911"/>
    <x v="1"/>
    <x v="10"/>
    <s v="Rediform S.O.S. 1-Up Phone Message Bk, 4-1/4x3-1/16 Bk, 1 Form/Pg, 40 Messages/Bk, 3/Pk"/>
    <n v="18.760000000000002"/>
    <n v="2"/>
    <n v="0"/>
    <n v="9.0047999999999995"/>
  </r>
  <r>
    <n v="3179"/>
    <s v="CA-2017-105235"/>
    <x v="256"/>
    <d v="2017-12-11T00:00:00"/>
    <x v="1"/>
    <s v="SM-20950"/>
    <s v="Suzanne McNair"/>
    <x v="1"/>
    <s v="United States"/>
    <x v="20"/>
    <x v="15"/>
    <n v="10011"/>
    <s v="East"/>
    <s v="FUR-FU-10001487"/>
    <x v="0"/>
    <x v="5"/>
    <s v="Eldon Expressions Wood and Plastic Desk Accessories, Cherry Wood"/>
    <n v="20.94"/>
    <n v="3"/>
    <n v="0"/>
    <n v="6.0726000000000004"/>
  </r>
  <r>
    <n v="3180"/>
    <s v="CA-2017-105235"/>
    <x v="256"/>
    <d v="2017-12-11T00:00:00"/>
    <x v="1"/>
    <s v="SM-20950"/>
    <s v="Suzanne McNair"/>
    <x v="1"/>
    <s v="United States"/>
    <x v="20"/>
    <x v="15"/>
    <n v="10011"/>
    <s v="East"/>
    <s v="FUR-FU-10000521"/>
    <x v="0"/>
    <x v="5"/>
    <s v="Seth Thomas 14&quot; Putty-Colored Wall Clock"/>
    <n v="58.68"/>
    <n v="2"/>
    <n v="0"/>
    <n v="18.190799999999999"/>
  </r>
  <r>
    <n v="3181"/>
    <s v="CA-2017-105235"/>
    <x v="256"/>
    <d v="2017-12-11T00:00:00"/>
    <x v="1"/>
    <s v="SM-20950"/>
    <s v="Suzanne McNair"/>
    <x v="1"/>
    <s v="United States"/>
    <x v="20"/>
    <x v="15"/>
    <n v="10011"/>
    <s v="East"/>
    <s v="OFF-AP-10001271"/>
    <x v="1"/>
    <x v="9"/>
    <s v="Eureka The Boss Cordless Rechargeable Stick Vac"/>
    <n v="254.9"/>
    <n v="5"/>
    <n v="0"/>
    <n v="68.822999999999993"/>
  </r>
  <r>
    <n v="3182"/>
    <s v="CA-2017-152912"/>
    <x v="45"/>
    <d v="2017-11-12T00:00:00"/>
    <x v="0"/>
    <s v="BM-11650"/>
    <s v="Brian Moss"/>
    <x v="1"/>
    <s v="United States"/>
    <x v="29"/>
    <x v="39"/>
    <n v="21044"/>
    <s v="East"/>
    <s v="OFF-BI-10004728"/>
    <x v="1"/>
    <x v="8"/>
    <s v="Wilson Jones Turn Tabs Binder Tool for Ring Binders"/>
    <n v="9.64"/>
    <n v="2"/>
    <n v="0"/>
    <n v="4.4344000000000001"/>
  </r>
  <r>
    <n v="3183"/>
    <s v="CA-2017-152912"/>
    <x v="45"/>
    <d v="2017-11-12T00:00:00"/>
    <x v="0"/>
    <s v="BM-11650"/>
    <s v="Brian Moss"/>
    <x v="1"/>
    <s v="United States"/>
    <x v="29"/>
    <x v="39"/>
    <n v="21044"/>
    <s v="East"/>
    <s v="TEC-AC-10004666"/>
    <x v="2"/>
    <x v="11"/>
    <s v="Maxell iVDR EX 500GB Cartridge"/>
    <n v="826.62"/>
    <n v="3"/>
    <n v="0"/>
    <n v="355.44659999999999"/>
  </r>
  <r>
    <n v="3184"/>
    <s v="CA-2017-152912"/>
    <x v="45"/>
    <d v="2017-11-12T00:00:00"/>
    <x v="0"/>
    <s v="BM-11650"/>
    <s v="Brian Moss"/>
    <x v="1"/>
    <s v="United States"/>
    <x v="29"/>
    <x v="39"/>
    <n v="21044"/>
    <s v="East"/>
    <s v="OFF-ST-10003208"/>
    <x v="1"/>
    <x v="4"/>
    <s v="Adjustable Depth Letter/Legal Cart"/>
    <n v="1633.14"/>
    <n v="9"/>
    <n v="0"/>
    <n v="473.61059999999998"/>
  </r>
  <r>
    <n v="3185"/>
    <s v="CA-2017-152912"/>
    <x v="45"/>
    <d v="2017-11-12T00:00:00"/>
    <x v="0"/>
    <s v="BM-11650"/>
    <s v="Brian Moss"/>
    <x v="1"/>
    <s v="United States"/>
    <x v="29"/>
    <x v="39"/>
    <n v="21044"/>
    <s v="East"/>
    <s v="OFF-ST-10003208"/>
    <x v="1"/>
    <x v="4"/>
    <s v="Adjustable Depth Letter/Legal Cart"/>
    <n v="544.38"/>
    <n v="3"/>
    <n v="0"/>
    <n v="157.87020000000001"/>
  </r>
  <r>
    <n v="3186"/>
    <s v="CA-2014-123498"/>
    <x v="845"/>
    <d v="2014-11-09T00:00:00"/>
    <x v="2"/>
    <s v="TC-20980"/>
    <s v="Tamara Chand"/>
    <x v="1"/>
    <s v="United States"/>
    <x v="12"/>
    <x v="5"/>
    <n v="77041"/>
    <s v="Central"/>
    <s v="OFF-BI-10000632"/>
    <x v="1"/>
    <x v="8"/>
    <s v="Satellite Sectional Post Binders"/>
    <n v="26.045999999999999"/>
    <n v="3"/>
    <n v="0.8"/>
    <n v="-44.278199999999998"/>
  </r>
  <r>
    <n v="3187"/>
    <s v="CA-2014-123498"/>
    <x v="845"/>
    <d v="2014-11-09T00:00:00"/>
    <x v="2"/>
    <s v="TC-20980"/>
    <s v="Tamara Chand"/>
    <x v="1"/>
    <s v="United States"/>
    <x v="12"/>
    <x v="5"/>
    <n v="77041"/>
    <s v="Central"/>
    <s v="OFF-EN-10004773"/>
    <x v="1"/>
    <x v="12"/>
    <s v="Staple envelope"/>
    <n v="74.352000000000004"/>
    <n v="3"/>
    <n v="0.2"/>
    <n v="26.9526"/>
  </r>
  <r>
    <n v="3188"/>
    <s v="CA-2017-159352"/>
    <x v="846"/>
    <d v="2017-03-17T00:00:00"/>
    <x v="1"/>
    <s v="KB-16585"/>
    <s v="Ken Black"/>
    <x v="1"/>
    <s v="United States"/>
    <x v="90"/>
    <x v="31"/>
    <n v="1852"/>
    <s v="East"/>
    <s v="TEC-PH-10004700"/>
    <x v="2"/>
    <x v="7"/>
    <s v="PowerGen Dual USB Car Charger"/>
    <n v="69.930000000000007"/>
    <n v="7"/>
    <n v="0"/>
    <n v="32.1678"/>
  </r>
  <r>
    <n v="3189"/>
    <s v="US-2017-146416"/>
    <x v="179"/>
    <d v="2017-10-22T00:00:00"/>
    <x v="0"/>
    <s v="JE-16165"/>
    <s v="Justin Ellison"/>
    <x v="1"/>
    <s v="United States"/>
    <x v="350"/>
    <x v="1"/>
    <n v="95695"/>
    <s v="West"/>
    <s v="OFF-LA-10003714"/>
    <x v="1"/>
    <x v="2"/>
    <s v="Avery 510"/>
    <n v="3.75"/>
    <n v="1"/>
    <n v="0"/>
    <n v="1.8"/>
  </r>
  <r>
    <n v="3190"/>
    <s v="US-2017-146416"/>
    <x v="179"/>
    <d v="2017-10-22T00:00:00"/>
    <x v="0"/>
    <s v="JE-16165"/>
    <s v="Justin Ellison"/>
    <x v="1"/>
    <s v="United States"/>
    <x v="350"/>
    <x v="1"/>
    <n v="95695"/>
    <s v="West"/>
    <s v="OFF-BI-10001787"/>
    <x v="1"/>
    <x v="8"/>
    <s v="Wilson Jones Four-Pocket Poly Binders"/>
    <n v="20.928000000000001"/>
    <n v="4"/>
    <n v="0.2"/>
    <n v="7.5864000000000003"/>
  </r>
  <r>
    <n v="3191"/>
    <s v="US-2015-163783"/>
    <x v="17"/>
    <d v="2016-01-01T00:00:00"/>
    <x v="1"/>
    <s v="DR-12940"/>
    <s v="Daniel Raglin"/>
    <x v="2"/>
    <s v="United States"/>
    <x v="22"/>
    <x v="10"/>
    <n v="60610"/>
    <s v="Central"/>
    <s v="OFF-ST-10002957"/>
    <x v="1"/>
    <x v="4"/>
    <s v="Sterilite Show Offs Storage Containers"/>
    <n v="12.672000000000001"/>
    <n v="3"/>
    <n v="0.2"/>
    <n v="-3.1680000000000001"/>
  </r>
  <r>
    <n v="3192"/>
    <s v="CA-2017-123981"/>
    <x v="280"/>
    <d v="2017-10-08T00:00:00"/>
    <x v="1"/>
    <s v="RW-19630"/>
    <s v="Rob Williams"/>
    <x v="1"/>
    <s v="United States"/>
    <x v="20"/>
    <x v="15"/>
    <n v="10035"/>
    <s v="East"/>
    <s v="TEC-PH-10002115"/>
    <x v="2"/>
    <x v="7"/>
    <s v="Plantronics 81402"/>
    <n v="65.989999999999995"/>
    <n v="1"/>
    <n v="0"/>
    <n v="17.157399999999999"/>
  </r>
  <r>
    <n v="3193"/>
    <s v="CA-2017-158953"/>
    <x v="400"/>
    <d v="2017-06-08T00:00:00"/>
    <x v="1"/>
    <s v="ML-18040"/>
    <s v="Michelle Lonsdale"/>
    <x v="1"/>
    <s v="United States"/>
    <x v="351"/>
    <x v="5"/>
    <n v="77489"/>
    <s v="Central"/>
    <s v="OFF-BI-10002557"/>
    <x v="1"/>
    <x v="8"/>
    <s v="Presstex Flexible Ring Binders"/>
    <n v="6.37"/>
    <n v="7"/>
    <n v="0.8"/>
    <n v="-9.5549999999999997"/>
  </r>
  <r>
    <n v="3194"/>
    <s v="CA-2014-165428"/>
    <x v="416"/>
    <d v="2014-09-04T00:00:00"/>
    <x v="2"/>
    <s v="JL-15130"/>
    <s v="Jack Lebron"/>
    <x v="0"/>
    <s v="United States"/>
    <x v="12"/>
    <x v="5"/>
    <n v="77036"/>
    <s v="Central"/>
    <s v="OFF-BI-10002949"/>
    <x v="1"/>
    <x v="8"/>
    <s v="Prestige Round Ring Binders"/>
    <n v="3.6480000000000001"/>
    <n v="3"/>
    <n v="0.8"/>
    <n v="-6.0191999999999997"/>
  </r>
  <r>
    <n v="3195"/>
    <s v="CA-2014-165428"/>
    <x v="416"/>
    <d v="2014-09-04T00:00:00"/>
    <x v="2"/>
    <s v="JL-15130"/>
    <s v="Jack Lebron"/>
    <x v="0"/>
    <s v="United States"/>
    <x v="12"/>
    <x v="5"/>
    <n v="77036"/>
    <s v="Central"/>
    <s v="OFF-PA-10004100"/>
    <x v="1"/>
    <x v="10"/>
    <s v="Xerox 216"/>
    <n v="31.103999999999999"/>
    <n v="6"/>
    <n v="0.2"/>
    <n v="10.8864"/>
  </r>
  <r>
    <n v="3196"/>
    <s v="CA-2016-169026"/>
    <x v="590"/>
    <d v="2016-08-13T00:00:00"/>
    <x v="1"/>
    <s v="CM-12655"/>
    <s v="Corinna Mitchell"/>
    <x v="2"/>
    <s v="United States"/>
    <x v="25"/>
    <x v="35"/>
    <n v="39212"/>
    <s v="South"/>
    <s v="OFF-FA-10001883"/>
    <x v="1"/>
    <x v="13"/>
    <s v="Alliance Super-Size Bands, Assorted Sizes"/>
    <n v="23.34"/>
    <n v="3"/>
    <n v="0"/>
    <n v="0.2334"/>
  </r>
  <r>
    <n v="3197"/>
    <s v="CA-2017-109750"/>
    <x v="847"/>
    <d v="2017-07-28T00:00:00"/>
    <x v="1"/>
    <s v="FH-14365"/>
    <s v="Fred Hopkins"/>
    <x v="1"/>
    <s v="United States"/>
    <x v="20"/>
    <x v="15"/>
    <n v="10009"/>
    <s v="East"/>
    <s v="TEC-PH-10000702"/>
    <x v="2"/>
    <x v="7"/>
    <s v="Square Credit Card Reader, 4 1/2&quot; x 4 1/2&quot; x 1&quot;, White"/>
    <n v="29.97"/>
    <n v="3"/>
    <n v="0"/>
    <n v="14.085900000000001"/>
  </r>
  <r>
    <n v="3198"/>
    <s v="CA-2015-149384"/>
    <x v="848"/>
    <d v="2015-07-10T00:00:00"/>
    <x v="3"/>
    <s v="EH-13945"/>
    <s v="Eric Hoffmann"/>
    <x v="0"/>
    <s v="United States"/>
    <x v="228"/>
    <x v="16"/>
    <n v="85281"/>
    <s v="West"/>
    <s v="OFF-BI-10003196"/>
    <x v="1"/>
    <x v="8"/>
    <s v="Accohide Poly Flexible Ring Binders"/>
    <n v="3.3660000000000001"/>
    <n v="3"/>
    <n v="0.7"/>
    <n v="-2.2440000000000002"/>
  </r>
  <r>
    <n v="3199"/>
    <s v="CA-2014-131527"/>
    <x v="588"/>
    <d v="2014-12-07T00:00:00"/>
    <x v="1"/>
    <s v="TB-21280"/>
    <s v="Toby Braunhardt"/>
    <x v="0"/>
    <s v="United States"/>
    <x v="108"/>
    <x v="3"/>
    <n v="28540"/>
    <s v="South"/>
    <s v="TEC-PH-10001644"/>
    <x v="2"/>
    <x v="7"/>
    <s v="BlueLounge Milo Smartphone Stand, White/Metallic"/>
    <n v="95.968000000000004"/>
    <n v="4"/>
    <n v="0.2"/>
    <n v="9.5968"/>
  </r>
  <r>
    <n v="3200"/>
    <s v="CA-2017-164000"/>
    <x v="404"/>
    <d v="2017-12-22T00:00:00"/>
    <x v="1"/>
    <s v="AH-10030"/>
    <s v="Aaron Hawkins"/>
    <x v="1"/>
    <s v="United States"/>
    <x v="10"/>
    <x v="9"/>
    <n v="19134"/>
    <s v="East"/>
    <s v="OFF-AR-10003183"/>
    <x v="1"/>
    <x v="6"/>
    <s v="Avery Fluorescent Highlighter Four-Color Set"/>
    <n v="18.704000000000001"/>
    <n v="7"/>
    <n v="0.2"/>
    <n v="2.3380000000000001"/>
  </r>
  <r>
    <n v="3201"/>
    <s v="CA-2014-164224"/>
    <x v="598"/>
    <d v="2014-05-20T00:00:00"/>
    <x v="0"/>
    <s v="TT-21070"/>
    <s v="Ted Trevino"/>
    <x v="0"/>
    <s v="United States"/>
    <x v="59"/>
    <x v="24"/>
    <n v="44312"/>
    <s v="East"/>
    <s v="FUR-FU-10000308"/>
    <x v="0"/>
    <x v="5"/>
    <s v="Deflect-o Glass Clear Studded Chair Mats"/>
    <n v="149.232"/>
    <n v="3"/>
    <n v="0.2"/>
    <n v="3.7307999999999999"/>
  </r>
  <r>
    <n v="3202"/>
    <s v="CA-2014-164224"/>
    <x v="598"/>
    <d v="2014-05-20T00:00:00"/>
    <x v="0"/>
    <s v="TT-21070"/>
    <s v="Ted Trevino"/>
    <x v="0"/>
    <s v="United States"/>
    <x v="59"/>
    <x v="24"/>
    <n v="44312"/>
    <s v="East"/>
    <s v="OFF-PA-10001526"/>
    <x v="1"/>
    <x v="10"/>
    <s v="Xerox 1949"/>
    <n v="15.936"/>
    <n v="4"/>
    <n v="0.2"/>
    <n v="5.7767999999999997"/>
  </r>
  <r>
    <n v="3203"/>
    <s v="CA-2014-158372"/>
    <x v="849"/>
    <d v="2014-11-16T00:00:00"/>
    <x v="1"/>
    <s v="RD-19900"/>
    <s v="Ruben Dartt"/>
    <x v="0"/>
    <s v="United States"/>
    <x v="70"/>
    <x v="1"/>
    <n v="92037"/>
    <s v="West"/>
    <s v="TEC-PH-10002103"/>
    <x v="2"/>
    <x v="7"/>
    <s v="Jabra SPEAK 410"/>
    <n v="601.53599999999994"/>
    <n v="8"/>
    <n v="0.2"/>
    <n v="60.153599999999997"/>
  </r>
  <r>
    <n v="3204"/>
    <s v="CA-2014-158372"/>
    <x v="849"/>
    <d v="2014-11-16T00:00:00"/>
    <x v="1"/>
    <s v="RD-19900"/>
    <s v="Ruben Dartt"/>
    <x v="0"/>
    <s v="United States"/>
    <x v="70"/>
    <x v="1"/>
    <n v="92037"/>
    <s v="West"/>
    <s v="TEC-AC-10004209"/>
    <x v="2"/>
    <x v="11"/>
    <s v="Memorex Froggy Flash Drive 4 GB"/>
    <n v="10.99"/>
    <n v="1"/>
    <n v="0"/>
    <n v="4.2861000000000002"/>
  </r>
  <r>
    <n v="3205"/>
    <s v="CA-2014-158372"/>
    <x v="849"/>
    <d v="2014-11-16T00:00:00"/>
    <x v="1"/>
    <s v="RD-19900"/>
    <s v="Ruben Dartt"/>
    <x v="0"/>
    <s v="United States"/>
    <x v="70"/>
    <x v="1"/>
    <n v="92037"/>
    <s v="West"/>
    <s v="FUR-FU-10000397"/>
    <x v="0"/>
    <x v="5"/>
    <s v="Luxo Economy Swing Arm Lamp"/>
    <n v="39.880000000000003"/>
    <n v="2"/>
    <n v="0"/>
    <n v="11.166399999999999"/>
  </r>
  <r>
    <n v="3206"/>
    <s v="CA-2014-158372"/>
    <x v="849"/>
    <d v="2014-11-16T00:00:00"/>
    <x v="1"/>
    <s v="RD-19900"/>
    <s v="Ruben Dartt"/>
    <x v="0"/>
    <s v="United States"/>
    <x v="70"/>
    <x v="1"/>
    <n v="92037"/>
    <s v="West"/>
    <s v="OFF-PA-10002137"/>
    <x v="1"/>
    <x v="10"/>
    <s v="Southworth 100% Résumé Paper, 24lb."/>
    <n v="62.24"/>
    <n v="8"/>
    <n v="0"/>
    <n v="28.007999999999999"/>
  </r>
  <r>
    <n v="3207"/>
    <s v="CA-2014-158372"/>
    <x v="849"/>
    <d v="2014-11-16T00:00:00"/>
    <x v="1"/>
    <s v="RD-19900"/>
    <s v="Ruben Dartt"/>
    <x v="0"/>
    <s v="United States"/>
    <x v="70"/>
    <x v="1"/>
    <n v="92037"/>
    <s v="West"/>
    <s v="FUR-FU-10001867"/>
    <x v="0"/>
    <x v="5"/>
    <s v="Eldon Expressions Punched Metal &amp; Wood Desk Accessories, Pewter &amp; Cherry"/>
    <n v="53.2"/>
    <n v="5"/>
    <n v="0"/>
    <n v="14.896000000000001"/>
  </r>
  <r>
    <n v="3208"/>
    <s v="CA-2014-158372"/>
    <x v="849"/>
    <d v="2014-11-16T00:00:00"/>
    <x v="1"/>
    <s v="RD-19900"/>
    <s v="Ruben Dartt"/>
    <x v="0"/>
    <s v="United States"/>
    <x v="70"/>
    <x v="1"/>
    <n v="92037"/>
    <s v="West"/>
    <s v="OFF-LA-10000407"/>
    <x v="1"/>
    <x v="2"/>
    <s v="Avery White Multi-Purpose Labels"/>
    <n v="39.840000000000003"/>
    <n v="8"/>
    <n v="0"/>
    <n v="18.3264"/>
  </r>
  <r>
    <n v="3209"/>
    <s v="CA-2016-108882"/>
    <x v="850"/>
    <d v="2016-01-15T00:00:00"/>
    <x v="1"/>
    <s v="LA-16780"/>
    <s v="Laura Armstrong"/>
    <x v="1"/>
    <s v="United States"/>
    <x v="201"/>
    <x v="1"/>
    <n v="93727"/>
    <s v="West"/>
    <s v="TEC-AC-10000420"/>
    <x v="2"/>
    <x v="11"/>
    <s v="Logitech G500s Laser Gaming Mouse with Adjustable Weight Tuning"/>
    <n v="349.95"/>
    <n v="5"/>
    <n v="0"/>
    <n v="118.983"/>
  </r>
  <r>
    <n v="3210"/>
    <s v="CA-2016-108882"/>
    <x v="850"/>
    <d v="2016-01-15T00:00:00"/>
    <x v="1"/>
    <s v="LA-16780"/>
    <s v="Laura Armstrong"/>
    <x v="1"/>
    <s v="United States"/>
    <x v="201"/>
    <x v="1"/>
    <n v="93727"/>
    <s v="West"/>
    <s v="TEC-PH-10002726"/>
    <x v="2"/>
    <x v="7"/>
    <s v="netTALK DUO VoIP Telephone Service"/>
    <n v="377.928"/>
    <n v="9"/>
    <n v="0.2"/>
    <n v="141.72300000000001"/>
  </r>
  <r>
    <n v="3211"/>
    <s v="US-2017-108245"/>
    <x v="585"/>
    <d v="2017-09-27T00:00:00"/>
    <x v="1"/>
    <s v="SH-19975"/>
    <s v="Sally Hughsby"/>
    <x v="1"/>
    <s v="United States"/>
    <x v="352"/>
    <x v="5"/>
    <n v="77581"/>
    <s v="Central"/>
    <s v="OFF-EN-10001415"/>
    <x v="1"/>
    <x v="12"/>
    <s v="Staple envelope"/>
    <n v="13.391999999999999"/>
    <n v="3"/>
    <n v="0.2"/>
    <n v="5.0220000000000002"/>
  </r>
  <r>
    <n v="3212"/>
    <s v="US-2017-108245"/>
    <x v="585"/>
    <d v="2017-09-27T00:00:00"/>
    <x v="1"/>
    <s v="SH-19975"/>
    <s v="Sally Hughsby"/>
    <x v="1"/>
    <s v="United States"/>
    <x v="352"/>
    <x v="5"/>
    <n v="77581"/>
    <s v="Central"/>
    <s v="OFF-BI-10000773"/>
    <x v="1"/>
    <x v="8"/>
    <s v="Insertable Tab Post Binder Dividers"/>
    <n v="11.228"/>
    <n v="7"/>
    <n v="0.8"/>
    <n v="-18.526199999999999"/>
  </r>
  <r>
    <n v="3213"/>
    <s v="CA-2014-142314"/>
    <x v="851"/>
    <d v="2014-12-28T00:00:00"/>
    <x v="1"/>
    <s v="SF-20200"/>
    <s v="Sarah Foster"/>
    <x v="0"/>
    <s v="United States"/>
    <x v="102"/>
    <x v="14"/>
    <n v="47374"/>
    <s v="Central"/>
    <s v="OFF-AP-10002350"/>
    <x v="1"/>
    <x v="9"/>
    <s v="Belkin F9H710-06 7 Outlet SurgeMaster Surge Protector"/>
    <n v="207.24"/>
    <n v="11"/>
    <n v="0"/>
    <n v="58.027200000000001"/>
  </r>
  <r>
    <n v="3214"/>
    <s v="CA-2016-132409"/>
    <x v="439"/>
    <d v="2016-06-01T00:00:00"/>
    <x v="1"/>
    <s v="TH-21235"/>
    <s v="Tiffany House"/>
    <x v="1"/>
    <s v="United States"/>
    <x v="10"/>
    <x v="9"/>
    <n v="19134"/>
    <s v="East"/>
    <s v="OFF-AR-10001919"/>
    <x v="1"/>
    <x v="6"/>
    <s v="OIC #2 Pencils, Medium Soft"/>
    <n v="1.504"/>
    <n v="1"/>
    <n v="0.2"/>
    <n v="0.16919999999999999"/>
  </r>
  <r>
    <n v="3215"/>
    <s v="CA-2016-132409"/>
    <x v="439"/>
    <d v="2016-06-01T00:00:00"/>
    <x v="1"/>
    <s v="TH-21235"/>
    <s v="Tiffany House"/>
    <x v="1"/>
    <s v="United States"/>
    <x v="10"/>
    <x v="9"/>
    <n v="19134"/>
    <s v="East"/>
    <s v="OFF-AP-10002082"/>
    <x v="1"/>
    <x v="9"/>
    <s v="Holmes HEPA Air Purifier"/>
    <n v="34.847999999999999"/>
    <n v="2"/>
    <n v="0.2"/>
    <n v="6.5339999999999998"/>
  </r>
  <r>
    <n v="3216"/>
    <s v="CA-2017-150189"/>
    <x v="141"/>
    <d v="2017-07-10T00:00:00"/>
    <x v="2"/>
    <s v="VG-21790"/>
    <s v="Vivek Gonzalez"/>
    <x v="0"/>
    <s v="United States"/>
    <x v="353"/>
    <x v="1"/>
    <n v="94403"/>
    <s v="West"/>
    <s v="OFF-LA-10002762"/>
    <x v="1"/>
    <x v="2"/>
    <s v="Avery 485"/>
    <n v="75.180000000000007"/>
    <n v="6"/>
    <n v="0"/>
    <n v="35.334600000000002"/>
  </r>
  <r>
    <n v="3217"/>
    <s v="CA-2014-114433"/>
    <x v="8"/>
    <d v="2014-05-17T00:00:00"/>
    <x v="1"/>
    <s v="NP-18325"/>
    <s v="Naresj Patel"/>
    <x v="0"/>
    <s v="United States"/>
    <x v="182"/>
    <x v="1"/>
    <n v="94601"/>
    <s v="West"/>
    <s v="TEC-AC-10002800"/>
    <x v="2"/>
    <x v="11"/>
    <s v="Plantronics Audio 478 Stereo USB Headset"/>
    <n v="149.97"/>
    <n v="3"/>
    <n v="0"/>
    <n v="52.4895"/>
  </r>
  <r>
    <n v="3218"/>
    <s v="CA-2017-104640"/>
    <x v="468"/>
    <d v="2017-11-16T00:00:00"/>
    <x v="1"/>
    <s v="FH-14275"/>
    <s v="Frank Hawley"/>
    <x v="1"/>
    <s v="United States"/>
    <x v="20"/>
    <x v="15"/>
    <n v="10024"/>
    <s v="East"/>
    <s v="OFF-BI-10003925"/>
    <x v="1"/>
    <x v="8"/>
    <s v="Fellowes PB300 Plastic Comb Binding Machine"/>
    <n v="931.17600000000004"/>
    <n v="3"/>
    <n v="0.2"/>
    <n v="314.27190000000002"/>
  </r>
  <r>
    <n v="3219"/>
    <s v="CA-2017-104640"/>
    <x v="468"/>
    <d v="2017-11-16T00:00:00"/>
    <x v="1"/>
    <s v="FH-14275"/>
    <s v="Frank Hawley"/>
    <x v="1"/>
    <s v="United States"/>
    <x v="20"/>
    <x v="15"/>
    <n v="10024"/>
    <s v="East"/>
    <s v="TEC-PH-10002200"/>
    <x v="2"/>
    <x v="7"/>
    <s v="Aastra 6757i CT Wireless VoIP phone"/>
    <n v="430.88"/>
    <n v="2"/>
    <n v="0"/>
    <n v="124.9552"/>
  </r>
  <r>
    <n v="3220"/>
    <s v="US-2015-137008"/>
    <x v="653"/>
    <d v="2015-10-08T00:00:00"/>
    <x v="1"/>
    <s v="JP-15460"/>
    <s v="Jennifer Patt"/>
    <x v="1"/>
    <s v="United States"/>
    <x v="80"/>
    <x v="30"/>
    <n v="8701"/>
    <s v="East"/>
    <s v="OFF-PA-10001295"/>
    <x v="1"/>
    <x v="10"/>
    <s v="Computer Printout Paper with Letter-Trim Perforations"/>
    <n v="94.85"/>
    <n v="5"/>
    <n v="0"/>
    <n v="45.527999999999999"/>
  </r>
  <r>
    <n v="3221"/>
    <s v="US-2015-137008"/>
    <x v="653"/>
    <d v="2015-10-08T00:00:00"/>
    <x v="1"/>
    <s v="JP-15460"/>
    <s v="Jennifer Patt"/>
    <x v="1"/>
    <s v="United States"/>
    <x v="80"/>
    <x v="30"/>
    <n v="8701"/>
    <s v="East"/>
    <s v="OFF-EN-10002500"/>
    <x v="1"/>
    <x v="12"/>
    <s v="Globe Weis Peel &amp; Seel First Class Envelopes"/>
    <n v="51.12"/>
    <n v="4"/>
    <n v="0"/>
    <n v="23.004000000000001"/>
  </r>
  <r>
    <n v="3222"/>
    <s v="US-2015-137008"/>
    <x v="653"/>
    <d v="2015-10-08T00:00:00"/>
    <x v="1"/>
    <s v="JP-15460"/>
    <s v="Jennifer Patt"/>
    <x v="1"/>
    <s v="United States"/>
    <x v="80"/>
    <x v="30"/>
    <n v="8701"/>
    <s v="East"/>
    <s v="TEC-AC-10000892"/>
    <x v="2"/>
    <x v="11"/>
    <s v="NETGEAR N750 Dual Band Wi-Fi Gigabit Router"/>
    <n v="90"/>
    <n v="1"/>
    <n v="0"/>
    <n v="32.4"/>
  </r>
  <r>
    <n v="3223"/>
    <s v="CA-2014-108189"/>
    <x v="852"/>
    <d v="2014-10-05T00:00:00"/>
    <x v="2"/>
    <s v="ES-14080"/>
    <s v="Erin Smith"/>
    <x v="1"/>
    <s v="United States"/>
    <x v="228"/>
    <x v="16"/>
    <n v="85281"/>
    <s v="West"/>
    <s v="OFF-PA-10001838"/>
    <x v="1"/>
    <x v="10"/>
    <s v="Adams Telephone Message Book W/Dividers/Space For Phone Numbers, 5 1/4&quot;X8 1/2&quot;, 300/Messages"/>
    <n v="9.4079999999999995"/>
    <n v="2"/>
    <n v="0.2"/>
    <n v="3.4104000000000001"/>
  </r>
  <r>
    <n v="3224"/>
    <s v="CA-2014-108189"/>
    <x v="852"/>
    <d v="2014-10-05T00:00:00"/>
    <x v="2"/>
    <s v="ES-14080"/>
    <s v="Erin Smith"/>
    <x v="1"/>
    <s v="United States"/>
    <x v="228"/>
    <x v="16"/>
    <n v="85281"/>
    <s v="West"/>
    <s v="OFF-FA-10000735"/>
    <x v="1"/>
    <x v="13"/>
    <s v="Staples"/>
    <n v="4.6719999999999997"/>
    <n v="2"/>
    <n v="0.2"/>
    <n v="1.46"/>
  </r>
  <r>
    <n v="3225"/>
    <s v="CA-2014-108189"/>
    <x v="852"/>
    <d v="2014-10-05T00:00:00"/>
    <x v="2"/>
    <s v="ES-14080"/>
    <s v="Erin Smith"/>
    <x v="1"/>
    <s v="United States"/>
    <x v="228"/>
    <x v="16"/>
    <n v="85281"/>
    <s v="West"/>
    <s v="TEC-PH-10001760"/>
    <x v="2"/>
    <x v="7"/>
    <s v="Bose SoundLink Bluetooth Speaker"/>
    <n v="318.39999999999998"/>
    <n v="2"/>
    <n v="0.2"/>
    <n v="107.46"/>
  </r>
  <r>
    <n v="3226"/>
    <s v="CA-2014-108189"/>
    <x v="852"/>
    <d v="2014-10-05T00:00:00"/>
    <x v="2"/>
    <s v="ES-14080"/>
    <s v="Erin Smith"/>
    <x v="1"/>
    <s v="United States"/>
    <x v="228"/>
    <x v="16"/>
    <n v="85281"/>
    <s v="West"/>
    <s v="OFF-EN-10004846"/>
    <x v="1"/>
    <x v="12"/>
    <s v="Letter or Legal Size Expandable Poly String Tie Envelopes"/>
    <n v="12.768000000000001"/>
    <n v="6"/>
    <n v="0.2"/>
    <n v="4.6284000000000001"/>
  </r>
  <r>
    <n v="3227"/>
    <s v="CA-2014-108189"/>
    <x v="852"/>
    <d v="2014-10-05T00:00:00"/>
    <x v="2"/>
    <s v="ES-14080"/>
    <s v="Erin Smith"/>
    <x v="1"/>
    <s v="United States"/>
    <x v="228"/>
    <x v="16"/>
    <n v="85281"/>
    <s v="West"/>
    <s v="OFF-SU-10003567"/>
    <x v="1"/>
    <x v="14"/>
    <s v="Stiletto Hand Letter Openers"/>
    <n v="15.36"/>
    <n v="2"/>
    <n v="0.2"/>
    <n v="-3.2639999999999998"/>
  </r>
  <r>
    <n v="3228"/>
    <s v="CA-2014-108189"/>
    <x v="852"/>
    <d v="2014-10-05T00:00:00"/>
    <x v="2"/>
    <s v="ES-14080"/>
    <s v="Erin Smith"/>
    <x v="1"/>
    <s v="United States"/>
    <x v="228"/>
    <x v="16"/>
    <n v="85281"/>
    <s v="West"/>
    <s v="TEC-PH-10001557"/>
    <x v="2"/>
    <x v="7"/>
    <s v="Pyle PMP37LED"/>
    <n v="230.376"/>
    <n v="3"/>
    <n v="0.2"/>
    <n v="20.157900000000001"/>
  </r>
  <r>
    <n v="3229"/>
    <s v="CA-2014-108189"/>
    <x v="852"/>
    <d v="2014-10-05T00:00:00"/>
    <x v="2"/>
    <s v="ES-14080"/>
    <s v="Erin Smith"/>
    <x v="1"/>
    <s v="United States"/>
    <x v="228"/>
    <x v="16"/>
    <n v="85281"/>
    <s v="West"/>
    <s v="TEC-AC-10003038"/>
    <x v="2"/>
    <x v="11"/>
    <s v="Kingston Digital DataTraveler 16GB USB 2.0"/>
    <n v="7.16"/>
    <n v="1"/>
    <n v="0.2"/>
    <n v="-8.9499999999999996E-2"/>
  </r>
  <r>
    <n v="3230"/>
    <s v="CA-2014-154641"/>
    <x v="430"/>
    <d v="2014-08-16T00:00:00"/>
    <x v="1"/>
    <s v="KL-16645"/>
    <s v="Ken Lonsdale"/>
    <x v="0"/>
    <s v="United States"/>
    <x v="20"/>
    <x v="15"/>
    <n v="10035"/>
    <s v="East"/>
    <s v="OFF-ST-10004459"/>
    <x v="1"/>
    <x v="4"/>
    <s v="Tennsco Single-Tier Lockers"/>
    <n v="375.34"/>
    <n v="1"/>
    <n v="0"/>
    <n v="18.766999999999999"/>
  </r>
  <r>
    <n v="3231"/>
    <s v="CA-2017-131625"/>
    <x v="853"/>
    <d v="2017-09-05T00:00:00"/>
    <x v="0"/>
    <s v="BN-11515"/>
    <s v="Bradley Nguyen"/>
    <x v="0"/>
    <s v="United States"/>
    <x v="20"/>
    <x v="15"/>
    <n v="10009"/>
    <s v="East"/>
    <s v="FUR-FU-10004960"/>
    <x v="0"/>
    <x v="5"/>
    <s v="Seth Thomas 12&quot; Clock w/ Goldtone Case"/>
    <n v="114.9"/>
    <n v="5"/>
    <n v="0"/>
    <n v="39.066000000000003"/>
  </r>
  <r>
    <n v="3232"/>
    <s v="US-2017-156356"/>
    <x v="513"/>
    <d v="2017-04-22T00:00:00"/>
    <x v="1"/>
    <s v="ND-18370"/>
    <s v="Natalie DeCherney"/>
    <x v="0"/>
    <s v="United States"/>
    <x v="12"/>
    <x v="5"/>
    <n v="77095"/>
    <s v="Central"/>
    <s v="OFF-BI-10000632"/>
    <x v="1"/>
    <x v="8"/>
    <s v="Satellite Sectional Post Binders"/>
    <n v="26.045999999999999"/>
    <n v="3"/>
    <n v="0.8"/>
    <n v="-44.278199999999998"/>
  </r>
  <r>
    <n v="3233"/>
    <s v="US-2017-156356"/>
    <x v="513"/>
    <d v="2017-04-22T00:00:00"/>
    <x v="1"/>
    <s v="ND-18370"/>
    <s v="Natalie DeCherney"/>
    <x v="0"/>
    <s v="United States"/>
    <x v="12"/>
    <x v="5"/>
    <n v="77095"/>
    <s v="Central"/>
    <s v="OFF-BI-10001107"/>
    <x v="1"/>
    <x v="8"/>
    <s v="GBC White Gloss Covers, Plain Front"/>
    <n v="2.8959999999999999"/>
    <n v="1"/>
    <n v="0.8"/>
    <n v="-4.7784000000000004"/>
  </r>
  <r>
    <n v="3234"/>
    <s v="US-2017-156356"/>
    <x v="513"/>
    <d v="2017-04-22T00:00:00"/>
    <x v="1"/>
    <s v="ND-18370"/>
    <s v="Natalie DeCherney"/>
    <x v="0"/>
    <s v="United States"/>
    <x v="12"/>
    <x v="5"/>
    <n v="77095"/>
    <s v="Central"/>
    <s v="OFF-ST-10002301"/>
    <x v="1"/>
    <x v="4"/>
    <s v="Tennsco Commercial Shelving"/>
    <n v="32.543999999999997"/>
    <n v="2"/>
    <n v="0.2"/>
    <n v="-7.7291999999999996"/>
  </r>
  <r>
    <n v="3235"/>
    <s v="CA-2016-138933"/>
    <x v="423"/>
    <d v="2016-04-27T00:00:00"/>
    <x v="2"/>
    <s v="JL-15130"/>
    <s v="Jack Lebron"/>
    <x v="0"/>
    <s v="United States"/>
    <x v="169"/>
    <x v="1"/>
    <n v="92503"/>
    <s v="West"/>
    <s v="OFF-BI-10003355"/>
    <x v="1"/>
    <x v="8"/>
    <s v="Cardinal Holdit Business Card Pockets"/>
    <n v="3.984"/>
    <n v="1"/>
    <n v="0.2"/>
    <n v="1.3944000000000001"/>
  </r>
  <r>
    <n v="3236"/>
    <s v="CA-2016-140746"/>
    <x v="804"/>
    <d v="2016-01-15T00:00:00"/>
    <x v="3"/>
    <s v="RC-19825"/>
    <s v="Roy Collins"/>
    <x v="0"/>
    <s v="United States"/>
    <x v="54"/>
    <x v="29"/>
    <n v="6824"/>
    <s v="East"/>
    <s v="FUR-TA-10002903"/>
    <x v="0"/>
    <x v="3"/>
    <s v="Bevis Round Bullnose 29&quot; High Table Top"/>
    <n v="181.797"/>
    <n v="1"/>
    <n v="0.3"/>
    <n v="-15.582599999999999"/>
  </r>
  <r>
    <n v="3237"/>
    <s v="CA-2016-146836"/>
    <x v="440"/>
    <d v="2016-05-02T00:00:00"/>
    <x v="3"/>
    <s v="CC-12475"/>
    <s v="Cindy Chapman"/>
    <x v="0"/>
    <s v="United States"/>
    <x v="20"/>
    <x v="15"/>
    <n v="10024"/>
    <s v="East"/>
    <s v="OFF-ST-10001580"/>
    <x v="1"/>
    <x v="4"/>
    <s v="Super Decoflex Portable Personal File"/>
    <n v="44.94"/>
    <n v="3"/>
    <n v="0"/>
    <n v="12.5832"/>
  </r>
  <r>
    <n v="3238"/>
    <s v="CA-2016-146836"/>
    <x v="440"/>
    <d v="2016-05-02T00:00:00"/>
    <x v="3"/>
    <s v="CC-12475"/>
    <s v="Cindy Chapman"/>
    <x v="0"/>
    <s v="United States"/>
    <x v="20"/>
    <x v="15"/>
    <n v="10024"/>
    <s v="East"/>
    <s v="OFF-BI-10000315"/>
    <x v="1"/>
    <x v="8"/>
    <s v="Poly Designer Cover &amp; Back"/>
    <n v="45.576000000000001"/>
    <n v="3"/>
    <n v="0.2"/>
    <n v="15.951599999999999"/>
  </r>
  <r>
    <n v="3239"/>
    <s v="US-2016-127971"/>
    <x v="73"/>
    <d v="2016-11-27T00:00:00"/>
    <x v="1"/>
    <s v="DW-13195"/>
    <s v="David Wiener"/>
    <x v="1"/>
    <s v="United States"/>
    <x v="12"/>
    <x v="5"/>
    <n v="77095"/>
    <s v="Central"/>
    <s v="FUR-CH-10003774"/>
    <x v="0"/>
    <x v="1"/>
    <s v="Global Wood Trimmed Manager's Task Chair, Khaki"/>
    <n v="318.43"/>
    <n v="5"/>
    <n v="0.3"/>
    <n v="-77.332999999999998"/>
  </r>
  <r>
    <n v="3240"/>
    <s v="US-2016-127971"/>
    <x v="73"/>
    <d v="2016-11-27T00:00:00"/>
    <x v="1"/>
    <s v="DW-13195"/>
    <s v="David Wiener"/>
    <x v="1"/>
    <s v="United States"/>
    <x v="12"/>
    <x v="5"/>
    <n v="77095"/>
    <s v="Central"/>
    <s v="TEC-PH-10003095"/>
    <x v="2"/>
    <x v="7"/>
    <s v="Samsung HM1900 Bluetooth Headset"/>
    <n v="122.92"/>
    <n v="7"/>
    <n v="0.2"/>
    <n v="46.094999999999999"/>
  </r>
  <r>
    <n v="3241"/>
    <s v="US-2016-127971"/>
    <x v="73"/>
    <d v="2016-11-27T00:00:00"/>
    <x v="1"/>
    <s v="DW-13195"/>
    <s v="David Wiener"/>
    <x v="1"/>
    <s v="United States"/>
    <x v="12"/>
    <x v="5"/>
    <n v="77095"/>
    <s v="Central"/>
    <s v="FUR-FU-10000023"/>
    <x v="0"/>
    <x v="5"/>
    <s v="Eldon Wave Desk Accessories"/>
    <n v="7.0679999999999996"/>
    <n v="3"/>
    <n v="0.6"/>
    <n v="-2.8271999999999999"/>
  </r>
  <r>
    <n v="3242"/>
    <s v="US-2016-140809"/>
    <x v="854"/>
    <d v="2016-02-03T00:00:00"/>
    <x v="2"/>
    <s v="CK-12760"/>
    <s v="Cyma Kinney"/>
    <x v="1"/>
    <s v="United States"/>
    <x v="81"/>
    <x v="17"/>
    <n v="22204"/>
    <s v="South"/>
    <s v="OFF-ST-10002214"/>
    <x v="1"/>
    <x v="4"/>
    <s v="X-Rack File for Hanging Folders"/>
    <n v="56.45"/>
    <n v="5"/>
    <n v="0"/>
    <n v="14.677"/>
  </r>
  <r>
    <n v="3243"/>
    <s v="CA-2017-114524"/>
    <x v="185"/>
    <d v="2017-04-05T00:00:00"/>
    <x v="0"/>
    <s v="EG-13900"/>
    <s v="Emily Grady"/>
    <x v="0"/>
    <s v="United States"/>
    <x v="22"/>
    <x v="10"/>
    <n v="60623"/>
    <s v="Central"/>
    <s v="OFF-BI-10002799"/>
    <x v="1"/>
    <x v="8"/>
    <s v="SlimView Poly Binder, 3/8&quot;"/>
    <n v="13.468"/>
    <n v="13"/>
    <n v="0.8"/>
    <n v="-22.895600000000002"/>
  </r>
  <r>
    <n v="3244"/>
    <s v="CA-2017-113355"/>
    <x v="96"/>
    <d v="2017-12-05T00:00:00"/>
    <x v="1"/>
    <s v="SJ-20215"/>
    <s v="Sarah Jordon"/>
    <x v="0"/>
    <s v="United States"/>
    <x v="55"/>
    <x v="5"/>
    <n v="75051"/>
    <s v="Central"/>
    <s v="TEC-PH-10004912"/>
    <x v="2"/>
    <x v="7"/>
    <s v="Cisco SPA112 2 Port Phone Adapter"/>
    <n v="219.8"/>
    <n v="5"/>
    <n v="0.2"/>
    <n v="24.727499999999999"/>
  </r>
  <r>
    <n v="3245"/>
    <s v="CA-2017-113355"/>
    <x v="96"/>
    <d v="2017-12-05T00:00:00"/>
    <x v="1"/>
    <s v="SJ-20215"/>
    <s v="Sarah Jordon"/>
    <x v="0"/>
    <s v="United States"/>
    <x v="55"/>
    <x v="5"/>
    <n v="75051"/>
    <s v="Central"/>
    <s v="FUR-CH-10002602"/>
    <x v="0"/>
    <x v="1"/>
    <s v="DMI Arturo Collection Mission-style Design Wood Chair"/>
    <n v="317.05799999999999"/>
    <n v="3"/>
    <n v="0.3"/>
    <n v="-18.117599999999999"/>
  </r>
  <r>
    <n v="3246"/>
    <s v="US-2017-140907"/>
    <x v="389"/>
    <d v="2017-12-12T00:00:00"/>
    <x v="0"/>
    <s v="BP-11185"/>
    <s v="Ben Peterman"/>
    <x v="1"/>
    <s v="United States"/>
    <x v="4"/>
    <x v="4"/>
    <n v="98103"/>
    <s v="West"/>
    <s v="TEC-AC-10004510"/>
    <x v="2"/>
    <x v="11"/>
    <s v="Logitech Desktop MK120 Mouse and keyboard Combo"/>
    <n v="49.08"/>
    <n v="3"/>
    <n v="0"/>
    <n v="4.9080000000000004"/>
  </r>
  <r>
    <n v="3247"/>
    <s v="US-2017-140907"/>
    <x v="389"/>
    <d v="2017-12-12T00:00:00"/>
    <x v="0"/>
    <s v="BP-11185"/>
    <s v="Ben Peterman"/>
    <x v="1"/>
    <s v="United States"/>
    <x v="4"/>
    <x v="4"/>
    <n v="98103"/>
    <s v="West"/>
    <s v="OFF-ST-10000060"/>
    <x v="1"/>
    <x v="4"/>
    <s v="Fellowes Bankers Box Staxonsteel Drawer File/Stacking System"/>
    <n v="324.89999999999998"/>
    <n v="5"/>
    <n v="0"/>
    <n v="38.988"/>
  </r>
  <r>
    <n v="3248"/>
    <s v="US-2017-140907"/>
    <x v="389"/>
    <d v="2017-12-12T00:00:00"/>
    <x v="0"/>
    <s v="BP-11185"/>
    <s v="Ben Peterman"/>
    <x v="1"/>
    <s v="United States"/>
    <x v="4"/>
    <x v="4"/>
    <n v="98103"/>
    <s v="West"/>
    <s v="OFF-AR-10000799"/>
    <x v="1"/>
    <x v="6"/>
    <s v="Col-Erase Pencils with Erasers"/>
    <n v="18.239999999999998"/>
    <n v="3"/>
    <n v="0"/>
    <n v="5.2896000000000001"/>
  </r>
  <r>
    <n v="3249"/>
    <s v="CA-2016-159730"/>
    <x v="42"/>
    <d v="2016-09-21T00:00:00"/>
    <x v="1"/>
    <s v="SJ-20125"/>
    <s v="Sanjit Jacobs"/>
    <x v="2"/>
    <s v="United States"/>
    <x v="4"/>
    <x v="4"/>
    <n v="98103"/>
    <s v="West"/>
    <s v="FUR-CH-10004875"/>
    <x v="0"/>
    <x v="1"/>
    <s v="Harbour Creations 67200 Series Stacking Chairs"/>
    <n v="113.88800000000001"/>
    <n v="2"/>
    <n v="0.2"/>
    <n v="9.9651999999999994"/>
  </r>
  <r>
    <n v="3250"/>
    <s v="CA-2016-159730"/>
    <x v="42"/>
    <d v="2016-09-21T00:00:00"/>
    <x v="1"/>
    <s v="SJ-20125"/>
    <s v="Sanjit Jacobs"/>
    <x v="2"/>
    <s v="United States"/>
    <x v="4"/>
    <x v="4"/>
    <n v="98103"/>
    <s v="West"/>
    <s v="TEC-PH-10002085"/>
    <x v="2"/>
    <x v="7"/>
    <s v="Clarity 53712"/>
    <n v="105.584"/>
    <n v="2"/>
    <n v="0.2"/>
    <n v="7.9188000000000001"/>
  </r>
  <r>
    <n v="3251"/>
    <s v="CA-2016-157868"/>
    <x v="443"/>
    <d v="2016-12-29T00:00:00"/>
    <x v="1"/>
    <s v="MC-17590"/>
    <s v="Matt Collister"/>
    <x v="1"/>
    <s v="United States"/>
    <x v="354"/>
    <x v="12"/>
    <n v="49505"/>
    <s v="Central"/>
    <s v="OFF-FA-10000992"/>
    <x v="1"/>
    <x v="13"/>
    <s v="Acco Clips to Go Binder Clips, 24 Clips in Two Sizes"/>
    <n v="24.85"/>
    <n v="7"/>
    <n v="0"/>
    <n v="11.679500000000001"/>
  </r>
  <r>
    <n v="3252"/>
    <s v="CA-2017-119389"/>
    <x v="827"/>
    <d v="2017-04-19T00:00:00"/>
    <x v="2"/>
    <s v="BG-11740"/>
    <s v="Bruce Geld"/>
    <x v="0"/>
    <s v="United States"/>
    <x v="10"/>
    <x v="9"/>
    <n v="19120"/>
    <s v="East"/>
    <s v="FUR-FU-10001473"/>
    <x v="0"/>
    <x v="5"/>
    <s v="Eldon Executive Woodline II Desk Accessories, Mahogany"/>
    <n v="60.311999999999998"/>
    <n v="3"/>
    <n v="0.2"/>
    <n v="5.2773000000000003"/>
  </r>
  <r>
    <n v="3253"/>
    <s v="CA-2017-110373"/>
    <x v="855"/>
    <d v="2017-10-30T00:00:00"/>
    <x v="0"/>
    <s v="MA-17560"/>
    <s v="Matt Abelman"/>
    <x v="2"/>
    <s v="United States"/>
    <x v="22"/>
    <x v="10"/>
    <n v="60610"/>
    <s v="Central"/>
    <s v="OFF-AR-10003045"/>
    <x v="1"/>
    <x v="6"/>
    <s v="Prang Colored Pencils"/>
    <n v="7.056"/>
    <n v="3"/>
    <n v="0.2"/>
    <n v="2.2050000000000001"/>
  </r>
  <r>
    <n v="3254"/>
    <s v="CA-2017-110373"/>
    <x v="855"/>
    <d v="2017-10-30T00:00:00"/>
    <x v="0"/>
    <s v="MA-17560"/>
    <s v="Matt Abelman"/>
    <x v="2"/>
    <s v="United States"/>
    <x v="22"/>
    <x v="10"/>
    <n v="60610"/>
    <s v="Central"/>
    <s v="TEC-PH-10001536"/>
    <x v="2"/>
    <x v="7"/>
    <s v="Spigen Samsung Galaxy S5 Case Wallet"/>
    <n v="27.184000000000001"/>
    <n v="2"/>
    <n v="0.2"/>
    <n v="2.0388000000000002"/>
  </r>
  <r>
    <n v="3255"/>
    <s v="CA-2016-155474"/>
    <x v="630"/>
    <d v="2016-07-14T00:00:00"/>
    <x v="1"/>
    <s v="CC-12220"/>
    <s v="Chris Cortes"/>
    <x v="0"/>
    <s v="United States"/>
    <x v="4"/>
    <x v="4"/>
    <n v="98105"/>
    <s v="West"/>
    <s v="TEC-PH-10001580"/>
    <x v="2"/>
    <x v="7"/>
    <s v="Logitech Mobile Speakerphone P710e - speaker phone"/>
    <n v="107.98399999999999"/>
    <n v="1"/>
    <n v="0.2"/>
    <n v="9.4486000000000008"/>
  </r>
  <r>
    <n v="3256"/>
    <s v="CA-2016-155474"/>
    <x v="630"/>
    <d v="2016-07-14T00:00:00"/>
    <x v="1"/>
    <s v="CC-12220"/>
    <s v="Chris Cortes"/>
    <x v="0"/>
    <s v="United States"/>
    <x v="4"/>
    <x v="4"/>
    <n v="98105"/>
    <s v="West"/>
    <s v="OFF-BI-10004209"/>
    <x v="1"/>
    <x v="8"/>
    <s v="Fellowes Twister Kit, Gray/Clear, 3/pkg"/>
    <n v="19.295999999999999"/>
    <n v="3"/>
    <n v="0.2"/>
    <n v="6.03"/>
  </r>
  <r>
    <n v="3257"/>
    <s v="CA-2015-155453"/>
    <x v="101"/>
    <d v="2015-08-14T00:00:00"/>
    <x v="1"/>
    <s v="RA-19885"/>
    <s v="Ruben Ausman"/>
    <x v="1"/>
    <s v="United States"/>
    <x v="108"/>
    <x v="2"/>
    <n v="32216"/>
    <s v="South"/>
    <s v="OFF-LA-10001613"/>
    <x v="1"/>
    <x v="2"/>
    <s v="Avery File Folder Labels"/>
    <n v="4.6079999999999997"/>
    <n v="2"/>
    <n v="0.2"/>
    <n v="1.6704000000000001"/>
  </r>
  <r>
    <n v="3258"/>
    <s v="US-2016-161844"/>
    <x v="10"/>
    <d v="2016-12-14T00:00:00"/>
    <x v="0"/>
    <s v="DK-12835"/>
    <s v="Damala Kotsonis"/>
    <x v="1"/>
    <s v="United States"/>
    <x v="47"/>
    <x v="18"/>
    <n v="37064"/>
    <s v="South"/>
    <s v="FUR-TA-10001676"/>
    <x v="0"/>
    <x v="3"/>
    <s v="Hon 61000 Series Interactive Training Tables"/>
    <n v="79.974000000000004"/>
    <n v="3"/>
    <n v="0.4"/>
    <n v="-29.323799999999999"/>
  </r>
  <r>
    <n v="3259"/>
    <s v="US-2016-161844"/>
    <x v="10"/>
    <d v="2016-12-14T00:00:00"/>
    <x v="0"/>
    <s v="DK-12835"/>
    <s v="Damala Kotsonis"/>
    <x v="1"/>
    <s v="United States"/>
    <x v="47"/>
    <x v="18"/>
    <n v="37064"/>
    <s v="South"/>
    <s v="OFF-BI-10003712"/>
    <x v="1"/>
    <x v="8"/>
    <s v="Acco Pressboard Covers with Storage Hooks, 14 7/8&quot; x 11&quot;, Light Blue"/>
    <n v="2.9460000000000002"/>
    <n v="2"/>
    <n v="0.7"/>
    <n v="-2.0621999999999998"/>
  </r>
  <r>
    <n v="3260"/>
    <s v="US-2016-162103"/>
    <x v="373"/>
    <d v="2016-11-17T00:00:00"/>
    <x v="1"/>
    <s v="LB-16795"/>
    <s v="Laurel Beltran"/>
    <x v="2"/>
    <s v="United States"/>
    <x v="336"/>
    <x v="10"/>
    <n v="60035"/>
    <s v="Central"/>
    <s v="OFF-BI-10000285"/>
    <x v="1"/>
    <x v="8"/>
    <s v="XtraLife ClearVue Slant-D Ring Binders by Cardinal"/>
    <n v="3.1360000000000001"/>
    <n v="2"/>
    <n v="0.8"/>
    <n v="-4.7039999999999997"/>
  </r>
  <r>
    <n v="3261"/>
    <s v="CA-2014-151554"/>
    <x v="687"/>
    <d v="2014-11-15T00:00:00"/>
    <x v="2"/>
    <s v="CM-11815"/>
    <s v="Candace McMahon"/>
    <x v="1"/>
    <s v="United States"/>
    <x v="45"/>
    <x v="5"/>
    <n v="77506"/>
    <s v="Central"/>
    <s v="OFF-PA-10004609"/>
    <x v="1"/>
    <x v="10"/>
    <s v="Xerox 221"/>
    <n v="20.736000000000001"/>
    <n v="4"/>
    <n v="0.2"/>
    <n v="7.2576000000000001"/>
  </r>
  <r>
    <n v="3262"/>
    <s v="CA-2014-140662"/>
    <x v="664"/>
    <d v="2014-11-19T00:00:00"/>
    <x v="2"/>
    <s v="TS-21205"/>
    <s v="Thomas Seio"/>
    <x v="1"/>
    <s v="United States"/>
    <x v="8"/>
    <x v="1"/>
    <n v="94109"/>
    <s v="West"/>
    <s v="TEC-AC-10001314"/>
    <x v="2"/>
    <x v="11"/>
    <s v="Case Logic 2.4GHz Wireless Keyboard"/>
    <n v="99.98"/>
    <n v="2"/>
    <n v="0"/>
    <n v="7.9984000000000002"/>
  </r>
  <r>
    <n v="3263"/>
    <s v="CA-2014-140662"/>
    <x v="664"/>
    <d v="2014-11-19T00:00:00"/>
    <x v="2"/>
    <s v="TS-21205"/>
    <s v="Thomas Seio"/>
    <x v="1"/>
    <s v="United States"/>
    <x v="8"/>
    <x v="1"/>
    <n v="94109"/>
    <s v="West"/>
    <s v="OFF-PA-10003395"/>
    <x v="1"/>
    <x v="10"/>
    <s v="Xerox 1941"/>
    <n v="733.95"/>
    <n v="7"/>
    <n v="0"/>
    <n v="352.29599999999999"/>
  </r>
  <r>
    <n v="3264"/>
    <s v="CA-2014-140662"/>
    <x v="664"/>
    <d v="2014-11-19T00:00:00"/>
    <x v="2"/>
    <s v="TS-21205"/>
    <s v="Thomas Seio"/>
    <x v="1"/>
    <s v="United States"/>
    <x v="8"/>
    <x v="1"/>
    <n v="94109"/>
    <s v="West"/>
    <s v="OFF-AP-10001242"/>
    <x v="1"/>
    <x v="9"/>
    <s v="APC 7 Outlet Network SurgeArrest Surge Protector"/>
    <n v="241.44"/>
    <n v="3"/>
    <n v="0"/>
    <n v="72.432000000000002"/>
  </r>
  <r>
    <n v="3265"/>
    <s v="CA-2016-122518"/>
    <x v="758"/>
    <d v="2016-03-08T00:00:00"/>
    <x v="0"/>
    <s v="RF-19345"/>
    <s v="Randy Ferguson"/>
    <x v="1"/>
    <s v="United States"/>
    <x v="100"/>
    <x v="2"/>
    <n v="33180"/>
    <s v="South"/>
    <s v="OFF-LA-10001641"/>
    <x v="1"/>
    <x v="2"/>
    <s v="Avery 518"/>
    <n v="10.08"/>
    <n v="4"/>
    <n v="0.2"/>
    <n v="3.528"/>
  </r>
  <r>
    <n v="3266"/>
    <s v="US-2014-126571"/>
    <x v="856"/>
    <d v="2014-10-15T00:00:00"/>
    <x v="1"/>
    <s v="JF-15565"/>
    <s v="Jill Fjeld"/>
    <x v="0"/>
    <s v="United States"/>
    <x v="10"/>
    <x v="9"/>
    <n v="19120"/>
    <s v="East"/>
    <s v="OFF-ST-10003816"/>
    <x v="1"/>
    <x v="4"/>
    <s v="Fellowes High-Stak Drawer Files"/>
    <n v="281.904"/>
    <n v="2"/>
    <n v="0.2"/>
    <n v="10.571400000000001"/>
  </r>
  <r>
    <n v="3267"/>
    <s v="US-2014-126571"/>
    <x v="856"/>
    <d v="2014-10-15T00:00:00"/>
    <x v="1"/>
    <s v="JF-15565"/>
    <s v="Jill Fjeld"/>
    <x v="0"/>
    <s v="United States"/>
    <x v="10"/>
    <x v="9"/>
    <n v="19120"/>
    <s v="East"/>
    <s v="OFF-EN-10002230"/>
    <x v="1"/>
    <x v="12"/>
    <s v="Airmail Envelopes"/>
    <n v="201.43199999999999"/>
    <n v="3"/>
    <n v="0.2"/>
    <n v="67.9833"/>
  </r>
  <r>
    <n v="3268"/>
    <s v="CA-2014-143840"/>
    <x v="857"/>
    <d v="2014-05-29T00:00:00"/>
    <x v="1"/>
    <s v="EH-14185"/>
    <s v="Evan Henry"/>
    <x v="0"/>
    <s v="United States"/>
    <x v="27"/>
    <x v="19"/>
    <n v="35601"/>
    <s v="South"/>
    <s v="TEC-PH-10002660"/>
    <x v="2"/>
    <x v="7"/>
    <s v="Nortel Networks T7316 E Nt8 B27"/>
    <n v="135.97999999999999"/>
    <n v="2"/>
    <n v="0"/>
    <n v="33.994999999999997"/>
  </r>
  <r>
    <n v="3269"/>
    <s v="CA-2014-143840"/>
    <x v="857"/>
    <d v="2014-05-29T00:00:00"/>
    <x v="1"/>
    <s v="EH-14185"/>
    <s v="Evan Henry"/>
    <x v="0"/>
    <s v="United States"/>
    <x v="27"/>
    <x v="19"/>
    <n v="35601"/>
    <s v="South"/>
    <s v="TEC-PH-10003171"/>
    <x v="2"/>
    <x v="7"/>
    <s v="Plantronics Encore H101 Dual Earpieces Headset"/>
    <n v="44.95"/>
    <n v="1"/>
    <n v="0"/>
    <n v="12.586"/>
  </r>
  <r>
    <n v="3270"/>
    <s v="CA-2014-115980"/>
    <x v="858"/>
    <d v="2014-07-19T00:00:00"/>
    <x v="1"/>
    <s v="VW-21775"/>
    <s v="Victoria Wilson"/>
    <x v="1"/>
    <s v="United States"/>
    <x v="298"/>
    <x v="44"/>
    <n v="57103"/>
    <s v="Central"/>
    <s v="TEC-AC-10003709"/>
    <x v="2"/>
    <x v="11"/>
    <s v="Maxell 4.7GB DVD-R 5/Pack"/>
    <n v="2.97"/>
    <n v="3"/>
    <n v="0"/>
    <n v="1.3068"/>
  </r>
  <r>
    <n v="3271"/>
    <s v="CA-2014-115980"/>
    <x v="858"/>
    <d v="2014-07-19T00:00:00"/>
    <x v="1"/>
    <s v="VW-21775"/>
    <s v="Victoria Wilson"/>
    <x v="1"/>
    <s v="United States"/>
    <x v="298"/>
    <x v="44"/>
    <n v="57103"/>
    <s v="Central"/>
    <s v="OFF-FA-10000304"/>
    <x v="1"/>
    <x v="13"/>
    <s v="Advantus Push Pins"/>
    <n v="6.54"/>
    <n v="3"/>
    <n v="0"/>
    <n v="2.6814"/>
  </r>
  <r>
    <n v="3272"/>
    <s v="CA-2015-155145"/>
    <x v="17"/>
    <d v="2015-12-29T00:00:00"/>
    <x v="0"/>
    <s v="KN-16450"/>
    <s v="Kean Nguyen"/>
    <x v="1"/>
    <s v="United States"/>
    <x v="355"/>
    <x v="1"/>
    <n v="93277"/>
    <s v="West"/>
    <s v="TEC-AC-10003709"/>
    <x v="2"/>
    <x v="11"/>
    <s v="Maxell 4.7GB DVD-R 5/Pack"/>
    <n v="7.92"/>
    <n v="8"/>
    <n v="0"/>
    <n v="3.4847999999999999"/>
  </r>
  <r>
    <n v="3273"/>
    <s v="CA-2015-146038"/>
    <x v="97"/>
    <d v="2015-02-16T00:00:00"/>
    <x v="1"/>
    <s v="SJ-20215"/>
    <s v="Sarah Jordon"/>
    <x v="0"/>
    <s v="United States"/>
    <x v="1"/>
    <x v="1"/>
    <n v="90049"/>
    <s v="West"/>
    <s v="FUR-CH-10002774"/>
    <x v="0"/>
    <x v="1"/>
    <s v="Global Deluxe Stacking Chair, Gray"/>
    <n v="203.92"/>
    <n v="5"/>
    <n v="0.2"/>
    <n v="22.940999999999999"/>
  </r>
  <r>
    <n v="3274"/>
    <s v="CA-2017-133865"/>
    <x v="540"/>
    <d v="2017-05-12T00:00:00"/>
    <x v="1"/>
    <s v="PS-19045"/>
    <s v="Penelope Sewall"/>
    <x v="2"/>
    <s v="United States"/>
    <x v="1"/>
    <x v="1"/>
    <n v="90032"/>
    <s v="West"/>
    <s v="TEC-CO-10001046"/>
    <x v="2"/>
    <x v="16"/>
    <s v="Canon Imageclass D680 Copier / Fax"/>
    <n v="3359.9520000000002"/>
    <n v="6"/>
    <n v="0.2"/>
    <n v="1049.9849999999999"/>
  </r>
  <r>
    <n v="3275"/>
    <s v="CA-2017-116358"/>
    <x v="808"/>
    <d v="2017-11-06T00:00:00"/>
    <x v="1"/>
    <s v="KM-16225"/>
    <s v="Kalyca Meade"/>
    <x v="1"/>
    <s v="United States"/>
    <x v="356"/>
    <x v="41"/>
    <n v="66212"/>
    <s v="Central"/>
    <s v="OFF-FA-10003495"/>
    <x v="1"/>
    <x v="13"/>
    <s v="Staples"/>
    <n v="18.239999999999998"/>
    <n v="3"/>
    <n v="0"/>
    <n v="9.1199999999999992"/>
  </r>
  <r>
    <n v="3276"/>
    <s v="CA-2017-116358"/>
    <x v="808"/>
    <d v="2017-11-06T00:00:00"/>
    <x v="1"/>
    <s v="KM-16225"/>
    <s v="Kalyca Meade"/>
    <x v="1"/>
    <s v="United States"/>
    <x v="356"/>
    <x v="41"/>
    <n v="66212"/>
    <s v="Central"/>
    <s v="OFF-AR-10004685"/>
    <x v="1"/>
    <x v="6"/>
    <s v="Binney &amp; Smith Crayola Metallic Colored Pencils, 8-Color Set"/>
    <n v="27.78"/>
    <n v="6"/>
    <n v="0"/>
    <n v="9.1674000000000007"/>
  </r>
  <r>
    <n v="3277"/>
    <s v="CA-2014-102988"/>
    <x v="267"/>
    <d v="2014-04-09T00:00:00"/>
    <x v="0"/>
    <s v="GM-14695"/>
    <s v="Greg Maxwell"/>
    <x v="1"/>
    <s v="United States"/>
    <x v="166"/>
    <x v="17"/>
    <n v="22304"/>
    <s v="South"/>
    <s v="OFF-AR-10004757"/>
    <x v="1"/>
    <x v="6"/>
    <s v="Crayola Colored Pencils"/>
    <n v="22.96"/>
    <n v="7"/>
    <n v="0"/>
    <n v="7.5768000000000004"/>
  </r>
  <r>
    <n v="3278"/>
    <s v="CA-2014-102988"/>
    <x v="267"/>
    <d v="2014-04-09T00:00:00"/>
    <x v="0"/>
    <s v="GM-14695"/>
    <s v="Greg Maxwell"/>
    <x v="1"/>
    <s v="United States"/>
    <x v="166"/>
    <x v="17"/>
    <n v="22304"/>
    <s v="South"/>
    <s v="TEC-PH-10001615"/>
    <x v="2"/>
    <x v="7"/>
    <s v="AT&amp;T CL82213"/>
    <n v="28.99"/>
    <n v="1"/>
    <n v="0"/>
    <n v="8.4070999999999998"/>
  </r>
  <r>
    <n v="3279"/>
    <s v="CA-2014-102988"/>
    <x v="267"/>
    <d v="2014-04-09T00:00:00"/>
    <x v="0"/>
    <s v="GM-14695"/>
    <s v="Greg Maxwell"/>
    <x v="1"/>
    <s v="United States"/>
    <x v="166"/>
    <x v="17"/>
    <n v="22304"/>
    <s v="South"/>
    <s v="OFF-PA-10003349"/>
    <x v="1"/>
    <x v="10"/>
    <s v="Xerox 1957"/>
    <n v="12.96"/>
    <n v="2"/>
    <n v="0"/>
    <n v="6.3503999999999996"/>
  </r>
  <r>
    <n v="3280"/>
    <s v="CA-2014-102988"/>
    <x v="267"/>
    <d v="2014-04-09T00:00:00"/>
    <x v="0"/>
    <s v="GM-14695"/>
    <s v="Greg Maxwell"/>
    <x v="1"/>
    <s v="United States"/>
    <x v="166"/>
    <x v="17"/>
    <n v="22304"/>
    <s v="South"/>
    <s v="OFF-AR-10000127"/>
    <x v="1"/>
    <x v="6"/>
    <s v="Newell 321"/>
    <n v="22.96"/>
    <n v="7"/>
    <n v="0"/>
    <n v="6.6584000000000003"/>
  </r>
  <r>
    <n v="3281"/>
    <s v="CA-2014-102988"/>
    <x v="267"/>
    <d v="2014-04-09T00:00:00"/>
    <x v="0"/>
    <s v="GM-14695"/>
    <s v="Greg Maxwell"/>
    <x v="1"/>
    <s v="United States"/>
    <x v="166"/>
    <x v="17"/>
    <n v="22304"/>
    <s v="South"/>
    <s v="OFF-SU-10002881"/>
    <x v="1"/>
    <x v="14"/>
    <s v="Martin Yale Chadless Opener Electric Letter Opener"/>
    <n v="4164.05"/>
    <n v="5"/>
    <n v="0"/>
    <n v="83.281000000000006"/>
  </r>
  <r>
    <n v="3282"/>
    <s v="US-2014-117170"/>
    <x v="328"/>
    <d v="2014-09-24T00:00:00"/>
    <x v="1"/>
    <s v="KT-16465"/>
    <s v="Kean Takahito"/>
    <x v="0"/>
    <s v="United States"/>
    <x v="253"/>
    <x v="3"/>
    <n v="27604"/>
    <s v="South"/>
    <s v="TEC-AC-10001109"/>
    <x v="2"/>
    <x v="11"/>
    <s v="Logitech Trackman Marble Mouse"/>
    <n v="47.984000000000002"/>
    <n v="2"/>
    <n v="0.2"/>
    <n v="13.195600000000001"/>
  </r>
  <r>
    <n v="3283"/>
    <s v="US-2014-117170"/>
    <x v="328"/>
    <d v="2014-09-24T00:00:00"/>
    <x v="1"/>
    <s v="KT-16465"/>
    <s v="Kean Takahito"/>
    <x v="0"/>
    <s v="United States"/>
    <x v="253"/>
    <x v="3"/>
    <n v="27604"/>
    <s v="South"/>
    <s v="OFF-PA-10000682"/>
    <x v="1"/>
    <x v="10"/>
    <s v="Xerox 1924"/>
    <n v="4.6239999999999997"/>
    <n v="1"/>
    <n v="0.2"/>
    <n v="1.6761999999999999"/>
  </r>
  <r>
    <n v="3284"/>
    <s v="CA-2014-159478"/>
    <x v="587"/>
    <d v="2014-10-06T00:00:00"/>
    <x v="1"/>
    <s v="MH-17785"/>
    <s v="Maya Herman"/>
    <x v="1"/>
    <s v="United States"/>
    <x v="20"/>
    <x v="15"/>
    <n v="10035"/>
    <s v="East"/>
    <s v="FUR-FU-10000221"/>
    <x v="0"/>
    <x v="5"/>
    <s v="Master Caster Door Stop, Brown"/>
    <n v="15.24"/>
    <n v="3"/>
    <n v="0"/>
    <n v="5.1816000000000004"/>
  </r>
  <r>
    <n v="3285"/>
    <s v="CA-2014-103702"/>
    <x v="171"/>
    <d v="2014-09-17T00:00:00"/>
    <x v="1"/>
    <s v="AF-10885"/>
    <s v="Art Foster"/>
    <x v="0"/>
    <s v="United States"/>
    <x v="54"/>
    <x v="24"/>
    <n v="45014"/>
    <s v="East"/>
    <s v="OFF-BI-10002429"/>
    <x v="1"/>
    <x v="8"/>
    <s v="Premier Elliptical Ring Binder, Black"/>
    <n v="63.923999999999999"/>
    <n v="7"/>
    <n v="0.7"/>
    <n v="-46.877600000000001"/>
  </r>
  <r>
    <n v="3286"/>
    <s v="CA-2017-150525"/>
    <x v="297"/>
    <d v="2017-02-25T00:00:00"/>
    <x v="1"/>
    <s v="JP-16135"/>
    <s v="Julie Prescott"/>
    <x v="2"/>
    <s v="United States"/>
    <x v="254"/>
    <x v="26"/>
    <n v="74403"/>
    <s v="Central"/>
    <s v="OFF-AR-10002375"/>
    <x v="1"/>
    <x v="6"/>
    <s v="Newell 351"/>
    <n v="6.56"/>
    <n v="2"/>
    <n v="0"/>
    <n v="1.9024000000000001"/>
  </r>
  <r>
    <n v="3287"/>
    <s v="CA-2017-150525"/>
    <x v="297"/>
    <d v="2017-02-25T00:00:00"/>
    <x v="1"/>
    <s v="JP-16135"/>
    <s v="Julie Prescott"/>
    <x v="2"/>
    <s v="United States"/>
    <x v="254"/>
    <x v="26"/>
    <n v="74403"/>
    <s v="Central"/>
    <s v="OFF-AP-10000595"/>
    <x v="1"/>
    <x v="9"/>
    <s v="Disposable Triple-Filter Dust Bags"/>
    <n v="13.11"/>
    <n v="3"/>
    <n v="0"/>
    <n v="3.4085999999999999"/>
  </r>
  <r>
    <n v="3288"/>
    <s v="CA-2015-157770"/>
    <x v="350"/>
    <d v="2015-12-15T00:00:00"/>
    <x v="2"/>
    <s v="RD-19585"/>
    <s v="Rob Dowd"/>
    <x v="0"/>
    <s v="United States"/>
    <x v="357"/>
    <x v="1"/>
    <n v="92592"/>
    <s v="West"/>
    <s v="TEC-PH-10001530"/>
    <x v="2"/>
    <x v="7"/>
    <s v="Plantronics Voyager Pro Legend"/>
    <n v="494.37599999999998"/>
    <n v="3"/>
    <n v="0.2"/>
    <n v="49.437600000000003"/>
  </r>
  <r>
    <n v="3289"/>
    <s v="CA-2015-157770"/>
    <x v="350"/>
    <d v="2015-12-15T00:00:00"/>
    <x v="2"/>
    <s v="RD-19585"/>
    <s v="Rob Dowd"/>
    <x v="0"/>
    <s v="United States"/>
    <x v="357"/>
    <x v="1"/>
    <n v="92592"/>
    <s v="West"/>
    <s v="OFF-BI-10000050"/>
    <x v="1"/>
    <x v="8"/>
    <s v="Angle-D Binders with Locking Rings, Label Holders"/>
    <n v="29.2"/>
    <n v="5"/>
    <n v="0.2"/>
    <n v="9.8550000000000004"/>
  </r>
  <r>
    <n v="3290"/>
    <s v="CA-2015-157770"/>
    <x v="350"/>
    <d v="2015-12-15T00:00:00"/>
    <x v="2"/>
    <s v="RD-19585"/>
    <s v="Rob Dowd"/>
    <x v="0"/>
    <s v="United States"/>
    <x v="357"/>
    <x v="1"/>
    <n v="92592"/>
    <s v="West"/>
    <s v="TEC-AC-10001552"/>
    <x v="2"/>
    <x v="11"/>
    <s v="Logitech K350 2.4Ghz Wireless Keyboard"/>
    <n v="248.85"/>
    <n v="5"/>
    <n v="0"/>
    <n v="27.3735"/>
  </r>
  <r>
    <n v="3291"/>
    <s v="CA-2015-157770"/>
    <x v="350"/>
    <d v="2015-12-15T00:00:00"/>
    <x v="2"/>
    <s v="RD-19585"/>
    <s v="Rob Dowd"/>
    <x v="0"/>
    <s v="United States"/>
    <x v="357"/>
    <x v="1"/>
    <n v="92592"/>
    <s v="West"/>
    <s v="TEC-AC-10003399"/>
    <x v="2"/>
    <x v="11"/>
    <s v="Memorex Mini Travel Drive 64 GB USB 2.0 Flash Drive"/>
    <n v="36.24"/>
    <n v="1"/>
    <n v="0"/>
    <n v="15.220800000000001"/>
  </r>
  <r>
    <n v="3292"/>
    <s v="CA-2016-167290"/>
    <x v="859"/>
    <d v="2016-11-04T00:00:00"/>
    <x v="1"/>
    <s v="JF-15295"/>
    <s v="Jason Fortune-"/>
    <x v="0"/>
    <s v="United States"/>
    <x v="341"/>
    <x v="12"/>
    <n v="48310"/>
    <s v="Central"/>
    <s v="OFF-AR-10004078"/>
    <x v="1"/>
    <x v="6"/>
    <s v="Newell 312"/>
    <n v="11.68"/>
    <n v="2"/>
    <n v="0"/>
    <n v="3.504"/>
  </r>
  <r>
    <n v="3293"/>
    <s v="CA-2014-106264"/>
    <x v="58"/>
    <d v="2014-12-30T00:00:00"/>
    <x v="1"/>
    <s v="CK-12595"/>
    <s v="Clytie Kelty"/>
    <x v="0"/>
    <s v="United States"/>
    <x v="70"/>
    <x v="1"/>
    <n v="92024"/>
    <s v="West"/>
    <s v="OFF-SU-10002189"/>
    <x v="1"/>
    <x v="14"/>
    <s v="Acme Rosewood Handle Letter Opener"/>
    <n v="11.91"/>
    <n v="3"/>
    <n v="0"/>
    <n v="0.1191"/>
  </r>
  <r>
    <n v="3294"/>
    <s v="CA-2014-106264"/>
    <x v="58"/>
    <d v="2014-12-30T00:00:00"/>
    <x v="1"/>
    <s v="CK-12595"/>
    <s v="Clytie Kelty"/>
    <x v="0"/>
    <s v="United States"/>
    <x v="70"/>
    <x v="1"/>
    <n v="92024"/>
    <s v="West"/>
    <s v="FUR-FU-10001852"/>
    <x v="0"/>
    <x v="5"/>
    <s v="Eldon Regeneration Recycled Desk Accessories, Smoke"/>
    <n v="3.48"/>
    <n v="2"/>
    <n v="0"/>
    <n v="1.1135999999999999"/>
  </r>
  <r>
    <n v="3295"/>
    <s v="CA-2014-138023"/>
    <x v="860"/>
    <d v="2014-08-18T00:00:00"/>
    <x v="2"/>
    <s v="KH-16510"/>
    <s v="Keith Herrera"/>
    <x v="0"/>
    <s v="United States"/>
    <x v="61"/>
    <x v="5"/>
    <n v="75081"/>
    <s v="Central"/>
    <s v="OFF-BI-10003638"/>
    <x v="1"/>
    <x v="8"/>
    <s v="GBC Durable Plastic Covers"/>
    <n v="30.96"/>
    <n v="8"/>
    <n v="0.8"/>
    <n v="-52.631999999999998"/>
  </r>
  <r>
    <n v="3296"/>
    <s v="CA-2017-113418"/>
    <x v="172"/>
    <d v="2017-10-03T00:00:00"/>
    <x v="2"/>
    <s v="CM-12655"/>
    <s v="Corinna Mitchell"/>
    <x v="2"/>
    <s v="United States"/>
    <x v="20"/>
    <x v="15"/>
    <n v="10035"/>
    <s v="East"/>
    <s v="TEC-MA-10002428"/>
    <x v="2"/>
    <x v="15"/>
    <s v="Fellowes Powershred HS-440 4-Sheet High Security Shredder"/>
    <n v="1704.89"/>
    <n v="11"/>
    <n v="0"/>
    <n v="767.20050000000003"/>
  </r>
  <r>
    <n v="3297"/>
    <s v="US-2015-110569"/>
    <x v="293"/>
    <d v="2015-05-30T00:00:00"/>
    <x v="1"/>
    <s v="EB-13870"/>
    <s v="Emily Burns"/>
    <x v="0"/>
    <s v="United States"/>
    <x v="42"/>
    <x v="16"/>
    <n v="85023"/>
    <s v="West"/>
    <s v="OFF-BI-10001036"/>
    <x v="1"/>
    <x v="8"/>
    <s v="Cardinal EasyOpen D-Ring Binders"/>
    <n v="19.193999999999999"/>
    <n v="7"/>
    <n v="0.7"/>
    <n v="-12.795999999999999"/>
  </r>
  <r>
    <n v="3298"/>
    <s v="US-2015-110569"/>
    <x v="293"/>
    <d v="2015-05-30T00:00:00"/>
    <x v="1"/>
    <s v="EB-13870"/>
    <s v="Emily Burns"/>
    <x v="0"/>
    <s v="United States"/>
    <x v="42"/>
    <x v="16"/>
    <n v="85023"/>
    <s v="West"/>
    <s v="OFF-AP-10004708"/>
    <x v="1"/>
    <x v="9"/>
    <s v="Fellowes Superior 10 Outlet Split Surge Protector"/>
    <n v="121.792"/>
    <n v="4"/>
    <n v="0.2"/>
    <n v="13.701599999999999"/>
  </r>
  <r>
    <n v="3299"/>
    <s v="CA-2017-136308"/>
    <x v="673"/>
    <d v="2017-11-16T00:00:00"/>
    <x v="3"/>
    <s v="MW-18235"/>
    <s v="Mitch Willingham"/>
    <x v="1"/>
    <s v="United States"/>
    <x v="8"/>
    <x v="1"/>
    <n v="94122"/>
    <s v="West"/>
    <s v="TEC-MA-10000488"/>
    <x v="2"/>
    <x v="15"/>
    <s v="Bady BDG101FRU Card Printer"/>
    <n v="1919.9760000000001"/>
    <n v="3"/>
    <n v="0.2"/>
    <n v="215.9973"/>
  </r>
  <r>
    <n v="3300"/>
    <s v="US-2014-159926"/>
    <x v="728"/>
    <d v="2014-11-22T00:00:00"/>
    <x v="1"/>
    <s v="CS-11950"/>
    <s v="Carlos Soltero"/>
    <x v="0"/>
    <s v="United States"/>
    <x v="10"/>
    <x v="9"/>
    <n v="19140"/>
    <s v="East"/>
    <s v="OFF-BI-10003656"/>
    <x v="1"/>
    <x v="8"/>
    <s v="Fellowes PB200 Plastic Comb Binding Machine"/>
    <n v="50.997"/>
    <n v="1"/>
    <n v="0.7"/>
    <n v="-40.797600000000003"/>
  </r>
  <r>
    <n v="3301"/>
    <s v="US-2014-159926"/>
    <x v="728"/>
    <d v="2014-11-22T00:00:00"/>
    <x v="1"/>
    <s v="CS-11950"/>
    <s v="Carlos Soltero"/>
    <x v="0"/>
    <s v="United States"/>
    <x v="10"/>
    <x v="9"/>
    <n v="19140"/>
    <s v="East"/>
    <s v="OFF-ST-10003656"/>
    <x v="1"/>
    <x v="4"/>
    <s v="Safco Industrial Wire Shelving"/>
    <n v="76.792000000000002"/>
    <n v="1"/>
    <n v="0.2"/>
    <n v="-16.318300000000001"/>
  </r>
  <r>
    <n v="3302"/>
    <s v="US-2014-159926"/>
    <x v="728"/>
    <d v="2014-11-22T00:00:00"/>
    <x v="1"/>
    <s v="CS-11950"/>
    <s v="Carlos Soltero"/>
    <x v="0"/>
    <s v="United States"/>
    <x v="10"/>
    <x v="9"/>
    <n v="19140"/>
    <s v="East"/>
    <s v="TEC-PH-10001128"/>
    <x v="2"/>
    <x v="7"/>
    <s v="Motorola Droid Maxx"/>
    <n v="539.96400000000006"/>
    <n v="6"/>
    <n v="0.4"/>
    <n v="-107.9928"/>
  </r>
  <r>
    <n v="3303"/>
    <s v="US-2014-159926"/>
    <x v="728"/>
    <d v="2014-11-22T00:00:00"/>
    <x v="1"/>
    <s v="CS-11950"/>
    <s v="Carlos Soltero"/>
    <x v="0"/>
    <s v="United States"/>
    <x v="10"/>
    <x v="9"/>
    <n v="19140"/>
    <s v="East"/>
    <s v="FUR-FU-10001473"/>
    <x v="0"/>
    <x v="5"/>
    <s v="Eldon Executive Woodline II Desk Accessories, Mahogany"/>
    <n v="60.311999999999998"/>
    <n v="3"/>
    <n v="0.2"/>
    <n v="5.2773000000000003"/>
  </r>
  <r>
    <n v="3304"/>
    <s v="US-2014-159926"/>
    <x v="728"/>
    <d v="2014-11-22T00:00:00"/>
    <x v="1"/>
    <s v="CS-11950"/>
    <s v="Carlos Soltero"/>
    <x v="0"/>
    <s v="United States"/>
    <x v="10"/>
    <x v="9"/>
    <n v="19140"/>
    <s v="East"/>
    <s v="OFF-BI-10004656"/>
    <x v="1"/>
    <x v="8"/>
    <s v="Peel &amp; Stick Add-On Corner Pockets"/>
    <n v="1.944"/>
    <n v="3"/>
    <n v="0.7"/>
    <n v="-1.4256"/>
  </r>
  <r>
    <n v="3305"/>
    <s v="CA-2014-104738"/>
    <x v="125"/>
    <d v="2015-01-01T00:00:00"/>
    <x v="0"/>
    <s v="SP-20620"/>
    <s v="Stefania Perrino"/>
    <x v="1"/>
    <s v="United States"/>
    <x v="128"/>
    <x v="5"/>
    <n v="78041"/>
    <s v="Central"/>
    <s v="OFF-EN-10004955"/>
    <x v="1"/>
    <x v="12"/>
    <s v="Fashion Color Clasp Envelopes"/>
    <n v="12.984"/>
    <n v="3"/>
    <n v="0.2"/>
    <n v="4.7066999999999997"/>
  </r>
  <r>
    <n v="3306"/>
    <s v="CA-2014-104738"/>
    <x v="125"/>
    <d v="2015-01-01T00:00:00"/>
    <x v="0"/>
    <s v="SP-20620"/>
    <s v="Stefania Perrino"/>
    <x v="1"/>
    <s v="United States"/>
    <x v="128"/>
    <x v="5"/>
    <n v="78041"/>
    <s v="Central"/>
    <s v="TEC-PH-10002468"/>
    <x v="2"/>
    <x v="7"/>
    <s v="Plantronics CS 50-USB - headset - Convertible, Monaural"/>
    <n v="217.584"/>
    <n v="2"/>
    <n v="0.2"/>
    <n v="19.038599999999999"/>
  </r>
  <r>
    <n v="3307"/>
    <s v="CA-2014-104738"/>
    <x v="125"/>
    <d v="2015-01-01T00:00:00"/>
    <x v="0"/>
    <s v="SP-20620"/>
    <s v="Stefania Perrino"/>
    <x v="1"/>
    <s v="United States"/>
    <x v="128"/>
    <x v="5"/>
    <n v="78041"/>
    <s v="Central"/>
    <s v="TEC-PH-10000576"/>
    <x v="2"/>
    <x v="7"/>
    <s v="AT&amp;T 1080 Corded phone"/>
    <n v="328.77600000000001"/>
    <n v="3"/>
    <n v="0.2"/>
    <n v="28.767900000000001"/>
  </r>
  <r>
    <n v="3308"/>
    <s v="CA-2014-104738"/>
    <x v="125"/>
    <d v="2015-01-01T00:00:00"/>
    <x v="0"/>
    <s v="SP-20620"/>
    <s v="Stefania Perrino"/>
    <x v="1"/>
    <s v="United States"/>
    <x v="128"/>
    <x v="5"/>
    <n v="78041"/>
    <s v="Central"/>
    <s v="OFF-BI-10002160"/>
    <x v="1"/>
    <x v="8"/>
    <s v="Acco Hanging Data Binders"/>
    <n v="2.286"/>
    <n v="3"/>
    <n v="0.8"/>
    <n v="-3.6576"/>
  </r>
  <r>
    <n v="3309"/>
    <s v="CA-2014-104738"/>
    <x v="125"/>
    <d v="2015-01-01T00:00:00"/>
    <x v="0"/>
    <s v="SP-20620"/>
    <s v="Stefania Perrino"/>
    <x v="1"/>
    <s v="United States"/>
    <x v="128"/>
    <x v="5"/>
    <n v="78041"/>
    <s v="Central"/>
    <s v="TEC-AC-10003628"/>
    <x v="2"/>
    <x v="11"/>
    <s v="Logitech 910-002974 M325 Wireless Mouse for Web Scrolling"/>
    <n v="47.984000000000002"/>
    <n v="2"/>
    <n v="0.2"/>
    <n v="14.395200000000001"/>
  </r>
  <r>
    <n v="3310"/>
    <s v="CA-2015-144386"/>
    <x v="599"/>
    <d v="2015-11-11T00:00:00"/>
    <x v="1"/>
    <s v="GT-14635"/>
    <s v="Grant Thornton"/>
    <x v="1"/>
    <s v="United States"/>
    <x v="20"/>
    <x v="15"/>
    <n v="10009"/>
    <s v="East"/>
    <s v="OFF-BI-10001116"/>
    <x v="1"/>
    <x v="8"/>
    <s v="Wilson Jones 1&quot; Hanging DublLock Ring Binders"/>
    <n v="25.344000000000001"/>
    <n v="6"/>
    <n v="0.2"/>
    <n v="8.8704000000000001"/>
  </r>
  <r>
    <n v="3311"/>
    <s v="CA-2016-111416"/>
    <x v="42"/>
    <d v="2016-09-22T00:00:00"/>
    <x v="1"/>
    <s v="LW-17215"/>
    <s v="Luke Weiss"/>
    <x v="0"/>
    <s v="United States"/>
    <x v="20"/>
    <x v="15"/>
    <n v="10035"/>
    <s v="East"/>
    <s v="OFF-BI-10002026"/>
    <x v="1"/>
    <x v="8"/>
    <s v="Avery Arch Ring Binders"/>
    <n v="232.4"/>
    <n v="5"/>
    <n v="0.2"/>
    <n v="78.435000000000002"/>
  </r>
  <r>
    <n v="3312"/>
    <s v="CA-2016-162747"/>
    <x v="231"/>
    <d v="2016-03-25T00:00:00"/>
    <x v="0"/>
    <s v="AH-10030"/>
    <s v="Aaron Hawkins"/>
    <x v="1"/>
    <s v="United States"/>
    <x v="200"/>
    <x v="35"/>
    <n v="39503"/>
    <s v="South"/>
    <s v="FUR-FU-10003691"/>
    <x v="0"/>
    <x v="5"/>
    <s v="Eldon Image Series Desk Accessories, Ebony"/>
    <n v="86.45"/>
    <n v="7"/>
    <n v="0"/>
    <n v="38.037999999999997"/>
  </r>
  <r>
    <n v="3313"/>
    <s v="US-2014-133130"/>
    <x v="127"/>
    <d v="2014-10-01T00:00:00"/>
    <x v="1"/>
    <s v="TH-21100"/>
    <s v="Thea Hendricks"/>
    <x v="0"/>
    <s v="United States"/>
    <x v="70"/>
    <x v="1"/>
    <n v="92037"/>
    <s v="West"/>
    <s v="FUR-CH-10002602"/>
    <x v="0"/>
    <x v="1"/>
    <s v="DMI Arturo Collection Mission-style Design Wood Chair"/>
    <n v="603.91999999999996"/>
    <n v="5"/>
    <n v="0.2"/>
    <n v="45.293999999999997"/>
  </r>
  <r>
    <n v="3314"/>
    <s v="US-2014-133130"/>
    <x v="127"/>
    <d v="2014-10-01T00:00:00"/>
    <x v="1"/>
    <s v="TH-21100"/>
    <s v="Thea Hendricks"/>
    <x v="0"/>
    <s v="United States"/>
    <x v="70"/>
    <x v="1"/>
    <n v="92037"/>
    <s v="West"/>
    <s v="OFF-PA-10000675"/>
    <x v="1"/>
    <x v="10"/>
    <s v="Xerox 1919"/>
    <n v="81.98"/>
    <n v="2"/>
    <n v="0"/>
    <n v="40.170200000000001"/>
  </r>
  <r>
    <n v="3315"/>
    <s v="CA-2017-169978"/>
    <x v="165"/>
    <d v="2017-12-28T00:00:00"/>
    <x v="1"/>
    <s v="HG-15025"/>
    <s v="Hunter Glantz"/>
    <x v="0"/>
    <s v="United States"/>
    <x v="147"/>
    <x v="15"/>
    <n v="11572"/>
    <s v="East"/>
    <s v="FUR-CH-10002602"/>
    <x v="0"/>
    <x v="1"/>
    <s v="DMI Arturo Collection Mission-style Design Wood Chair"/>
    <n v="271.76400000000001"/>
    <n v="2"/>
    <n v="0.1"/>
    <n v="48.313600000000001"/>
  </r>
  <r>
    <n v="3316"/>
    <s v="CA-2017-169978"/>
    <x v="165"/>
    <d v="2017-12-28T00:00:00"/>
    <x v="1"/>
    <s v="HG-15025"/>
    <s v="Hunter Glantz"/>
    <x v="0"/>
    <s v="United States"/>
    <x v="147"/>
    <x v="15"/>
    <n v="11572"/>
    <s v="East"/>
    <s v="OFF-BI-10001900"/>
    <x v="1"/>
    <x v="8"/>
    <s v="DXL Angle-View Binders with Locking Rings, Black"/>
    <n v="14.375999999999999"/>
    <n v="3"/>
    <n v="0.2"/>
    <n v="4.8518999999999997"/>
  </r>
  <r>
    <n v="3317"/>
    <s v="CA-2017-161739"/>
    <x v="468"/>
    <d v="2017-11-15T00:00:00"/>
    <x v="0"/>
    <s v="EB-13750"/>
    <s v="Edward Becker"/>
    <x v="1"/>
    <s v="United States"/>
    <x v="171"/>
    <x v="5"/>
    <n v="78664"/>
    <s v="Central"/>
    <s v="FUR-FU-10001468"/>
    <x v="0"/>
    <x v="5"/>
    <s v="Tenex Antistatic Computer Chair Mats"/>
    <n v="341.96"/>
    <n v="5"/>
    <n v="0.6"/>
    <n v="-427.45"/>
  </r>
  <r>
    <n v="3318"/>
    <s v="CA-2015-165057"/>
    <x v="861"/>
    <d v="2015-09-15T00:00:00"/>
    <x v="1"/>
    <s v="SC-20725"/>
    <s v="Steven Cartwright"/>
    <x v="0"/>
    <s v="United States"/>
    <x v="56"/>
    <x v="1"/>
    <n v="92374"/>
    <s v="West"/>
    <s v="OFF-AR-10004648"/>
    <x v="1"/>
    <x v="6"/>
    <s v="Boston 19500 Mighty Mite Electric Pencil Sharpener"/>
    <n v="181.35"/>
    <n v="9"/>
    <n v="0"/>
    <n v="48.964500000000001"/>
  </r>
  <r>
    <n v="3319"/>
    <s v="CA-2015-165057"/>
    <x v="861"/>
    <d v="2015-09-15T00:00:00"/>
    <x v="1"/>
    <s v="SC-20725"/>
    <s v="Steven Cartwright"/>
    <x v="0"/>
    <s v="United States"/>
    <x v="56"/>
    <x v="1"/>
    <n v="92374"/>
    <s v="West"/>
    <s v="OFF-LA-10003190"/>
    <x v="1"/>
    <x v="2"/>
    <s v="Avery 474"/>
    <n v="8.64"/>
    <n v="3"/>
    <n v="0"/>
    <n v="4.2336"/>
  </r>
  <r>
    <n v="3320"/>
    <s v="CA-2014-134551"/>
    <x v="414"/>
    <d v="2014-12-25T00:00:00"/>
    <x v="1"/>
    <s v="TS-21505"/>
    <s v="Tony Sayre"/>
    <x v="0"/>
    <s v="United States"/>
    <x v="29"/>
    <x v="18"/>
    <n v="38401"/>
    <s v="South"/>
    <s v="OFF-AP-10004868"/>
    <x v="1"/>
    <x v="9"/>
    <s v="Hoover Commercial Soft Guard Upright Vacuum And Disposable Filtration Bags"/>
    <n v="43.512"/>
    <n v="7"/>
    <n v="0.2"/>
    <n v="3.8073000000000001"/>
  </r>
  <r>
    <n v="3321"/>
    <s v="CA-2014-134551"/>
    <x v="414"/>
    <d v="2014-12-25T00:00:00"/>
    <x v="1"/>
    <s v="TS-21505"/>
    <s v="Tony Sayre"/>
    <x v="0"/>
    <s v="United States"/>
    <x v="29"/>
    <x v="18"/>
    <n v="38401"/>
    <s v="South"/>
    <s v="FUR-CH-10004287"/>
    <x v="0"/>
    <x v="1"/>
    <s v="SAFCO Arco Folding Chair"/>
    <n v="662.88"/>
    <n v="3"/>
    <n v="0.2"/>
    <n v="74.573999999999998"/>
  </r>
  <r>
    <n v="3322"/>
    <s v="CA-2014-134551"/>
    <x v="414"/>
    <d v="2014-12-25T00:00:00"/>
    <x v="1"/>
    <s v="TS-21505"/>
    <s v="Tony Sayre"/>
    <x v="0"/>
    <s v="United States"/>
    <x v="29"/>
    <x v="18"/>
    <n v="38401"/>
    <s v="South"/>
    <s v="OFF-PA-10002689"/>
    <x v="1"/>
    <x v="10"/>
    <s v="Weyerhaeuser First Choice Laser/Copy Paper (20Lb. and 88 Bright)"/>
    <n v="25.92"/>
    <n v="5"/>
    <n v="0.2"/>
    <n v="9.0719999999999992"/>
  </r>
  <r>
    <n v="3323"/>
    <s v="CA-2015-120810"/>
    <x v="862"/>
    <d v="2015-07-27T00:00:00"/>
    <x v="1"/>
    <s v="TH-21550"/>
    <s v="Tracy Hopkins"/>
    <x v="2"/>
    <s v="United States"/>
    <x v="20"/>
    <x v="15"/>
    <n v="10009"/>
    <s v="East"/>
    <s v="OFF-AP-10002892"/>
    <x v="1"/>
    <x v="9"/>
    <s v="Belkin F5C206VTEL 6 Outlet Surge"/>
    <n v="68.94"/>
    <n v="3"/>
    <n v="0"/>
    <n v="20.681999999999999"/>
  </r>
  <r>
    <n v="3324"/>
    <s v="CA-2015-120810"/>
    <x v="862"/>
    <d v="2015-07-27T00:00:00"/>
    <x v="1"/>
    <s v="TH-21550"/>
    <s v="Tracy Hopkins"/>
    <x v="2"/>
    <s v="United States"/>
    <x v="20"/>
    <x v="15"/>
    <n v="10009"/>
    <s v="East"/>
    <s v="FUR-FU-10002253"/>
    <x v="0"/>
    <x v="5"/>
    <s v="Howard Miller 13&quot; Diameter Pewter Finish Round Wall Clock"/>
    <n v="128.82"/>
    <n v="3"/>
    <n v="0"/>
    <n v="50.239800000000002"/>
  </r>
  <r>
    <n v="3325"/>
    <s v="CA-2014-165309"/>
    <x v="7"/>
    <d v="2014-11-15T00:00:00"/>
    <x v="1"/>
    <s v="KD-16270"/>
    <s v="Karen Daniels"/>
    <x v="0"/>
    <s v="United States"/>
    <x v="12"/>
    <x v="5"/>
    <n v="77095"/>
    <s v="Central"/>
    <s v="OFF-BI-10001359"/>
    <x v="1"/>
    <x v="8"/>
    <s v="GBC DocuBind TL300 Electric Binding System"/>
    <n v="896.99"/>
    <n v="5"/>
    <n v="0.8"/>
    <n v="-1480.0335"/>
  </r>
  <r>
    <n v="3326"/>
    <s v="CA-2014-165309"/>
    <x v="7"/>
    <d v="2014-11-15T00:00:00"/>
    <x v="1"/>
    <s v="KD-16270"/>
    <s v="Karen Daniels"/>
    <x v="0"/>
    <s v="United States"/>
    <x v="12"/>
    <x v="5"/>
    <n v="77095"/>
    <s v="Central"/>
    <s v="OFF-BI-10001267"/>
    <x v="1"/>
    <x v="8"/>
    <s v="Universal Recycled Hanging Pressboard Report Binders, Letter Size"/>
    <n v="1.234"/>
    <n v="1"/>
    <n v="0.8"/>
    <n v="-1.9743999999999999"/>
  </r>
  <r>
    <n v="3327"/>
    <s v="CA-2014-165309"/>
    <x v="7"/>
    <d v="2014-11-15T00:00:00"/>
    <x v="1"/>
    <s v="KD-16270"/>
    <s v="Karen Daniels"/>
    <x v="0"/>
    <s v="United States"/>
    <x v="12"/>
    <x v="5"/>
    <n v="77095"/>
    <s v="Central"/>
    <s v="OFF-AR-10003582"/>
    <x v="1"/>
    <x v="6"/>
    <s v="Boston Electric Pencil Sharpener, Model 1818, Charcoal Black"/>
    <n v="67.56"/>
    <n v="3"/>
    <n v="0.2"/>
    <n v="6.7560000000000002"/>
  </r>
  <r>
    <n v="3328"/>
    <s v="CA-2014-165309"/>
    <x v="7"/>
    <d v="2014-11-15T00:00:00"/>
    <x v="1"/>
    <s v="KD-16270"/>
    <s v="Karen Daniels"/>
    <x v="0"/>
    <s v="United States"/>
    <x v="12"/>
    <x v="5"/>
    <n v="77095"/>
    <s v="Central"/>
    <s v="OFF-PA-10003724"/>
    <x v="1"/>
    <x v="10"/>
    <s v="Wirebound Message Book, 4 per Page"/>
    <n v="21.72"/>
    <n v="5"/>
    <n v="0.2"/>
    <n v="7.8734999999999999"/>
  </r>
  <r>
    <n v="3329"/>
    <s v="CA-2014-165309"/>
    <x v="7"/>
    <d v="2014-11-15T00:00:00"/>
    <x v="1"/>
    <s v="KD-16270"/>
    <s v="Karen Daniels"/>
    <x v="0"/>
    <s v="United States"/>
    <x v="12"/>
    <x v="5"/>
    <n v="77095"/>
    <s v="Central"/>
    <s v="OFF-PA-10001033"/>
    <x v="1"/>
    <x v="10"/>
    <s v="Xerox 1893"/>
    <n v="262.33600000000001"/>
    <n v="8"/>
    <n v="0.2"/>
    <n v="95.096800000000002"/>
  </r>
  <r>
    <n v="3330"/>
    <s v="CA-2014-165309"/>
    <x v="7"/>
    <d v="2014-11-15T00:00:00"/>
    <x v="1"/>
    <s v="KD-16270"/>
    <s v="Karen Daniels"/>
    <x v="0"/>
    <s v="United States"/>
    <x v="12"/>
    <x v="5"/>
    <n v="77095"/>
    <s v="Central"/>
    <s v="TEC-PH-10003505"/>
    <x v="2"/>
    <x v="7"/>
    <s v="Geemarc AmpliPOWER60"/>
    <n v="148.47999999999999"/>
    <n v="2"/>
    <n v="0.2"/>
    <n v="16.704000000000001"/>
  </r>
  <r>
    <n v="3331"/>
    <s v="CA-2014-165309"/>
    <x v="7"/>
    <d v="2014-11-15T00:00:00"/>
    <x v="1"/>
    <s v="KD-16270"/>
    <s v="Karen Daniels"/>
    <x v="0"/>
    <s v="United States"/>
    <x v="12"/>
    <x v="5"/>
    <n v="77095"/>
    <s v="Central"/>
    <s v="TEC-PH-10004959"/>
    <x v="2"/>
    <x v="7"/>
    <s v="Classic Ivory Antique Telephone ZL1810"/>
    <n v="241.17599999999999"/>
    <n v="3"/>
    <n v="0.2"/>
    <n v="15.073499999999999"/>
  </r>
  <r>
    <n v="3332"/>
    <s v="CA-2017-122595"/>
    <x v="817"/>
    <d v="2017-12-20T00:00:00"/>
    <x v="1"/>
    <s v="GM-14455"/>
    <s v="Gary Mitchum"/>
    <x v="2"/>
    <s v="United States"/>
    <x v="22"/>
    <x v="10"/>
    <n v="60653"/>
    <s v="Central"/>
    <s v="TEC-AC-10000474"/>
    <x v="2"/>
    <x v="11"/>
    <s v="Kensington Expert Mouse Optical USB Trackball for PC or Mac"/>
    <n v="227.976"/>
    <n v="3"/>
    <n v="0.2"/>
    <n v="28.497"/>
  </r>
  <r>
    <n v="3333"/>
    <s v="CA-2017-122595"/>
    <x v="817"/>
    <d v="2017-12-20T00:00:00"/>
    <x v="1"/>
    <s v="GM-14455"/>
    <s v="Gary Mitchum"/>
    <x v="2"/>
    <s v="United States"/>
    <x v="22"/>
    <x v="10"/>
    <n v="60653"/>
    <s v="Central"/>
    <s v="TEC-PH-10003095"/>
    <x v="2"/>
    <x v="7"/>
    <s v="Samsung HM1900 Bluetooth Headset"/>
    <n v="52.68"/>
    <n v="3"/>
    <n v="0.2"/>
    <n v="19.754999999999999"/>
  </r>
  <r>
    <n v="3334"/>
    <s v="CA-2017-122595"/>
    <x v="817"/>
    <d v="2017-12-20T00:00:00"/>
    <x v="1"/>
    <s v="GM-14455"/>
    <s v="Gary Mitchum"/>
    <x v="2"/>
    <s v="United States"/>
    <x v="22"/>
    <x v="10"/>
    <n v="60653"/>
    <s v="Central"/>
    <s v="FUR-FU-10002963"/>
    <x v="0"/>
    <x v="5"/>
    <s v="Master Caster Door Stop, Gray"/>
    <n v="2.032"/>
    <n v="1"/>
    <n v="0.6"/>
    <n v="-1.3208"/>
  </r>
  <r>
    <n v="3335"/>
    <s v="US-2017-109253"/>
    <x v="170"/>
    <d v="2017-08-22T00:00:00"/>
    <x v="2"/>
    <s v="PR-18880"/>
    <s v="Patrick Ryan"/>
    <x v="0"/>
    <s v="United States"/>
    <x v="182"/>
    <x v="1"/>
    <n v="94601"/>
    <s v="West"/>
    <s v="OFF-AR-10000203"/>
    <x v="1"/>
    <x v="6"/>
    <s v="Newell 336"/>
    <n v="17.12"/>
    <n v="4"/>
    <n v="0"/>
    <n v="4.9648000000000003"/>
  </r>
  <r>
    <n v="3336"/>
    <s v="US-2017-109253"/>
    <x v="170"/>
    <d v="2017-08-22T00:00:00"/>
    <x v="2"/>
    <s v="PR-18880"/>
    <s v="Patrick Ryan"/>
    <x v="0"/>
    <s v="United States"/>
    <x v="182"/>
    <x v="1"/>
    <n v="94601"/>
    <s v="West"/>
    <s v="TEC-PH-10004667"/>
    <x v="2"/>
    <x v="7"/>
    <s v="Cisco 8x8 Inc. 6753i IP Business Phone System"/>
    <n v="431.96800000000002"/>
    <n v="4"/>
    <n v="0.2"/>
    <n v="37.797199999999997"/>
  </r>
  <r>
    <n v="3337"/>
    <s v="US-2017-109253"/>
    <x v="170"/>
    <d v="2017-08-22T00:00:00"/>
    <x v="2"/>
    <s v="PR-18880"/>
    <s v="Patrick Ryan"/>
    <x v="0"/>
    <s v="United States"/>
    <x v="182"/>
    <x v="1"/>
    <n v="94601"/>
    <s v="West"/>
    <s v="FUR-FU-10000193"/>
    <x v="0"/>
    <x v="5"/>
    <s v="Tenex Chairmats For Use with Hard Floors"/>
    <n v="129.91999999999999"/>
    <n v="4"/>
    <n v="0"/>
    <n v="10.393599999999999"/>
  </r>
  <r>
    <n v="3338"/>
    <s v="US-2017-109253"/>
    <x v="170"/>
    <d v="2017-08-22T00:00:00"/>
    <x v="2"/>
    <s v="PR-18880"/>
    <s v="Patrick Ryan"/>
    <x v="0"/>
    <s v="United States"/>
    <x v="182"/>
    <x v="1"/>
    <n v="94601"/>
    <s v="West"/>
    <s v="FUR-TA-10001539"/>
    <x v="0"/>
    <x v="3"/>
    <s v="Chromcraft Rectangular Conference Tables"/>
    <n v="568.72799999999995"/>
    <n v="3"/>
    <n v="0.2"/>
    <n v="28.436399999999999"/>
  </r>
  <r>
    <n v="3339"/>
    <s v="US-2017-109253"/>
    <x v="170"/>
    <d v="2017-08-22T00:00:00"/>
    <x v="2"/>
    <s v="PR-18880"/>
    <s v="Patrick Ryan"/>
    <x v="0"/>
    <s v="United States"/>
    <x v="182"/>
    <x v="1"/>
    <n v="94601"/>
    <s v="West"/>
    <s v="OFF-BI-10000962"/>
    <x v="1"/>
    <x v="8"/>
    <s v="Acco Flexible ACCOHIDE Square Ring Data Binder, Dark Blue, 11 1/2&quot; X 14&quot; 7/8&quot;"/>
    <n v="117.14400000000001"/>
    <n v="9"/>
    <n v="0.2"/>
    <n v="42.464700000000001"/>
  </r>
  <r>
    <n v="3340"/>
    <s v="US-2017-109253"/>
    <x v="170"/>
    <d v="2017-08-22T00:00:00"/>
    <x v="2"/>
    <s v="PR-18880"/>
    <s v="Patrick Ryan"/>
    <x v="0"/>
    <s v="United States"/>
    <x v="182"/>
    <x v="1"/>
    <n v="94601"/>
    <s v="West"/>
    <s v="OFF-AP-10002867"/>
    <x v="1"/>
    <x v="9"/>
    <s v="Fellowes Command Center 5-outlet power strip"/>
    <n v="203.52"/>
    <n v="3"/>
    <n v="0"/>
    <n v="54.950400000000002"/>
  </r>
  <r>
    <n v="3341"/>
    <s v="US-2017-109253"/>
    <x v="170"/>
    <d v="2017-08-22T00:00:00"/>
    <x v="2"/>
    <s v="PR-18880"/>
    <s v="Patrick Ryan"/>
    <x v="0"/>
    <s v="United States"/>
    <x v="182"/>
    <x v="1"/>
    <n v="94601"/>
    <s v="West"/>
    <s v="OFF-LA-10001158"/>
    <x v="1"/>
    <x v="2"/>
    <s v="Avery Address/Shipping Labels for Typewriters, 4&quot; x 2&quot;"/>
    <n v="51.75"/>
    <n v="5"/>
    <n v="0"/>
    <n v="24.84"/>
  </r>
  <r>
    <n v="3342"/>
    <s v="CA-2016-145982"/>
    <x v="278"/>
    <d v="2016-09-01T00:00:00"/>
    <x v="0"/>
    <s v="TB-21055"/>
    <s v="Ted Butterfield"/>
    <x v="0"/>
    <s v="United States"/>
    <x v="94"/>
    <x v="31"/>
    <n v="2169"/>
    <s v="East"/>
    <s v="OFF-PA-10000675"/>
    <x v="1"/>
    <x v="10"/>
    <s v="Xerox 1919"/>
    <n v="122.97"/>
    <n v="3"/>
    <n v="0"/>
    <n v="60.255299999999998"/>
  </r>
  <r>
    <n v="3343"/>
    <s v="CA-2016-145982"/>
    <x v="278"/>
    <d v="2016-09-01T00:00:00"/>
    <x v="0"/>
    <s v="TB-21055"/>
    <s v="Ted Butterfield"/>
    <x v="0"/>
    <s v="United States"/>
    <x v="94"/>
    <x v="31"/>
    <n v="2169"/>
    <s v="East"/>
    <s v="FUR-TA-10001307"/>
    <x v="0"/>
    <x v="3"/>
    <s v="SAFCO PlanMaster Heigh-Adjustable Drafting Table Base, 43w x 30d x 30-37h, Black"/>
    <n v="244.61500000000001"/>
    <n v="1"/>
    <n v="0.3"/>
    <n v="20.966999999999999"/>
  </r>
  <r>
    <n v="3344"/>
    <s v="CA-2016-145982"/>
    <x v="278"/>
    <d v="2016-09-01T00:00:00"/>
    <x v="0"/>
    <s v="TB-21055"/>
    <s v="Ted Butterfield"/>
    <x v="0"/>
    <s v="United States"/>
    <x v="94"/>
    <x v="31"/>
    <n v="2169"/>
    <s v="East"/>
    <s v="TEC-PH-10000011"/>
    <x v="2"/>
    <x v="7"/>
    <s v="PureGear Roll-On Screen Protector"/>
    <n v="59.97"/>
    <n v="3"/>
    <n v="0"/>
    <n v="28.785599999999999"/>
  </r>
  <r>
    <n v="3345"/>
    <s v="CA-2016-145982"/>
    <x v="278"/>
    <d v="2016-09-01T00:00:00"/>
    <x v="0"/>
    <s v="TB-21055"/>
    <s v="Ted Butterfield"/>
    <x v="0"/>
    <s v="United States"/>
    <x v="94"/>
    <x v="31"/>
    <n v="2169"/>
    <s v="East"/>
    <s v="OFF-PA-10002666"/>
    <x v="1"/>
    <x v="10"/>
    <s v="Southworth 25% Cotton Linen-Finish Paper &amp; Envelopes"/>
    <n v="81.540000000000006"/>
    <n v="9"/>
    <n v="0"/>
    <n v="36.692999999999998"/>
  </r>
  <r>
    <n v="3346"/>
    <s v="CA-2016-145982"/>
    <x v="278"/>
    <d v="2016-09-01T00:00:00"/>
    <x v="0"/>
    <s v="TB-21055"/>
    <s v="Ted Butterfield"/>
    <x v="0"/>
    <s v="United States"/>
    <x v="94"/>
    <x v="31"/>
    <n v="2169"/>
    <s v="East"/>
    <s v="OFF-FA-10000735"/>
    <x v="1"/>
    <x v="13"/>
    <s v="Staples"/>
    <n v="11.68"/>
    <n v="4"/>
    <n v="0"/>
    <n v="5.2560000000000002"/>
  </r>
  <r>
    <n v="3347"/>
    <s v="CA-2016-145982"/>
    <x v="278"/>
    <d v="2016-09-01T00:00:00"/>
    <x v="0"/>
    <s v="TB-21055"/>
    <s v="Ted Butterfield"/>
    <x v="0"/>
    <s v="United States"/>
    <x v="94"/>
    <x v="31"/>
    <n v="2169"/>
    <s v="East"/>
    <s v="OFF-BI-10000174"/>
    <x v="1"/>
    <x v="8"/>
    <s v="Wilson Jones Clip &amp; Carry Folder Binder Tool for Ring Binders, Clear"/>
    <n v="29"/>
    <n v="5"/>
    <n v="0"/>
    <n v="13.92"/>
  </r>
  <r>
    <n v="3348"/>
    <s v="CA-2015-112014"/>
    <x v="863"/>
    <d v="2015-08-20T00:00:00"/>
    <x v="1"/>
    <s v="ON-18715"/>
    <s v="Odella Nelson"/>
    <x v="1"/>
    <s v="United States"/>
    <x v="358"/>
    <x v="1"/>
    <n v="92399"/>
    <s v="West"/>
    <s v="OFF-AR-10003156"/>
    <x v="1"/>
    <x v="6"/>
    <s v="50 Colored Long Pencils"/>
    <n v="50.8"/>
    <n v="5"/>
    <n v="0"/>
    <n v="13.208"/>
  </r>
  <r>
    <n v="3349"/>
    <s v="CA-2017-154732"/>
    <x v="60"/>
    <d v="2017-11-07T00:00:00"/>
    <x v="2"/>
    <s v="AH-10195"/>
    <s v="Alan Haines"/>
    <x v="1"/>
    <s v="United States"/>
    <x v="22"/>
    <x v="10"/>
    <n v="60623"/>
    <s v="Central"/>
    <s v="OFF-BI-10000474"/>
    <x v="1"/>
    <x v="8"/>
    <s v="Avery Recycled Flexi-View Covers for Binding Systems"/>
    <n v="16.03"/>
    <n v="5"/>
    <n v="0.8"/>
    <n v="-25.648"/>
  </r>
  <r>
    <n v="3350"/>
    <s v="US-2016-157308"/>
    <x v="864"/>
    <d v="2016-08-21T00:00:00"/>
    <x v="1"/>
    <s v="NM-18520"/>
    <s v="Neoma Murray"/>
    <x v="0"/>
    <s v="United States"/>
    <x v="4"/>
    <x v="4"/>
    <n v="98105"/>
    <s v="West"/>
    <s v="OFF-BI-10003712"/>
    <x v="1"/>
    <x v="8"/>
    <s v="Acco Pressboard Covers with Storage Hooks, 14 7/8&quot; x 11&quot;, Light Blue"/>
    <n v="15.712"/>
    <n v="4"/>
    <n v="0.2"/>
    <n v="5.6955999999999998"/>
  </r>
  <r>
    <n v="3351"/>
    <s v="CA-2016-147536"/>
    <x v="482"/>
    <d v="2016-12-31T00:00:00"/>
    <x v="1"/>
    <s v="AR-10510"/>
    <s v="Andrew Roberts"/>
    <x v="0"/>
    <s v="United States"/>
    <x v="20"/>
    <x v="15"/>
    <n v="10024"/>
    <s v="East"/>
    <s v="TEC-AC-10003280"/>
    <x v="2"/>
    <x v="11"/>
    <s v="Belkin F8E887 USB Wired Ergonomic Keyboard"/>
    <n v="89.97"/>
    <n v="3"/>
    <n v="0"/>
    <n v="18.893699999999999"/>
  </r>
  <r>
    <n v="3352"/>
    <s v="US-2014-134733"/>
    <x v="865"/>
    <d v="2014-09-28T00:00:00"/>
    <x v="1"/>
    <s v="BM-11650"/>
    <s v="Brian Moss"/>
    <x v="1"/>
    <s v="United States"/>
    <x v="70"/>
    <x v="1"/>
    <n v="92037"/>
    <s v="West"/>
    <s v="FUR-BO-10002916"/>
    <x v="0"/>
    <x v="0"/>
    <s v="Rush Hierlooms Collection 1&quot; Thick Stackable Bookcases"/>
    <n v="435.99900000000002"/>
    <n v="3"/>
    <n v="0.15"/>
    <n v="20.517600000000002"/>
  </r>
  <r>
    <n v="3353"/>
    <s v="US-2014-134733"/>
    <x v="865"/>
    <d v="2014-09-28T00:00:00"/>
    <x v="1"/>
    <s v="BM-11650"/>
    <s v="Brian Moss"/>
    <x v="1"/>
    <s v="United States"/>
    <x v="70"/>
    <x v="1"/>
    <n v="92037"/>
    <s v="West"/>
    <s v="TEC-PH-10002726"/>
    <x v="2"/>
    <x v="7"/>
    <s v="netTALK DUO VoIP Telephone Service"/>
    <n v="83.983999999999995"/>
    <n v="2"/>
    <n v="0.2"/>
    <n v="31.494"/>
  </r>
  <r>
    <n v="3354"/>
    <s v="US-2014-150434"/>
    <x v="866"/>
    <d v="2014-07-24T00:00:00"/>
    <x v="1"/>
    <s v="CA-12310"/>
    <s v="Christine Abelman"/>
    <x v="1"/>
    <s v="United States"/>
    <x v="39"/>
    <x v="29"/>
    <n v="6010"/>
    <s v="East"/>
    <s v="TEC-PH-10000895"/>
    <x v="2"/>
    <x v="7"/>
    <s v="Polycom VVX 310 VoIP phone"/>
    <n v="359.98"/>
    <n v="2"/>
    <n v="0"/>
    <n v="93.594800000000006"/>
  </r>
  <r>
    <n v="3355"/>
    <s v="US-2014-150434"/>
    <x v="866"/>
    <d v="2014-07-24T00:00:00"/>
    <x v="1"/>
    <s v="CA-12310"/>
    <s v="Christine Abelman"/>
    <x v="1"/>
    <s v="United States"/>
    <x v="39"/>
    <x v="29"/>
    <n v="6010"/>
    <s v="East"/>
    <s v="FUR-TA-10004152"/>
    <x v="0"/>
    <x v="3"/>
    <s v="Barricks 18&quot; x 48&quot; Non-Folding Utility Table with Bottom Storage Shelf"/>
    <n v="70.56"/>
    <n v="1"/>
    <n v="0.3"/>
    <n v="-4.032"/>
  </r>
  <r>
    <n v="3356"/>
    <s v="US-2014-150434"/>
    <x v="866"/>
    <d v="2014-07-24T00:00:00"/>
    <x v="1"/>
    <s v="CA-12310"/>
    <s v="Christine Abelman"/>
    <x v="1"/>
    <s v="United States"/>
    <x v="39"/>
    <x v="29"/>
    <n v="6010"/>
    <s v="East"/>
    <s v="OFF-BI-10003694"/>
    <x v="1"/>
    <x v="8"/>
    <s v="Avery 3 1/2&quot; Diskette Storage Pages, 10/Pack"/>
    <n v="20.88"/>
    <n v="2"/>
    <n v="0"/>
    <n v="9.6047999999999991"/>
  </r>
  <r>
    <n v="3357"/>
    <s v="US-2014-150434"/>
    <x v="866"/>
    <d v="2014-07-24T00:00:00"/>
    <x v="1"/>
    <s v="CA-12310"/>
    <s v="Christine Abelman"/>
    <x v="1"/>
    <s v="United States"/>
    <x v="39"/>
    <x v="29"/>
    <n v="6010"/>
    <s v="East"/>
    <s v="OFF-BI-10002160"/>
    <x v="1"/>
    <x v="8"/>
    <s v="Acco Hanging Data Binders"/>
    <n v="3.81"/>
    <n v="1"/>
    <n v="0"/>
    <n v="1.8288"/>
  </r>
  <r>
    <n v="3358"/>
    <s v="CA-2017-100335"/>
    <x v="210"/>
    <d v="2017-09-13T00:00:00"/>
    <x v="1"/>
    <s v="NF-18595"/>
    <s v="Nicole Fjeld"/>
    <x v="2"/>
    <s v="United States"/>
    <x v="22"/>
    <x v="10"/>
    <n v="60610"/>
    <s v="Central"/>
    <s v="OFF-PA-10001685"/>
    <x v="1"/>
    <x v="10"/>
    <s v="Easy-staple paper"/>
    <n v="73.007999999999996"/>
    <n v="9"/>
    <n v="0.2"/>
    <n v="26.465399999999999"/>
  </r>
  <r>
    <n v="3359"/>
    <s v="CA-2016-139234"/>
    <x v="715"/>
    <d v="2016-05-10T00:00:00"/>
    <x v="1"/>
    <s v="AF-10870"/>
    <s v="Art Ferguson"/>
    <x v="0"/>
    <s v="United States"/>
    <x v="22"/>
    <x v="10"/>
    <n v="60610"/>
    <s v="Central"/>
    <s v="OFF-BI-10000773"/>
    <x v="1"/>
    <x v="8"/>
    <s v="Insertable Tab Post Binder Dividers"/>
    <n v="3.2080000000000002"/>
    <n v="2"/>
    <n v="0.8"/>
    <n v="-5.2931999999999997"/>
  </r>
  <r>
    <n v="3360"/>
    <s v="CA-2016-139234"/>
    <x v="715"/>
    <d v="2016-05-10T00:00:00"/>
    <x v="1"/>
    <s v="AF-10870"/>
    <s v="Art Ferguson"/>
    <x v="0"/>
    <s v="United States"/>
    <x v="22"/>
    <x v="10"/>
    <n v="60610"/>
    <s v="Central"/>
    <s v="TEC-AC-10004510"/>
    <x v="2"/>
    <x v="11"/>
    <s v="Logitech Desktop MK120 Mouse and keyboard Combo"/>
    <n v="26.175999999999998"/>
    <n v="2"/>
    <n v="0.2"/>
    <n v="-3.2719999999999998"/>
  </r>
  <r>
    <n v="3361"/>
    <s v="US-2015-142020"/>
    <x v="593"/>
    <d v="2015-06-08T00:00:00"/>
    <x v="0"/>
    <s v="TC-21535"/>
    <s v="Tracy Collins"/>
    <x v="2"/>
    <s v="United States"/>
    <x v="20"/>
    <x v="15"/>
    <n v="10024"/>
    <s v="East"/>
    <s v="OFF-PA-10004569"/>
    <x v="1"/>
    <x v="10"/>
    <s v="Wirebound Message Books, Two 4 1/4&quot; x 5&quot; Forms per Page"/>
    <n v="30.44"/>
    <n v="4"/>
    <n v="0"/>
    <n v="14.306800000000001"/>
  </r>
  <r>
    <n v="3362"/>
    <s v="US-2015-142020"/>
    <x v="593"/>
    <d v="2015-06-08T00:00:00"/>
    <x v="0"/>
    <s v="TC-21535"/>
    <s v="Tracy Collins"/>
    <x v="2"/>
    <s v="United States"/>
    <x v="20"/>
    <x v="15"/>
    <n v="10024"/>
    <s v="East"/>
    <s v="FUR-FU-10000672"/>
    <x v="0"/>
    <x v="5"/>
    <s v="Executive Impressions 10&quot; Spectator Wall Clock"/>
    <n v="35.28"/>
    <n v="3"/>
    <n v="0"/>
    <n v="11.995200000000001"/>
  </r>
  <r>
    <n v="3363"/>
    <s v="CA-2015-139962"/>
    <x v="350"/>
    <d v="2015-12-20T00:00:00"/>
    <x v="1"/>
    <s v="Dp-13240"/>
    <s v="Dean percer"/>
    <x v="2"/>
    <s v="United States"/>
    <x v="359"/>
    <x v="31"/>
    <n v="2151"/>
    <s v="East"/>
    <s v="OFF-PA-10004451"/>
    <x v="1"/>
    <x v="10"/>
    <s v="Xerox 222"/>
    <n v="19.440000000000001"/>
    <n v="3"/>
    <n v="0"/>
    <n v="9.3312000000000008"/>
  </r>
  <r>
    <n v="3364"/>
    <s v="CA-2015-139962"/>
    <x v="350"/>
    <d v="2015-12-20T00:00:00"/>
    <x v="1"/>
    <s v="Dp-13240"/>
    <s v="Dean percer"/>
    <x v="2"/>
    <s v="United States"/>
    <x v="359"/>
    <x v="31"/>
    <n v="2151"/>
    <s v="East"/>
    <s v="OFF-BI-10004738"/>
    <x v="1"/>
    <x v="8"/>
    <s v="Flexible Leather- Look Classic Collection Ring Binder"/>
    <n v="37.880000000000003"/>
    <n v="2"/>
    <n v="0"/>
    <n v="18.940000000000001"/>
  </r>
  <r>
    <n v="3365"/>
    <s v="CA-2016-130050"/>
    <x v="87"/>
    <d v="2016-07-18T00:00:00"/>
    <x v="0"/>
    <s v="MC-17425"/>
    <s v="Mark Cousins"/>
    <x v="1"/>
    <s v="United States"/>
    <x v="12"/>
    <x v="5"/>
    <n v="77036"/>
    <s v="Central"/>
    <s v="FUR-FU-10001940"/>
    <x v="0"/>
    <x v="5"/>
    <s v="Staple-based wall hangings"/>
    <n v="9.5519999999999996"/>
    <n v="3"/>
    <n v="0.6"/>
    <n v="-3.8208000000000002"/>
  </r>
  <r>
    <n v="3366"/>
    <s v="CA-2014-115161"/>
    <x v="867"/>
    <d v="2014-02-02T00:00:00"/>
    <x v="2"/>
    <s v="LC-17050"/>
    <s v="Liz Carlisle"/>
    <x v="0"/>
    <s v="United States"/>
    <x v="133"/>
    <x v="1"/>
    <n v="92691"/>
    <s v="West"/>
    <s v="FUR-BO-10003966"/>
    <x v="0"/>
    <x v="0"/>
    <s v="Sauder Facets Collection Library, Sky Alder Finish"/>
    <n v="290.666"/>
    <n v="2"/>
    <n v="0.15"/>
    <n v="3.4196"/>
  </r>
  <r>
    <n v="3367"/>
    <s v="CA-2014-165379"/>
    <x v="868"/>
    <d v="2014-07-15T00:00:00"/>
    <x v="1"/>
    <s v="BM-11650"/>
    <s v="Brian Moss"/>
    <x v="1"/>
    <s v="United States"/>
    <x v="61"/>
    <x v="5"/>
    <n v="75217"/>
    <s v="Central"/>
    <s v="OFF-PA-10003072"/>
    <x v="1"/>
    <x v="10"/>
    <s v="Eureka Recycled Copy Paper 8 1/2&quot; x 11&quot;, Ream"/>
    <n v="10.368"/>
    <n v="2"/>
    <n v="0.2"/>
    <n v="3.6288"/>
  </r>
  <r>
    <n v="3368"/>
    <s v="CA-2014-165379"/>
    <x v="868"/>
    <d v="2014-07-15T00:00:00"/>
    <x v="1"/>
    <s v="BM-11650"/>
    <s v="Brian Moss"/>
    <x v="1"/>
    <s v="United States"/>
    <x v="61"/>
    <x v="5"/>
    <n v="75217"/>
    <s v="Central"/>
    <s v="OFF-PA-10002245"/>
    <x v="1"/>
    <x v="10"/>
    <s v="Xerox 1895"/>
    <n v="14.352"/>
    <n v="3"/>
    <n v="0.2"/>
    <n v="4.4850000000000003"/>
  </r>
  <r>
    <n v="3369"/>
    <s v="CA-2015-115511"/>
    <x v="82"/>
    <d v="2015-11-25T00:00:00"/>
    <x v="1"/>
    <s v="NW-18400"/>
    <s v="Natalie Webber"/>
    <x v="0"/>
    <s v="United States"/>
    <x v="98"/>
    <x v="33"/>
    <n v="89115"/>
    <s v="West"/>
    <s v="FUR-BO-10002598"/>
    <x v="0"/>
    <x v="0"/>
    <s v="Hon Metal Bookcases, Putty"/>
    <n v="141.96"/>
    <n v="2"/>
    <n v="0"/>
    <n v="41.168399999999998"/>
  </r>
  <r>
    <n v="3370"/>
    <s v="CA-2015-115511"/>
    <x v="82"/>
    <d v="2015-11-25T00:00:00"/>
    <x v="1"/>
    <s v="NW-18400"/>
    <s v="Natalie Webber"/>
    <x v="0"/>
    <s v="United States"/>
    <x v="98"/>
    <x v="33"/>
    <n v="89115"/>
    <s v="West"/>
    <s v="OFF-BI-10002225"/>
    <x v="1"/>
    <x v="8"/>
    <s v="Square Ring Data Binders, Rigid 75 Pt. Covers, 11&quot; x 14-7/8&quot;"/>
    <n v="66.048000000000002"/>
    <n v="4"/>
    <n v="0.2"/>
    <n v="23.116800000000001"/>
  </r>
  <r>
    <n v="3371"/>
    <s v="CA-2016-134887"/>
    <x v="869"/>
    <d v="2016-03-25T00:00:00"/>
    <x v="3"/>
    <s v="TB-21280"/>
    <s v="Toby Braunhardt"/>
    <x v="0"/>
    <s v="United States"/>
    <x v="110"/>
    <x v="26"/>
    <n v="73071"/>
    <s v="Central"/>
    <s v="TEC-AC-10003832"/>
    <x v="2"/>
    <x v="11"/>
    <s v="Logitech P710e Mobile Speakerphone"/>
    <n v="1287.45"/>
    <n v="5"/>
    <n v="0"/>
    <n v="244.6155"/>
  </r>
  <r>
    <n v="3372"/>
    <s v="CA-2017-123778"/>
    <x v="397"/>
    <d v="2017-09-30T00:00:00"/>
    <x v="1"/>
    <s v="BS-11755"/>
    <s v="Bruce Stewart"/>
    <x v="0"/>
    <s v="United States"/>
    <x v="8"/>
    <x v="1"/>
    <n v="94122"/>
    <s v="West"/>
    <s v="OFF-BI-10000822"/>
    <x v="1"/>
    <x v="8"/>
    <s v="Acco PRESSTEX Data Binder with Storage Hooks, Light Blue, 9 1/2&quot; X 11&quot;"/>
    <n v="25.824000000000002"/>
    <n v="6"/>
    <n v="0.2"/>
    <n v="9.0383999999999993"/>
  </r>
  <r>
    <n v="3373"/>
    <s v="CA-2017-123778"/>
    <x v="397"/>
    <d v="2017-09-30T00:00:00"/>
    <x v="1"/>
    <s v="BS-11755"/>
    <s v="Bruce Stewart"/>
    <x v="0"/>
    <s v="United States"/>
    <x v="8"/>
    <x v="1"/>
    <n v="94122"/>
    <s v="West"/>
    <s v="OFF-AP-10001242"/>
    <x v="1"/>
    <x v="9"/>
    <s v="APC 7 Outlet Network SurgeArrest Surge Protector"/>
    <n v="160.96"/>
    <n v="2"/>
    <n v="0"/>
    <n v="48.287999999999997"/>
  </r>
  <r>
    <n v="3374"/>
    <s v="CA-2015-161718"/>
    <x v="784"/>
    <d v="2015-12-10T00:00:00"/>
    <x v="1"/>
    <s v="SO-20335"/>
    <s v="Sean O'Donnell"/>
    <x v="0"/>
    <s v="United States"/>
    <x v="337"/>
    <x v="15"/>
    <n v="11550"/>
    <s v="East"/>
    <s v="FUR-FU-10002445"/>
    <x v="0"/>
    <x v="5"/>
    <s v="DAX Two-Tone Rosewood/Black Document Frame, Desktop, 5 x 7"/>
    <n v="28.44"/>
    <n v="3"/>
    <n v="0"/>
    <n v="11.375999999999999"/>
  </r>
  <r>
    <n v="3375"/>
    <s v="CA-2015-161718"/>
    <x v="784"/>
    <d v="2015-12-10T00:00:00"/>
    <x v="1"/>
    <s v="SO-20335"/>
    <s v="Sean O'Donnell"/>
    <x v="0"/>
    <s v="United States"/>
    <x v="337"/>
    <x v="15"/>
    <n v="11550"/>
    <s v="East"/>
    <s v="FUR-CH-10002372"/>
    <x v="0"/>
    <x v="1"/>
    <s v="Office Star - Ergonomically Designed Knee Chair"/>
    <n v="364.41"/>
    <n v="5"/>
    <n v="0.1"/>
    <n v="8.0980000000000008"/>
  </r>
  <r>
    <n v="3376"/>
    <s v="CA-2015-161718"/>
    <x v="784"/>
    <d v="2015-12-10T00:00:00"/>
    <x v="1"/>
    <s v="SO-20335"/>
    <s v="Sean O'Donnell"/>
    <x v="0"/>
    <s v="United States"/>
    <x v="337"/>
    <x v="15"/>
    <n v="11550"/>
    <s v="East"/>
    <s v="TEC-PH-10000376"/>
    <x v="2"/>
    <x v="7"/>
    <s v="Square Credit Card Reader"/>
    <n v="39.96"/>
    <n v="4"/>
    <n v="0"/>
    <n v="10.3896"/>
  </r>
  <r>
    <n v="3377"/>
    <s v="CA-2015-161718"/>
    <x v="784"/>
    <d v="2015-12-10T00:00:00"/>
    <x v="1"/>
    <s v="SO-20335"/>
    <s v="Sean O'Donnell"/>
    <x v="0"/>
    <s v="United States"/>
    <x v="337"/>
    <x v="15"/>
    <n v="11550"/>
    <s v="East"/>
    <s v="FUR-CH-10002965"/>
    <x v="0"/>
    <x v="1"/>
    <s v="Global Leather Highback Executive Chair with Pneumatic Height Adjustment, Black"/>
    <n v="361.76400000000001"/>
    <n v="2"/>
    <n v="0.1"/>
    <n v="68.333200000000005"/>
  </r>
  <r>
    <n v="3378"/>
    <s v="CA-2016-100671"/>
    <x v="474"/>
    <d v="2016-11-04T00:00:00"/>
    <x v="2"/>
    <s v="CS-12490"/>
    <s v="Cindy Schnelling"/>
    <x v="1"/>
    <s v="United States"/>
    <x v="360"/>
    <x v="5"/>
    <n v="77301"/>
    <s v="Central"/>
    <s v="OFF-ST-10004950"/>
    <x v="1"/>
    <x v="4"/>
    <s v="Tenex Personal Filing Tote With Secure Closure Lid, Black/Frost"/>
    <n v="111.672"/>
    <n v="9"/>
    <n v="0.2"/>
    <n v="6.9794999999999998"/>
  </r>
  <r>
    <n v="3379"/>
    <s v="CA-2017-142867"/>
    <x v="294"/>
    <d v="2017-03-21T00:00:00"/>
    <x v="1"/>
    <s v="PO-19180"/>
    <s v="Philisse Overcash"/>
    <x v="2"/>
    <s v="United States"/>
    <x v="12"/>
    <x v="5"/>
    <n v="77095"/>
    <s v="Central"/>
    <s v="OFF-BI-10003166"/>
    <x v="1"/>
    <x v="8"/>
    <s v="GBC Plasticlear Binding Covers"/>
    <n v="13.776"/>
    <n v="6"/>
    <n v="0.8"/>
    <n v="-22.041599999999999"/>
  </r>
  <r>
    <n v="3380"/>
    <s v="CA-2017-142867"/>
    <x v="294"/>
    <d v="2017-03-21T00:00:00"/>
    <x v="1"/>
    <s v="PO-19180"/>
    <s v="Philisse Overcash"/>
    <x v="2"/>
    <s v="United States"/>
    <x v="12"/>
    <x v="5"/>
    <n v="77095"/>
    <s v="Central"/>
    <s v="OFF-PA-10004610"/>
    <x v="1"/>
    <x v="10"/>
    <s v="Xerox 1900"/>
    <n v="10.272"/>
    <n v="3"/>
    <n v="0.2"/>
    <n v="3.21"/>
  </r>
  <r>
    <n v="3381"/>
    <s v="CA-2017-103156"/>
    <x v="51"/>
    <d v="2017-11-24T00:00:00"/>
    <x v="2"/>
    <s v="TD-20995"/>
    <s v="Tamara Dahlen"/>
    <x v="0"/>
    <s v="United States"/>
    <x v="10"/>
    <x v="9"/>
    <n v="19120"/>
    <s v="East"/>
    <s v="FUR-FU-10000320"/>
    <x v="0"/>
    <x v="5"/>
    <s v="OIC Stacking Trays"/>
    <n v="24.047999999999998"/>
    <n v="9"/>
    <n v="0.2"/>
    <n v="7.2144000000000004"/>
  </r>
  <r>
    <n v="3382"/>
    <s v="US-2017-162208"/>
    <x v="151"/>
    <d v="2017-08-30T00:00:00"/>
    <x v="2"/>
    <s v="SP-20620"/>
    <s v="Stefania Perrino"/>
    <x v="1"/>
    <s v="United States"/>
    <x v="67"/>
    <x v="2"/>
    <n v="33614"/>
    <s v="South"/>
    <s v="OFF-EN-10004030"/>
    <x v="1"/>
    <x v="12"/>
    <s v="Convenience Packs of Business Envelopes"/>
    <n v="2.8959999999999999"/>
    <n v="1"/>
    <n v="0.2"/>
    <n v="0.97740000000000005"/>
  </r>
  <r>
    <n v="3383"/>
    <s v="CA-2015-130659"/>
    <x v="784"/>
    <d v="2015-12-09T00:00:00"/>
    <x v="0"/>
    <s v="MS-17365"/>
    <s v="Maribeth Schnelling"/>
    <x v="0"/>
    <s v="United States"/>
    <x v="20"/>
    <x v="15"/>
    <n v="10035"/>
    <s v="East"/>
    <s v="OFF-EN-10004147"/>
    <x v="1"/>
    <x v="12"/>
    <s v="Wausau Papers Astrobrights Colored Envelopes"/>
    <n v="17.940000000000001"/>
    <n v="3"/>
    <n v="0"/>
    <n v="8.7905999999999995"/>
  </r>
  <r>
    <n v="3384"/>
    <s v="CA-2015-130659"/>
    <x v="784"/>
    <d v="2015-12-09T00:00:00"/>
    <x v="0"/>
    <s v="MS-17365"/>
    <s v="Maribeth Schnelling"/>
    <x v="0"/>
    <s v="United States"/>
    <x v="20"/>
    <x v="15"/>
    <n v="10035"/>
    <s v="East"/>
    <s v="FUR-CH-10003535"/>
    <x v="0"/>
    <x v="1"/>
    <s v="Global Armless Task Chair, Royal Blue"/>
    <n v="384.17399999999998"/>
    <n v="7"/>
    <n v="0.1"/>
    <n v="29.880199999999999"/>
  </r>
  <r>
    <n v="3385"/>
    <s v="CA-2015-130659"/>
    <x v="784"/>
    <d v="2015-12-09T00:00:00"/>
    <x v="0"/>
    <s v="MS-17365"/>
    <s v="Maribeth Schnelling"/>
    <x v="0"/>
    <s v="United States"/>
    <x v="20"/>
    <x v="15"/>
    <n v="10035"/>
    <s v="East"/>
    <s v="TEC-PH-10004586"/>
    <x v="2"/>
    <x v="7"/>
    <s v="Wilson SignalBoost 841262 DB PRO Amplifier Kit"/>
    <n v="1799.75"/>
    <n v="5"/>
    <n v="0"/>
    <n v="539.92499999999995"/>
  </r>
  <r>
    <n v="3386"/>
    <s v="CA-2017-148404"/>
    <x v="566"/>
    <d v="2017-10-11T00:00:00"/>
    <x v="1"/>
    <s v="Dp-13240"/>
    <s v="Dean percer"/>
    <x v="2"/>
    <s v="United States"/>
    <x v="35"/>
    <x v="3"/>
    <n v="28205"/>
    <s v="South"/>
    <s v="OFF-ST-10003208"/>
    <x v="1"/>
    <x v="4"/>
    <s v="Adjustable Depth Letter/Legal Cart"/>
    <n v="580.67200000000003"/>
    <n v="4"/>
    <n v="0.2"/>
    <n v="65.325599999999994"/>
  </r>
  <r>
    <n v="3387"/>
    <s v="CA-2017-148404"/>
    <x v="566"/>
    <d v="2017-10-11T00:00:00"/>
    <x v="1"/>
    <s v="Dp-13240"/>
    <s v="Dean percer"/>
    <x v="2"/>
    <s v="United States"/>
    <x v="35"/>
    <x v="3"/>
    <n v="28205"/>
    <s v="South"/>
    <s v="OFF-FA-10003112"/>
    <x v="1"/>
    <x v="13"/>
    <s v="Staples"/>
    <n v="18.936"/>
    <n v="3"/>
    <n v="0.2"/>
    <n v="5.9175000000000004"/>
  </r>
  <r>
    <n v="3388"/>
    <s v="CA-2017-148404"/>
    <x v="566"/>
    <d v="2017-10-11T00:00:00"/>
    <x v="1"/>
    <s v="Dp-13240"/>
    <s v="Dean percer"/>
    <x v="2"/>
    <s v="United States"/>
    <x v="35"/>
    <x v="3"/>
    <n v="28205"/>
    <s v="South"/>
    <s v="TEC-PH-10004447"/>
    <x v="2"/>
    <x v="7"/>
    <s v="Toshiba IPT2010-SD IP Telephone"/>
    <n v="222.38399999999999"/>
    <n v="2"/>
    <n v="0.2"/>
    <n v="16.678799999999999"/>
  </r>
  <r>
    <n v="3389"/>
    <s v="CA-2017-148404"/>
    <x v="566"/>
    <d v="2017-10-11T00:00:00"/>
    <x v="1"/>
    <s v="Dp-13240"/>
    <s v="Dean percer"/>
    <x v="2"/>
    <s v="United States"/>
    <x v="35"/>
    <x v="3"/>
    <n v="28205"/>
    <s v="South"/>
    <s v="OFF-BI-10002854"/>
    <x v="1"/>
    <x v="8"/>
    <s v="Performers Binder/Pad Holder, Black"/>
    <n v="50.454000000000001"/>
    <n v="6"/>
    <n v="0.7"/>
    <n v="-33.636000000000003"/>
  </r>
  <r>
    <n v="3390"/>
    <s v="CA-2017-148404"/>
    <x v="566"/>
    <d v="2017-10-11T00:00:00"/>
    <x v="1"/>
    <s v="Dp-13240"/>
    <s v="Dean percer"/>
    <x v="2"/>
    <s v="United States"/>
    <x v="35"/>
    <x v="3"/>
    <n v="28205"/>
    <s v="South"/>
    <s v="FUR-TA-10001039"/>
    <x v="0"/>
    <x v="3"/>
    <s v="KI Adjustable-Height Table"/>
    <n v="154.76400000000001"/>
    <n v="3"/>
    <n v="0.4"/>
    <n v="-36.111600000000003"/>
  </r>
  <r>
    <n v="3391"/>
    <s v="CA-2017-101077"/>
    <x v="613"/>
    <d v="2017-03-30T00:00:00"/>
    <x v="0"/>
    <s v="DB-13660"/>
    <s v="Duane Benoit"/>
    <x v="0"/>
    <s v="United States"/>
    <x v="61"/>
    <x v="5"/>
    <n v="75081"/>
    <s v="Central"/>
    <s v="OFF-PA-10004239"/>
    <x v="1"/>
    <x v="10"/>
    <s v="Xerox 1953"/>
    <n v="6.8479999999999999"/>
    <n v="2"/>
    <n v="0.2"/>
    <n v="2.14"/>
  </r>
  <r>
    <n v="3392"/>
    <s v="CA-2014-166471"/>
    <x v="128"/>
    <d v="2014-08-13T00:00:00"/>
    <x v="1"/>
    <s v="MG-17650"/>
    <s v="Matthew Grinstein"/>
    <x v="2"/>
    <s v="United States"/>
    <x v="4"/>
    <x v="4"/>
    <n v="98103"/>
    <s v="West"/>
    <s v="TEC-PH-10001530"/>
    <x v="2"/>
    <x v="7"/>
    <s v="Cisco Unified IP Phone 7945G VoIP phone"/>
    <n v="1091.1679999999999"/>
    <n v="4"/>
    <n v="0.2"/>
    <n v="68.197999999999993"/>
  </r>
  <r>
    <n v="3393"/>
    <s v="CA-2014-166471"/>
    <x v="128"/>
    <d v="2014-08-13T00:00:00"/>
    <x v="1"/>
    <s v="MG-17650"/>
    <s v="Matthew Grinstein"/>
    <x v="2"/>
    <s v="United States"/>
    <x v="4"/>
    <x v="4"/>
    <n v="98103"/>
    <s v="West"/>
    <s v="TEC-PH-10000038"/>
    <x v="2"/>
    <x v="7"/>
    <s v="Jawbone MINI JAMBOX Wireless Bluetooth Speaker"/>
    <n v="219.16800000000001"/>
    <n v="2"/>
    <n v="0.2"/>
    <n v="-43.833599999999997"/>
  </r>
  <r>
    <n v="3394"/>
    <s v="CA-2014-105340"/>
    <x v="754"/>
    <d v="2014-11-25T00:00:00"/>
    <x v="2"/>
    <s v="EH-14185"/>
    <s v="Evan Henry"/>
    <x v="0"/>
    <s v="United States"/>
    <x v="45"/>
    <x v="5"/>
    <n v="77506"/>
    <s v="Central"/>
    <s v="OFF-BI-10001765"/>
    <x v="1"/>
    <x v="8"/>
    <s v="Wilson Jones Heavy-Duty Casebound Ring Binders with Metal Hinges"/>
    <n v="6.9279999999999999"/>
    <n v="1"/>
    <n v="0.8"/>
    <n v="-11.0848"/>
  </r>
  <r>
    <n v="3395"/>
    <s v="US-2017-131583"/>
    <x v="193"/>
    <d v="2017-06-10T00:00:00"/>
    <x v="3"/>
    <s v="CL-11890"/>
    <s v="Carl Ludwig"/>
    <x v="0"/>
    <s v="United States"/>
    <x v="10"/>
    <x v="9"/>
    <n v="19143"/>
    <s v="East"/>
    <s v="OFF-PA-10000380"/>
    <x v="1"/>
    <x v="10"/>
    <s v="REDIFORM Incoming/Outgoing Call Register, 11&quot; X 8 1/2&quot;, 100 Messages"/>
    <n v="40.031999999999996"/>
    <n v="6"/>
    <n v="0.2"/>
    <n v="15.012"/>
  </r>
  <r>
    <n v="3396"/>
    <s v="US-2017-148362"/>
    <x v="870"/>
    <d v="2017-07-08T00:00:00"/>
    <x v="1"/>
    <s v="KF-16285"/>
    <s v="Karen Ferguson"/>
    <x v="2"/>
    <s v="United States"/>
    <x v="245"/>
    <x v="14"/>
    <n v="46203"/>
    <s v="Central"/>
    <s v="OFF-ST-10001128"/>
    <x v="1"/>
    <x v="4"/>
    <s v="Carina Mini System Audio Rack, Model AR050B"/>
    <n v="443.92"/>
    <n v="4"/>
    <n v="0"/>
    <n v="13.317600000000001"/>
  </r>
  <r>
    <n v="3397"/>
    <s v="US-2017-148362"/>
    <x v="870"/>
    <d v="2017-07-08T00:00:00"/>
    <x v="1"/>
    <s v="KF-16285"/>
    <s v="Karen Ferguson"/>
    <x v="2"/>
    <s v="United States"/>
    <x v="245"/>
    <x v="14"/>
    <n v="46203"/>
    <s v="Central"/>
    <s v="OFF-BI-10003656"/>
    <x v="1"/>
    <x v="8"/>
    <s v="Fellowes PB200 Plastic Comb Binding Machine"/>
    <n v="169.99"/>
    <n v="1"/>
    <n v="0"/>
    <n v="78.195400000000006"/>
  </r>
  <r>
    <n v="3398"/>
    <s v="US-2017-148362"/>
    <x v="870"/>
    <d v="2017-07-08T00:00:00"/>
    <x v="1"/>
    <s v="KF-16285"/>
    <s v="Karen Ferguson"/>
    <x v="2"/>
    <s v="United States"/>
    <x v="245"/>
    <x v="14"/>
    <n v="46203"/>
    <s v="Central"/>
    <s v="OFF-PA-10003441"/>
    <x v="1"/>
    <x v="10"/>
    <s v="Xerox 226"/>
    <n v="25.92"/>
    <n v="4"/>
    <n v="0"/>
    <n v="12.441599999999999"/>
  </r>
  <r>
    <n v="3399"/>
    <s v="CA-2014-102274"/>
    <x v="871"/>
    <d v="2014-11-26T00:00:00"/>
    <x v="1"/>
    <s v="DH-13075"/>
    <s v="Dave Hallsten"/>
    <x v="1"/>
    <s v="United States"/>
    <x v="102"/>
    <x v="0"/>
    <n v="40475"/>
    <s v="South"/>
    <s v="TEC-PH-10002923"/>
    <x v="2"/>
    <x v="7"/>
    <s v="Logitech B530 USB Headset - headset - Full size, Binaural"/>
    <n v="36.99"/>
    <n v="1"/>
    <n v="0"/>
    <n v="9.9872999999999994"/>
  </r>
  <r>
    <n v="3400"/>
    <s v="CA-2014-102274"/>
    <x v="871"/>
    <d v="2014-11-26T00:00:00"/>
    <x v="1"/>
    <s v="DH-13075"/>
    <s v="Dave Hallsten"/>
    <x v="1"/>
    <s v="United States"/>
    <x v="102"/>
    <x v="0"/>
    <n v="40475"/>
    <s v="South"/>
    <s v="OFF-PA-10004359"/>
    <x v="1"/>
    <x v="10"/>
    <s v="Multicolor Computer Printout Paper"/>
    <n v="629.1"/>
    <n v="6"/>
    <n v="0"/>
    <n v="301.96800000000002"/>
  </r>
  <r>
    <n v="3401"/>
    <s v="CA-2014-102274"/>
    <x v="871"/>
    <d v="2014-11-26T00:00:00"/>
    <x v="1"/>
    <s v="DH-13075"/>
    <s v="Dave Hallsten"/>
    <x v="1"/>
    <s v="United States"/>
    <x v="102"/>
    <x v="0"/>
    <n v="40475"/>
    <s v="South"/>
    <s v="OFF-ST-10001511"/>
    <x v="1"/>
    <x v="4"/>
    <s v="Space Solutions Commercial Steel Shelving"/>
    <n v="193.95"/>
    <n v="3"/>
    <n v="0"/>
    <n v="9.6974999999999998"/>
  </r>
  <r>
    <n v="3402"/>
    <s v="CA-2014-102274"/>
    <x v="871"/>
    <d v="2014-11-26T00:00:00"/>
    <x v="1"/>
    <s v="DH-13075"/>
    <s v="Dave Hallsten"/>
    <x v="1"/>
    <s v="United States"/>
    <x v="102"/>
    <x v="0"/>
    <n v="40475"/>
    <s v="South"/>
    <s v="OFF-AR-10002833"/>
    <x v="1"/>
    <x v="6"/>
    <s v="Newell 322"/>
    <n v="5.46"/>
    <n v="3"/>
    <n v="0"/>
    <n v="1.4742"/>
  </r>
  <r>
    <n v="3403"/>
    <s v="CA-2015-129700"/>
    <x v="124"/>
    <d v="2015-05-05T00:00:00"/>
    <x v="2"/>
    <s v="LA-16780"/>
    <s v="Laura Armstrong"/>
    <x v="1"/>
    <s v="United States"/>
    <x v="361"/>
    <x v="10"/>
    <n v="60477"/>
    <s v="Central"/>
    <s v="FUR-FU-10001940"/>
    <x v="0"/>
    <x v="5"/>
    <s v="Staple-based wall hangings"/>
    <n v="22.288"/>
    <n v="7"/>
    <n v="0.6"/>
    <n v="-8.9152000000000005"/>
  </r>
  <r>
    <n v="3404"/>
    <s v="CA-2017-168739"/>
    <x v="148"/>
    <d v="2017-06-05T00:00:00"/>
    <x v="1"/>
    <s v="HZ-14950"/>
    <s v="Henia Zydlo"/>
    <x v="0"/>
    <s v="United States"/>
    <x v="12"/>
    <x v="5"/>
    <n v="77095"/>
    <s v="Central"/>
    <s v="FUR-FU-10003919"/>
    <x v="0"/>
    <x v="5"/>
    <s v="Eldon Executive Woodline II Cherry Finish Desk Accessories"/>
    <n v="65.424000000000007"/>
    <n v="4"/>
    <n v="0.6"/>
    <n v="-52.339199999999998"/>
  </r>
  <r>
    <n v="3405"/>
    <s v="CA-2015-152527"/>
    <x v="872"/>
    <d v="2015-10-17T00:00:00"/>
    <x v="3"/>
    <s v="CM-12190"/>
    <s v="Charlotte Melton"/>
    <x v="0"/>
    <s v="United States"/>
    <x v="1"/>
    <x v="1"/>
    <n v="90004"/>
    <s v="West"/>
    <s v="OFF-ST-10003479"/>
    <x v="1"/>
    <x v="4"/>
    <s v="Eldon Base for stackable storage shelf, platinum"/>
    <n v="77.88"/>
    <n v="2"/>
    <n v="0"/>
    <n v="3.8940000000000001"/>
  </r>
  <r>
    <n v="3406"/>
    <s v="US-2014-150119"/>
    <x v="488"/>
    <d v="2014-04-27T00:00:00"/>
    <x v="1"/>
    <s v="LB-16795"/>
    <s v="Laurel Beltran"/>
    <x v="2"/>
    <s v="United States"/>
    <x v="38"/>
    <x v="24"/>
    <n v="43229"/>
    <s v="East"/>
    <s v="FUR-CH-10002965"/>
    <x v="0"/>
    <x v="1"/>
    <s v="Global Leather Highback Executive Chair with Pneumatic Height Adjustment, Black"/>
    <n v="281.37200000000001"/>
    <n v="2"/>
    <n v="0.3"/>
    <n v="-12.0588"/>
  </r>
  <r>
    <n v="3407"/>
    <s v="US-2014-150119"/>
    <x v="488"/>
    <d v="2014-04-27T00:00:00"/>
    <x v="1"/>
    <s v="LB-16795"/>
    <s v="Laurel Beltran"/>
    <x v="2"/>
    <s v="United States"/>
    <x v="38"/>
    <x v="24"/>
    <n v="43229"/>
    <s v="East"/>
    <s v="FUR-CH-10002965"/>
    <x v="0"/>
    <x v="1"/>
    <s v="Global Leather Highback Executive Chair with Pneumatic Height Adjustment, Black"/>
    <n v="281.37200000000001"/>
    <n v="2"/>
    <n v="0.3"/>
    <n v="-12.0588"/>
  </r>
  <r>
    <n v="3408"/>
    <s v="US-2014-150119"/>
    <x v="488"/>
    <d v="2014-04-27T00:00:00"/>
    <x v="1"/>
    <s v="LB-16795"/>
    <s v="Laurel Beltran"/>
    <x v="2"/>
    <s v="United States"/>
    <x v="38"/>
    <x v="24"/>
    <n v="43229"/>
    <s v="East"/>
    <s v="OFF-BI-10000145"/>
    <x v="1"/>
    <x v="8"/>
    <s v="Zipper Ring Binder Pockets"/>
    <n v="7.4880000000000004"/>
    <n v="8"/>
    <n v="0.7"/>
    <n v="-5.2416"/>
  </r>
  <r>
    <n v="3409"/>
    <s v="US-2014-150119"/>
    <x v="488"/>
    <d v="2014-04-27T00:00:00"/>
    <x v="1"/>
    <s v="LB-16795"/>
    <s v="Laurel Beltran"/>
    <x v="2"/>
    <s v="United States"/>
    <x v="38"/>
    <x v="24"/>
    <n v="43229"/>
    <s v="East"/>
    <s v="FUR-FU-10002191"/>
    <x v="0"/>
    <x v="5"/>
    <s v="G.E. Halogen Desk Lamp Bulbs"/>
    <n v="22.335999999999999"/>
    <n v="4"/>
    <n v="0.2"/>
    <n v="7.8175999999999997"/>
  </r>
  <r>
    <n v="3410"/>
    <s v="US-2017-150847"/>
    <x v="504"/>
    <d v="2017-05-06T00:00:00"/>
    <x v="1"/>
    <s v="JF-15490"/>
    <s v="Jeremy Farry"/>
    <x v="0"/>
    <s v="United States"/>
    <x v="38"/>
    <x v="24"/>
    <n v="43229"/>
    <s v="East"/>
    <s v="OFF-PA-10004451"/>
    <x v="1"/>
    <x v="10"/>
    <s v="Xerox 222"/>
    <n v="10.368"/>
    <n v="2"/>
    <n v="0.2"/>
    <n v="3.6288"/>
  </r>
  <r>
    <n v="3411"/>
    <s v="CA-2016-100244"/>
    <x v="873"/>
    <d v="2016-09-24T00:00:00"/>
    <x v="1"/>
    <s v="GM-14695"/>
    <s v="Greg Maxwell"/>
    <x v="1"/>
    <s v="United States"/>
    <x v="8"/>
    <x v="1"/>
    <n v="94122"/>
    <s v="West"/>
    <s v="OFF-PA-10001471"/>
    <x v="1"/>
    <x v="10"/>
    <s v="Strathmore Photo Frame Cards"/>
    <n v="65.790000000000006"/>
    <n v="9"/>
    <n v="0"/>
    <n v="30.263400000000001"/>
  </r>
  <r>
    <n v="3412"/>
    <s v="CA-2016-100244"/>
    <x v="873"/>
    <d v="2016-09-24T00:00:00"/>
    <x v="1"/>
    <s v="GM-14695"/>
    <s v="Greg Maxwell"/>
    <x v="1"/>
    <s v="United States"/>
    <x v="8"/>
    <x v="1"/>
    <n v="94122"/>
    <s v="West"/>
    <s v="OFF-BI-10003656"/>
    <x v="1"/>
    <x v="8"/>
    <s v="Fellowes PB200 Plastic Comb Binding Machine"/>
    <n v="271.98399999999998"/>
    <n v="2"/>
    <n v="0.2"/>
    <n v="88.394800000000004"/>
  </r>
  <r>
    <n v="3413"/>
    <s v="CA-2016-100244"/>
    <x v="873"/>
    <d v="2016-09-24T00:00:00"/>
    <x v="1"/>
    <s v="GM-14695"/>
    <s v="Greg Maxwell"/>
    <x v="1"/>
    <s v="United States"/>
    <x v="8"/>
    <x v="1"/>
    <n v="94122"/>
    <s v="West"/>
    <s v="OFF-AR-10000940"/>
    <x v="1"/>
    <x v="6"/>
    <s v="Newell 343"/>
    <n v="11.76"/>
    <n v="4"/>
    <n v="0"/>
    <n v="3.1751999999999998"/>
  </r>
  <r>
    <n v="3414"/>
    <s v="CA-2016-100244"/>
    <x v="873"/>
    <d v="2016-09-24T00:00:00"/>
    <x v="1"/>
    <s v="GM-14695"/>
    <s v="Greg Maxwell"/>
    <x v="1"/>
    <s v="United States"/>
    <x v="8"/>
    <x v="1"/>
    <n v="94122"/>
    <s v="West"/>
    <s v="OFF-PA-10002319"/>
    <x v="1"/>
    <x v="10"/>
    <s v="Xerox 1944"/>
    <n v="77.52"/>
    <n v="2"/>
    <n v="0"/>
    <n v="37.9848"/>
  </r>
  <r>
    <n v="3415"/>
    <s v="CA-2016-100244"/>
    <x v="873"/>
    <d v="2016-09-24T00:00:00"/>
    <x v="1"/>
    <s v="GM-14695"/>
    <s v="Greg Maxwell"/>
    <x v="1"/>
    <s v="United States"/>
    <x v="8"/>
    <x v="1"/>
    <n v="94122"/>
    <s v="West"/>
    <s v="OFF-BI-10000977"/>
    <x v="1"/>
    <x v="8"/>
    <s v="Ibico Plastic Spiral Binding Combs"/>
    <n v="48.64"/>
    <n v="2"/>
    <n v="0.2"/>
    <n v="15.808"/>
  </r>
  <r>
    <n v="3416"/>
    <s v="CA-2016-116540"/>
    <x v="476"/>
    <d v="2016-09-02T00:00:00"/>
    <x v="3"/>
    <s v="SS-20590"/>
    <s v="Sonia Sunley"/>
    <x v="0"/>
    <s v="United States"/>
    <x v="6"/>
    <x v="6"/>
    <n v="53711"/>
    <s v="Central"/>
    <s v="OFF-FA-10002676"/>
    <x v="1"/>
    <x v="13"/>
    <s v="Colored Push Pins"/>
    <n v="1.81"/>
    <n v="1"/>
    <n v="0"/>
    <n v="0.65159999999999996"/>
  </r>
  <r>
    <n v="3417"/>
    <s v="CA-2016-116540"/>
    <x v="476"/>
    <d v="2016-09-02T00:00:00"/>
    <x v="3"/>
    <s v="SS-20590"/>
    <s v="Sonia Sunley"/>
    <x v="0"/>
    <s v="United States"/>
    <x v="6"/>
    <x v="6"/>
    <n v="53711"/>
    <s v="Central"/>
    <s v="OFF-BI-10004970"/>
    <x v="1"/>
    <x v="8"/>
    <s v="ACCOHIDE 3-Ring Binder, Blue, 1&quot;"/>
    <n v="8.26"/>
    <n v="2"/>
    <n v="0"/>
    <n v="3.8822000000000001"/>
  </r>
  <r>
    <n v="3418"/>
    <s v="CA-2015-151841"/>
    <x v="381"/>
    <d v="2015-05-02T00:00:00"/>
    <x v="1"/>
    <s v="TC-21475"/>
    <s v="Tony Chapman"/>
    <x v="2"/>
    <s v="United States"/>
    <x v="34"/>
    <x v="22"/>
    <n v="80013"/>
    <s v="West"/>
    <s v="OFF-AP-10003971"/>
    <x v="1"/>
    <x v="9"/>
    <s v="Belkin 6 Outlet Metallic Surge Strip"/>
    <n v="43.56"/>
    <n v="5"/>
    <n v="0.2"/>
    <n v="3.2669999999999999"/>
  </r>
  <r>
    <n v="3419"/>
    <s v="CA-2015-151841"/>
    <x v="381"/>
    <d v="2015-05-02T00:00:00"/>
    <x v="1"/>
    <s v="TC-21475"/>
    <s v="Tony Chapman"/>
    <x v="2"/>
    <s v="United States"/>
    <x v="34"/>
    <x v="22"/>
    <n v="80013"/>
    <s v="West"/>
    <s v="OFF-SU-10001574"/>
    <x v="1"/>
    <x v="14"/>
    <s v="Acme Value Line Scissors"/>
    <n v="5.84"/>
    <n v="2"/>
    <n v="0.2"/>
    <n v="0.73"/>
  </r>
  <r>
    <n v="3420"/>
    <s v="CA-2015-150791"/>
    <x v="684"/>
    <d v="2015-09-13T00:00:00"/>
    <x v="1"/>
    <s v="CC-12430"/>
    <s v="Chuck Clark"/>
    <x v="2"/>
    <s v="United States"/>
    <x v="20"/>
    <x v="15"/>
    <n v="10024"/>
    <s v="East"/>
    <s v="FUR-CH-10000665"/>
    <x v="0"/>
    <x v="1"/>
    <s v="Global Airflow Leather Mesh Back Chair, Black"/>
    <n v="271.76400000000001"/>
    <n v="2"/>
    <n v="0.1"/>
    <n v="60.392000000000003"/>
  </r>
  <r>
    <n v="3421"/>
    <s v="CA-2016-134803"/>
    <x v="316"/>
    <d v="2016-06-03T00:00:00"/>
    <x v="1"/>
    <s v="CL-12565"/>
    <s v="Clay Ludtke"/>
    <x v="0"/>
    <s v="United States"/>
    <x v="1"/>
    <x v="1"/>
    <n v="90004"/>
    <s v="West"/>
    <s v="OFF-AP-10000891"/>
    <x v="1"/>
    <x v="9"/>
    <s v="Kensington 7 Outlet MasterPiece HOMEOFFICE Power Control Center"/>
    <n v="262.24"/>
    <n v="2"/>
    <n v="0"/>
    <n v="78.671999999999997"/>
  </r>
  <r>
    <n v="3422"/>
    <s v="CA-2016-134803"/>
    <x v="316"/>
    <d v="2016-06-03T00:00:00"/>
    <x v="1"/>
    <s v="CL-12565"/>
    <s v="Clay Ludtke"/>
    <x v="0"/>
    <s v="United States"/>
    <x v="1"/>
    <x v="1"/>
    <n v="90004"/>
    <s v="West"/>
    <s v="OFF-PA-10003790"/>
    <x v="1"/>
    <x v="10"/>
    <s v="Xerox 1991"/>
    <n v="182.72"/>
    <n v="8"/>
    <n v="0"/>
    <n v="84.051199999999994"/>
  </r>
  <r>
    <n v="3423"/>
    <s v="CA-2016-134803"/>
    <x v="316"/>
    <d v="2016-06-03T00:00:00"/>
    <x v="1"/>
    <s v="CL-12565"/>
    <s v="Clay Ludtke"/>
    <x v="0"/>
    <s v="United States"/>
    <x v="1"/>
    <x v="1"/>
    <n v="90004"/>
    <s v="West"/>
    <s v="TEC-AC-10002217"/>
    <x v="2"/>
    <x v="11"/>
    <s v="Imation Clip USB flash drive - 8 GB"/>
    <n v="131.6"/>
    <n v="7"/>
    <n v="0"/>
    <n v="7.8959999999999999"/>
  </r>
  <r>
    <n v="3424"/>
    <s v="CA-2016-134803"/>
    <x v="316"/>
    <d v="2016-06-03T00:00:00"/>
    <x v="1"/>
    <s v="CL-12565"/>
    <s v="Clay Ludtke"/>
    <x v="0"/>
    <s v="United States"/>
    <x v="1"/>
    <x v="1"/>
    <n v="90004"/>
    <s v="West"/>
    <s v="OFF-BI-10002215"/>
    <x v="1"/>
    <x v="8"/>
    <s v="Wilson Jones Hanging View Binder, White, 1&quot;"/>
    <n v="22.72"/>
    <n v="4"/>
    <n v="0.2"/>
    <n v="7.3840000000000003"/>
  </r>
  <r>
    <n v="3425"/>
    <s v="CA-2016-134803"/>
    <x v="316"/>
    <d v="2016-06-03T00:00:00"/>
    <x v="1"/>
    <s v="CL-12565"/>
    <s v="Clay Ludtke"/>
    <x v="0"/>
    <s v="United States"/>
    <x v="1"/>
    <x v="1"/>
    <n v="90004"/>
    <s v="West"/>
    <s v="TEC-MA-10001972"/>
    <x v="2"/>
    <x v="15"/>
    <s v="Okidata C331dn Printer"/>
    <n v="558.4"/>
    <n v="2"/>
    <n v="0.2"/>
    <n v="41.88"/>
  </r>
  <r>
    <n v="3426"/>
    <s v="CA-2015-153381"/>
    <x v="496"/>
    <d v="2015-09-28T00:00:00"/>
    <x v="1"/>
    <s v="DE-13255"/>
    <s v="Deanra Eno"/>
    <x v="2"/>
    <s v="United States"/>
    <x v="362"/>
    <x v="23"/>
    <n v="52001"/>
    <s v="Central"/>
    <s v="OFF-BI-10001525"/>
    <x v="1"/>
    <x v="8"/>
    <s v="Acco Pressboard Covers with Storage Hooks, 14 7/8&quot; x 11&quot;, Executive Red"/>
    <n v="15.24"/>
    <n v="4"/>
    <n v="0"/>
    <n v="6.8579999999999997"/>
  </r>
  <r>
    <n v="3427"/>
    <s v="CA-2015-153381"/>
    <x v="496"/>
    <d v="2015-09-28T00:00:00"/>
    <x v="1"/>
    <s v="DE-13255"/>
    <s v="Deanra Eno"/>
    <x v="2"/>
    <s v="United States"/>
    <x v="362"/>
    <x v="23"/>
    <n v="52001"/>
    <s v="Central"/>
    <s v="FUR-CH-10000988"/>
    <x v="0"/>
    <x v="1"/>
    <s v="Hon Olson Stacker Stools"/>
    <n v="1408.1"/>
    <n v="10"/>
    <n v="0"/>
    <n v="394.26799999999997"/>
  </r>
  <r>
    <n v="3428"/>
    <s v="US-2017-111024"/>
    <x v="445"/>
    <d v="2017-07-06T00:00:00"/>
    <x v="0"/>
    <s v="SZ-20035"/>
    <s v="Sam Zeldin"/>
    <x v="2"/>
    <s v="United States"/>
    <x v="152"/>
    <x v="24"/>
    <n v="43130"/>
    <s v="East"/>
    <s v="OFF-PA-10000174"/>
    <x v="1"/>
    <x v="10"/>
    <s v="Message Book, Wirebound, Four 5 1/2&quot; X 4&quot; Forms/Pg., 200 Dupl. Sets/Book"/>
    <n v="32.896000000000001"/>
    <n v="4"/>
    <n v="0.2"/>
    <n v="11.102399999999999"/>
  </r>
  <r>
    <n v="3429"/>
    <s v="US-2017-111024"/>
    <x v="445"/>
    <d v="2017-07-06T00:00:00"/>
    <x v="0"/>
    <s v="SZ-20035"/>
    <s v="Sam Zeldin"/>
    <x v="2"/>
    <s v="United States"/>
    <x v="152"/>
    <x v="24"/>
    <n v="43130"/>
    <s v="East"/>
    <s v="FUR-TA-10002041"/>
    <x v="0"/>
    <x v="3"/>
    <s v="Bevis Round Conference Table Top, X-Base"/>
    <n v="215.148"/>
    <n v="2"/>
    <n v="0.4"/>
    <n v="-103.98820000000001"/>
  </r>
  <r>
    <n v="3430"/>
    <s v="US-2017-111024"/>
    <x v="445"/>
    <d v="2017-07-06T00:00:00"/>
    <x v="0"/>
    <s v="SZ-20035"/>
    <s v="Sam Zeldin"/>
    <x v="2"/>
    <s v="United States"/>
    <x v="152"/>
    <x v="24"/>
    <n v="43130"/>
    <s v="East"/>
    <s v="OFF-PA-10002246"/>
    <x v="1"/>
    <x v="10"/>
    <s v="Wirebound Four 2-3/4 x 5 Forms per Page, 400 Sets per Book"/>
    <n v="30.96"/>
    <n v="6"/>
    <n v="0.2"/>
    <n v="11.223000000000001"/>
  </r>
  <r>
    <n v="3431"/>
    <s v="CA-2017-148264"/>
    <x v="166"/>
    <d v="2017-12-09T00:00:00"/>
    <x v="2"/>
    <s v="LF-17185"/>
    <s v="Luke Foster"/>
    <x v="0"/>
    <s v="United States"/>
    <x v="75"/>
    <x v="1"/>
    <n v="90301"/>
    <s v="West"/>
    <s v="OFF-ST-10003327"/>
    <x v="1"/>
    <x v="4"/>
    <s v="Akro-Mils 12-Gallon Tote"/>
    <n v="29.79"/>
    <n v="3"/>
    <n v="0"/>
    <n v="8.6390999999999991"/>
  </r>
  <r>
    <n v="3432"/>
    <s v="CA-2017-148264"/>
    <x v="166"/>
    <d v="2017-12-09T00:00:00"/>
    <x v="2"/>
    <s v="LF-17185"/>
    <s v="Luke Foster"/>
    <x v="0"/>
    <s v="United States"/>
    <x v="75"/>
    <x v="1"/>
    <n v="90301"/>
    <s v="West"/>
    <s v="FUR-FU-10002703"/>
    <x v="0"/>
    <x v="5"/>
    <s v="Tenex Traditional Chairmats for Hard Floors, Average Lip, 36&quot; x 48&quot;"/>
    <n v="128.9"/>
    <n v="2"/>
    <n v="0"/>
    <n v="15.468"/>
  </r>
  <r>
    <n v="3433"/>
    <s v="CA-2017-148264"/>
    <x v="166"/>
    <d v="2017-12-09T00:00:00"/>
    <x v="2"/>
    <s v="LF-17185"/>
    <s v="Luke Foster"/>
    <x v="0"/>
    <s v="United States"/>
    <x v="75"/>
    <x v="1"/>
    <n v="90301"/>
    <s v="West"/>
    <s v="OFF-PA-10003651"/>
    <x v="1"/>
    <x v="10"/>
    <s v="Xerox 1968"/>
    <n v="60.12"/>
    <n v="9"/>
    <n v="0"/>
    <n v="28.857600000000001"/>
  </r>
  <r>
    <n v="3434"/>
    <s v="CA-2017-131212"/>
    <x v="256"/>
    <d v="2017-12-09T00:00:00"/>
    <x v="1"/>
    <s v="AB-10165"/>
    <s v="Alan Barnes"/>
    <x v="0"/>
    <s v="United States"/>
    <x v="234"/>
    <x v="4"/>
    <n v="98006"/>
    <s v="West"/>
    <s v="OFF-BI-10001617"/>
    <x v="1"/>
    <x v="8"/>
    <s v="GBC Wire Binding Combs"/>
    <n v="24.815999999999999"/>
    <n v="3"/>
    <n v="0.2"/>
    <n v="8.3754000000000008"/>
  </r>
  <r>
    <n v="3435"/>
    <s v="CA-2017-131212"/>
    <x v="256"/>
    <d v="2017-12-09T00:00:00"/>
    <x v="1"/>
    <s v="AB-10165"/>
    <s v="Alan Barnes"/>
    <x v="0"/>
    <s v="United States"/>
    <x v="234"/>
    <x v="4"/>
    <n v="98006"/>
    <s v="West"/>
    <s v="OFF-BI-10000145"/>
    <x v="1"/>
    <x v="8"/>
    <s v="Zipper Ring Binder Pockets"/>
    <n v="14.976000000000001"/>
    <n v="6"/>
    <n v="0.2"/>
    <n v="5.4287999999999998"/>
  </r>
  <r>
    <n v="3436"/>
    <s v="US-2015-100531"/>
    <x v="874"/>
    <d v="2015-09-29T00:00:00"/>
    <x v="2"/>
    <s v="NM-18520"/>
    <s v="Neoma Murray"/>
    <x v="0"/>
    <s v="United States"/>
    <x v="22"/>
    <x v="10"/>
    <n v="60610"/>
    <s v="Central"/>
    <s v="OFF-BI-10001670"/>
    <x v="1"/>
    <x v="8"/>
    <s v="Vinyl Sectional Post Binders"/>
    <n v="15.08"/>
    <n v="2"/>
    <n v="0.8"/>
    <n v="-22.62"/>
  </r>
  <r>
    <n v="3437"/>
    <s v="US-2015-100531"/>
    <x v="874"/>
    <d v="2015-09-29T00:00:00"/>
    <x v="2"/>
    <s v="NM-18520"/>
    <s v="Neoma Murray"/>
    <x v="0"/>
    <s v="United States"/>
    <x v="22"/>
    <x v="10"/>
    <n v="60610"/>
    <s v="Central"/>
    <s v="FUR-FU-10003849"/>
    <x v="0"/>
    <x v="5"/>
    <s v="DAX Metal Frame, Desktop, Stepped-Edge"/>
    <n v="24.288"/>
    <n v="3"/>
    <n v="0.6"/>
    <n v="-12.751200000000001"/>
  </r>
  <r>
    <n v="3438"/>
    <s v="CA-2017-152583"/>
    <x v="505"/>
    <d v="2017-10-30T00:00:00"/>
    <x v="3"/>
    <s v="RA-19945"/>
    <s v="Ryan Akin"/>
    <x v="0"/>
    <s v="United States"/>
    <x v="61"/>
    <x v="5"/>
    <n v="75217"/>
    <s v="Central"/>
    <s v="FUR-FU-10003849"/>
    <x v="0"/>
    <x v="5"/>
    <s v="DAX Metal Frame, Desktop, Stepped-Edge"/>
    <n v="16.192"/>
    <n v="2"/>
    <n v="0.6"/>
    <n v="-8.5007999999999999"/>
  </r>
  <r>
    <n v="3439"/>
    <s v="CA-2017-152583"/>
    <x v="505"/>
    <d v="2017-10-30T00:00:00"/>
    <x v="3"/>
    <s v="RA-19945"/>
    <s v="Ryan Akin"/>
    <x v="0"/>
    <s v="United States"/>
    <x v="61"/>
    <x v="5"/>
    <n v="75217"/>
    <s v="Central"/>
    <s v="FUR-TA-10002041"/>
    <x v="0"/>
    <x v="3"/>
    <s v="Bevis Round Conference Table Top, X-Base"/>
    <n v="251.006"/>
    <n v="2"/>
    <n v="0.3"/>
    <n v="-68.130200000000002"/>
  </r>
  <r>
    <n v="3440"/>
    <s v="CA-2017-152583"/>
    <x v="505"/>
    <d v="2017-10-30T00:00:00"/>
    <x v="3"/>
    <s v="RA-19945"/>
    <s v="Ryan Akin"/>
    <x v="0"/>
    <s v="United States"/>
    <x v="61"/>
    <x v="5"/>
    <n v="75217"/>
    <s v="Central"/>
    <s v="OFF-ST-10002214"/>
    <x v="1"/>
    <x v="4"/>
    <s v="X-Rack File for Hanging Folders"/>
    <n v="54.192"/>
    <n v="6"/>
    <n v="0.2"/>
    <n v="4.0644"/>
  </r>
  <r>
    <n v="3441"/>
    <s v="CA-2015-144099"/>
    <x v="239"/>
    <d v="2015-11-30T00:00:00"/>
    <x v="3"/>
    <s v="PO-19195"/>
    <s v="Phillina Ober"/>
    <x v="2"/>
    <s v="United States"/>
    <x v="8"/>
    <x v="1"/>
    <n v="94122"/>
    <s v="West"/>
    <s v="OFF-BI-10001078"/>
    <x v="1"/>
    <x v="8"/>
    <s v="Acco PRESSTEX Data Binder with Storage Hooks, Dark Blue, 14 7/8&quot; X 11&quot;"/>
    <n v="4.3040000000000003"/>
    <n v="1"/>
    <n v="0.2"/>
    <n v="1.5602"/>
  </r>
  <r>
    <n v="3442"/>
    <s v="CA-2014-158337"/>
    <x v="518"/>
    <d v="2014-03-14T00:00:00"/>
    <x v="0"/>
    <s v="KA-16525"/>
    <s v="Kelly Andreada"/>
    <x v="0"/>
    <s v="United States"/>
    <x v="20"/>
    <x v="15"/>
    <n v="10024"/>
    <s v="East"/>
    <s v="OFF-PA-10002137"/>
    <x v="1"/>
    <x v="10"/>
    <s v="Southworth 100% Résumé Paper, 24lb."/>
    <n v="108.92"/>
    <n v="14"/>
    <n v="0"/>
    <n v="49.014000000000003"/>
  </r>
  <r>
    <n v="3443"/>
    <s v="CA-2017-168858"/>
    <x v="123"/>
    <d v="2017-11-23T00:00:00"/>
    <x v="1"/>
    <s v="JD-16150"/>
    <s v="Justin Deggeller"/>
    <x v="1"/>
    <s v="United States"/>
    <x v="20"/>
    <x v="15"/>
    <n v="10011"/>
    <s v="East"/>
    <s v="OFF-EN-10001415"/>
    <x v="1"/>
    <x v="12"/>
    <s v="Staple envelope"/>
    <n v="16.739999999999998"/>
    <n v="3"/>
    <n v="0"/>
    <n v="8.3699999999999992"/>
  </r>
  <r>
    <n v="3444"/>
    <s v="CA-2017-168858"/>
    <x v="123"/>
    <d v="2017-11-23T00:00:00"/>
    <x v="1"/>
    <s v="JD-16150"/>
    <s v="Justin Deggeller"/>
    <x v="1"/>
    <s v="United States"/>
    <x v="20"/>
    <x v="15"/>
    <n v="10011"/>
    <s v="East"/>
    <s v="OFF-AP-10003849"/>
    <x v="1"/>
    <x v="9"/>
    <s v="Hoover Shoulder Vac Commercial Portable Vacuum"/>
    <n v="2504.7399999999998"/>
    <n v="7"/>
    <n v="0"/>
    <n v="626.18499999999995"/>
  </r>
  <r>
    <n v="3445"/>
    <s v="CA-2016-116344"/>
    <x v="875"/>
    <d v="2016-08-02T00:00:00"/>
    <x v="1"/>
    <s v="JO-15145"/>
    <s v="Jack O'Briant"/>
    <x v="1"/>
    <s v="United States"/>
    <x v="10"/>
    <x v="9"/>
    <n v="19140"/>
    <s v="East"/>
    <s v="OFF-ST-10001713"/>
    <x v="1"/>
    <x v="4"/>
    <s v="Gould Plastics 9-Pocket Panel Bin, 18-3/8w x 5-1/4d x 20-1/2h, Black"/>
    <n v="84.784000000000006"/>
    <n v="2"/>
    <n v="0.2"/>
    <n v="-16.956800000000001"/>
  </r>
  <r>
    <n v="3446"/>
    <s v="CA-2015-131779"/>
    <x v="821"/>
    <d v="2015-06-17T00:00:00"/>
    <x v="1"/>
    <s v="LE-16810"/>
    <s v="Laurel Elliston"/>
    <x v="0"/>
    <s v="United States"/>
    <x v="46"/>
    <x v="13"/>
    <n v="19711"/>
    <s v="East"/>
    <s v="OFF-ST-10001505"/>
    <x v="1"/>
    <x v="4"/>
    <s v="Perma STOR-ALL Hanging File Box, 13 1/8&quot;W x 12 1/4&quot;D x 10 1/2&quot;H"/>
    <n v="29.9"/>
    <n v="5"/>
    <n v="0"/>
    <n v="5.0830000000000002"/>
  </r>
  <r>
    <n v="3447"/>
    <s v="CA-2016-158869"/>
    <x v="876"/>
    <d v="2016-08-07T00:00:00"/>
    <x v="2"/>
    <s v="AH-10690"/>
    <s v="Anna Häberlin"/>
    <x v="1"/>
    <s v="United States"/>
    <x v="20"/>
    <x v="15"/>
    <n v="10024"/>
    <s v="East"/>
    <s v="OFF-PA-10000474"/>
    <x v="1"/>
    <x v="10"/>
    <s v="Easy-staple paper"/>
    <n v="70.88"/>
    <n v="2"/>
    <n v="0"/>
    <n v="33.313600000000001"/>
  </r>
  <r>
    <n v="3448"/>
    <s v="CA-2017-102554"/>
    <x v="532"/>
    <d v="2017-06-15T00:00:00"/>
    <x v="1"/>
    <s v="KN-16705"/>
    <s v="Kristina Nunn"/>
    <x v="2"/>
    <s v="United States"/>
    <x v="109"/>
    <x v="19"/>
    <n v="36830"/>
    <s v="South"/>
    <s v="OFF-AR-10001919"/>
    <x v="1"/>
    <x v="6"/>
    <s v="OIC #2 Pencils, Medium Soft"/>
    <n v="3.76"/>
    <n v="2"/>
    <n v="0"/>
    <n v="1.0904"/>
  </r>
  <r>
    <n v="3449"/>
    <s v="CA-2016-162614"/>
    <x v="877"/>
    <d v="2016-10-13T00:00:00"/>
    <x v="1"/>
    <s v="TB-21250"/>
    <s v="Tim Brockman"/>
    <x v="0"/>
    <s v="United States"/>
    <x v="1"/>
    <x v="1"/>
    <n v="90049"/>
    <s v="West"/>
    <s v="OFF-BI-10004001"/>
    <x v="1"/>
    <x v="8"/>
    <s v="GBC Recycled VeloBinder Covers"/>
    <n v="27.263999999999999"/>
    <n v="2"/>
    <n v="0.2"/>
    <n v="8.8607999999999993"/>
  </r>
  <r>
    <n v="3450"/>
    <s v="CA-2014-168592"/>
    <x v="78"/>
    <d v="2014-09-14T00:00:00"/>
    <x v="1"/>
    <s v="DP-13390"/>
    <s v="Dennis Pardue"/>
    <x v="2"/>
    <s v="United States"/>
    <x v="8"/>
    <x v="1"/>
    <n v="94110"/>
    <s v="West"/>
    <s v="OFF-AP-10004785"/>
    <x v="1"/>
    <x v="9"/>
    <s v="Holmes Replacement Filter for HEPA Air Cleaner, Medium Room"/>
    <n v="56.65"/>
    <n v="5"/>
    <n v="0"/>
    <n v="24.359500000000001"/>
  </r>
  <r>
    <n v="3451"/>
    <s v="CA-2014-168592"/>
    <x v="78"/>
    <d v="2014-09-14T00:00:00"/>
    <x v="1"/>
    <s v="DP-13390"/>
    <s v="Dennis Pardue"/>
    <x v="2"/>
    <s v="United States"/>
    <x v="8"/>
    <x v="1"/>
    <n v="94110"/>
    <s v="West"/>
    <s v="OFF-ST-10002406"/>
    <x v="1"/>
    <x v="4"/>
    <s v="Pizazz Global Quick File"/>
    <n v="14.97"/>
    <n v="1"/>
    <n v="0"/>
    <n v="4.1916000000000002"/>
  </r>
  <r>
    <n v="3452"/>
    <s v="CA-2014-168592"/>
    <x v="78"/>
    <d v="2014-09-14T00:00:00"/>
    <x v="1"/>
    <s v="DP-13390"/>
    <s v="Dennis Pardue"/>
    <x v="2"/>
    <s v="United States"/>
    <x v="8"/>
    <x v="1"/>
    <n v="94110"/>
    <s v="West"/>
    <s v="OFF-FA-10002988"/>
    <x v="1"/>
    <x v="13"/>
    <s v="Ideal Clamps"/>
    <n v="4.0199999999999996"/>
    <n v="2"/>
    <n v="0"/>
    <n v="1.9698"/>
  </r>
  <r>
    <n v="3453"/>
    <s v="CA-2014-157609"/>
    <x v="878"/>
    <d v="2014-03-21T00:00:00"/>
    <x v="0"/>
    <s v="KN-16705"/>
    <s v="Kristina Nunn"/>
    <x v="2"/>
    <s v="United States"/>
    <x v="253"/>
    <x v="3"/>
    <n v="27604"/>
    <s v="South"/>
    <s v="TEC-PH-10002415"/>
    <x v="2"/>
    <x v="7"/>
    <s v="Polycom VoiceStation 500 Conference phone"/>
    <n v="471.92"/>
    <n v="2"/>
    <n v="0.2"/>
    <n v="29.495000000000001"/>
  </r>
  <r>
    <n v="3454"/>
    <s v="CA-2015-153325"/>
    <x v="879"/>
    <d v="2015-03-02T00:00:00"/>
    <x v="0"/>
    <s v="ST-20530"/>
    <s v="Shui Tom"/>
    <x v="0"/>
    <s v="United States"/>
    <x v="203"/>
    <x v="32"/>
    <n v="31204"/>
    <s v="South"/>
    <s v="OFF-BI-10004236"/>
    <x v="1"/>
    <x v="8"/>
    <s v="XtraLife ClearVue Slant-D Ring Binder, White, 3&quot;"/>
    <n v="58.72"/>
    <n v="4"/>
    <n v="0"/>
    <n v="27.011199999999999"/>
  </r>
  <r>
    <n v="3455"/>
    <s v="CA-2015-153626"/>
    <x v="584"/>
    <d v="2015-07-14T00:00:00"/>
    <x v="1"/>
    <s v="EB-13870"/>
    <s v="Emily Burns"/>
    <x v="0"/>
    <s v="United States"/>
    <x v="316"/>
    <x v="18"/>
    <n v="37211"/>
    <s v="South"/>
    <s v="OFF-AR-10000657"/>
    <x v="1"/>
    <x v="6"/>
    <s v="Binney &amp; Smith inkTank Desk Highlighter, Chisel Tip, Yellow, 12/Box"/>
    <n v="5.16"/>
    <n v="3"/>
    <n v="0.2"/>
    <n v="0.83850000000000002"/>
  </r>
  <r>
    <n v="3456"/>
    <s v="CA-2016-166485"/>
    <x v="880"/>
    <d v="2016-02-27T00:00:00"/>
    <x v="1"/>
    <s v="AH-10210"/>
    <s v="Alan Hwang"/>
    <x v="0"/>
    <s v="United States"/>
    <x v="316"/>
    <x v="18"/>
    <n v="37211"/>
    <s v="South"/>
    <s v="OFF-PA-10004996"/>
    <x v="1"/>
    <x v="10"/>
    <s v="Speediset Carbonless Redi-Letter 7&quot; x 8 1/2&quot;"/>
    <n v="16.495999999999999"/>
    <n v="2"/>
    <n v="0.2"/>
    <n v="5.5674000000000001"/>
  </r>
  <r>
    <n v="3457"/>
    <s v="CA-2017-136448"/>
    <x v="118"/>
    <d v="2017-09-18T00:00:00"/>
    <x v="2"/>
    <s v="AS-10090"/>
    <s v="Adam Shillingsburg"/>
    <x v="0"/>
    <s v="United States"/>
    <x v="10"/>
    <x v="9"/>
    <n v="19143"/>
    <s v="East"/>
    <s v="TEC-AC-10001109"/>
    <x v="2"/>
    <x v="11"/>
    <s v="Logitech Trackman Marble Mouse"/>
    <n v="71.975999999999999"/>
    <n v="3"/>
    <n v="0.2"/>
    <n v="19.793399999999998"/>
  </r>
  <r>
    <n v="3458"/>
    <s v="CA-2017-136448"/>
    <x v="118"/>
    <d v="2017-09-18T00:00:00"/>
    <x v="2"/>
    <s v="AS-10090"/>
    <s v="Adam Shillingsburg"/>
    <x v="0"/>
    <s v="United States"/>
    <x v="10"/>
    <x v="9"/>
    <n v="19143"/>
    <s v="East"/>
    <s v="FUR-FU-10003832"/>
    <x v="0"/>
    <x v="5"/>
    <s v="Eldon Expressions Punched Metal &amp; Wood Desk Accessories, Black &amp; Cherry"/>
    <n v="22.512"/>
    <n v="3"/>
    <n v="0.2"/>
    <n v="2.2511999999999999"/>
  </r>
  <r>
    <n v="3459"/>
    <s v="CA-2017-136448"/>
    <x v="118"/>
    <d v="2017-09-18T00:00:00"/>
    <x v="2"/>
    <s v="AS-10090"/>
    <s v="Adam Shillingsburg"/>
    <x v="0"/>
    <s v="United States"/>
    <x v="10"/>
    <x v="9"/>
    <n v="19143"/>
    <s v="East"/>
    <s v="OFF-BI-10002393"/>
    <x v="1"/>
    <x v="8"/>
    <s v="Binder Posts"/>
    <n v="3.444"/>
    <n v="2"/>
    <n v="0.7"/>
    <n v="-2.7551999999999999"/>
  </r>
  <r>
    <n v="3460"/>
    <s v="CA-2017-136448"/>
    <x v="118"/>
    <d v="2017-09-18T00:00:00"/>
    <x v="2"/>
    <s v="AS-10090"/>
    <s v="Adam Shillingsburg"/>
    <x v="0"/>
    <s v="United States"/>
    <x v="10"/>
    <x v="9"/>
    <n v="19143"/>
    <s v="East"/>
    <s v="OFF-BI-10001359"/>
    <x v="1"/>
    <x v="8"/>
    <s v="GBC DocuBind TL300 Electric Binding System"/>
    <n v="538.19399999999996"/>
    <n v="2"/>
    <n v="0.7"/>
    <n v="-412.61540000000002"/>
  </r>
  <r>
    <n v="3461"/>
    <s v="CA-2017-136448"/>
    <x v="118"/>
    <d v="2017-09-18T00:00:00"/>
    <x v="2"/>
    <s v="AS-10090"/>
    <s v="Adam Shillingsburg"/>
    <x v="0"/>
    <s v="United States"/>
    <x v="10"/>
    <x v="9"/>
    <n v="19143"/>
    <s v="East"/>
    <s v="TEC-AC-10003628"/>
    <x v="2"/>
    <x v="11"/>
    <s v="Logitech 910-002974 M325 Wireless Mouse for Web Scrolling"/>
    <n v="47.984000000000002"/>
    <n v="2"/>
    <n v="0.2"/>
    <n v="14.395200000000001"/>
  </r>
  <r>
    <n v="3462"/>
    <s v="CA-2017-114258"/>
    <x v="60"/>
    <d v="2017-11-10T00:00:00"/>
    <x v="0"/>
    <s v="EM-13825"/>
    <s v="Elizabeth Moffitt"/>
    <x v="1"/>
    <s v="United States"/>
    <x v="61"/>
    <x v="5"/>
    <n v="75081"/>
    <s v="Central"/>
    <s v="TEC-PH-10003012"/>
    <x v="2"/>
    <x v="7"/>
    <s v="Nortel Meridian M3904 Professional Digital phone"/>
    <n v="492.76799999999997"/>
    <n v="4"/>
    <n v="0.2"/>
    <n v="55.436399999999999"/>
  </r>
  <r>
    <n v="3463"/>
    <s v="CA-2015-152611"/>
    <x v="763"/>
    <d v="2015-02-23T00:00:00"/>
    <x v="0"/>
    <s v="KA-16525"/>
    <s v="Kelly Andreada"/>
    <x v="0"/>
    <s v="United States"/>
    <x v="275"/>
    <x v="30"/>
    <n v="8861"/>
    <s v="East"/>
    <s v="OFF-AR-10003903"/>
    <x v="1"/>
    <x v="6"/>
    <s v="Sanford 52201 APSCO Electric Pencil Sharpener"/>
    <n v="286.79000000000002"/>
    <n v="7"/>
    <n v="0"/>
    <n v="74.565399999999997"/>
  </r>
  <r>
    <n v="3464"/>
    <s v="CA-2016-165470"/>
    <x v="881"/>
    <d v="2016-11-30T00:00:00"/>
    <x v="1"/>
    <s v="HJ-14875"/>
    <s v="Heather Jas"/>
    <x v="2"/>
    <s v="United States"/>
    <x v="108"/>
    <x v="2"/>
    <n v="32216"/>
    <s v="South"/>
    <s v="OFF-PA-10004675"/>
    <x v="1"/>
    <x v="10"/>
    <s v="Telephone Message Books with Fax/Mobile Section, 5 1/2&quot; x 3 3/16&quot;"/>
    <n v="5.08"/>
    <n v="1"/>
    <n v="0.2"/>
    <n v="1.651"/>
  </r>
  <r>
    <n v="3465"/>
    <s v="CA-2017-128699"/>
    <x v="734"/>
    <d v="2017-12-05T00:00:00"/>
    <x v="0"/>
    <s v="ND-18370"/>
    <s v="Natalie DeCherney"/>
    <x v="0"/>
    <s v="United States"/>
    <x v="108"/>
    <x v="2"/>
    <n v="32216"/>
    <s v="South"/>
    <s v="TEC-AC-10001990"/>
    <x v="2"/>
    <x v="11"/>
    <s v="Kensington Orbit Wireless Mobile Trackball for PC and Mac"/>
    <n v="47.991999999999997"/>
    <n v="1"/>
    <n v="0.2"/>
    <n v="7.1988000000000003"/>
  </r>
  <r>
    <n v="3466"/>
    <s v="US-2015-147242"/>
    <x v="229"/>
    <d v="2015-09-14T00:00:00"/>
    <x v="1"/>
    <s v="EH-13765"/>
    <s v="Edward Hooks"/>
    <x v="1"/>
    <s v="United States"/>
    <x v="359"/>
    <x v="31"/>
    <n v="2151"/>
    <s v="East"/>
    <s v="OFF-AP-10003842"/>
    <x v="1"/>
    <x v="9"/>
    <s v="Euro-Pro Shark Turbo Vacuum"/>
    <n v="61.96"/>
    <n v="2"/>
    <n v="0"/>
    <n v="16.1096"/>
  </r>
  <r>
    <n v="3467"/>
    <s v="US-2015-147242"/>
    <x v="229"/>
    <d v="2015-09-14T00:00:00"/>
    <x v="1"/>
    <s v="EH-13765"/>
    <s v="Edward Hooks"/>
    <x v="1"/>
    <s v="United States"/>
    <x v="359"/>
    <x v="31"/>
    <n v="2151"/>
    <s v="East"/>
    <s v="FUR-BO-10004695"/>
    <x v="0"/>
    <x v="0"/>
    <s v="O'Sullivan 2-Door Barrister Bookcase in Odessa Pine"/>
    <n v="361.96"/>
    <n v="2"/>
    <n v="0"/>
    <n v="83.250799999999998"/>
  </r>
  <r>
    <n v="3468"/>
    <s v="US-2015-147242"/>
    <x v="229"/>
    <d v="2015-09-14T00:00:00"/>
    <x v="1"/>
    <s v="EH-13765"/>
    <s v="Edward Hooks"/>
    <x v="1"/>
    <s v="United States"/>
    <x v="359"/>
    <x v="31"/>
    <n v="2151"/>
    <s v="East"/>
    <s v="OFF-PA-10003039"/>
    <x v="1"/>
    <x v="10"/>
    <s v="Xerox 1960"/>
    <n v="278.82"/>
    <n v="9"/>
    <n v="0"/>
    <n v="125.46899999999999"/>
  </r>
  <r>
    <n v="3469"/>
    <s v="CA-2016-146143"/>
    <x v="882"/>
    <d v="2016-12-19T00:00:00"/>
    <x v="1"/>
    <s v="MC-17845"/>
    <s v="Michael Chen"/>
    <x v="0"/>
    <s v="United States"/>
    <x v="25"/>
    <x v="35"/>
    <n v="39212"/>
    <s v="South"/>
    <s v="FUR-FU-10002045"/>
    <x v="0"/>
    <x v="5"/>
    <s v="Executive Impressions 14&quot;"/>
    <n v="133.38"/>
    <n v="6"/>
    <n v="0"/>
    <n v="58.687199999999997"/>
  </r>
  <r>
    <n v="3470"/>
    <s v="CA-2015-100888"/>
    <x v="744"/>
    <d v="2015-04-10T00:00:00"/>
    <x v="1"/>
    <s v="MH-17455"/>
    <s v="Mark Hamilton"/>
    <x v="0"/>
    <s v="United States"/>
    <x v="108"/>
    <x v="3"/>
    <n v="28540"/>
    <s v="South"/>
    <s v="OFF-PA-10001019"/>
    <x v="1"/>
    <x v="10"/>
    <s v="Xerox 1884"/>
    <n v="47.951999999999998"/>
    <n v="3"/>
    <n v="0.2"/>
    <n v="16.183800000000002"/>
  </r>
  <r>
    <n v="3471"/>
    <s v="US-2016-150035"/>
    <x v="49"/>
    <d v="2016-12-05T00:00:00"/>
    <x v="1"/>
    <s v="CL-11890"/>
    <s v="Carl Ludwig"/>
    <x v="0"/>
    <s v="United States"/>
    <x v="8"/>
    <x v="1"/>
    <n v="94122"/>
    <s v="West"/>
    <s v="FUR-FU-10003724"/>
    <x v="0"/>
    <x v="5"/>
    <s v="Westinghouse Clip-On Gooseneck Lamps"/>
    <n v="16.739999999999998"/>
    <n v="2"/>
    <n v="0"/>
    <n v="4.3524000000000003"/>
  </r>
  <r>
    <n v="3472"/>
    <s v="CA-2017-122644"/>
    <x v="105"/>
    <d v="2017-11-17T00:00:00"/>
    <x v="1"/>
    <s v="SF-20965"/>
    <s v="Sylvia Foulston"/>
    <x v="1"/>
    <s v="United States"/>
    <x v="38"/>
    <x v="24"/>
    <n v="43229"/>
    <s v="East"/>
    <s v="OFF-PA-10003673"/>
    <x v="1"/>
    <x v="10"/>
    <s v="Strathmore Photo Mount Cards"/>
    <n v="10.848000000000001"/>
    <n v="2"/>
    <n v="0.2"/>
    <n v="3.5255999999999998"/>
  </r>
  <r>
    <n v="3473"/>
    <s v="CA-2017-122644"/>
    <x v="105"/>
    <d v="2017-11-17T00:00:00"/>
    <x v="1"/>
    <s v="SF-20965"/>
    <s v="Sylvia Foulston"/>
    <x v="1"/>
    <s v="United States"/>
    <x v="38"/>
    <x v="24"/>
    <n v="43229"/>
    <s v="East"/>
    <s v="TEC-AC-10003614"/>
    <x v="2"/>
    <x v="11"/>
    <s v="Verbatim 25 GB 6x Blu-ray Single Layer Recordable Disc, 10/Pack"/>
    <n v="18.544"/>
    <n v="2"/>
    <n v="0.2"/>
    <n v="3.0133999999999999"/>
  </r>
  <r>
    <n v="3474"/>
    <s v="CA-2017-111815"/>
    <x v="448"/>
    <d v="2017-03-10T00:00:00"/>
    <x v="1"/>
    <s v="EP-13915"/>
    <s v="Emily Phan"/>
    <x v="0"/>
    <s v="United States"/>
    <x v="363"/>
    <x v="12"/>
    <n v="48127"/>
    <s v="Central"/>
    <s v="FUR-CH-10000785"/>
    <x v="0"/>
    <x v="1"/>
    <s v="Global Ergonomic Managers Chair"/>
    <n v="180.98"/>
    <n v="1"/>
    <n v="0"/>
    <n v="47.0548"/>
  </r>
  <r>
    <n v="3475"/>
    <s v="CA-2017-111815"/>
    <x v="448"/>
    <d v="2017-03-10T00:00:00"/>
    <x v="1"/>
    <s v="EP-13915"/>
    <s v="Emily Phan"/>
    <x v="0"/>
    <s v="United States"/>
    <x v="363"/>
    <x v="12"/>
    <n v="48127"/>
    <s v="Central"/>
    <s v="TEC-AC-10002926"/>
    <x v="2"/>
    <x v="11"/>
    <s v="Logitech Wireless Marathon Mouse M705"/>
    <n v="99.98"/>
    <n v="2"/>
    <n v="0"/>
    <n v="42.991399999999999"/>
  </r>
  <r>
    <n v="3476"/>
    <s v="CA-2016-144911"/>
    <x v="581"/>
    <d v="2016-11-30T00:00:00"/>
    <x v="2"/>
    <s v="RW-19630"/>
    <s v="Rob Williams"/>
    <x v="1"/>
    <s v="United States"/>
    <x v="356"/>
    <x v="41"/>
    <n v="66212"/>
    <s v="Central"/>
    <s v="TEC-AC-10004633"/>
    <x v="2"/>
    <x v="11"/>
    <s v="Verbatim 25 GB 6x Blu-ray Single Layer Recordable Disc, 3/Pack"/>
    <n v="34.950000000000003"/>
    <n v="5"/>
    <n v="0"/>
    <n v="15.378"/>
  </r>
  <r>
    <n v="3477"/>
    <s v="CA-2016-144911"/>
    <x v="581"/>
    <d v="2016-11-30T00:00:00"/>
    <x v="2"/>
    <s v="RW-19630"/>
    <s v="Rob Williams"/>
    <x v="1"/>
    <s v="United States"/>
    <x v="356"/>
    <x v="41"/>
    <n v="66212"/>
    <s v="Central"/>
    <s v="OFF-BI-10000977"/>
    <x v="1"/>
    <x v="8"/>
    <s v="Ibico Plastic Spiral Binding Combs"/>
    <n v="152"/>
    <n v="5"/>
    <n v="0"/>
    <n v="69.92"/>
  </r>
  <r>
    <n v="3478"/>
    <s v="CA-2014-143385"/>
    <x v="883"/>
    <d v="2014-09-05T00:00:00"/>
    <x v="1"/>
    <s v="SJ-20500"/>
    <s v="Shirley Jackson"/>
    <x v="0"/>
    <s v="United States"/>
    <x v="364"/>
    <x v="27"/>
    <n v="87505"/>
    <s v="West"/>
    <s v="TEC-AC-10001635"/>
    <x v="2"/>
    <x v="11"/>
    <s v="KeyTronic KT400U2 - Keyboard - Black"/>
    <n v="92.52"/>
    <n v="9"/>
    <n v="0"/>
    <n v="18.504000000000001"/>
  </r>
  <r>
    <n v="3479"/>
    <s v="CA-2016-131289"/>
    <x v="16"/>
    <d v="2016-12-14T00:00:00"/>
    <x v="1"/>
    <s v="SP-20620"/>
    <s v="Stefania Perrino"/>
    <x v="1"/>
    <s v="United States"/>
    <x v="8"/>
    <x v="1"/>
    <n v="94110"/>
    <s v="West"/>
    <s v="OFF-AR-10003056"/>
    <x v="1"/>
    <x v="6"/>
    <s v="Newell 341"/>
    <n v="8.56"/>
    <n v="2"/>
    <n v="0"/>
    <n v="2.4824000000000002"/>
  </r>
  <r>
    <n v="3480"/>
    <s v="CA-2016-131289"/>
    <x v="16"/>
    <d v="2016-12-14T00:00:00"/>
    <x v="1"/>
    <s v="SP-20620"/>
    <s v="Stefania Perrino"/>
    <x v="1"/>
    <s v="United States"/>
    <x v="8"/>
    <x v="1"/>
    <n v="94110"/>
    <s v="West"/>
    <s v="OFF-PA-10003363"/>
    <x v="1"/>
    <x v="10"/>
    <s v="Xerox 204"/>
    <n v="45.36"/>
    <n v="7"/>
    <n v="0"/>
    <n v="21.7728"/>
  </r>
  <r>
    <n v="3481"/>
    <s v="CA-2016-131289"/>
    <x v="16"/>
    <d v="2016-12-14T00:00:00"/>
    <x v="1"/>
    <s v="SP-20620"/>
    <s v="Stefania Perrino"/>
    <x v="1"/>
    <s v="United States"/>
    <x v="8"/>
    <x v="1"/>
    <n v="94110"/>
    <s v="West"/>
    <s v="FUR-TA-10003954"/>
    <x v="0"/>
    <x v="3"/>
    <s v="Hon 94000 Series Round Tables"/>
    <n v="1421.664"/>
    <n v="6"/>
    <n v="0.2"/>
    <n v="-195.47880000000001"/>
  </r>
  <r>
    <n v="3482"/>
    <s v="CA-2014-124023"/>
    <x v="884"/>
    <d v="2014-04-10T00:00:00"/>
    <x v="2"/>
    <s v="PJ-19015"/>
    <s v="Pauline Johnson"/>
    <x v="0"/>
    <s v="United States"/>
    <x v="216"/>
    <x v="19"/>
    <n v="36608"/>
    <s v="South"/>
    <s v="FUR-FU-10004415"/>
    <x v="0"/>
    <x v="5"/>
    <s v="Stacking Tray, Side-Loading, Legal, Smoke"/>
    <n v="8.9600000000000009"/>
    <n v="2"/>
    <n v="0"/>
    <n v="2.7776000000000001"/>
  </r>
  <r>
    <n v="3483"/>
    <s v="CA-2014-124688"/>
    <x v="9"/>
    <d v="2014-08-29T00:00:00"/>
    <x v="2"/>
    <s v="CC-12610"/>
    <s v="Corey Catlett"/>
    <x v="1"/>
    <s v="United States"/>
    <x v="24"/>
    <x v="17"/>
    <n v="22153"/>
    <s v="South"/>
    <s v="TEC-PH-10000455"/>
    <x v="2"/>
    <x v="7"/>
    <s v="GE 30522EE2"/>
    <n v="579.95000000000005"/>
    <n v="5"/>
    <n v="0"/>
    <n v="168.18549999999999"/>
  </r>
  <r>
    <n v="3484"/>
    <s v="CA-2014-124688"/>
    <x v="9"/>
    <d v="2014-08-29T00:00:00"/>
    <x v="2"/>
    <s v="CC-12610"/>
    <s v="Corey Catlett"/>
    <x v="1"/>
    <s v="United States"/>
    <x v="24"/>
    <x v="17"/>
    <n v="22153"/>
    <s v="South"/>
    <s v="FUR-FU-10002456"/>
    <x v="0"/>
    <x v="5"/>
    <s v="Master Caster Door Stop, Large Neon Orange"/>
    <n v="29.12"/>
    <n v="4"/>
    <n v="0"/>
    <n v="12.521599999999999"/>
  </r>
  <r>
    <n v="3485"/>
    <s v="CA-2014-124688"/>
    <x v="9"/>
    <d v="2014-08-29T00:00:00"/>
    <x v="2"/>
    <s v="CC-12610"/>
    <s v="Corey Catlett"/>
    <x v="1"/>
    <s v="United States"/>
    <x v="24"/>
    <x v="17"/>
    <n v="22153"/>
    <s v="South"/>
    <s v="FUR-TA-10003569"/>
    <x v="0"/>
    <x v="3"/>
    <s v="Bretford CR8500 Series Meeting Room Furniture"/>
    <n v="1202.94"/>
    <n v="3"/>
    <n v="0"/>
    <n v="300.73500000000001"/>
  </r>
  <r>
    <n v="3486"/>
    <s v="CA-2016-151169"/>
    <x v="147"/>
    <d v="2016-10-26T00:00:00"/>
    <x v="1"/>
    <s v="MY-18295"/>
    <s v="Muhammed Yedwab"/>
    <x v="1"/>
    <s v="United States"/>
    <x v="46"/>
    <x v="13"/>
    <n v="19711"/>
    <s v="East"/>
    <s v="OFF-BI-10002813"/>
    <x v="1"/>
    <x v="8"/>
    <s v="Avery Reinforcements for Hole-Punch Pages"/>
    <n v="7.92"/>
    <n v="4"/>
    <n v="0"/>
    <n v="3.5640000000000001"/>
  </r>
  <r>
    <n v="3487"/>
    <s v="US-2016-134761"/>
    <x v="885"/>
    <d v="2016-11-30T00:00:00"/>
    <x v="3"/>
    <s v="DB-13210"/>
    <s v="Dean Braden"/>
    <x v="0"/>
    <s v="United States"/>
    <x v="365"/>
    <x v="3"/>
    <n v="28601"/>
    <s v="South"/>
    <s v="TEC-PH-10002890"/>
    <x v="2"/>
    <x v="7"/>
    <s v="AT&amp;T 17929 Lendline Telephone"/>
    <n v="36.192"/>
    <n v="1"/>
    <n v="0.2"/>
    <n v="2.7143999999999999"/>
  </r>
  <r>
    <n v="3488"/>
    <s v="CA-2017-120705"/>
    <x v="528"/>
    <d v="2017-09-11T00:00:00"/>
    <x v="1"/>
    <s v="MG-17875"/>
    <s v="Michael Grace"/>
    <x v="2"/>
    <s v="United States"/>
    <x v="2"/>
    <x v="2"/>
    <n v="33311"/>
    <s v="South"/>
    <s v="OFF-ST-10001522"/>
    <x v="1"/>
    <x v="4"/>
    <s v="Gould Plastics 18-Pocket Panel Bin, 34w x 5-1/4d x 20-1/2h"/>
    <n v="147.184"/>
    <n v="2"/>
    <n v="0.2"/>
    <n v="-29.436800000000002"/>
  </r>
  <r>
    <n v="3489"/>
    <s v="CA-2015-157322"/>
    <x v="740"/>
    <d v="2015-07-06T00:00:00"/>
    <x v="1"/>
    <s v="RH-19600"/>
    <s v="Rob Haberlin"/>
    <x v="0"/>
    <s v="United States"/>
    <x v="366"/>
    <x v="10"/>
    <n v="60188"/>
    <s v="Central"/>
    <s v="FUR-CH-10004086"/>
    <x v="0"/>
    <x v="1"/>
    <s v="Hon 4070 Series Pagoda Armless Upholstered Stacking Chairs"/>
    <n v="408.42200000000003"/>
    <n v="2"/>
    <n v="0.3"/>
    <n v="-5.8346"/>
  </r>
  <r>
    <n v="3490"/>
    <s v="CA-2015-157322"/>
    <x v="740"/>
    <d v="2015-07-06T00:00:00"/>
    <x v="1"/>
    <s v="RH-19600"/>
    <s v="Rob Haberlin"/>
    <x v="0"/>
    <s v="United States"/>
    <x v="366"/>
    <x v="10"/>
    <n v="60188"/>
    <s v="Central"/>
    <s v="FUR-CH-10003774"/>
    <x v="0"/>
    <x v="1"/>
    <s v="Global Wood Trimmed Manager's Task Chair, Khaki"/>
    <n v="382.11599999999999"/>
    <n v="6"/>
    <n v="0.3"/>
    <n v="-92.799599999999998"/>
  </r>
  <r>
    <n v="3491"/>
    <s v="CA-2015-157322"/>
    <x v="740"/>
    <d v="2015-07-06T00:00:00"/>
    <x v="1"/>
    <s v="RH-19600"/>
    <s v="Rob Haberlin"/>
    <x v="0"/>
    <s v="United States"/>
    <x v="366"/>
    <x v="10"/>
    <n v="60188"/>
    <s v="Central"/>
    <s v="OFF-ST-10004507"/>
    <x v="1"/>
    <x v="4"/>
    <s v="Advantus Rolling Storage Box"/>
    <n v="68.599999999999994"/>
    <n v="5"/>
    <n v="0.2"/>
    <n v="6.0025000000000004"/>
  </r>
  <r>
    <n v="3492"/>
    <s v="CA-2015-157322"/>
    <x v="740"/>
    <d v="2015-07-06T00:00:00"/>
    <x v="1"/>
    <s v="RH-19600"/>
    <s v="Rob Haberlin"/>
    <x v="0"/>
    <s v="United States"/>
    <x v="366"/>
    <x v="10"/>
    <n v="60188"/>
    <s v="Central"/>
    <s v="OFF-ST-10003208"/>
    <x v="1"/>
    <x v="4"/>
    <s v="Adjustable Depth Letter/Legal Cart"/>
    <n v="435.50400000000002"/>
    <n v="3"/>
    <n v="0.2"/>
    <n v="48.994199999999999"/>
  </r>
  <r>
    <n v="3493"/>
    <s v="CA-2015-157322"/>
    <x v="740"/>
    <d v="2015-07-06T00:00:00"/>
    <x v="1"/>
    <s v="RH-19600"/>
    <s v="Rob Haberlin"/>
    <x v="0"/>
    <s v="United States"/>
    <x v="366"/>
    <x v="10"/>
    <n v="60188"/>
    <s v="Central"/>
    <s v="OFF-PA-10000659"/>
    <x v="1"/>
    <x v="10"/>
    <s v="Adams Phone Message Book, Professional, 400 Message Capacity, 5 3/6” x 11”"/>
    <n v="11.167999999999999"/>
    <n v="2"/>
    <n v="0.2"/>
    <n v="3.7692000000000001"/>
  </r>
  <r>
    <n v="3494"/>
    <s v="CA-2017-142034"/>
    <x v="241"/>
    <d v="2017-09-28T00:00:00"/>
    <x v="1"/>
    <s v="KB-16240"/>
    <s v="Karen Bern"/>
    <x v="1"/>
    <s v="United States"/>
    <x v="367"/>
    <x v="11"/>
    <n v="56301"/>
    <s v="Central"/>
    <s v="TEC-AC-10002305"/>
    <x v="2"/>
    <x v="11"/>
    <s v="KeyTronic E03601U1 - Keyboard - Beige"/>
    <n v="72"/>
    <n v="4"/>
    <n v="0"/>
    <n v="12.96"/>
  </r>
  <r>
    <n v="3495"/>
    <s v="CA-2017-142034"/>
    <x v="241"/>
    <d v="2017-09-28T00:00:00"/>
    <x v="1"/>
    <s v="KB-16240"/>
    <s v="Karen Bern"/>
    <x v="1"/>
    <s v="United States"/>
    <x v="367"/>
    <x v="11"/>
    <n v="56301"/>
    <s v="Central"/>
    <s v="TEC-AC-10000990"/>
    <x v="2"/>
    <x v="11"/>
    <s v="Imation Bio 2GB USB Flash Drive Imation Corp"/>
    <n v="655.9"/>
    <n v="5"/>
    <n v="0"/>
    <n v="275.47800000000001"/>
  </r>
  <r>
    <n v="3496"/>
    <s v="CA-2017-142034"/>
    <x v="241"/>
    <d v="2017-09-28T00:00:00"/>
    <x v="1"/>
    <s v="KB-16240"/>
    <s v="Karen Bern"/>
    <x v="1"/>
    <s v="United States"/>
    <x v="367"/>
    <x v="11"/>
    <n v="56301"/>
    <s v="Central"/>
    <s v="FUR-CH-10000665"/>
    <x v="0"/>
    <x v="1"/>
    <s v="Global Airflow Leather Mesh Back Chair, Black"/>
    <n v="603.91999999999996"/>
    <n v="4"/>
    <n v="0"/>
    <n v="181.17599999999999"/>
  </r>
  <r>
    <n v="3497"/>
    <s v="CA-2016-107328"/>
    <x v="590"/>
    <d v="2016-08-15T00:00:00"/>
    <x v="1"/>
    <s v="CA-12055"/>
    <s v="Cathy Armstrong"/>
    <x v="2"/>
    <s v="United States"/>
    <x v="1"/>
    <x v="1"/>
    <n v="90036"/>
    <s v="West"/>
    <s v="FUR-TA-10001932"/>
    <x v="0"/>
    <x v="3"/>
    <s v="Chromcraft 48&quot; x 96&quot; Racetrack Double Pedestal Table"/>
    <n v="513.024"/>
    <n v="2"/>
    <n v="0.2"/>
    <n v="12.8256"/>
  </r>
  <r>
    <n v="3498"/>
    <s v="CA-2016-107328"/>
    <x v="590"/>
    <d v="2016-08-15T00:00:00"/>
    <x v="1"/>
    <s v="CA-12055"/>
    <s v="Cathy Armstrong"/>
    <x v="2"/>
    <s v="United States"/>
    <x v="1"/>
    <x v="1"/>
    <n v="90036"/>
    <s v="West"/>
    <s v="OFF-AP-10004487"/>
    <x v="1"/>
    <x v="9"/>
    <s v="Kensington 4 Outlet MasterPiece Compact Power Control Center"/>
    <n v="487.92"/>
    <n v="6"/>
    <n v="0"/>
    <n v="136.61760000000001"/>
  </r>
  <r>
    <n v="3499"/>
    <s v="CA-2016-107328"/>
    <x v="590"/>
    <d v="2016-08-15T00:00:00"/>
    <x v="1"/>
    <s v="CA-12055"/>
    <s v="Cathy Armstrong"/>
    <x v="2"/>
    <s v="United States"/>
    <x v="1"/>
    <x v="1"/>
    <n v="90036"/>
    <s v="West"/>
    <s v="OFF-BI-10002160"/>
    <x v="1"/>
    <x v="8"/>
    <s v="Acco Hanging Data Binders"/>
    <n v="15.24"/>
    <n v="5"/>
    <n v="0.2"/>
    <n v="5.3339999999999996"/>
  </r>
  <r>
    <n v="3500"/>
    <s v="CA-2016-108616"/>
    <x v="321"/>
    <d v="2016-10-03T00:00:00"/>
    <x v="1"/>
    <s v="JK-15730"/>
    <s v="Joe Kamberova"/>
    <x v="0"/>
    <s v="United States"/>
    <x v="216"/>
    <x v="19"/>
    <n v="36608"/>
    <s v="South"/>
    <s v="TEC-AC-10000420"/>
    <x v="2"/>
    <x v="11"/>
    <s v="Logitech G500s Laser Gaming Mouse with Adjustable Weight Tuning"/>
    <n v="209.97"/>
    <n v="3"/>
    <n v="0"/>
    <n v="71.389799999999994"/>
  </r>
  <r>
    <n v="3501"/>
    <s v="CA-2016-108616"/>
    <x v="321"/>
    <d v="2016-10-03T00:00:00"/>
    <x v="1"/>
    <s v="JK-15730"/>
    <s v="Joe Kamberova"/>
    <x v="0"/>
    <s v="United States"/>
    <x v="216"/>
    <x v="19"/>
    <n v="36608"/>
    <s v="South"/>
    <s v="OFF-BI-10001989"/>
    <x v="1"/>
    <x v="8"/>
    <s v="Premium Transparent Presentation Covers by GBC"/>
    <n v="62.94"/>
    <n v="3"/>
    <n v="0"/>
    <n v="30.211200000000002"/>
  </r>
  <r>
    <n v="3502"/>
    <s v="CA-2016-108616"/>
    <x v="321"/>
    <d v="2016-10-03T00:00:00"/>
    <x v="1"/>
    <s v="JK-15730"/>
    <s v="Joe Kamberova"/>
    <x v="0"/>
    <s v="United States"/>
    <x v="216"/>
    <x v="19"/>
    <n v="36608"/>
    <s v="South"/>
    <s v="OFF-AR-10001149"/>
    <x v="1"/>
    <x v="6"/>
    <s v="Sanford Colorific Colored Pencils, 12/Box"/>
    <n v="25.92"/>
    <n v="9"/>
    <n v="0"/>
    <n v="7.7759999999999998"/>
  </r>
  <r>
    <n v="3503"/>
    <s v="CA-2017-125115"/>
    <x v="318"/>
    <d v="2017-04-10T00:00:00"/>
    <x v="3"/>
    <s v="RD-19930"/>
    <s v="Russell D'Ascenzo"/>
    <x v="0"/>
    <s v="United States"/>
    <x v="89"/>
    <x v="5"/>
    <n v="78745"/>
    <s v="Central"/>
    <s v="OFF-PA-10004101"/>
    <x v="1"/>
    <x v="10"/>
    <s v="Xerox 1894"/>
    <n v="10.368"/>
    <n v="2"/>
    <n v="0.2"/>
    <n v="3.6288"/>
  </r>
  <r>
    <n v="3504"/>
    <s v="CA-2017-125115"/>
    <x v="318"/>
    <d v="2017-04-10T00:00:00"/>
    <x v="3"/>
    <s v="RD-19930"/>
    <s v="Russell D'Ascenzo"/>
    <x v="0"/>
    <s v="United States"/>
    <x v="89"/>
    <x v="5"/>
    <n v="78745"/>
    <s v="Central"/>
    <s v="TEC-AC-10001714"/>
    <x v="2"/>
    <x v="11"/>
    <s v="Logitech MX Performance Wireless Mouse"/>
    <n v="95.736000000000004"/>
    <n v="3"/>
    <n v="0.2"/>
    <n v="20.343900000000001"/>
  </r>
  <r>
    <n v="3505"/>
    <s v="CA-2016-150945"/>
    <x v="122"/>
    <d v="2016-12-20T00:00:00"/>
    <x v="0"/>
    <s v="JK-16120"/>
    <s v="Julie Kriz"/>
    <x v="2"/>
    <s v="United States"/>
    <x v="20"/>
    <x v="15"/>
    <n v="10009"/>
    <s v="East"/>
    <s v="OFF-ST-10003716"/>
    <x v="1"/>
    <x v="4"/>
    <s v="Tennsco Double-Tier Lockers"/>
    <n v="900.08"/>
    <n v="4"/>
    <n v="0"/>
    <n v="117.0104"/>
  </r>
  <r>
    <n v="3506"/>
    <s v="CA-2014-166863"/>
    <x v="886"/>
    <d v="2014-06-24T00:00:00"/>
    <x v="1"/>
    <s v="SC-20020"/>
    <s v="Sam Craven"/>
    <x v="0"/>
    <s v="United States"/>
    <x v="243"/>
    <x v="5"/>
    <n v="75023"/>
    <s v="Central"/>
    <s v="TEC-PH-10000369"/>
    <x v="2"/>
    <x v="7"/>
    <s v="HTC One Mini"/>
    <n v="201.584"/>
    <n v="2"/>
    <n v="0.2"/>
    <n v="20.1584"/>
  </r>
  <r>
    <n v="3507"/>
    <s v="CA-2014-166863"/>
    <x v="886"/>
    <d v="2014-06-24T00:00:00"/>
    <x v="1"/>
    <s v="SC-20020"/>
    <s v="Sam Craven"/>
    <x v="0"/>
    <s v="United States"/>
    <x v="243"/>
    <x v="5"/>
    <n v="75023"/>
    <s v="Central"/>
    <s v="OFF-BI-10000756"/>
    <x v="1"/>
    <x v="8"/>
    <s v="Storex DuraTech Recycled Plastic Frosted Binders"/>
    <n v="3.3919999999999999"/>
    <n v="4"/>
    <n v="0.8"/>
    <n v="-5.0880000000000001"/>
  </r>
  <r>
    <n v="3508"/>
    <s v="CA-2014-166863"/>
    <x v="886"/>
    <d v="2014-06-24T00:00:00"/>
    <x v="1"/>
    <s v="SC-20020"/>
    <s v="Sam Craven"/>
    <x v="0"/>
    <s v="United States"/>
    <x v="243"/>
    <x v="5"/>
    <n v="75023"/>
    <s v="Central"/>
    <s v="FUR-BO-10001608"/>
    <x v="0"/>
    <x v="0"/>
    <s v="Hon Metal Bookcases, Black"/>
    <n v="193.06559999999999"/>
    <n v="4"/>
    <n v="0.32"/>
    <n v="-19.874400000000001"/>
  </r>
  <r>
    <n v="3509"/>
    <s v="CA-2014-166863"/>
    <x v="886"/>
    <d v="2014-06-24T00:00:00"/>
    <x v="1"/>
    <s v="SC-20020"/>
    <s v="Sam Craven"/>
    <x v="0"/>
    <s v="United States"/>
    <x v="243"/>
    <x v="5"/>
    <n v="75023"/>
    <s v="Central"/>
    <s v="OFF-PA-10001166"/>
    <x v="1"/>
    <x v="10"/>
    <s v="Xerox 2"/>
    <n v="15.552"/>
    <n v="3"/>
    <n v="0.2"/>
    <n v="5.4432"/>
  </r>
  <r>
    <n v="3510"/>
    <s v="CA-2014-166863"/>
    <x v="886"/>
    <d v="2014-06-24T00:00:00"/>
    <x v="1"/>
    <s v="SC-20020"/>
    <s v="Sam Craven"/>
    <x v="0"/>
    <s v="United States"/>
    <x v="243"/>
    <x v="5"/>
    <n v="75023"/>
    <s v="Central"/>
    <s v="OFF-PA-10000587"/>
    <x v="1"/>
    <x v="10"/>
    <s v="Array Parchment Paper, Assorted Colors"/>
    <n v="11.648"/>
    <n v="2"/>
    <n v="0.2"/>
    <n v="4.0768000000000004"/>
  </r>
  <r>
    <n v="3511"/>
    <s v="CA-2014-166863"/>
    <x v="886"/>
    <d v="2014-06-24T00:00:00"/>
    <x v="1"/>
    <s v="SC-20020"/>
    <s v="Sam Craven"/>
    <x v="0"/>
    <s v="United States"/>
    <x v="243"/>
    <x v="5"/>
    <n v="75023"/>
    <s v="Central"/>
    <s v="TEC-MA-10001972"/>
    <x v="2"/>
    <x v="15"/>
    <s v="Okidata C331dn Printer"/>
    <n v="418.8"/>
    <n v="2"/>
    <n v="0.4"/>
    <n v="-97.72"/>
  </r>
  <r>
    <n v="3512"/>
    <s v="CA-2014-166863"/>
    <x v="886"/>
    <d v="2014-06-24T00:00:00"/>
    <x v="1"/>
    <s v="SC-20020"/>
    <s v="Sam Craven"/>
    <x v="0"/>
    <s v="United States"/>
    <x v="243"/>
    <x v="5"/>
    <n v="75023"/>
    <s v="Central"/>
    <s v="OFF-ST-10004123"/>
    <x v="1"/>
    <x v="4"/>
    <s v="Safco Industrial Wire Shelving System"/>
    <n v="509.488"/>
    <n v="7"/>
    <n v="0.2"/>
    <n v="-127.372"/>
  </r>
  <r>
    <n v="3513"/>
    <s v="CA-2017-140326"/>
    <x v="507"/>
    <d v="2017-09-06T00:00:00"/>
    <x v="2"/>
    <s v="HW-14935"/>
    <s v="Helen Wasserman"/>
    <x v="1"/>
    <s v="United States"/>
    <x v="22"/>
    <x v="10"/>
    <n v="60653"/>
    <s v="Central"/>
    <s v="FUR-BO-10000112"/>
    <x v="0"/>
    <x v="0"/>
    <s v="Bush Birmingham Collection Bookcase, Dark Cherry"/>
    <n v="825.17399999999998"/>
    <n v="9"/>
    <n v="0.3"/>
    <n v="-117.88200000000001"/>
  </r>
  <r>
    <n v="3514"/>
    <s v="CA-2017-140326"/>
    <x v="507"/>
    <d v="2017-09-06T00:00:00"/>
    <x v="2"/>
    <s v="HW-14935"/>
    <s v="Helen Wasserman"/>
    <x v="1"/>
    <s v="United States"/>
    <x v="22"/>
    <x v="10"/>
    <n v="60653"/>
    <s v="Central"/>
    <s v="OFF-PA-10004041"/>
    <x v="1"/>
    <x v="10"/>
    <s v="It's Hot Message Books with Stickers, 2 3/4&quot; x 5&quot;"/>
    <n v="17.760000000000002"/>
    <n v="3"/>
    <n v="0.2"/>
    <n v="5.55"/>
  </r>
  <r>
    <n v="3515"/>
    <s v="CA-2017-140326"/>
    <x v="507"/>
    <d v="2017-09-06T00:00:00"/>
    <x v="2"/>
    <s v="HW-14935"/>
    <s v="Helen Wasserman"/>
    <x v="1"/>
    <s v="United States"/>
    <x v="22"/>
    <x v="10"/>
    <n v="60653"/>
    <s v="Central"/>
    <s v="OFF-AR-10001149"/>
    <x v="1"/>
    <x v="6"/>
    <s v="Sanford Colorific Colored Pencils, 12/Box"/>
    <n v="6.9119999999999999"/>
    <n v="3"/>
    <n v="0.2"/>
    <n v="0.86399999999999999"/>
  </r>
  <r>
    <n v="3516"/>
    <s v="CA-2016-168536"/>
    <x v="887"/>
    <d v="2016-12-24T00:00:00"/>
    <x v="1"/>
    <s v="SC-20800"/>
    <s v="Stuart Calhoun"/>
    <x v="0"/>
    <s v="United States"/>
    <x v="25"/>
    <x v="35"/>
    <n v="39212"/>
    <s v="South"/>
    <s v="TEC-AC-10002323"/>
    <x v="2"/>
    <x v="11"/>
    <s v="SanDisk Ultra 32 GB MicroSDHC Class 10 Memory Card"/>
    <n v="66.3"/>
    <n v="3"/>
    <n v="0"/>
    <n v="8.6189999999999998"/>
  </r>
  <r>
    <n v="3517"/>
    <s v="US-2016-113649"/>
    <x v="888"/>
    <d v="2016-08-12T00:00:00"/>
    <x v="2"/>
    <s v="HA-14920"/>
    <s v="Helen Andreada"/>
    <x v="0"/>
    <s v="United States"/>
    <x v="115"/>
    <x v="3"/>
    <n v="28314"/>
    <s v="South"/>
    <s v="OFF-PA-10000130"/>
    <x v="1"/>
    <x v="10"/>
    <s v="Xerox 199"/>
    <n v="30.815999999999999"/>
    <n v="9"/>
    <n v="0.2"/>
    <n v="9.6300000000000008"/>
  </r>
  <r>
    <n v="3518"/>
    <s v="US-2016-113649"/>
    <x v="888"/>
    <d v="2016-08-12T00:00:00"/>
    <x v="2"/>
    <s v="HA-14920"/>
    <s v="Helen Andreada"/>
    <x v="0"/>
    <s v="United States"/>
    <x v="115"/>
    <x v="3"/>
    <n v="28314"/>
    <s v="South"/>
    <s v="TEC-PH-10002350"/>
    <x v="2"/>
    <x v="7"/>
    <s v="Apple EarPods with Remote and Mic"/>
    <n v="44.783999999999999"/>
    <n v="2"/>
    <n v="0.2"/>
    <n v="4.4783999999999997"/>
  </r>
  <r>
    <n v="3519"/>
    <s v="US-2016-113649"/>
    <x v="888"/>
    <d v="2016-08-12T00:00:00"/>
    <x v="2"/>
    <s v="HA-14920"/>
    <s v="Helen Andreada"/>
    <x v="0"/>
    <s v="United States"/>
    <x v="115"/>
    <x v="3"/>
    <n v="28314"/>
    <s v="South"/>
    <s v="OFF-AP-10002518"/>
    <x v="1"/>
    <x v="9"/>
    <s v="Kensington 7 Outlet MasterPiece Power Center"/>
    <n v="569.53599999999994"/>
    <n v="4"/>
    <n v="0.2"/>
    <n v="64.072800000000001"/>
  </r>
  <r>
    <n v="3520"/>
    <s v="CA-2015-124975"/>
    <x v="137"/>
    <d v="2015-06-25T00:00:00"/>
    <x v="2"/>
    <s v="MG-17875"/>
    <s v="Michael Grace"/>
    <x v="2"/>
    <s v="United States"/>
    <x v="34"/>
    <x v="10"/>
    <n v="60505"/>
    <s v="Central"/>
    <s v="FUR-TA-10002645"/>
    <x v="0"/>
    <x v="3"/>
    <s v="Hon Rectangular Conference Tables"/>
    <n v="796.42499999999995"/>
    <n v="7"/>
    <n v="0.5"/>
    <n v="-525.64049999999997"/>
  </r>
  <r>
    <n v="3521"/>
    <s v="CA-2015-168767"/>
    <x v="889"/>
    <d v="2015-04-15T00:00:00"/>
    <x v="1"/>
    <s v="DM-12955"/>
    <s v="Dario Medina"/>
    <x v="1"/>
    <s v="United States"/>
    <x v="301"/>
    <x v="1"/>
    <n v="95823"/>
    <s v="West"/>
    <s v="OFF-BI-10000773"/>
    <x v="1"/>
    <x v="8"/>
    <s v="Insertable Tab Post Binder Dividers"/>
    <n v="12.832000000000001"/>
    <n v="2"/>
    <n v="0.2"/>
    <n v="4.3308"/>
  </r>
  <r>
    <n v="3522"/>
    <s v="CA-2016-114482"/>
    <x v="831"/>
    <d v="2016-11-25T00:00:00"/>
    <x v="0"/>
    <s v="DM-13345"/>
    <s v="Denise Monton"/>
    <x v="1"/>
    <s v="United States"/>
    <x v="96"/>
    <x v="23"/>
    <n v="50315"/>
    <s v="Central"/>
    <s v="OFF-PA-10003845"/>
    <x v="1"/>
    <x v="10"/>
    <s v="Xerox 1987"/>
    <n v="40.46"/>
    <n v="7"/>
    <n v="0"/>
    <n v="19.825399999999998"/>
  </r>
  <r>
    <n v="3523"/>
    <s v="CA-2016-114482"/>
    <x v="831"/>
    <d v="2016-11-25T00:00:00"/>
    <x v="0"/>
    <s v="DM-13345"/>
    <s v="Denise Monton"/>
    <x v="1"/>
    <s v="United States"/>
    <x v="96"/>
    <x v="23"/>
    <n v="50315"/>
    <s v="Central"/>
    <s v="TEC-PH-10001580"/>
    <x v="2"/>
    <x v="7"/>
    <s v="Logitech Mobile Speakerphone P710e - speaker phone"/>
    <n v="404.94"/>
    <n v="3"/>
    <n v="0"/>
    <n v="109.3338"/>
  </r>
  <r>
    <n v="3524"/>
    <s v="CA-2016-137673"/>
    <x v="64"/>
    <d v="2016-09-10T00:00:00"/>
    <x v="1"/>
    <s v="ML-17395"/>
    <s v="Marina Lichtenstein"/>
    <x v="1"/>
    <s v="United States"/>
    <x v="70"/>
    <x v="1"/>
    <n v="92105"/>
    <s v="West"/>
    <s v="TEC-AC-10002345"/>
    <x v="2"/>
    <x v="11"/>
    <s v="HP Standard 104 key PS/2 Keyboard"/>
    <n v="116"/>
    <n v="8"/>
    <n v="0"/>
    <n v="29"/>
  </r>
  <r>
    <n v="3525"/>
    <s v="CA-2016-132731"/>
    <x v="390"/>
    <d v="2016-11-28T00:00:00"/>
    <x v="1"/>
    <s v="GA-14515"/>
    <s v="George Ashbrook"/>
    <x v="0"/>
    <s v="United States"/>
    <x v="61"/>
    <x v="5"/>
    <n v="75081"/>
    <s v="Central"/>
    <s v="TEC-PH-10004120"/>
    <x v="2"/>
    <x v="7"/>
    <s v="AT&amp;T 1080 Phone"/>
    <n v="657.55200000000002"/>
    <n v="6"/>
    <n v="0.2"/>
    <n v="49.316400000000002"/>
  </r>
  <r>
    <n v="3526"/>
    <s v="CA-2017-148922"/>
    <x v="389"/>
    <d v="2017-12-15T00:00:00"/>
    <x v="0"/>
    <s v="SU-20665"/>
    <s v="Stephanie Ulpright"/>
    <x v="2"/>
    <s v="United States"/>
    <x v="25"/>
    <x v="35"/>
    <n v="39212"/>
    <s v="South"/>
    <s v="TEC-AC-10001838"/>
    <x v="2"/>
    <x v="11"/>
    <s v="Razer Tiamat Over Ear 7.1 Surround Sound PC Gaming Headset"/>
    <n v="599.97"/>
    <n v="3"/>
    <n v="0"/>
    <n v="257.9871"/>
  </r>
  <r>
    <n v="3527"/>
    <s v="CA-2017-148922"/>
    <x v="389"/>
    <d v="2017-12-15T00:00:00"/>
    <x v="0"/>
    <s v="SU-20665"/>
    <s v="Stephanie Ulpright"/>
    <x v="2"/>
    <s v="United States"/>
    <x v="25"/>
    <x v="35"/>
    <n v="39212"/>
    <s v="South"/>
    <s v="TEC-PH-10000148"/>
    <x v="2"/>
    <x v="7"/>
    <s v="Cyber Acoustics AC-202b Speech Recognition Stereo Headset"/>
    <n v="38.97"/>
    <n v="3"/>
    <n v="0"/>
    <n v="0.77939999999999998"/>
  </r>
  <r>
    <n v="3528"/>
    <s v="CA-2017-148922"/>
    <x v="389"/>
    <d v="2017-12-15T00:00:00"/>
    <x v="0"/>
    <s v="SU-20665"/>
    <s v="Stephanie Ulpright"/>
    <x v="2"/>
    <s v="United States"/>
    <x v="25"/>
    <x v="35"/>
    <n v="39212"/>
    <s v="South"/>
    <s v="OFF-BI-10003476"/>
    <x v="1"/>
    <x v="8"/>
    <s v="Avery Metallic Poly Binders"/>
    <n v="45.84"/>
    <n v="8"/>
    <n v="0"/>
    <n v="22.0032"/>
  </r>
  <r>
    <n v="3529"/>
    <s v="CA-2016-130680"/>
    <x v="890"/>
    <d v="2016-06-29T00:00:00"/>
    <x v="1"/>
    <s v="BD-11320"/>
    <s v="Bill Donatelli"/>
    <x v="0"/>
    <s v="United States"/>
    <x v="70"/>
    <x v="1"/>
    <n v="92024"/>
    <s v="West"/>
    <s v="TEC-PH-10004833"/>
    <x v="2"/>
    <x v="7"/>
    <s v="Macally Suction Cup Mount"/>
    <n v="38.24"/>
    <n v="4"/>
    <n v="0.2"/>
    <n v="-9.56"/>
  </r>
  <r>
    <n v="3530"/>
    <s v="CA-2015-141145"/>
    <x v="14"/>
    <d v="2015-09-23T00:00:00"/>
    <x v="1"/>
    <s v="DB-13405"/>
    <s v="Denny Blanton"/>
    <x v="0"/>
    <s v="United States"/>
    <x v="333"/>
    <x v="2"/>
    <n v="32839"/>
    <s v="South"/>
    <s v="TEC-AC-10001465"/>
    <x v="2"/>
    <x v="11"/>
    <s v="SanDisk Cruzer 64 GB USB Flash Drive"/>
    <n v="87.168000000000006"/>
    <n v="3"/>
    <n v="0.2"/>
    <n v="10.896000000000001"/>
  </r>
  <r>
    <n v="3531"/>
    <s v="US-2016-152835"/>
    <x v="288"/>
    <d v="2016-05-23T00:00:00"/>
    <x v="1"/>
    <s v="RP-19855"/>
    <s v="Roy Phan"/>
    <x v="1"/>
    <s v="United States"/>
    <x v="240"/>
    <x v="14"/>
    <n v="47905"/>
    <s v="Central"/>
    <s v="OFF-AR-10003056"/>
    <x v="1"/>
    <x v="6"/>
    <s v="Newell 341"/>
    <n v="21.4"/>
    <n v="5"/>
    <n v="0"/>
    <n v="6.2060000000000004"/>
  </r>
  <r>
    <n v="3532"/>
    <s v="CA-2016-155565"/>
    <x v="316"/>
    <d v="2016-05-28T00:00:00"/>
    <x v="3"/>
    <s v="EH-13765"/>
    <s v="Edward Hooks"/>
    <x v="1"/>
    <s v="United States"/>
    <x v="20"/>
    <x v="15"/>
    <n v="10035"/>
    <s v="East"/>
    <s v="OFF-SU-10001218"/>
    <x v="1"/>
    <x v="14"/>
    <s v="Fiskars Softgrip Scissors"/>
    <n v="54.9"/>
    <n v="5"/>
    <n v="0"/>
    <n v="15.372"/>
  </r>
  <r>
    <n v="3533"/>
    <s v="CA-2014-110849"/>
    <x v="891"/>
    <d v="2014-04-23T00:00:00"/>
    <x v="1"/>
    <s v="JL-15835"/>
    <s v="John Lee"/>
    <x v="0"/>
    <s v="United States"/>
    <x v="1"/>
    <x v="1"/>
    <n v="90049"/>
    <s v="West"/>
    <s v="TEC-MA-10002859"/>
    <x v="2"/>
    <x v="15"/>
    <s v="Ativa MDM8000 8-Sheet Micro-Cut Shredder"/>
    <n v="287.96800000000002"/>
    <n v="4"/>
    <n v="0.2"/>
    <n v="97.1892"/>
  </r>
  <r>
    <n v="3534"/>
    <s v="CA-2014-110849"/>
    <x v="891"/>
    <d v="2014-04-23T00:00:00"/>
    <x v="1"/>
    <s v="JL-15835"/>
    <s v="John Lee"/>
    <x v="0"/>
    <s v="United States"/>
    <x v="1"/>
    <x v="1"/>
    <n v="90049"/>
    <s v="West"/>
    <s v="OFF-AR-10002375"/>
    <x v="1"/>
    <x v="6"/>
    <s v="Newell 351"/>
    <n v="13.12"/>
    <n v="4"/>
    <n v="0"/>
    <n v="3.8048000000000002"/>
  </r>
  <r>
    <n v="3535"/>
    <s v="CA-2014-110849"/>
    <x v="891"/>
    <d v="2014-04-23T00:00:00"/>
    <x v="1"/>
    <s v="JL-15835"/>
    <s v="John Lee"/>
    <x v="0"/>
    <s v="United States"/>
    <x v="1"/>
    <x v="1"/>
    <n v="90049"/>
    <s v="West"/>
    <s v="OFF-AR-10000657"/>
    <x v="1"/>
    <x v="6"/>
    <s v="Binney &amp; Smith inkTank Desk Highlighter, Chisel Tip, Yellow, 12/Box"/>
    <n v="10.75"/>
    <n v="5"/>
    <n v="0"/>
    <n v="3.5474999999999999"/>
  </r>
  <r>
    <n v="3536"/>
    <s v="CA-2014-110849"/>
    <x v="891"/>
    <d v="2014-04-23T00:00:00"/>
    <x v="1"/>
    <s v="JL-15835"/>
    <s v="John Lee"/>
    <x v="0"/>
    <s v="United States"/>
    <x v="1"/>
    <x v="1"/>
    <n v="90049"/>
    <s v="West"/>
    <s v="OFF-FA-10000134"/>
    <x v="1"/>
    <x v="13"/>
    <s v="Advantus Push Pins, Aluminum Head"/>
    <n v="11.62"/>
    <n v="2"/>
    <n v="0"/>
    <n v="3.6021999999999998"/>
  </r>
  <r>
    <n v="3537"/>
    <s v="CA-2016-145842"/>
    <x v="26"/>
    <d v="2016-06-20T00:00:00"/>
    <x v="0"/>
    <s v="FM-14380"/>
    <s v="Fred McMath"/>
    <x v="0"/>
    <s v="United States"/>
    <x v="20"/>
    <x v="15"/>
    <n v="10024"/>
    <s v="East"/>
    <s v="OFF-ST-10000419"/>
    <x v="1"/>
    <x v="4"/>
    <s v="Rogers Jumbo File, Granite"/>
    <n v="40.74"/>
    <n v="3"/>
    <n v="0"/>
    <n v="0.40739999999999998"/>
  </r>
  <r>
    <n v="3538"/>
    <s v="CA-2014-158771"/>
    <x v="309"/>
    <d v="2014-05-09T00:00:00"/>
    <x v="3"/>
    <s v="SB-20290"/>
    <s v="Sean Braxton"/>
    <x v="1"/>
    <s v="United States"/>
    <x v="0"/>
    <x v="0"/>
    <n v="42420"/>
    <s v="South"/>
    <s v="OFF-ST-10000107"/>
    <x v="1"/>
    <x v="4"/>
    <s v="Fellowes Super Stor/Drawer"/>
    <n v="83.25"/>
    <n v="3"/>
    <n v="0"/>
    <n v="14.984999999999999"/>
  </r>
  <r>
    <n v="3539"/>
    <s v="CA-2014-158771"/>
    <x v="309"/>
    <d v="2014-05-09T00:00:00"/>
    <x v="3"/>
    <s v="SB-20290"/>
    <s v="Sean Braxton"/>
    <x v="1"/>
    <s v="United States"/>
    <x v="0"/>
    <x v="0"/>
    <n v="42420"/>
    <s v="South"/>
    <s v="OFF-LA-10001641"/>
    <x v="1"/>
    <x v="2"/>
    <s v="Avery 518"/>
    <n v="9.4499999999999993"/>
    <n v="3"/>
    <n v="0"/>
    <n v="4.5359999999999996"/>
  </r>
  <r>
    <n v="3540"/>
    <s v="CA-2014-158771"/>
    <x v="309"/>
    <d v="2014-05-09T00:00:00"/>
    <x v="3"/>
    <s v="SB-20290"/>
    <s v="Sean Braxton"/>
    <x v="1"/>
    <s v="United States"/>
    <x v="0"/>
    <x v="0"/>
    <n v="42420"/>
    <s v="South"/>
    <s v="OFF-LA-10003121"/>
    <x v="1"/>
    <x v="2"/>
    <s v="Avery 506"/>
    <n v="20.65"/>
    <n v="5"/>
    <n v="0"/>
    <n v="9.4990000000000006"/>
  </r>
  <r>
    <n v="3541"/>
    <s v="CA-2014-158771"/>
    <x v="309"/>
    <d v="2014-05-09T00:00:00"/>
    <x v="3"/>
    <s v="SB-20290"/>
    <s v="Sean Braxton"/>
    <x v="1"/>
    <s v="United States"/>
    <x v="0"/>
    <x v="0"/>
    <n v="42420"/>
    <s v="South"/>
    <s v="OFF-PA-10002689"/>
    <x v="1"/>
    <x v="10"/>
    <s v="Weyerhaeuser First Choice Laser/Copy Paper (20Lb. and 88 Bright)"/>
    <n v="45.36"/>
    <n v="7"/>
    <n v="0"/>
    <n v="21.7728"/>
  </r>
  <r>
    <n v="3542"/>
    <s v="CA-2016-157511"/>
    <x v="31"/>
    <d v="2016-09-20T00:00:00"/>
    <x v="2"/>
    <s v="SV-20365"/>
    <s v="Seth Vernon"/>
    <x v="0"/>
    <s v="United States"/>
    <x v="38"/>
    <x v="24"/>
    <n v="43229"/>
    <s v="East"/>
    <s v="FUR-FU-10002107"/>
    <x v="0"/>
    <x v="5"/>
    <s v="Eldon Pizzaz Desk Accessories"/>
    <n v="5.3520000000000003"/>
    <n v="3"/>
    <n v="0.2"/>
    <n v="1.6055999999999999"/>
  </r>
  <r>
    <n v="3543"/>
    <s v="CA-2016-157511"/>
    <x v="31"/>
    <d v="2016-09-20T00:00:00"/>
    <x v="2"/>
    <s v="SV-20365"/>
    <s v="Seth Vernon"/>
    <x v="0"/>
    <s v="United States"/>
    <x v="38"/>
    <x v="24"/>
    <n v="43229"/>
    <s v="East"/>
    <s v="FUR-CH-10002647"/>
    <x v="0"/>
    <x v="1"/>
    <s v="Situations Contoured Folding Chairs, 4/Set"/>
    <n v="99.372"/>
    <n v="2"/>
    <n v="0.3"/>
    <n v="-7.0979999999999999"/>
  </r>
  <r>
    <n v="3544"/>
    <s v="CA-2016-157511"/>
    <x v="31"/>
    <d v="2016-09-20T00:00:00"/>
    <x v="2"/>
    <s v="SV-20365"/>
    <s v="Seth Vernon"/>
    <x v="0"/>
    <s v="United States"/>
    <x v="38"/>
    <x v="24"/>
    <n v="43229"/>
    <s v="East"/>
    <s v="OFF-AR-10002257"/>
    <x v="1"/>
    <x v="6"/>
    <s v="Eldon Spacemaker Box, Quick-Snap Lid, Clear"/>
    <n v="2.6720000000000002"/>
    <n v="1"/>
    <n v="0.2"/>
    <n v="0.3674"/>
  </r>
  <r>
    <n v="3545"/>
    <s v="CA-2017-121216"/>
    <x v="331"/>
    <d v="2017-12-25T00:00:00"/>
    <x v="0"/>
    <s v="MM-17920"/>
    <s v="Michael Moore"/>
    <x v="0"/>
    <s v="United States"/>
    <x v="284"/>
    <x v="5"/>
    <n v="77840"/>
    <s v="Central"/>
    <s v="OFF-PA-10004519"/>
    <x v="1"/>
    <x v="10"/>
    <s v="Spiral Phone Message Books with Labels by Adams"/>
    <n v="28.672000000000001"/>
    <n v="8"/>
    <n v="0.2"/>
    <n v="10.393599999999999"/>
  </r>
  <r>
    <n v="3546"/>
    <s v="CA-2017-121216"/>
    <x v="331"/>
    <d v="2017-12-25T00:00:00"/>
    <x v="0"/>
    <s v="MM-17920"/>
    <s v="Michael Moore"/>
    <x v="0"/>
    <s v="United States"/>
    <x v="284"/>
    <x v="5"/>
    <n v="77840"/>
    <s v="Central"/>
    <s v="OFF-AP-10001947"/>
    <x v="1"/>
    <x v="9"/>
    <s v="Acco 6 Outlet Guardian Premium Plus Surge Suppressor"/>
    <n v="29.312000000000001"/>
    <n v="8"/>
    <n v="0.8"/>
    <n v="-74.745599999999996"/>
  </r>
  <r>
    <n v="3547"/>
    <s v="CA-2017-155292"/>
    <x v="505"/>
    <d v="2017-11-01T00:00:00"/>
    <x v="2"/>
    <s v="RD-19810"/>
    <s v="Ross DeVincentis"/>
    <x v="2"/>
    <s v="United States"/>
    <x v="102"/>
    <x v="0"/>
    <n v="40475"/>
    <s v="South"/>
    <s v="OFF-ST-10004963"/>
    <x v="1"/>
    <x v="4"/>
    <s v="Eldon Gobal File Keepers"/>
    <n v="105.98"/>
    <n v="7"/>
    <n v="0"/>
    <n v="4.2392000000000003"/>
  </r>
  <r>
    <n v="3548"/>
    <s v="CA-2017-155292"/>
    <x v="505"/>
    <d v="2017-11-01T00:00:00"/>
    <x v="2"/>
    <s v="RD-19810"/>
    <s v="Ross DeVincentis"/>
    <x v="2"/>
    <s v="United States"/>
    <x v="102"/>
    <x v="0"/>
    <n v="40475"/>
    <s v="South"/>
    <s v="OFF-SU-10002573"/>
    <x v="1"/>
    <x v="14"/>
    <s v="Acme 10&quot; Easy Grip Assistive Scissors"/>
    <n v="35.06"/>
    <n v="2"/>
    <n v="0"/>
    <n v="10.518000000000001"/>
  </r>
  <r>
    <n v="3549"/>
    <s v="CA-2017-155292"/>
    <x v="505"/>
    <d v="2017-11-01T00:00:00"/>
    <x v="2"/>
    <s v="RD-19810"/>
    <s v="Ross DeVincentis"/>
    <x v="2"/>
    <s v="United States"/>
    <x v="102"/>
    <x v="0"/>
    <n v="40475"/>
    <s v="South"/>
    <s v="FUR-CH-10000553"/>
    <x v="0"/>
    <x v="1"/>
    <s v="Metal Folding Chairs, Beige, 4/Carton"/>
    <n v="33.94"/>
    <n v="1"/>
    <n v="0"/>
    <n v="9.1638000000000002"/>
  </r>
  <r>
    <n v="3550"/>
    <s v="CA-2017-155292"/>
    <x v="505"/>
    <d v="2017-11-01T00:00:00"/>
    <x v="2"/>
    <s v="RD-19810"/>
    <s v="Ross DeVincentis"/>
    <x v="2"/>
    <s v="United States"/>
    <x v="102"/>
    <x v="0"/>
    <n v="40475"/>
    <s v="South"/>
    <s v="OFF-LA-10001982"/>
    <x v="1"/>
    <x v="2"/>
    <s v="Smead Alpha-Z Color-Coded Name Labels First Letter Starter Set"/>
    <n v="30"/>
    <n v="8"/>
    <n v="0"/>
    <n v="14.4"/>
  </r>
  <r>
    <n v="3551"/>
    <s v="CA-2016-152555"/>
    <x v="892"/>
    <d v="2016-04-02T00:00:00"/>
    <x v="0"/>
    <s v="ME-17320"/>
    <s v="Maria Etezadi"/>
    <x v="2"/>
    <s v="United States"/>
    <x v="22"/>
    <x v="10"/>
    <n v="60653"/>
    <s v="Central"/>
    <s v="OFF-PA-10001295"/>
    <x v="1"/>
    <x v="10"/>
    <s v="Computer Printout Paper with Letter-Trim Perforations"/>
    <n v="45.527999999999999"/>
    <n v="3"/>
    <n v="0.2"/>
    <n v="15.934799999999999"/>
  </r>
  <r>
    <n v="3552"/>
    <s v="CA-2016-152555"/>
    <x v="892"/>
    <d v="2016-04-02T00:00:00"/>
    <x v="0"/>
    <s v="ME-17320"/>
    <s v="Maria Etezadi"/>
    <x v="2"/>
    <s v="United States"/>
    <x v="22"/>
    <x v="10"/>
    <n v="60653"/>
    <s v="Central"/>
    <s v="FUR-CH-10002965"/>
    <x v="0"/>
    <x v="1"/>
    <s v="Global Leather Highback Executive Chair with Pneumatic Height Adjustment, Black"/>
    <n v="844.11599999999999"/>
    <n v="6"/>
    <n v="0.3"/>
    <n v="-36.176400000000001"/>
  </r>
  <r>
    <n v="3553"/>
    <s v="CA-2016-152555"/>
    <x v="892"/>
    <d v="2016-04-02T00:00:00"/>
    <x v="0"/>
    <s v="ME-17320"/>
    <s v="Maria Etezadi"/>
    <x v="2"/>
    <s v="United States"/>
    <x v="22"/>
    <x v="10"/>
    <n v="60653"/>
    <s v="Central"/>
    <s v="TEC-PH-10001254"/>
    <x v="2"/>
    <x v="7"/>
    <s v="Jabra BIZ 2300 Duo QD Duo Corded Headset"/>
    <n v="812.73599999999999"/>
    <n v="8"/>
    <n v="0.2"/>
    <n v="60.955199999999998"/>
  </r>
  <r>
    <n v="3554"/>
    <s v="CA-2017-107832"/>
    <x v="51"/>
    <d v="2017-11-26T00:00:00"/>
    <x v="0"/>
    <s v="FH-14275"/>
    <s v="Frank Hawley"/>
    <x v="1"/>
    <s v="United States"/>
    <x v="10"/>
    <x v="9"/>
    <n v="19120"/>
    <s v="East"/>
    <s v="OFF-BI-10001658"/>
    <x v="1"/>
    <x v="8"/>
    <s v="GBC Standard Therm-A-Bind Covers"/>
    <n v="7.476"/>
    <n v="1"/>
    <n v="0.7"/>
    <n v="-5.9808000000000003"/>
  </r>
  <r>
    <n v="3555"/>
    <s v="CA-2014-120838"/>
    <x v="893"/>
    <d v="2014-03-26T00:00:00"/>
    <x v="0"/>
    <s v="PO-18865"/>
    <s v="Patrick O'Donnell"/>
    <x v="0"/>
    <s v="United States"/>
    <x v="1"/>
    <x v="1"/>
    <n v="90036"/>
    <s v="West"/>
    <s v="OFF-ST-10000585"/>
    <x v="1"/>
    <x v="4"/>
    <s v="Economy Rollaway Files"/>
    <n v="330.4"/>
    <n v="2"/>
    <n v="0"/>
    <n v="85.903999999999996"/>
  </r>
  <r>
    <n v="3556"/>
    <s v="CA-2014-120838"/>
    <x v="893"/>
    <d v="2014-03-26T00:00:00"/>
    <x v="0"/>
    <s v="PO-18865"/>
    <s v="Patrick O'Donnell"/>
    <x v="0"/>
    <s v="United States"/>
    <x v="1"/>
    <x v="1"/>
    <n v="90036"/>
    <s v="West"/>
    <s v="TEC-PH-10003484"/>
    <x v="2"/>
    <x v="7"/>
    <s v="Ooma Telo VoIP Home Phone System"/>
    <n v="604.75199999999995"/>
    <n v="6"/>
    <n v="0.2"/>
    <n v="37.796999999999997"/>
  </r>
  <r>
    <n v="3557"/>
    <s v="CA-2017-118542"/>
    <x v="96"/>
    <d v="2017-12-05T00:00:00"/>
    <x v="1"/>
    <s v="CC-12550"/>
    <s v="Clay Cheatham"/>
    <x v="0"/>
    <s v="United States"/>
    <x v="1"/>
    <x v="1"/>
    <n v="90008"/>
    <s v="West"/>
    <s v="OFF-PA-10004735"/>
    <x v="1"/>
    <x v="10"/>
    <s v="Xerox 1905"/>
    <n v="45.36"/>
    <n v="7"/>
    <n v="0"/>
    <n v="21.7728"/>
  </r>
  <r>
    <n v="3558"/>
    <s v="CA-2017-118542"/>
    <x v="96"/>
    <d v="2017-12-05T00:00:00"/>
    <x v="1"/>
    <s v="CC-12550"/>
    <s v="Clay Cheatham"/>
    <x v="0"/>
    <s v="United States"/>
    <x v="1"/>
    <x v="1"/>
    <n v="90008"/>
    <s v="West"/>
    <s v="OFF-BI-10003429"/>
    <x v="1"/>
    <x v="8"/>
    <s v="Cardinal HOLDit! Binder Insert Strips,Extra Strips"/>
    <n v="10.128"/>
    <n v="2"/>
    <n v="0.2"/>
    <n v="3.6714000000000002"/>
  </r>
  <r>
    <n v="3559"/>
    <s v="CA-2017-152737"/>
    <x v="659"/>
    <d v="2017-11-12T00:00:00"/>
    <x v="1"/>
    <s v="TS-21505"/>
    <s v="Tony Sayre"/>
    <x v="0"/>
    <s v="United States"/>
    <x v="8"/>
    <x v="1"/>
    <n v="94122"/>
    <s v="West"/>
    <s v="OFF-BI-10002982"/>
    <x v="1"/>
    <x v="8"/>
    <s v="Avery Self-Adhesive Photo Pockets for Polaroid Photos"/>
    <n v="21.792000000000002"/>
    <n v="4"/>
    <n v="0.2"/>
    <n v="7.6272000000000002"/>
  </r>
  <r>
    <n v="3560"/>
    <s v="CA-2017-152737"/>
    <x v="659"/>
    <d v="2017-11-12T00:00:00"/>
    <x v="1"/>
    <s v="TS-21505"/>
    <s v="Tony Sayre"/>
    <x v="0"/>
    <s v="United States"/>
    <x v="8"/>
    <x v="1"/>
    <n v="94122"/>
    <s v="West"/>
    <s v="TEC-AC-10004975"/>
    <x v="2"/>
    <x v="11"/>
    <s v="Plantronics Audio 995 Wireless Stereo Headset"/>
    <n v="439.8"/>
    <n v="4"/>
    <n v="0"/>
    <n v="145.13399999999999"/>
  </r>
  <r>
    <n v="3561"/>
    <s v="CA-2017-109757"/>
    <x v="507"/>
    <d v="2017-09-09T00:00:00"/>
    <x v="0"/>
    <s v="MD-17350"/>
    <s v="Maribeth Dona"/>
    <x v="0"/>
    <s v="United States"/>
    <x v="59"/>
    <x v="24"/>
    <n v="44312"/>
    <s v="East"/>
    <s v="OFF-AR-10002335"/>
    <x v="1"/>
    <x v="6"/>
    <s v="DIXON Oriole Pencils"/>
    <n v="8.2560000000000002"/>
    <n v="4"/>
    <n v="0.2"/>
    <n v="0.61919999999999997"/>
  </r>
  <r>
    <n v="3562"/>
    <s v="CA-2017-109757"/>
    <x v="507"/>
    <d v="2017-09-09T00:00:00"/>
    <x v="0"/>
    <s v="MD-17350"/>
    <s v="Maribeth Dona"/>
    <x v="0"/>
    <s v="United States"/>
    <x v="59"/>
    <x v="24"/>
    <n v="44312"/>
    <s v="East"/>
    <s v="OFF-BI-10004001"/>
    <x v="1"/>
    <x v="8"/>
    <s v="GBC Recycled VeloBinder Covers"/>
    <n v="25.56"/>
    <n v="5"/>
    <n v="0.7"/>
    <n v="-20.448"/>
  </r>
  <r>
    <n v="3563"/>
    <s v="CA-2017-109757"/>
    <x v="507"/>
    <d v="2017-09-09T00:00:00"/>
    <x v="0"/>
    <s v="MD-17350"/>
    <s v="Maribeth Dona"/>
    <x v="0"/>
    <s v="United States"/>
    <x v="59"/>
    <x v="24"/>
    <n v="44312"/>
    <s v="East"/>
    <s v="OFF-BI-10001634"/>
    <x v="1"/>
    <x v="8"/>
    <s v="Wilson Jones Active Use Binders"/>
    <n v="4.3680000000000003"/>
    <n v="2"/>
    <n v="0.7"/>
    <n v="-3.0575999999999999"/>
  </r>
  <r>
    <n v="3564"/>
    <s v="CA-2017-109757"/>
    <x v="507"/>
    <d v="2017-09-09T00:00:00"/>
    <x v="0"/>
    <s v="MD-17350"/>
    <s v="Maribeth Dona"/>
    <x v="0"/>
    <s v="United States"/>
    <x v="59"/>
    <x v="24"/>
    <n v="44312"/>
    <s v="East"/>
    <s v="OFF-PA-10000007"/>
    <x v="1"/>
    <x v="10"/>
    <s v="Telephone Message Books with Fax/Mobile Section, 4 1/4&quot; x 6&quot;"/>
    <n v="11.52"/>
    <n v="4"/>
    <n v="0.2"/>
    <n v="3.7440000000000002"/>
  </r>
  <r>
    <n v="3565"/>
    <s v="CA-2016-130029"/>
    <x v="894"/>
    <d v="2016-07-06T00:00:00"/>
    <x v="2"/>
    <s v="GT-14755"/>
    <s v="Guy Thornton"/>
    <x v="0"/>
    <s v="United States"/>
    <x v="1"/>
    <x v="1"/>
    <n v="90049"/>
    <s v="West"/>
    <s v="OFF-PA-10000552"/>
    <x v="1"/>
    <x v="10"/>
    <s v="Xerox 200"/>
    <n v="12.96"/>
    <n v="2"/>
    <n v="0"/>
    <n v="6.2207999999999997"/>
  </r>
  <r>
    <n v="3566"/>
    <s v="CA-2016-130029"/>
    <x v="894"/>
    <d v="2016-07-06T00:00:00"/>
    <x v="2"/>
    <s v="GT-14755"/>
    <s v="Guy Thornton"/>
    <x v="0"/>
    <s v="United States"/>
    <x v="1"/>
    <x v="1"/>
    <n v="90049"/>
    <s v="West"/>
    <s v="OFF-FA-10001135"/>
    <x v="1"/>
    <x v="13"/>
    <s v="Brites Rubber Bands, 1 1/2 oz. Box"/>
    <n v="3.96"/>
    <n v="2"/>
    <n v="0"/>
    <n v="7.9200000000000007E-2"/>
  </r>
  <r>
    <n v="3567"/>
    <s v="CA-2017-103877"/>
    <x v="210"/>
    <d v="2017-09-14T00:00:00"/>
    <x v="1"/>
    <s v="RD-19660"/>
    <s v="Robert Dilbeck"/>
    <x v="2"/>
    <s v="United States"/>
    <x v="44"/>
    <x v="25"/>
    <n v="64055"/>
    <s v="Central"/>
    <s v="OFF-BI-10003650"/>
    <x v="1"/>
    <x v="8"/>
    <s v="GBC DocuBind 300 Electric Binding Machine"/>
    <n v="1577.94"/>
    <n v="3"/>
    <n v="0"/>
    <n v="757.41120000000001"/>
  </r>
  <r>
    <n v="3568"/>
    <s v="CA-2016-137176"/>
    <x v="369"/>
    <d v="2016-09-14T00:00:00"/>
    <x v="0"/>
    <s v="DB-12910"/>
    <s v="Daniel Byrd"/>
    <x v="2"/>
    <s v="United States"/>
    <x v="61"/>
    <x v="5"/>
    <n v="75220"/>
    <s v="Central"/>
    <s v="FUR-FU-10003832"/>
    <x v="0"/>
    <x v="5"/>
    <s v="Eldon Expressions Punched Metal &amp; Wood Desk Accessories, Black &amp; Cherry"/>
    <n v="15.007999999999999"/>
    <n v="4"/>
    <n v="0.6"/>
    <n v="-12.006399999999999"/>
  </r>
  <r>
    <n v="3569"/>
    <s v="CA-2017-168109"/>
    <x v="445"/>
    <d v="2017-07-03T00:00:00"/>
    <x v="3"/>
    <s v="JK-15640"/>
    <s v="Jim Kriz"/>
    <x v="2"/>
    <s v="United States"/>
    <x v="4"/>
    <x v="4"/>
    <n v="98105"/>
    <s v="West"/>
    <s v="TEC-AC-10003628"/>
    <x v="2"/>
    <x v="11"/>
    <s v="Logitech 910-002974 M325 Wireless Mouse for Web Scrolling"/>
    <n v="59.98"/>
    <n v="2"/>
    <n v="0"/>
    <n v="26.391200000000001"/>
  </r>
  <r>
    <n v="3570"/>
    <s v="CA-2017-168109"/>
    <x v="445"/>
    <d v="2017-07-03T00:00:00"/>
    <x v="3"/>
    <s v="JK-15640"/>
    <s v="Jim Kriz"/>
    <x v="2"/>
    <s v="United States"/>
    <x v="4"/>
    <x v="4"/>
    <n v="98105"/>
    <s v="West"/>
    <s v="TEC-MA-10001148"/>
    <x v="2"/>
    <x v="15"/>
    <s v="Okidata MB491 Multifunction Printer"/>
    <n v="2395.1999999999998"/>
    <n v="6"/>
    <n v="0.2"/>
    <n v="209.58"/>
  </r>
  <r>
    <n v="3571"/>
    <s v="CA-2017-168109"/>
    <x v="445"/>
    <d v="2017-07-03T00:00:00"/>
    <x v="3"/>
    <s v="JK-15640"/>
    <s v="Jim Kriz"/>
    <x v="2"/>
    <s v="United States"/>
    <x v="4"/>
    <x v="4"/>
    <n v="98105"/>
    <s v="West"/>
    <s v="TEC-AC-10002049"/>
    <x v="2"/>
    <x v="11"/>
    <s v="Plantronics Savi W720 Multi-Device Wireless Headset System"/>
    <n v="1687.8"/>
    <n v="4"/>
    <n v="0"/>
    <n v="742.63199999999995"/>
  </r>
  <r>
    <n v="3572"/>
    <s v="CA-2017-168109"/>
    <x v="445"/>
    <d v="2017-07-03T00:00:00"/>
    <x v="3"/>
    <s v="JK-15640"/>
    <s v="Jim Kriz"/>
    <x v="2"/>
    <s v="United States"/>
    <x v="4"/>
    <x v="4"/>
    <n v="98105"/>
    <s v="West"/>
    <s v="TEC-PH-10000702"/>
    <x v="2"/>
    <x v="7"/>
    <s v="Square Credit Card Reader, 4 1/2&quot; x 4 1/2&quot; x 1&quot;, White"/>
    <n v="7.992"/>
    <n v="1"/>
    <n v="0.2"/>
    <n v="2.6972999999999998"/>
  </r>
  <r>
    <n v="3573"/>
    <s v="US-2017-126081"/>
    <x v="222"/>
    <d v="2017-07-04T00:00:00"/>
    <x v="1"/>
    <s v="FC-14335"/>
    <s v="Fred Chung"/>
    <x v="1"/>
    <s v="United States"/>
    <x v="279"/>
    <x v="5"/>
    <n v="75150"/>
    <s v="Central"/>
    <s v="OFF-PA-10003953"/>
    <x v="1"/>
    <x v="10"/>
    <s v="Xerox 218"/>
    <n v="5.1840000000000002"/>
    <n v="1"/>
    <n v="0.2"/>
    <n v="1.8144"/>
  </r>
  <r>
    <n v="3574"/>
    <s v="CA-2017-117023"/>
    <x v="783"/>
    <d v="2017-08-12T00:00:00"/>
    <x v="1"/>
    <s v="JW-15955"/>
    <s v="Joni Wasserman"/>
    <x v="0"/>
    <s v="United States"/>
    <x v="85"/>
    <x v="15"/>
    <n v="11561"/>
    <s v="East"/>
    <s v="OFF-AR-10003602"/>
    <x v="1"/>
    <x v="6"/>
    <s v="Quartet Omega Colored Chalk, 12/Pack"/>
    <n v="11.68"/>
    <n v="2"/>
    <n v="0"/>
    <n v="5.4896000000000003"/>
  </r>
  <r>
    <n v="3575"/>
    <s v="CA-2017-117023"/>
    <x v="783"/>
    <d v="2017-08-12T00:00:00"/>
    <x v="1"/>
    <s v="JW-15955"/>
    <s v="Joni Wasserman"/>
    <x v="0"/>
    <s v="United States"/>
    <x v="85"/>
    <x v="15"/>
    <n v="11561"/>
    <s v="East"/>
    <s v="OFF-AR-10004062"/>
    <x v="1"/>
    <x v="6"/>
    <s v="Staples in misc. colors"/>
    <n v="104.8"/>
    <n v="10"/>
    <n v="0"/>
    <n v="26.2"/>
  </r>
  <r>
    <n v="3576"/>
    <s v="CA-2015-143532"/>
    <x v="531"/>
    <d v="2015-03-24T00:00:00"/>
    <x v="1"/>
    <s v="DC-12850"/>
    <s v="Dan Campbell"/>
    <x v="0"/>
    <s v="United States"/>
    <x v="368"/>
    <x v="2"/>
    <n v="33161"/>
    <s v="South"/>
    <s v="OFF-PA-10001560"/>
    <x v="1"/>
    <x v="10"/>
    <s v="Adams Telephone Message Books, 5 1/4” x 11”"/>
    <n v="14.496"/>
    <n v="3"/>
    <n v="0.2"/>
    <n v="4.8924000000000003"/>
  </r>
  <r>
    <n v="3577"/>
    <s v="CA-2016-103163"/>
    <x v="843"/>
    <d v="2016-06-11T00:00:00"/>
    <x v="1"/>
    <s v="FM-14290"/>
    <s v="Frank Merwin"/>
    <x v="2"/>
    <s v="United States"/>
    <x v="329"/>
    <x v="1"/>
    <n v="93309"/>
    <s v="West"/>
    <s v="OFF-BI-10003305"/>
    <x v="1"/>
    <x v="8"/>
    <s v="Avery Hanging File Binders"/>
    <n v="4.7839999999999998"/>
    <n v="1"/>
    <n v="0.2"/>
    <n v="1.5548"/>
  </r>
  <r>
    <n v="3578"/>
    <s v="CA-2016-103163"/>
    <x v="843"/>
    <d v="2016-06-11T00:00:00"/>
    <x v="1"/>
    <s v="FM-14290"/>
    <s v="Frank Merwin"/>
    <x v="2"/>
    <s v="United States"/>
    <x v="329"/>
    <x v="1"/>
    <n v="93309"/>
    <s v="West"/>
    <s v="OFF-PA-10004000"/>
    <x v="1"/>
    <x v="10"/>
    <s v="While You Were Out Pads, 50 per Pad, 4 x 5 1/4, Green Cycle"/>
    <n v="4.7300000000000004"/>
    <n v="1"/>
    <n v="0"/>
    <n v="2.3176999999999999"/>
  </r>
  <r>
    <n v="3579"/>
    <s v="CA-2016-104157"/>
    <x v="197"/>
    <d v="2016-07-29T00:00:00"/>
    <x v="1"/>
    <s v="MT-17815"/>
    <s v="Meg Tillman"/>
    <x v="0"/>
    <s v="United States"/>
    <x v="25"/>
    <x v="35"/>
    <n v="39212"/>
    <s v="South"/>
    <s v="OFF-ST-10000321"/>
    <x v="1"/>
    <x v="4"/>
    <s v="Akro Stacking Bins"/>
    <n v="7.89"/>
    <n v="1"/>
    <n v="0"/>
    <n v="0.31559999999999999"/>
  </r>
  <r>
    <n v="3580"/>
    <s v="CA-2016-104157"/>
    <x v="197"/>
    <d v="2016-07-29T00:00:00"/>
    <x v="1"/>
    <s v="MT-17815"/>
    <s v="Meg Tillman"/>
    <x v="0"/>
    <s v="United States"/>
    <x v="25"/>
    <x v="35"/>
    <n v="39212"/>
    <s v="South"/>
    <s v="OFF-PA-10004665"/>
    <x v="1"/>
    <x v="10"/>
    <s v="Advantus Motivational Note Cards"/>
    <n v="65.5"/>
    <n v="5"/>
    <n v="0"/>
    <n v="32.094999999999999"/>
  </r>
  <r>
    <n v="3581"/>
    <s v="CA-2016-104157"/>
    <x v="197"/>
    <d v="2016-07-29T00:00:00"/>
    <x v="1"/>
    <s v="MT-17815"/>
    <s v="Meg Tillman"/>
    <x v="0"/>
    <s v="United States"/>
    <x v="25"/>
    <x v="35"/>
    <n v="39212"/>
    <s v="South"/>
    <s v="FUR-TA-10004915"/>
    <x v="0"/>
    <x v="3"/>
    <s v="Office Impressions End Table, 20-1/2&quot;H x 24&quot;W x 20&quot;D"/>
    <n v="2430.08"/>
    <n v="8"/>
    <n v="0"/>
    <n v="388.81279999999998"/>
  </r>
  <r>
    <n v="3582"/>
    <s v="CA-2017-117807"/>
    <x v="172"/>
    <d v="2017-10-07T00:00:00"/>
    <x v="1"/>
    <s v="DK-13090"/>
    <s v="Dave Kipp"/>
    <x v="0"/>
    <s v="United States"/>
    <x v="9"/>
    <x v="8"/>
    <n v="68025"/>
    <s v="Central"/>
    <s v="OFF-PA-10000994"/>
    <x v="1"/>
    <x v="10"/>
    <s v="Xerox 1915"/>
    <n v="104.85"/>
    <n v="1"/>
    <n v="0"/>
    <n v="50.328000000000003"/>
  </r>
  <r>
    <n v="3583"/>
    <s v="CA-2015-121650"/>
    <x v="895"/>
    <d v="2015-12-16T00:00:00"/>
    <x v="1"/>
    <s v="KD-16495"/>
    <s v="Keith Dawkins"/>
    <x v="1"/>
    <s v="United States"/>
    <x v="25"/>
    <x v="12"/>
    <n v="49201"/>
    <s v="Central"/>
    <s v="OFF-AR-10001149"/>
    <x v="1"/>
    <x v="6"/>
    <s v="Avery Hi-Liter Comfort Grip Fluorescent Highlighter, Yellow Ink"/>
    <n v="3.9"/>
    <n v="2"/>
    <n v="0"/>
    <n v="1.5209999999999999"/>
  </r>
  <r>
    <n v="3584"/>
    <s v="CA-2015-121650"/>
    <x v="895"/>
    <d v="2015-12-16T00:00:00"/>
    <x v="1"/>
    <s v="KD-16495"/>
    <s v="Keith Dawkins"/>
    <x v="1"/>
    <s v="United States"/>
    <x v="25"/>
    <x v="12"/>
    <n v="49201"/>
    <s v="Central"/>
    <s v="FUR-TA-10003569"/>
    <x v="0"/>
    <x v="3"/>
    <s v="Bretford CR8500 Series Meeting Room Furniture"/>
    <n v="801.96"/>
    <n v="2"/>
    <n v="0"/>
    <n v="200.49"/>
  </r>
  <r>
    <n v="3585"/>
    <s v="CA-2015-121650"/>
    <x v="895"/>
    <d v="2015-12-16T00:00:00"/>
    <x v="1"/>
    <s v="KD-16495"/>
    <s v="Keith Dawkins"/>
    <x v="1"/>
    <s v="United States"/>
    <x v="25"/>
    <x v="12"/>
    <n v="49201"/>
    <s v="Central"/>
    <s v="FUR-CH-10004289"/>
    <x v="0"/>
    <x v="1"/>
    <s v="Global Super Steno Chair"/>
    <n v="191.96"/>
    <n v="2"/>
    <n v="0"/>
    <n v="32.633200000000002"/>
  </r>
  <r>
    <n v="3586"/>
    <s v="CA-2015-121650"/>
    <x v="895"/>
    <d v="2015-12-16T00:00:00"/>
    <x v="1"/>
    <s v="KD-16495"/>
    <s v="Keith Dawkins"/>
    <x v="1"/>
    <s v="United States"/>
    <x v="25"/>
    <x v="12"/>
    <n v="49201"/>
    <s v="Central"/>
    <s v="OFF-LA-10001045"/>
    <x v="1"/>
    <x v="2"/>
    <s v="Permanent Self-Adhesive File Folder Labels for Typewriters by Universal"/>
    <n v="2.61"/>
    <n v="1"/>
    <n v="0"/>
    <n v="1.2005999999999999"/>
  </r>
  <r>
    <n v="3587"/>
    <s v="CA-2017-161823"/>
    <x v="213"/>
    <d v="2017-09-08T00:00:00"/>
    <x v="1"/>
    <s v="AG-10300"/>
    <s v="Aleksandra Gannaway"/>
    <x v="1"/>
    <s v="United States"/>
    <x v="8"/>
    <x v="1"/>
    <n v="94122"/>
    <s v="West"/>
    <s v="OFF-AR-10002053"/>
    <x v="1"/>
    <x v="6"/>
    <s v="Premium Writing Pencils, Soft, #2 by Central Association for the Blind"/>
    <n v="5.96"/>
    <n v="2"/>
    <n v="0"/>
    <n v="1.6688000000000001"/>
  </r>
  <r>
    <n v="3588"/>
    <s v="CA-2017-121839"/>
    <x v="241"/>
    <d v="2017-09-28T00:00:00"/>
    <x v="1"/>
    <s v="MH-18115"/>
    <s v="Mick Hernandez"/>
    <x v="2"/>
    <s v="United States"/>
    <x v="152"/>
    <x v="24"/>
    <n v="43130"/>
    <s v="East"/>
    <s v="TEC-PH-10002885"/>
    <x v="2"/>
    <x v="7"/>
    <s v="Apple iPhone 5"/>
    <n v="1169.694"/>
    <n v="3"/>
    <n v="0.4"/>
    <n v="-253.43369999999999"/>
  </r>
  <r>
    <n v="3589"/>
    <s v="CA-2017-158729"/>
    <x v="484"/>
    <d v="2017-12-21T00:00:00"/>
    <x v="2"/>
    <s v="AC-10450"/>
    <s v="Amy Cox"/>
    <x v="0"/>
    <s v="United States"/>
    <x v="240"/>
    <x v="28"/>
    <n v="70506"/>
    <s v="South"/>
    <s v="OFF-SU-10002881"/>
    <x v="1"/>
    <x v="14"/>
    <s v="Martin Yale Chadless Opener Electric Letter Opener"/>
    <n v="1665.62"/>
    <n v="2"/>
    <n v="0"/>
    <n v="33.312399999999997"/>
  </r>
  <r>
    <n v="3590"/>
    <s v="CA-2017-146535"/>
    <x v="221"/>
    <d v="2017-11-30T00:00:00"/>
    <x v="1"/>
    <s v="FM-14290"/>
    <s v="Frank Merwin"/>
    <x v="2"/>
    <s v="United States"/>
    <x v="102"/>
    <x v="0"/>
    <n v="40475"/>
    <s v="South"/>
    <s v="OFF-BI-10000546"/>
    <x v="1"/>
    <x v="8"/>
    <s v="Avery Durable Binders"/>
    <n v="2.88"/>
    <n v="1"/>
    <n v="0"/>
    <n v="1.4112"/>
  </r>
  <r>
    <n v="3591"/>
    <s v="CA-2017-146535"/>
    <x v="221"/>
    <d v="2017-11-30T00:00:00"/>
    <x v="1"/>
    <s v="FM-14290"/>
    <s v="Frank Merwin"/>
    <x v="2"/>
    <s v="United States"/>
    <x v="102"/>
    <x v="0"/>
    <n v="40475"/>
    <s v="South"/>
    <s v="OFF-ST-10001526"/>
    <x v="1"/>
    <x v="4"/>
    <s v="Iceberg Mobile Mega Data/Printer Cart "/>
    <n v="1443.96"/>
    <n v="12"/>
    <n v="0"/>
    <n v="375.42959999999999"/>
  </r>
  <r>
    <n v="3592"/>
    <s v="CA-2014-154186"/>
    <x v="736"/>
    <d v="2014-12-15T00:00:00"/>
    <x v="0"/>
    <s v="RA-19285"/>
    <s v="Ralph Arnett"/>
    <x v="0"/>
    <s v="United States"/>
    <x v="12"/>
    <x v="5"/>
    <n v="77070"/>
    <s v="Central"/>
    <s v="OFF-SU-10001574"/>
    <x v="1"/>
    <x v="14"/>
    <s v="Acme Value Line Scissors"/>
    <n v="2.92"/>
    <n v="1"/>
    <n v="0.2"/>
    <n v="0.36499999999999999"/>
  </r>
  <r>
    <n v="3593"/>
    <s v="CA-2016-108434"/>
    <x v="5"/>
    <d v="2016-12-07T00:00:00"/>
    <x v="0"/>
    <s v="JG-15160"/>
    <s v="James Galang"/>
    <x v="0"/>
    <s v="United States"/>
    <x v="20"/>
    <x v="15"/>
    <n v="10024"/>
    <s v="East"/>
    <s v="OFF-ST-10002615"/>
    <x v="1"/>
    <x v="4"/>
    <s v="Dual Level, Single-Width Filing Carts"/>
    <n v="465.18"/>
    <n v="3"/>
    <n v="0"/>
    <n v="120.9468"/>
  </r>
  <r>
    <n v="3594"/>
    <s v="CA-2016-164154"/>
    <x v="108"/>
    <d v="2016-09-17T00:00:00"/>
    <x v="1"/>
    <s v="NZ-18565"/>
    <s v="Nick Zandusky"/>
    <x v="2"/>
    <s v="United States"/>
    <x v="167"/>
    <x v="24"/>
    <n v="43615"/>
    <s v="East"/>
    <s v="OFF-BI-10001658"/>
    <x v="1"/>
    <x v="8"/>
    <s v="GBC Standard Therm-A-Bind Covers"/>
    <n v="22.428000000000001"/>
    <n v="3"/>
    <n v="0.7"/>
    <n v="-17.942399999999999"/>
  </r>
  <r>
    <n v="3595"/>
    <s v="CA-2016-164154"/>
    <x v="108"/>
    <d v="2016-09-17T00:00:00"/>
    <x v="1"/>
    <s v="NZ-18565"/>
    <s v="Nick Zandusky"/>
    <x v="2"/>
    <s v="United States"/>
    <x v="167"/>
    <x v="24"/>
    <n v="43615"/>
    <s v="East"/>
    <s v="OFF-ST-10002562"/>
    <x v="1"/>
    <x v="4"/>
    <s v="Staple magnet"/>
    <n v="37.520000000000003"/>
    <n v="5"/>
    <n v="0.2"/>
    <n v="3.7519999999999998"/>
  </r>
  <r>
    <n v="3596"/>
    <s v="CA-2017-148012"/>
    <x v="34"/>
    <d v="2017-12-15T00:00:00"/>
    <x v="1"/>
    <s v="KM-16225"/>
    <s v="Kalyca Meade"/>
    <x v="1"/>
    <s v="United States"/>
    <x v="10"/>
    <x v="9"/>
    <n v="19143"/>
    <s v="East"/>
    <s v="OFF-AR-10004757"/>
    <x v="1"/>
    <x v="6"/>
    <s v="Crayola Colored Pencils"/>
    <n v="2.6240000000000001"/>
    <n v="1"/>
    <n v="0.2"/>
    <n v="0.4264"/>
  </r>
  <r>
    <n v="3597"/>
    <s v="CA-2014-102869"/>
    <x v="340"/>
    <d v="2014-09-14T00:00:00"/>
    <x v="0"/>
    <s v="LC-17140"/>
    <s v="Logan Currie"/>
    <x v="0"/>
    <s v="United States"/>
    <x v="10"/>
    <x v="9"/>
    <n v="19140"/>
    <s v="East"/>
    <s v="OFF-PA-10000788"/>
    <x v="1"/>
    <x v="10"/>
    <s v="Xerox 210"/>
    <n v="15.552"/>
    <n v="3"/>
    <n v="0.2"/>
    <n v="5.4432"/>
  </r>
  <r>
    <n v="3598"/>
    <s v="CA-2014-102869"/>
    <x v="340"/>
    <d v="2014-09-14T00:00:00"/>
    <x v="0"/>
    <s v="LC-17140"/>
    <s v="Logan Currie"/>
    <x v="0"/>
    <s v="United States"/>
    <x v="10"/>
    <x v="9"/>
    <n v="19140"/>
    <s v="East"/>
    <s v="TEC-AC-10002134"/>
    <x v="2"/>
    <x v="11"/>
    <s v="Rosewill 107 Normal Keys USB Wired Standard Keyboard"/>
    <n v="64.703999999999994"/>
    <n v="6"/>
    <n v="0.2"/>
    <n v="-4.8528000000000002"/>
  </r>
  <r>
    <n v="3599"/>
    <s v="CA-2014-102869"/>
    <x v="340"/>
    <d v="2014-09-14T00:00:00"/>
    <x v="0"/>
    <s v="LC-17140"/>
    <s v="Logan Currie"/>
    <x v="0"/>
    <s v="United States"/>
    <x v="10"/>
    <x v="9"/>
    <n v="19140"/>
    <s v="East"/>
    <s v="FUR-FU-10002456"/>
    <x v="0"/>
    <x v="5"/>
    <s v="Master Caster Door Stop, Large Neon Orange"/>
    <n v="17.472000000000001"/>
    <n v="3"/>
    <n v="0.2"/>
    <n v="5.0232000000000001"/>
  </r>
  <r>
    <n v="3600"/>
    <s v="CA-2014-102869"/>
    <x v="340"/>
    <d v="2014-09-14T00:00:00"/>
    <x v="0"/>
    <s v="LC-17140"/>
    <s v="Logan Currie"/>
    <x v="0"/>
    <s v="United States"/>
    <x v="10"/>
    <x v="9"/>
    <n v="19140"/>
    <s v="East"/>
    <s v="TEC-PH-10002549"/>
    <x v="2"/>
    <x v="7"/>
    <s v="Polycom SoundPoint IP 450 VoIP phone"/>
    <n v="135.51599999999999"/>
    <n v="1"/>
    <n v="0.4"/>
    <n v="-31.6204"/>
  </r>
  <r>
    <n v="3601"/>
    <s v="CA-2017-138310"/>
    <x v="335"/>
    <d v="2017-06-30T00:00:00"/>
    <x v="1"/>
    <s v="NP-18700"/>
    <s v="Nora Preis"/>
    <x v="0"/>
    <s v="United States"/>
    <x v="60"/>
    <x v="22"/>
    <n v="80219"/>
    <s v="West"/>
    <s v="TEC-AC-10001990"/>
    <x v="2"/>
    <x v="11"/>
    <s v="Kensington Orbit Wireless Mobile Trackball for PC and Mac"/>
    <n v="431.928"/>
    <n v="9"/>
    <n v="0.2"/>
    <n v="64.789199999999994"/>
  </r>
  <r>
    <n v="3602"/>
    <s v="CA-2014-159835"/>
    <x v="664"/>
    <d v="2014-11-24T00:00:00"/>
    <x v="1"/>
    <s v="RB-19330"/>
    <s v="Randy Bradley"/>
    <x v="0"/>
    <s v="United States"/>
    <x v="10"/>
    <x v="9"/>
    <n v="19143"/>
    <s v="East"/>
    <s v="OFF-PA-10002137"/>
    <x v="1"/>
    <x v="10"/>
    <s v="Southworth 100% Résumé Paper, 24lb."/>
    <n v="12.448"/>
    <n v="2"/>
    <n v="0.2"/>
    <n v="3.89"/>
  </r>
  <r>
    <n v="3603"/>
    <s v="CA-2014-159835"/>
    <x v="664"/>
    <d v="2014-11-24T00:00:00"/>
    <x v="1"/>
    <s v="RB-19330"/>
    <s v="Randy Bradley"/>
    <x v="0"/>
    <s v="United States"/>
    <x v="10"/>
    <x v="9"/>
    <n v="19143"/>
    <s v="East"/>
    <s v="FUR-CH-10004997"/>
    <x v="0"/>
    <x v="1"/>
    <s v="Hon Every-Day Series Multi-Task Chairs"/>
    <n v="657.93"/>
    <n v="5"/>
    <n v="0.3"/>
    <n v="-93.99"/>
  </r>
  <r>
    <n v="3604"/>
    <s v="CA-2017-112956"/>
    <x v="170"/>
    <d v="2017-08-27T00:00:00"/>
    <x v="1"/>
    <s v="TH-21550"/>
    <s v="Tracy Hopkins"/>
    <x v="2"/>
    <s v="United States"/>
    <x v="29"/>
    <x v="39"/>
    <n v="21044"/>
    <s v="East"/>
    <s v="OFF-PA-10000357"/>
    <x v="1"/>
    <x v="10"/>
    <s v="Xerox 1888"/>
    <n v="277.39999999999998"/>
    <n v="5"/>
    <n v="0"/>
    <n v="133.15199999999999"/>
  </r>
  <r>
    <n v="3605"/>
    <s v="CA-2017-112956"/>
    <x v="170"/>
    <d v="2017-08-27T00:00:00"/>
    <x v="1"/>
    <s v="TH-21550"/>
    <s v="Tracy Hopkins"/>
    <x v="2"/>
    <s v="United States"/>
    <x v="29"/>
    <x v="39"/>
    <n v="21044"/>
    <s v="East"/>
    <s v="FUR-FU-10003976"/>
    <x v="0"/>
    <x v="5"/>
    <s v="DAX Executive Solid Wood Document Frame, Desktop or Hang, Mahogany, 5 x 7"/>
    <n v="25.16"/>
    <n v="2"/>
    <n v="0"/>
    <n v="8.5543999999999993"/>
  </r>
  <r>
    <n v="3606"/>
    <s v="CA-2017-112956"/>
    <x v="170"/>
    <d v="2017-08-27T00:00:00"/>
    <x v="1"/>
    <s v="TH-21550"/>
    <s v="Tracy Hopkins"/>
    <x v="2"/>
    <s v="United States"/>
    <x v="29"/>
    <x v="39"/>
    <n v="21044"/>
    <s v="East"/>
    <s v="FUR-FU-10004960"/>
    <x v="0"/>
    <x v="5"/>
    <s v="Seth Thomas 12&quot; Clock w/ Goldtone Case"/>
    <n v="91.92"/>
    <n v="4"/>
    <n v="0"/>
    <n v="31.252800000000001"/>
  </r>
  <r>
    <n v="3607"/>
    <s v="CA-2016-119683"/>
    <x v="299"/>
    <d v="2016-03-16T00:00:00"/>
    <x v="0"/>
    <s v="CK-12595"/>
    <s v="Clytie Kelty"/>
    <x v="0"/>
    <s v="United States"/>
    <x v="20"/>
    <x v="15"/>
    <n v="10024"/>
    <s v="East"/>
    <s v="OFF-EN-10001099"/>
    <x v="1"/>
    <x v="12"/>
    <s v="Staple envelope"/>
    <n v="29.34"/>
    <n v="3"/>
    <n v="0"/>
    <n v="13.4964"/>
  </r>
  <r>
    <n v="3608"/>
    <s v="CA-2014-163559"/>
    <x v="865"/>
    <d v="2014-09-28T00:00:00"/>
    <x v="0"/>
    <s v="ST-20530"/>
    <s v="Shui Tom"/>
    <x v="0"/>
    <s v="United States"/>
    <x v="20"/>
    <x v="15"/>
    <n v="10035"/>
    <s v="East"/>
    <s v="OFF-BI-10002026"/>
    <x v="1"/>
    <x v="8"/>
    <s v="Avery Arch Ring Binders"/>
    <n v="139.44"/>
    <n v="3"/>
    <n v="0.2"/>
    <n v="47.061"/>
  </r>
  <r>
    <n v="3609"/>
    <s v="CA-2014-140228"/>
    <x v="582"/>
    <d v="2014-05-03T00:00:00"/>
    <x v="1"/>
    <s v="GB-14530"/>
    <s v="George Bell"/>
    <x v="1"/>
    <s v="United States"/>
    <x v="46"/>
    <x v="24"/>
    <n v="43055"/>
    <s v="East"/>
    <s v="OFF-LA-10001613"/>
    <x v="1"/>
    <x v="2"/>
    <s v="Avery File Folder Labels"/>
    <n v="6.9119999999999999"/>
    <n v="3"/>
    <n v="0.2"/>
    <n v="2.5055999999999998"/>
  </r>
  <r>
    <n v="3610"/>
    <s v="CA-2014-140228"/>
    <x v="582"/>
    <d v="2014-05-03T00:00:00"/>
    <x v="1"/>
    <s v="GB-14530"/>
    <s v="George Bell"/>
    <x v="1"/>
    <s v="United States"/>
    <x v="46"/>
    <x v="24"/>
    <n v="43055"/>
    <s v="East"/>
    <s v="OFF-ST-10002214"/>
    <x v="1"/>
    <x v="4"/>
    <s v="X-Rack File for Hanging Folders"/>
    <n v="27.096"/>
    <n v="3"/>
    <n v="0.2"/>
    <n v="2.0322"/>
  </r>
  <r>
    <n v="3611"/>
    <s v="CA-2014-140228"/>
    <x v="582"/>
    <d v="2014-05-03T00:00:00"/>
    <x v="1"/>
    <s v="GB-14530"/>
    <s v="George Bell"/>
    <x v="1"/>
    <s v="United States"/>
    <x v="46"/>
    <x v="24"/>
    <n v="43055"/>
    <s v="East"/>
    <s v="OFF-ST-10001128"/>
    <x v="1"/>
    <x v="4"/>
    <s v="Carina Mini System Audio Rack, Model AR050B"/>
    <n v="177.56800000000001"/>
    <n v="2"/>
    <n v="0.2"/>
    <n v="-37.733199999999997"/>
  </r>
  <r>
    <n v="3612"/>
    <s v="US-2016-131674"/>
    <x v="896"/>
    <d v="2016-12-01T00:00:00"/>
    <x v="0"/>
    <s v="NC-18535"/>
    <s v="Nick Crebassa"/>
    <x v="1"/>
    <s v="United States"/>
    <x v="61"/>
    <x v="5"/>
    <n v="75217"/>
    <s v="Central"/>
    <s v="TEC-AC-10004864"/>
    <x v="2"/>
    <x v="11"/>
    <s v="Memorex Micro Travel Drive 32 GB"/>
    <n v="58.415999999999997"/>
    <n v="2"/>
    <n v="0.2"/>
    <n v="16.794599999999999"/>
  </r>
  <r>
    <n v="3613"/>
    <s v="CA-2015-110093"/>
    <x v="155"/>
    <d v="2015-12-08T00:00:00"/>
    <x v="1"/>
    <s v="AB-10255"/>
    <s v="Alejandro Ballentine"/>
    <x v="2"/>
    <s v="United States"/>
    <x v="10"/>
    <x v="9"/>
    <n v="19134"/>
    <s v="East"/>
    <s v="OFF-PA-10000174"/>
    <x v="1"/>
    <x v="10"/>
    <s v="Message Book, Wirebound, Four 5 1/2&quot; X 4&quot; Forms/Pg., 200 Dupl. Sets/Book"/>
    <n v="16.448"/>
    <n v="2"/>
    <n v="0.2"/>
    <n v="5.5511999999999997"/>
  </r>
  <r>
    <n v="3614"/>
    <s v="CA-2015-110093"/>
    <x v="155"/>
    <d v="2015-12-08T00:00:00"/>
    <x v="1"/>
    <s v="AB-10255"/>
    <s v="Alejandro Ballentine"/>
    <x v="2"/>
    <s v="United States"/>
    <x v="10"/>
    <x v="9"/>
    <n v="19134"/>
    <s v="East"/>
    <s v="TEC-AC-10000171"/>
    <x v="2"/>
    <x v="11"/>
    <s v="Verbatim 25 GB 6x Blu-ray Single Layer Recordable Disc, 25/Pack"/>
    <n v="36.783999999999999"/>
    <n v="2"/>
    <n v="0.2"/>
    <n v="10.5754"/>
  </r>
  <r>
    <n v="3615"/>
    <s v="CA-2017-112529"/>
    <x v="123"/>
    <d v="2017-11-21T00:00:00"/>
    <x v="2"/>
    <s v="SC-20770"/>
    <s v="Stewart Carmichael"/>
    <x v="1"/>
    <s v="United States"/>
    <x v="52"/>
    <x v="5"/>
    <n v="78207"/>
    <s v="Central"/>
    <s v="FUR-TA-10002622"/>
    <x v="0"/>
    <x v="3"/>
    <s v="Bush Andora Conference Table, Maple/Graphite Gray Finish"/>
    <n v="718.11599999999999"/>
    <n v="6"/>
    <n v="0.3"/>
    <n v="-71.811599999999999"/>
  </r>
  <r>
    <n v="3616"/>
    <s v="CA-2017-112529"/>
    <x v="123"/>
    <d v="2017-11-21T00:00:00"/>
    <x v="2"/>
    <s v="SC-20770"/>
    <s v="Stewart Carmichael"/>
    <x v="1"/>
    <s v="United States"/>
    <x v="52"/>
    <x v="5"/>
    <n v="78207"/>
    <s v="Central"/>
    <s v="OFF-AR-10001915"/>
    <x v="1"/>
    <x v="6"/>
    <s v="Peel-Off China Markers"/>
    <n v="31.776"/>
    <n v="4"/>
    <n v="0.2"/>
    <n v="8.7384000000000004"/>
  </r>
  <r>
    <n v="3617"/>
    <s v="CA-2016-154536"/>
    <x v="64"/>
    <d v="2016-09-09T00:00:00"/>
    <x v="1"/>
    <s v="JC-15340"/>
    <s v="Jasper Cacioppo"/>
    <x v="0"/>
    <s v="United States"/>
    <x v="10"/>
    <x v="9"/>
    <n v="19120"/>
    <s v="East"/>
    <s v="OFF-BI-10004410"/>
    <x v="1"/>
    <x v="8"/>
    <s v="C-Line Peel &amp; Stick Add-On Filing Pockets, 8-3/4 x 5-1/8, 10/Pack"/>
    <n v="9.5549999999999997"/>
    <n v="5"/>
    <n v="0.7"/>
    <n v="-7.3254999999999999"/>
  </r>
  <r>
    <n v="3618"/>
    <s v="CA-2017-141929"/>
    <x v="507"/>
    <d v="2017-09-08T00:00:00"/>
    <x v="1"/>
    <s v="RA-19285"/>
    <s v="Ralph Arnett"/>
    <x v="0"/>
    <s v="United States"/>
    <x v="1"/>
    <x v="1"/>
    <n v="90004"/>
    <s v="West"/>
    <s v="OFF-BI-10004632"/>
    <x v="1"/>
    <x v="8"/>
    <s v="Ibico Hi-Tech Manual Binding System"/>
    <n v="487.98399999999998"/>
    <n v="2"/>
    <n v="0.2"/>
    <n v="152.495"/>
  </r>
  <r>
    <n v="3619"/>
    <s v="CA-2017-141929"/>
    <x v="507"/>
    <d v="2017-09-08T00:00:00"/>
    <x v="1"/>
    <s v="RA-19285"/>
    <s v="Ralph Arnett"/>
    <x v="0"/>
    <s v="United States"/>
    <x v="1"/>
    <x v="1"/>
    <n v="90004"/>
    <s v="West"/>
    <s v="TEC-PH-10002185"/>
    <x v="2"/>
    <x v="7"/>
    <s v="QVS USB Car Charger 2-Port 2.1Amp for iPod/iPhone/iPad/iPad 2/iPad 3"/>
    <n v="5.56"/>
    <n v="1"/>
    <n v="0.2"/>
    <n v="1.7375"/>
  </r>
  <r>
    <n v="3620"/>
    <s v="CA-2017-141929"/>
    <x v="507"/>
    <d v="2017-09-08T00:00:00"/>
    <x v="1"/>
    <s v="RA-19285"/>
    <s v="Ralph Arnett"/>
    <x v="0"/>
    <s v="United States"/>
    <x v="1"/>
    <x v="1"/>
    <n v="90004"/>
    <s v="West"/>
    <s v="OFF-ST-10002974"/>
    <x v="1"/>
    <x v="4"/>
    <s v="Trav-L-File Heavy-Duty Shuttle II, Black"/>
    <n v="217.85"/>
    <n v="5"/>
    <n v="0"/>
    <n v="65.355000000000004"/>
  </r>
  <r>
    <n v="3621"/>
    <s v="CA-2016-109743"/>
    <x v="897"/>
    <d v="2016-09-29T00:00:00"/>
    <x v="1"/>
    <s v="SH-19975"/>
    <s v="Sally Hughsby"/>
    <x v="1"/>
    <s v="United States"/>
    <x v="214"/>
    <x v="18"/>
    <n v="37167"/>
    <s v="South"/>
    <s v="OFF-AR-10003727"/>
    <x v="1"/>
    <x v="6"/>
    <s v="Berol Giant Pencil Sharpener"/>
    <n v="40.776000000000003"/>
    <n v="3"/>
    <n v="0.2"/>
    <n v="4.5872999999999999"/>
  </r>
  <r>
    <n v="3622"/>
    <s v="CA-2016-109743"/>
    <x v="897"/>
    <d v="2016-09-29T00:00:00"/>
    <x v="1"/>
    <s v="SH-19975"/>
    <s v="Sally Hughsby"/>
    <x v="1"/>
    <s v="United States"/>
    <x v="214"/>
    <x v="18"/>
    <n v="37167"/>
    <s v="South"/>
    <s v="TEC-PH-10004071"/>
    <x v="2"/>
    <x v="7"/>
    <s v="PayAnywhere Card Reader"/>
    <n v="63.936"/>
    <n v="8"/>
    <n v="0.2"/>
    <n v="5.5944000000000003"/>
  </r>
  <r>
    <n v="3623"/>
    <s v="CA-2014-159184"/>
    <x v="80"/>
    <d v="2014-09-19T00:00:00"/>
    <x v="1"/>
    <s v="JC-15775"/>
    <s v="John Castell"/>
    <x v="0"/>
    <s v="United States"/>
    <x v="203"/>
    <x v="32"/>
    <n v="31204"/>
    <s v="South"/>
    <s v="FUR-FU-10002878"/>
    <x v="0"/>
    <x v="5"/>
    <s v="Seth Thomas 14&quot; Day/Date Wall Clock"/>
    <n v="142.4"/>
    <n v="5"/>
    <n v="0"/>
    <n v="52.688000000000002"/>
  </r>
  <r>
    <n v="3624"/>
    <s v="CA-2014-159184"/>
    <x v="80"/>
    <d v="2014-09-19T00:00:00"/>
    <x v="1"/>
    <s v="JC-15775"/>
    <s v="John Castell"/>
    <x v="0"/>
    <s v="United States"/>
    <x v="203"/>
    <x v="32"/>
    <n v="31204"/>
    <s v="South"/>
    <s v="OFF-BI-10001890"/>
    <x v="1"/>
    <x v="8"/>
    <s v="Avery Poly Binder Pockets"/>
    <n v="7.16"/>
    <n v="2"/>
    <n v="0"/>
    <n v="3.4367999999999999"/>
  </r>
  <r>
    <n v="3625"/>
    <s v="CA-2017-113530"/>
    <x v="240"/>
    <d v="2017-05-21T00:00:00"/>
    <x v="0"/>
    <s v="BC-11125"/>
    <s v="Becky Castell"/>
    <x v="2"/>
    <s v="United States"/>
    <x v="8"/>
    <x v="1"/>
    <n v="94109"/>
    <s v="West"/>
    <s v="FUR-CH-10002647"/>
    <x v="0"/>
    <x v="1"/>
    <s v="Situations Contoured Folding Chairs, 4/Set"/>
    <n v="681.40800000000002"/>
    <n v="12"/>
    <n v="0.2"/>
    <n v="42.588000000000001"/>
  </r>
  <r>
    <n v="3626"/>
    <s v="CA-2017-113530"/>
    <x v="240"/>
    <d v="2017-05-21T00:00:00"/>
    <x v="0"/>
    <s v="BC-11125"/>
    <s v="Becky Castell"/>
    <x v="2"/>
    <s v="United States"/>
    <x v="8"/>
    <x v="1"/>
    <n v="94109"/>
    <s v="West"/>
    <s v="OFF-AR-10001315"/>
    <x v="1"/>
    <x v="6"/>
    <s v="Newell 310"/>
    <n v="3.52"/>
    <n v="2"/>
    <n v="0"/>
    <n v="1.0207999999999999"/>
  </r>
  <r>
    <n v="3627"/>
    <s v="CA-2017-113530"/>
    <x v="240"/>
    <d v="2017-05-21T00:00:00"/>
    <x v="0"/>
    <s v="BC-11125"/>
    <s v="Becky Castell"/>
    <x v="2"/>
    <s v="United States"/>
    <x v="8"/>
    <x v="1"/>
    <n v="94109"/>
    <s v="West"/>
    <s v="OFF-AR-10000122"/>
    <x v="1"/>
    <x v="6"/>
    <s v="Newell 314"/>
    <n v="5.58"/>
    <n v="1"/>
    <n v="0"/>
    <n v="1.395"/>
  </r>
  <r>
    <n v="3628"/>
    <s v="CA-2017-113530"/>
    <x v="240"/>
    <d v="2017-05-21T00:00:00"/>
    <x v="0"/>
    <s v="BC-11125"/>
    <s v="Becky Castell"/>
    <x v="2"/>
    <s v="United States"/>
    <x v="8"/>
    <x v="1"/>
    <n v="94109"/>
    <s v="West"/>
    <s v="TEC-AC-10001465"/>
    <x v="2"/>
    <x v="11"/>
    <s v="SanDisk Cruzer 64 GB USB Flash Drive"/>
    <n v="36.32"/>
    <n v="1"/>
    <n v="0"/>
    <n v="10.896000000000001"/>
  </r>
  <r>
    <n v="3629"/>
    <s v="CA-2014-169726"/>
    <x v="128"/>
    <d v="2014-08-13T00:00:00"/>
    <x v="1"/>
    <s v="JH-15985"/>
    <s v="Joseph Holt"/>
    <x v="0"/>
    <s v="United States"/>
    <x v="4"/>
    <x v="4"/>
    <n v="98103"/>
    <s v="West"/>
    <s v="OFF-BI-10004600"/>
    <x v="1"/>
    <x v="8"/>
    <s v="Ibico Ibimaster 300 Manual Binding System"/>
    <n v="2060.7440000000001"/>
    <n v="7"/>
    <n v="0.2"/>
    <n v="643.98249999999996"/>
  </r>
  <r>
    <n v="3630"/>
    <s v="CA-2017-155957"/>
    <x v="200"/>
    <d v="2017-11-30T00:00:00"/>
    <x v="1"/>
    <s v="CC-12610"/>
    <s v="Corey Catlett"/>
    <x v="1"/>
    <s v="United States"/>
    <x v="38"/>
    <x v="24"/>
    <n v="43229"/>
    <s v="East"/>
    <s v="OFF-AP-10002082"/>
    <x v="1"/>
    <x v="9"/>
    <s v="Holmes HEPA Air Purifier"/>
    <n v="52.271999999999998"/>
    <n v="3"/>
    <n v="0.2"/>
    <n v="9.8010000000000002"/>
  </r>
  <r>
    <n v="3631"/>
    <s v="CA-2017-155957"/>
    <x v="200"/>
    <d v="2017-11-30T00:00:00"/>
    <x v="1"/>
    <s v="CC-12610"/>
    <s v="Corey Catlett"/>
    <x v="1"/>
    <s v="United States"/>
    <x v="38"/>
    <x v="24"/>
    <n v="43229"/>
    <s v="East"/>
    <s v="OFF-AP-10004708"/>
    <x v="1"/>
    <x v="9"/>
    <s v="Fellowes Superior 10 Outlet Split Surge Protector"/>
    <n v="213.136"/>
    <n v="7"/>
    <n v="0.2"/>
    <n v="23.977799999999998"/>
  </r>
  <r>
    <n v="3632"/>
    <s v="CA-2017-132178"/>
    <x v="898"/>
    <d v="2017-05-08T00:00:00"/>
    <x v="0"/>
    <s v="DB-12970"/>
    <s v="Darren Budd"/>
    <x v="1"/>
    <s v="United States"/>
    <x v="1"/>
    <x v="1"/>
    <n v="90004"/>
    <s v="West"/>
    <s v="OFF-ST-10000464"/>
    <x v="1"/>
    <x v="4"/>
    <s v="Multi-Use Personal File Cart and Caster Set, Three Stacking Bins"/>
    <n v="69.52"/>
    <n v="2"/>
    <n v="0"/>
    <n v="19.465599999999998"/>
  </r>
  <r>
    <n v="3633"/>
    <s v="CA-2017-132178"/>
    <x v="898"/>
    <d v="2017-05-08T00:00:00"/>
    <x v="0"/>
    <s v="DB-12970"/>
    <s v="Darren Budd"/>
    <x v="1"/>
    <s v="United States"/>
    <x v="1"/>
    <x v="1"/>
    <n v="90004"/>
    <s v="West"/>
    <s v="OFF-ST-10000025"/>
    <x v="1"/>
    <x v="4"/>
    <s v="Fellowes Stor/Drawer Steel Plus Storage Drawers"/>
    <n v="763.44"/>
    <n v="8"/>
    <n v="0"/>
    <n v="45.806399999999996"/>
  </r>
  <r>
    <n v="3634"/>
    <s v="CA-2016-145177"/>
    <x v="338"/>
    <d v="2016-11-14T00:00:00"/>
    <x v="1"/>
    <s v="PP-18955"/>
    <s v="Paul Prost"/>
    <x v="2"/>
    <s v="United States"/>
    <x v="24"/>
    <x v="24"/>
    <n v="45503"/>
    <s v="East"/>
    <s v="OFF-LA-10001613"/>
    <x v="1"/>
    <x v="2"/>
    <s v="Avery File Folder Labels"/>
    <n v="9.2159999999999993"/>
    <n v="4"/>
    <n v="0.2"/>
    <n v="3.3408000000000002"/>
  </r>
  <r>
    <n v="3635"/>
    <s v="CA-2016-145177"/>
    <x v="338"/>
    <d v="2016-11-14T00:00:00"/>
    <x v="1"/>
    <s v="PP-18955"/>
    <s v="Paul Prost"/>
    <x v="2"/>
    <s v="United States"/>
    <x v="24"/>
    <x v="24"/>
    <n v="45503"/>
    <s v="East"/>
    <s v="TEC-PH-10000376"/>
    <x v="2"/>
    <x v="7"/>
    <s v="Square Credit Card Reader"/>
    <n v="41.957999999999998"/>
    <n v="7"/>
    <n v="0.4"/>
    <n v="-9.7902000000000005"/>
  </r>
  <r>
    <n v="3636"/>
    <s v="CA-2016-145177"/>
    <x v="338"/>
    <d v="2016-11-14T00:00:00"/>
    <x v="1"/>
    <s v="PP-18955"/>
    <s v="Paul Prost"/>
    <x v="2"/>
    <s v="United States"/>
    <x v="24"/>
    <x v="24"/>
    <n v="45503"/>
    <s v="East"/>
    <s v="OFF-PA-10004039"/>
    <x v="1"/>
    <x v="10"/>
    <s v="Xerox 1882"/>
    <n v="89.567999999999998"/>
    <n v="2"/>
    <n v="0.2"/>
    <n v="32.468400000000003"/>
  </r>
  <r>
    <n v="3637"/>
    <s v="CA-2016-145177"/>
    <x v="338"/>
    <d v="2016-11-14T00:00:00"/>
    <x v="1"/>
    <s v="PP-18955"/>
    <s v="Paul Prost"/>
    <x v="2"/>
    <s v="United States"/>
    <x v="24"/>
    <x v="24"/>
    <n v="45503"/>
    <s v="East"/>
    <s v="OFF-PA-10001776"/>
    <x v="1"/>
    <x v="10"/>
    <s v="Wirebound Message Books, Four 2 3/4&quot; x 5&quot; Forms per Page, 600 Sets per Book"/>
    <n v="22.248000000000001"/>
    <n v="3"/>
    <n v="0.2"/>
    <n v="7.5087000000000002"/>
  </r>
  <r>
    <n v="3638"/>
    <s v="CA-2016-145177"/>
    <x v="338"/>
    <d v="2016-11-14T00:00:00"/>
    <x v="1"/>
    <s v="PP-18955"/>
    <s v="Paul Prost"/>
    <x v="2"/>
    <s v="United States"/>
    <x v="24"/>
    <x v="24"/>
    <n v="45503"/>
    <s v="East"/>
    <s v="OFF-AP-10002457"/>
    <x v="1"/>
    <x v="9"/>
    <s v="Eureka The Boss Plus 12-Amp Hard Box Upright Vacuum, Red"/>
    <n v="334.88"/>
    <n v="4"/>
    <n v="0.2"/>
    <n v="29.302"/>
  </r>
  <r>
    <n v="3639"/>
    <s v="CA-2016-145177"/>
    <x v="338"/>
    <d v="2016-11-14T00:00:00"/>
    <x v="1"/>
    <s v="PP-18955"/>
    <s v="Paul Prost"/>
    <x v="2"/>
    <s v="United States"/>
    <x v="24"/>
    <x v="24"/>
    <n v="45503"/>
    <s v="East"/>
    <s v="FUR-FU-10000758"/>
    <x v="0"/>
    <x v="5"/>
    <s v="DAX Natural Wood-Tone Poster Frame"/>
    <n v="148.28800000000001"/>
    <n v="7"/>
    <n v="0.2"/>
    <n v="29.657599999999999"/>
  </r>
  <r>
    <n v="3640"/>
    <s v="CA-2016-145177"/>
    <x v="338"/>
    <d v="2016-11-14T00:00:00"/>
    <x v="1"/>
    <s v="PP-18955"/>
    <s v="Paul Prost"/>
    <x v="2"/>
    <s v="United States"/>
    <x v="24"/>
    <x v="24"/>
    <n v="45503"/>
    <s v="East"/>
    <s v="OFF-PA-10000682"/>
    <x v="1"/>
    <x v="10"/>
    <s v="Xerox 1924"/>
    <n v="4.6239999999999997"/>
    <n v="1"/>
    <n v="0.2"/>
    <n v="1.6761999999999999"/>
  </r>
  <r>
    <n v="3641"/>
    <s v="CA-2016-145177"/>
    <x v="338"/>
    <d v="2016-11-14T00:00:00"/>
    <x v="1"/>
    <s v="PP-18955"/>
    <s v="Paul Prost"/>
    <x v="2"/>
    <s v="United States"/>
    <x v="24"/>
    <x v="24"/>
    <n v="45503"/>
    <s v="East"/>
    <s v="TEC-AC-10002550"/>
    <x v="2"/>
    <x v="11"/>
    <s v="Memorex 25GB 6X Branded Blu-Ray Recordable Disc, 30/Pack"/>
    <n v="178.92"/>
    <n v="7"/>
    <n v="0.2"/>
    <n v="-29.0745"/>
  </r>
  <r>
    <n v="3642"/>
    <s v="CA-2016-145177"/>
    <x v="338"/>
    <d v="2016-11-14T00:00:00"/>
    <x v="1"/>
    <s v="PP-18955"/>
    <s v="Paul Prost"/>
    <x v="2"/>
    <s v="United States"/>
    <x v="24"/>
    <x v="24"/>
    <n v="45503"/>
    <s v="East"/>
    <s v="OFF-BI-10002082"/>
    <x v="1"/>
    <x v="8"/>
    <s v="GBC Twin Loop Wire Binding Elements"/>
    <n v="69.888000000000005"/>
    <n v="7"/>
    <n v="0.7"/>
    <n v="-46.591999999999999"/>
  </r>
  <r>
    <n v="3643"/>
    <s v="CA-2014-156594"/>
    <x v="414"/>
    <d v="2014-12-23T00:00:00"/>
    <x v="0"/>
    <s v="MC-17845"/>
    <s v="Michael Chen"/>
    <x v="0"/>
    <s v="United States"/>
    <x v="1"/>
    <x v="1"/>
    <n v="90008"/>
    <s v="West"/>
    <s v="OFF-BI-10004632"/>
    <x v="1"/>
    <x v="8"/>
    <s v="Ibico Hi-Tech Manual Binding System"/>
    <n v="487.98399999999998"/>
    <n v="2"/>
    <n v="0.2"/>
    <n v="152.495"/>
  </r>
  <r>
    <n v="3644"/>
    <s v="CA-2014-156594"/>
    <x v="414"/>
    <d v="2014-12-23T00:00:00"/>
    <x v="0"/>
    <s v="MC-17845"/>
    <s v="Michael Chen"/>
    <x v="0"/>
    <s v="United States"/>
    <x v="1"/>
    <x v="1"/>
    <n v="90008"/>
    <s v="West"/>
    <s v="OFF-AR-10001725"/>
    <x v="1"/>
    <x v="6"/>
    <s v="Boston Home &amp; Office Model 2000 Electric Pencil Sharpeners"/>
    <n v="47.3"/>
    <n v="2"/>
    <n v="0"/>
    <n v="12.298"/>
  </r>
  <r>
    <n v="3645"/>
    <s v="CA-2014-156594"/>
    <x v="414"/>
    <d v="2014-12-23T00:00:00"/>
    <x v="0"/>
    <s v="MC-17845"/>
    <s v="Michael Chen"/>
    <x v="0"/>
    <s v="United States"/>
    <x v="1"/>
    <x v="1"/>
    <n v="90008"/>
    <s v="West"/>
    <s v="OFF-AR-10004269"/>
    <x v="1"/>
    <x v="6"/>
    <s v="Newell 31"/>
    <n v="4.13"/>
    <n v="1"/>
    <n v="0"/>
    <n v="1.1564000000000001"/>
  </r>
  <r>
    <n v="3646"/>
    <s v="CA-2014-156594"/>
    <x v="414"/>
    <d v="2014-12-23T00:00:00"/>
    <x v="0"/>
    <s v="MC-17845"/>
    <s v="Michael Chen"/>
    <x v="0"/>
    <s v="United States"/>
    <x v="1"/>
    <x v="1"/>
    <n v="90008"/>
    <s v="West"/>
    <s v="OFF-BI-10003007"/>
    <x v="1"/>
    <x v="8"/>
    <s v="Premium Transparent Presentation Covers, No Pattern/Clear, 8 1/2&quot; x 11&quot;"/>
    <n v="155.12"/>
    <n v="5"/>
    <n v="0.2"/>
    <n v="50.414000000000001"/>
  </r>
  <r>
    <n v="3647"/>
    <s v="CA-2014-146528"/>
    <x v="739"/>
    <d v="2014-07-27T00:00:00"/>
    <x v="0"/>
    <s v="VF-21715"/>
    <s v="Vicky Freymann"/>
    <x v="2"/>
    <s v="United States"/>
    <x v="1"/>
    <x v="1"/>
    <n v="90045"/>
    <s v="West"/>
    <s v="OFF-PA-10002195"/>
    <x v="1"/>
    <x v="10"/>
    <s v="Xerox 1966"/>
    <n v="6.48"/>
    <n v="1"/>
    <n v="0"/>
    <n v="3.1751999999999998"/>
  </r>
  <r>
    <n v="3648"/>
    <s v="CA-2014-146528"/>
    <x v="739"/>
    <d v="2014-07-27T00:00:00"/>
    <x v="0"/>
    <s v="VF-21715"/>
    <s v="Vicky Freymann"/>
    <x v="2"/>
    <s v="United States"/>
    <x v="1"/>
    <x v="1"/>
    <n v="90045"/>
    <s v="West"/>
    <s v="OFF-SU-10002522"/>
    <x v="1"/>
    <x v="14"/>
    <s v="Acme Kleen Earth Office Shears"/>
    <n v="15.52"/>
    <n v="4"/>
    <n v="0"/>
    <n v="4.5007999999999999"/>
  </r>
  <r>
    <n v="3649"/>
    <s v="CA-2015-168459"/>
    <x v="6"/>
    <d v="2015-11-27T00:00:00"/>
    <x v="1"/>
    <s v="MC-17275"/>
    <s v="Marc Crier"/>
    <x v="0"/>
    <s v="United States"/>
    <x v="26"/>
    <x v="18"/>
    <n v="38109"/>
    <s v="South"/>
    <s v="OFF-BI-10003712"/>
    <x v="1"/>
    <x v="8"/>
    <s v="Acco Pressboard Covers with Storage Hooks, 14 7/8&quot; x 11&quot;, Light Blue"/>
    <n v="2.9460000000000002"/>
    <n v="2"/>
    <n v="0.7"/>
    <n v="-2.0621999999999998"/>
  </r>
  <r>
    <n v="3650"/>
    <s v="CA-2015-168459"/>
    <x v="6"/>
    <d v="2015-11-27T00:00:00"/>
    <x v="1"/>
    <s v="MC-17275"/>
    <s v="Marc Crier"/>
    <x v="0"/>
    <s v="United States"/>
    <x v="26"/>
    <x v="18"/>
    <n v="38109"/>
    <s v="South"/>
    <s v="OFF-FA-10004854"/>
    <x v="1"/>
    <x v="13"/>
    <s v="Vinyl Coated Wire Paper Clips in Organizer Box, 800/Box"/>
    <n v="55.103999999999999"/>
    <n v="6"/>
    <n v="0.2"/>
    <n v="18.5976"/>
  </r>
  <r>
    <n v="3651"/>
    <s v="CA-2017-109960"/>
    <x v="34"/>
    <d v="2017-12-11T00:00:00"/>
    <x v="0"/>
    <s v="DB-13210"/>
    <s v="Dean Braden"/>
    <x v="0"/>
    <s v="United States"/>
    <x v="66"/>
    <x v="12"/>
    <n v="48234"/>
    <s v="Central"/>
    <s v="TEC-AC-10004859"/>
    <x v="2"/>
    <x v="11"/>
    <s v="Maxell Pro 80 Minute CD-R, 10/Pack"/>
    <n v="104.88"/>
    <n v="6"/>
    <n v="0"/>
    <n v="41.951999999999998"/>
  </r>
  <r>
    <n v="3652"/>
    <s v="CA-2017-109960"/>
    <x v="34"/>
    <d v="2017-12-11T00:00:00"/>
    <x v="0"/>
    <s v="DB-13210"/>
    <s v="Dean Braden"/>
    <x v="0"/>
    <s v="United States"/>
    <x v="66"/>
    <x v="12"/>
    <n v="48234"/>
    <s v="Central"/>
    <s v="OFF-AR-10001860"/>
    <x v="1"/>
    <x v="6"/>
    <s v="BIC Liqua Brite Liner"/>
    <n v="34.700000000000003"/>
    <n v="5"/>
    <n v="0"/>
    <n v="12.492000000000001"/>
  </r>
  <r>
    <n v="3653"/>
    <s v="CA-2017-109960"/>
    <x v="34"/>
    <d v="2017-12-11T00:00:00"/>
    <x v="0"/>
    <s v="DB-13210"/>
    <s v="Dean Braden"/>
    <x v="0"/>
    <s v="United States"/>
    <x v="66"/>
    <x v="12"/>
    <n v="48234"/>
    <s v="Central"/>
    <s v="OFF-BI-10001636"/>
    <x v="1"/>
    <x v="8"/>
    <s v="Ibico Plastic and Wire Spiral Binding Combs"/>
    <n v="33.72"/>
    <n v="4"/>
    <n v="0"/>
    <n v="15.511200000000001"/>
  </r>
  <r>
    <n v="3654"/>
    <s v="CA-2017-109960"/>
    <x v="34"/>
    <d v="2017-12-11T00:00:00"/>
    <x v="0"/>
    <s v="DB-13210"/>
    <s v="Dean Braden"/>
    <x v="0"/>
    <s v="United States"/>
    <x v="66"/>
    <x v="12"/>
    <n v="48234"/>
    <s v="Central"/>
    <s v="OFF-PA-10000349"/>
    <x v="1"/>
    <x v="10"/>
    <s v="Easy-staple paper"/>
    <n v="14.94"/>
    <n v="3"/>
    <n v="0"/>
    <n v="7.0217999999999998"/>
  </r>
  <r>
    <n v="3655"/>
    <s v="CA-2017-133004"/>
    <x v="515"/>
    <d v="2017-09-05T00:00:00"/>
    <x v="1"/>
    <s v="AJ-10945"/>
    <s v="Ashley Jarboe"/>
    <x v="0"/>
    <s v="United States"/>
    <x v="104"/>
    <x v="14"/>
    <n v="46226"/>
    <s v="Central"/>
    <s v="OFF-AP-10002439"/>
    <x v="1"/>
    <x v="9"/>
    <s v="Tripp Lite Isotel 8 Ultra 8 Outlet Metal Surge"/>
    <n v="638.73"/>
    <n v="9"/>
    <n v="0"/>
    <n v="166.06979999999999"/>
  </r>
  <r>
    <n v="3656"/>
    <s v="CA-2017-168102"/>
    <x v="558"/>
    <d v="2017-04-30T00:00:00"/>
    <x v="1"/>
    <s v="CP-12340"/>
    <s v="Christine Phan"/>
    <x v="1"/>
    <s v="United States"/>
    <x v="108"/>
    <x v="2"/>
    <n v="32216"/>
    <s v="South"/>
    <s v="OFF-ST-10001370"/>
    <x v="1"/>
    <x v="4"/>
    <s v="Sensible Storage WireTech Storage Systems"/>
    <n v="113.568"/>
    <n v="2"/>
    <n v="0.2"/>
    <n v="-21.294"/>
  </r>
  <r>
    <n v="3657"/>
    <s v="CA-2017-158036"/>
    <x v="565"/>
    <d v="2017-09-14T00:00:00"/>
    <x v="1"/>
    <s v="DB-13555"/>
    <s v="Dorothy Badders"/>
    <x v="1"/>
    <s v="United States"/>
    <x v="65"/>
    <x v="24"/>
    <n v="43017"/>
    <s v="East"/>
    <s v="TEC-AC-10002558"/>
    <x v="2"/>
    <x v="11"/>
    <s v="Imation Swivel Flash Drive USB flash drive - 8 GB"/>
    <n v="9.0960000000000001"/>
    <n v="1"/>
    <n v="0.2"/>
    <n v="1.7055"/>
  </r>
  <r>
    <n v="3658"/>
    <s v="CA-2015-128083"/>
    <x v="899"/>
    <d v="2015-03-17T00:00:00"/>
    <x v="1"/>
    <s v="EB-13750"/>
    <s v="Edward Becker"/>
    <x v="1"/>
    <s v="United States"/>
    <x v="369"/>
    <x v="2"/>
    <n v="33317"/>
    <s v="South"/>
    <s v="OFF-EN-10004030"/>
    <x v="1"/>
    <x v="12"/>
    <s v="Convenience Packs of Business Envelopes"/>
    <n v="8.6880000000000006"/>
    <n v="3"/>
    <n v="0.2"/>
    <n v="2.9321999999999999"/>
  </r>
  <r>
    <n v="3659"/>
    <s v="CA-2015-128083"/>
    <x v="899"/>
    <d v="2015-03-17T00:00:00"/>
    <x v="1"/>
    <s v="EB-13750"/>
    <s v="Edward Becker"/>
    <x v="1"/>
    <s v="United States"/>
    <x v="369"/>
    <x v="2"/>
    <n v="33317"/>
    <s v="South"/>
    <s v="FUR-FU-10003194"/>
    <x v="0"/>
    <x v="5"/>
    <s v="Eldon Expressions Desk Accessory, Wood Pencil Holder, Oak"/>
    <n v="30.88"/>
    <n v="4"/>
    <n v="0.2"/>
    <n v="3.86"/>
  </r>
  <r>
    <n v="3660"/>
    <s v="CA-2015-128083"/>
    <x v="899"/>
    <d v="2015-03-17T00:00:00"/>
    <x v="1"/>
    <s v="EB-13750"/>
    <s v="Edward Becker"/>
    <x v="1"/>
    <s v="United States"/>
    <x v="369"/>
    <x v="2"/>
    <n v="33317"/>
    <s v="South"/>
    <s v="FUR-FU-10001731"/>
    <x v="0"/>
    <x v="5"/>
    <s v="Acrylic Self-Standing Desk Frames"/>
    <n v="6.4080000000000004"/>
    <n v="3"/>
    <n v="0.2"/>
    <n v="1.4418"/>
  </r>
  <r>
    <n v="3661"/>
    <s v="CA-2016-161676"/>
    <x v="427"/>
    <d v="2016-07-23T00:00:00"/>
    <x v="1"/>
    <s v="JP-15460"/>
    <s v="Jennifer Patt"/>
    <x v="1"/>
    <s v="United States"/>
    <x v="220"/>
    <x v="16"/>
    <n v="85301"/>
    <s v="West"/>
    <s v="OFF-SU-10004782"/>
    <x v="1"/>
    <x v="14"/>
    <s v="Elite 5&quot; Scissors"/>
    <n v="33.799999999999997"/>
    <n v="5"/>
    <n v="0.2"/>
    <n v="4.2249999999999996"/>
  </r>
  <r>
    <n v="3662"/>
    <s v="CA-2016-155005"/>
    <x v="900"/>
    <d v="2016-06-15T00:00:00"/>
    <x v="0"/>
    <s v="SC-20050"/>
    <s v="Sample Company A"/>
    <x v="2"/>
    <s v="United States"/>
    <x v="25"/>
    <x v="12"/>
    <n v="49201"/>
    <s v="Central"/>
    <s v="TEC-PH-10003484"/>
    <x v="2"/>
    <x v="7"/>
    <s v="Ooma Telo VoIP Home Phone System"/>
    <n v="377.97"/>
    <n v="3"/>
    <n v="0"/>
    <n v="94.492500000000007"/>
  </r>
  <r>
    <n v="3663"/>
    <s v="US-2017-129777"/>
    <x v="445"/>
    <d v="2017-07-09T00:00:00"/>
    <x v="1"/>
    <s v="FM-14290"/>
    <s v="Frank Merwin"/>
    <x v="2"/>
    <s v="United States"/>
    <x v="94"/>
    <x v="31"/>
    <n v="2169"/>
    <s v="East"/>
    <s v="TEC-AC-10003590"/>
    <x v="2"/>
    <x v="11"/>
    <s v="TRENDnet 56K USB 2.0 Phone, Internet and Fax Modem"/>
    <n v="258.89999999999998"/>
    <n v="10"/>
    <n v="0"/>
    <n v="93.203999999999994"/>
  </r>
  <r>
    <n v="3664"/>
    <s v="US-2017-129777"/>
    <x v="445"/>
    <d v="2017-07-09T00:00:00"/>
    <x v="1"/>
    <s v="FM-14290"/>
    <s v="Frank Merwin"/>
    <x v="2"/>
    <s v="United States"/>
    <x v="94"/>
    <x v="31"/>
    <n v="2169"/>
    <s v="East"/>
    <s v="OFF-PA-10001970"/>
    <x v="1"/>
    <x v="10"/>
    <s v="Xerox 1881"/>
    <n v="24.56"/>
    <n v="2"/>
    <n v="0"/>
    <n v="11.543200000000001"/>
  </r>
  <r>
    <n v="3665"/>
    <s v="CA-2014-129364"/>
    <x v="589"/>
    <d v="2014-12-13T00:00:00"/>
    <x v="1"/>
    <s v="TB-21250"/>
    <s v="Tim Brockman"/>
    <x v="0"/>
    <s v="United States"/>
    <x v="127"/>
    <x v="21"/>
    <n v="97301"/>
    <s v="West"/>
    <s v="OFF-LA-10001569"/>
    <x v="1"/>
    <x v="2"/>
    <s v="Avery 499"/>
    <n v="27.888000000000002"/>
    <n v="7"/>
    <n v="0.2"/>
    <n v="9.0635999999999992"/>
  </r>
  <r>
    <n v="3666"/>
    <s v="CA-2014-129364"/>
    <x v="589"/>
    <d v="2014-12-13T00:00:00"/>
    <x v="1"/>
    <s v="TB-21250"/>
    <s v="Tim Brockman"/>
    <x v="0"/>
    <s v="United States"/>
    <x v="127"/>
    <x v="21"/>
    <n v="97301"/>
    <s v="West"/>
    <s v="OFF-BI-10001132"/>
    <x v="1"/>
    <x v="8"/>
    <s v="Acco PRESSTEX Data Binder with Storage Hooks, Dark Blue, 9 1/2&quot; X 11&quot;"/>
    <n v="6.4560000000000004"/>
    <n v="4"/>
    <n v="0.7"/>
    <n v="-4.5191999999999997"/>
  </r>
  <r>
    <n v="3667"/>
    <s v="CA-2014-129364"/>
    <x v="589"/>
    <d v="2014-12-13T00:00:00"/>
    <x v="1"/>
    <s v="TB-21250"/>
    <s v="Tim Brockman"/>
    <x v="0"/>
    <s v="United States"/>
    <x v="127"/>
    <x v="21"/>
    <n v="97301"/>
    <s v="West"/>
    <s v="TEC-PH-10003095"/>
    <x v="2"/>
    <x v="7"/>
    <s v="Samsung HM1900 Bluetooth Headset"/>
    <n v="52.68"/>
    <n v="3"/>
    <n v="0.2"/>
    <n v="19.754999999999999"/>
  </r>
  <r>
    <n v="3668"/>
    <s v="CA-2014-129364"/>
    <x v="589"/>
    <d v="2014-12-13T00:00:00"/>
    <x v="1"/>
    <s v="TB-21250"/>
    <s v="Tim Brockman"/>
    <x v="0"/>
    <s v="United States"/>
    <x v="127"/>
    <x v="21"/>
    <n v="97301"/>
    <s v="West"/>
    <s v="OFF-SU-10000432"/>
    <x v="1"/>
    <x v="14"/>
    <s v="Acco Side-Punched Conventional Columnar Pads"/>
    <n v="13.88"/>
    <n v="5"/>
    <n v="0.2"/>
    <n v="-2.6025"/>
  </r>
  <r>
    <n v="3669"/>
    <s v="CA-2014-129364"/>
    <x v="589"/>
    <d v="2014-12-13T00:00:00"/>
    <x v="1"/>
    <s v="TB-21250"/>
    <s v="Tim Brockman"/>
    <x v="0"/>
    <s v="United States"/>
    <x v="127"/>
    <x v="21"/>
    <n v="97301"/>
    <s v="West"/>
    <s v="TEC-AC-10004227"/>
    <x v="2"/>
    <x v="11"/>
    <s v="SanDisk Ultra 16 GB MicroSDHC Class 10 Memory Card"/>
    <n v="103.92"/>
    <n v="10"/>
    <n v="0.2"/>
    <n v="-18.186"/>
  </r>
  <r>
    <n v="3670"/>
    <s v="CA-2014-129364"/>
    <x v="589"/>
    <d v="2014-12-13T00:00:00"/>
    <x v="1"/>
    <s v="TB-21250"/>
    <s v="Tim Brockman"/>
    <x v="0"/>
    <s v="United States"/>
    <x v="127"/>
    <x v="21"/>
    <n v="97301"/>
    <s v="West"/>
    <s v="OFF-LA-10004409"/>
    <x v="1"/>
    <x v="2"/>
    <s v="Avery 492"/>
    <n v="11.52"/>
    <n v="5"/>
    <n v="0.2"/>
    <n v="3.7440000000000002"/>
  </r>
  <r>
    <n v="3671"/>
    <s v="CA-2014-129364"/>
    <x v="589"/>
    <d v="2014-12-13T00:00:00"/>
    <x v="1"/>
    <s v="TB-21250"/>
    <s v="Tim Brockman"/>
    <x v="0"/>
    <s v="United States"/>
    <x v="127"/>
    <x v="21"/>
    <n v="97301"/>
    <s v="West"/>
    <s v="OFF-PA-10001569"/>
    <x v="1"/>
    <x v="10"/>
    <s v="Xerox 232"/>
    <n v="10.368"/>
    <n v="2"/>
    <n v="0.2"/>
    <n v="3.6288"/>
  </r>
  <r>
    <n v="3672"/>
    <s v="CA-2014-129364"/>
    <x v="589"/>
    <d v="2014-12-13T00:00:00"/>
    <x v="1"/>
    <s v="TB-21250"/>
    <s v="Tim Brockman"/>
    <x v="0"/>
    <s v="United States"/>
    <x v="127"/>
    <x v="21"/>
    <n v="97301"/>
    <s v="West"/>
    <s v="OFF-ST-10001031"/>
    <x v="1"/>
    <x v="4"/>
    <s v="Adjustable Personal File Tote"/>
    <n v="39.072000000000003"/>
    <n v="3"/>
    <n v="0.2"/>
    <n v="2.9304000000000001"/>
  </r>
  <r>
    <n v="3673"/>
    <s v="CA-2016-104969"/>
    <x v="143"/>
    <d v="2016-04-14T00:00:00"/>
    <x v="1"/>
    <s v="EH-14125"/>
    <s v="Eugene Hildebrand"/>
    <x v="2"/>
    <s v="United States"/>
    <x v="21"/>
    <x v="24"/>
    <n v="45373"/>
    <s v="East"/>
    <s v="OFF-EN-10002312"/>
    <x v="1"/>
    <x v="12"/>
    <s v="#10 Self-Seal White Envelopes"/>
    <n v="8.8719999999999999"/>
    <n v="1"/>
    <n v="0.2"/>
    <n v="3.2161"/>
  </r>
  <r>
    <n v="3674"/>
    <s v="CA-2016-104969"/>
    <x v="143"/>
    <d v="2016-04-14T00:00:00"/>
    <x v="1"/>
    <s v="EH-14125"/>
    <s v="Eugene Hildebrand"/>
    <x v="2"/>
    <s v="United States"/>
    <x v="21"/>
    <x v="24"/>
    <n v="45373"/>
    <s v="East"/>
    <s v="OFF-BI-10004224"/>
    <x v="1"/>
    <x v="8"/>
    <s v="Catalog Binders with Expanding Posts"/>
    <n v="121.104"/>
    <n v="6"/>
    <n v="0.7"/>
    <n v="-100.92"/>
  </r>
  <r>
    <n v="3675"/>
    <s v="CA-2017-154109"/>
    <x v="44"/>
    <d v="2017-11-11T00:00:00"/>
    <x v="1"/>
    <s v="ML-17410"/>
    <s v="Maris LaWare"/>
    <x v="0"/>
    <s v="United States"/>
    <x v="10"/>
    <x v="9"/>
    <n v="19143"/>
    <s v="East"/>
    <s v="FUR-CH-10003774"/>
    <x v="0"/>
    <x v="1"/>
    <s v="Global Wood Trimmed Manager's Task Chair, Khaki"/>
    <n v="127.372"/>
    <n v="2"/>
    <n v="0.3"/>
    <n v="-30.933199999999999"/>
  </r>
  <r>
    <n v="3676"/>
    <s v="CA-2017-154109"/>
    <x v="44"/>
    <d v="2017-11-11T00:00:00"/>
    <x v="1"/>
    <s v="ML-17410"/>
    <s v="Maris LaWare"/>
    <x v="0"/>
    <s v="United States"/>
    <x v="10"/>
    <x v="9"/>
    <n v="19143"/>
    <s v="East"/>
    <s v="OFF-PA-10000157"/>
    <x v="1"/>
    <x v="10"/>
    <s v="Xerox 191"/>
    <n v="47.951999999999998"/>
    <n v="3"/>
    <n v="0.2"/>
    <n v="16.183800000000002"/>
  </r>
  <r>
    <n v="3677"/>
    <s v="CA-2015-156440"/>
    <x v="901"/>
    <d v="2015-12-09T00:00:00"/>
    <x v="1"/>
    <s v="MH-17620"/>
    <s v="Matt Hagelstein"/>
    <x v="1"/>
    <s v="United States"/>
    <x v="70"/>
    <x v="1"/>
    <n v="92105"/>
    <s v="West"/>
    <s v="FUR-FU-10004090"/>
    <x v="0"/>
    <x v="5"/>
    <s v="Executive Impressions 14&quot; Contract Wall Clock"/>
    <n v="44.46"/>
    <n v="2"/>
    <n v="0"/>
    <n v="14.671799999999999"/>
  </r>
  <r>
    <n v="3678"/>
    <s v="CA-2015-132626"/>
    <x v="584"/>
    <d v="2015-07-14T00:00:00"/>
    <x v="1"/>
    <s v="BT-11680"/>
    <s v="Brian Thompson"/>
    <x v="0"/>
    <s v="United States"/>
    <x v="183"/>
    <x v="39"/>
    <n v="20735"/>
    <s v="East"/>
    <s v="OFF-FA-10002763"/>
    <x v="1"/>
    <x v="13"/>
    <s v="Advantus Map Pennant Flags and Round Head Tacks"/>
    <n v="15.8"/>
    <n v="4"/>
    <n v="0"/>
    <n v="5.056"/>
  </r>
  <r>
    <n v="3679"/>
    <s v="CA-2015-132626"/>
    <x v="584"/>
    <d v="2015-07-14T00:00:00"/>
    <x v="1"/>
    <s v="BT-11680"/>
    <s v="Brian Thompson"/>
    <x v="0"/>
    <s v="United States"/>
    <x v="183"/>
    <x v="39"/>
    <n v="20735"/>
    <s v="East"/>
    <s v="TEC-MA-10002428"/>
    <x v="2"/>
    <x v="15"/>
    <s v="Fellowes Powershred HS-440 4-Sheet High Security Shredder"/>
    <n v="464.97"/>
    <n v="3"/>
    <n v="0"/>
    <n v="209.23650000000001"/>
  </r>
  <r>
    <n v="3680"/>
    <s v="CA-2015-132626"/>
    <x v="584"/>
    <d v="2015-07-14T00:00:00"/>
    <x v="1"/>
    <s v="BT-11680"/>
    <s v="Brian Thompson"/>
    <x v="0"/>
    <s v="United States"/>
    <x v="183"/>
    <x v="39"/>
    <n v="20735"/>
    <s v="East"/>
    <s v="FUR-FU-10002918"/>
    <x v="0"/>
    <x v="5"/>
    <s v="Eldon ClusterMat Chair Mat with Cordless Antistatic Protection"/>
    <n v="181.96"/>
    <n v="2"/>
    <n v="0"/>
    <n v="20.015599999999999"/>
  </r>
  <r>
    <n v="3681"/>
    <s v="CA-2015-132626"/>
    <x v="584"/>
    <d v="2015-07-14T00:00:00"/>
    <x v="1"/>
    <s v="BT-11680"/>
    <s v="Brian Thompson"/>
    <x v="0"/>
    <s v="United States"/>
    <x v="183"/>
    <x v="39"/>
    <n v="20735"/>
    <s v="East"/>
    <s v="OFF-LA-10000476"/>
    <x v="1"/>
    <x v="2"/>
    <s v="Avery 05222 Permanent Self-Adhesive File Folder Labels for Typewriters, on Rolls, White, 250/Roll"/>
    <n v="12.39"/>
    <n v="3"/>
    <n v="0"/>
    <n v="5.6993999999999998"/>
  </r>
  <r>
    <n v="3682"/>
    <s v="CA-2015-132626"/>
    <x v="584"/>
    <d v="2015-07-14T00:00:00"/>
    <x v="1"/>
    <s v="BT-11680"/>
    <s v="Brian Thompson"/>
    <x v="0"/>
    <s v="United States"/>
    <x v="183"/>
    <x v="39"/>
    <n v="20735"/>
    <s v="East"/>
    <s v="OFF-BI-10002854"/>
    <x v="1"/>
    <x v="8"/>
    <s v="Performers Binder/Pad Holder, Black"/>
    <n v="84.09"/>
    <n v="3"/>
    <n v="0"/>
    <n v="42.045000000000002"/>
  </r>
  <r>
    <n v="3683"/>
    <s v="CA-2015-132626"/>
    <x v="584"/>
    <d v="2015-07-14T00:00:00"/>
    <x v="1"/>
    <s v="BT-11680"/>
    <s v="Brian Thompson"/>
    <x v="0"/>
    <s v="United States"/>
    <x v="183"/>
    <x v="39"/>
    <n v="20735"/>
    <s v="East"/>
    <s v="OFF-AR-10002987"/>
    <x v="1"/>
    <x v="6"/>
    <s v="Prismacolor Color Pencil Set"/>
    <n v="79.36"/>
    <n v="4"/>
    <n v="0"/>
    <n v="32.537599999999998"/>
  </r>
  <r>
    <n v="3684"/>
    <s v="CA-2015-132626"/>
    <x v="584"/>
    <d v="2015-07-14T00:00:00"/>
    <x v="1"/>
    <s v="BT-11680"/>
    <s v="Brian Thompson"/>
    <x v="0"/>
    <s v="United States"/>
    <x v="183"/>
    <x v="39"/>
    <n v="20735"/>
    <s v="East"/>
    <s v="OFF-BI-10004001"/>
    <x v="1"/>
    <x v="8"/>
    <s v="GBC Recycled VeloBinder Covers"/>
    <n v="153.36000000000001"/>
    <n v="9"/>
    <n v="0"/>
    <n v="70.545599999999993"/>
  </r>
  <r>
    <n v="3685"/>
    <s v="CA-2015-132626"/>
    <x v="584"/>
    <d v="2015-07-14T00:00:00"/>
    <x v="1"/>
    <s v="BT-11680"/>
    <s v="Brian Thompson"/>
    <x v="0"/>
    <s v="United States"/>
    <x v="183"/>
    <x v="39"/>
    <n v="20735"/>
    <s v="East"/>
    <s v="OFF-BI-10001634"/>
    <x v="1"/>
    <x v="8"/>
    <s v="Wilson Jones Active Use Binders"/>
    <n v="43.68"/>
    <n v="6"/>
    <n v="0"/>
    <n v="21.403199999999998"/>
  </r>
  <r>
    <n v="3686"/>
    <s v="CA-2015-132626"/>
    <x v="584"/>
    <d v="2015-07-14T00:00:00"/>
    <x v="1"/>
    <s v="BT-11680"/>
    <s v="Brian Thompson"/>
    <x v="0"/>
    <s v="United States"/>
    <x v="183"/>
    <x v="39"/>
    <n v="20735"/>
    <s v="East"/>
    <s v="OFF-ST-10003722"/>
    <x v="1"/>
    <x v="4"/>
    <s v="Project Tote Personal File"/>
    <n v="98.21"/>
    <n v="7"/>
    <n v="0"/>
    <n v="28.480899999999998"/>
  </r>
  <r>
    <n v="3687"/>
    <s v="CA-2016-102792"/>
    <x v="180"/>
    <d v="2016-12-19T00:00:00"/>
    <x v="1"/>
    <s v="JC-15340"/>
    <s v="Jasper Cacioppo"/>
    <x v="0"/>
    <s v="United States"/>
    <x v="169"/>
    <x v="1"/>
    <n v="92503"/>
    <s v="West"/>
    <s v="OFF-AR-10004757"/>
    <x v="1"/>
    <x v="6"/>
    <s v="Crayola Colored Pencils"/>
    <n v="9.84"/>
    <n v="3"/>
    <n v="0"/>
    <n v="3.2471999999999999"/>
  </r>
  <r>
    <n v="3688"/>
    <s v="CA-2016-108567"/>
    <x v="244"/>
    <d v="2016-05-24T00:00:00"/>
    <x v="1"/>
    <s v="DB-13210"/>
    <s v="Dean Braden"/>
    <x v="0"/>
    <s v="United States"/>
    <x v="370"/>
    <x v="2"/>
    <n v="34952"/>
    <s v="South"/>
    <s v="OFF-BI-10004140"/>
    <x v="1"/>
    <x v="8"/>
    <s v="Avery Non-Stick Binders"/>
    <n v="2.694"/>
    <n v="2"/>
    <n v="0.7"/>
    <n v="-2.2450000000000001"/>
  </r>
  <r>
    <n v="3689"/>
    <s v="CA-2017-140760"/>
    <x v="455"/>
    <d v="2017-06-05T00:00:00"/>
    <x v="0"/>
    <s v="DO-13435"/>
    <s v="Denny Ordway"/>
    <x v="0"/>
    <s v="United States"/>
    <x v="123"/>
    <x v="16"/>
    <n v="85204"/>
    <s v="West"/>
    <s v="OFF-PA-10002479"/>
    <x v="1"/>
    <x v="10"/>
    <s v="Xerox 4200 Series MultiUse Premium Copy Paper (20Lb. and 84 Bright)"/>
    <n v="25.344000000000001"/>
    <n v="6"/>
    <n v="0.2"/>
    <n v="7.92"/>
  </r>
  <r>
    <n v="3690"/>
    <s v="CA-2017-140760"/>
    <x v="455"/>
    <d v="2017-06-05T00:00:00"/>
    <x v="0"/>
    <s v="DO-13435"/>
    <s v="Denny Ordway"/>
    <x v="0"/>
    <s v="United States"/>
    <x v="123"/>
    <x v="16"/>
    <n v="85204"/>
    <s v="West"/>
    <s v="OFF-EN-10001141"/>
    <x v="1"/>
    <x v="12"/>
    <s v="Manila Recycled Extra-Heavyweight Clasp Envelopes, 6&quot; x 9&quot;"/>
    <n v="43.92"/>
    <n v="5"/>
    <n v="0.2"/>
    <n v="15.920999999999999"/>
  </r>
  <r>
    <n v="3691"/>
    <s v="US-2015-131359"/>
    <x v="628"/>
    <d v="2015-11-02T00:00:00"/>
    <x v="0"/>
    <s v="FA-14230"/>
    <s v="Frank Atkinson"/>
    <x v="1"/>
    <s v="United States"/>
    <x v="60"/>
    <x v="22"/>
    <n v="80219"/>
    <s v="West"/>
    <s v="TEC-MA-10000597"/>
    <x v="2"/>
    <x v="15"/>
    <s v="Lexmark S315 Color Inkjet Printer"/>
    <n v="59.994"/>
    <n v="2"/>
    <n v="0.7"/>
    <n v="-45.995399999999997"/>
  </r>
  <r>
    <n v="3692"/>
    <s v="US-2015-131359"/>
    <x v="628"/>
    <d v="2015-11-02T00:00:00"/>
    <x v="0"/>
    <s v="FA-14230"/>
    <s v="Frank Atkinson"/>
    <x v="1"/>
    <s v="United States"/>
    <x v="60"/>
    <x v="22"/>
    <n v="80219"/>
    <s v="West"/>
    <s v="TEC-CO-10001571"/>
    <x v="2"/>
    <x v="16"/>
    <s v="Sharp 1540cs Digital Laser Copier"/>
    <n v="439.99200000000002"/>
    <n v="1"/>
    <n v="0.2"/>
    <n v="164.99700000000001"/>
  </r>
  <r>
    <n v="3693"/>
    <s v="US-2015-131359"/>
    <x v="628"/>
    <d v="2015-11-02T00:00:00"/>
    <x v="0"/>
    <s v="FA-14230"/>
    <s v="Frank Atkinson"/>
    <x v="1"/>
    <s v="United States"/>
    <x v="60"/>
    <x v="22"/>
    <n v="80219"/>
    <s v="West"/>
    <s v="TEC-PH-10004531"/>
    <x v="2"/>
    <x v="7"/>
    <s v="OtterBox Commuter Series Case - iPhone 5 &amp; 5s"/>
    <n v="87.96"/>
    <n v="5"/>
    <n v="0.2"/>
    <n v="30.786000000000001"/>
  </r>
  <r>
    <n v="3694"/>
    <s v="US-2015-131359"/>
    <x v="628"/>
    <d v="2015-11-02T00:00:00"/>
    <x v="0"/>
    <s v="FA-14230"/>
    <s v="Frank Atkinson"/>
    <x v="1"/>
    <s v="United States"/>
    <x v="60"/>
    <x v="22"/>
    <n v="80219"/>
    <s v="West"/>
    <s v="FUR-FU-10003026"/>
    <x v="0"/>
    <x v="5"/>
    <s v="Eldon Regeneration Recycled Desk Accessories, Black"/>
    <n v="15.488"/>
    <n v="4"/>
    <n v="0.2"/>
    <n v="3.6783999999999999"/>
  </r>
  <r>
    <n v="3695"/>
    <s v="CA-2016-142097"/>
    <x v="680"/>
    <d v="2016-10-20T00:00:00"/>
    <x v="1"/>
    <s v="QJ-19255"/>
    <s v="Quincy Jones"/>
    <x v="1"/>
    <s v="United States"/>
    <x v="24"/>
    <x v="17"/>
    <n v="22153"/>
    <s v="South"/>
    <s v="OFF-BI-10002082"/>
    <x v="1"/>
    <x v="8"/>
    <s v="GBC Twin Loop Wire Binding Elements"/>
    <n v="232.96"/>
    <n v="7"/>
    <n v="0"/>
    <n v="116.48"/>
  </r>
  <r>
    <n v="3696"/>
    <s v="CA-2016-142097"/>
    <x v="680"/>
    <d v="2016-10-20T00:00:00"/>
    <x v="1"/>
    <s v="QJ-19255"/>
    <s v="Quincy Jones"/>
    <x v="1"/>
    <s v="United States"/>
    <x v="24"/>
    <x v="17"/>
    <n v="22153"/>
    <s v="South"/>
    <s v="OFF-EN-10002312"/>
    <x v="1"/>
    <x v="12"/>
    <s v="#10 Self-Seal White Envelopes"/>
    <n v="66.540000000000006"/>
    <n v="6"/>
    <n v="0"/>
    <n v="32.604599999999998"/>
  </r>
  <r>
    <n v="3697"/>
    <s v="CA-2016-142097"/>
    <x v="680"/>
    <d v="2016-10-20T00:00:00"/>
    <x v="1"/>
    <s v="QJ-19255"/>
    <s v="Quincy Jones"/>
    <x v="1"/>
    <s v="United States"/>
    <x v="24"/>
    <x v="17"/>
    <n v="22153"/>
    <s v="South"/>
    <s v="OFF-AP-10000696"/>
    <x v="1"/>
    <x v="9"/>
    <s v="Holmes Odor Grabber"/>
    <n v="43.26"/>
    <n v="3"/>
    <n v="0"/>
    <n v="14.2758"/>
  </r>
  <r>
    <n v="3698"/>
    <s v="CA-2015-151680"/>
    <x v="902"/>
    <d v="2015-11-21T00:00:00"/>
    <x v="0"/>
    <s v="TC-21475"/>
    <s v="Tony Chapman"/>
    <x v="2"/>
    <s v="United States"/>
    <x v="4"/>
    <x v="4"/>
    <n v="98115"/>
    <s v="West"/>
    <s v="FUR-FU-10000305"/>
    <x v="0"/>
    <x v="5"/>
    <s v="Tenex V2T-RE Standard Weight Series Chair Mat, 45&quot; x 53&quot;, Lip 25&quot; x 12&quot;"/>
    <n v="141.96"/>
    <n v="2"/>
    <n v="0"/>
    <n v="22.7136"/>
  </r>
  <r>
    <n v="3699"/>
    <s v="CA-2014-140039"/>
    <x v="103"/>
    <d v="2014-09-17T00:00:00"/>
    <x v="1"/>
    <s v="ON-18715"/>
    <s v="Odella Nelson"/>
    <x v="1"/>
    <s v="United States"/>
    <x v="228"/>
    <x v="16"/>
    <n v="85281"/>
    <s v="West"/>
    <s v="OFF-ST-10001034"/>
    <x v="1"/>
    <x v="4"/>
    <s v="Eldon File Chest Portable File"/>
    <n v="79.400000000000006"/>
    <n v="5"/>
    <n v="0.2"/>
    <n v="5.9550000000000001"/>
  </r>
  <r>
    <n v="3700"/>
    <s v="CA-2017-160416"/>
    <x v="38"/>
    <d v="2017-11-18T00:00:00"/>
    <x v="0"/>
    <s v="AD-10180"/>
    <s v="Alan Dominguez"/>
    <x v="2"/>
    <s v="United States"/>
    <x v="181"/>
    <x v="15"/>
    <n v="10701"/>
    <s v="East"/>
    <s v="TEC-AC-10004114"/>
    <x v="2"/>
    <x v="11"/>
    <s v="KeyTronic 6101 Series - Keyboard - Black"/>
    <n v="163.96"/>
    <n v="4"/>
    <n v="0"/>
    <n v="70.502799999999993"/>
  </r>
  <r>
    <n v="3701"/>
    <s v="CA-2017-169411"/>
    <x v="165"/>
    <d v="2017-12-29T00:00:00"/>
    <x v="1"/>
    <s v="AC-10615"/>
    <s v="Ann Chong"/>
    <x v="1"/>
    <s v="United States"/>
    <x v="30"/>
    <x v="15"/>
    <n v="14609"/>
    <s v="East"/>
    <s v="FUR-FU-10001602"/>
    <x v="0"/>
    <x v="5"/>
    <s v="Eldon Delta Triangular Chair Mat, 52&quot; x 58&quot;, Clear"/>
    <n v="37.93"/>
    <n v="1"/>
    <n v="0"/>
    <n v="6.8273999999999999"/>
  </r>
  <r>
    <n v="3702"/>
    <s v="CA-2016-126543"/>
    <x v="850"/>
    <d v="2016-01-13T00:00:00"/>
    <x v="0"/>
    <s v="MF-17665"/>
    <s v="Maureen Fritzler"/>
    <x v="1"/>
    <s v="United States"/>
    <x v="167"/>
    <x v="24"/>
    <n v="43615"/>
    <s v="East"/>
    <s v="FUR-FU-10002445"/>
    <x v="0"/>
    <x v="5"/>
    <s v="DAX Two-Tone Rosewood/Black Document Frame, Desktop, 5 x 7"/>
    <n v="15.167999999999999"/>
    <n v="2"/>
    <n v="0.2"/>
    <n v="3.7919999999999998"/>
  </r>
  <r>
    <n v="3703"/>
    <s v="CA-2015-104941"/>
    <x v="385"/>
    <d v="2015-06-19T00:00:00"/>
    <x v="1"/>
    <s v="DH-13075"/>
    <s v="Dave Hallsten"/>
    <x v="1"/>
    <s v="United States"/>
    <x v="27"/>
    <x v="19"/>
    <n v="35601"/>
    <s v="South"/>
    <s v="OFF-AR-10004269"/>
    <x v="1"/>
    <x v="6"/>
    <s v="Newell 31"/>
    <n v="24.78"/>
    <n v="6"/>
    <n v="0"/>
    <n v="6.9383999999999997"/>
  </r>
  <r>
    <n v="3704"/>
    <s v="CA-2015-104941"/>
    <x v="385"/>
    <d v="2015-06-19T00:00:00"/>
    <x v="1"/>
    <s v="DH-13075"/>
    <s v="Dave Hallsten"/>
    <x v="1"/>
    <s v="United States"/>
    <x v="27"/>
    <x v="19"/>
    <n v="35601"/>
    <s v="South"/>
    <s v="OFF-BI-10001249"/>
    <x v="1"/>
    <x v="8"/>
    <s v="Avery Heavy-Duty EZD View Binder with Locking Rings"/>
    <n v="19.14"/>
    <n v="3"/>
    <n v="0"/>
    <n v="8.8043999999999993"/>
  </r>
  <r>
    <n v="3705"/>
    <s v="CA-2015-104941"/>
    <x v="385"/>
    <d v="2015-06-19T00:00:00"/>
    <x v="1"/>
    <s v="DH-13075"/>
    <s v="Dave Hallsten"/>
    <x v="1"/>
    <s v="United States"/>
    <x v="27"/>
    <x v="19"/>
    <n v="35601"/>
    <s v="South"/>
    <s v="TEC-CO-10004202"/>
    <x v="2"/>
    <x v="16"/>
    <s v="Brother DCP1000 Digital 3 in 1 Multifunction Machine"/>
    <n v="899.97"/>
    <n v="3"/>
    <n v="0"/>
    <n v="314.98950000000002"/>
  </r>
  <r>
    <n v="3706"/>
    <s v="CA-2015-104941"/>
    <x v="385"/>
    <d v="2015-06-19T00:00:00"/>
    <x v="1"/>
    <s v="DH-13075"/>
    <s v="Dave Hallsten"/>
    <x v="1"/>
    <s v="United States"/>
    <x v="27"/>
    <x v="19"/>
    <n v="35601"/>
    <s v="South"/>
    <s v="OFF-PA-10003363"/>
    <x v="1"/>
    <x v="10"/>
    <s v="Xerox 204"/>
    <n v="32.4"/>
    <n v="5"/>
    <n v="0"/>
    <n v="15.552"/>
  </r>
  <r>
    <n v="3707"/>
    <s v="CA-2017-160087"/>
    <x v="257"/>
    <d v="2017-03-22T00:00:00"/>
    <x v="1"/>
    <s v="EN-13780"/>
    <s v="Edward Nazzal"/>
    <x v="0"/>
    <s v="United States"/>
    <x v="61"/>
    <x v="5"/>
    <n v="75220"/>
    <s v="Central"/>
    <s v="OFF-AR-10001915"/>
    <x v="1"/>
    <x v="6"/>
    <s v="Peel-Off China Markers"/>
    <n v="23.832000000000001"/>
    <n v="3"/>
    <n v="0.2"/>
    <n v="6.5537999999999998"/>
  </r>
  <r>
    <n v="3708"/>
    <s v="CA-2014-120544"/>
    <x v="533"/>
    <d v="2014-11-27T00:00:00"/>
    <x v="1"/>
    <s v="SS-20140"/>
    <s v="Saphhira Shifley"/>
    <x v="1"/>
    <s v="United States"/>
    <x v="279"/>
    <x v="5"/>
    <n v="75150"/>
    <s v="Central"/>
    <s v="FUR-FU-10001940"/>
    <x v="0"/>
    <x v="5"/>
    <s v="Staple-based wall hangings"/>
    <n v="6.3680000000000003"/>
    <n v="2"/>
    <n v="0.6"/>
    <n v="-2.5472000000000001"/>
  </r>
  <r>
    <n v="3709"/>
    <s v="CA-2014-120544"/>
    <x v="533"/>
    <d v="2014-11-27T00:00:00"/>
    <x v="1"/>
    <s v="SS-20140"/>
    <s v="Saphhira Shifley"/>
    <x v="1"/>
    <s v="United States"/>
    <x v="279"/>
    <x v="5"/>
    <n v="75150"/>
    <s v="Central"/>
    <s v="OFF-AP-10004336"/>
    <x v="1"/>
    <x v="9"/>
    <s v="Conquest 14 Commercial Heavy-Duty Upright Vacuum, Collection System, Accessory Kit"/>
    <n v="34.176000000000002"/>
    <n v="3"/>
    <n v="0.8"/>
    <n v="-87.148799999999994"/>
  </r>
  <r>
    <n v="3710"/>
    <s v="CA-2014-120544"/>
    <x v="533"/>
    <d v="2014-11-27T00:00:00"/>
    <x v="1"/>
    <s v="SS-20140"/>
    <s v="Saphhira Shifley"/>
    <x v="1"/>
    <s v="United States"/>
    <x v="279"/>
    <x v="5"/>
    <n v="75150"/>
    <s v="Central"/>
    <s v="TEC-AC-10003709"/>
    <x v="2"/>
    <x v="11"/>
    <s v="Maxell 4.7GB DVD-R 5/Pack"/>
    <n v="5.5439999999999996"/>
    <n v="7"/>
    <n v="0.2"/>
    <n v="1.6632"/>
  </r>
  <r>
    <n v="3711"/>
    <s v="CA-2017-113670"/>
    <x v="453"/>
    <d v="2017-10-17T00:00:00"/>
    <x v="2"/>
    <s v="RS-19765"/>
    <s v="Roland Schwarz"/>
    <x v="1"/>
    <s v="United States"/>
    <x v="1"/>
    <x v="1"/>
    <n v="90045"/>
    <s v="West"/>
    <s v="FUR-TA-10001705"/>
    <x v="0"/>
    <x v="3"/>
    <s v="Bush Advantage Collection Round Conference Table"/>
    <n v="510.24"/>
    <n v="3"/>
    <n v="0.2"/>
    <n v="6.3780000000000001"/>
  </r>
  <r>
    <n v="3712"/>
    <s v="CA-2017-113670"/>
    <x v="453"/>
    <d v="2017-10-17T00:00:00"/>
    <x v="2"/>
    <s v="RS-19765"/>
    <s v="Roland Schwarz"/>
    <x v="1"/>
    <s v="United States"/>
    <x v="1"/>
    <x v="1"/>
    <n v="90045"/>
    <s v="West"/>
    <s v="OFF-PA-10000675"/>
    <x v="1"/>
    <x v="10"/>
    <s v="Xerox 1919"/>
    <n v="204.95"/>
    <n v="5"/>
    <n v="0"/>
    <n v="100.4255"/>
  </r>
  <r>
    <n v="3713"/>
    <s v="CA-2017-166198"/>
    <x v="81"/>
    <d v="2017-04-24T00:00:00"/>
    <x v="2"/>
    <s v="JW-15955"/>
    <s v="Joni Wasserman"/>
    <x v="0"/>
    <s v="United States"/>
    <x v="4"/>
    <x v="4"/>
    <n v="98103"/>
    <s v="West"/>
    <s v="TEC-AC-10000521"/>
    <x v="2"/>
    <x v="11"/>
    <s v="Verbatim Slim CD and DVD Storage Cases, 50/Pack"/>
    <n v="11.54"/>
    <n v="1"/>
    <n v="0"/>
    <n v="3.4620000000000002"/>
  </r>
  <r>
    <n v="3714"/>
    <s v="CA-2017-166198"/>
    <x v="81"/>
    <d v="2017-04-24T00:00:00"/>
    <x v="2"/>
    <s v="JW-15955"/>
    <s v="Joni Wasserman"/>
    <x v="0"/>
    <s v="United States"/>
    <x v="4"/>
    <x v="4"/>
    <n v="98103"/>
    <s v="West"/>
    <s v="FUR-FU-10004622"/>
    <x v="0"/>
    <x v="5"/>
    <s v="Eldon Advantage Foldable Chair Mats for Low Pile Carpets"/>
    <n v="162.6"/>
    <n v="3"/>
    <n v="0"/>
    <n v="34.146000000000001"/>
  </r>
  <r>
    <n v="3715"/>
    <s v="CA-2014-135608"/>
    <x v="589"/>
    <d v="2014-12-10T00:00:00"/>
    <x v="0"/>
    <s v="JK-15625"/>
    <s v="Jim Karlsson"/>
    <x v="0"/>
    <s v="United States"/>
    <x v="175"/>
    <x v="4"/>
    <n v="98502"/>
    <s v="West"/>
    <s v="OFF-PA-10001954"/>
    <x v="1"/>
    <x v="10"/>
    <s v="Xerox 1964"/>
    <n v="45.68"/>
    <n v="2"/>
    <n v="0"/>
    <n v="21.012799999999999"/>
  </r>
  <r>
    <n v="3716"/>
    <s v="CA-2014-135608"/>
    <x v="589"/>
    <d v="2014-12-10T00:00:00"/>
    <x v="0"/>
    <s v="JK-15625"/>
    <s v="Jim Karlsson"/>
    <x v="0"/>
    <s v="United States"/>
    <x v="175"/>
    <x v="4"/>
    <n v="98502"/>
    <s v="West"/>
    <s v="FUR-CH-10002602"/>
    <x v="0"/>
    <x v="1"/>
    <s v="DMI Arturo Collection Mission-style Design Wood Chair"/>
    <n v="603.91999999999996"/>
    <n v="5"/>
    <n v="0.2"/>
    <n v="45.293999999999997"/>
  </r>
  <r>
    <n v="3717"/>
    <s v="CA-2017-144568"/>
    <x v="148"/>
    <d v="2017-06-02T00:00:00"/>
    <x v="1"/>
    <s v="JO-15550"/>
    <s v="Jesus Ocampo"/>
    <x v="2"/>
    <s v="United States"/>
    <x v="155"/>
    <x v="8"/>
    <n v="68104"/>
    <s v="Central"/>
    <s v="OFF-FA-10004395"/>
    <x v="1"/>
    <x v="13"/>
    <s v="Plymouth Boxed Rubber Bands by Plymouth"/>
    <n v="23.55"/>
    <n v="5"/>
    <n v="0"/>
    <n v="1.1775"/>
  </r>
  <r>
    <n v="3718"/>
    <s v="CA-2016-142370"/>
    <x v="251"/>
    <d v="2016-09-23T00:00:00"/>
    <x v="1"/>
    <s v="TP-21130"/>
    <s v="Theone Pippenger"/>
    <x v="0"/>
    <s v="United States"/>
    <x v="38"/>
    <x v="32"/>
    <n v="31907"/>
    <s v="South"/>
    <s v="OFF-SU-10003002"/>
    <x v="1"/>
    <x v="14"/>
    <s v="Letter Slitter"/>
    <n v="5.04"/>
    <n v="2"/>
    <n v="0"/>
    <n v="0.1512"/>
  </r>
  <r>
    <n v="3719"/>
    <s v="CA-2016-142370"/>
    <x v="251"/>
    <d v="2016-09-23T00:00:00"/>
    <x v="1"/>
    <s v="TP-21130"/>
    <s v="Theone Pippenger"/>
    <x v="0"/>
    <s v="United States"/>
    <x v="38"/>
    <x v="32"/>
    <n v="31907"/>
    <s v="South"/>
    <s v="TEC-AC-10002926"/>
    <x v="2"/>
    <x v="11"/>
    <s v="Logitech Wireless Marathon Mouse M705"/>
    <n v="249.95"/>
    <n v="5"/>
    <n v="0"/>
    <n v="107.4785"/>
  </r>
  <r>
    <n v="3720"/>
    <s v="CA-2016-105900"/>
    <x v="42"/>
    <d v="2016-09-23T00:00:00"/>
    <x v="1"/>
    <s v="BS-11590"/>
    <s v="Brendan Sweed"/>
    <x v="1"/>
    <s v="United States"/>
    <x v="38"/>
    <x v="14"/>
    <n v="47201"/>
    <s v="Central"/>
    <s v="OFF-AR-10002656"/>
    <x v="1"/>
    <x v="6"/>
    <s v="Sanford Liquid Accent Highlighters"/>
    <n v="33.4"/>
    <n v="5"/>
    <n v="0"/>
    <n v="12.358000000000001"/>
  </r>
  <r>
    <n v="3721"/>
    <s v="CA-2016-151155"/>
    <x v="887"/>
    <d v="2016-12-24T00:00:00"/>
    <x v="1"/>
    <s v="AB-10255"/>
    <s v="Alejandro Ballentine"/>
    <x v="2"/>
    <s v="United States"/>
    <x v="25"/>
    <x v="35"/>
    <n v="39212"/>
    <s v="South"/>
    <s v="FUR-FU-10001918"/>
    <x v="0"/>
    <x v="5"/>
    <s v="C-Line Cubicle Keepers Polyproplyene Holder With Velcro Backings"/>
    <n v="18.920000000000002"/>
    <n v="4"/>
    <n v="0"/>
    <n v="7.3788"/>
  </r>
  <r>
    <n v="3722"/>
    <s v="CA-2016-151155"/>
    <x v="887"/>
    <d v="2016-12-24T00:00:00"/>
    <x v="1"/>
    <s v="AB-10255"/>
    <s v="Alejandro Ballentine"/>
    <x v="2"/>
    <s v="United States"/>
    <x v="25"/>
    <x v="35"/>
    <n v="39212"/>
    <s v="South"/>
    <s v="OFF-BI-10003910"/>
    <x v="1"/>
    <x v="8"/>
    <s v="DXL Angle-View Binders with Locking Rings by Samsill"/>
    <n v="15.42"/>
    <n v="2"/>
    <n v="0"/>
    <n v="6.9390000000000001"/>
  </r>
  <r>
    <n v="3723"/>
    <s v="CA-2017-144036"/>
    <x v="903"/>
    <d v="2017-11-26T00:00:00"/>
    <x v="1"/>
    <s v="FO-14305"/>
    <s v="Frank Olsen"/>
    <x v="0"/>
    <s v="United States"/>
    <x v="12"/>
    <x v="5"/>
    <n v="77070"/>
    <s v="Central"/>
    <s v="OFF-AR-10000122"/>
    <x v="1"/>
    <x v="6"/>
    <s v="Newell 314"/>
    <n v="35.712000000000003"/>
    <n v="8"/>
    <n v="0.2"/>
    <n v="2.2320000000000002"/>
  </r>
  <r>
    <n v="3724"/>
    <s v="US-2014-169789"/>
    <x v="125"/>
    <d v="2015-01-04T00:00:00"/>
    <x v="1"/>
    <s v="MF-17665"/>
    <s v="Maureen Fritzler"/>
    <x v="1"/>
    <s v="United States"/>
    <x v="42"/>
    <x v="16"/>
    <n v="85023"/>
    <s v="West"/>
    <s v="OFF-BI-10004600"/>
    <x v="1"/>
    <x v="8"/>
    <s v="Ibico Ibimaster 300 Manual Binding System"/>
    <n v="551.98500000000001"/>
    <n v="5"/>
    <n v="0.7"/>
    <n v="-459.98750000000001"/>
  </r>
  <r>
    <n v="3725"/>
    <s v="CA-2017-127264"/>
    <x v="355"/>
    <d v="2017-04-05T00:00:00"/>
    <x v="2"/>
    <s v="SA-20830"/>
    <s v="Sue Ann Reed"/>
    <x v="0"/>
    <s v="United States"/>
    <x v="22"/>
    <x v="10"/>
    <n v="60653"/>
    <s v="Central"/>
    <s v="OFF-AR-10003045"/>
    <x v="1"/>
    <x v="6"/>
    <s v="Prang Colored Pencils"/>
    <n v="7.056"/>
    <n v="3"/>
    <n v="0.2"/>
    <n v="2.2050000000000001"/>
  </r>
  <r>
    <n v="3726"/>
    <s v="CA-2016-151512"/>
    <x v="482"/>
    <d v="2017-01-02T00:00:00"/>
    <x v="1"/>
    <s v="SH-19975"/>
    <s v="Sally Hughsby"/>
    <x v="1"/>
    <s v="United States"/>
    <x v="60"/>
    <x v="22"/>
    <n v="80219"/>
    <s v="West"/>
    <s v="OFF-AP-10000252"/>
    <x v="1"/>
    <x v="9"/>
    <s v="Harmony HEPA Quiet Air Purifiers"/>
    <n v="18.72"/>
    <n v="2"/>
    <n v="0.2"/>
    <n v="3.51"/>
  </r>
  <r>
    <n v="3727"/>
    <s v="CA-2016-165169"/>
    <x v="410"/>
    <d v="2016-06-11T00:00:00"/>
    <x v="1"/>
    <s v="JL-15235"/>
    <s v="Janet Lee"/>
    <x v="0"/>
    <s v="United States"/>
    <x v="46"/>
    <x v="13"/>
    <n v="19711"/>
    <s v="East"/>
    <s v="OFF-ST-10001496"/>
    <x v="1"/>
    <x v="4"/>
    <s v="Standard Rollaway File with Lock"/>
    <n v="360.38"/>
    <n v="2"/>
    <n v="0"/>
    <n v="93.698800000000006"/>
  </r>
  <r>
    <n v="3728"/>
    <s v="CA-2016-165169"/>
    <x v="410"/>
    <d v="2016-06-11T00:00:00"/>
    <x v="1"/>
    <s v="JL-15235"/>
    <s v="Janet Lee"/>
    <x v="0"/>
    <s v="United States"/>
    <x v="46"/>
    <x v="13"/>
    <n v="19711"/>
    <s v="East"/>
    <s v="OFF-AR-10000122"/>
    <x v="1"/>
    <x v="6"/>
    <s v="Newell 314"/>
    <n v="11.16"/>
    <n v="2"/>
    <n v="0"/>
    <n v="2.79"/>
  </r>
  <r>
    <n v="3729"/>
    <s v="CA-2016-165169"/>
    <x v="410"/>
    <d v="2016-06-11T00:00:00"/>
    <x v="1"/>
    <s v="JL-15235"/>
    <s v="Janet Lee"/>
    <x v="0"/>
    <s v="United States"/>
    <x v="46"/>
    <x v="13"/>
    <n v="19711"/>
    <s v="East"/>
    <s v="OFF-LA-10000407"/>
    <x v="1"/>
    <x v="2"/>
    <s v="Avery White Multi-Purpose Labels"/>
    <n v="14.94"/>
    <n v="3"/>
    <n v="0"/>
    <n v="6.8723999999999998"/>
  </r>
  <r>
    <n v="3730"/>
    <s v="CA-2015-109575"/>
    <x v="227"/>
    <d v="2015-09-23T00:00:00"/>
    <x v="1"/>
    <s v="KH-16630"/>
    <s v="Ken Heidel"/>
    <x v="1"/>
    <s v="United States"/>
    <x v="183"/>
    <x v="39"/>
    <n v="20735"/>
    <s v="East"/>
    <s v="OFF-ST-10004950"/>
    <x v="1"/>
    <x v="4"/>
    <s v="Acco Perma 3000 Stacking Storage Drawers"/>
    <n v="41.96"/>
    <n v="2"/>
    <n v="0"/>
    <n v="7.9724000000000004"/>
  </r>
  <r>
    <n v="3731"/>
    <s v="CA-2015-109575"/>
    <x v="227"/>
    <d v="2015-09-23T00:00:00"/>
    <x v="1"/>
    <s v="KH-16630"/>
    <s v="Ken Heidel"/>
    <x v="1"/>
    <s v="United States"/>
    <x v="183"/>
    <x v="39"/>
    <n v="20735"/>
    <s v="East"/>
    <s v="OFF-ST-10004123"/>
    <x v="1"/>
    <x v="4"/>
    <s v="Safco Industrial Wire Shelving System"/>
    <n v="636.86"/>
    <n v="7"/>
    <n v="0"/>
    <n v="0"/>
  </r>
  <r>
    <n v="3732"/>
    <s v="CA-2015-109575"/>
    <x v="227"/>
    <d v="2015-09-23T00:00:00"/>
    <x v="1"/>
    <s v="KH-16630"/>
    <s v="Ken Heidel"/>
    <x v="1"/>
    <s v="United States"/>
    <x v="183"/>
    <x v="39"/>
    <n v="20735"/>
    <s v="East"/>
    <s v="TEC-PH-10000730"/>
    <x v="2"/>
    <x v="7"/>
    <s v="Samsung Galaxy S4 Active"/>
    <n v="499.99"/>
    <n v="1"/>
    <n v="0"/>
    <n v="129.9974"/>
  </r>
  <r>
    <n v="3733"/>
    <s v="CA-2015-109575"/>
    <x v="227"/>
    <d v="2015-09-23T00:00:00"/>
    <x v="1"/>
    <s v="KH-16630"/>
    <s v="Ken Heidel"/>
    <x v="1"/>
    <s v="United States"/>
    <x v="183"/>
    <x v="39"/>
    <n v="20735"/>
    <s v="East"/>
    <s v="TEC-PH-10000895"/>
    <x v="2"/>
    <x v="7"/>
    <s v="Polycom VVX 310 VoIP phone"/>
    <n v="1259.93"/>
    <n v="7"/>
    <n v="0"/>
    <n v="327.58179999999999"/>
  </r>
  <r>
    <n v="3734"/>
    <s v="CA-2015-109575"/>
    <x v="227"/>
    <d v="2015-09-23T00:00:00"/>
    <x v="1"/>
    <s v="KH-16630"/>
    <s v="Ken Heidel"/>
    <x v="1"/>
    <s v="United States"/>
    <x v="183"/>
    <x v="39"/>
    <n v="20735"/>
    <s v="East"/>
    <s v="OFF-BI-10000962"/>
    <x v="1"/>
    <x v="8"/>
    <s v="Acco Flexible ACCOHIDE Square Ring Data Binder, Dark Blue, 11 1/2&quot; X 14&quot; 7/8&quot;"/>
    <n v="65.08"/>
    <n v="4"/>
    <n v="0"/>
    <n v="31.889199999999999"/>
  </r>
  <r>
    <n v="3735"/>
    <s v="CA-2017-168193"/>
    <x v="904"/>
    <d v="2017-03-11T00:00:00"/>
    <x v="0"/>
    <s v="RM-19750"/>
    <s v="Roland Murray"/>
    <x v="0"/>
    <s v="United States"/>
    <x v="20"/>
    <x v="15"/>
    <n v="10011"/>
    <s v="East"/>
    <s v="OFF-PA-10002254"/>
    <x v="1"/>
    <x v="10"/>
    <s v="Xerox 1883"/>
    <n v="26.38"/>
    <n v="1"/>
    <n v="0"/>
    <n v="12.1348"/>
  </r>
  <r>
    <n v="3736"/>
    <s v="CA-2017-168193"/>
    <x v="904"/>
    <d v="2017-03-11T00:00:00"/>
    <x v="0"/>
    <s v="RM-19750"/>
    <s v="Roland Murray"/>
    <x v="0"/>
    <s v="United States"/>
    <x v="20"/>
    <x v="15"/>
    <n v="10011"/>
    <s v="East"/>
    <s v="FUR-FU-10002554"/>
    <x v="0"/>
    <x v="5"/>
    <s v="Westinghouse Floor Lamp with Metal Mesh Shade, Black"/>
    <n v="71.97"/>
    <n v="3"/>
    <n v="0"/>
    <n v="16.553100000000001"/>
  </r>
  <r>
    <n v="3737"/>
    <s v="CA-2016-115476"/>
    <x v="716"/>
    <d v="2016-03-17T00:00:00"/>
    <x v="3"/>
    <s v="VM-21835"/>
    <s v="Vivian Mathis"/>
    <x v="0"/>
    <s v="United States"/>
    <x v="46"/>
    <x v="13"/>
    <n v="19711"/>
    <s v="East"/>
    <s v="TEC-PH-10000673"/>
    <x v="2"/>
    <x v="7"/>
    <s v="Plantronics Voyager Pro HD - Bluetooth Headset"/>
    <n v="129.97999999999999"/>
    <n v="2"/>
    <n v="0"/>
    <n v="62.3904"/>
  </r>
  <r>
    <n v="3738"/>
    <s v="CA-2016-115476"/>
    <x v="716"/>
    <d v="2016-03-17T00:00:00"/>
    <x v="3"/>
    <s v="VM-21835"/>
    <s v="Vivian Mathis"/>
    <x v="0"/>
    <s v="United States"/>
    <x v="46"/>
    <x v="13"/>
    <n v="19711"/>
    <s v="East"/>
    <s v="OFF-BI-10000962"/>
    <x v="1"/>
    <x v="8"/>
    <s v="Acco Flexible ACCOHIDE Square Ring Data Binder, Dark Blue, 11 1/2&quot; X 14&quot; 7/8&quot;"/>
    <n v="32.54"/>
    <n v="2"/>
    <n v="0"/>
    <n v="15.944599999999999"/>
  </r>
  <r>
    <n v="3739"/>
    <s v="CA-2016-133340"/>
    <x v="10"/>
    <d v="2016-12-13T00:00:00"/>
    <x v="1"/>
    <s v="LH-17155"/>
    <s v="Logan Haushalter"/>
    <x v="0"/>
    <s v="United States"/>
    <x v="25"/>
    <x v="12"/>
    <n v="49201"/>
    <s v="Central"/>
    <s v="TEC-PH-10003988"/>
    <x v="2"/>
    <x v="7"/>
    <s v="LF Elite 3D Dazzle Designer Hard Case Cover, Lf Stylus Pen and Wiper For Apple Iphone 5c Mini Lite"/>
    <n v="10.9"/>
    <n v="1"/>
    <n v="0"/>
    <n v="3.052"/>
  </r>
  <r>
    <n v="3740"/>
    <s v="CA-2016-133340"/>
    <x v="10"/>
    <d v="2016-12-13T00:00:00"/>
    <x v="1"/>
    <s v="LH-17155"/>
    <s v="Logan Haushalter"/>
    <x v="0"/>
    <s v="United States"/>
    <x v="25"/>
    <x v="12"/>
    <n v="49201"/>
    <s v="Central"/>
    <s v="TEC-AC-10001109"/>
    <x v="2"/>
    <x v="11"/>
    <s v="Logitech Trackman Marble Mouse"/>
    <n v="59.98"/>
    <n v="2"/>
    <n v="0"/>
    <n v="25.191600000000001"/>
  </r>
  <r>
    <n v="3741"/>
    <s v="CA-2016-133340"/>
    <x v="10"/>
    <d v="2016-12-13T00:00:00"/>
    <x v="1"/>
    <s v="LH-17155"/>
    <s v="Logan Haushalter"/>
    <x v="0"/>
    <s v="United States"/>
    <x v="25"/>
    <x v="12"/>
    <n v="49201"/>
    <s v="Central"/>
    <s v="OFF-AP-10002311"/>
    <x v="1"/>
    <x v="9"/>
    <s v="Holmes Replacement Filter for HEPA Air Cleaner, Very Large Room, HEPA Filter"/>
    <n v="61.929000000000002"/>
    <n v="1"/>
    <n v="0.1"/>
    <n v="23.395399999999999"/>
  </r>
  <r>
    <n v="3742"/>
    <s v="CA-2016-137848"/>
    <x v="804"/>
    <d v="2016-01-21T00:00:00"/>
    <x v="1"/>
    <s v="WB-21850"/>
    <s v="William Brown"/>
    <x v="0"/>
    <s v="United States"/>
    <x v="20"/>
    <x v="15"/>
    <n v="10011"/>
    <s v="East"/>
    <s v="OFF-EN-10001137"/>
    <x v="1"/>
    <x v="12"/>
    <s v="#10 Gummed Flap White Envelopes, 100/Box"/>
    <n v="16.52"/>
    <n v="4"/>
    <n v="0"/>
    <n v="7.5991999999999997"/>
  </r>
  <r>
    <n v="3743"/>
    <s v="CA-2016-137848"/>
    <x v="804"/>
    <d v="2016-01-21T00:00:00"/>
    <x v="1"/>
    <s v="WB-21850"/>
    <s v="William Brown"/>
    <x v="0"/>
    <s v="United States"/>
    <x v="20"/>
    <x v="15"/>
    <n v="10011"/>
    <s v="East"/>
    <s v="OFF-PA-10004285"/>
    <x v="1"/>
    <x v="10"/>
    <s v="Xerox 1959"/>
    <n v="60.12"/>
    <n v="9"/>
    <n v="0"/>
    <n v="28.857600000000001"/>
  </r>
  <r>
    <n v="3744"/>
    <s v="CA-2016-137848"/>
    <x v="804"/>
    <d v="2016-01-21T00:00:00"/>
    <x v="1"/>
    <s v="WB-21850"/>
    <s v="William Brown"/>
    <x v="0"/>
    <s v="United States"/>
    <x v="20"/>
    <x v="15"/>
    <n v="10011"/>
    <s v="East"/>
    <s v="OFF-BI-10002225"/>
    <x v="1"/>
    <x v="8"/>
    <s v="Square Ring Data Binders, Rigid 75 Pt. Covers, 11&quot; x 14-7/8&quot;"/>
    <n v="49.536000000000001"/>
    <n v="3"/>
    <n v="0.2"/>
    <n v="17.337599999999998"/>
  </r>
  <r>
    <n v="3745"/>
    <s v="CA-2014-113047"/>
    <x v="745"/>
    <d v="2014-10-24T00:00:00"/>
    <x v="3"/>
    <s v="AP-10915"/>
    <s v="Arthur Prichep"/>
    <x v="0"/>
    <s v="United States"/>
    <x v="371"/>
    <x v="20"/>
    <n v="29730"/>
    <s v="South"/>
    <s v="OFF-FA-10002763"/>
    <x v="1"/>
    <x v="13"/>
    <s v="Advantus Map Pennant Flags and Round Head Tacks"/>
    <n v="11.85"/>
    <n v="3"/>
    <n v="0"/>
    <n v="3.7919999999999998"/>
  </r>
  <r>
    <n v="3746"/>
    <s v="CA-2016-149979"/>
    <x v="713"/>
    <d v="2016-09-28T00:00:00"/>
    <x v="0"/>
    <s v="RA-19915"/>
    <s v="Russell Applegate"/>
    <x v="0"/>
    <s v="United States"/>
    <x v="38"/>
    <x v="32"/>
    <n v="31907"/>
    <s v="South"/>
    <s v="OFF-ST-10003058"/>
    <x v="1"/>
    <x v="4"/>
    <s v="Eldon Mobile Mega Data Cart  Mega Stackable  Add-On Trays"/>
    <n v="118.25"/>
    <n v="5"/>
    <n v="0"/>
    <n v="34.292499999999997"/>
  </r>
  <r>
    <n v="3747"/>
    <s v="CA-2016-149979"/>
    <x v="713"/>
    <d v="2016-09-28T00:00:00"/>
    <x v="0"/>
    <s v="RA-19915"/>
    <s v="Russell Applegate"/>
    <x v="0"/>
    <s v="United States"/>
    <x v="38"/>
    <x v="32"/>
    <n v="31907"/>
    <s v="South"/>
    <s v="FUR-CH-10002084"/>
    <x v="0"/>
    <x v="1"/>
    <s v="Hon Mobius Operator's Chair"/>
    <n v="368.97"/>
    <n v="3"/>
    <n v="0"/>
    <n v="81.173400000000001"/>
  </r>
  <r>
    <n v="3748"/>
    <s v="CA-2017-161956"/>
    <x v="151"/>
    <d v="2017-08-29T00:00:00"/>
    <x v="0"/>
    <s v="DR-12880"/>
    <s v="Dan Reichenbach"/>
    <x v="1"/>
    <s v="United States"/>
    <x v="75"/>
    <x v="1"/>
    <n v="90301"/>
    <s v="West"/>
    <s v="FUR-FU-10002937"/>
    <x v="0"/>
    <x v="5"/>
    <s v="GE 48&quot; Fluorescent Tube, Cool White Energy Saver, 34 Watts, 30/Box"/>
    <n v="198.46"/>
    <n v="2"/>
    <n v="0"/>
    <n v="99.23"/>
  </r>
  <r>
    <n v="3749"/>
    <s v="CA-2017-161956"/>
    <x v="151"/>
    <d v="2017-08-29T00:00:00"/>
    <x v="0"/>
    <s v="DR-12880"/>
    <s v="Dan Reichenbach"/>
    <x v="1"/>
    <s v="United States"/>
    <x v="75"/>
    <x v="1"/>
    <n v="90301"/>
    <s v="West"/>
    <s v="OFF-AP-10001242"/>
    <x v="1"/>
    <x v="9"/>
    <s v="APC 7 Outlet Network SurgeArrest Surge Protector"/>
    <n v="321.92"/>
    <n v="4"/>
    <n v="0"/>
    <n v="96.575999999999993"/>
  </r>
  <r>
    <n v="3750"/>
    <s v="CA-2017-161956"/>
    <x v="151"/>
    <d v="2017-08-29T00:00:00"/>
    <x v="0"/>
    <s v="DR-12880"/>
    <s v="Dan Reichenbach"/>
    <x v="1"/>
    <s v="United States"/>
    <x v="75"/>
    <x v="1"/>
    <n v="90301"/>
    <s v="West"/>
    <s v="TEC-CO-10001571"/>
    <x v="2"/>
    <x v="16"/>
    <s v="Sharp 1540cs Digital Laser Copier"/>
    <n v="879.98400000000004"/>
    <n v="2"/>
    <n v="0.2"/>
    <n v="329.99400000000003"/>
  </r>
  <r>
    <n v="3751"/>
    <s v="CA-2017-161956"/>
    <x v="151"/>
    <d v="2017-08-29T00:00:00"/>
    <x v="0"/>
    <s v="DR-12880"/>
    <s v="Dan Reichenbach"/>
    <x v="1"/>
    <s v="United States"/>
    <x v="75"/>
    <x v="1"/>
    <n v="90301"/>
    <s v="West"/>
    <s v="OFF-SU-10002503"/>
    <x v="1"/>
    <x v="14"/>
    <s v="Acme Preferred Stainless Steel Scissors"/>
    <n v="28.4"/>
    <n v="5"/>
    <n v="0"/>
    <n v="8.2360000000000007"/>
  </r>
  <r>
    <n v="3752"/>
    <s v="CA-2017-161956"/>
    <x v="151"/>
    <d v="2017-08-29T00:00:00"/>
    <x v="0"/>
    <s v="DR-12880"/>
    <s v="Dan Reichenbach"/>
    <x v="1"/>
    <s v="United States"/>
    <x v="75"/>
    <x v="1"/>
    <n v="90301"/>
    <s v="West"/>
    <s v="FUR-CH-10004886"/>
    <x v="0"/>
    <x v="1"/>
    <s v="Bevis Steel Folding Chairs"/>
    <n v="230.28"/>
    <n v="3"/>
    <n v="0.2"/>
    <n v="23.027999999999999"/>
  </r>
  <r>
    <n v="3753"/>
    <s v="CA-2017-161956"/>
    <x v="151"/>
    <d v="2017-08-29T00:00:00"/>
    <x v="0"/>
    <s v="DR-12880"/>
    <s v="Dan Reichenbach"/>
    <x v="1"/>
    <s v="United States"/>
    <x v="75"/>
    <x v="1"/>
    <n v="90301"/>
    <s v="West"/>
    <s v="OFF-PA-10001289"/>
    <x v="1"/>
    <x v="10"/>
    <s v="White Computer Printout Paper by Universal"/>
    <n v="116.28"/>
    <n v="3"/>
    <n v="0"/>
    <n v="56.977200000000003"/>
  </r>
  <r>
    <n v="3754"/>
    <s v="CA-2017-161956"/>
    <x v="151"/>
    <d v="2017-08-29T00:00:00"/>
    <x v="0"/>
    <s v="DR-12880"/>
    <s v="Dan Reichenbach"/>
    <x v="1"/>
    <s v="United States"/>
    <x v="75"/>
    <x v="1"/>
    <n v="90301"/>
    <s v="West"/>
    <s v="OFF-BI-10003650"/>
    <x v="1"/>
    <x v="8"/>
    <s v="GBC DocuBind 300 Electric Binding Machine"/>
    <n v="841.56799999999998"/>
    <n v="2"/>
    <n v="0.2"/>
    <n v="294.54880000000003"/>
  </r>
  <r>
    <n v="3755"/>
    <s v="CA-2017-161956"/>
    <x v="151"/>
    <d v="2017-08-29T00:00:00"/>
    <x v="0"/>
    <s v="DR-12880"/>
    <s v="Dan Reichenbach"/>
    <x v="1"/>
    <s v="United States"/>
    <x v="75"/>
    <x v="1"/>
    <n v="90301"/>
    <s v="West"/>
    <s v="OFF-ST-10001370"/>
    <x v="1"/>
    <x v="4"/>
    <s v="Sensible Storage WireTech Storage Systems"/>
    <n v="354.9"/>
    <n v="5"/>
    <n v="0"/>
    <n v="17.745000000000001"/>
  </r>
  <r>
    <n v="3756"/>
    <s v="CA-2016-116799"/>
    <x v="840"/>
    <d v="2016-03-06T00:00:00"/>
    <x v="2"/>
    <s v="JG-15310"/>
    <s v="Jason Gross"/>
    <x v="1"/>
    <s v="United States"/>
    <x v="372"/>
    <x v="5"/>
    <n v="79762"/>
    <s v="Central"/>
    <s v="OFF-PA-10001892"/>
    <x v="1"/>
    <x v="10"/>
    <s v="Rediform Wirebound &quot;Phone Memo&quot; Message Book, 11 x 5-3/4"/>
    <n v="42.783999999999999"/>
    <n v="7"/>
    <n v="0.2"/>
    <n v="15.5092"/>
  </r>
  <r>
    <n v="3757"/>
    <s v="CA-2016-116799"/>
    <x v="840"/>
    <d v="2016-03-06T00:00:00"/>
    <x v="2"/>
    <s v="JG-15310"/>
    <s v="Jason Gross"/>
    <x v="1"/>
    <s v="United States"/>
    <x v="372"/>
    <x v="5"/>
    <n v="79762"/>
    <s v="Central"/>
    <s v="FUR-CH-10004983"/>
    <x v="0"/>
    <x v="1"/>
    <s v="Office Star - Mid Back Dual function Ergonomic High Back Chair with 2-Way Adjustable Arms"/>
    <n v="563.42999999999995"/>
    <n v="5"/>
    <n v="0.3"/>
    <n v="-56.343000000000004"/>
  </r>
  <r>
    <n v="3758"/>
    <s v="CA-2016-111283"/>
    <x v="905"/>
    <d v="2016-03-04T00:00:00"/>
    <x v="1"/>
    <s v="LC-16870"/>
    <s v="Lena Cacioppo"/>
    <x v="0"/>
    <s v="United States"/>
    <x v="46"/>
    <x v="24"/>
    <n v="43055"/>
    <s v="East"/>
    <s v="OFF-AR-10001615"/>
    <x v="1"/>
    <x v="6"/>
    <s v="Newell 34"/>
    <n v="111.104"/>
    <n v="7"/>
    <n v="0.2"/>
    <n v="8.3328000000000007"/>
  </r>
  <r>
    <n v="3759"/>
    <s v="CA-2015-167745"/>
    <x v="227"/>
    <d v="2015-09-23T00:00:00"/>
    <x v="1"/>
    <s v="GB-14530"/>
    <s v="George Bell"/>
    <x v="1"/>
    <s v="United States"/>
    <x v="1"/>
    <x v="1"/>
    <n v="90049"/>
    <s v="West"/>
    <s v="OFF-AR-10003602"/>
    <x v="1"/>
    <x v="6"/>
    <s v="Quartet Omega Colored Chalk, 12/Pack"/>
    <n v="11.68"/>
    <n v="2"/>
    <n v="0"/>
    <n v="5.4896000000000003"/>
  </r>
  <r>
    <n v="3760"/>
    <s v="CA-2015-167745"/>
    <x v="227"/>
    <d v="2015-09-23T00:00:00"/>
    <x v="1"/>
    <s v="GB-14530"/>
    <s v="George Bell"/>
    <x v="1"/>
    <s v="United States"/>
    <x v="1"/>
    <x v="1"/>
    <n v="90049"/>
    <s v="West"/>
    <s v="OFF-SU-10004782"/>
    <x v="1"/>
    <x v="14"/>
    <s v="Elite 5&quot; Scissors"/>
    <n v="16.899999999999999"/>
    <n v="2"/>
    <n v="0"/>
    <n v="5.07"/>
  </r>
  <r>
    <n v="3761"/>
    <s v="CA-2015-167745"/>
    <x v="227"/>
    <d v="2015-09-23T00:00:00"/>
    <x v="1"/>
    <s v="GB-14530"/>
    <s v="George Bell"/>
    <x v="1"/>
    <s v="United States"/>
    <x v="1"/>
    <x v="1"/>
    <n v="90049"/>
    <s v="West"/>
    <s v="FUR-FU-10001591"/>
    <x v="0"/>
    <x v="5"/>
    <s v="Advantus Panel Wall Certificate Holder - 8.5x11"/>
    <n v="24.4"/>
    <n v="2"/>
    <n v="0"/>
    <n v="10.247999999999999"/>
  </r>
  <r>
    <n v="3762"/>
    <s v="CA-2017-104577"/>
    <x v="605"/>
    <d v="2017-05-17T00:00:00"/>
    <x v="1"/>
    <s v="CK-12205"/>
    <s v="Chloris Kastensmidt"/>
    <x v="0"/>
    <s v="United States"/>
    <x v="231"/>
    <x v="31"/>
    <n v="2149"/>
    <s v="East"/>
    <s v="OFF-PA-10000659"/>
    <x v="1"/>
    <x v="10"/>
    <s v="TOPS Carbonless Receipt Book, Four 2-3/4 x 7-1/4 Money Receipts per Page"/>
    <n v="87.6"/>
    <n v="5"/>
    <n v="0"/>
    <n v="42.048000000000002"/>
  </r>
  <r>
    <n v="3763"/>
    <s v="CA-2016-156251"/>
    <x v="572"/>
    <d v="2016-08-18T00:00:00"/>
    <x v="0"/>
    <s v="TS-21160"/>
    <s v="Theresa Swint"/>
    <x v="1"/>
    <s v="United States"/>
    <x v="373"/>
    <x v="6"/>
    <n v="53214"/>
    <s v="Central"/>
    <s v="FUR-BO-10001337"/>
    <x v="0"/>
    <x v="0"/>
    <s v="O'Sullivan Living Dimensions 2-Shelf Bookcases"/>
    <n v="241.96"/>
    <n v="2"/>
    <n v="0"/>
    <n v="24.196000000000002"/>
  </r>
  <r>
    <n v="3764"/>
    <s v="CA-2016-156251"/>
    <x v="572"/>
    <d v="2016-08-18T00:00:00"/>
    <x v="0"/>
    <s v="TS-21160"/>
    <s v="Theresa Swint"/>
    <x v="1"/>
    <s v="United States"/>
    <x v="373"/>
    <x v="6"/>
    <n v="53214"/>
    <s v="Central"/>
    <s v="OFF-BI-10003529"/>
    <x v="1"/>
    <x v="8"/>
    <s v="Avery Round Ring Poly Binders"/>
    <n v="8.52"/>
    <n v="3"/>
    <n v="0"/>
    <n v="4.1748000000000003"/>
  </r>
  <r>
    <n v="3765"/>
    <s v="CA-2017-125878"/>
    <x v="906"/>
    <d v="2017-03-02T00:00:00"/>
    <x v="1"/>
    <s v="MH-18025"/>
    <s v="Michelle Huthwaite"/>
    <x v="0"/>
    <s v="United States"/>
    <x v="22"/>
    <x v="10"/>
    <n v="60623"/>
    <s v="Central"/>
    <s v="OFF-BI-10002609"/>
    <x v="1"/>
    <x v="8"/>
    <s v="Avery Hidden Tab Dividers for Binding Systems"/>
    <n v="1.788"/>
    <n v="3"/>
    <n v="0.8"/>
    <n v="-3.0396000000000001"/>
  </r>
  <r>
    <n v="3766"/>
    <s v="CA-2016-163153"/>
    <x v="844"/>
    <d v="2016-03-25T00:00:00"/>
    <x v="1"/>
    <s v="DM-12955"/>
    <s v="Dario Medina"/>
    <x v="1"/>
    <s v="United States"/>
    <x v="12"/>
    <x v="5"/>
    <n v="77036"/>
    <s v="Central"/>
    <s v="FUR-TA-10004767"/>
    <x v="0"/>
    <x v="3"/>
    <s v="Safco Drafting Table"/>
    <n v="99.372"/>
    <n v="2"/>
    <n v="0.3"/>
    <n v="-1.4196"/>
  </r>
  <r>
    <n v="3767"/>
    <s v="CA-2016-163153"/>
    <x v="844"/>
    <d v="2016-03-25T00:00:00"/>
    <x v="1"/>
    <s v="DM-12955"/>
    <s v="Dario Medina"/>
    <x v="1"/>
    <s v="United States"/>
    <x v="12"/>
    <x v="5"/>
    <n v="77036"/>
    <s v="Central"/>
    <s v="OFF-AR-10001868"/>
    <x v="1"/>
    <x v="6"/>
    <s v="Prang Dustless Chalk Sticks"/>
    <n v="1.3440000000000001"/>
    <n v="1"/>
    <n v="0.2"/>
    <n v="0.504"/>
  </r>
  <r>
    <n v="3768"/>
    <s v="CA-2015-103205"/>
    <x v="575"/>
    <d v="2015-12-10T00:00:00"/>
    <x v="0"/>
    <s v="JJ-15760"/>
    <s v="Joel Jenkins"/>
    <x v="2"/>
    <s v="United States"/>
    <x v="12"/>
    <x v="5"/>
    <n v="77036"/>
    <s v="Central"/>
    <s v="TEC-PH-10004896"/>
    <x v="2"/>
    <x v="7"/>
    <s v="Nokia Lumia 521 (T-Mobile)"/>
    <n v="119.96"/>
    <n v="5"/>
    <n v="0.2"/>
    <n v="11.996"/>
  </r>
  <r>
    <n v="3769"/>
    <s v="CA-2014-153913"/>
    <x v="757"/>
    <d v="2014-12-20T00:00:00"/>
    <x v="0"/>
    <s v="KB-16585"/>
    <s v="Ken Black"/>
    <x v="1"/>
    <s v="United States"/>
    <x v="146"/>
    <x v="2"/>
    <n v="33012"/>
    <s v="South"/>
    <s v="FUR-CH-10000988"/>
    <x v="0"/>
    <x v="1"/>
    <s v="Hon Olson Stacker Stools"/>
    <n v="1013.832"/>
    <n v="9"/>
    <n v="0.2"/>
    <n v="101.3832"/>
  </r>
  <r>
    <n v="3770"/>
    <s v="CA-2014-153913"/>
    <x v="757"/>
    <d v="2014-12-20T00:00:00"/>
    <x v="0"/>
    <s v="KB-16585"/>
    <s v="Ken Black"/>
    <x v="1"/>
    <s v="United States"/>
    <x v="146"/>
    <x v="2"/>
    <n v="33012"/>
    <s v="South"/>
    <s v="OFF-FA-10000490"/>
    <x v="1"/>
    <x v="13"/>
    <s v="OIC Binder Clips, Mini, 1/4&quot; Capacity, Black"/>
    <n v="1.984"/>
    <n v="2"/>
    <n v="0.2"/>
    <n v="0.66959999999999997"/>
  </r>
  <r>
    <n v="3771"/>
    <s v="CA-2016-155530"/>
    <x v="907"/>
    <d v="2016-12-21T00:00:00"/>
    <x v="1"/>
    <s v="CM-12160"/>
    <s v="Charles McCrossin"/>
    <x v="0"/>
    <s v="United States"/>
    <x v="8"/>
    <x v="1"/>
    <n v="94122"/>
    <s v="West"/>
    <s v="FUR-TA-10004256"/>
    <x v="0"/>
    <x v="3"/>
    <s v="Bretford “Just In Time” Height-Adjustable Multi-Task Work Tables"/>
    <n v="2003.52"/>
    <n v="6"/>
    <n v="0.2"/>
    <n v="-325.572"/>
  </r>
  <r>
    <n v="3772"/>
    <s v="US-2016-101196"/>
    <x v="536"/>
    <d v="2016-05-17T00:00:00"/>
    <x v="1"/>
    <s v="FM-14215"/>
    <s v="Filia McAdams"/>
    <x v="1"/>
    <s v="United States"/>
    <x v="10"/>
    <x v="9"/>
    <n v="19140"/>
    <s v="East"/>
    <s v="OFF-ST-10004804"/>
    <x v="1"/>
    <x v="4"/>
    <s v="Belkin 19&quot; Vented Equipment Shelf, Black"/>
    <n v="82.367999999999995"/>
    <n v="2"/>
    <n v="0.2"/>
    <n v="-19.5624"/>
  </r>
  <r>
    <n v="3773"/>
    <s v="CA-2014-115357"/>
    <x v="908"/>
    <d v="2014-08-11T00:00:00"/>
    <x v="0"/>
    <s v="RF-19735"/>
    <s v="Roland Fjeld"/>
    <x v="0"/>
    <s v="United States"/>
    <x v="29"/>
    <x v="20"/>
    <n v="29203"/>
    <s v="South"/>
    <s v="TEC-AC-10000023"/>
    <x v="2"/>
    <x v="11"/>
    <s v="Maxell 74 Minute CD-R Spindle, 50/Pack"/>
    <n v="62.91"/>
    <n v="3"/>
    <n v="0"/>
    <n v="22.647600000000001"/>
  </r>
  <r>
    <n v="3774"/>
    <s v="US-2014-102715"/>
    <x v="909"/>
    <d v="2014-04-13T00:00:00"/>
    <x v="0"/>
    <s v="JK-15370"/>
    <s v="Jay Kimmel"/>
    <x v="0"/>
    <s v="United States"/>
    <x v="100"/>
    <x v="2"/>
    <n v="33180"/>
    <s v="South"/>
    <s v="OFF-FA-10001332"/>
    <x v="1"/>
    <x v="13"/>
    <s v="Acco Banker's Clasps, 5 3/4&quot;-Long"/>
    <n v="6.9119999999999999"/>
    <n v="3"/>
    <n v="0.2"/>
    <n v="2.3328000000000002"/>
  </r>
  <r>
    <n v="3775"/>
    <s v="US-2014-102715"/>
    <x v="909"/>
    <d v="2014-04-13T00:00:00"/>
    <x v="0"/>
    <s v="JK-15370"/>
    <s v="Jay Kimmel"/>
    <x v="0"/>
    <s v="United States"/>
    <x v="100"/>
    <x v="2"/>
    <n v="33180"/>
    <s v="South"/>
    <s v="TEC-AC-10002001"/>
    <x v="2"/>
    <x v="11"/>
    <s v="Logitech Wireless Gaming Headset G930"/>
    <n v="383.976"/>
    <n v="3"/>
    <n v="0.2"/>
    <n v="81.594899999999996"/>
  </r>
  <r>
    <n v="3776"/>
    <s v="US-2014-102715"/>
    <x v="909"/>
    <d v="2014-04-13T00:00:00"/>
    <x v="0"/>
    <s v="JK-15370"/>
    <s v="Jay Kimmel"/>
    <x v="0"/>
    <s v="United States"/>
    <x v="100"/>
    <x v="2"/>
    <n v="33180"/>
    <s v="South"/>
    <s v="OFF-PA-10000029"/>
    <x v="1"/>
    <x v="10"/>
    <s v="Xerox 224"/>
    <n v="10.368"/>
    <n v="2"/>
    <n v="0.2"/>
    <n v="3.6288"/>
  </r>
  <r>
    <n v="3777"/>
    <s v="US-2014-102715"/>
    <x v="909"/>
    <d v="2014-04-13T00:00:00"/>
    <x v="0"/>
    <s v="JK-15370"/>
    <s v="Jay Kimmel"/>
    <x v="0"/>
    <s v="United States"/>
    <x v="100"/>
    <x v="2"/>
    <n v="33180"/>
    <s v="South"/>
    <s v="TEC-AC-10001874"/>
    <x v="2"/>
    <x v="11"/>
    <s v="Logitech Wireless Anywhere Mouse MX for PC and Mac"/>
    <n v="335.94400000000002"/>
    <n v="7"/>
    <n v="0.2"/>
    <n v="41.993000000000002"/>
  </r>
  <r>
    <n v="3778"/>
    <s v="CA-2015-107937"/>
    <x v="910"/>
    <d v="2015-05-08T00:00:00"/>
    <x v="1"/>
    <s v="JB-16045"/>
    <s v="Julia Barnett"/>
    <x v="2"/>
    <s v="United States"/>
    <x v="374"/>
    <x v="1"/>
    <n v="91911"/>
    <s v="West"/>
    <s v="FUR-FU-10002298"/>
    <x v="0"/>
    <x v="5"/>
    <s v="Rubbermaid ClusterMat Chairmats, Mat Size- 66&quot; x 60&quot;, Lip 20&quot; x 11&quot; -90 Degree Angle"/>
    <n v="665.88"/>
    <n v="6"/>
    <n v="0"/>
    <n v="106.5408"/>
  </r>
  <r>
    <n v="3779"/>
    <s v="US-2017-148768"/>
    <x v="329"/>
    <d v="2017-12-02T00:00:00"/>
    <x v="0"/>
    <s v="PN-18775"/>
    <s v="Parhena Norris"/>
    <x v="2"/>
    <s v="United States"/>
    <x v="100"/>
    <x v="2"/>
    <n v="33180"/>
    <s v="South"/>
    <s v="TEC-PH-10002564"/>
    <x v="2"/>
    <x v="7"/>
    <s v="OtterBox Defender Series Case - Samsung Galaxy S4"/>
    <n v="71.975999999999999"/>
    <n v="3"/>
    <n v="0.2"/>
    <n v="8.9969999999999999"/>
  </r>
  <r>
    <n v="3780"/>
    <s v="CA-2017-118521"/>
    <x v="911"/>
    <d v="2017-02-20T00:00:00"/>
    <x v="1"/>
    <s v="LF-17185"/>
    <s v="Luke Foster"/>
    <x v="0"/>
    <s v="United States"/>
    <x v="20"/>
    <x v="15"/>
    <n v="10035"/>
    <s v="East"/>
    <s v="OFF-PA-10003465"/>
    <x v="1"/>
    <x v="10"/>
    <s v="Xerox 1912"/>
    <n v="37.94"/>
    <n v="2"/>
    <n v="0"/>
    <n v="18.211200000000002"/>
  </r>
  <r>
    <n v="3781"/>
    <s v="CA-2014-149643"/>
    <x v="912"/>
    <d v="2014-11-20T00:00:00"/>
    <x v="1"/>
    <s v="RH-19510"/>
    <s v="Rick Huthwaite"/>
    <x v="2"/>
    <s v="United States"/>
    <x v="375"/>
    <x v="41"/>
    <n v="66502"/>
    <s v="Central"/>
    <s v="TEC-PH-10000038"/>
    <x v="2"/>
    <x v="7"/>
    <s v="Jawbone MINI JAMBOX Wireless Bluetooth Speaker"/>
    <n v="273.95999999999998"/>
    <n v="2"/>
    <n v="0"/>
    <n v="10.958399999999999"/>
  </r>
  <r>
    <n v="3782"/>
    <s v="CA-2015-135314"/>
    <x v="584"/>
    <d v="2015-07-14T00:00:00"/>
    <x v="0"/>
    <s v="MC-17575"/>
    <s v="Matt Collins"/>
    <x v="0"/>
    <s v="United States"/>
    <x v="10"/>
    <x v="9"/>
    <n v="19120"/>
    <s v="East"/>
    <s v="TEC-PH-10003072"/>
    <x v="2"/>
    <x v="7"/>
    <s v="Panasonic KX-TG9541B DECT 6.0 Digital 2-Line Expandable Cordless Phone With Digital Answering System"/>
    <n v="269.98200000000003"/>
    <n v="3"/>
    <n v="0.4"/>
    <n v="40.497300000000003"/>
  </r>
  <r>
    <n v="3783"/>
    <s v="CA-2017-165204"/>
    <x v="38"/>
    <d v="2017-11-16T00:00:00"/>
    <x v="0"/>
    <s v="MN-17935"/>
    <s v="Michael Nguyen"/>
    <x v="0"/>
    <s v="United States"/>
    <x v="26"/>
    <x v="18"/>
    <n v="38109"/>
    <s v="South"/>
    <s v="OFF-PA-10003424"/>
    <x v="1"/>
    <x v="10"/>
    <s v="&quot;While you Were Out&quot; Message Book, One Form per Page"/>
    <n v="8.9039999999999999"/>
    <n v="3"/>
    <n v="0.2"/>
    <n v="3.339"/>
  </r>
  <r>
    <n v="3784"/>
    <s v="CA-2017-165204"/>
    <x v="38"/>
    <d v="2017-11-16T00:00:00"/>
    <x v="0"/>
    <s v="MN-17935"/>
    <s v="Michael Nguyen"/>
    <x v="0"/>
    <s v="United States"/>
    <x v="26"/>
    <x v="18"/>
    <n v="38109"/>
    <s v="South"/>
    <s v="OFF-ST-10003716"/>
    <x v="1"/>
    <x v="4"/>
    <s v="Tennsco Double-Tier Lockers"/>
    <n v="720.06399999999996"/>
    <n v="4"/>
    <n v="0.2"/>
    <n v="-63.005600000000001"/>
  </r>
  <r>
    <n v="3785"/>
    <s v="CA-2017-125752"/>
    <x v="689"/>
    <d v="2017-08-04T00:00:00"/>
    <x v="1"/>
    <s v="EH-14125"/>
    <s v="Eugene Hildebrand"/>
    <x v="2"/>
    <s v="United States"/>
    <x v="2"/>
    <x v="2"/>
    <n v="33311"/>
    <s v="South"/>
    <s v="TEC-AC-10003590"/>
    <x v="2"/>
    <x v="11"/>
    <s v="TRENDnet 56K USB 2.0 Phone, Internet and Fax Modem"/>
    <n v="41.423999999999999"/>
    <n v="2"/>
    <n v="0.2"/>
    <n v="8.2848000000000006"/>
  </r>
  <r>
    <n v="3786"/>
    <s v="CA-2017-112487"/>
    <x v="377"/>
    <d v="2017-12-30T00:00:00"/>
    <x v="1"/>
    <s v="TC-21535"/>
    <s v="Tracy Collins"/>
    <x v="2"/>
    <s v="United States"/>
    <x v="38"/>
    <x v="24"/>
    <n v="43229"/>
    <s v="East"/>
    <s v="OFF-BI-10000494"/>
    <x v="1"/>
    <x v="8"/>
    <s v="Acco Economy Flexible Poly Round Ring Binder"/>
    <n v="3.1320000000000001"/>
    <n v="2"/>
    <n v="0.7"/>
    <n v="-2.61"/>
  </r>
  <r>
    <n v="3787"/>
    <s v="CA-2016-144218"/>
    <x v="731"/>
    <d v="2016-11-04T00:00:00"/>
    <x v="1"/>
    <s v="JD-15895"/>
    <s v="Jonathan Doherty"/>
    <x v="1"/>
    <s v="United States"/>
    <x v="1"/>
    <x v="1"/>
    <n v="90045"/>
    <s v="West"/>
    <s v="OFF-ST-10002615"/>
    <x v="1"/>
    <x v="4"/>
    <s v="Dual Level, Single-Width Filing Carts"/>
    <n v="1085.42"/>
    <n v="7"/>
    <n v="0"/>
    <n v="282.20920000000001"/>
  </r>
  <r>
    <n v="3788"/>
    <s v="CA-2016-169971"/>
    <x v="913"/>
    <d v="2016-09-09T00:00:00"/>
    <x v="1"/>
    <s v="IL-15100"/>
    <s v="Ivan Liston"/>
    <x v="0"/>
    <s v="United States"/>
    <x v="12"/>
    <x v="5"/>
    <n v="77041"/>
    <s v="Central"/>
    <s v="OFF-AR-10002804"/>
    <x v="1"/>
    <x v="6"/>
    <s v="Faber Castell Col-Erase Pencils"/>
    <n v="3.9119999999999999"/>
    <n v="1"/>
    <n v="0.2"/>
    <n v="1.0268999999999999"/>
  </r>
  <r>
    <n v="3789"/>
    <s v="CA-2016-169971"/>
    <x v="913"/>
    <d v="2016-09-09T00:00:00"/>
    <x v="1"/>
    <s v="IL-15100"/>
    <s v="Ivan Liston"/>
    <x v="0"/>
    <s v="United States"/>
    <x v="12"/>
    <x v="5"/>
    <n v="77041"/>
    <s v="Central"/>
    <s v="OFF-AR-10001044"/>
    <x v="1"/>
    <x v="6"/>
    <s v="BOSTON Ranger #55 Pencil Sharpener, Black"/>
    <n v="62.375999999999998"/>
    <n v="3"/>
    <n v="0.2"/>
    <n v="7.0172999999999996"/>
  </r>
  <r>
    <n v="3790"/>
    <s v="US-2016-133508"/>
    <x v="764"/>
    <d v="2016-04-21T00:00:00"/>
    <x v="1"/>
    <s v="SW-20350"/>
    <s v="Sean Wendt"/>
    <x v="2"/>
    <s v="United States"/>
    <x v="155"/>
    <x v="8"/>
    <n v="68104"/>
    <s v="Central"/>
    <s v="OFF-FA-10000134"/>
    <x v="1"/>
    <x v="13"/>
    <s v="Advantus Push Pins, Aluminum Head"/>
    <n v="29.05"/>
    <n v="5"/>
    <n v="0"/>
    <n v="9.0054999999999996"/>
  </r>
  <r>
    <n v="3791"/>
    <s v="CA-2014-107139"/>
    <x v="260"/>
    <d v="2014-07-11T00:00:00"/>
    <x v="1"/>
    <s v="DP-13390"/>
    <s v="Dennis Pardue"/>
    <x v="2"/>
    <s v="United States"/>
    <x v="1"/>
    <x v="1"/>
    <n v="90004"/>
    <s v="West"/>
    <s v="OFF-BI-10001670"/>
    <x v="1"/>
    <x v="8"/>
    <s v="Vinyl Sectional Post Binders"/>
    <n v="180.96"/>
    <n v="6"/>
    <n v="0.2"/>
    <n v="67.86"/>
  </r>
  <r>
    <n v="3792"/>
    <s v="CA-2015-111325"/>
    <x v="914"/>
    <d v="2015-02-28T00:00:00"/>
    <x v="2"/>
    <s v="BT-11395"/>
    <s v="Bill Tyler"/>
    <x v="1"/>
    <s v="United States"/>
    <x v="376"/>
    <x v="9"/>
    <n v="16602"/>
    <s v="East"/>
    <s v="OFF-BI-10000343"/>
    <x v="1"/>
    <x v="8"/>
    <s v="Pressboard Covers with Storage Hooks, 9 1/2&quot; x 11&quot;, Light Blue"/>
    <n v="4.4189999999999996"/>
    <n v="3"/>
    <n v="0.7"/>
    <n v="-3.3879000000000001"/>
  </r>
  <r>
    <n v="3793"/>
    <s v="CA-2015-111325"/>
    <x v="914"/>
    <d v="2015-02-28T00:00:00"/>
    <x v="2"/>
    <s v="BT-11395"/>
    <s v="Bill Tyler"/>
    <x v="1"/>
    <s v="United States"/>
    <x v="376"/>
    <x v="9"/>
    <n v="16602"/>
    <s v="East"/>
    <s v="OFF-AR-10002257"/>
    <x v="1"/>
    <x v="6"/>
    <s v="Eldon Spacemaker Box, Quick-Snap Lid, Clear"/>
    <n v="16.032"/>
    <n v="6"/>
    <n v="0.2"/>
    <n v="2.2044000000000001"/>
  </r>
  <r>
    <n v="3794"/>
    <s v="CA-2015-163762"/>
    <x v="154"/>
    <d v="2015-12-01T00:00:00"/>
    <x v="1"/>
    <s v="JE-15475"/>
    <s v="Jeremy Ellison"/>
    <x v="0"/>
    <s v="United States"/>
    <x v="20"/>
    <x v="15"/>
    <n v="10024"/>
    <s v="East"/>
    <s v="OFF-AR-10001915"/>
    <x v="1"/>
    <x v="6"/>
    <s v="Peel-Off China Markers"/>
    <n v="29.79"/>
    <n v="3"/>
    <n v="0"/>
    <n v="12.511799999999999"/>
  </r>
  <r>
    <n v="3795"/>
    <s v="US-2014-117163"/>
    <x v="915"/>
    <d v="2014-02-02T00:00:00"/>
    <x v="1"/>
    <s v="EJ-13720"/>
    <s v="Ed Jacobs"/>
    <x v="0"/>
    <s v="United States"/>
    <x v="70"/>
    <x v="1"/>
    <n v="92037"/>
    <s v="West"/>
    <s v="OFF-ST-10003692"/>
    <x v="1"/>
    <x v="4"/>
    <s v="Recycled Steel Personal File for Hanging File Folders"/>
    <n v="57.23"/>
    <n v="1"/>
    <n v="0"/>
    <n v="14.307499999999999"/>
  </r>
  <r>
    <n v="3796"/>
    <s v="US-2014-117163"/>
    <x v="915"/>
    <d v="2014-02-02T00:00:00"/>
    <x v="1"/>
    <s v="EJ-13720"/>
    <s v="Ed Jacobs"/>
    <x v="0"/>
    <s v="United States"/>
    <x v="70"/>
    <x v="1"/>
    <n v="92037"/>
    <s v="West"/>
    <s v="FUR-TA-10003469"/>
    <x v="0"/>
    <x v="3"/>
    <s v="Balt Split Level Computer Training Table"/>
    <n v="333"/>
    <n v="3"/>
    <n v="0.2"/>
    <n v="-16.649999999999999"/>
  </r>
  <r>
    <n v="3797"/>
    <s v="US-2014-117163"/>
    <x v="915"/>
    <d v="2014-02-02T00:00:00"/>
    <x v="1"/>
    <s v="EJ-13720"/>
    <s v="Ed Jacobs"/>
    <x v="0"/>
    <s v="United States"/>
    <x v="70"/>
    <x v="1"/>
    <n v="92037"/>
    <s v="West"/>
    <s v="OFF-AR-10003179"/>
    <x v="1"/>
    <x v="6"/>
    <s v="Dixon Ticonderoga Core-Lock Colored Pencils"/>
    <n v="36.44"/>
    <n v="4"/>
    <n v="0"/>
    <n v="12.0252"/>
  </r>
  <r>
    <n v="3798"/>
    <s v="CA-2017-121314"/>
    <x v="397"/>
    <d v="2017-09-26T00:00:00"/>
    <x v="2"/>
    <s v="BE-11410"/>
    <s v="Bobby Elias"/>
    <x v="0"/>
    <s v="United States"/>
    <x v="100"/>
    <x v="2"/>
    <n v="33178"/>
    <s v="South"/>
    <s v="OFF-PA-10003395"/>
    <x v="1"/>
    <x v="10"/>
    <s v="Xerox 1941"/>
    <n v="251.64"/>
    <n v="3"/>
    <n v="0.2"/>
    <n v="88.073999999999998"/>
  </r>
  <r>
    <n v="3799"/>
    <s v="CA-2017-147760"/>
    <x v="259"/>
    <d v="2017-11-05T00:00:00"/>
    <x v="2"/>
    <s v="KL-16555"/>
    <s v="Kelly Lampkin"/>
    <x v="1"/>
    <s v="United States"/>
    <x v="247"/>
    <x v="3"/>
    <n v="27405"/>
    <s v="South"/>
    <s v="FUR-TA-10004575"/>
    <x v="0"/>
    <x v="3"/>
    <s v="Hon 5100 Series Wood Tables"/>
    <n v="523.76400000000001"/>
    <n v="3"/>
    <n v="0.4"/>
    <n v="-192.04679999999999"/>
  </r>
  <r>
    <n v="3800"/>
    <s v="CA-2017-147760"/>
    <x v="259"/>
    <d v="2017-11-05T00:00:00"/>
    <x v="2"/>
    <s v="KL-16555"/>
    <s v="Kelly Lampkin"/>
    <x v="1"/>
    <s v="United States"/>
    <x v="247"/>
    <x v="3"/>
    <n v="27405"/>
    <s v="South"/>
    <s v="TEC-PH-10002483"/>
    <x v="2"/>
    <x v="7"/>
    <s v="Motorola Moto X"/>
    <n v="1359.96"/>
    <n v="5"/>
    <n v="0.2"/>
    <n v="118.9965"/>
  </r>
  <r>
    <n v="3801"/>
    <s v="CA-2016-156503"/>
    <x v="500"/>
    <d v="2016-10-20T00:00:00"/>
    <x v="1"/>
    <s v="NC-18415"/>
    <s v="Nathan Cano"/>
    <x v="0"/>
    <s v="United States"/>
    <x v="108"/>
    <x v="3"/>
    <n v="28540"/>
    <s v="South"/>
    <s v="FUR-CH-10003606"/>
    <x v="0"/>
    <x v="1"/>
    <s v="SAFCO Folding Chair Trolley"/>
    <n v="102.592"/>
    <n v="1"/>
    <n v="0.2"/>
    <n v="10.2592"/>
  </r>
  <r>
    <n v="3802"/>
    <s v="CA-2016-156503"/>
    <x v="500"/>
    <d v="2016-10-20T00:00:00"/>
    <x v="1"/>
    <s v="NC-18415"/>
    <s v="Nathan Cano"/>
    <x v="0"/>
    <s v="United States"/>
    <x v="108"/>
    <x v="3"/>
    <n v="28540"/>
    <s v="South"/>
    <s v="TEC-AC-10002473"/>
    <x v="2"/>
    <x v="11"/>
    <s v="Maxell 4.7GB DVD-R"/>
    <n v="22.704000000000001"/>
    <n v="1"/>
    <n v="0.2"/>
    <n v="5.9598000000000004"/>
  </r>
  <r>
    <n v="3803"/>
    <s v="CA-2016-156503"/>
    <x v="500"/>
    <d v="2016-10-20T00:00:00"/>
    <x v="1"/>
    <s v="NC-18415"/>
    <s v="Nathan Cano"/>
    <x v="0"/>
    <s v="United States"/>
    <x v="108"/>
    <x v="3"/>
    <n v="28540"/>
    <s v="South"/>
    <s v="OFF-PA-10002319"/>
    <x v="1"/>
    <x v="10"/>
    <s v="Xerox 1944"/>
    <n v="93.024000000000001"/>
    <n v="3"/>
    <n v="0.2"/>
    <n v="33.721200000000003"/>
  </r>
  <r>
    <n v="3804"/>
    <s v="CA-2016-156503"/>
    <x v="500"/>
    <d v="2016-10-20T00:00:00"/>
    <x v="1"/>
    <s v="NC-18415"/>
    <s v="Nathan Cano"/>
    <x v="0"/>
    <s v="United States"/>
    <x v="108"/>
    <x v="3"/>
    <n v="28540"/>
    <s v="South"/>
    <s v="OFF-SU-10000946"/>
    <x v="1"/>
    <x v="14"/>
    <s v="Staple remover"/>
    <n v="12.768000000000001"/>
    <n v="2"/>
    <n v="0.2"/>
    <n v="1.4363999999999999"/>
  </r>
  <r>
    <n v="3805"/>
    <s v="CA-2016-156503"/>
    <x v="500"/>
    <d v="2016-10-20T00:00:00"/>
    <x v="1"/>
    <s v="NC-18415"/>
    <s v="Nathan Cano"/>
    <x v="0"/>
    <s v="United States"/>
    <x v="108"/>
    <x v="3"/>
    <n v="28540"/>
    <s v="South"/>
    <s v="OFF-EN-10001335"/>
    <x v="1"/>
    <x v="12"/>
    <s v="White Business Envelopes with Contemporary Seam, Recycled White Business Envelopes"/>
    <n v="35.008000000000003"/>
    <n v="4"/>
    <n v="0.2"/>
    <n v="13.128"/>
  </r>
  <r>
    <n v="3806"/>
    <s v="CA-2016-156503"/>
    <x v="500"/>
    <d v="2016-10-20T00:00:00"/>
    <x v="1"/>
    <s v="NC-18415"/>
    <s v="Nathan Cano"/>
    <x v="0"/>
    <s v="United States"/>
    <x v="108"/>
    <x v="3"/>
    <n v="28540"/>
    <s v="South"/>
    <s v="OFF-PA-10002377"/>
    <x v="1"/>
    <x v="10"/>
    <s v="Xerox 1916"/>
    <n v="39.152000000000001"/>
    <n v="1"/>
    <n v="0.2"/>
    <n v="14.682"/>
  </r>
  <r>
    <n v="3807"/>
    <s v="CA-2015-113628"/>
    <x v="768"/>
    <d v="2015-11-19T00:00:00"/>
    <x v="1"/>
    <s v="AH-10690"/>
    <s v="Anna Häberlin"/>
    <x v="1"/>
    <s v="United States"/>
    <x v="369"/>
    <x v="2"/>
    <n v="33317"/>
    <s v="South"/>
    <s v="OFF-AR-10001246"/>
    <x v="1"/>
    <x v="6"/>
    <s v="Newell 317"/>
    <n v="11.76"/>
    <n v="5"/>
    <n v="0.2"/>
    <n v="1.323"/>
  </r>
  <r>
    <n v="3808"/>
    <s v="CA-2015-113628"/>
    <x v="768"/>
    <d v="2015-11-19T00:00:00"/>
    <x v="1"/>
    <s v="AH-10690"/>
    <s v="Anna Häberlin"/>
    <x v="1"/>
    <s v="United States"/>
    <x v="369"/>
    <x v="2"/>
    <n v="33317"/>
    <s v="South"/>
    <s v="OFF-BI-10003291"/>
    <x v="1"/>
    <x v="8"/>
    <s v="Wilson Jones Leather-Like Binders with DublLock Round Rings"/>
    <n v="5.2380000000000004"/>
    <n v="2"/>
    <n v="0.7"/>
    <n v="-4.0157999999999996"/>
  </r>
  <r>
    <n v="3809"/>
    <s v="CA-2015-113628"/>
    <x v="768"/>
    <d v="2015-11-19T00:00:00"/>
    <x v="1"/>
    <s v="AH-10690"/>
    <s v="Anna Häberlin"/>
    <x v="1"/>
    <s v="United States"/>
    <x v="369"/>
    <x v="2"/>
    <n v="33317"/>
    <s v="South"/>
    <s v="OFF-BI-10002799"/>
    <x v="1"/>
    <x v="8"/>
    <s v="SlimView Poly Binder, 3/8&quot;"/>
    <n v="4.6619999999999999"/>
    <n v="3"/>
    <n v="0.7"/>
    <n v="-3.7296"/>
  </r>
  <r>
    <n v="3810"/>
    <s v="CA-2015-113628"/>
    <x v="768"/>
    <d v="2015-11-19T00:00:00"/>
    <x v="1"/>
    <s v="AH-10690"/>
    <s v="Anna Häberlin"/>
    <x v="1"/>
    <s v="United States"/>
    <x v="369"/>
    <x v="2"/>
    <n v="33317"/>
    <s v="South"/>
    <s v="FUR-CH-10003298"/>
    <x v="0"/>
    <x v="1"/>
    <s v="Office Star - Contemporary Task Swivel chair with Loop Arms, Charcoal"/>
    <n v="523.91999999999996"/>
    <n v="5"/>
    <n v="0.2"/>
    <n v="-72.039000000000001"/>
  </r>
  <r>
    <n v="3811"/>
    <s v="CA-2015-113628"/>
    <x v="768"/>
    <d v="2015-11-19T00:00:00"/>
    <x v="1"/>
    <s v="AH-10690"/>
    <s v="Anna Häberlin"/>
    <x v="1"/>
    <s v="United States"/>
    <x v="369"/>
    <x v="2"/>
    <n v="33317"/>
    <s v="South"/>
    <s v="TEC-PH-10000441"/>
    <x v="2"/>
    <x v="7"/>
    <s v="VTech DS6151"/>
    <n v="100.792"/>
    <n v="1"/>
    <n v="0.2"/>
    <n v="10.0792"/>
  </r>
  <r>
    <n v="3812"/>
    <s v="CA-2015-113628"/>
    <x v="768"/>
    <d v="2015-11-19T00:00:00"/>
    <x v="1"/>
    <s v="AH-10690"/>
    <s v="Anna Häberlin"/>
    <x v="1"/>
    <s v="United States"/>
    <x v="369"/>
    <x v="2"/>
    <n v="33317"/>
    <s v="South"/>
    <s v="FUR-CH-10004477"/>
    <x v="0"/>
    <x v="1"/>
    <s v="Global Push Button Manager's Chair, Indigo"/>
    <n v="146.136"/>
    <n v="3"/>
    <n v="0.2"/>
    <n v="16.440300000000001"/>
  </r>
  <r>
    <n v="3813"/>
    <s v="CA-2017-147753"/>
    <x v="916"/>
    <d v="2017-03-05T00:00:00"/>
    <x v="3"/>
    <s v="PK-19075"/>
    <s v="Pete Kriz"/>
    <x v="0"/>
    <s v="United States"/>
    <x v="158"/>
    <x v="6"/>
    <n v="53209"/>
    <s v="Central"/>
    <s v="OFF-LA-10003537"/>
    <x v="1"/>
    <x v="2"/>
    <s v="Avery 515"/>
    <n v="25.06"/>
    <n v="2"/>
    <n v="0"/>
    <n v="11.7782"/>
  </r>
  <r>
    <n v="3814"/>
    <s v="CA-2015-103961"/>
    <x v="599"/>
    <d v="2015-11-09T00:00:00"/>
    <x v="1"/>
    <s v="NG-18430"/>
    <s v="Nathan Gelder"/>
    <x v="0"/>
    <s v="United States"/>
    <x v="94"/>
    <x v="10"/>
    <n v="62301"/>
    <s v="Central"/>
    <s v="OFF-LA-10004484"/>
    <x v="1"/>
    <x v="2"/>
    <s v="Avery 476"/>
    <n v="19.824000000000002"/>
    <n v="6"/>
    <n v="0.2"/>
    <n v="6.4428000000000001"/>
  </r>
  <r>
    <n v="3815"/>
    <s v="CA-2016-152471"/>
    <x v="630"/>
    <d v="2016-07-08T00:00:00"/>
    <x v="3"/>
    <s v="ZD-21925"/>
    <s v="Zuschuss Donatelli"/>
    <x v="0"/>
    <s v="United States"/>
    <x v="108"/>
    <x v="2"/>
    <n v="32216"/>
    <s v="South"/>
    <s v="TEC-PH-10002824"/>
    <x v="2"/>
    <x v="7"/>
    <s v="Jabra SPEAK 410 Multidevice Speakerphone"/>
    <n v="823.96"/>
    <n v="5"/>
    <n v="0.2"/>
    <n v="51.497500000000002"/>
  </r>
  <r>
    <n v="3816"/>
    <s v="CA-2016-152471"/>
    <x v="630"/>
    <d v="2016-07-08T00:00:00"/>
    <x v="3"/>
    <s v="ZD-21925"/>
    <s v="Zuschuss Donatelli"/>
    <x v="0"/>
    <s v="United States"/>
    <x v="108"/>
    <x v="2"/>
    <n v="32216"/>
    <s v="South"/>
    <s v="OFF-PA-10004965"/>
    <x v="1"/>
    <x v="10"/>
    <s v="Xerox 1921"/>
    <n v="15.984"/>
    <n v="2"/>
    <n v="0.2"/>
    <n v="4.9950000000000001"/>
  </r>
  <r>
    <n v="3817"/>
    <s v="CA-2015-102582"/>
    <x v="426"/>
    <d v="2015-09-19T00:00:00"/>
    <x v="1"/>
    <s v="NW-18400"/>
    <s v="Natalie Webber"/>
    <x v="0"/>
    <s v="United States"/>
    <x v="216"/>
    <x v="19"/>
    <n v="36608"/>
    <s v="South"/>
    <s v="FUR-TA-10003569"/>
    <x v="0"/>
    <x v="3"/>
    <s v="Bretford CR8500 Series Meeting Room Furniture"/>
    <n v="801.96"/>
    <n v="2"/>
    <n v="0"/>
    <n v="200.49"/>
  </r>
  <r>
    <n v="3818"/>
    <s v="CA-2015-102582"/>
    <x v="426"/>
    <d v="2015-09-19T00:00:00"/>
    <x v="1"/>
    <s v="NW-18400"/>
    <s v="Natalie Webber"/>
    <x v="0"/>
    <s v="United States"/>
    <x v="216"/>
    <x v="19"/>
    <n v="36608"/>
    <s v="South"/>
    <s v="TEC-PH-10003187"/>
    <x v="2"/>
    <x v="7"/>
    <s v="Anker Astro Mini 3000mAh Ultra-Compact Portable Charger"/>
    <n v="59.97"/>
    <n v="3"/>
    <n v="0"/>
    <n v="0"/>
  </r>
  <r>
    <n v="3819"/>
    <s v="CA-2015-102582"/>
    <x v="426"/>
    <d v="2015-09-19T00:00:00"/>
    <x v="1"/>
    <s v="NW-18400"/>
    <s v="Natalie Webber"/>
    <x v="0"/>
    <s v="United States"/>
    <x v="216"/>
    <x v="19"/>
    <n v="36608"/>
    <s v="South"/>
    <s v="FUR-CH-10004853"/>
    <x v="0"/>
    <x v="1"/>
    <s v="Global Manager's Adjustable Task Chair, Storm"/>
    <n v="1056.8599999999999"/>
    <n v="7"/>
    <n v="0"/>
    <n v="306.48939999999999"/>
  </r>
  <r>
    <n v="3820"/>
    <s v="CA-2017-141873"/>
    <x v="449"/>
    <d v="2017-10-14T00:00:00"/>
    <x v="1"/>
    <s v="HG-14845"/>
    <s v="Harry Greene"/>
    <x v="0"/>
    <s v="United States"/>
    <x v="20"/>
    <x v="15"/>
    <n v="10024"/>
    <s v="East"/>
    <s v="OFF-BI-10001031"/>
    <x v="1"/>
    <x v="8"/>
    <s v="Pressboard Data Binders by Wilson Jones"/>
    <n v="12.816000000000001"/>
    <n v="3"/>
    <n v="0.2"/>
    <n v="4.3254000000000001"/>
  </r>
  <r>
    <n v="3821"/>
    <s v="CA-2017-141873"/>
    <x v="449"/>
    <d v="2017-10-14T00:00:00"/>
    <x v="1"/>
    <s v="HG-14845"/>
    <s v="Harry Greene"/>
    <x v="0"/>
    <s v="United States"/>
    <x v="20"/>
    <x v="15"/>
    <n v="10024"/>
    <s v="East"/>
    <s v="FUR-BO-10003034"/>
    <x v="0"/>
    <x v="0"/>
    <s v="O'Sullivan Elevations Bookcase, Cherry Finish"/>
    <n v="314.35199999999998"/>
    <n v="3"/>
    <n v="0.2"/>
    <n v="-15.717599999999999"/>
  </r>
  <r>
    <n v="3822"/>
    <s v="CA-2017-141873"/>
    <x v="449"/>
    <d v="2017-10-14T00:00:00"/>
    <x v="1"/>
    <s v="HG-14845"/>
    <s v="Harry Greene"/>
    <x v="0"/>
    <s v="United States"/>
    <x v="20"/>
    <x v="15"/>
    <n v="10024"/>
    <s v="East"/>
    <s v="OFF-PA-10000069"/>
    <x v="1"/>
    <x v="10"/>
    <s v="TOPS 4 x 6 Fluorescent Color Memo Sheets, 500 Sheets per Pack"/>
    <n v="18.98"/>
    <n v="2"/>
    <n v="0"/>
    <n v="8.9206000000000003"/>
  </r>
  <r>
    <n v="3823"/>
    <s v="CA-2017-141873"/>
    <x v="449"/>
    <d v="2017-10-14T00:00:00"/>
    <x v="1"/>
    <s v="HG-14845"/>
    <s v="Harry Greene"/>
    <x v="0"/>
    <s v="United States"/>
    <x v="20"/>
    <x v="15"/>
    <n v="10024"/>
    <s v="East"/>
    <s v="OFF-BI-10003655"/>
    <x v="1"/>
    <x v="8"/>
    <s v="Durable Pressboard Binders"/>
    <n v="18.239999999999998"/>
    <n v="6"/>
    <n v="0.2"/>
    <n v="6.1559999999999997"/>
  </r>
  <r>
    <n v="3824"/>
    <s v="CA-2015-140984"/>
    <x v="471"/>
    <d v="2015-09-18T00:00:00"/>
    <x v="1"/>
    <s v="CC-12685"/>
    <s v="Craig Carroll"/>
    <x v="0"/>
    <s v="United States"/>
    <x v="20"/>
    <x v="15"/>
    <n v="10011"/>
    <s v="East"/>
    <s v="OFF-ST-10000585"/>
    <x v="1"/>
    <x v="4"/>
    <s v="Economy Rollaway Files"/>
    <n v="991.2"/>
    <n v="6"/>
    <n v="0"/>
    <n v="257.71199999999999"/>
  </r>
  <r>
    <n v="3825"/>
    <s v="CA-2015-140984"/>
    <x v="471"/>
    <d v="2015-09-18T00:00:00"/>
    <x v="1"/>
    <s v="CC-12685"/>
    <s v="Craig Carroll"/>
    <x v="0"/>
    <s v="United States"/>
    <x v="20"/>
    <x v="15"/>
    <n v="10011"/>
    <s v="East"/>
    <s v="TEC-CO-10001571"/>
    <x v="2"/>
    <x v="16"/>
    <s v="Sharp 1540cs Digital Laser Copier"/>
    <n v="879.98400000000004"/>
    <n v="2"/>
    <n v="0.2"/>
    <n v="329.99400000000003"/>
  </r>
  <r>
    <n v="3826"/>
    <s v="CA-2015-140984"/>
    <x v="471"/>
    <d v="2015-09-18T00:00:00"/>
    <x v="1"/>
    <s v="CC-12685"/>
    <s v="Craig Carroll"/>
    <x v="0"/>
    <s v="United States"/>
    <x v="20"/>
    <x v="15"/>
    <n v="10011"/>
    <s v="East"/>
    <s v="OFF-BI-10002012"/>
    <x v="1"/>
    <x v="8"/>
    <s v="Wilson Jones Easy Flow II Sheet Lifters"/>
    <n v="12.96"/>
    <n v="9"/>
    <n v="0.2"/>
    <n v="4.5359999999999996"/>
  </r>
  <r>
    <n v="3827"/>
    <s v="CA-2014-132801"/>
    <x v="273"/>
    <d v="2014-10-12T00:00:00"/>
    <x v="1"/>
    <s v="JG-15805"/>
    <s v="John Grady"/>
    <x v="1"/>
    <s v="United States"/>
    <x v="61"/>
    <x v="5"/>
    <n v="75217"/>
    <s v="Central"/>
    <s v="OFF-ST-10001228"/>
    <x v="1"/>
    <x v="4"/>
    <s v="Fellowes Personal Hanging Folder Files, Navy"/>
    <n v="107.44"/>
    <n v="10"/>
    <n v="0.2"/>
    <n v="10.744"/>
  </r>
  <r>
    <n v="3828"/>
    <s v="CA-2017-141733"/>
    <x v="917"/>
    <d v="2017-05-11T00:00:00"/>
    <x v="1"/>
    <s v="RW-19540"/>
    <s v="Rick Wilson"/>
    <x v="1"/>
    <s v="United States"/>
    <x v="66"/>
    <x v="12"/>
    <n v="48234"/>
    <s v="Central"/>
    <s v="FUR-CH-10004086"/>
    <x v="0"/>
    <x v="1"/>
    <s v="Hon 4070 Series Pagoda Armless Upholstered Stacking Chairs"/>
    <n v="1458.65"/>
    <n v="5"/>
    <n v="0"/>
    <n v="423.00850000000003"/>
  </r>
  <r>
    <n v="3829"/>
    <s v="CA-2017-141733"/>
    <x v="917"/>
    <d v="2017-05-11T00:00:00"/>
    <x v="1"/>
    <s v="RW-19540"/>
    <s v="Rick Wilson"/>
    <x v="1"/>
    <s v="United States"/>
    <x v="66"/>
    <x v="12"/>
    <n v="48234"/>
    <s v="Central"/>
    <s v="FUR-CH-10002017"/>
    <x v="0"/>
    <x v="1"/>
    <s v="SAFCO Optional Arm Kit for Workspace Cribbage Stacking Chair"/>
    <n v="26.64"/>
    <n v="1"/>
    <n v="0"/>
    <n v="7.4592000000000001"/>
  </r>
  <r>
    <n v="3830"/>
    <s v="CA-2017-141733"/>
    <x v="917"/>
    <d v="2017-05-11T00:00:00"/>
    <x v="1"/>
    <s v="RW-19540"/>
    <s v="Rick Wilson"/>
    <x v="1"/>
    <s v="United States"/>
    <x v="66"/>
    <x v="12"/>
    <n v="48234"/>
    <s v="Central"/>
    <s v="FUR-CH-10000595"/>
    <x v="0"/>
    <x v="1"/>
    <s v="Safco Contoured Stacking Chairs"/>
    <n v="476.8"/>
    <n v="2"/>
    <n v="0"/>
    <n v="119.2"/>
  </r>
  <r>
    <n v="3831"/>
    <s v="CA-2017-141733"/>
    <x v="917"/>
    <d v="2017-05-11T00:00:00"/>
    <x v="1"/>
    <s v="RW-19540"/>
    <s v="Rick Wilson"/>
    <x v="1"/>
    <s v="United States"/>
    <x v="66"/>
    <x v="12"/>
    <n v="48234"/>
    <s v="Central"/>
    <s v="OFF-AP-10001563"/>
    <x v="1"/>
    <x v="9"/>
    <s v="Belkin Premiere Surge Master II 8-outlet surge protector"/>
    <n v="87.444000000000003"/>
    <n v="2"/>
    <n v="0.1"/>
    <n v="18.4604"/>
  </r>
  <r>
    <n v="3832"/>
    <s v="US-2015-111927"/>
    <x v="717"/>
    <d v="2015-11-19T00:00:00"/>
    <x v="1"/>
    <s v="LS-17230"/>
    <s v="Lycoris Saunders"/>
    <x v="0"/>
    <s v="United States"/>
    <x v="18"/>
    <x v="13"/>
    <n v="19901"/>
    <s v="East"/>
    <s v="FUR-FU-10004017"/>
    <x v="0"/>
    <x v="5"/>
    <s v="Executive Impressions 13&quot; Chairman Wall Clock"/>
    <n v="76.14"/>
    <n v="3"/>
    <n v="0"/>
    <n v="26.649000000000001"/>
  </r>
  <r>
    <n v="3833"/>
    <s v="US-2015-111927"/>
    <x v="717"/>
    <d v="2015-11-19T00:00:00"/>
    <x v="1"/>
    <s v="LS-17230"/>
    <s v="Lycoris Saunders"/>
    <x v="0"/>
    <s v="United States"/>
    <x v="18"/>
    <x v="13"/>
    <n v="19901"/>
    <s v="East"/>
    <s v="OFF-BI-10002571"/>
    <x v="1"/>
    <x v="8"/>
    <s v="Avery Framed View Binder, EZD Ring (Locking), Navy, 1 1/2&quot;"/>
    <n v="19.96"/>
    <n v="2"/>
    <n v="0"/>
    <n v="9.3811999999999998"/>
  </r>
  <r>
    <n v="3834"/>
    <s v="CA-2014-105984"/>
    <x v="156"/>
    <d v="2014-11-24T00:00:00"/>
    <x v="3"/>
    <s v="MY-18295"/>
    <s v="Muhammed Yedwab"/>
    <x v="1"/>
    <s v="United States"/>
    <x v="38"/>
    <x v="24"/>
    <n v="43229"/>
    <s v="East"/>
    <s v="TEC-PH-10000560"/>
    <x v="2"/>
    <x v="7"/>
    <s v="Samsung Galaxy S III - 16GB - pebble blue (T-Mobile)"/>
    <n v="1049.97"/>
    <n v="5"/>
    <n v="0.4"/>
    <n v="-209.994"/>
  </r>
  <r>
    <n v="3835"/>
    <s v="CA-2014-105984"/>
    <x v="156"/>
    <d v="2014-11-24T00:00:00"/>
    <x v="3"/>
    <s v="MY-18295"/>
    <s v="Muhammed Yedwab"/>
    <x v="1"/>
    <s v="United States"/>
    <x v="38"/>
    <x v="24"/>
    <n v="43229"/>
    <s v="East"/>
    <s v="FUR-CH-10000847"/>
    <x v="0"/>
    <x v="1"/>
    <s v="Global Executive Mid-Back Manager's Chair"/>
    <n v="611.05799999999999"/>
    <n v="3"/>
    <n v="0.3"/>
    <n v="-34.9176"/>
  </r>
  <r>
    <n v="3836"/>
    <s v="CA-2014-100363"/>
    <x v="918"/>
    <d v="2014-04-15T00:00:00"/>
    <x v="1"/>
    <s v="JM-15655"/>
    <s v="Jim Mitchum"/>
    <x v="1"/>
    <s v="United States"/>
    <x v="220"/>
    <x v="16"/>
    <n v="85301"/>
    <s v="West"/>
    <s v="OFF-FA-10000611"/>
    <x v="1"/>
    <x v="13"/>
    <s v="Binder Clips by OIC"/>
    <n v="2.3679999999999999"/>
    <n v="2"/>
    <n v="0.2"/>
    <n v="0.82879999999999998"/>
  </r>
  <r>
    <n v="3837"/>
    <s v="CA-2014-100363"/>
    <x v="918"/>
    <d v="2014-04-15T00:00:00"/>
    <x v="1"/>
    <s v="JM-15655"/>
    <s v="Jim Mitchum"/>
    <x v="1"/>
    <s v="United States"/>
    <x v="220"/>
    <x v="16"/>
    <n v="85301"/>
    <s v="West"/>
    <s v="OFF-PA-10004733"/>
    <x v="1"/>
    <x v="10"/>
    <s v="Things To Do Today Spiral Book"/>
    <n v="19.007999999999999"/>
    <n v="3"/>
    <n v="0.2"/>
    <n v="6.8903999999999996"/>
  </r>
  <r>
    <n v="3838"/>
    <s v="CA-2014-126760"/>
    <x v="711"/>
    <d v="2014-08-02T00:00:00"/>
    <x v="1"/>
    <s v="KM-16720"/>
    <s v="Kunst Miller"/>
    <x v="0"/>
    <s v="United States"/>
    <x v="226"/>
    <x v="33"/>
    <n v="89031"/>
    <s v="West"/>
    <s v="TEC-PH-10001363"/>
    <x v="2"/>
    <x v="7"/>
    <s v="Apple iPhone 5S"/>
    <n v="911.98400000000004"/>
    <n v="2"/>
    <n v="0.2"/>
    <n v="113.998"/>
  </r>
  <r>
    <n v="3839"/>
    <s v="CA-2014-126760"/>
    <x v="711"/>
    <d v="2014-08-02T00:00:00"/>
    <x v="1"/>
    <s v="KM-16720"/>
    <s v="Kunst Miller"/>
    <x v="0"/>
    <s v="United States"/>
    <x v="226"/>
    <x v="33"/>
    <n v="89031"/>
    <s v="West"/>
    <s v="FUR-CH-10003312"/>
    <x v="0"/>
    <x v="1"/>
    <s v="Hon 2090 “Pillow Soft” Series Mid Back Swivel/Tilt Chairs"/>
    <n v="674.35199999999998"/>
    <n v="3"/>
    <n v="0.2"/>
    <n v="-109.5822"/>
  </r>
  <r>
    <n v="3840"/>
    <s v="CA-2014-126760"/>
    <x v="711"/>
    <d v="2014-08-02T00:00:00"/>
    <x v="1"/>
    <s v="KM-16720"/>
    <s v="Kunst Miller"/>
    <x v="0"/>
    <s v="United States"/>
    <x v="226"/>
    <x v="33"/>
    <n v="89031"/>
    <s v="West"/>
    <s v="FUR-FU-10004018"/>
    <x v="0"/>
    <x v="5"/>
    <s v="Tensor Computer Mounted Lamp"/>
    <n v="134.01"/>
    <n v="9"/>
    <n v="0"/>
    <n v="36.182699999999997"/>
  </r>
  <r>
    <n v="3841"/>
    <s v="CA-2014-126760"/>
    <x v="711"/>
    <d v="2014-08-02T00:00:00"/>
    <x v="1"/>
    <s v="KM-16720"/>
    <s v="Kunst Miller"/>
    <x v="0"/>
    <s v="United States"/>
    <x v="226"/>
    <x v="33"/>
    <n v="89031"/>
    <s v="West"/>
    <s v="TEC-AC-10004814"/>
    <x v="2"/>
    <x v="11"/>
    <s v="Logitech Illuminated Ultrathin Keyboard with Backlighting"/>
    <n v="170.97"/>
    <n v="3"/>
    <n v="0"/>
    <n v="70.097700000000003"/>
  </r>
  <r>
    <n v="3842"/>
    <s v="US-2014-109162"/>
    <x v="785"/>
    <d v="2014-06-12T00:00:00"/>
    <x v="1"/>
    <s v="KE-16420"/>
    <s v="Katrina Edelman"/>
    <x v="1"/>
    <s v="United States"/>
    <x v="39"/>
    <x v="18"/>
    <n v="37620"/>
    <s v="South"/>
    <s v="FUR-CH-10002647"/>
    <x v="0"/>
    <x v="1"/>
    <s v="Situations Contoured Folding Chairs, 4/Set"/>
    <n v="170.352"/>
    <n v="3"/>
    <n v="0.2"/>
    <n v="10.647"/>
  </r>
  <r>
    <n v="3843"/>
    <s v="CA-2014-101931"/>
    <x v="919"/>
    <d v="2014-10-31T00:00:00"/>
    <x v="2"/>
    <s v="TS-21370"/>
    <s v="Todd Sumrall"/>
    <x v="1"/>
    <s v="United States"/>
    <x v="1"/>
    <x v="1"/>
    <n v="90049"/>
    <s v="West"/>
    <s v="OFF-BI-10004140"/>
    <x v="1"/>
    <x v="8"/>
    <s v="Avery Non-Stick Binders"/>
    <n v="7.1840000000000002"/>
    <n v="2"/>
    <n v="0.2"/>
    <n v="2.2450000000000001"/>
  </r>
  <r>
    <n v="3844"/>
    <s v="CA-2014-101931"/>
    <x v="919"/>
    <d v="2014-10-31T00:00:00"/>
    <x v="2"/>
    <s v="TS-21370"/>
    <s v="Todd Sumrall"/>
    <x v="1"/>
    <s v="United States"/>
    <x v="1"/>
    <x v="1"/>
    <n v="90049"/>
    <s v="West"/>
    <s v="OFF-SU-10002301"/>
    <x v="1"/>
    <x v="14"/>
    <s v="Serrated Blade or Curved Handle Hand Letter Openers"/>
    <n v="6.28"/>
    <n v="2"/>
    <n v="0"/>
    <n v="6.2799999999999995E-2"/>
  </r>
  <r>
    <n v="3845"/>
    <s v="CA-2014-101931"/>
    <x v="919"/>
    <d v="2014-10-31T00:00:00"/>
    <x v="2"/>
    <s v="TS-21370"/>
    <s v="Todd Sumrall"/>
    <x v="1"/>
    <s v="United States"/>
    <x v="1"/>
    <x v="1"/>
    <n v="90049"/>
    <s v="West"/>
    <s v="OFF-SU-10000646"/>
    <x v="1"/>
    <x v="14"/>
    <s v="Premier Automatic Letter Opener"/>
    <n v="480.74"/>
    <n v="2"/>
    <n v="0"/>
    <n v="14.4222"/>
  </r>
  <r>
    <n v="3846"/>
    <s v="CA-2014-101931"/>
    <x v="919"/>
    <d v="2014-10-31T00:00:00"/>
    <x v="2"/>
    <s v="TS-21370"/>
    <s v="Todd Sumrall"/>
    <x v="1"/>
    <s v="United States"/>
    <x v="1"/>
    <x v="1"/>
    <n v="90049"/>
    <s v="West"/>
    <s v="FUR-BO-10001337"/>
    <x v="0"/>
    <x v="0"/>
    <s v="O'Sullivan Living Dimensions 2-Shelf Bookcases"/>
    <n v="616.99800000000005"/>
    <n v="6"/>
    <n v="0.15"/>
    <n v="-36.293999999999997"/>
  </r>
  <r>
    <n v="3847"/>
    <s v="CA-2014-101931"/>
    <x v="919"/>
    <d v="2014-10-31T00:00:00"/>
    <x v="2"/>
    <s v="TS-21370"/>
    <s v="Todd Sumrall"/>
    <x v="1"/>
    <s v="United States"/>
    <x v="1"/>
    <x v="1"/>
    <n v="90049"/>
    <s v="West"/>
    <s v="OFF-ST-10003442"/>
    <x v="1"/>
    <x v="4"/>
    <s v="Eldon Portable Mobile Manager"/>
    <n v="141.4"/>
    <n v="5"/>
    <n v="0"/>
    <n v="38.177999999999997"/>
  </r>
  <r>
    <n v="3848"/>
    <s v="CA-2017-129000"/>
    <x v="920"/>
    <d v="2017-11-27T00:00:00"/>
    <x v="0"/>
    <s v="SZ-20035"/>
    <s v="Sam Zeldin"/>
    <x v="2"/>
    <s v="United States"/>
    <x v="105"/>
    <x v="12"/>
    <n v="48187"/>
    <s v="Central"/>
    <s v="OFF-ST-10001097"/>
    <x v="1"/>
    <x v="4"/>
    <s v="Office Impressions Heavy Duty Welded Shelving &amp; Multimedia Storage Drawers"/>
    <n v="501.81"/>
    <n v="3"/>
    <n v="0"/>
    <n v="0"/>
  </r>
  <r>
    <n v="3849"/>
    <s v="CA-2017-161053"/>
    <x v="585"/>
    <d v="2017-09-23T00:00:00"/>
    <x v="2"/>
    <s v="JE-15745"/>
    <s v="Joel Eaton"/>
    <x v="0"/>
    <s v="United States"/>
    <x v="115"/>
    <x v="36"/>
    <n v="72701"/>
    <s v="South"/>
    <s v="OFF-BI-10004318"/>
    <x v="1"/>
    <x v="8"/>
    <s v="Ibico EB-19 Dual Function Manual Binding System"/>
    <n v="691.96"/>
    <n v="4"/>
    <n v="0"/>
    <n v="318.30160000000001"/>
  </r>
  <r>
    <n v="3850"/>
    <s v="CA-2017-161053"/>
    <x v="585"/>
    <d v="2017-09-23T00:00:00"/>
    <x v="2"/>
    <s v="JE-15745"/>
    <s v="Joel Eaton"/>
    <x v="0"/>
    <s v="United States"/>
    <x v="115"/>
    <x v="36"/>
    <n v="72701"/>
    <s v="South"/>
    <s v="TEC-AC-10004633"/>
    <x v="2"/>
    <x v="11"/>
    <s v="Verbatim 25 GB 6x Blu-ray Single Layer Recordable Disc, 3/Pack"/>
    <n v="34.950000000000003"/>
    <n v="5"/>
    <n v="0"/>
    <n v="15.378"/>
  </r>
  <r>
    <n v="3851"/>
    <s v="CA-2015-142377"/>
    <x v="784"/>
    <d v="2015-12-09T00:00:00"/>
    <x v="1"/>
    <s v="MS-17980"/>
    <s v="Michael Stewart"/>
    <x v="1"/>
    <s v="United States"/>
    <x v="24"/>
    <x v="25"/>
    <n v="65807"/>
    <s v="Central"/>
    <s v="OFF-PA-10001970"/>
    <x v="1"/>
    <x v="10"/>
    <s v="Xerox 1881"/>
    <n v="85.96"/>
    <n v="7"/>
    <n v="0"/>
    <n v="40.401200000000003"/>
  </r>
  <r>
    <n v="3852"/>
    <s v="CA-2015-127593"/>
    <x v="481"/>
    <d v="2015-09-21T00:00:00"/>
    <x v="3"/>
    <s v="DH-13675"/>
    <s v="Duane Huffman"/>
    <x v="2"/>
    <s v="United States"/>
    <x v="94"/>
    <x v="31"/>
    <n v="2169"/>
    <s v="East"/>
    <s v="FUR-FU-10004006"/>
    <x v="0"/>
    <x v="5"/>
    <s v="Deflect-o DuraMat Lighweight, Studded, Beveled Mat for Low Pile Carpeting"/>
    <n v="85.3"/>
    <n v="2"/>
    <n v="0"/>
    <n v="14.500999999999999"/>
  </r>
  <r>
    <n v="3853"/>
    <s v="CA-2017-130526"/>
    <x v="200"/>
    <d v="2017-11-29T00:00:00"/>
    <x v="2"/>
    <s v="GT-14755"/>
    <s v="Guy Thornton"/>
    <x v="0"/>
    <s v="United States"/>
    <x v="179"/>
    <x v="10"/>
    <n v="61107"/>
    <s v="Central"/>
    <s v="OFF-BI-10001524"/>
    <x v="1"/>
    <x v="8"/>
    <s v="GBC Premium Transparent Covers with Diagonal Lined Pattern"/>
    <n v="33.567999999999998"/>
    <n v="8"/>
    <n v="0.8"/>
    <n v="-53.708799999999997"/>
  </r>
  <r>
    <n v="3854"/>
    <s v="US-2017-131849"/>
    <x v="921"/>
    <d v="2017-06-10T00:00:00"/>
    <x v="1"/>
    <s v="GH-14410"/>
    <s v="Gary Hansen"/>
    <x v="2"/>
    <s v="United States"/>
    <x v="8"/>
    <x v="1"/>
    <n v="94122"/>
    <s v="West"/>
    <s v="FUR-FU-10004164"/>
    <x v="0"/>
    <x v="5"/>
    <s v="Eldon 300 Class Desk Accessories, Black"/>
    <n v="4.95"/>
    <n v="1"/>
    <n v="0"/>
    <n v="2.1779999999999999"/>
  </r>
  <r>
    <n v="3855"/>
    <s v="US-2017-131849"/>
    <x v="921"/>
    <d v="2017-06-10T00:00:00"/>
    <x v="1"/>
    <s v="GH-14410"/>
    <s v="Gary Hansen"/>
    <x v="2"/>
    <s v="United States"/>
    <x v="8"/>
    <x v="1"/>
    <n v="94122"/>
    <s v="West"/>
    <s v="OFF-ST-10002957"/>
    <x v="1"/>
    <x v="4"/>
    <s v="Sterilite Show Offs Storage Containers"/>
    <n v="26.4"/>
    <n v="5"/>
    <n v="0"/>
    <n v="0"/>
  </r>
  <r>
    <n v="3856"/>
    <s v="US-2017-105389"/>
    <x v="436"/>
    <d v="2017-10-28T00:00:00"/>
    <x v="0"/>
    <s v="DM-13015"/>
    <s v="Darrin Martin"/>
    <x v="0"/>
    <s v="United States"/>
    <x v="52"/>
    <x v="5"/>
    <n v="78207"/>
    <s v="Central"/>
    <s v="OFF-BI-10004364"/>
    <x v="1"/>
    <x v="8"/>
    <s v="Storex Dura Pro Binders"/>
    <n v="3.5640000000000001"/>
    <n v="3"/>
    <n v="0.8"/>
    <n v="-6.2370000000000001"/>
  </r>
  <r>
    <n v="3857"/>
    <s v="US-2017-105389"/>
    <x v="436"/>
    <d v="2017-10-28T00:00:00"/>
    <x v="0"/>
    <s v="DM-13015"/>
    <s v="Darrin Martin"/>
    <x v="0"/>
    <s v="United States"/>
    <x v="52"/>
    <x v="5"/>
    <n v="78207"/>
    <s v="Central"/>
    <s v="TEC-PH-10002824"/>
    <x v="2"/>
    <x v="7"/>
    <s v="Jabra SPEAK 410 Multidevice Speakerphone"/>
    <n v="823.96"/>
    <n v="5"/>
    <n v="0.2"/>
    <n v="51.497500000000002"/>
  </r>
  <r>
    <n v="3858"/>
    <s v="US-2017-105389"/>
    <x v="436"/>
    <d v="2017-10-28T00:00:00"/>
    <x v="0"/>
    <s v="DM-13015"/>
    <s v="Darrin Martin"/>
    <x v="0"/>
    <s v="United States"/>
    <x v="52"/>
    <x v="5"/>
    <n v="78207"/>
    <s v="Central"/>
    <s v="OFF-AR-10000634"/>
    <x v="1"/>
    <x v="6"/>
    <s v="Newell 320"/>
    <n v="10.272"/>
    <n v="3"/>
    <n v="0.2"/>
    <n v="0.89880000000000004"/>
  </r>
  <r>
    <n v="3859"/>
    <s v="CA-2014-140816"/>
    <x v="414"/>
    <d v="2014-12-20T00:00:00"/>
    <x v="3"/>
    <s v="TC-21295"/>
    <s v="Toby Carlisle"/>
    <x v="0"/>
    <s v="United States"/>
    <x v="377"/>
    <x v="22"/>
    <n v="80229"/>
    <s v="West"/>
    <s v="TEC-AC-10001539"/>
    <x v="2"/>
    <x v="11"/>
    <s v="Logitech G430 Surround Sound Gaming Headset with Dolby 7.1 Technology"/>
    <n v="447.94400000000002"/>
    <n v="7"/>
    <n v="0.2"/>
    <n v="89.588800000000006"/>
  </r>
  <r>
    <n v="3860"/>
    <s v="CA-2017-154039"/>
    <x v="922"/>
    <d v="2017-02-22T00:00:00"/>
    <x v="1"/>
    <s v="JK-16120"/>
    <s v="Julie Kriz"/>
    <x v="2"/>
    <s v="United States"/>
    <x v="22"/>
    <x v="10"/>
    <n v="60653"/>
    <s v="Central"/>
    <s v="FUR-TA-10001932"/>
    <x v="0"/>
    <x v="3"/>
    <s v="Chromcraft 48&quot; x 96&quot; Racetrack Double Pedestal Table"/>
    <n v="480.96"/>
    <n v="3"/>
    <n v="0.5"/>
    <n v="-269.33760000000001"/>
  </r>
  <r>
    <n v="3861"/>
    <s v="CA-2017-154039"/>
    <x v="922"/>
    <d v="2017-02-22T00:00:00"/>
    <x v="1"/>
    <s v="JK-16120"/>
    <s v="Julie Kriz"/>
    <x v="2"/>
    <s v="United States"/>
    <x v="22"/>
    <x v="10"/>
    <n v="60653"/>
    <s v="Central"/>
    <s v="TEC-PH-10002789"/>
    <x v="2"/>
    <x v="7"/>
    <s v="LG Exalt"/>
    <n v="124.792"/>
    <n v="1"/>
    <n v="0.2"/>
    <n v="10.9193"/>
  </r>
  <r>
    <n v="3862"/>
    <s v="CA-2014-135755"/>
    <x v="523"/>
    <d v="2014-05-10T00:00:00"/>
    <x v="1"/>
    <s v="NC-18415"/>
    <s v="Nathan Cano"/>
    <x v="0"/>
    <s v="United States"/>
    <x v="181"/>
    <x v="15"/>
    <n v="10701"/>
    <s v="East"/>
    <s v="OFF-BI-10004828"/>
    <x v="1"/>
    <x v="8"/>
    <s v="GBC Poly Designer Binding Covers"/>
    <n v="40.176000000000002"/>
    <n v="3"/>
    <n v="0.2"/>
    <n v="14.563800000000001"/>
  </r>
  <r>
    <n v="3863"/>
    <s v="CA-2014-135755"/>
    <x v="523"/>
    <d v="2014-05-10T00:00:00"/>
    <x v="1"/>
    <s v="NC-18415"/>
    <s v="Nathan Cano"/>
    <x v="0"/>
    <s v="United States"/>
    <x v="181"/>
    <x v="15"/>
    <n v="10701"/>
    <s v="East"/>
    <s v="OFF-BI-10003981"/>
    <x v="1"/>
    <x v="8"/>
    <s v="Avery Durable Plastic 1&quot; Binders"/>
    <n v="10.896000000000001"/>
    <n v="3"/>
    <n v="0.2"/>
    <n v="3.9498000000000002"/>
  </r>
  <r>
    <n v="3864"/>
    <s v="CA-2017-123246"/>
    <x v="161"/>
    <d v="2017-10-19T00:00:00"/>
    <x v="0"/>
    <s v="AJ-10960"/>
    <s v="Astrea Jones"/>
    <x v="0"/>
    <s v="United States"/>
    <x v="70"/>
    <x v="1"/>
    <n v="92037"/>
    <s v="West"/>
    <s v="OFF-AR-10001770"/>
    <x v="1"/>
    <x v="6"/>
    <s v="Economy #2 Pencils"/>
    <n v="10.64"/>
    <n v="4"/>
    <n v="0"/>
    <n v="2.7664"/>
  </r>
  <r>
    <n v="3865"/>
    <s v="CA-2015-157133"/>
    <x v="109"/>
    <d v="2015-12-03T00:00:00"/>
    <x v="1"/>
    <s v="LC-16885"/>
    <s v="Lena Creighton"/>
    <x v="0"/>
    <s v="United States"/>
    <x v="378"/>
    <x v="10"/>
    <n v="61821"/>
    <s v="Central"/>
    <s v="FUR-FU-10004904"/>
    <x v="0"/>
    <x v="5"/>
    <s v="Eldon &quot;L&quot; Workstation Diamond Chairmat"/>
    <n v="151.96"/>
    <n v="5"/>
    <n v="0.6"/>
    <n v="-182.352"/>
  </r>
  <r>
    <n v="3866"/>
    <s v="CA-2014-124709"/>
    <x v="923"/>
    <d v="2014-07-29T00:00:00"/>
    <x v="0"/>
    <s v="GW-14605"/>
    <s v="Giulietta Weimer"/>
    <x v="0"/>
    <s v="United States"/>
    <x v="8"/>
    <x v="1"/>
    <n v="94122"/>
    <s v="West"/>
    <s v="TEC-AC-10002842"/>
    <x v="2"/>
    <x v="11"/>
    <s v="WD My Passport Ultra 2TB Portable External Hard Drive"/>
    <n v="238"/>
    <n v="2"/>
    <n v="0"/>
    <n v="38.08"/>
  </r>
  <r>
    <n v="3867"/>
    <s v="CA-2017-146360"/>
    <x v="756"/>
    <d v="2017-04-25T00:00:00"/>
    <x v="0"/>
    <s v="SC-20305"/>
    <s v="Sean Christensen"/>
    <x v="0"/>
    <s v="United States"/>
    <x v="104"/>
    <x v="14"/>
    <n v="46226"/>
    <s v="Central"/>
    <s v="TEC-AC-10003590"/>
    <x v="2"/>
    <x v="11"/>
    <s v="TRENDnet 56K USB 2.0 Phone, Internet and Fax Modem"/>
    <n v="155.34"/>
    <n v="6"/>
    <n v="0"/>
    <n v="55.922400000000003"/>
  </r>
  <r>
    <n v="3868"/>
    <s v="CA-2015-132486"/>
    <x v="924"/>
    <d v="2015-10-27T00:00:00"/>
    <x v="0"/>
    <s v="JF-15355"/>
    <s v="Jay Fein"/>
    <x v="0"/>
    <s v="United States"/>
    <x v="70"/>
    <x v="1"/>
    <n v="92105"/>
    <s v="West"/>
    <s v="TEC-AC-10000710"/>
    <x v="2"/>
    <x v="11"/>
    <s v="Maxell DVD-RAM Discs"/>
    <n v="148.32"/>
    <n v="9"/>
    <n v="0"/>
    <n v="63.7776"/>
  </r>
  <r>
    <n v="3869"/>
    <s v="CA-2015-132486"/>
    <x v="924"/>
    <d v="2015-10-27T00:00:00"/>
    <x v="0"/>
    <s v="JF-15355"/>
    <s v="Jay Fein"/>
    <x v="0"/>
    <s v="United States"/>
    <x v="70"/>
    <x v="1"/>
    <n v="92105"/>
    <s v="West"/>
    <s v="FUR-CH-10004495"/>
    <x v="0"/>
    <x v="1"/>
    <s v="Global Leather and Oak Executive Chair, Black"/>
    <n v="240.78399999999999"/>
    <n v="1"/>
    <n v="0.2"/>
    <n v="27.088200000000001"/>
  </r>
  <r>
    <n v="3870"/>
    <s v="CA-2015-132486"/>
    <x v="924"/>
    <d v="2015-10-27T00:00:00"/>
    <x v="0"/>
    <s v="JF-15355"/>
    <s v="Jay Fein"/>
    <x v="0"/>
    <s v="United States"/>
    <x v="70"/>
    <x v="1"/>
    <n v="92105"/>
    <s v="West"/>
    <s v="FUR-CH-10004540"/>
    <x v="0"/>
    <x v="1"/>
    <s v="Global Chrome Stack Chair"/>
    <n v="191.96799999999999"/>
    <n v="7"/>
    <n v="0.2"/>
    <n v="16.7972"/>
  </r>
  <r>
    <n v="3871"/>
    <s v="CA-2015-132486"/>
    <x v="924"/>
    <d v="2015-10-27T00:00:00"/>
    <x v="0"/>
    <s v="JF-15355"/>
    <s v="Jay Fein"/>
    <x v="0"/>
    <s v="United States"/>
    <x v="70"/>
    <x v="1"/>
    <n v="92105"/>
    <s v="West"/>
    <s v="OFF-PA-10004971"/>
    <x v="1"/>
    <x v="10"/>
    <s v="Xerox 196"/>
    <n v="11.56"/>
    <n v="2"/>
    <n v="0"/>
    <n v="5.6643999999999997"/>
  </r>
  <r>
    <n v="3872"/>
    <s v="CA-2015-132486"/>
    <x v="924"/>
    <d v="2015-10-27T00:00:00"/>
    <x v="0"/>
    <s v="JF-15355"/>
    <s v="Jay Fein"/>
    <x v="0"/>
    <s v="United States"/>
    <x v="70"/>
    <x v="1"/>
    <n v="92105"/>
    <s v="West"/>
    <s v="OFF-EN-10002600"/>
    <x v="1"/>
    <x v="12"/>
    <s v="Redi-Strip #10 Envelopes, 4 1/8 x 9 1/2"/>
    <n v="11.8"/>
    <n v="4"/>
    <n v="0"/>
    <n v="5.6639999999999997"/>
  </r>
  <r>
    <n v="3873"/>
    <s v="CA-2015-132486"/>
    <x v="924"/>
    <d v="2015-10-27T00:00:00"/>
    <x v="0"/>
    <s v="JF-15355"/>
    <s v="Jay Fein"/>
    <x v="0"/>
    <s v="United States"/>
    <x v="70"/>
    <x v="1"/>
    <n v="92105"/>
    <s v="West"/>
    <s v="FUR-CH-10001854"/>
    <x v="0"/>
    <x v="1"/>
    <s v="Office Star - Professional Matrix Back Chair with 2-to-1 Synchro Tilt and Mesh Fabric Seat"/>
    <n v="842.35199999999998"/>
    <n v="3"/>
    <n v="0.2"/>
    <n v="42.117600000000003"/>
  </r>
  <r>
    <n v="3874"/>
    <s v="CA-2016-136231"/>
    <x v="64"/>
    <d v="2016-09-07T00:00:00"/>
    <x v="0"/>
    <s v="DM-13015"/>
    <s v="Darrin Martin"/>
    <x v="0"/>
    <s v="United States"/>
    <x v="271"/>
    <x v="18"/>
    <n v="37604"/>
    <s v="South"/>
    <s v="OFF-EN-10001099"/>
    <x v="1"/>
    <x v="12"/>
    <s v="Staple envelope"/>
    <n v="23.472000000000001"/>
    <n v="3"/>
    <n v="0.2"/>
    <n v="7.6284000000000001"/>
  </r>
  <r>
    <n v="3875"/>
    <s v="CA-2016-136231"/>
    <x v="64"/>
    <d v="2016-09-07T00:00:00"/>
    <x v="0"/>
    <s v="DM-13015"/>
    <s v="Darrin Martin"/>
    <x v="0"/>
    <s v="United States"/>
    <x v="271"/>
    <x v="18"/>
    <n v="37604"/>
    <s v="South"/>
    <s v="OFF-BI-10001597"/>
    <x v="1"/>
    <x v="8"/>
    <s v="Wilson Jones Ledger-Size, Piano-Hinge Binder, 2&quot;, Blue"/>
    <n v="86.058000000000007"/>
    <n v="7"/>
    <n v="0.7"/>
    <n v="-63.109200000000001"/>
  </r>
  <r>
    <n v="3876"/>
    <s v="CA-2016-136231"/>
    <x v="64"/>
    <d v="2016-09-07T00:00:00"/>
    <x v="0"/>
    <s v="DM-13015"/>
    <s v="Darrin Martin"/>
    <x v="0"/>
    <s v="United States"/>
    <x v="271"/>
    <x v="18"/>
    <n v="37604"/>
    <s v="South"/>
    <s v="TEC-PH-10002660"/>
    <x v="2"/>
    <x v="7"/>
    <s v="Nortel Networks T7316 E Nt8 B27"/>
    <n v="108.78400000000001"/>
    <n v="2"/>
    <n v="0.2"/>
    <n v="6.7990000000000004"/>
  </r>
  <r>
    <n v="3877"/>
    <s v="CA-2016-136231"/>
    <x v="64"/>
    <d v="2016-09-07T00:00:00"/>
    <x v="0"/>
    <s v="DM-13015"/>
    <s v="Darrin Martin"/>
    <x v="0"/>
    <s v="United States"/>
    <x v="271"/>
    <x v="18"/>
    <n v="37604"/>
    <s v="South"/>
    <s v="OFF-PA-10000327"/>
    <x v="1"/>
    <x v="10"/>
    <s v="Xerox 1971"/>
    <n v="10.272"/>
    <n v="3"/>
    <n v="0.2"/>
    <n v="3.21"/>
  </r>
  <r>
    <n v="3878"/>
    <s v="CA-2016-140641"/>
    <x v="99"/>
    <d v="2016-11-02T00:00:00"/>
    <x v="1"/>
    <s v="EP-13915"/>
    <s v="Emily Phan"/>
    <x v="0"/>
    <s v="United States"/>
    <x v="67"/>
    <x v="2"/>
    <n v="33614"/>
    <s v="South"/>
    <s v="OFF-BI-10001191"/>
    <x v="1"/>
    <x v="8"/>
    <s v="Canvas Sectional Post Binders"/>
    <n v="38.19"/>
    <n v="5"/>
    <n v="0.7"/>
    <n v="-26.733000000000001"/>
  </r>
  <r>
    <n v="3879"/>
    <s v="CA-2014-151001"/>
    <x v="267"/>
    <d v="2014-04-07T00:00:00"/>
    <x v="2"/>
    <s v="JG-15805"/>
    <s v="John Grady"/>
    <x v="1"/>
    <s v="United States"/>
    <x v="27"/>
    <x v="10"/>
    <n v="62521"/>
    <s v="Central"/>
    <s v="OFF-ST-10003455"/>
    <x v="1"/>
    <x v="4"/>
    <s v="Tenex File Box, Personal Filing Tote with Lid, Black"/>
    <n v="49.631999999999998"/>
    <n v="4"/>
    <n v="0.2"/>
    <n v="3.7223999999999999"/>
  </r>
  <r>
    <n v="3880"/>
    <s v="CA-2014-151001"/>
    <x v="267"/>
    <d v="2014-04-07T00:00:00"/>
    <x v="2"/>
    <s v="JG-15805"/>
    <s v="John Grady"/>
    <x v="1"/>
    <s v="United States"/>
    <x v="27"/>
    <x v="10"/>
    <n v="62521"/>
    <s v="Central"/>
    <s v="OFF-ST-10001031"/>
    <x v="1"/>
    <x v="4"/>
    <s v="Adjustable Personal File Tote"/>
    <n v="52.095999999999997"/>
    <n v="4"/>
    <n v="0.2"/>
    <n v="3.9072"/>
  </r>
  <r>
    <n v="3881"/>
    <s v="CA-2015-129896"/>
    <x v="925"/>
    <d v="2015-06-20T00:00:00"/>
    <x v="1"/>
    <s v="PF-19120"/>
    <s v="Peter Fuller"/>
    <x v="0"/>
    <s v="United States"/>
    <x v="23"/>
    <x v="16"/>
    <n v="85234"/>
    <s v="West"/>
    <s v="OFF-PA-10002245"/>
    <x v="1"/>
    <x v="10"/>
    <s v="Xerox 1895"/>
    <n v="9.5679999999999996"/>
    <n v="2"/>
    <n v="0.2"/>
    <n v="2.99"/>
  </r>
  <r>
    <n v="3882"/>
    <s v="CA-2015-129896"/>
    <x v="925"/>
    <d v="2015-06-20T00:00:00"/>
    <x v="1"/>
    <s v="PF-19120"/>
    <s v="Peter Fuller"/>
    <x v="0"/>
    <s v="United States"/>
    <x v="23"/>
    <x v="16"/>
    <n v="85234"/>
    <s v="West"/>
    <s v="OFF-ST-10004804"/>
    <x v="1"/>
    <x v="4"/>
    <s v="Belkin 19&quot; Vented Equipment Shelf, Black"/>
    <n v="82.367999999999995"/>
    <n v="2"/>
    <n v="0.2"/>
    <n v="-19.5624"/>
  </r>
  <r>
    <n v="3883"/>
    <s v="CA-2015-129896"/>
    <x v="925"/>
    <d v="2015-06-20T00:00:00"/>
    <x v="1"/>
    <s v="PF-19120"/>
    <s v="Peter Fuller"/>
    <x v="0"/>
    <s v="United States"/>
    <x v="23"/>
    <x v="16"/>
    <n v="85234"/>
    <s v="West"/>
    <s v="FUR-FU-10004904"/>
    <x v="0"/>
    <x v="5"/>
    <s v="Eldon &quot;L&quot; Workstation Diamond Chairmat"/>
    <n v="364.70400000000001"/>
    <n v="6"/>
    <n v="0.2"/>
    <n v="-36.470399999999998"/>
  </r>
  <r>
    <n v="3884"/>
    <s v="CA-2015-129896"/>
    <x v="925"/>
    <d v="2015-06-20T00:00:00"/>
    <x v="1"/>
    <s v="PF-19120"/>
    <s v="Peter Fuller"/>
    <x v="0"/>
    <s v="United States"/>
    <x v="23"/>
    <x v="16"/>
    <n v="85234"/>
    <s v="West"/>
    <s v="FUR-FU-10002396"/>
    <x v="0"/>
    <x v="5"/>
    <s v="DAX Copper Panel Document Frame, 5 x 7 Size"/>
    <n v="40.256"/>
    <n v="4"/>
    <n v="0.2"/>
    <n v="11.070399999999999"/>
  </r>
  <r>
    <n v="3885"/>
    <s v="CA-2014-152849"/>
    <x v="260"/>
    <d v="2014-07-12T00:00:00"/>
    <x v="1"/>
    <s v="DW-13195"/>
    <s v="David Wiener"/>
    <x v="1"/>
    <s v="United States"/>
    <x v="289"/>
    <x v="18"/>
    <n v="37918"/>
    <s v="South"/>
    <s v="OFF-AR-10002833"/>
    <x v="1"/>
    <x v="6"/>
    <s v="Newell 322"/>
    <n v="4.3680000000000003"/>
    <n v="3"/>
    <n v="0.2"/>
    <n v="0.38219999999999998"/>
  </r>
  <r>
    <n v="3886"/>
    <s v="US-2017-127341"/>
    <x v="926"/>
    <d v="2017-02-02T00:00:00"/>
    <x v="1"/>
    <s v="CK-12595"/>
    <s v="Clytie Kelty"/>
    <x v="0"/>
    <s v="United States"/>
    <x v="22"/>
    <x v="10"/>
    <n v="60653"/>
    <s v="Central"/>
    <s v="OFF-BI-10001072"/>
    <x v="1"/>
    <x v="8"/>
    <s v="GBC Clear Cover, 8-1/2 x 11, unpunched, 25 covers per pack"/>
    <n v="12.128"/>
    <n v="4"/>
    <n v="0.8"/>
    <n v="-20.617599999999999"/>
  </r>
  <r>
    <n v="3887"/>
    <s v="CA-2016-167759"/>
    <x v="840"/>
    <d v="2016-03-08T00:00:00"/>
    <x v="0"/>
    <s v="CC-12670"/>
    <s v="Craig Carreira"/>
    <x v="0"/>
    <s v="United States"/>
    <x v="41"/>
    <x v="14"/>
    <n v="47401"/>
    <s v="Central"/>
    <s v="TEC-PH-10003171"/>
    <x v="2"/>
    <x v="7"/>
    <s v="Plantronics Encore H101 Dual Earpieces Headset"/>
    <n v="134.85"/>
    <n v="3"/>
    <n v="0"/>
    <n v="37.758000000000003"/>
  </r>
  <r>
    <n v="3888"/>
    <s v="CA-2014-100895"/>
    <x v="270"/>
    <d v="2014-06-06T00:00:00"/>
    <x v="1"/>
    <s v="SV-20785"/>
    <s v="Stewart Visinsky"/>
    <x v="0"/>
    <s v="United States"/>
    <x v="185"/>
    <x v="32"/>
    <n v="30076"/>
    <s v="South"/>
    <s v="OFF-AR-10004511"/>
    <x v="1"/>
    <x v="6"/>
    <s v="Sanford Colorific Scented Colored Pencils, 12/Pack"/>
    <n v="8.56"/>
    <n v="2"/>
    <n v="0"/>
    <n v="2.6536"/>
  </r>
  <r>
    <n v="3889"/>
    <s v="CA-2014-100895"/>
    <x v="270"/>
    <d v="2014-06-06T00:00:00"/>
    <x v="1"/>
    <s v="SV-20785"/>
    <s v="Stewart Visinsky"/>
    <x v="0"/>
    <s v="United States"/>
    <x v="185"/>
    <x v="32"/>
    <n v="30076"/>
    <s v="South"/>
    <s v="TEC-PH-10001425"/>
    <x v="2"/>
    <x v="7"/>
    <s v="Mophie Juice Pack Helium for iPhone"/>
    <n v="239.97"/>
    <n v="3"/>
    <n v="0"/>
    <n v="67.191599999999994"/>
  </r>
  <r>
    <n v="3890"/>
    <s v="CA-2014-100895"/>
    <x v="270"/>
    <d v="2014-06-06T00:00:00"/>
    <x v="1"/>
    <s v="SV-20785"/>
    <s v="Stewart Visinsky"/>
    <x v="0"/>
    <s v="United States"/>
    <x v="185"/>
    <x v="32"/>
    <n v="30076"/>
    <s v="South"/>
    <s v="OFF-ST-10001490"/>
    <x v="1"/>
    <x v="4"/>
    <s v="Hot File 7-Pocket, Floor Stand"/>
    <n v="356.94"/>
    <n v="2"/>
    <n v="0"/>
    <n v="107.08199999999999"/>
  </r>
  <r>
    <n v="3891"/>
    <s v="US-2016-163881"/>
    <x v="390"/>
    <d v="2016-11-30T00:00:00"/>
    <x v="1"/>
    <s v="SP-20860"/>
    <s v="Sung Pak"/>
    <x v="1"/>
    <s v="United States"/>
    <x v="1"/>
    <x v="1"/>
    <n v="90036"/>
    <s v="West"/>
    <s v="TEC-AC-10003033"/>
    <x v="2"/>
    <x v="11"/>
    <s v="Plantronics CS510 - Over-the-Head monaural Wireless Headset System"/>
    <n v="659.9"/>
    <n v="2"/>
    <n v="0"/>
    <n v="217.767"/>
  </r>
  <r>
    <n v="3892"/>
    <s v="US-2016-163881"/>
    <x v="390"/>
    <d v="2016-11-30T00:00:00"/>
    <x v="1"/>
    <s v="SP-20860"/>
    <s v="Sung Pak"/>
    <x v="1"/>
    <s v="United States"/>
    <x v="1"/>
    <x v="1"/>
    <n v="90036"/>
    <s v="West"/>
    <s v="FUR-CH-10001394"/>
    <x v="0"/>
    <x v="1"/>
    <s v="Global Leather Executive Chair"/>
    <n v="1684.752"/>
    <n v="6"/>
    <n v="0.2"/>
    <n v="210.59399999999999"/>
  </r>
  <r>
    <n v="3893"/>
    <s v="US-2016-163881"/>
    <x v="390"/>
    <d v="2016-11-30T00:00:00"/>
    <x v="1"/>
    <s v="SP-20860"/>
    <s v="Sung Pak"/>
    <x v="1"/>
    <s v="United States"/>
    <x v="1"/>
    <x v="1"/>
    <n v="90036"/>
    <s v="West"/>
    <s v="TEC-AC-10000420"/>
    <x v="2"/>
    <x v="11"/>
    <s v="Logitech G500s Laser Gaming Mouse with Adjustable Weight Tuning"/>
    <n v="559.91999999999996"/>
    <n v="8"/>
    <n v="0"/>
    <n v="190.37280000000001"/>
  </r>
  <r>
    <n v="3894"/>
    <s v="US-2016-144547"/>
    <x v="338"/>
    <d v="2016-11-14T00:00:00"/>
    <x v="1"/>
    <s v="MS-17770"/>
    <s v="Maxwell Schwartz"/>
    <x v="0"/>
    <s v="United States"/>
    <x v="12"/>
    <x v="5"/>
    <n v="77036"/>
    <s v="Central"/>
    <s v="TEC-AC-10004901"/>
    <x v="2"/>
    <x v="11"/>
    <s v="Kensington SlimBlade Notebook Wireless Mouse with Nano Receiver "/>
    <n v="279.94400000000002"/>
    <n v="7"/>
    <n v="0.2"/>
    <n v="48.990200000000002"/>
  </r>
  <r>
    <n v="3895"/>
    <s v="US-2014-112200"/>
    <x v="754"/>
    <d v="2014-11-28T00:00:00"/>
    <x v="1"/>
    <s v="TC-21475"/>
    <s v="Tony Chapman"/>
    <x v="2"/>
    <s v="United States"/>
    <x v="348"/>
    <x v="10"/>
    <n v="60440"/>
    <s v="Central"/>
    <s v="OFF-BI-10002571"/>
    <x v="1"/>
    <x v="8"/>
    <s v="Avery Framed View Binder, EZD Ring (Locking), Navy, 1 1/2&quot;"/>
    <n v="9.98"/>
    <n v="5"/>
    <n v="0.8"/>
    <n v="-16.466999999999999"/>
  </r>
  <r>
    <n v="3896"/>
    <s v="CA-2017-110212"/>
    <x v="927"/>
    <d v="2017-05-05T00:00:00"/>
    <x v="1"/>
    <s v="SJ-20125"/>
    <s v="Sanjit Jacobs"/>
    <x v="2"/>
    <s v="United States"/>
    <x v="379"/>
    <x v="36"/>
    <n v="71854"/>
    <s v="South"/>
    <s v="TEC-AC-10002331"/>
    <x v="2"/>
    <x v="11"/>
    <s v="Maxell 74 Minute CDR, 10/Pack"/>
    <n v="48.9"/>
    <n v="5"/>
    <n v="0"/>
    <n v="18.093"/>
  </r>
  <r>
    <n v="3897"/>
    <s v="CA-2017-134285"/>
    <x v="226"/>
    <d v="2017-12-12T00:00:00"/>
    <x v="1"/>
    <s v="DS-13180"/>
    <s v="David Smith"/>
    <x v="1"/>
    <s v="United States"/>
    <x v="52"/>
    <x v="5"/>
    <n v="78207"/>
    <s v="Central"/>
    <s v="OFF-FA-10000611"/>
    <x v="1"/>
    <x v="13"/>
    <s v="Binder Clips by OIC"/>
    <n v="3.552"/>
    <n v="3"/>
    <n v="0.2"/>
    <n v="1.2432000000000001"/>
  </r>
  <r>
    <n v="3898"/>
    <s v="CA-2017-134285"/>
    <x v="226"/>
    <d v="2017-12-12T00:00:00"/>
    <x v="1"/>
    <s v="DS-13180"/>
    <s v="David Smith"/>
    <x v="1"/>
    <s v="United States"/>
    <x v="52"/>
    <x v="5"/>
    <n v="78207"/>
    <s v="Central"/>
    <s v="OFF-PA-10000304"/>
    <x v="1"/>
    <x v="10"/>
    <s v="Xerox 1995"/>
    <n v="15.552"/>
    <n v="3"/>
    <n v="0.2"/>
    <n v="5.4432"/>
  </r>
  <r>
    <n v="3899"/>
    <s v="CA-2017-102267"/>
    <x v="329"/>
    <d v="2017-12-04T00:00:00"/>
    <x v="1"/>
    <s v="SC-20800"/>
    <s v="Stuart Calhoun"/>
    <x v="0"/>
    <s v="United States"/>
    <x v="380"/>
    <x v="5"/>
    <n v="78539"/>
    <s v="Central"/>
    <s v="OFF-FA-10000611"/>
    <x v="1"/>
    <x v="13"/>
    <s v="Binder Clips by OIC"/>
    <n v="2.3679999999999999"/>
    <n v="2"/>
    <n v="0.2"/>
    <n v="0.82879999999999998"/>
  </r>
  <r>
    <n v="3900"/>
    <s v="CA-2017-157980"/>
    <x v="226"/>
    <d v="2017-12-09T00:00:00"/>
    <x v="2"/>
    <s v="SH-20395"/>
    <s v="Shahid Hopkins"/>
    <x v="0"/>
    <s v="United States"/>
    <x v="167"/>
    <x v="24"/>
    <n v="43615"/>
    <s v="East"/>
    <s v="TEC-AC-10002567"/>
    <x v="2"/>
    <x v="11"/>
    <s v="Logitech G602 Wireless Gaming Mouse"/>
    <n v="127.98399999999999"/>
    <n v="2"/>
    <n v="0.2"/>
    <n v="25.596800000000002"/>
  </r>
  <r>
    <n v="3901"/>
    <s v="CA-2015-121097"/>
    <x v="928"/>
    <d v="2015-01-08T00:00:00"/>
    <x v="1"/>
    <s v="SF-20965"/>
    <s v="Sylvia Foulston"/>
    <x v="1"/>
    <s v="United States"/>
    <x v="381"/>
    <x v="5"/>
    <n v="77520"/>
    <s v="Central"/>
    <s v="OFF-PA-10001937"/>
    <x v="1"/>
    <x v="10"/>
    <s v="Xerox 21"/>
    <n v="10.368"/>
    <n v="2"/>
    <n v="0.2"/>
    <n v="3.6288"/>
  </r>
  <r>
    <n v="3902"/>
    <s v="CA-2015-151043"/>
    <x v="717"/>
    <d v="2015-11-20T00:00:00"/>
    <x v="1"/>
    <s v="MG-17680"/>
    <s v="Maureen Gastineau"/>
    <x v="2"/>
    <s v="United States"/>
    <x v="10"/>
    <x v="9"/>
    <n v="19143"/>
    <s v="East"/>
    <s v="TEC-AC-10001090"/>
    <x v="2"/>
    <x v="11"/>
    <s v="Micro Innovations Wireless Classic Keyboard with Mouse"/>
    <n v="47.984000000000002"/>
    <n v="2"/>
    <n v="0.2"/>
    <n v="-1.1996"/>
  </r>
  <r>
    <n v="3903"/>
    <s v="US-2015-119312"/>
    <x v="653"/>
    <d v="2015-10-07T00:00:00"/>
    <x v="0"/>
    <s v="CS-12400"/>
    <s v="Christopher Schild"/>
    <x v="2"/>
    <s v="United States"/>
    <x v="1"/>
    <x v="1"/>
    <n v="90045"/>
    <s v="West"/>
    <s v="OFF-ST-10000943"/>
    <x v="1"/>
    <x v="4"/>
    <s v="Eldon ProFile File 'N Store Portable File Tub Letter/Legal Size Black"/>
    <n v="270.33999999999997"/>
    <n v="14"/>
    <n v="0"/>
    <n v="75.6952"/>
  </r>
  <r>
    <n v="3904"/>
    <s v="CA-2015-167010"/>
    <x v="57"/>
    <d v="2015-04-10T00:00:00"/>
    <x v="1"/>
    <s v="VT-21700"/>
    <s v="Valerie Takahito"/>
    <x v="2"/>
    <s v="United States"/>
    <x v="10"/>
    <x v="9"/>
    <n v="19143"/>
    <s v="East"/>
    <s v="OFF-AP-10004036"/>
    <x v="1"/>
    <x v="9"/>
    <s v="Bionaire 99.97% HEPA Air Cleaner"/>
    <n v="98.111999999999995"/>
    <n v="7"/>
    <n v="0.2"/>
    <n v="18.396000000000001"/>
  </r>
  <r>
    <n v="3905"/>
    <s v="CA-2015-167010"/>
    <x v="57"/>
    <d v="2015-04-10T00:00:00"/>
    <x v="1"/>
    <s v="VT-21700"/>
    <s v="Valerie Takahito"/>
    <x v="2"/>
    <s v="United States"/>
    <x v="10"/>
    <x v="9"/>
    <n v="19143"/>
    <s v="East"/>
    <s v="OFF-ST-10003816"/>
    <x v="1"/>
    <x v="4"/>
    <s v="Fellowes High-Stak Drawer Files"/>
    <n v="563.80799999999999"/>
    <n v="4"/>
    <n v="0.2"/>
    <n v="21.142800000000001"/>
  </r>
  <r>
    <n v="3906"/>
    <s v="CA-2015-167010"/>
    <x v="57"/>
    <d v="2015-04-10T00:00:00"/>
    <x v="1"/>
    <s v="VT-21700"/>
    <s v="Valerie Takahito"/>
    <x v="2"/>
    <s v="United States"/>
    <x v="10"/>
    <x v="9"/>
    <n v="19143"/>
    <s v="East"/>
    <s v="OFF-BI-10002072"/>
    <x v="1"/>
    <x v="8"/>
    <s v="Cardinal Slant-D Ring Binders"/>
    <n v="10.428000000000001"/>
    <n v="4"/>
    <n v="0.7"/>
    <n v="-6.952"/>
  </r>
  <r>
    <n v="3907"/>
    <s v="CA-2015-167010"/>
    <x v="57"/>
    <d v="2015-04-10T00:00:00"/>
    <x v="1"/>
    <s v="VT-21700"/>
    <s v="Valerie Takahito"/>
    <x v="2"/>
    <s v="United States"/>
    <x v="10"/>
    <x v="9"/>
    <n v="19143"/>
    <s v="East"/>
    <s v="FUR-FU-10001468"/>
    <x v="0"/>
    <x v="5"/>
    <s v="Tenex Antistatic Computer Chair Mats"/>
    <n v="547.13599999999997"/>
    <n v="4"/>
    <n v="0.2"/>
    <n v="-68.391999999999996"/>
  </r>
  <r>
    <n v="3908"/>
    <s v="CA-2015-167010"/>
    <x v="57"/>
    <d v="2015-04-10T00:00:00"/>
    <x v="1"/>
    <s v="VT-21700"/>
    <s v="Valerie Takahito"/>
    <x v="2"/>
    <s v="United States"/>
    <x v="10"/>
    <x v="9"/>
    <n v="19143"/>
    <s v="East"/>
    <s v="TEC-PH-10000347"/>
    <x v="2"/>
    <x v="7"/>
    <s v="Cush Cases Heavy Duty Rugged Cover Case for Samsung Galaxy S5 - Purple"/>
    <n v="14.85"/>
    <n v="5"/>
    <n v="0.4"/>
    <n v="-3.2174999999999998"/>
  </r>
  <r>
    <n v="3909"/>
    <s v="CA-2015-167010"/>
    <x v="57"/>
    <d v="2015-04-10T00:00:00"/>
    <x v="1"/>
    <s v="VT-21700"/>
    <s v="Valerie Takahito"/>
    <x v="2"/>
    <s v="United States"/>
    <x v="10"/>
    <x v="9"/>
    <n v="19143"/>
    <s v="East"/>
    <s v="TEC-PH-10002844"/>
    <x v="2"/>
    <x v="7"/>
    <s v="Speck Products Candyshell Flip Case"/>
    <n v="41.988"/>
    <n v="2"/>
    <n v="0.4"/>
    <n v="-9.7972000000000001"/>
  </r>
  <r>
    <n v="3910"/>
    <s v="CA-2015-167010"/>
    <x v="57"/>
    <d v="2015-04-10T00:00:00"/>
    <x v="1"/>
    <s v="VT-21700"/>
    <s v="Valerie Takahito"/>
    <x v="2"/>
    <s v="United States"/>
    <x v="10"/>
    <x v="9"/>
    <n v="19143"/>
    <s v="East"/>
    <s v="FUR-FU-10001037"/>
    <x v="0"/>
    <x v="5"/>
    <s v="DAX Charcoal/Nickel-Tone Document Frame, 5 x 7"/>
    <n v="7.5839999999999996"/>
    <n v="1"/>
    <n v="0.2"/>
    <n v="2.37"/>
  </r>
  <r>
    <n v="3911"/>
    <s v="CA-2015-167010"/>
    <x v="57"/>
    <d v="2015-04-10T00:00:00"/>
    <x v="1"/>
    <s v="VT-21700"/>
    <s v="Valerie Takahito"/>
    <x v="2"/>
    <s v="United States"/>
    <x v="10"/>
    <x v="9"/>
    <n v="19143"/>
    <s v="East"/>
    <s v="FUR-BO-10004218"/>
    <x v="0"/>
    <x v="0"/>
    <s v="Bush Heritage Pine Collection 5-Shelf Bookcase, Albany Pine Finish, *Special Order"/>
    <n v="352.45"/>
    <n v="5"/>
    <n v="0.5"/>
    <n v="-211.47"/>
  </r>
  <r>
    <n v="3912"/>
    <s v="CA-2017-126788"/>
    <x v="929"/>
    <d v="2017-06-06T00:00:00"/>
    <x v="2"/>
    <s v="AB-10105"/>
    <s v="Adrian Barton"/>
    <x v="0"/>
    <s v="United States"/>
    <x v="352"/>
    <x v="5"/>
    <n v="77581"/>
    <s v="Central"/>
    <s v="TEC-PH-10001619"/>
    <x v="2"/>
    <x v="7"/>
    <s v="LG G3"/>
    <n v="470.37599999999998"/>
    <n v="3"/>
    <n v="0.2"/>
    <n v="52.917299999999997"/>
  </r>
  <r>
    <n v="3913"/>
    <s v="CA-2017-148068"/>
    <x v="65"/>
    <d v="2017-09-25T00:00:00"/>
    <x v="1"/>
    <s v="MM-18280"/>
    <s v="Muhammed MacIntyre"/>
    <x v="1"/>
    <s v="United States"/>
    <x v="20"/>
    <x v="15"/>
    <n v="10035"/>
    <s v="East"/>
    <s v="OFF-PA-10001639"/>
    <x v="1"/>
    <x v="10"/>
    <s v="Xerox 203"/>
    <n v="19.440000000000001"/>
    <n v="3"/>
    <n v="0"/>
    <n v="9.3312000000000008"/>
  </r>
  <r>
    <n v="3914"/>
    <s v="CA-2017-148068"/>
    <x v="65"/>
    <d v="2017-09-25T00:00:00"/>
    <x v="1"/>
    <s v="MM-18280"/>
    <s v="Muhammed MacIntyre"/>
    <x v="1"/>
    <s v="United States"/>
    <x v="20"/>
    <x v="15"/>
    <n v="10035"/>
    <s v="East"/>
    <s v="FUR-FU-10002268"/>
    <x v="0"/>
    <x v="5"/>
    <s v="Ultra Door Push Plate"/>
    <n v="9.82"/>
    <n v="2"/>
    <n v="0"/>
    <n v="3.2406000000000001"/>
  </r>
  <r>
    <n v="3915"/>
    <s v="US-2017-142573"/>
    <x v="930"/>
    <d v="2017-07-23T00:00:00"/>
    <x v="1"/>
    <s v="ML-17410"/>
    <s v="Maris LaWare"/>
    <x v="0"/>
    <s v="United States"/>
    <x v="42"/>
    <x v="16"/>
    <n v="85023"/>
    <s v="West"/>
    <s v="FUR-TA-10001932"/>
    <x v="0"/>
    <x v="3"/>
    <s v="Chromcraft 48&quot; x 96&quot; Racetrack Double Pedestal Table"/>
    <n v="801.6"/>
    <n v="5"/>
    <n v="0.5"/>
    <n v="-448.89600000000002"/>
  </r>
  <r>
    <n v="3916"/>
    <s v="US-2017-142573"/>
    <x v="930"/>
    <d v="2017-07-23T00:00:00"/>
    <x v="1"/>
    <s v="ML-17410"/>
    <s v="Maris LaWare"/>
    <x v="0"/>
    <s v="United States"/>
    <x v="42"/>
    <x v="16"/>
    <n v="85023"/>
    <s v="West"/>
    <s v="FUR-CH-10004218"/>
    <x v="0"/>
    <x v="1"/>
    <s v="Global Fabric Manager's Chair, Dark Gray"/>
    <n v="161.56800000000001"/>
    <n v="2"/>
    <n v="0.2"/>
    <n v="10.098000000000001"/>
  </r>
  <r>
    <n v="3917"/>
    <s v="US-2017-142573"/>
    <x v="930"/>
    <d v="2017-07-23T00:00:00"/>
    <x v="1"/>
    <s v="ML-17410"/>
    <s v="Maris LaWare"/>
    <x v="0"/>
    <s v="United States"/>
    <x v="42"/>
    <x v="16"/>
    <n v="85023"/>
    <s v="West"/>
    <s v="OFF-PA-10000246"/>
    <x v="1"/>
    <x v="10"/>
    <s v="Riverleaf Stik-Withit Designer Note Cubes"/>
    <n v="16.096"/>
    <n v="2"/>
    <n v="0.2"/>
    <n v="5.2312000000000003"/>
  </r>
  <r>
    <n v="3918"/>
    <s v="US-2017-142573"/>
    <x v="930"/>
    <d v="2017-07-23T00:00:00"/>
    <x v="1"/>
    <s v="ML-17410"/>
    <s v="Maris LaWare"/>
    <x v="0"/>
    <s v="United States"/>
    <x v="42"/>
    <x v="16"/>
    <n v="85023"/>
    <s v="West"/>
    <s v="OFF-BI-10003350"/>
    <x v="1"/>
    <x v="8"/>
    <s v="Acco Expandable Hanging Binders"/>
    <n v="7.6559999999999997"/>
    <n v="4"/>
    <n v="0.7"/>
    <n v="-6.1247999999999996"/>
  </r>
  <r>
    <n v="3919"/>
    <s v="US-2017-142573"/>
    <x v="930"/>
    <d v="2017-07-23T00:00:00"/>
    <x v="1"/>
    <s v="ML-17410"/>
    <s v="Maris LaWare"/>
    <x v="0"/>
    <s v="United States"/>
    <x v="42"/>
    <x v="16"/>
    <n v="85023"/>
    <s v="West"/>
    <s v="FUR-CH-10000513"/>
    <x v="0"/>
    <x v="1"/>
    <s v="High-Back Leather Manager's Chair"/>
    <n v="311.976"/>
    <n v="3"/>
    <n v="0.2"/>
    <n v="-42.896700000000003"/>
  </r>
  <r>
    <n v="3920"/>
    <s v="US-2015-148817"/>
    <x v="494"/>
    <d v="2015-12-07T00:00:00"/>
    <x v="1"/>
    <s v="KD-16495"/>
    <s v="Keith Dawkins"/>
    <x v="1"/>
    <s v="United States"/>
    <x v="269"/>
    <x v="17"/>
    <n v="23320"/>
    <s v="South"/>
    <s v="OFF-ST-10001321"/>
    <x v="1"/>
    <x v="4"/>
    <s v="Decoflex Hanging Personal Folder File, Blue"/>
    <n v="61.68"/>
    <n v="4"/>
    <n v="0"/>
    <n v="16.653600000000001"/>
  </r>
  <r>
    <n v="3921"/>
    <s v="US-2015-148817"/>
    <x v="494"/>
    <d v="2015-12-07T00:00:00"/>
    <x v="1"/>
    <s v="KD-16495"/>
    <s v="Keith Dawkins"/>
    <x v="1"/>
    <s v="United States"/>
    <x v="269"/>
    <x v="17"/>
    <n v="23320"/>
    <s v="South"/>
    <s v="OFF-BI-10004233"/>
    <x v="1"/>
    <x v="8"/>
    <s v="GBC Pre-Punched Binding Paper, Plastic, White, 8-1/2&quot; x 11&quot;"/>
    <n v="63.96"/>
    <n v="4"/>
    <n v="0"/>
    <n v="30.700800000000001"/>
  </r>
  <r>
    <n v="3922"/>
    <s v="CA-2016-110044"/>
    <x v="931"/>
    <d v="2016-07-02T00:00:00"/>
    <x v="0"/>
    <s v="RF-19735"/>
    <s v="Roland Fjeld"/>
    <x v="0"/>
    <s v="United States"/>
    <x v="22"/>
    <x v="10"/>
    <n v="60610"/>
    <s v="Central"/>
    <s v="TEC-PH-10001299"/>
    <x v="2"/>
    <x v="7"/>
    <s v="Polycom CX300 Desktop Phone USB VoIP phone"/>
    <n v="359.976"/>
    <n v="3"/>
    <n v="0.2"/>
    <n v="35.997599999999998"/>
  </r>
  <r>
    <n v="3923"/>
    <s v="CA-2017-146920"/>
    <x v="735"/>
    <d v="2017-09-01T00:00:00"/>
    <x v="1"/>
    <s v="SC-20305"/>
    <s v="Sean Christensen"/>
    <x v="0"/>
    <s v="United States"/>
    <x v="22"/>
    <x v="10"/>
    <n v="60623"/>
    <s v="Central"/>
    <s v="OFF-PA-10002479"/>
    <x v="1"/>
    <x v="10"/>
    <s v="Xerox 4200 Series MultiUse Premium Copy Paper (20Lb. and 84 Bright)"/>
    <n v="25.344000000000001"/>
    <n v="6"/>
    <n v="0.2"/>
    <n v="7.92"/>
  </r>
  <r>
    <n v="3924"/>
    <s v="CA-2017-146920"/>
    <x v="735"/>
    <d v="2017-09-01T00:00:00"/>
    <x v="1"/>
    <s v="SC-20305"/>
    <s v="Sean Christensen"/>
    <x v="0"/>
    <s v="United States"/>
    <x v="22"/>
    <x v="10"/>
    <n v="60623"/>
    <s v="Central"/>
    <s v="OFF-PA-10001461"/>
    <x v="1"/>
    <x v="10"/>
    <s v="HP Office Paper (20Lb. and 87 Bright)"/>
    <n v="26.72"/>
    <n v="5"/>
    <n v="0.2"/>
    <n v="9.3520000000000003"/>
  </r>
  <r>
    <n v="3925"/>
    <s v="CA-2014-103940"/>
    <x v="328"/>
    <d v="2014-09-21T00:00:00"/>
    <x v="1"/>
    <s v="BN-11515"/>
    <s v="Bradley Nguyen"/>
    <x v="0"/>
    <s v="United States"/>
    <x v="4"/>
    <x v="4"/>
    <n v="98103"/>
    <s v="West"/>
    <s v="OFF-ST-10004963"/>
    <x v="1"/>
    <x v="4"/>
    <s v="Eldon Gobal File Keepers"/>
    <n v="30.28"/>
    <n v="2"/>
    <n v="0"/>
    <n v="1.2112000000000001"/>
  </r>
  <r>
    <n v="3926"/>
    <s v="CA-2014-103940"/>
    <x v="328"/>
    <d v="2014-09-21T00:00:00"/>
    <x v="1"/>
    <s v="BN-11515"/>
    <s v="Bradley Nguyen"/>
    <x v="0"/>
    <s v="United States"/>
    <x v="4"/>
    <x v="4"/>
    <n v="98103"/>
    <s v="West"/>
    <s v="OFF-ST-10000943"/>
    <x v="1"/>
    <x v="4"/>
    <s v="Eldon ProFile File 'N Store Portable File Tub Letter/Legal Size Black"/>
    <n v="57.93"/>
    <n v="3"/>
    <n v="0"/>
    <n v="16.220400000000001"/>
  </r>
  <r>
    <n v="3927"/>
    <s v="CA-2014-103940"/>
    <x v="328"/>
    <d v="2014-09-21T00:00:00"/>
    <x v="1"/>
    <s v="BN-11515"/>
    <s v="Bradley Nguyen"/>
    <x v="0"/>
    <s v="United States"/>
    <x v="4"/>
    <x v="4"/>
    <n v="98103"/>
    <s v="West"/>
    <s v="FUR-FU-10004671"/>
    <x v="0"/>
    <x v="5"/>
    <s v="Executive Impressions 12&quot; Wall Clock"/>
    <n v="35.340000000000003"/>
    <n v="2"/>
    <n v="0"/>
    <n v="13.4292"/>
  </r>
  <r>
    <n v="3928"/>
    <s v="CA-2014-103940"/>
    <x v="328"/>
    <d v="2014-09-21T00:00:00"/>
    <x v="1"/>
    <s v="BN-11515"/>
    <s v="Bradley Nguyen"/>
    <x v="0"/>
    <s v="United States"/>
    <x v="4"/>
    <x v="4"/>
    <n v="98103"/>
    <s v="West"/>
    <s v="OFF-BI-10002735"/>
    <x v="1"/>
    <x v="8"/>
    <s v="GBC Prestige Therm-A-Bind Covers"/>
    <n v="137.24"/>
    <n v="5"/>
    <n v="0.2"/>
    <n v="46.3185"/>
  </r>
  <r>
    <n v="3929"/>
    <s v="CA-2016-162082"/>
    <x v="560"/>
    <d v="2016-03-17T00:00:00"/>
    <x v="2"/>
    <s v="JS-15880"/>
    <s v="John Stevenson"/>
    <x v="0"/>
    <s v="United States"/>
    <x v="92"/>
    <x v="5"/>
    <n v="78550"/>
    <s v="Central"/>
    <s v="FUR-BO-10004409"/>
    <x v="0"/>
    <x v="0"/>
    <s v="Safco Value Mate Series Steel Bookcases, Baked Enamel Finish on Steel, Gray"/>
    <n v="241.33199999999999"/>
    <n v="5"/>
    <n v="0.32"/>
    <n v="-14.196"/>
  </r>
  <r>
    <n v="3930"/>
    <s v="CA-2016-162082"/>
    <x v="560"/>
    <d v="2016-03-17T00:00:00"/>
    <x v="2"/>
    <s v="JS-15880"/>
    <s v="John Stevenson"/>
    <x v="0"/>
    <s v="United States"/>
    <x v="92"/>
    <x v="5"/>
    <n v="78550"/>
    <s v="Central"/>
    <s v="OFF-PA-10001934"/>
    <x v="1"/>
    <x v="10"/>
    <s v="Xerox 1993"/>
    <n v="5.1840000000000002"/>
    <n v="1"/>
    <n v="0.2"/>
    <n v="1.8792"/>
  </r>
  <r>
    <n v="3931"/>
    <s v="CA-2016-162082"/>
    <x v="560"/>
    <d v="2016-03-17T00:00:00"/>
    <x v="2"/>
    <s v="JS-15880"/>
    <s v="John Stevenson"/>
    <x v="0"/>
    <s v="United States"/>
    <x v="92"/>
    <x v="5"/>
    <n v="78550"/>
    <s v="Central"/>
    <s v="OFF-AR-10001044"/>
    <x v="1"/>
    <x v="6"/>
    <s v="BOSTON Ranger #55 Pencil Sharpener, Black"/>
    <n v="145.54400000000001"/>
    <n v="7"/>
    <n v="0.2"/>
    <n v="16.373699999999999"/>
  </r>
  <r>
    <n v="3932"/>
    <s v="CA-2016-132094"/>
    <x v="370"/>
    <d v="2016-09-02T00:00:00"/>
    <x v="1"/>
    <s v="VG-21805"/>
    <s v="Vivek Grady"/>
    <x v="1"/>
    <s v="United States"/>
    <x v="10"/>
    <x v="9"/>
    <n v="19140"/>
    <s v="East"/>
    <s v="OFF-AR-10004165"/>
    <x v="1"/>
    <x v="6"/>
    <s v="Binney &amp; Smith inkTank Erasable Pocket Highlighter, Chisel Tip, Yellow"/>
    <n v="5.4720000000000004"/>
    <n v="3"/>
    <n v="0.2"/>
    <n v="1.6415999999999999"/>
  </r>
  <r>
    <n v="3933"/>
    <s v="CA-2016-132094"/>
    <x v="370"/>
    <d v="2016-09-02T00:00:00"/>
    <x v="1"/>
    <s v="VG-21805"/>
    <s v="Vivek Grady"/>
    <x v="1"/>
    <s v="United States"/>
    <x v="10"/>
    <x v="9"/>
    <n v="19140"/>
    <s v="East"/>
    <s v="TEC-AC-10001109"/>
    <x v="2"/>
    <x v="11"/>
    <s v="Logitech Trackman Marble Mouse"/>
    <n v="47.984000000000002"/>
    <n v="2"/>
    <n v="0.2"/>
    <n v="13.195600000000001"/>
  </r>
  <r>
    <n v="3934"/>
    <s v="CA-2017-123001"/>
    <x v="264"/>
    <d v="2017-09-08T00:00:00"/>
    <x v="1"/>
    <s v="AW-10840"/>
    <s v="Anthony Witt"/>
    <x v="0"/>
    <s v="United States"/>
    <x v="329"/>
    <x v="1"/>
    <n v="93309"/>
    <s v="West"/>
    <s v="OFF-AR-10001919"/>
    <x v="1"/>
    <x v="6"/>
    <s v="OIC #2 Pencils, Medium Soft"/>
    <n v="9.4"/>
    <n v="5"/>
    <n v="0"/>
    <n v="2.726"/>
  </r>
  <r>
    <n v="3935"/>
    <s v="CA-2017-123001"/>
    <x v="264"/>
    <d v="2017-09-08T00:00:00"/>
    <x v="1"/>
    <s v="AW-10840"/>
    <s v="Anthony Witt"/>
    <x v="0"/>
    <s v="United States"/>
    <x v="329"/>
    <x v="1"/>
    <n v="93309"/>
    <s v="West"/>
    <s v="OFF-LA-10004544"/>
    <x v="1"/>
    <x v="2"/>
    <s v="Avery 505"/>
    <n v="74"/>
    <n v="5"/>
    <n v="0"/>
    <n v="37"/>
  </r>
  <r>
    <n v="3936"/>
    <s v="CA-2017-123001"/>
    <x v="264"/>
    <d v="2017-09-08T00:00:00"/>
    <x v="1"/>
    <s v="AW-10840"/>
    <s v="Anthony Witt"/>
    <x v="0"/>
    <s v="United States"/>
    <x v="329"/>
    <x v="1"/>
    <n v="93309"/>
    <s v="West"/>
    <s v="TEC-PH-10003484"/>
    <x v="2"/>
    <x v="7"/>
    <s v="Ooma Telo VoIP Home Phone System"/>
    <n v="201.584"/>
    <n v="2"/>
    <n v="0.2"/>
    <n v="12.599"/>
  </r>
  <r>
    <n v="3937"/>
    <s v="CA-2015-118955"/>
    <x v="382"/>
    <d v="2015-06-20T00:00:00"/>
    <x v="1"/>
    <s v="LS-17230"/>
    <s v="Lycoris Saunders"/>
    <x v="0"/>
    <s v="United States"/>
    <x v="55"/>
    <x v="5"/>
    <n v="75051"/>
    <s v="Central"/>
    <s v="OFF-EN-10001028"/>
    <x v="1"/>
    <x v="12"/>
    <s v="Staple envelope"/>
    <n v="28.751999999999999"/>
    <n v="3"/>
    <n v="0.2"/>
    <n v="9.3444000000000003"/>
  </r>
  <r>
    <n v="3938"/>
    <s v="CA-2015-118955"/>
    <x v="382"/>
    <d v="2015-06-20T00:00:00"/>
    <x v="1"/>
    <s v="LS-17230"/>
    <s v="Lycoris Saunders"/>
    <x v="0"/>
    <s v="United States"/>
    <x v="55"/>
    <x v="5"/>
    <n v="75051"/>
    <s v="Central"/>
    <s v="OFF-PA-10004156"/>
    <x v="1"/>
    <x v="10"/>
    <s v="Xerox 188"/>
    <n v="27.216000000000001"/>
    <n v="3"/>
    <n v="0.2"/>
    <n v="9.8658000000000001"/>
  </r>
  <r>
    <n v="3939"/>
    <s v="CA-2015-118955"/>
    <x v="382"/>
    <d v="2015-06-20T00:00:00"/>
    <x v="1"/>
    <s v="LS-17230"/>
    <s v="Lycoris Saunders"/>
    <x v="0"/>
    <s v="United States"/>
    <x v="55"/>
    <x v="5"/>
    <n v="75051"/>
    <s v="Central"/>
    <s v="FUR-CH-10001708"/>
    <x v="0"/>
    <x v="1"/>
    <s v="Office Star - Contemporary Swivel Chair with Padded Adjustable Arms and Flex Back"/>
    <n v="197.37200000000001"/>
    <n v="2"/>
    <n v="0.3"/>
    <n v="-25.3764"/>
  </r>
  <r>
    <n v="3940"/>
    <s v="US-2016-143448"/>
    <x v="107"/>
    <d v="2016-12-10T00:00:00"/>
    <x v="3"/>
    <s v="MH-17455"/>
    <s v="Mark Hamilton"/>
    <x v="0"/>
    <s v="United States"/>
    <x v="382"/>
    <x v="14"/>
    <n v="46142"/>
    <s v="Central"/>
    <s v="FUR-CH-10003379"/>
    <x v="0"/>
    <x v="1"/>
    <s v="Global Commerce Series High-Back Swivel/Tilt Chairs"/>
    <n v="1424.9"/>
    <n v="5"/>
    <n v="0"/>
    <n v="356.22500000000002"/>
  </r>
  <r>
    <n v="3941"/>
    <s v="CA-2017-117863"/>
    <x v="796"/>
    <d v="2017-05-23T00:00:00"/>
    <x v="1"/>
    <s v="TS-21340"/>
    <s v="Toby Swindell"/>
    <x v="0"/>
    <s v="United States"/>
    <x v="20"/>
    <x v="15"/>
    <n v="10024"/>
    <s v="East"/>
    <s v="FUR-FU-10002456"/>
    <x v="0"/>
    <x v="5"/>
    <s v="Master Caster Door Stop, Large Neon Orange"/>
    <n v="14.56"/>
    <n v="2"/>
    <n v="0"/>
    <n v="6.2607999999999997"/>
  </r>
  <r>
    <n v="3942"/>
    <s v="CA-2017-117863"/>
    <x v="796"/>
    <d v="2017-05-23T00:00:00"/>
    <x v="1"/>
    <s v="TS-21340"/>
    <s v="Toby Swindell"/>
    <x v="0"/>
    <s v="United States"/>
    <x v="20"/>
    <x v="15"/>
    <n v="10024"/>
    <s v="East"/>
    <s v="OFF-BI-10000605"/>
    <x v="1"/>
    <x v="8"/>
    <s v="Acco Pressboard Covers with Storage Hooks, 9 1/2&quot; x 11&quot;, Executive Red"/>
    <n v="3.048"/>
    <n v="1"/>
    <n v="0.2"/>
    <n v="1.0286999999999999"/>
  </r>
  <r>
    <n v="3943"/>
    <s v="CA-2017-160458"/>
    <x v="837"/>
    <d v="2017-05-29T00:00:00"/>
    <x v="0"/>
    <s v="EH-13945"/>
    <s v="Eric Hoffmann"/>
    <x v="0"/>
    <s v="United States"/>
    <x v="26"/>
    <x v="18"/>
    <n v="38109"/>
    <s v="South"/>
    <s v="OFF-PA-10001166"/>
    <x v="1"/>
    <x v="10"/>
    <s v="Xerox 2"/>
    <n v="25.92"/>
    <n v="5"/>
    <n v="0.2"/>
    <n v="9.0719999999999992"/>
  </r>
  <r>
    <n v="3944"/>
    <s v="US-2016-142685"/>
    <x v="661"/>
    <d v="2016-06-30T00:00:00"/>
    <x v="1"/>
    <s v="MG-17695"/>
    <s v="Maureen Gnade"/>
    <x v="0"/>
    <s v="United States"/>
    <x v="198"/>
    <x v="15"/>
    <n v="14215"/>
    <s v="East"/>
    <s v="OFF-SU-10000157"/>
    <x v="1"/>
    <x v="14"/>
    <s v="Compact Automatic Electric Letter Opener"/>
    <n v="835.17"/>
    <n v="7"/>
    <n v="0"/>
    <n v="16.703399999999998"/>
  </r>
  <r>
    <n v="3945"/>
    <s v="CA-2016-133144"/>
    <x v="458"/>
    <d v="2016-05-21T00:00:00"/>
    <x v="0"/>
    <s v="DO-13435"/>
    <s v="Denny Ordway"/>
    <x v="0"/>
    <s v="United States"/>
    <x v="1"/>
    <x v="1"/>
    <n v="90036"/>
    <s v="West"/>
    <s v="OFF-PA-10004971"/>
    <x v="1"/>
    <x v="10"/>
    <s v="Xerox 196"/>
    <n v="17.34"/>
    <n v="3"/>
    <n v="0"/>
    <n v="8.4966000000000008"/>
  </r>
  <r>
    <n v="3946"/>
    <s v="CA-2017-167871"/>
    <x v="551"/>
    <d v="2017-11-23T00:00:00"/>
    <x v="1"/>
    <s v="AF-10870"/>
    <s v="Art Ferguson"/>
    <x v="0"/>
    <s v="United States"/>
    <x v="188"/>
    <x v="2"/>
    <n v="33030"/>
    <s v="South"/>
    <s v="OFF-PA-10001977"/>
    <x v="1"/>
    <x v="10"/>
    <s v="Xerox 194"/>
    <n v="44.384"/>
    <n v="1"/>
    <n v="0.2"/>
    <n v="15.5344"/>
  </r>
  <r>
    <n v="3947"/>
    <s v="CA-2017-167871"/>
    <x v="551"/>
    <d v="2017-11-23T00:00:00"/>
    <x v="1"/>
    <s v="AF-10870"/>
    <s v="Art Ferguson"/>
    <x v="0"/>
    <s v="United States"/>
    <x v="188"/>
    <x v="2"/>
    <n v="33030"/>
    <s v="South"/>
    <s v="OFF-SU-10001225"/>
    <x v="1"/>
    <x v="14"/>
    <s v="Staple remover"/>
    <n v="2.944"/>
    <n v="1"/>
    <n v="0.2"/>
    <n v="-0.66239999999999999"/>
  </r>
  <r>
    <n v="3948"/>
    <s v="CA-2016-119963"/>
    <x v="741"/>
    <d v="2016-11-22T00:00:00"/>
    <x v="1"/>
    <s v="SN-20710"/>
    <s v="Steve Nguyen"/>
    <x v="2"/>
    <s v="United States"/>
    <x v="45"/>
    <x v="5"/>
    <n v="77506"/>
    <s v="Central"/>
    <s v="OFF-AR-10003514"/>
    <x v="1"/>
    <x v="6"/>
    <s v="4009 Highlighters by Sanford"/>
    <n v="6.3680000000000003"/>
    <n v="2"/>
    <n v="0.2"/>
    <n v="1.0347999999999999"/>
  </r>
  <r>
    <n v="3949"/>
    <s v="CA-2016-119963"/>
    <x v="741"/>
    <d v="2016-11-22T00:00:00"/>
    <x v="1"/>
    <s v="SN-20710"/>
    <s v="Steve Nguyen"/>
    <x v="2"/>
    <s v="United States"/>
    <x v="45"/>
    <x v="5"/>
    <n v="77506"/>
    <s v="Central"/>
    <s v="OFF-LA-10003510"/>
    <x v="1"/>
    <x v="2"/>
    <s v="Avery 4027 File Folder Labels for Dot Matrix Printers, 5000 Labels per Box, White"/>
    <n v="48.847999999999999"/>
    <n v="2"/>
    <n v="0.2"/>
    <n v="15.8756"/>
  </r>
  <r>
    <n v="3950"/>
    <s v="CA-2016-119963"/>
    <x v="741"/>
    <d v="2016-11-22T00:00:00"/>
    <x v="1"/>
    <s v="SN-20710"/>
    <s v="Steve Nguyen"/>
    <x v="2"/>
    <s v="United States"/>
    <x v="45"/>
    <x v="5"/>
    <n v="77506"/>
    <s v="Central"/>
    <s v="OFF-PA-10001970"/>
    <x v="1"/>
    <x v="10"/>
    <s v="Xerox 1881"/>
    <n v="19.648"/>
    <n v="2"/>
    <n v="0.2"/>
    <n v="6.6311999999999998"/>
  </r>
  <r>
    <n v="3951"/>
    <s v="CA-2016-119963"/>
    <x v="741"/>
    <d v="2016-11-22T00:00:00"/>
    <x v="1"/>
    <s v="SN-20710"/>
    <s v="Steve Nguyen"/>
    <x v="2"/>
    <s v="United States"/>
    <x v="45"/>
    <x v="5"/>
    <n v="77506"/>
    <s v="Central"/>
    <s v="FUR-CH-10003817"/>
    <x v="0"/>
    <x v="1"/>
    <s v="Global Value Steno Chair, Gray"/>
    <n v="255.108"/>
    <n v="6"/>
    <n v="0.3"/>
    <n v="-18.222000000000001"/>
  </r>
  <r>
    <n v="3952"/>
    <s v="CA-2014-121167"/>
    <x v="683"/>
    <d v="2014-11-30T00:00:00"/>
    <x v="0"/>
    <s v="MO-17500"/>
    <s v="Mary O'Rourke"/>
    <x v="0"/>
    <s v="United States"/>
    <x v="210"/>
    <x v="15"/>
    <n v="11520"/>
    <s v="East"/>
    <s v="OFF-BI-10003676"/>
    <x v="1"/>
    <x v="8"/>
    <s v="GBC Standard Recycled Report Covers, Clear Plastic Sheets"/>
    <n v="17.248000000000001"/>
    <n v="2"/>
    <n v="0.2"/>
    <n v="6.0368000000000004"/>
  </r>
  <r>
    <n v="3953"/>
    <s v="US-2016-151862"/>
    <x v="398"/>
    <d v="2016-03-08T00:00:00"/>
    <x v="1"/>
    <s v="ON-18715"/>
    <s v="Odella Nelson"/>
    <x v="1"/>
    <s v="United States"/>
    <x v="60"/>
    <x v="22"/>
    <n v="80219"/>
    <s v="West"/>
    <s v="TEC-PH-10003535"/>
    <x v="2"/>
    <x v="7"/>
    <s v="RCA ViSYS 25423RE1 Corded phone"/>
    <n v="159.98400000000001"/>
    <n v="2"/>
    <n v="0.2"/>
    <n v="13.9986"/>
  </r>
  <r>
    <n v="3954"/>
    <s v="CA-2017-152961"/>
    <x v="787"/>
    <d v="2017-01-19T00:00:00"/>
    <x v="1"/>
    <s v="SC-20095"/>
    <s v="Sanjit Chand"/>
    <x v="0"/>
    <s v="United States"/>
    <x v="94"/>
    <x v="31"/>
    <n v="2169"/>
    <s v="East"/>
    <s v="OFF-PA-10004675"/>
    <x v="1"/>
    <x v="10"/>
    <s v="Telephone Message Books with Fax/Mobile Section, 5 1/2&quot; x 3 3/16&quot;"/>
    <n v="12.7"/>
    <n v="2"/>
    <n v="0"/>
    <n v="5.8419999999999996"/>
  </r>
  <r>
    <n v="3955"/>
    <s v="CA-2014-133228"/>
    <x v="527"/>
    <d v="2014-04-09T00:00:00"/>
    <x v="1"/>
    <s v="MS-17710"/>
    <s v="Maurice Satty"/>
    <x v="0"/>
    <s v="United States"/>
    <x v="66"/>
    <x v="12"/>
    <n v="48205"/>
    <s v="Central"/>
    <s v="FUR-FU-10004020"/>
    <x v="0"/>
    <x v="5"/>
    <s v="Advantus Panel Wall Acrylic Frame"/>
    <n v="5.47"/>
    <n v="1"/>
    <n v="0"/>
    <n v="2.3521000000000001"/>
  </r>
  <r>
    <n v="3956"/>
    <s v="CA-2014-133228"/>
    <x v="527"/>
    <d v="2014-04-09T00:00:00"/>
    <x v="1"/>
    <s v="MS-17710"/>
    <s v="Maurice Satty"/>
    <x v="0"/>
    <s v="United States"/>
    <x v="66"/>
    <x v="12"/>
    <n v="48205"/>
    <s v="Central"/>
    <s v="OFF-AR-10001955"/>
    <x v="1"/>
    <x v="6"/>
    <s v="Newell 319"/>
    <n v="79.36"/>
    <n v="4"/>
    <n v="0"/>
    <n v="23.808"/>
  </r>
  <r>
    <n v="3957"/>
    <s v="CA-2016-114951"/>
    <x v="190"/>
    <d v="2016-07-03T00:00:00"/>
    <x v="1"/>
    <s v="DN-13690"/>
    <s v="Duane Noonan"/>
    <x v="0"/>
    <s v="United States"/>
    <x v="8"/>
    <x v="1"/>
    <n v="94109"/>
    <s v="West"/>
    <s v="FUR-FU-10002364"/>
    <x v="0"/>
    <x v="5"/>
    <s v="Eldon Expressions Wood Desk Accessories, Oak"/>
    <n v="22.14"/>
    <n v="3"/>
    <n v="0"/>
    <n v="6.4206000000000003"/>
  </r>
  <r>
    <n v="3958"/>
    <s v="CA-2016-156573"/>
    <x v="211"/>
    <d v="2016-06-02T00:00:00"/>
    <x v="1"/>
    <s v="RB-19360"/>
    <s v="Raymond Buch"/>
    <x v="0"/>
    <s v="United States"/>
    <x v="316"/>
    <x v="18"/>
    <n v="37211"/>
    <s v="South"/>
    <s v="OFF-BI-10002414"/>
    <x v="1"/>
    <x v="8"/>
    <s v="GBC ProClick Spines for 32-Hole Punch"/>
    <n v="11.276999999999999"/>
    <n v="3"/>
    <n v="0.7"/>
    <n v="-8.6456999999999997"/>
  </r>
  <r>
    <n v="3959"/>
    <s v="CA-2016-156573"/>
    <x v="211"/>
    <d v="2016-06-02T00:00:00"/>
    <x v="1"/>
    <s v="RB-19360"/>
    <s v="Raymond Buch"/>
    <x v="0"/>
    <s v="United States"/>
    <x v="316"/>
    <x v="18"/>
    <n v="37211"/>
    <s v="South"/>
    <s v="OFF-AR-10003732"/>
    <x v="1"/>
    <x v="6"/>
    <s v="Newell 333"/>
    <n v="4.4480000000000004"/>
    <n v="2"/>
    <n v="0.2"/>
    <n v="0.33360000000000001"/>
  </r>
  <r>
    <n v="3960"/>
    <s v="CA-2016-156573"/>
    <x v="211"/>
    <d v="2016-06-02T00:00:00"/>
    <x v="1"/>
    <s v="RB-19360"/>
    <s v="Raymond Buch"/>
    <x v="0"/>
    <s v="United States"/>
    <x v="316"/>
    <x v="18"/>
    <n v="37211"/>
    <s v="South"/>
    <s v="FUR-FU-10001085"/>
    <x v="0"/>
    <x v="5"/>
    <s v="3M Polarizing Light Filter Sleeves"/>
    <n v="44.76"/>
    <n v="3"/>
    <n v="0.2"/>
    <n v="14.547000000000001"/>
  </r>
  <r>
    <n v="3961"/>
    <s v="CA-2015-113901"/>
    <x v="324"/>
    <d v="2015-10-24T00:00:00"/>
    <x v="1"/>
    <s v="NH-18610"/>
    <s v="Nicole Hansen"/>
    <x v="1"/>
    <s v="United States"/>
    <x v="66"/>
    <x v="12"/>
    <n v="48227"/>
    <s v="Central"/>
    <s v="OFF-BI-10001249"/>
    <x v="1"/>
    <x v="8"/>
    <s v="Avery Heavy-Duty EZD View Binder with Locking Rings"/>
    <n v="38.28"/>
    <n v="6"/>
    <n v="0"/>
    <n v="17.608799999999999"/>
  </r>
  <r>
    <n v="3962"/>
    <s v="CA-2015-113901"/>
    <x v="324"/>
    <d v="2015-10-24T00:00:00"/>
    <x v="1"/>
    <s v="NH-18610"/>
    <s v="Nicole Hansen"/>
    <x v="1"/>
    <s v="United States"/>
    <x v="66"/>
    <x v="12"/>
    <n v="48227"/>
    <s v="Central"/>
    <s v="TEC-PH-10002564"/>
    <x v="2"/>
    <x v="7"/>
    <s v="OtterBox Defender Series Case - Samsung Galaxy S4"/>
    <n v="149.94999999999999"/>
    <n v="5"/>
    <n v="0"/>
    <n v="44.984999999999999"/>
  </r>
  <r>
    <n v="3963"/>
    <s v="CA-2017-134838"/>
    <x v="600"/>
    <d v="2017-02-20T00:00:00"/>
    <x v="2"/>
    <s v="ED-13885"/>
    <s v="Emily Ducich"/>
    <x v="2"/>
    <s v="United States"/>
    <x v="1"/>
    <x v="1"/>
    <n v="90045"/>
    <s v="West"/>
    <s v="OFF-AR-10000634"/>
    <x v="1"/>
    <x v="6"/>
    <s v="Newell 320"/>
    <n v="12.84"/>
    <n v="3"/>
    <n v="0"/>
    <n v="3.4668000000000001"/>
  </r>
  <r>
    <n v="3964"/>
    <s v="CA-2017-134838"/>
    <x v="600"/>
    <d v="2017-02-20T00:00:00"/>
    <x v="2"/>
    <s v="ED-13885"/>
    <s v="Emily Ducich"/>
    <x v="2"/>
    <s v="United States"/>
    <x v="1"/>
    <x v="1"/>
    <n v="90045"/>
    <s v="West"/>
    <s v="FUR-FU-10004018"/>
    <x v="0"/>
    <x v="5"/>
    <s v="Tensor Computer Mounted Lamp"/>
    <n v="44.67"/>
    <n v="3"/>
    <n v="0"/>
    <n v="12.0609"/>
  </r>
  <r>
    <n v="3965"/>
    <s v="CA-2016-120257"/>
    <x v="897"/>
    <d v="2016-09-28T00:00:00"/>
    <x v="1"/>
    <s v="PW-19240"/>
    <s v="Pierre Wener"/>
    <x v="0"/>
    <s v="United States"/>
    <x v="10"/>
    <x v="9"/>
    <n v="19140"/>
    <s v="East"/>
    <s v="OFF-AR-10003481"/>
    <x v="1"/>
    <x v="6"/>
    <s v="Newell 348"/>
    <n v="7.8719999999999999"/>
    <n v="3"/>
    <n v="0.2"/>
    <n v="0.88560000000000005"/>
  </r>
  <r>
    <n v="3966"/>
    <s v="CA-2014-164910"/>
    <x v="607"/>
    <d v="2014-11-17T00:00:00"/>
    <x v="0"/>
    <s v="DM-13345"/>
    <s v="Denise Monton"/>
    <x v="1"/>
    <s v="United States"/>
    <x v="153"/>
    <x v="3"/>
    <n v="28806"/>
    <s v="South"/>
    <s v="OFF-AR-10003651"/>
    <x v="1"/>
    <x v="6"/>
    <s v="Newell 350"/>
    <n v="7.8719999999999999"/>
    <n v="3"/>
    <n v="0.2"/>
    <n v="0.88560000000000005"/>
  </r>
  <r>
    <n v="3967"/>
    <s v="CA-2016-149902"/>
    <x v="178"/>
    <d v="2016-04-06T00:00:00"/>
    <x v="1"/>
    <s v="DW-13540"/>
    <s v="Don Weiss"/>
    <x v="0"/>
    <s v="United States"/>
    <x v="20"/>
    <x v="15"/>
    <n v="10024"/>
    <s v="East"/>
    <s v="OFF-AR-10002956"/>
    <x v="1"/>
    <x v="6"/>
    <s v="Boston 16801 Nautilus Battery Pencil Sharpener"/>
    <n v="88.04"/>
    <n v="4"/>
    <n v="0"/>
    <n v="22.8904"/>
  </r>
  <r>
    <n v="3968"/>
    <s v="CA-2016-146010"/>
    <x v="244"/>
    <d v="2016-05-23T00:00:00"/>
    <x v="2"/>
    <s v="EH-14125"/>
    <s v="Eugene Hildebrand"/>
    <x v="2"/>
    <s v="United States"/>
    <x v="77"/>
    <x v="22"/>
    <n v="80906"/>
    <s v="West"/>
    <s v="OFF-BI-10003638"/>
    <x v="1"/>
    <x v="8"/>
    <s v="GBC Durable Plastic Covers"/>
    <n v="40.634999999999998"/>
    <n v="7"/>
    <n v="0.7"/>
    <n v="-32.508000000000003"/>
  </r>
  <r>
    <n v="3969"/>
    <s v="US-2015-163685"/>
    <x v="932"/>
    <d v="2015-06-05T00:00:00"/>
    <x v="1"/>
    <s v="KE-16420"/>
    <s v="Katrina Edelman"/>
    <x v="1"/>
    <s v="United States"/>
    <x v="52"/>
    <x v="5"/>
    <n v="78207"/>
    <s v="Central"/>
    <s v="OFF-BI-10001890"/>
    <x v="1"/>
    <x v="8"/>
    <s v="Avery Poly Binder Pockets"/>
    <n v="5.7279999999999998"/>
    <n v="8"/>
    <n v="0.8"/>
    <n v="-9.1647999999999996"/>
  </r>
  <r>
    <n v="3970"/>
    <s v="US-2015-163685"/>
    <x v="932"/>
    <d v="2015-06-05T00:00:00"/>
    <x v="1"/>
    <s v="KE-16420"/>
    <s v="Katrina Edelman"/>
    <x v="1"/>
    <s v="United States"/>
    <x v="52"/>
    <x v="5"/>
    <n v="78207"/>
    <s v="Central"/>
    <s v="OFF-PA-10002606"/>
    <x v="1"/>
    <x v="10"/>
    <s v="Xerox 1928"/>
    <n v="42.24"/>
    <n v="10"/>
    <n v="0.2"/>
    <n v="13.2"/>
  </r>
  <r>
    <n v="3971"/>
    <s v="CA-2014-135090"/>
    <x v="754"/>
    <d v="2014-11-26T00:00:00"/>
    <x v="1"/>
    <s v="SP-20920"/>
    <s v="Susan Pistek"/>
    <x v="0"/>
    <s v="United States"/>
    <x v="1"/>
    <x v="1"/>
    <n v="90036"/>
    <s v="West"/>
    <s v="OFF-PA-10002245"/>
    <x v="1"/>
    <x v="10"/>
    <s v="Xerox 1895"/>
    <n v="53.82"/>
    <n v="9"/>
    <n v="0"/>
    <n v="24.219000000000001"/>
  </r>
  <r>
    <n v="3972"/>
    <s v="CA-2015-132374"/>
    <x v="933"/>
    <d v="2015-02-24T00:00:00"/>
    <x v="0"/>
    <s v="PS-19045"/>
    <s v="Penelope Sewall"/>
    <x v="2"/>
    <s v="United States"/>
    <x v="341"/>
    <x v="12"/>
    <n v="48310"/>
    <s v="Central"/>
    <s v="OFF-AR-10001615"/>
    <x v="1"/>
    <x v="6"/>
    <s v="Newell 34"/>
    <n v="79.36"/>
    <n v="4"/>
    <n v="0"/>
    <n v="20.633600000000001"/>
  </r>
  <r>
    <n v="3973"/>
    <s v="CA-2016-167556"/>
    <x v="892"/>
    <d v="2016-04-02T00:00:00"/>
    <x v="1"/>
    <s v="JM-15250"/>
    <s v="Janet Martin"/>
    <x v="0"/>
    <s v="United States"/>
    <x v="20"/>
    <x v="15"/>
    <n v="10009"/>
    <s v="East"/>
    <s v="OFF-PA-10000466"/>
    <x v="1"/>
    <x v="10"/>
    <s v="Memo Book, 100 Message Capacity, 5 3/8” x 11”"/>
    <n v="13.48"/>
    <n v="2"/>
    <n v="0"/>
    <n v="6.74"/>
  </r>
  <r>
    <n v="3974"/>
    <s v="CA-2016-167556"/>
    <x v="892"/>
    <d v="2016-04-02T00:00:00"/>
    <x v="1"/>
    <s v="JM-15250"/>
    <s v="Janet Martin"/>
    <x v="0"/>
    <s v="United States"/>
    <x v="20"/>
    <x v="15"/>
    <n v="10009"/>
    <s v="East"/>
    <s v="OFF-BI-10003708"/>
    <x v="1"/>
    <x v="8"/>
    <s v="Acco Four Pocket Poly Ring Binder with Label Holder, Smoke, 1&quot;"/>
    <n v="29.8"/>
    <n v="5"/>
    <n v="0.2"/>
    <n v="9.3125"/>
  </r>
  <r>
    <n v="3975"/>
    <s v="CA-2016-167556"/>
    <x v="892"/>
    <d v="2016-04-02T00:00:00"/>
    <x v="1"/>
    <s v="JM-15250"/>
    <s v="Janet Martin"/>
    <x v="0"/>
    <s v="United States"/>
    <x v="20"/>
    <x v="15"/>
    <n v="10009"/>
    <s v="East"/>
    <s v="FUR-FU-10004848"/>
    <x v="0"/>
    <x v="5"/>
    <s v="Howard Miller 13-3/4&quot; Diameter Brushed Chrome Round Wall Clock"/>
    <n v="414"/>
    <n v="8"/>
    <n v="0"/>
    <n v="124.2"/>
  </r>
  <r>
    <n v="3976"/>
    <s v="CA-2016-167556"/>
    <x v="892"/>
    <d v="2016-04-02T00:00:00"/>
    <x v="1"/>
    <s v="JM-15250"/>
    <s v="Janet Martin"/>
    <x v="0"/>
    <s v="United States"/>
    <x v="20"/>
    <x v="15"/>
    <n v="10009"/>
    <s v="East"/>
    <s v="OFF-BI-10000320"/>
    <x v="1"/>
    <x v="8"/>
    <s v="GBC Plastic Binding Combs"/>
    <n v="41.328000000000003"/>
    <n v="7"/>
    <n v="0.2"/>
    <n v="14.981400000000001"/>
  </r>
  <r>
    <n v="3977"/>
    <s v="US-2016-116400"/>
    <x v="332"/>
    <d v="2016-10-24T00:00:00"/>
    <x v="2"/>
    <s v="EB-13930"/>
    <s v="Eric Barreto"/>
    <x v="0"/>
    <s v="United States"/>
    <x v="102"/>
    <x v="17"/>
    <n v="23223"/>
    <s v="South"/>
    <s v="FUR-FU-10003731"/>
    <x v="0"/>
    <x v="5"/>
    <s v="Eldon Expressions Wood and Plastic Desk Accessories, Oak"/>
    <n v="39.92"/>
    <n v="4"/>
    <n v="0"/>
    <n v="11.1776"/>
  </r>
  <r>
    <n v="3978"/>
    <s v="CA-2017-101308"/>
    <x v="280"/>
    <d v="2017-10-07T00:00:00"/>
    <x v="1"/>
    <s v="FG-14260"/>
    <s v="Frank Gastineau"/>
    <x v="2"/>
    <s v="United States"/>
    <x v="4"/>
    <x v="4"/>
    <n v="98105"/>
    <s v="West"/>
    <s v="OFF-FA-10002780"/>
    <x v="1"/>
    <x v="13"/>
    <s v="Staples"/>
    <n v="8.94"/>
    <n v="3"/>
    <n v="0"/>
    <n v="4.1124000000000001"/>
  </r>
  <r>
    <n v="3979"/>
    <s v="CA-2017-101308"/>
    <x v="280"/>
    <d v="2017-10-07T00:00:00"/>
    <x v="1"/>
    <s v="FG-14260"/>
    <s v="Frank Gastineau"/>
    <x v="2"/>
    <s v="United States"/>
    <x v="4"/>
    <x v="4"/>
    <n v="98105"/>
    <s v="West"/>
    <s v="TEC-PH-10003800"/>
    <x v="2"/>
    <x v="7"/>
    <s v="i.Sound Portable Power - 8000 mAh"/>
    <n v="84.784000000000006"/>
    <n v="2"/>
    <n v="0.2"/>
    <n v="-20.136199999999999"/>
  </r>
  <r>
    <n v="3980"/>
    <s v="CA-2014-114517"/>
    <x v="851"/>
    <d v="2014-12-27T00:00:00"/>
    <x v="1"/>
    <s v="TH-21235"/>
    <s v="Tiffany House"/>
    <x v="1"/>
    <s v="United States"/>
    <x v="20"/>
    <x v="15"/>
    <n v="10024"/>
    <s v="East"/>
    <s v="FUR-TA-10001676"/>
    <x v="0"/>
    <x v="3"/>
    <s v="Hon 61000 Series Interactive Training Tables"/>
    <n v="53.316000000000003"/>
    <n v="2"/>
    <n v="0.4"/>
    <n v="-19.549199999999999"/>
  </r>
  <r>
    <n v="3981"/>
    <s v="CA-2014-114517"/>
    <x v="851"/>
    <d v="2014-12-27T00:00:00"/>
    <x v="1"/>
    <s v="TH-21235"/>
    <s v="Tiffany House"/>
    <x v="1"/>
    <s v="United States"/>
    <x v="20"/>
    <x v="15"/>
    <n v="10024"/>
    <s v="East"/>
    <s v="OFF-AP-10002350"/>
    <x v="1"/>
    <x v="9"/>
    <s v="Belkin F9H710-06 7 Outlet SurgeMaster Surge Protector"/>
    <n v="56.52"/>
    <n v="3"/>
    <n v="0"/>
    <n v="15.8256"/>
  </r>
  <r>
    <n v="3982"/>
    <s v="CA-2017-119564"/>
    <x v="934"/>
    <d v="2017-12-20T00:00:00"/>
    <x v="1"/>
    <s v="PL-18925"/>
    <s v="Paul Lucas"/>
    <x v="2"/>
    <s v="United States"/>
    <x v="4"/>
    <x v="4"/>
    <n v="98115"/>
    <s v="West"/>
    <s v="FUR-FU-10003096"/>
    <x v="0"/>
    <x v="5"/>
    <s v="Master Giant Foot Doorstop, Safety Yellow"/>
    <n v="22.77"/>
    <n v="3"/>
    <n v="0"/>
    <n v="9.7911000000000001"/>
  </r>
  <r>
    <n v="3983"/>
    <s v="CA-2016-135265"/>
    <x v="274"/>
    <d v="2016-07-09T00:00:00"/>
    <x v="0"/>
    <s v="CC-12370"/>
    <s v="Christopher Conant"/>
    <x v="0"/>
    <s v="United States"/>
    <x v="1"/>
    <x v="1"/>
    <n v="90045"/>
    <s v="West"/>
    <s v="FUR-CH-10003061"/>
    <x v="0"/>
    <x v="1"/>
    <s v="Global Leather Task Chair, Black"/>
    <n v="287.96800000000002"/>
    <n v="4"/>
    <n v="0.2"/>
    <n v="-3.5996000000000001"/>
  </r>
  <r>
    <n v="3984"/>
    <s v="CA-2016-135265"/>
    <x v="274"/>
    <d v="2016-07-09T00:00:00"/>
    <x v="0"/>
    <s v="CC-12370"/>
    <s v="Christopher Conant"/>
    <x v="0"/>
    <s v="United States"/>
    <x v="1"/>
    <x v="1"/>
    <n v="90045"/>
    <s v="West"/>
    <s v="TEC-CO-10003763"/>
    <x v="2"/>
    <x v="16"/>
    <s v="Canon PC1060 Personal Laser Copier"/>
    <n v="2799.96"/>
    <n v="5"/>
    <n v="0.2"/>
    <n v="944.98649999999998"/>
  </r>
  <r>
    <n v="3985"/>
    <s v="CA-2016-135265"/>
    <x v="274"/>
    <d v="2016-07-09T00:00:00"/>
    <x v="0"/>
    <s v="CC-12370"/>
    <s v="Christopher Conant"/>
    <x v="0"/>
    <s v="United States"/>
    <x v="1"/>
    <x v="1"/>
    <n v="90045"/>
    <s v="West"/>
    <s v="OFF-PA-10002923"/>
    <x v="1"/>
    <x v="10"/>
    <s v="Xerox 1942"/>
    <n v="48.94"/>
    <n v="1"/>
    <n v="0"/>
    <n v="24.47"/>
  </r>
  <r>
    <n v="3986"/>
    <s v="CA-2016-108735"/>
    <x v="764"/>
    <d v="2016-04-21T00:00:00"/>
    <x v="1"/>
    <s v="JM-15535"/>
    <s v="Jessica Myrick"/>
    <x v="0"/>
    <s v="United States"/>
    <x v="80"/>
    <x v="1"/>
    <n v="90712"/>
    <s v="West"/>
    <s v="FUR-BO-10003441"/>
    <x v="0"/>
    <x v="0"/>
    <s v="Bush Westfield Collection Bookcases, Fully Assembled"/>
    <n v="257.49900000000002"/>
    <n v="3"/>
    <n v="0.15"/>
    <n v="24.235199999999999"/>
  </r>
  <r>
    <n v="3987"/>
    <s v="CA-2017-112333"/>
    <x v="798"/>
    <d v="2017-04-14T00:00:00"/>
    <x v="1"/>
    <s v="KF-16285"/>
    <s v="Karen Ferguson"/>
    <x v="2"/>
    <s v="United States"/>
    <x v="135"/>
    <x v="30"/>
    <n v="7060"/>
    <s v="East"/>
    <s v="OFF-ST-10001780"/>
    <x v="1"/>
    <x v="4"/>
    <s v="Tennsco 16-Compartment Lockers with Coat Rack"/>
    <n v="2591.56"/>
    <n v="4"/>
    <n v="0"/>
    <n v="621.97439999999995"/>
  </r>
  <r>
    <n v="3988"/>
    <s v="CA-2017-112333"/>
    <x v="798"/>
    <d v="2017-04-14T00:00:00"/>
    <x v="1"/>
    <s v="KF-16285"/>
    <s v="Karen Ferguson"/>
    <x v="2"/>
    <s v="United States"/>
    <x v="135"/>
    <x v="30"/>
    <n v="7060"/>
    <s v="East"/>
    <s v="OFF-AP-10001962"/>
    <x v="1"/>
    <x v="9"/>
    <s v="Black &amp; Decker Filter for Double Action Dustbuster Cordless Vac BLDV7210"/>
    <n v="41.95"/>
    <n v="5"/>
    <n v="0"/>
    <n v="10.487500000000001"/>
  </r>
  <r>
    <n v="3989"/>
    <s v="US-2016-159415"/>
    <x v="764"/>
    <d v="2016-04-22T00:00:00"/>
    <x v="1"/>
    <s v="CS-12175"/>
    <s v="Charles Sheldon"/>
    <x v="1"/>
    <s v="United States"/>
    <x v="29"/>
    <x v="18"/>
    <n v="38401"/>
    <s v="South"/>
    <s v="FUR-FU-10003798"/>
    <x v="0"/>
    <x v="5"/>
    <s v="Ultra Door Kickplate, 8&quot;H x 34&quot;W"/>
    <n v="79.12"/>
    <n v="5"/>
    <n v="0.2"/>
    <n v="13.846"/>
  </r>
  <r>
    <n v="3990"/>
    <s v="CA-2014-122588"/>
    <x v="641"/>
    <d v="2014-11-27T00:00:00"/>
    <x v="0"/>
    <s v="AR-10540"/>
    <s v="Andy Reiter"/>
    <x v="0"/>
    <s v="United States"/>
    <x v="383"/>
    <x v="34"/>
    <n v="2895"/>
    <s v="East"/>
    <s v="FUR-FU-10001095"/>
    <x v="0"/>
    <x v="5"/>
    <s v="DAX Black Cherry Wood-Tone Poster Frame"/>
    <n v="52.96"/>
    <n v="2"/>
    <n v="0"/>
    <n v="20.1248"/>
  </r>
  <r>
    <n v="3991"/>
    <s v="CA-2014-137589"/>
    <x v="935"/>
    <d v="2014-11-08T00:00:00"/>
    <x v="1"/>
    <s v="MS-17770"/>
    <s v="Maxwell Schwartz"/>
    <x v="0"/>
    <s v="United States"/>
    <x v="152"/>
    <x v="9"/>
    <n v="17602"/>
    <s v="East"/>
    <s v="OFF-SU-10000157"/>
    <x v="1"/>
    <x v="14"/>
    <s v="Compact Automatic Electric Letter Opener"/>
    <n v="286.34399999999999"/>
    <n v="3"/>
    <n v="0.2"/>
    <n v="-64.427400000000006"/>
  </r>
  <r>
    <n v="3992"/>
    <s v="CA-2015-161998"/>
    <x v="489"/>
    <d v="2015-05-05T00:00:00"/>
    <x v="1"/>
    <s v="DB-13120"/>
    <s v="David Bremer"/>
    <x v="1"/>
    <s v="United States"/>
    <x v="67"/>
    <x v="2"/>
    <n v="33614"/>
    <s v="South"/>
    <s v="FUR-FU-10001095"/>
    <x v="0"/>
    <x v="5"/>
    <s v="DAX Black Cherry Wood-Tone Poster Frame"/>
    <n v="63.552"/>
    <n v="3"/>
    <n v="0.2"/>
    <n v="14.299200000000001"/>
  </r>
  <r>
    <n v="3993"/>
    <s v="CA-2015-161998"/>
    <x v="489"/>
    <d v="2015-05-05T00:00:00"/>
    <x v="1"/>
    <s v="DB-13120"/>
    <s v="David Bremer"/>
    <x v="1"/>
    <s v="United States"/>
    <x v="67"/>
    <x v="2"/>
    <n v="33614"/>
    <s v="South"/>
    <s v="OFF-SU-10004261"/>
    <x v="1"/>
    <x v="14"/>
    <s v="Fiskars 8&quot; Scissors, 2/Pack"/>
    <n v="41.375999999999998"/>
    <n v="3"/>
    <n v="0.2"/>
    <n v="4.6547999999999998"/>
  </r>
  <r>
    <n v="3994"/>
    <s v="CA-2015-161998"/>
    <x v="489"/>
    <d v="2015-05-05T00:00:00"/>
    <x v="1"/>
    <s v="DB-13120"/>
    <s v="David Bremer"/>
    <x v="1"/>
    <s v="United States"/>
    <x v="67"/>
    <x v="2"/>
    <n v="33614"/>
    <s v="South"/>
    <s v="OFF-AR-10004022"/>
    <x v="1"/>
    <x v="6"/>
    <s v="Panasonic KP-380BK Classic Electric Pencil Sharpener"/>
    <n v="172.70400000000001"/>
    <n v="6"/>
    <n v="0.2"/>
    <n v="10.794"/>
  </r>
  <r>
    <n v="3995"/>
    <s v="CA-2015-105627"/>
    <x v="936"/>
    <d v="2015-03-12T00:00:00"/>
    <x v="1"/>
    <s v="DK-12895"/>
    <s v="Dana Kaydos"/>
    <x v="0"/>
    <s v="United States"/>
    <x v="249"/>
    <x v="6"/>
    <n v="53142"/>
    <s v="Central"/>
    <s v="FUR-BO-10002916"/>
    <x v="0"/>
    <x v="0"/>
    <s v="Rush Hierlooms Collection 1&quot; Thick Stackable Bookcases"/>
    <n v="512.94000000000005"/>
    <n v="3"/>
    <n v="0"/>
    <n v="97.458600000000004"/>
  </r>
  <r>
    <n v="3996"/>
    <s v="CA-2015-105627"/>
    <x v="936"/>
    <d v="2015-03-12T00:00:00"/>
    <x v="1"/>
    <s v="DK-12895"/>
    <s v="Dana Kaydos"/>
    <x v="0"/>
    <s v="United States"/>
    <x v="249"/>
    <x v="6"/>
    <n v="53142"/>
    <s v="Central"/>
    <s v="FUR-CH-10002084"/>
    <x v="0"/>
    <x v="1"/>
    <s v="Hon Mobius Operator's Chair"/>
    <n v="860.93"/>
    <n v="7"/>
    <n v="0"/>
    <n v="189.40459999999999"/>
  </r>
  <r>
    <n v="3997"/>
    <s v="CA-2015-105627"/>
    <x v="936"/>
    <d v="2015-03-12T00:00:00"/>
    <x v="1"/>
    <s v="DK-12895"/>
    <s v="Dana Kaydos"/>
    <x v="0"/>
    <s v="United States"/>
    <x v="249"/>
    <x v="6"/>
    <n v="53142"/>
    <s v="Central"/>
    <s v="TEC-PH-10003012"/>
    <x v="2"/>
    <x v="7"/>
    <s v="Nortel Meridian M3904 Professional Digital phone"/>
    <n v="769.95"/>
    <n v="5"/>
    <n v="0"/>
    <n v="223.28550000000001"/>
  </r>
  <r>
    <n v="3998"/>
    <s v="CA-2015-105627"/>
    <x v="936"/>
    <d v="2015-03-12T00:00:00"/>
    <x v="1"/>
    <s v="DK-12895"/>
    <s v="Dana Kaydos"/>
    <x v="0"/>
    <s v="United States"/>
    <x v="249"/>
    <x v="6"/>
    <n v="53142"/>
    <s v="Central"/>
    <s v="OFF-AR-10002704"/>
    <x v="1"/>
    <x v="6"/>
    <s v="Boston 1900 Electric Pencil Sharpener"/>
    <n v="14.98"/>
    <n v="1"/>
    <n v="0"/>
    <n v="4.4939999999999998"/>
  </r>
  <r>
    <n v="3999"/>
    <s v="CA-2015-105627"/>
    <x v="936"/>
    <d v="2015-03-12T00:00:00"/>
    <x v="1"/>
    <s v="DK-12895"/>
    <s v="Dana Kaydos"/>
    <x v="0"/>
    <s v="United States"/>
    <x v="249"/>
    <x v="6"/>
    <n v="53142"/>
    <s v="Central"/>
    <s v="FUR-FU-10000308"/>
    <x v="0"/>
    <x v="5"/>
    <s v="Deflect-o Glass Clear Studded Chair Mats"/>
    <n v="373.08"/>
    <n v="6"/>
    <n v="0"/>
    <n v="82.077600000000004"/>
  </r>
  <r>
    <n v="4000"/>
    <s v="US-2015-149629"/>
    <x v="789"/>
    <d v="2015-07-20T00:00:00"/>
    <x v="0"/>
    <s v="MP-17965"/>
    <s v="Michael Paige"/>
    <x v="1"/>
    <s v="United States"/>
    <x v="370"/>
    <x v="2"/>
    <n v="34952"/>
    <s v="South"/>
    <s v="FUR-BO-10004709"/>
    <x v="0"/>
    <x v="0"/>
    <s v="Bush Westfield Collection Bookcases, Medium Cherry Finish"/>
    <n v="231.92"/>
    <n v="5"/>
    <n v="0.2"/>
    <n v="5.798"/>
  </r>
  <r>
    <n v="4001"/>
    <s v="CA-2014-116834"/>
    <x v="856"/>
    <d v="2014-10-16T00:00:00"/>
    <x v="1"/>
    <s v="Dp-13240"/>
    <s v="Dean percer"/>
    <x v="2"/>
    <s v="United States"/>
    <x v="4"/>
    <x v="4"/>
    <n v="98115"/>
    <s v="West"/>
    <s v="FUR-FU-10001196"/>
    <x v="0"/>
    <x v="5"/>
    <s v="DAX Cubicle Frames - 8x10"/>
    <n v="63.47"/>
    <n v="11"/>
    <n v="0"/>
    <n v="19.041"/>
  </r>
  <r>
    <n v="4002"/>
    <s v="CA-2014-116834"/>
    <x v="856"/>
    <d v="2014-10-16T00:00:00"/>
    <x v="1"/>
    <s v="Dp-13240"/>
    <s v="Dean percer"/>
    <x v="2"/>
    <s v="United States"/>
    <x v="4"/>
    <x v="4"/>
    <n v="98115"/>
    <s v="West"/>
    <s v="TEC-AC-10002942"/>
    <x v="2"/>
    <x v="11"/>
    <s v="WD My Passport Ultra 1TB Portable External Hard Drive"/>
    <n v="345"/>
    <n v="5"/>
    <n v="0"/>
    <n v="58.65"/>
  </r>
  <r>
    <n v="4003"/>
    <s v="CA-2016-145730"/>
    <x v="840"/>
    <d v="2016-03-08T00:00:00"/>
    <x v="1"/>
    <s v="CC-12220"/>
    <s v="Chris Cortes"/>
    <x v="0"/>
    <s v="United States"/>
    <x v="52"/>
    <x v="5"/>
    <n v="78207"/>
    <s v="Central"/>
    <s v="FUR-TA-10004915"/>
    <x v="0"/>
    <x v="3"/>
    <s v="Office Impressions End Table, 20-1/2&quot;H x 24&quot;W x 20&quot;D"/>
    <n v="637.89599999999996"/>
    <n v="3"/>
    <n v="0.3"/>
    <n v="-127.5792"/>
  </r>
  <r>
    <n v="4004"/>
    <s v="CA-2016-145730"/>
    <x v="840"/>
    <d v="2016-03-08T00:00:00"/>
    <x v="1"/>
    <s v="CC-12220"/>
    <s v="Chris Cortes"/>
    <x v="0"/>
    <s v="United States"/>
    <x v="52"/>
    <x v="5"/>
    <n v="78207"/>
    <s v="Central"/>
    <s v="TEC-MA-10001016"/>
    <x v="2"/>
    <x v="15"/>
    <s v="Canon PC170 Desktop Personal Copier"/>
    <n v="287.91000000000003"/>
    <n v="3"/>
    <n v="0.4"/>
    <n v="33.589500000000001"/>
  </r>
  <r>
    <n v="4005"/>
    <s v="CA-2016-145730"/>
    <x v="840"/>
    <d v="2016-03-08T00:00:00"/>
    <x v="1"/>
    <s v="CC-12220"/>
    <s v="Chris Cortes"/>
    <x v="0"/>
    <s v="United States"/>
    <x v="52"/>
    <x v="5"/>
    <n v="78207"/>
    <s v="Central"/>
    <s v="OFF-EN-10000483"/>
    <x v="1"/>
    <x v="12"/>
    <s v="White Envelopes, White Envelopes with Clear Poly Window"/>
    <n v="36.6"/>
    <n v="3"/>
    <n v="0.2"/>
    <n v="11.895"/>
  </r>
  <r>
    <n v="4006"/>
    <s v="US-2015-168732"/>
    <x v="895"/>
    <d v="2015-12-16T00:00:00"/>
    <x v="1"/>
    <s v="KM-16660"/>
    <s v="Khloe Miller"/>
    <x v="0"/>
    <s v="United States"/>
    <x v="185"/>
    <x v="32"/>
    <n v="30076"/>
    <s v="South"/>
    <s v="OFF-AR-10003087"/>
    <x v="1"/>
    <x v="6"/>
    <s v="Staples in misc. colors"/>
    <n v="1.78"/>
    <n v="1"/>
    <n v="0"/>
    <n v="0.49840000000000001"/>
  </r>
  <r>
    <n v="4007"/>
    <s v="US-2015-168732"/>
    <x v="895"/>
    <d v="2015-12-16T00:00:00"/>
    <x v="1"/>
    <s v="KM-16660"/>
    <s v="Khloe Miller"/>
    <x v="0"/>
    <s v="United States"/>
    <x v="185"/>
    <x v="32"/>
    <n v="30076"/>
    <s v="South"/>
    <s v="OFF-PA-10000520"/>
    <x v="1"/>
    <x v="10"/>
    <s v="Xerox 201"/>
    <n v="25.92"/>
    <n v="4"/>
    <n v="0"/>
    <n v="12.441599999999999"/>
  </r>
  <r>
    <n v="4008"/>
    <s v="US-2015-168732"/>
    <x v="895"/>
    <d v="2015-12-16T00:00:00"/>
    <x v="1"/>
    <s v="KM-16660"/>
    <s v="Khloe Miller"/>
    <x v="0"/>
    <s v="United States"/>
    <x v="185"/>
    <x v="32"/>
    <n v="30076"/>
    <s v="South"/>
    <s v="TEC-AC-10001553"/>
    <x v="2"/>
    <x v="11"/>
    <s v="Memorex 25GB 6X Branded Blu-Ray Recordable Disc, 15/Pack"/>
    <n v="101.94"/>
    <n v="6"/>
    <n v="0"/>
    <n v="21.407399999999999"/>
  </r>
  <r>
    <n v="4009"/>
    <s v="CA-2015-107468"/>
    <x v="217"/>
    <d v="2015-12-22T00:00:00"/>
    <x v="1"/>
    <s v="MK-17905"/>
    <s v="Michael Kennedy"/>
    <x v="1"/>
    <s v="United States"/>
    <x v="103"/>
    <x v="22"/>
    <n v="80027"/>
    <s v="West"/>
    <s v="OFF-AR-10000634"/>
    <x v="1"/>
    <x v="6"/>
    <s v="Newell 320"/>
    <n v="6.8479999999999999"/>
    <n v="2"/>
    <n v="0.2"/>
    <n v="0.59919999999999995"/>
  </r>
  <r>
    <n v="4010"/>
    <s v="CA-2017-144463"/>
    <x v="314"/>
    <d v="2017-01-05T00:00:00"/>
    <x v="1"/>
    <s v="SC-20725"/>
    <s v="Steven Cartwright"/>
    <x v="0"/>
    <s v="United States"/>
    <x v="1"/>
    <x v="1"/>
    <n v="90036"/>
    <s v="West"/>
    <s v="FUR-FU-10001215"/>
    <x v="0"/>
    <x v="5"/>
    <s v="Howard Miller 11-1/2&quot; Diameter Brentwood Wall Clock"/>
    <n v="474.43"/>
    <n v="11"/>
    <n v="0"/>
    <n v="199.26060000000001"/>
  </r>
  <r>
    <n v="4011"/>
    <s v="CA-2017-100811"/>
    <x v="610"/>
    <d v="2017-11-24T00:00:00"/>
    <x v="2"/>
    <s v="CC-12475"/>
    <s v="Cindy Chapman"/>
    <x v="0"/>
    <s v="United States"/>
    <x v="10"/>
    <x v="9"/>
    <n v="19143"/>
    <s v="East"/>
    <s v="OFF-PA-10001204"/>
    <x v="1"/>
    <x v="10"/>
    <s v="Xerox 1972"/>
    <n v="8.4480000000000004"/>
    <n v="2"/>
    <n v="0.2"/>
    <n v="2.64"/>
  </r>
  <r>
    <n v="4012"/>
    <s v="CA-2017-100811"/>
    <x v="610"/>
    <d v="2017-11-24T00:00:00"/>
    <x v="2"/>
    <s v="CC-12475"/>
    <s v="Cindy Chapman"/>
    <x v="0"/>
    <s v="United States"/>
    <x v="10"/>
    <x v="9"/>
    <n v="19143"/>
    <s v="East"/>
    <s v="OFF-ST-10002444"/>
    <x v="1"/>
    <x v="4"/>
    <s v="Recycled Eldon Regeneration Jumbo File"/>
    <n v="39.295999999999999"/>
    <n v="4"/>
    <n v="0.2"/>
    <n v="3.9296000000000002"/>
  </r>
  <r>
    <n v="4013"/>
    <s v="CA-2015-153612"/>
    <x v="937"/>
    <d v="2015-12-27T00:00:00"/>
    <x v="1"/>
    <s v="BT-11305"/>
    <s v="Beth Thompson"/>
    <x v="2"/>
    <s v="United States"/>
    <x v="384"/>
    <x v="6"/>
    <n v="54880"/>
    <s v="Central"/>
    <s v="OFF-AR-10000203"/>
    <x v="1"/>
    <x v="6"/>
    <s v="Newell 336"/>
    <n v="17.12"/>
    <n v="4"/>
    <n v="0"/>
    <n v="4.9648000000000003"/>
  </r>
  <r>
    <n v="4014"/>
    <s v="CA-2015-165624"/>
    <x v="841"/>
    <d v="2015-08-28T00:00:00"/>
    <x v="1"/>
    <s v="FH-14350"/>
    <s v="Fred Harton"/>
    <x v="0"/>
    <s v="United States"/>
    <x v="118"/>
    <x v="32"/>
    <n v="30318"/>
    <s v="South"/>
    <s v="OFF-AP-10000828"/>
    <x v="1"/>
    <x v="9"/>
    <s v="Avanti 4.4 Cu. Ft. Refrigerator"/>
    <n v="542.94000000000005"/>
    <n v="3"/>
    <n v="0"/>
    <n v="152.0232"/>
  </r>
  <r>
    <n v="4015"/>
    <s v="CA-2015-165624"/>
    <x v="841"/>
    <d v="2015-08-28T00:00:00"/>
    <x v="1"/>
    <s v="FH-14350"/>
    <s v="Fred Harton"/>
    <x v="0"/>
    <s v="United States"/>
    <x v="118"/>
    <x v="32"/>
    <n v="30318"/>
    <s v="South"/>
    <s v="OFF-LA-10003190"/>
    <x v="1"/>
    <x v="2"/>
    <s v="Avery 474"/>
    <n v="8.64"/>
    <n v="3"/>
    <n v="0"/>
    <n v="4.2336"/>
  </r>
  <r>
    <n v="4016"/>
    <s v="CA-2015-165624"/>
    <x v="841"/>
    <d v="2015-08-28T00:00:00"/>
    <x v="1"/>
    <s v="FH-14350"/>
    <s v="Fred Harton"/>
    <x v="0"/>
    <s v="United States"/>
    <x v="118"/>
    <x v="32"/>
    <n v="30318"/>
    <s v="South"/>
    <s v="OFF-PA-10002319"/>
    <x v="1"/>
    <x v="10"/>
    <s v="Xerox 1944"/>
    <n v="193.8"/>
    <n v="5"/>
    <n v="0"/>
    <n v="94.962000000000003"/>
  </r>
  <r>
    <n v="4017"/>
    <s v="CA-2015-165624"/>
    <x v="841"/>
    <d v="2015-08-28T00:00:00"/>
    <x v="1"/>
    <s v="FH-14350"/>
    <s v="Fred Harton"/>
    <x v="0"/>
    <s v="United States"/>
    <x v="118"/>
    <x v="32"/>
    <n v="30318"/>
    <s v="South"/>
    <s v="OFF-PA-10003893"/>
    <x v="1"/>
    <x v="10"/>
    <s v="Xerox 1962"/>
    <n v="21.4"/>
    <n v="5"/>
    <n v="0"/>
    <n v="9.6300000000000008"/>
  </r>
  <r>
    <n v="4018"/>
    <s v="CA-2015-165624"/>
    <x v="841"/>
    <d v="2015-08-28T00:00:00"/>
    <x v="1"/>
    <s v="FH-14350"/>
    <s v="Fred Harton"/>
    <x v="0"/>
    <s v="United States"/>
    <x v="118"/>
    <x v="32"/>
    <n v="30318"/>
    <s v="South"/>
    <s v="OFF-PA-10002499"/>
    <x v="1"/>
    <x v="10"/>
    <s v="Xerox 1890"/>
    <n v="97.88"/>
    <n v="2"/>
    <n v="0"/>
    <n v="48.94"/>
  </r>
  <r>
    <n v="4019"/>
    <s v="CA-2015-165624"/>
    <x v="841"/>
    <d v="2015-08-28T00:00:00"/>
    <x v="1"/>
    <s v="FH-14350"/>
    <s v="Fred Harton"/>
    <x v="0"/>
    <s v="United States"/>
    <x v="118"/>
    <x v="32"/>
    <n v="30318"/>
    <s v="South"/>
    <s v="TEC-AC-10004568"/>
    <x v="2"/>
    <x v="11"/>
    <s v="Maxell LTO Ultrium - 800 GB"/>
    <n v="251.91"/>
    <n v="9"/>
    <n v="0"/>
    <n v="47.862900000000003"/>
  </r>
  <r>
    <n v="4020"/>
    <s v="CA-2015-165624"/>
    <x v="841"/>
    <d v="2015-08-28T00:00:00"/>
    <x v="1"/>
    <s v="FH-14350"/>
    <s v="Fred Harton"/>
    <x v="0"/>
    <s v="United States"/>
    <x v="118"/>
    <x v="32"/>
    <n v="30318"/>
    <s v="South"/>
    <s v="OFF-AP-10001492"/>
    <x v="1"/>
    <x v="9"/>
    <s v="Acco Six-Outlet Power Strip, 4' Cord Length"/>
    <n v="25.86"/>
    <n v="3"/>
    <n v="0"/>
    <n v="6.7236000000000002"/>
  </r>
  <r>
    <n v="4021"/>
    <s v="CA-2014-154963"/>
    <x v="169"/>
    <d v="2014-06-27T00:00:00"/>
    <x v="1"/>
    <s v="AA-10645"/>
    <s v="Anna Andreadi"/>
    <x v="0"/>
    <s v="United States"/>
    <x v="142"/>
    <x v="9"/>
    <n v="19013"/>
    <s v="East"/>
    <s v="FUR-CH-10004698"/>
    <x v="0"/>
    <x v="1"/>
    <s v="Padded Folding Chairs, Black, 4/Carton"/>
    <n v="170.05799999999999"/>
    <n v="3"/>
    <n v="0.3"/>
    <n v="-4.8587999999999996"/>
  </r>
  <r>
    <n v="4022"/>
    <s v="CA-2014-154963"/>
    <x v="169"/>
    <d v="2014-06-27T00:00:00"/>
    <x v="1"/>
    <s v="AA-10645"/>
    <s v="Anna Andreadi"/>
    <x v="0"/>
    <s v="United States"/>
    <x v="142"/>
    <x v="9"/>
    <n v="19013"/>
    <s v="East"/>
    <s v="TEC-PH-10004093"/>
    <x v="2"/>
    <x v="7"/>
    <s v="Panasonic Kx-TS550"/>
    <n v="82.781999999999996"/>
    <n v="3"/>
    <n v="0.4"/>
    <n v="-15.1767"/>
  </r>
  <r>
    <n v="4023"/>
    <s v="CA-2014-154963"/>
    <x v="169"/>
    <d v="2014-06-27T00:00:00"/>
    <x v="1"/>
    <s v="AA-10645"/>
    <s v="Anna Andreadi"/>
    <x v="0"/>
    <s v="United States"/>
    <x v="142"/>
    <x v="9"/>
    <n v="19013"/>
    <s v="East"/>
    <s v="FUR-CH-10000454"/>
    <x v="0"/>
    <x v="1"/>
    <s v="Hon Deluxe Fabric Upholstered Stacking Chairs, Rounded Back"/>
    <n v="853.93"/>
    <n v="5"/>
    <n v="0.3"/>
    <n v="0"/>
  </r>
  <r>
    <n v="4024"/>
    <s v="CA-2017-130764"/>
    <x v="855"/>
    <d v="2017-10-28T00:00:00"/>
    <x v="2"/>
    <s v="JO-15145"/>
    <s v="Jack O'Briant"/>
    <x v="1"/>
    <s v="United States"/>
    <x v="8"/>
    <x v="1"/>
    <n v="94110"/>
    <s v="West"/>
    <s v="FUR-BO-10003034"/>
    <x v="0"/>
    <x v="0"/>
    <s v="O'Sullivan Elevations Bookcase, Cherry Finish"/>
    <n v="556.66499999999996"/>
    <n v="5"/>
    <n v="0.15"/>
    <n v="6.5490000000000004"/>
  </r>
  <r>
    <n v="4025"/>
    <s v="CA-2017-130764"/>
    <x v="855"/>
    <d v="2017-10-28T00:00:00"/>
    <x v="2"/>
    <s v="JO-15145"/>
    <s v="Jack O'Briant"/>
    <x v="1"/>
    <s v="United States"/>
    <x v="8"/>
    <x v="1"/>
    <n v="94110"/>
    <s v="West"/>
    <s v="TEC-PH-10003215"/>
    <x v="2"/>
    <x v="7"/>
    <s v="Jackery Bar Premium Fast-charging Portable Charger"/>
    <n v="95.84"/>
    <n v="4"/>
    <n v="0.2"/>
    <n v="34.741999999999997"/>
  </r>
  <r>
    <n v="4026"/>
    <s v="CA-2017-139311"/>
    <x v="938"/>
    <d v="2017-08-13T00:00:00"/>
    <x v="2"/>
    <s v="SF-20965"/>
    <s v="Sylvia Foulston"/>
    <x v="1"/>
    <s v="United States"/>
    <x v="385"/>
    <x v="5"/>
    <n v="76021"/>
    <s v="Central"/>
    <s v="OFF-PA-10001776"/>
    <x v="1"/>
    <x v="10"/>
    <s v="Wirebound Message Books, Four 2 3/4&quot; x 5&quot; Forms per Page, 600 Sets per Book"/>
    <n v="29.664000000000001"/>
    <n v="4"/>
    <n v="0.2"/>
    <n v="10.0116"/>
  </r>
  <r>
    <n v="4027"/>
    <s v="CA-2017-139311"/>
    <x v="938"/>
    <d v="2017-08-13T00:00:00"/>
    <x v="2"/>
    <s v="SF-20965"/>
    <s v="Sylvia Foulston"/>
    <x v="1"/>
    <s v="United States"/>
    <x v="385"/>
    <x v="5"/>
    <n v="76021"/>
    <s v="Central"/>
    <s v="OFF-AR-10004582"/>
    <x v="1"/>
    <x v="6"/>
    <s v="BIC Brite Liner Grip Highlighters"/>
    <n v="9.1839999999999993"/>
    <n v="7"/>
    <n v="0.2"/>
    <n v="2.87"/>
  </r>
  <r>
    <n v="4028"/>
    <s v="CA-2017-139311"/>
    <x v="938"/>
    <d v="2017-08-13T00:00:00"/>
    <x v="2"/>
    <s v="SF-20965"/>
    <s v="Sylvia Foulston"/>
    <x v="1"/>
    <s v="United States"/>
    <x v="385"/>
    <x v="5"/>
    <n v="76021"/>
    <s v="Central"/>
    <s v="TEC-PH-10001557"/>
    <x v="2"/>
    <x v="7"/>
    <s v="Pyle PMP37LED"/>
    <n v="153.584"/>
    <n v="2"/>
    <n v="0.2"/>
    <n v="13.438599999999999"/>
  </r>
  <r>
    <n v="4029"/>
    <s v="CA-2017-139311"/>
    <x v="938"/>
    <d v="2017-08-13T00:00:00"/>
    <x v="2"/>
    <s v="SF-20965"/>
    <s v="Sylvia Foulston"/>
    <x v="1"/>
    <s v="United States"/>
    <x v="385"/>
    <x v="5"/>
    <n v="76021"/>
    <s v="Central"/>
    <s v="OFF-BI-10004209"/>
    <x v="1"/>
    <x v="8"/>
    <s v="Fellowes Twister Kit, Gray/Clear, 3/pkg"/>
    <n v="12.864000000000001"/>
    <n v="8"/>
    <n v="0.8"/>
    <n v="-22.512"/>
  </r>
  <r>
    <n v="4030"/>
    <s v="CA-2017-124296"/>
    <x v="165"/>
    <d v="2017-12-28T00:00:00"/>
    <x v="1"/>
    <s v="CS-12355"/>
    <s v="Christine Sundaresam"/>
    <x v="0"/>
    <s v="United States"/>
    <x v="240"/>
    <x v="28"/>
    <n v="70506"/>
    <s v="South"/>
    <s v="TEC-MA-10003183"/>
    <x v="2"/>
    <x v="15"/>
    <s v="DYMO CardScan Personal V9 Business Card Scanner"/>
    <n v="479.97"/>
    <n v="3"/>
    <n v="0"/>
    <n v="239.98500000000001"/>
  </r>
  <r>
    <n v="4031"/>
    <s v="CA-2017-124296"/>
    <x v="165"/>
    <d v="2017-12-28T00:00:00"/>
    <x v="1"/>
    <s v="CS-12355"/>
    <s v="Christine Sundaresam"/>
    <x v="0"/>
    <s v="United States"/>
    <x v="240"/>
    <x v="28"/>
    <n v="70506"/>
    <s v="South"/>
    <s v="FUR-CH-10002439"/>
    <x v="0"/>
    <x v="1"/>
    <s v="Iceberg Nesting Folding Chair, 19w x 6d x 43h"/>
    <n v="232.88"/>
    <n v="4"/>
    <n v="0"/>
    <n v="60.5488"/>
  </r>
  <r>
    <n v="4032"/>
    <s v="CA-2016-169957"/>
    <x v="182"/>
    <d v="2016-09-30T00:00:00"/>
    <x v="1"/>
    <s v="SN-20710"/>
    <s v="Steve Nguyen"/>
    <x v="2"/>
    <s v="United States"/>
    <x v="386"/>
    <x v="4"/>
    <n v="98042"/>
    <s v="West"/>
    <s v="OFF-AP-10000576"/>
    <x v="1"/>
    <x v="9"/>
    <s v="Belkin 7 Outlet SurgeMaster II"/>
    <n v="236.88"/>
    <n v="6"/>
    <n v="0"/>
    <n v="66.326400000000007"/>
  </r>
  <r>
    <n v="4033"/>
    <s v="CA-2016-169957"/>
    <x v="182"/>
    <d v="2016-09-30T00:00:00"/>
    <x v="1"/>
    <s v="SN-20710"/>
    <s v="Steve Nguyen"/>
    <x v="2"/>
    <s v="United States"/>
    <x v="386"/>
    <x v="4"/>
    <n v="98042"/>
    <s v="West"/>
    <s v="OFF-PA-10004040"/>
    <x v="1"/>
    <x v="10"/>
    <s v="Universal Premium White Copier/Laser Paper (20Lb. and 87 Bright)"/>
    <n v="29.9"/>
    <n v="5"/>
    <n v="0"/>
    <n v="14.651"/>
  </r>
  <r>
    <n v="4034"/>
    <s v="CA-2016-169957"/>
    <x v="182"/>
    <d v="2016-09-30T00:00:00"/>
    <x v="1"/>
    <s v="SN-20710"/>
    <s v="Steve Nguyen"/>
    <x v="2"/>
    <s v="United States"/>
    <x v="386"/>
    <x v="4"/>
    <n v="98042"/>
    <s v="West"/>
    <s v="TEC-AC-10003063"/>
    <x v="2"/>
    <x v="11"/>
    <s v="Micro Innovations USB RF Wireless Keyboard with Mouse"/>
    <n v="100"/>
    <n v="4"/>
    <n v="0"/>
    <n v="21"/>
  </r>
  <r>
    <n v="4035"/>
    <s v="US-2016-108777"/>
    <x v="939"/>
    <d v="2016-12-12T00:00:00"/>
    <x v="3"/>
    <s v="JM-15655"/>
    <s v="Jim Mitchum"/>
    <x v="1"/>
    <s v="United States"/>
    <x v="160"/>
    <x v="24"/>
    <n v="44052"/>
    <s v="East"/>
    <s v="OFF-BI-10003982"/>
    <x v="1"/>
    <x v="8"/>
    <s v="Wilson Jones Century Plastic Molded Ring Binders"/>
    <n v="18.693000000000001"/>
    <n v="3"/>
    <n v="0.7"/>
    <n v="-14.331300000000001"/>
  </r>
  <r>
    <n v="4036"/>
    <s v="US-2016-108777"/>
    <x v="939"/>
    <d v="2016-12-12T00:00:00"/>
    <x v="3"/>
    <s v="JM-15655"/>
    <s v="Jim Mitchum"/>
    <x v="1"/>
    <s v="United States"/>
    <x v="160"/>
    <x v="24"/>
    <n v="44052"/>
    <s v="East"/>
    <s v="TEC-AC-10002567"/>
    <x v="2"/>
    <x v="11"/>
    <s v="Logitech G602 Wireless Gaming Mouse"/>
    <n v="383.952"/>
    <n v="6"/>
    <n v="0.2"/>
    <n v="76.790400000000005"/>
  </r>
  <r>
    <n v="4037"/>
    <s v="CA-2015-148859"/>
    <x v="75"/>
    <d v="2016-01-01T00:00:00"/>
    <x v="1"/>
    <s v="FH-14350"/>
    <s v="Fred Harton"/>
    <x v="0"/>
    <s v="United States"/>
    <x v="22"/>
    <x v="10"/>
    <n v="60623"/>
    <s v="Central"/>
    <s v="OFF-ST-10004950"/>
    <x v="1"/>
    <x v="4"/>
    <s v="Tenex Personal Filing Tote With Secure Closure Lid, Black/Frost"/>
    <n v="24.815999999999999"/>
    <n v="2"/>
    <n v="0.2"/>
    <n v="1.5509999999999999"/>
  </r>
  <r>
    <n v="4038"/>
    <s v="CA-2014-110786"/>
    <x v="282"/>
    <d v="2015-01-02T00:00:00"/>
    <x v="1"/>
    <s v="AJ-10795"/>
    <s v="Anthony Johnson"/>
    <x v="1"/>
    <s v="United States"/>
    <x v="8"/>
    <x v="1"/>
    <n v="94110"/>
    <s v="West"/>
    <s v="FUR-FU-10000550"/>
    <x v="0"/>
    <x v="5"/>
    <s v="Stacking Trays by OIC"/>
    <n v="24.9"/>
    <n v="5"/>
    <n v="0"/>
    <n v="8.2170000000000005"/>
  </r>
  <r>
    <n v="4039"/>
    <s v="CA-2014-110786"/>
    <x v="282"/>
    <d v="2015-01-02T00:00:00"/>
    <x v="1"/>
    <s v="AJ-10795"/>
    <s v="Anthony Johnson"/>
    <x v="1"/>
    <s v="United States"/>
    <x v="8"/>
    <x v="1"/>
    <n v="94110"/>
    <s v="West"/>
    <s v="OFF-PA-10000528"/>
    <x v="1"/>
    <x v="10"/>
    <s v="Xerox 1981"/>
    <n v="21.12"/>
    <n v="4"/>
    <n v="0"/>
    <n v="9.5039999999999996"/>
  </r>
  <r>
    <n v="4040"/>
    <s v="CA-2014-110786"/>
    <x v="282"/>
    <d v="2015-01-02T00:00:00"/>
    <x v="1"/>
    <s v="AJ-10795"/>
    <s v="Anthony Johnson"/>
    <x v="1"/>
    <s v="United States"/>
    <x v="8"/>
    <x v="1"/>
    <n v="94110"/>
    <s v="West"/>
    <s v="TEC-MA-10003183"/>
    <x v="2"/>
    <x v="15"/>
    <s v="DYMO CardScan Personal V9 Business Card Scanner"/>
    <n v="767.952"/>
    <n v="6"/>
    <n v="0.2"/>
    <n v="287.98200000000003"/>
  </r>
  <r>
    <n v="4041"/>
    <s v="CA-2014-110786"/>
    <x v="282"/>
    <d v="2015-01-02T00:00:00"/>
    <x v="1"/>
    <s v="AJ-10795"/>
    <s v="Anthony Johnson"/>
    <x v="1"/>
    <s v="United States"/>
    <x v="8"/>
    <x v="1"/>
    <n v="94110"/>
    <s v="West"/>
    <s v="OFF-BI-10003305"/>
    <x v="1"/>
    <x v="8"/>
    <s v="Avery Hanging File Binders"/>
    <n v="14.352"/>
    <n v="3"/>
    <n v="0.2"/>
    <n v="4.6643999999999997"/>
  </r>
  <r>
    <n v="4042"/>
    <s v="CA-2014-110786"/>
    <x v="282"/>
    <d v="2015-01-02T00:00:00"/>
    <x v="1"/>
    <s v="AJ-10795"/>
    <s v="Anthony Johnson"/>
    <x v="1"/>
    <s v="United States"/>
    <x v="8"/>
    <x v="1"/>
    <n v="94110"/>
    <s v="West"/>
    <s v="TEC-PH-10001425"/>
    <x v="2"/>
    <x v="7"/>
    <s v="Mophie Juice Pack Helium for iPhone"/>
    <n v="191.976"/>
    <n v="3"/>
    <n v="0.2"/>
    <n v="19.197600000000001"/>
  </r>
  <r>
    <n v="4043"/>
    <s v="CA-2014-110786"/>
    <x v="282"/>
    <d v="2015-01-02T00:00:00"/>
    <x v="1"/>
    <s v="AJ-10795"/>
    <s v="Anthony Johnson"/>
    <x v="1"/>
    <s v="United States"/>
    <x v="8"/>
    <x v="1"/>
    <n v="94110"/>
    <s v="West"/>
    <s v="OFF-LA-10001474"/>
    <x v="1"/>
    <x v="2"/>
    <s v="Avery 477"/>
    <n v="274.77"/>
    <n v="9"/>
    <n v="0"/>
    <n v="126.3942"/>
  </r>
  <r>
    <n v="4044"/>
    <s v="CA-2014-110786"/>
    <x v="282"/>
    <d v="2015-01-02T00:00:00"/>
    <x v="1"/>
    <s v="AJ-10795"/>
    <s v="Anthony Johnson"/>
    <x v="1"/>
    <s v="United States"/>
    <x v="8"/>
    <x v="1"/>
    <n v="94110"/>
    <s v="West"/>
    <s v="FUR-FU-10000672"/>
    <x v="0"/>
    <x v="5"/>
    <s v="Executive Impressions 10&quot; Spectator Wall Clock"/>
    <n v="70.56"/>
    <n v="6"/>
    <n v="0"/>
    <n v="23.990400000000001"/>
  </r>
  <r>
    <n v="4045"/>
    <s v="CA-2015-137750"/>
    <x v="608"/>
    <d v="2015-06-30T00:00:00"/>
    <x v="1"/>
    <s v="JF-15565"/>
    <s v="Jill Fjeld"/>
    <x v="0"/>
    <s v="United States"/>
    <x v="8"/>
    <x v="1"/>
    <n v="94110"/>
    <s v="West"/>
    <s v="FUR-FU-10001979"/>
    <x v="0"/>
    <x v="5"/>
    <s v="Dana Halogen Swing-Arm Architect Lamp"/>
    <n v="204.85"/>
    <n v="5"/>
    <n v="0"/>
    <n v="57.357999999999997"/>
  </r>
  <r>
    <n v="4046"/>
    <s v="CA-2015-136378"/>
    <x v="788"/>
    <d v="2015-04-07T00:00:00"/>
    <x v="1"/>
    <s v="CS-11845"/>
    <s v="Cari Sayre"/>
    <x v="1"/>
    <s v="United States"/>
    <x v="12"/>
    <x v="5"/>
    <n v="77070"/>
    <s v="Central"/>
    <s v="OFF-BI-10003707"/>
    <x v="1"/>
    <x v="8"/>
    <s v="Aluminum Screw Posts"/>
    <n v="9.1560000000000006"/>
    <n v="3"/>
    <n v="0.8"/>
    <n v="-13.734"/>
  </r>
  <r>
    <n v="4047"/>
    <s v="CA-2017-100356"/>
    <x v="208"/>
    <d v="2017-10-25T00:00:00"/>
    <x v="1"/>
    <s v="SP-20920"/>
    <s v="Susan Pistek"/>
    <x v="0"/>
    <s v="United States"/>
    <x v="22"/>
    <x v="10"/>
    <n v="60653"/>
    <s v="Central"/>
    <s v="OFF-AP-10002191"/>
    <x v="1"/>
    <x v="9"/>
    <s v="Belkin 8 Outlet SurgeMaster II Gold Surge Protector"/>
    <n v="23.992000000000001"/>
    <n v="2"/>
    <n v="0.8"/>
    <n v="-62.379199999999997"/>
  </r>
  <r>
    <n v="4048"/>
    <s v="US-2015-166520"/>
    <x v="747"/>
    <d v="2015-07-19T00:00:00"/>
    <x v="2"/>
    <s v="KE-16420"/>
    <s v="Katrina Edelman"/>
    <x v="1"/>
    <s v="United States"/>
    <x v="20"/>
    <x v="15"/>
    <n v="10035"/>
    <s v="East"/>
    <s v="OFF-PA-10000501"/>
    <x v="1"/>
    <x v="10"/>
    <s v="Petty Cash Envelope"/>
    <n v="80.88"/>
    <n v="3"/>
    <n v="0"/>
    <n v="39.6312"/>
  </r>
  <r>
    <n v="4049"/>
    <s v="US-2015-166520"/>
    <x v="747"/>
    <d v="2015-07-19T00:00:00"/>
    <x v="2"/>
    <s v="KE-16420"/>
    <s v="Katrina Edelman"/>
    <x v="1"/>
    <s v="United States"/>
    <x v="20"/>
    <x v="15"/>
    <n v="10035"/>
    <s v="East"/>
    <s v="TEC-AC-10001990"/>
    <x v="2"/>
    <x v="11"/>
    <s v="Kensington Orbit Wireless Mobile Trackball for PC and Mac"/>
    <n v="599.9"/>
    <n v="10"/>
    <n v="0"/>
    <n v="191.96799999999999"/>
  </r>
  <r>
    <n v="4050"/>
    <s v="CA-2017-136350"/>
    <x v="92"/>
    <d v="2017-06-26T00:00:00"/>
    <x v="0"/>
    <s v="GA-14515"/>
    <s v="George Ashbrook"/>
    <x v="0"/>
    <s v="United States"/>
    <x v="20"/>
    <x v="15"/>
    <n v="10011"/>
    <s v="East"/>
    <s v="FUR-FU-10003601"/>
    <x v="0"/>
    <x v="5"/>
    <s v="Deflect-o RollaMat Studded, Beveled Mat for Medium Pile Carpeting"/>
    <n v="276.69"/>
    <n v="3"/>
    <n v="0"/>
    <n v="49.804200000000002"/>
  </r>
  <r>
    <n v="4051"/>
    <s v="CA-2017-136350"/>
    <x v="92"/>
    <d v="2017-06-26T00:00:00"/>
    <x v="0"/>
    <s v="GA-14515"/>
    <s v="George Ashbrook"/>
    <x v="0"/>
    <s v="United States"/>
    <x v="20"/>
    <x v="15"/>
    <n v="10011"/>
    <s v="East"/>
    <s v="FUR-CH-10001891"/>
    <x v="0"/>
    <x v="1"/>
    <s v="Global Deluxe Office Fabric Chairs"/>
    <n v="172.76400000000001"/>
    <n v="2"/>
    <n v="0.1"/>
    <n v="32.633200000000002"/>
  </r>
  <r>
    <n v="4052"/>
    <s v="CA-2014-122931"/>
    <x v="411"/>
    <d v="2014-10-03T00:00:00"/>
    <x v="1"/>
    <s v="SM-20950"/>
    <s v="Suzanne McNair"/>
    <x v="1"/>
    <s v="United States"/>
    <x v="10"/>
    <x v="9"/>
    <n v="19134"/>
    <s v="East"/>
    <s v="OFF-AR-10003469"/>
    <x v="1"/>
    <x v="6"/>
    <s v="Nontoxic Chalk"/>
    <n v="4.2240000000000002"/>
    <n v="3"/>
    <n v="0.2"/>
    <n v="1.4783999999999999"/>
  </r>
  <r>
    <n v="4053"/>
    <s v="CA-2014-122931"/>
    <x v="411"/>
    <d v="2014-10-03T00:00:00"/>
    <x v="1"/>
    <s v="SM-20950"/>
    <s v="Suzanne McNair"/>
    <x v="1"/>
    <s v="United States"/>
    <x v="10"/>
    <x v="9"/>
    <n v="19134"/>
    <s v="East"/>
    <s v="FUR-TA-10004175"/>
    <x v="0"/>
    <x v="3"/>
    <s v="Hon 30&quot; x 60&quot; Table with Locking Drawer"/>
    <n v="409.27199999999999"/>
    <n v="2"/>
    <n v="0.4"/>
    <n v="-81.854399999999998"/>
  </r>
  <r>
    <n v="4054"/>
    <s v="CA-2014-122931"/>
    <x v="411"/>
    <d v="2014-10-03T00:00:00"/>
    <x v="1"/>
    <s v="SM-20950"/>
    <s v="Suzanne McNair"/>
    <x v="1"/>
    <s v="United States"/>
    <x v="10"/>
    <x v="9"/>
    <n v="19134"/>
    <s v="East"/>
    <s v="OFF-LA-10002945"/>
    <x v="1"/>
    <x v="2"/>
    <s v="Permanent Self-Adhesive File Folder Labels for Typewriters, 1 1/8 x 3 1/2, White"/>
    <n v="55.44"/>
    <n v="11"/>
    <n v="0.2"/>
    <n v="18.018000000000001"/>
  </r>
  <r>
    <n v="4055"/>
    <s v="CA-2014-122931"/>
    <x v="411"/>
    <d v="2014-10-03T00:00:00"/>
    <x v="1"/>
    <s v="SM-20950"/>
    <s v="Suzanne McNair"/>
    <x v="1"/>
    <s v="United States"/>
    <x v="10"/>
    <x v="9"/>
    <n v="19134"/>
    <s v="East"/>
    <s v="OFF-PA-10000533"/>
    <x v="1"/>
    <x v="10"/>
    <s v="Southworth Parchment Paper &amp; Envelopes"/>
    <n v="20.928000000000001"/>
    <n v="4"/>
    <n v="0.2"/>
    <n v="6.8015999999999996"/>
  </r>
  <r>
    <n v="4056"/>
    <s v="CA-2014-122931"/>
    <x v="411"/>
    <d v="2014-10-03T00:00:00"/>
    <x v="1"/>
    <s v="SM-20950"/>
    <s v="Suzanne McNair"/>
    <x v="1"/>
    <s v="United States"/>
    <x v="10"/>
    <x v="9"/>
    <n v="19134"/>
    <s v="East"/>
    <s v="OFF-ST-10004459"/>
    <x v="1"/>
    <x v="4"/>
    <s v="Tennsco Single-Tier Lockers"/>
    <n v="1801.6320000000001"/>
    <n v="6"/>
    <n v="0.2"/>
    <n v="-337.80599999999998"/>
  </r>
  <r>
    <n v="4057"/>
    <s v="CA-2014-122931"/>
    <x v="411"/>
    <d v="2014-10-03T00:00:00"/>
    <x v="1"/>
    <s v="SM-20950"/>
    <s v="Suzanne McNair"/>
    <x v="1"/>
    <s v="United States"/>
    <x v="10"/>
    <x v="9"/>
    <n v="19134"/>
    <s v="East"/>
    <s v="FUR-TA-10004147"/>
    <x v="0"/>
    <x v="3"/>
    <s v="Hon 4060 Series Tables"/>
    <n v="67.176000000000002"/>
    <n v="1"/>
    <n v="0.4"/>
    <n v="-20.152799999999999"/>
  </r>
  <r>
    <n v="4058"/>
    <s v="CA-2014-163034"/>
    <x v="156"/>
    <d v="2014-11-28T00:00:00"/>
    <x v="1"/>
    <s v="DK-12985"/>
    <s v="Darren Koutras"/>
    <x v="0"/>
    <s v="United States"/>
    <x v="22"/>
    <x v="10"/>
    <n v="60610"/>
    <s v="Central"/>
    <s v="OFF-ST-10000046"/>
    <x v="1"/>
    <x v="4"/>
    <s v="Fellowes Super Stor/Drawer Files"/>
    <n v="646.20000000000005"/>
    <n v="5"/>
    <n v="0.2"/>
    <n v="-8.0775000000000006"/>
  </r>
  <r>
    <n v="4059"/>
    <s v="CA-2015-124058"/>
    <x v="312"/>
    <d v="2015-11-24T00:00:00"/>
    <x v="1"/>
    <s v="LC-16885"/>
    <s v="Lena Creighton"/>
    <x v="0"/>
    <s v="United States"/>
    <x v="182"/>
    <x v="1"/>
    <n v="94601"/>
    <s v="West"/>
    <s v="TEC-PH-10004774"/>
    <x v="2"/>
    <x v="7"/>
    <s v="Gear Head AU3700S Headset"/>
    <n v="72.744"/>
    <n v="7"/>
    <n v="0.2"/>
    <n v="-15.4581"/>
  </r>
  <r>
    <n v="4060"/>
    <s v="CA-2015-124058"/>
    <x v="312"/>
    <d v="2015-11-24T00:00:00"/>
    <x v="1"/>
    <s v="LC-16885"/>
    <s v="Lena Creighton"/>
    <x v="0"/>
    <s v="United States"/>
    <x v="182"/>
    <x v="1"/>
    <n v="94601"/>
    <s v="West"/>
    <s v="FUR-CH-10000595"/>
    <x v="0"/>
    <x v="1"/>
    <s v="Safco Contoured Stacking Chairs"/>
    <n v="572.16"/>
    <n v="3"/>
    <n v="0.2"/>
    <n v="35.76"/>
  </r>
  <r>
    <n v="4061"/>
    <s v="CA-2016-129196"/>
    <x v="474"/>
    <d v="2016-11-07T00:00:00"/>
    <x v="1"/>
    <s v="XP-21865"/>
    <s v="Xylona Preis"/>
    <x v="0"/>
    <s v="United States"/>
    <x v="22"/>
    <x v="10"/>
    <n v="60610"/>
    <s v="Central"/>
    <s v="TEC-AC-10002473"/>
    <x v="2"/>
    <x v="11"/>
    <s v="Maxell 4.7GB DVD-R"/>
    <n v="68.111999999999995"/>
    <n v="3"/>
    <n v="0.2"/>
    <n v="17.8794"/>
  </r>
  <r>
    <n v="4062"/>
    <s v="US-2015-138716"/>
    <x v="14"/>
    <d v="2015-09-20T00:00:00"/>
    <x v="2"/>
    <s v="CS-11845"/>
    <s v="Cari Sayre"/>
    <x v="1"/>
    <s v="United States"/>
    <x v="4"/>
    <x v="4"/>
    <n v="98105"/>
    <s v="West"/>
    <s v="OFF-BI-10001628"/>
    <x v="1"/>
    <x v="8"/>
    <s v="Acco Data Flex Cable Posts For Top &amp; Bottom Load Binders, 6&quot; Capacity"/>
    <n v="25.032"/>
    <n v="3"/>
    <n v="0.2"/>
    <n v="7.8224999999999998"/>
  </r>
  <r>
    <n v="4063"/>
    <s v="US-2016-122182"/>
    <x v="612"/>
    <d v="2016-03-14T00:00:00"/>
    <x v="1"/>
    <s v="BD-11770"/>
    <s v="Bryan Davis"/>
    <x v="0"/>
    <s v="United States"/>
    <x v="10"/>
    <x v="9"/>
    <n v="19143"/>
    <s v="East"/>
    <s v="TEC-AC-10002800"/>
    <x v="2"/>
    <x v="11"/>
    <s v="Plantronics Audio 478 Stereo USB Headset"/>
    <n v="39.991999999999997"/>
    <n v="1"/>
    <n v="0.2"/>
    <n v="7.4984999999999999"/>
  </r>
  <r>
    <n v="4064"/>
    <s v="US-2014-130358"/>
    <x v="670"/>
    <d v="2014-06-26T00:00:00"/>
    <x v="2"/>
    <s v="DL-13330"/>
    <s v="Denise Leinenbach"/>
    <x v="0"/>
    <s v="United States"/>
    <x v="3"/>
    <x v="3"/>
    <n v="28027"/>
    <s v="South"/>
    <s v="OFF-AR-10002766"/>
    <x v="1"/>
    <x v="6"/>
    <s v="Prang Drawing Pencil Set"/>
    <n v="20.015999999999998"/>
    <n v="9"/>
    <n v="0.2"/>
    <n v="1.7514000000000001"/>
  </r>
  <r>
    <n v="4065"/>
    <s v="US-2014-130358"/>
    <x v="670"/>
    <d v="2014-06-26T00:00:00"/>
    <x v="2"/>
    <s v="DL-13330"/>
    <s v="Denise Leinenbach"/>
    <x v="0"/>
    <s v="United States"/>
    <x v="3"/>
    <x v="3"/>
    <n v="28027"/>
    <s v="South"/>
    <s v="OFF-SU-10002522"/>
    <x v="1"/>
    <x v="14"/>
    <s v="Acme Kleen Earth Office Shears"/>
    <n v="3.1040000000000001"/>
    <n v="1"/>
    <n v="0.2"/>
    <n v="0.34920000000000001"/>
  </r>
  <r>
    <n v="4066"/>
    <s v="CA-2014-102673"/>
    <x v="301"/>
    <d v="2014-11-05T00:00:00"/>
    <x v="1"/>
    <s v="KH-16630"/>
    <s v="Ken Heidel"/>
    <x v="1"/>
    <s v="United States"/>
    <x v="35"/>
    <x v="3"/>
    <n v="28205"/>
    <s v="South"/>
    <s v="OFF-FA-10003021"/>
    <x v="1"/>
    <x v="13"/>
    <s v="Staples"/>
    <n v="7.52"/>
    <n v="5"/>
    <n v="0.2"/>
    <n v="1.41"/>
  </r>
  <r>
    <n v="4067"/>
    <s v="CA-2014-102673"/>
    <x v="301"/>
    <d v="2014-11-05T00:00:00"/>
    <x v="1"/>
    <s v="KH-16630"/>
    <s v="Ken Heidel"/>
    <x v="1"/>
    <s v="United States"/>
    <x v="35"/>
    <x v="3"/>
    <n v="28205"/>
    <s v="South"/>
    <s v="OFF-AR-10000634"/>
    <x v="1"/>
    <x v="6"/>
    <s v="Newell 320"/>
    <n v="10.272"/>
    <n v="3"/>
    <n v="0.2"/>
    <n v="0.89880000000000004"/>
  </r>
  <r>
    <n v="4068"/>
    <s v="CA-2014-102673"/>
    <x v="301"/>
    <d v="2014-11-05T00:00:00"/>
    <x v="1"/>
    <s v="KH-16630"/>
    <s v="Ken Heidel"/>
    <x v="1"/>
    <s v="United States"/>
    <x v="35"/>
    <x v="3"/>
    <n v="28205"/>
    <s v="South"/>
    <s v="OFF-LA-10001771"/>
    <x v="1"/>
    <x v="2"/>
    <s v="Avery 513"/>
    <n v="47.808"/>
    <n v="12"/>
    <n v="0.2"/>
    <n v="15.537599999999999"/>
  </r>
  <r>
    <n v="4069"/>
    <s v="CA-2014-102673"/>
    <x v="301"/>
    <d v="2014-11-05T00:00:00"/>
    <x v="1"/>
    <s v="KH-16630"/>
    <s v="Ken Heidel"/>
    <x v="1"/>
    <s v="United States"/>
    <x v="35"/>
    <x v="3"/>
    <n v="28205"/>
    <s v="South"/>
    <s v="TEC-PH-10004434"/>
    <x v="2"/>
    <x v="7"/>
    <s v="Cisco IP Phone 7961G VoIP phone - Dark gray"/>
    <n v="978.84"/>
    <n v="9"/>
    <n v="0.2"/>
    <n v="110.1195"/>
  </r>
  <r>
    <n v="4070"/>
    <s v="CA-2016-145303"/>
    <x v="770"/>
    <d v="2016-08-31T00:00:00"/>
    <x v="2"/>
    <s v="TP-21415"/>
    <s v="Tom Prescott"/>
    <x v="0"/>
    <s v="United States"/>
    <x v="61"/>
    <x v="5"/>
    <n v="75081"/>
    <s v="Central"/>
    <s v="OFF-BI-10000050"/>
    <x v="1"/>
    <x v="8"/>
    <s v="Angle-D Binders with Locking Rings, Label Holders"/>
    <n v="13.14"/>
    <n v="9"/>
    <n v="0.8"/>
    <n v="-21.681000000000001"/>
  </r>
  <r>
    <n v="4071"/>
    <s v="CA-2016-145303"/>
    <x v="770"/>
    <d v="2016-08-31T00:00:00"/>
    <x v="2"/>
    <s v="TP-21415"/>
    <s v="Tom Prescott"/>
    <x v="0"/>
    <s v="United States"/>
    <x v="61"/>
    <x v="5"/>
    <n v="75081"/>
    <s v="Central"/>
    <s v="OFF-BI-10002414"/>
    <x v="1"/>
    <x v="8"/>
    <s v="GBC ProClick Spines for 32-Hole Punch"/>
    <n v="10.023999999999999"/>
    <n v="4"/>
    <n v="0.8"/>
    <n v="-16.5396"/>
  </r>
  <r>
    <n v="4072"/>
    <s v="CA-2016-145303"/>
    <x v="770"/>
    <d v="2016-08-31T00:00:00"/>
    <x v="2"/>
    <s v="TP-21415"/>
    <s v="Tom Prescott"/>
    <x v="0"/>
    <s v="United States"/>
    <x v="61"/>
    <x v="5"/>
    <n v="75081"/>
    <s v="Central"/>
    <s v="FUR-BO-10003159"/>
    <x v="0"/>
    <x v="0"/>
    <s v="Sauder Camden County Collection Libraries, Planked Cherry Finish"/>
    <n v="156.37280000000001"/>
    <n v="2"/>
    <n v="0.32"/>
    <n v="-52.890799999999999"/>
  </r>
  <r>
    <n v="4073"/>
    <s v="CA-2015-156104"/>
    <x v="401"/>
    <d v="2015-12-08T00:00:00"/>
    <x v="0"/>
    <s v="NP-18685"/>
    <s v="Nora Pelletier"/>
    <x v="2"/>
    <s v="United States"/>
    <x v="245"/>
    <x v="14"/>
    <n v="46203"/>
    <s v="Central"/>
    <s v="TEC-CO-10002095"/>
    <x v="2"/>
    <x v="16"/>
    <s v="Hewlett Packard 610 Color Digital Copier / Printer"/>
    <n v="999.98"/>
    <n v="2"/>
    <n v="0"/>
    <n v="449.99099999999999"/>
  </r>
  <r>
    <n v="4074"/>
    <s v="US-2015-164308"/>
    <x v="496"/>
    <d v="2015-09-27T00:00:00"/>
    <x v="2"/>
    <s v="SC-20680"/>
    <s v="Steve Carroll"/>
    <x v="2"/>
    <s v="United States"/>
    <x v="387"/>
    <x v="26"/>
    <n v="74012"/>
    <s v="Central"/>
    <s v="TEC-PH-10004120"/>
    <x v="2"/>
    <x v="7"/>
    <s v="AT&amp;T 1080 Phone"/>
    <n v="821.94"/>
    <n v="6"/>
    <n v="0"/>
    <n v="213.70439999999999"/>
  </r>
  <r>
    <n v="4075"/>
    <s v="CA-2017-108112"/>
    <x v="940"/>
    <d v="2017-11-20T00:00:00"/>
    <x v="1"/>
    <s v="DK-12895"/>
    <s v="Dana Kaydos"/>
    <x v="0"/>
    <s v="United States"/>
    <x v="388"/>
    <x v="2"/>
    <n v="33023"/>
    <s v="South"/>
    <s v="FUR-FU-10003553"/>
    <x v="0"/>
    <x v="5"/>
    <s v="Howard Miller 13-1/2&quot; Diameter Rosebrook Wall Clock"/>
    <n v="220.06399999999999"/>
    <n v="4"/>
    <n v="0.2"/>
    <n v="55.015999999999998"/>
  </r>
  <r>
    <n v="4076"/>
    <s v="CA-2017-108112"/>
    <x v="940"/>
    <d v="2017-11-20T00:00:00"/>
    <x v="1"/>
    <s v="DK-12895"/>
    <s v="Dana Kaydos"/>
    <x v="0"/>
    <s v="United States"/>
    <x v="388"/>
    <x v="2"/>
    <n v="33023"/>
    <s v="South"/>
    <s v="FUR-FU-10001488"/>
    <x v="0"/>
    <x v="5"/>
    <s v="Tenex 46&quot; x 60&quot; Computer Anti-Static Chairmat, Rectangular Shaped"/>
    <n v="339.13600000000002"/>
    <n v="4"/>
    <n v="0.2"/>
    <n v="0"/>
  </r>
  <r>
    <n v="4077"/>
    <s v="CA-2015-100685"/>
    <x v="546"/>
    <d v="2015-12-21T00:00:00"/>
    <x v="0"/>
    <s v="SM-20950"/>
    <s v="Suzanne McNair"/>
    <x v="1"/>
    <s v="United States"/>
    <x v="155"/>
    <x v="8"/>
    <n v="68104"/>
    <s v="Central"/>
    <s v="OFF-BI-10003094"/>
    <x v="1"/>
    <x v="8"/>
    <s v="Self-Adhesive Ring Binder Labels"/>
    <n v="7.04"/>
    <n v="2"/>
    <n v="0"/>
    <n v="3.3088000000000002"/>
  </r>
  <r>
    <n v="4078"/>
    <s v="CA-2015-100685"/>
    <x v="546"/>
    <d v="2015-12-21T00:00:00"/>
    <x v="0"/>
    <s v="SM-20950"/>
    <s v="Suzanne McNair"/>
    <x v="1"/>
    <s v="United States"/>
    <x v="155"/>
    <x v="8"/>
    <n v="68104"/>
    <s v="Central"/>
    <s v="OFF-FA-10003472"/>
    <x v="1"/>
    <x v="13"/>
    <s v="Bagged Rubber Bands"/>
    <n v="5.04"/>
    <n v="4"/>
    <n v="0"/>
    <n v="0.2016"/>
  </r>
  <r>
    <n v="4079"/>
    <s v="CA-2015-100685"/>
    <x v="546"/>
    <d v="2015-12-21T00:00:00"/>
    <x v="0"/>
    <s v="SM-20950"/>
    <s v="Suzanne McNair"/>
    <x v="1"/>
    <s v="United States"/>
    <x v="155"/>
    <x v="8"/>
    <n v="68104"/>
    <s v="Central"/>
    <s v="OFF-PA-10001289"/>
    <x v="1"/>
    <x v="10"/>
    <s v="White Computer Printout Paper by Universal"/>
    <n v="116.28"/>
    <n v="3"/>
    <n v="0"/>
    <n v="56.977200000000003"/>
  </r>
  <r>
    <n v="4080"/>
    <s v="CA-2015-165414"/>
    <x v="379"/>
    <d v="2015-12-24T00:00:00"/>
    <x v="2"/>
    <s v="LS-17245"/>
    <s v="Lynn Smith"/>
    <x v="0"/>
    <s v="United States"/>
    <x v="108"/>
    <x v="3"/>
    <n v="28540"/>
    <s v="South"/>
    <s v="TEC-PH-10002293"/>
    <x v="2"/>
    <x v="7"/>
    <s v="Anker 36W 4-Port USB Wall Charger Travel Power Adapter for iPhone 5s 5c 5"/>
    <n v="47.975999999999999"/>
    <n v="3"/>
    <n v="0.2"/>
    <n v="4.7976000000000001"/>
  </r>
  <r>
    <n v="4081"/>
    <s v="CA-2016-140417"/>
    <x v="477"/>
    <d v="2016-09-29T00:00:00"/>
    <x v="1"/>
    <s v="KE-16420"/>
    <s v="Katrina Edelman"/>
    <x v="1"/>
    <s v="United States"/>
    <x v="241"/>
    <x v="21"/>
    <n v="97224"/>
    <s v="West"/>
    <s v="OFF-PA-10000380"/>
    <x v="1"/>
    <x v="10"/>
    <s v="REDIFORM Incoming/Outgoing Call Register, 11&quot; X 8 1/2&quot;, 100 Messages"/>
    <n v="60.048000000000002"/>
    <n v="9"/>
    <n v="0.2"/>
    <n v="22.518000000000001"/>
  </r>
  <r>
    <n v="4082"/>
    <s v="CA-2016-140417"/>
    <x v="477"/>
    <d v="2016-09-29T00:00:00"/>
    <x v="1"/>
    <s v="KE-16420"/>
    <s v="Katrina Edelman"/>
    <x v="1"/>
    <s v="United States"/>
    <x v="241"/>
    <x v="21"/>
    <n v="97224"/>
    <s v="West"/>
    <s v="OFF-BI-10004828"/>
    <x v="1"/>
    <x v="8"/>
    <s v="GBC Poly Designer Binding Covers"/>
    <n v="5.0220000000000002"/>
    <n v="1"/>
    <n v="0.7"/>
    <n v="-3.5154000000000001"/>
  </r>
  <r>
    <n v="4083"/>
    <s v="US-2017-151316"/>
    <x v="92"/>
    <d v="2017-06-30T00:00:00"/>
    <x v="1"/>
    <s v="MC-17635"/>
    <s v="Matthew Clasen"/>
    <x v="1"/>
    <s v="United States"/>
    <x v="27"/>
    <x v="10"/>
    <n v="62521"/>
    <s v="Central"/>
    <s v="OFF-BI-10004632"/>
    <x v="1"/>
    <x v="8"/>
    <s v="Ibico Hi-Tech Manual Binding System"/>
    <n v="182.994"/>
    <n v="3"/>
    <n v="0.8"/>
    <n v="-320.23950000000002"/>
  </r>
  <r>
    <n v="4084"/>
    <s v="US-2017-151316"/>
    <x v="92"/>
    <d v="2017-06-30T00:00:00"/>
    <x v="1"/>
    <s v="MC-17635"/>
    <s v="Matthew Clasen"/>
    <x v="1"/>
    <s v="United States"/>
    <x v="27"/>
    <x v="10"/>
    <n v="62521"/>
    <s v="Central"/>
    <s v="OFF-PA-10000327"/>
    <x v="1"/>
    <x v="10"/>
    <s v="Xerox 1971"/>
    <n v="10.272"/>
    <n v="3"/>
    <n v="0.2"/>
    <n v="3.21"/>
  </r>
  <r>
    <n v="4085"/>
    <s v="CA-2017-163692"/>
    <x v="210"/>
    <d v="2017-09-09T00:00:00"/>
    <x v="2"/>
    <s v="Dp-13240"/>
    <s v="Dean percer"/>
    <x v="2"/>
    <s v="United States"/>
    <x v="42"/>
    <x v="16"/>
    <n v="85023"/>
    <s v="West"/>
    <s v="OFF-BI-10003291"/>
    <x v="1"/>
    <x v="8"/>
    <s v="Wilson Jones Leather-Like Binders with DublLock Round Rings"/>
    <n v="7.8570000000000002"/>
    <n v="3"/>
    <n v="0.7"/>
    <n v="-6.0236999999999998"/>
  </r>
  <r>
    <n v="4086"/>
    <s v="CA-2016-111913"/>
    <x v="578"/>
    <d v="2016-08-06T00:00:00"/>
    <x v="0"/>
    <s v="LC-16930"/>
    <s v="Linda Cazamias"/>
    <x v="1"/>
    <s v="United States"/>
    <x v="301"/>
    <x v="1"/>
    <n v="95823"/>
    <s v="West"/>
    <s v="TEC-PH-10002275"/>
    <x v="2"/>
    <x v="7"/>
    <s v="Mitel 5320 IP Phone VoIP phone"/>
    <n v="302.38400000000001"/>
    <n v="2"/>
    <n v="0.2"/>
    <n v="30.238399999999999"/>
  </r>
  <r>
    <n v="4087"/>
    <s v="CA-2016-111913"/>
    <x v="578"/>
    <d v="2016-08-06T00:00:00"/>
    <x v="0"/>
    <s v="LC-16930"/>
    <s v="Linda Cazamias"/>
    <x v="1"/>
    <s v="United States"/>
    <x v="301"/>
    <x v="1"/>
    <n v="95823"/>
    <s v="West"/>
    <s v="OFF-BI-10003291"/>
    <x v="1"/>
    <x v="8"/>
    <s v="Wilson Jones Leather-Like Binders with DublLock Round Rings"/>
    <n v="20.952000000000002"/>
    <n v="3"/>
    <n v="0.2"/>
    <n v="7.0712999999999999"/>
  </r>
  <r>
    <n v="4088"/>
    <s v="CA-2016-111913"/>
    <x v="578"/>
    <d v="2016-08-06T00:00:00"/>
    <x v="0"/>
    <s v="LC-16930"/>
    <s v="Linda Cazamias"/>
    <x v="1"/>
    <s v="United States"/>
    <x v="301"/>
    <x v="1"/>
    <n v="95823"/>
    <s v="West"/>
    <s v="OFF-BI-10000343"/>
    <x v="1"/>
    <x v="8"/>
    <s v="Pressboard Covers with Storage Hooks, 9 1/2&quot; x 11&quot;, Light Blue"/>
    <n v="11.784000000000001"/>
    <n v="3"/>
    <n v="0.2"/>
    <n v="3.9771000000000001"/>
  </r>
  <r>
    <n v="4089"/>
    <s v="US-2014-156559"/>
    <x v="710"/>
    <d v="2014-08-26T00:00:00"/>
    <x v="1"/>
    <s v="LH-16900"/>
    <s v="Lena Hernandez"/>
    <x v="0"/>
    <s v="United States"/>
    <x v="186"/>
    <x v="36"/>
    <n v="72401"/>
    <s v="South"/>
    <s v="FUR-BO-10000711"/>
    <x v="0"/>
    <x v="0"/>
    <s v="Hon Metal Bookcases, Gray"/>
    <n v="638.82000000000005"/>
    <n v="9"/>
    <n v="0"/>
    <n v="172.48140000000001"/>
  </r>
  <r>
    <n v="4090"/>
    <s v="CA-2016-161473"/>
    <x v="178"/>
    <d v="2016-04-05T00:00:00"/>
    <x v="1"/>
    <s v="TB-21175"/>
    <s v="Thomas Boland"/>
    <x v="1"/>
    <s v="United States"/>
    <x v="20"/>
    <x v="15"/>
    <n v="10035"/>
    <s v="East"/>
    <s v="OFF-LA-10001297"/>
    <x v="1"/>
    <x v="2"/>
    <s v="Avery 473"/>
    <n v="20.7"/>
    <n v="2"/>
    <n v="0"/>
    <n v="9.9359999999999999"/>
  </r>
  <r>
    <n v="4091"/>
    <s v="CA-2016-161473"/>
    <x v="178"/>
    <d v="2016-04-05T00:00:00"/>
    <x v="1"/>
    <s v="TB-21175"/>
    <s v="Thomas Boland"/>
    <x v="1"/>
    <s v="United States"/>
    <x v="20"/>
    <x v="15"/>
    <n v="10035"/>
    <s v="East"/>
    <s v="OFF-SU-10001574"/>
    <x v="1"/>
    <x v="14"/>
    <s v="Acme Value Line Scissors"/>
    <n v="10.95"/>
    <n v="3"/>
    <n v="0"/>
    <n v="3.2850000000000001"/>
  </r>
  <r>
    <n v="4092"/>
    <s v="CA-2016-161473"/>
    <x v="178"/>
    <d v="2016-04-05T00:00:00"/>
    <x v="1"/>
    <s v="TB-21175"/>
    <s v="Thomas Boland"/>
    <x v="1"/>
    <s v="United States"/>
    <x v="20"/>
    <x v="15"/>
    <n v="10035"/>
    <s v="East"/>
    <s v="OFF-BI-10003305"/>
    <x v="1"/>
    <x v="8"/>
    <s v="Avery Hanging File Binders"/>
    <n v="14.352"/>
    <n v="3"/>
    <n v="0.2"/>
    <n v="4.6643999999999997"/>
  </r>
  <r>
    <n v="4093"/>
    <s v="CA-2017-166576"/>
    <x v="941"/>
    <d v="2017-05-18T00:00:00"/>
    <x v="2"/>
    <s v="JM-15865"/>
    <s v="John Murray"/>
    <x v="0"/>
    <s v="United States"/>
    <x v="59"/>
    <x v="24"/>
    <n v="44312"/>
    <s v="East"/>
    <s v="OFF-ST-10002574"/>
    <x v="1"/>
    <x v="4"/>
    <s v="SAFCO Commercial Wire Shelving, Black"/>
    <n v="221.024"/>
    <n v="2"/>
    <n v="0.2"/>
    <n v="-55.256"/>
  </r>
  <r>
    <n v="4094"/>
    <s v="CA-2015-102491"/>
    <x v="252"/>
    <d v="2015-08-28T00:00:00"/>
    <x v="1"/>
    <s v="KW-16435"/>
    <s v="Katrina Willman"/>
    <x v="0"/>
    <s v="United States"/>
    <x v="159"/>
    <x v="0"/>
    <n v="41042"/>
    <s v="South"/>
    <s v="TEC-MA-10000864"/>
    <x v="2"/>
    <x v="15"/>
    <s v="Cisco 9971 IP Video Phone Charcoal"/>
    <n v="3080"/>
    <n v="7"/>
    <n v="0"/>
    <n v="1416.8"/>
  </r>
  <r>
    <n v="4095"/>
    <s v="CA-2015-102491"/>
    <x v="252"/>
    <d v="2015-08-28T00:00:00"/>
    <x v="1"/>
    <s v="KW-16435"/>
    <s v="Katrina Willman"/>
    <x v="0"/>
    <s v="United States"/>
    <x v="159"/>
    <x v="0"/>
    <n v="41042"/>
    <s v="South"/>
    <s v="TEC-AC-10003289"/>
    <x v="2"/>
    <x v="11"/>
    <s v="Anker Ultra-Slim Mini Bluetooth 3.0 Wireless Keyboard"/>
    <n v="79.959999999999994"/>
    <n v="4"/>
    <n v="0"/>
    <n v="18.390799999999999"/>
  </r>
  <r>
    <n v="4096"/>
    <s v="CA-2015-102491"/>
    <x v="252"/>
    <d v="2015-08-28T00:00:00"/>
    <x v="1"/>
    <s v="KW-16435"/>
    <s v="Katrina Willman"/>
    <x v="0"/>
    <s v="United States"/>
    <x v="159"/>
    <x v="0"/>
    <n v="41042"/>
    <s v="South"/>
    <s v="TEC-PH-10001619"/>
    <x v="2"/>
    <x v="7"/>
    <s v="LG G3"/>
    <n v="587.97"/>
    <n v="3"/>
    <n v="0"/>
    <n v="170.51130000000001"/>
  </r>
  <r>
    <n v="4097"/>
    <s v="CA-2014-116904"/>
    <x v="865"/>
    <d v="2014-09-28T00:00:00"/>
    <x v="1"/>
    <s v="SC-20095"/>
    <s v="Sanjit Chand"/>
    <x v="0"/>
    <s v="United States"/>
    <x v="31"/>
    <x v="11"/>
    <n v="55407"/>
    <s v="Central"/>
    <s v="OFF-PA-10004888"/>
    <x v="1"/>
    <x v="10"/>
    <s v="Xerox 217"/>
    <n v="32.4"/>
    <n v="5"/>
    <n v="0"/>
    <n v="15.552"/>
  </r>
  <r>
    <n v="4098"/>
    <s v="CA-2014-116904"/>
    <x v="865"/>
    <d v="2014-09-28T00:00:00"/>
    <x v="1"/>
    <s v="SC-20095"/>
    <s v="Sanjit Chand"/>
    <x v="0"/>
    <s v="United States"/>
    <x v="31"/>
    <x v="11"/>
    <n v="55407"/>
    <s v="Central"/>
    <s v="OFF-ST-10000736"/>
    <x v="1"/>
    <x v="4"/>
    <s v="Carina Double Wide Media Storage Towers in Natural &amp; Black"/>
    <n v="404.9"/>
    <n v="5"/>
    <n v="0"/>
    <n v="16.196000000000002"/>
  </r>
  <r>
    <n v="4099"/>
    <s v="CA-2014-116904"/>
    <x v="865"/>
    <d v="2014-09-28T00:00:00"/>
    <x v="1"/>
    <s v="SC-20095"/>
    <s v="Sanjit Chand"/>
    <x v="0"/>
    <s v="United States"/>
    <x v="31"/>
    <x v="11"/>
    <n v="55407"/>
    <s v="Central"/>
    <s v="OFF-BI-10001120"/>
    <x v="1"/>
    <x v="8"/>
    <s v="Ibico EPK-21 Electric Binding System"/>
    <n v="9449.9500000000007"/>
    <n v="5"/>
    <n v="0"/>
    <n v="4630.4754999999996"/>
  </r>
  <r>
    <n v="4100"/>
    <s v="CA-2014-116904"/>
    <x v="865"/>
    <d v="2014-09-28T00:00:00"/>
    <x v="1"/>
    <s v="SC-20095"/>
    <s v="Sanjit Chand"/>
    <x v="0"/>
    <s v="United States"/>
    <x v="31"/>
    <x v="11"/>
    <n v="55407"/>
    <s v="Central"/>
    <s v="OFF-BI-10000301"/>
    <x v="1"/>
    <x v="8"/>
    <s v="GBC Instant Report Kit"/>
    <n v="12.94"/>
    <n v="2"/>
    <n v="0"/>
    <n v="6.47"/>
  </r>
  <r>
    <n v="4101"/>
    <s v="US-2017-102288"/>
    <x v="249"/>
    <d v="2017-06-23T00:00:00"/>
    <x v="1"/>
    <s v="ZC-21910"/>
    <s v="Zuschuss Carroll"/>
    <x v="0"/>
    <s v="United States"/>
    <x v="12"/>
    <x v="5"/>
    <n v="77095"/>
    <s v="Central"/>
    <s v="OFF-AP-10004655"/>
    <x v="1"/>
    <x v="9"/>
    <s v="Holmes Visible Mist Ultrasonic Humidifier with 2.3-Gallon Output per Day, Replacement Filter"/>
    <n v="2.2639999999999998"/>
    <n v="1"/>
    <n v="0.8"/>
    <n v="-5.2072000000000003"/>
  </r>
  <r>
    <n v="4102"/>
    <s v="US-2017-102288"/>
    <x v="249"/>
    <d v="2017-06-23T00:00:00"/>
    <x v="1"/>
    <s v="ZC-21910"/>
    <s v="Zuschuss Carroll"/>
    <x v="0"/>
    <s v="United States"/>
    <x v="12"/>
    <x v="5"/>
    <n v="77095"/>
    <s v="Central"/>
    <s v="OFF-AP-10002906"/>
    <x v="1"/>
    <x v="9"/>
    <s v="Hoover Replacement Belt for Commercial Guardsman Heavy-Duty Upright Vacuum"/>
    <n v="0.44400000000000001"/>
    <n v="1"/>
    <n v="0.8"/>
    <n v="-1.1100000000000001"/>
  </r>
  <r>
    <n v="4103"/>
    <s v="US-2017-102288"/>
    <x v="249"/>
    <d v="2017-06-23T00:00:00"/>
    <x v="1"/>
    <s v="ZC-21910"/>
    <s v="Zuschuss Carroll"/>
    <x v="0"/>
    <s v="United States"/>
    <x v="12"/>
    <x v="5"/>
    <n v="77095"/>
    <s v="Central"/>
    <s v="OFF-PA-10000740"/>
    <x v="1"/>
    <x v="10"/>
    <s v="Xerox 1982"/>
    <n v="146.17599999999999"/>
    <n v="8"/>
    <n v="0.2"/>
    <n v="47.507199999999997"/>
  </r>
  <r>
    <n v="4104"/>
    <s v="CA-2017-137456"/>
    <x v="202"/>
    <d v="2017-12-21T00:00:00"/>
    <x v="3"/>
    <s v="RB-19465"/>
    <s v="Rick Bensley"/>
    <x v="2"/>
    <s v="United States"/>
    <x v="9"/>
    <x v="8"/>
    <n v="68025"/>
    <s v="Central"/>
    <s v="FUR-FU-10001940"/>
    <x v="0"/>
    <x v="5"/>
    <s v="Staple-based wall hangings"/>
    <n v="15.92"/>
    <n v="2"/>
    <n v="0"/>
    <n v="7.0048000000000004"/>
  </r>
  <r>
    <n v="4105"/>
    <s v="US-2017-155999"/>
    <x v="783"/>
    <d v="2017-08-13T00:00:00"/>
    <x v="1"/>
    <s v="JK-15370"/>
    <s v="Jay Kimmel"/>
    <x v="0"/>
    <s v="United States"/>
    <x v="70"/>
    <x v="1"/>
    <n v="92105"/>
    <s v="West"/>
    <s v="TEC-PH-10000439"/>
    <x v="2"/>
    <x v="7"/>
    <s v="GE DSL Phone Line Filter"/>
    <n v="159.96"/>
    <n v="5"/>
    <n v="0.2"/>
    <n v="17.9955"/>
  </r>
  <r>
    <n v="4106"/>
    <s v="US-2017-155999"/>
    <x v="783"/>
    <d v="2017-08-13T00:00:00"/>
    <x v="1"/>
    <s v="JK-15370"/>
    <s v="Jay Kimmel"/>
    <x v="0"/>
    <s v="United States"/>
    <x v="70"/>
    <x v="1"/>
    <n v="92105"/>
    <s v="West"/>
    <s v="OFF-BI-10000404"/>
    <x v="1"/>
    <x v="8"/>
    <s v="Avery Printable Repositionable Plastic Tabs"/>
    <n v="13.76"/>
    <n v="2"/>
    <n v="0.2"/>
    <n v="4.6440000000000001"/>
  </r>
  <r>
    <n v="4107"/>
    <s v="US-2016-148334"/>
    <x v="250"/>
    <d v="2016-08-26T00:00:00"/>
    <x v="1"/>
    <s v="DD-13570"/>
    <s v="Dorothy Dickinson"/>
    <x v="0"/>
    <s v="United States"/>
    <x v="12"/>
    <x v="5"/>
    <n v="77041"/>
    <s v="Central"/>
    <s v="OFF-BI-10003676"/>
    <x v="1"/>
    <x v="8"/>
    <s v="GBC Standard Recycled Report Covers, Clear Plastic Sheets"/>
    <n v="4.3120000000000003"/>
    <n v="2"/>
    <n v="0.8"/>
    <n v="-6.8992000000000004"/>
  </r>
  <r>
    <n v="4108"/>
    <s v="CA-2015-105599"/>
    <x v="67"/>
    <d v="2015-09-07T00:00:00"/>
    <x v="3"/>
    <s v="MC-17275"/>
    <s v="Marc Crier"/>
    <x v="0"/>
    <s v="United States"/>
    <x v="20"/>
    <x v="15"/>
    <n v="10011"/>
    <s v="East"/>
    <s v="OFF-ST-10002486"/>
    <x v="1"/>
    <x v="4"/>
    <s v="Eldon Shelf Savers Cubes and Bins"/>
    <n v="13.96"/>
    <n v="2"/>
    <n v="0"/>
    <n v="0.2792"/>
  </r>
  <r>
    <n v="4109"/>
    <s v="CA-2015-105599"/>
    <x v="67"/>
    <d v="2015-09-07T00:00:00"/>
    <x v="3"/>
    <s v="MC-17275"/>
    <s v="Marc Crier"/>
    <x v="0"/>
    <s v="United States"/>
    <x v="20"/>
    <x v="15"/>
    <n v="10011"/>
    <s v="East"/>
    <s v="FUR-TA-10003837"/>
    <x v="0"/>
    <x v="3"/>
    <s v="Anderson Hickey Conga Table Tops &amp; Accessories"/>
    <n v="27.414000000000001"/>
    <n v="3"/>
    <n v="0.4"/>
    <n v="-14.1639"/>
  </r>
  <r>
    <n v="4110"/>
    <s v="CA-2015-153717"/>
    <x v="707"/>
    <d v="2016-01-01T00:00:00"/>
    <x v="1"/>
    <s v="DL-13495"/>
    <s v="Dionis Lloyd"/>
    <x v="1"/>
    <s v="United States"/>
    <x v="66"/>
    <x v="12"/>
    <n v="48227"/>
    <s v="Central"/>
    <s v="TEC-PH-10002923"/>
    <x v="2"/>
    <x v="7"/>
    <s v="Logitech B530 USB Headset - headset - Full size, Binaural"/>
    <n v="73.98"/>
    <n v="2"/>
    <n v="0"/>
    <n v="19.974599999999999"/>
  </r>
  <r>
    <n v="4111"/>
    <s v="CA-2015-153717"/>
    <x v="707"/>
    <d v="2016-01-01T00:00:00"/>
    <x v="1"/>
    <s v="DL-13495"/>
    <s v="Dionis Lloyd"/>
    <x v="1"/>
    <s v="United States"/>
    <x v="66"/>
    <x v="12"/>
    <n v="48227"/>
    <s v="Central"/>
    <s v="FUR-BO-10004360"/>
    <x v="0"/>
    <x v="0"/>
    <s v="Rush Hierlooms Collection Rich Wood Bookcases"/>
    <n v="160.97999999999999"/>
    <n v="1"/>
    <n v="0"/>
    <n v="20.927399999999999"/>
  </r>
  <r>
    <n v="4112"/>
    <s v="CA-2015-153717"/>
    <x v="707"/>
    <d v="2016-01-01T00:00:00"/>
    <x v="1"/>
    <s v="DL-13495"/>
    <s v="Dionis Lloyd"/>
    <x v="1"/>
    <s v="United States"/>
    <x v="66"/>
    <x v="12"/>
    <n v="48227"/>
    <s v="Central"/>
    <s v="OFF-PA-10002160"/>
    <x v="1"/>
    <x v="10"/>
    <s v="Xerox 1978"/>
    <n v="17.34"/>
    <n v="3"/>
    <n v="0"/>
    <n v="8.4966000000000008"/>
  </r>
  <r>
    <n v="4113"/>
    <s v="CA-2015-153717"/>
    <x v="707"/>
    <d v="2016-01-01T00:00:00"/>
    <x v="1"/>
    <s v="DL-13495"/>
    <s v="Dionis Lloyd"/>
    <x v="1"/>
    <s v="United States"/>
    <x v="66"/>
    <x v="12"/>
    <n v="48227"/>
    <s v="Central"/>
    <s v="OFF-AR-10002375"/>
    <x v="1"/>
    <x v="6"/>
    <s v="Newell 351"/>
    <n v="3.28"/>
    <n v="1"/>
    <n v="0"/>
    <n v="0.95120000000000005"/>
  </r>
  <r>
    <n v="4114"/>
    <s v="CA-2015-116687"/>
    <x v="942"/>
    <d v="2015-05-07T00:00:00"/>
    <x v="1"/>
    <s v="NC-18625"/>
    <s v="Noah Childs"/>
    <x v="1"/>
    <s v="United States"/>
    <x v="12"/>
    <x v="5"/>
    <n v="77095"/>
    <s v="Central"/>
    <s v="OFF-LA-10000443"/>
    <x v="1"/>
    <x v="2"/>
    <s v="Avery 501"/>
    <n v="8.8559999999999999"/>
    <n v="3"/>
    <n v="0.2"/>
    <n v="2.9889000000000001"/>
  </r>
  <r>
    <n v="4115"/>
    <s v="CA-2015-116687"/>
    <x v="942"/>
    <d v="2015-05-07T00:00:00"/>
    <x v="1"/>
    <s v="NC-18625"/>
    <s v="Noah Childs"/>
    <x v="1"/>
    <s v="United States"/>
    <x v="12"/>
    <x v="5"/>
    <n v="77095"/>
    <s v="Central"/>
    <s v="TEC-PH-10001750"/>
    <x v="2"/>
    <x v="7"/>
    <s v="Samsung Rugby III"/>
    <n v="158.376"/>
    <n v="3"/>
    <n v="0.2"/>
    <n v="13.857900000000001"/>
  </r>
  <r>
    <n v="4116"/>
    <s v="CA-2016-163573"/>
    <x v="390"/>
    <d v="2016-11-27T00:00:00"/>
    <x v="2"/>
    <s v="AC-10450"/>
    <s v="Amy Cox"/>
    <x v="0"/>
    <s v="United States"/>
    <x v="4"/>
    <x v="4"/>
    <n v="98105"/>
    <s v="West"/>
    <s v="OFF-BI-10004632"/>
    <x v="1"/>
    <x v="8"/>
    <s v="Ibico Hi-Tech Manual Binding System"/>
    <n v="1219.96"/>
    <n v="5"/>
    <n v="0.2"/>
    <n v="381.23750000000001"/>
  </r>
  <r>
    <n v="4117"/>
    <s v="CA-2015-153416"/>
    <x v="27"/>
    <d v="2015-11-29T00:00:00"/>
    <x v="1"/>
    <s v="TS-21340"/>
    <s v="Toby Swindell"/>
    <x v="0"/>
    <s v="United States"/>
    <x v="1"/>
    <x v="1"/>
    <n v="90036"/>
    <s v="West"/>
    <s v="OFF-BI-10002813"/>
    <x v="1"/>
    <x v="8"/>
    <s v="Avery Reinforcements for Hole-Punch Pages"/>
    <n v="3.1680000000000001"/>
    <n v="2"/>
    <n v="0.2"/>
    <n v="0.99"/>
  </r>
  <r>
    <n v="4118"/>
    <s v="CA-2015-153416"/>
    <x v="27"/>
    <d v="2015-11-29T00:00:00"/>
    <x v="1"/>
    <s v="TS-21340"/>
    <s v="Toby Swindell"/>
    <x v="0"/>
    <s v="United States"/>
    <x v="1"/>
    <x v="1"/>
    <n v="90036"/>
    <s v="West"/>
    <s v="OFF-PA-10002005"/>
    <x v="1"/>
    <x v="10"/>
    <s v="Xerox 225"/>
    <n v="19.440000000000001"/>
    <n v="3"/>
    <n v="0"/>
    <n v="9.3312000000000008"/>
  </r>
  <r>
    <n v="4119"/>
    <s v="CA-2015-153416"/>
    <x v="27"/>
    <d v="2015-11-29T00:00:00"/>
    <x v="1"/>
    <s v="TS-21340"/>
    <s v="Toby Swindell"/>
    <x v="0"/>
    <s v="United States"/>
    <x v="1"/>
    <x v="1"/>
    <n v="90036"/>
    <s v="West"/>
    <s v="OFF-ST-10000060"/>
    <x v="1"/>
    <x v="4"/>
    <s v="Fellowes Bankers Box Staxonsteel Drawer File/Stacking System"/>
    <n v="454.86"/>
    <n v="7"/>
    <n v="0"/>
    <n v="54.583199999999998"/>
  </r>
  <r>
    <n v="4120"/>
    <s v="CA-2015-153416"/>
    <x v="27"/>
    <d v="2015-11-29T00:00:00"/>
    <x v="1"/>
    <s v="TS-21340"/>
    <s v="Toby Swindell"/>
    <x v="0"/>
    <s v="United States"/>
    <x v="1"/>
    <x v="1"/>
    <n v="90036"/>
    <s v="West"/>
    <s v="OFF-BI-10002706"/>
    <x v="1"/>
    <x v="8"/>
    <s v="Avery Premier Heavy-Duty Binder with Round Locking Rings"/>
    <n v="91.391999999999996"/>
    <n v="8"/>
    <n v="0.2"/>
    <n v="29.702400000000001"/>
  </r>
  <r>
    <n v="4121"/>
    <s v="CA-2017-117394"/>
    <x v="507"/>
    <d v="2017-09-10T00:00:00"/>
    <x v="1"/>
    <s v="MM-17920"/>
    <s v="Michael Moore"/>
    <x v="0"/>
    <s v="United States"/>
    <x v="10"/>
    <x v="9"/>
    <n v="19120"/>
    <s v="East"/>
    <s v="TEC-AC-10000199"/>
    <x v="2"/>
    <x v="11"/>
    <s v="Kingston Digital DataTraveler 8GB USB 2.0"/>
    <n v="19.04"/>
    <n v="4"/>
    <n v="0.2"/>
    <n v="-1.4279999999999999"/>
  </r>
  <r>
    <n v="4122"/>
    <s v="CA-2017-133823"/>
    <x v="943"/>
    <d v="2017-05-12T00:00:00"/>
    <x v="3"/>
    <s v="LP-17080"/>
    <s v="Liz Pelletier"/>
    <x v="0"/>
    <s v="United States"/>
    <x v="4"/>
    <x v="4"/>
    <n v="98103"/>
    <s v="West"/>
    <s v="OFF-PA-10002870"/>
    <x v="1"/>
    <x v="10"/>
    <s v="Ampad Phone Message Book, Recycled, 400 Message Capacity, 5 ¾” x 11”"/>
    <n v="37.44"/>
    <n v="6"/>
    <n v="0"/>
    <n v="16.847999999999999"/>
  </r>
  <r>
    <n v="4123"/>
    <s v="CA-2017-133823"/>
    <x v="943"/>
    <d v="2017-05-12T00:00:00"/>
    <x v="3"/>
    <s v="LP-17080"/>
    <s v="Liz Pelletier"/>
    <x v="0"/>
    <s v="United States"/>
    <x v="4"/>
    <x v="4"/>
    <n v="98103"/>
    <s v="West"/>
    <s v="OFF-LA-10004545"/>
    <x v="1"/>
    <x v="2"/>
    <s v="Avery 50"/>
    <n v="37.590000000000003"/>
    <n v="3"/>
    <n v="0"/>
    <n v="17.667300000000001"/>
  </r>
  <r>
    <n v="4124"/>
    <s v="CA-2017-133823"/>
    <x v="943"/>
    <d v="2017-05-12T00:00:00"/>
    <x v="3"/>
    <s v="LP-17080"/>
    <s v="Liz Pelletier"/>
    <x v="0"/>
    <s v="United States"/>
    <x v="4"/>
    <x v="4"/>
    <n v="98103"/>
    <s v="West"/>
    <s v="OFF-BI-10000962"/>
    <x v="1"/>
    <x v="8"/>
    <s v="Acco Flexible ACCOHIDE Square Ring Data Binder, Dark Blue, 11 1/2&quot; X 14&quot; 7/8&quot;"/>
    <n v="26.032"/>
    <n v="2"/>
    <n v="0.2"/>
    <n v="9.4366000000000003"/>
  </r>
  <r>
    <n v="4125"/>
    <s v="CA-2014-127523"/>
    <x v="218"/>
    <d v="2014-05-18T00:00:00"/>
    <x v="1"/>
    <s v="BG-11695"/>
    <s v="Brooke Gillingham"/>
    <x v="1"/>
    <s v="United States"/>
    <x v="232"/>
    <x v="15"/>
    <n v="13601"/>
    <s v="East"/>
    <s v="OFF-AP-10004249"/>
    <x v="1"/>
    <x v="9"/>
    <s v="Staple holder"/>
    <n v="35.909999999999997"/>
    <n v="3"/>
    <n v="0"/>
    <n v="9.6957000000000004"/>
  </r>
  <r>
    <n v="4126"/>
    <s v="CA-2017-123239"/>
    <x v="944"/>
    <d v="2017-07-31T00:00:00"/>
    <x v="0"/>
    <s v="MG-18145"/>
    <s v="Mike Gockenbach"/>
    <x v="0"/>
    <s v="United States"/>
    <x v="108"/>
    <x v="2"/>
    <n v="32216"/>
    <s v="South"/>
    <s v="FUR-FU-10001602"/>
    <x v="0"/>
    <x v="5"/>
    <s v="Eldon Delta Triangular Chair Mat, 52&quot; x 58&quot;, Clear"/>
    <n v="91.031999999999996"/>
    <n v="3"/>
    <n v="0.2"/>
    <n v="-2.2757999999999998"/>
  </r>
  <r>
    <n v="4127"/>
    <s v="CA-2017-156769"/>
    <x v="636"/>
    <d v="2017-05-09T00:00:00"/>
    <x v="2"/>
    <s v="GZ-14470"/>
    <s v="Gary Zandusky"/>
    <x v="0"/>
    <s v="United States"/>
    <x v="81"/>
    <x v="17"/>
    <n v="22204"/>
    <s v="South"/>
    <s v="OFF-AR-10003179"/>
    <x v="1"/>
    <x v="6"/>
    <s v="Dixon Ticonderoga Core-Lock Colored Pencils"/>
    <n v="54.66"/>
    <n v="6"/>
    <n v="0"/>
    <n v="18.037800000000001"/>
  </r>
  <r>
    <n v="4128"/>
    <s v="CA-2014-127299"/>
    <x v="111"/>
    <d v="2014-09-24T00:00:00"/>
    <x v="1"/>
    <s v="JL-15835"/>
    <s v="John Lee"/>
    <x v="0"/>
    <s v="United States"/>
    <x v="35"/>
    <x v="3"/>
    <n v="28205"/>
    <s v="South"/>
    <s v="OFF-ST-10003722"/>
    <x v="1"/>
    <x v="4"/>
    <s v="Project Tote Personal File"/>
    <n v="67.343999999999994"/>
    <n v="6"/>
    <n v="0.2"/>
    <n v="7.5762"/>
  </r>
  <r>
    <n v="4129"/>
    <s v="CA-2014-127299"/>
    <x v="111"/>
    <d v="2014-09-24T00:00:00"/>
    <x v="1"/>
    <s v="JL-15835"/>
    <s v="John Lee"/>
    <x v="0"/>
    <s v="United States"/>
    <x v="35"/>
    <x v="3"/>
    <n v="28205"/>
    <s v="South"/>
    <s v="TEC-MA-10001127"/>
    <x v="2"/>
    <x v="15"/>
    <s v="HP Designjet T520 Inkjet Large Format Printer - 24&quot; Color"/>
    <n v="2624.9850000000001"/>
    <n v="3"/>
    <n v="0.5"/>
    <n v="-944.99459999999999"/>
  </r>
  <r>
    <n v="4130"/>
    <s v="CA-2015-121272"/>
    <x v="368"/>
    <d v="2015-04-04T00:00:00"/>
    <x v="1"/>
    <s v="DO-13435"/>
    <s v="Denny Ordway"/>
    <x v="0"/>
    <s v="United States"/>
    <x v="4"/>
    <x v="4"/>
    <n v="98103"/>
    <s v="West"/>
    <s v="OFF-AP-10001947"/>
    <x v="1"/>
    <x v="9"/>
    <s v="Acco 6 Outlet Guardian Premium Plus Surge Suppressor"/>
    <n v="73.28"/>
    <n v="4"/>
    <n v="0"/>
    <n v="21.251200000000001"/>
  </r>
  <r>
    <n v="4131"/>
    <s v="CA-2014-115336"/>
    <x v="728"/>
    <d v="2014-11-25T00:00:00"/>
    <x v="1"/>
    <s v="AB-10600"/>
    <s v="Ann Blume"/>
    <x v="1"/>
    <s v="United States"/>
    <x v="22"/>
    <x v="10"/>
    <n v="60623"/>
    <s v="Central"/>
    <s v="OFF-BI-10001107"/>
    <x v="1"/>
    <x v="8"/>
    <s v="GBC White Gloss Covers, Plain Front"/>
    <n v="14.48"/>
    <n v="5"/>
    <n v="0.8"/>
    <n v="-23.891999999999999"/>
  </r>
  <r>
    <n v="4132"/>
    <s v="CA-2015-111703"/>
    <x v="740"/>
    <d v="2015-07-09T00:00:00"/>
    <x v="1"/>
    <s v="KB-16315"/>
    <s v="Karl Braun"/>
    <x v="0"/>
    <s v="United States"/>
    <x v="389"/>
    <x v="2"/>
    <n v="33021"/>
    <s v="South"/>
    <s v="OFF-PA-10000349"/>
    <x v="1"/>
    <x v="10"/>
    <s v="Easy-staple paper"/>
    <n v="11.952"/>
    <n v="3"/>
    <n v="0.2"/>
    <n v="4.0338000000000003"/>
  </r>
  <r>
    <n v="4133"/>
    <s v="CA-2015-111703"/>
    <x v="740"/>
    <d v="2015-07-09T00:00:00"/>
    <x v="1"/>
    <s v="KB-16315"/>
    <s v="Karl Braun"/>
    <x v="0"/>
    <s v="United States"/>
    <x v="389"/>
    <x v="2"/>
    <n v="33021"/>
    <s v="South"/>
    <s v="OFF-PA-10003349"/>
    <x v="1"/>
    <x v="10"/>
    <s v="Xerox 1957"/>
    <n v="15.552"/>
    <n v="3"/>
    <n v="0.2"/>
    <n v="5.6375999999999999"/>
  </r>
  <r>
    <n v="4134"/>
    <s v="CA-2014-128839"/>
    <x v="78"/>
    <d v="2014-09-13T00:00:00"/>
    <x v="1"/>
    <s v="TT-21070"/>
    <s v="Ted Trevino"/>
    <x v="0"/>
    <s v="United States"/>
    <x v="269"/>
    <x v="17"/>
    <n v="23320"/>
    <s v="South"/>
    <s v="OFF-FA-10002280"/>
    <x v="1"/>
    <x v="13"/>
    <s v="Advantus Plastic Paper Clips"/>
    <n v="45"/>
    <n v="9"/>
    <n v="0"/>
    <n v="21.6"/>
  </r>
  <r>
    <n v="4135"/>
    <s v="CA-2014-128839"/>
    <x v="78"/>
    <d v="2014-09-13T00:00:00"/>
    <x v="1"/>
    <s v="TT-21070"/>
    <s v="Ted Trevino"/>
    <x v="0"/>
    <s v="United States"/>
    <x v="269"/>
    <x v="17"/>
    <n v="23320"/>
    <s v="South"/>
    <s v="TEC-MA-10000029"/>
    <x v="2"/>
    <x v="15"/>
    <s v="Epson WorkForce WF-2530 All-in-One Printer, Copier Scanner"/>
    <n v="209.97"/>
    <n v="3"/>
    <n v="0"/>
    <n v="90.287099999999995"/>
  </r>
  <r>
    <n v="4136"/>
    <s v="CA-2017-105914"/>
    <x v="280"/>
    <d v="2017-10-08T00:00:00"/>
    <x v="1"/>
    <s v="PV-18985"/>
    <s v="Paul Van Hugh"/>
    <x v="2"/>
    <s v="United States"/>
    <x v="1"/>
    <x v="1"/>
    <n v="90036"/>
    <s v="West"/>
    <s v="OFF-BI-10002854"/>
    <x v="1"/>
    <x v="8"/>
    <s v="Performers Binder/Pad Holder, Black"/>
    <n v="112.12"/>
    <n v="5"/>
    <n v="0.2"/>
    <n v="42.045000000000002"/>
  </r>
  <r>
    <n v="4137"/>
    <s v="CA-2017-105914"/>
    <x v="280"/>
    <d v="2017-10-08T00:00:00"/>
    <x v="1"/>
    <s v="PV-18985"/>
    <s v="Paul Van Hugh"/>
    <x v="2"/>
    <s v="United States"/>
    <x v="1"/>
    <x v="1"/>
    <n v="90036"/>
    <s v="West"/>
    <s v="OFF-ST-10003716"/>
    <x v="1"/>
    <x v="4"/>
    <s v="Tennsco Double-Tier Lockers"/>
    <n v="1575.14"/>
    <n v="7"/>
    <n v="0"/>
    <n v="204.76820000000001"/>
  </r>
  <r>
    <n v="4138"/>
    <s v="CA-2017-110926"/>
    <x v="123"/>
    <d v="2017-11-23T00:00:00"/>
    <x v="1"/>
    <s v="DD-13570"/>
    <s v="Dorothy Dickinson"/>
    <x v="0"/>
    <s v="United States"/>
    <x v="166"/>
    <x v="17"/>
    <n v="22304"/>
    <s v="South"/>
    <s v="OFF-FA-10000624"/>
    <x v="1"/>
    <x v="13"/>
    <s v="OIC Binder Clips"/>
    <n v="25.06"/>
    <n v="7"/>
    <n v="0"/>
    <n v="12.53"/>
  </r>
  <r>
    <n v="4139"/>
    <s v="CA-2016-117226"/>
    <x v="945"/>
    <d v="2017-01-01T00:00:00"/>
    <x v="2"/>
    <s v="KD-16495"/>
    <s v="Keith Dawkins"/>
    <x v="1"/>
    <s v="United States"/>
    <x v="390"/>
    <x v="5"/>
    <n v="77536"/>
    <s v="Central"/>
    <s v="OFF-BI-10004654"/>
    <x v="1"/>
    <x v="8"/>
    <s v="Avery Binding System Hidden Tab Executive Style Index Sets"/>
    <n v="6.9240000000000004"/>
    <n v="6"/>
    <n v="0.8"/>
    <n v="-10.385999999999999"/>
  </r>
  <r>
    <n v="4140"/>
    <s v="CA-2017-127313"/>
    <x v="96"/>
    <d v="2017-12-04T00:00:00"/>
    <x v="2"/>
    <s v="RA-19285"/>
    <s v="Ralph Arnett"/>
    <x v="0"/>
    <s v="United States"/>
    <x v="10"/>
    <x v="9"/>
    <n v="19120"/>
    <s v="East"/>
    <s v="OFF-ST-10001228"/>
    <x v="1"/>
    <x v="4"/>
    <s v="Personal File Boxes with Fold-Down Carry Handle"/>
    <n v="37.392000000000003"/>
    <n v="3"/>
    <n v="0.2"/>
    <n v="2.3370000000000002"/>
  </r>
  <r>
    <n v="4141"/>
    <s v="CA-2017-127313"/>
    <x v="96"/>
    <d v="2017-12-04T00:00:00"/>
    <x v="2"/>
    <s v="RA-19285"/>
    <s v="Ralph Arnett"/>
    <x v="0"/>
    <s v="United States"/>
    <x v="10"/>
    <x v="9"/>
    <n v="19120"/>
    <s v="East"/>
    <s v="FUR-FU-10003798"/>
    <x v="0"/>
    <x v="5"/>
    <s v="Ultra Door Kickplate, 8&quot;H x 34&quot;W"/>
    <n v="79.12"/>
    <n v="5"/>
    <n v="0.2"/>
    <n v="13.846"/>
  </r>
  <r>
    <n v="4142"/>
    <s v="CA-2016-136287"/>
    <x v="900"/>
    <d v="2016-06-17T00:00:00"/>
    <x v="1"/>
    <s v="SS-20590"/>
    <s v="Sonia Sunley"/>
    <x v="0"/>
    <s v="United States"/>
    <x v="391"/>
    <x v="41"/>
    <n v="67212"/>
    <s v="Central"/>
    <s v="OFF-LA-10003148"/>
    <x v="1"/>
    <x v="2"/>
    <s v="Avery 51"/>
    <n v="18.899999999999999"/>
    <n v="3"/>
    <n v="0"/>
    <n v="8.6940000000000008"/>
  </r>
  <r>
    <n v="4143"/>
    <s v="US-2014-107699"/>
    <x v="946"/>
    <d v="2014-05-23T00:00:00"/>
    <x v="1"/>
    <s v="JH-15820"/>
    <s v="John Huston"/>
    <x v="0"/>
    <s v="United States"/>
    <x v="297"/>
    <x v="12"/>
    <n v="48640"/>
    <s v="Central"/>
    <s v="OFF-BI-10001249"/>
    <x v="1"/>
    <x v="8"/>
    <s v="Avery Heavy-Duty EZD View Binder with Locking Rings"/>
    <n v="57.42"/>
    <n v="9"/>
    <n v="0"/>
    <n v="26.4132"/>
  </r>
  <r>
    <n v="4144"/>
    <s v="CA-2017-112725"/>
    <x v="289"/>
    <d v="2017-02-06T00:00:00"/>
    <x v="1"/>
    <s v="EH-14125"/>
    <s v="Eugene Hildebrand"/>
    <x v="2"/>
    <s v="United States"/>
    <x v="8"/>
    <x v="1"/>
    <n v="94110"/>
    <s v="West"/>
    <s v="OFF-AR-10003759"/>
    <x v="1"/>
    <x v="6"/>
    <s v="Crayola Anti Dust Chalk, 12/Pack"/>
    <n v="12.74"/>
    <n v="7"/>
    <n v="0"/>
    <n v="5.7329999999999997"/>
  </r>
  <r>
    <n v="4145"/>
    <s v="CA-2017-112725"/>
    <x v="289"/>
    <d v="2017-02-06T00:00:00"/>
    <x v="1"/>
    <s v="EH-14125"/>
    <s v="Eugene Hildebrand"/>
    <x v="2"/>
    <s v="United States"/>
    <x v="8"/>
    <x v="1"/>
    <n v="94110"/>
    <s v="West"/>
    <s v="OFF-AR-10001227"/>
    <x v="1"/>
    <x v="6"/>
    <s v="Newell 338"/>
    <n v="8.82"/>
    <n v="3"/>
    <n v="0"/>
    <n v="2.3814000000000002"/>
  </r>
  <r>
    <n v="4146"/>
    <s v="CA-2017-112725"/>
    <x v="289"/>
    <d v="2017-02-06T00:00:00"/>
    <x v="1"/>
    <s v="EH-14125"/>
    <s v="Eugene Hildebrand"/>
    <x v="2"/>
    <s v="United States"/>
    <x v="8"/>
    <x v="1"/>
    <n v="94110"/>
    <s v="West"/>
    <s v="FUR-CH-10000863"/>
    <x v="0"/>
    <x v="1"/>
    <s v="Novimex Swivel Fabric Task Chair"/>
    <n v="120.78400000000001"/>
    <n v="1"/>
    <n v="0.2"/>
    <n v="-13.588200000000001"/>
  </r>
  <r>
    <n v="4147"/>
    <s v="CA-2015-136196"/>
    <x v="109"/>
    <d v="2015-12-04T00:00:00"/>
    <x v="1"/>
    <s v="TP-21415"/>
    <s v="Tom Prescott"/>
    <x v="0"/>
    <s v="United States"/>
    <x v="210"/>
    <x v="15"/>
    <n v="11520"/>
    <s v="East"/>
    <s v="FUR-FU-10004017"/>
    <x v="0"/>
    <x v="5"/>
    <s v="Tenex Contemporary Contur Chairmats for Low and Medium Pile Carpet, Computer, 39&quot; x 49&quot;"/>
    <n v="322.58999999999997"/>
    <n v="3"/>
    <n v="0"/>
    <n v="64.518000000000001"/>
  </r>
  <r>
    <n v="4148"/>
    <s v="CA-2017-106068"/>
    <x v="436"/>
    <d v="2017-10-28T00:00:00"/>
    <x v="1"/>
    <s v="RB-19330"/>
    <s v="Randy Bradley"/>
    <x v="0"/>
    <s v="United States"/>
    <x v="89"/>
    <x v="5"/>
    <n v="78745"/>
    <s v="Central"/>
    <s v="OFF-BI-10000962"/>
    <x v="1"/>
    <x v="8"/>
    <s v="Acco Flexible ACCOHIDE Square Ring Data Binder, Dark Blue, 11 1/2&quot; X 14&quot; 7/8&quot;"/>
    <n v="9.7620000000000005"/>
    <n v="3"/>
    <n v="0.8"/>
    <n v="-15.1311"/>
  </r>
  <r>
    <n v="4149"/>
    <s v="CA-2017-106068"/>
    <x v="436"/>
    <d v="2017-10-28T00:00:00"/>
    <x v="1"/>
    <s v="RB-19330"/>
    <s v="Randy Bradley"/>
    <x v="0"/>
    <s v="United States"/>
    <x v="89"/>
    <x v="5"/>
    <n v="78745"/>
    <s v="Central"/>
    <s v="OFF-ST-10004507"/>
    <x v="1"/>
    <x v="4"/>
    <s v="Advantus Rolling Storage Box"/>
    <n v="13.72"/>
    <n v="1"/>
    <n v="0.2"/>
    <n v="1.2004999999999999"/>
  </r>
  <r>
    <n v="4150"/>
    <s v="CA-2017-106068"/>
    <x v="436"/>
    <d v="2017-10-28T00:00:00"/>
    <x v="1"/>
    <s v="RB-19330"/>
    <s v="Randy Bradley"/>
    <x v="0"/>
    <s v="United States"/>
    <x v="89"/>
    <x v="5"/>
    <n v="78745"/>
    <s v="Central"/>
    <s v="TEC-AC-10002942"/>
    <x v="2"/>
    <x v="11"/>
    <s v="WD My Passport Ultra 1TB Portable External Hard Drive"/>
    <n v="55.2"/>
    <n v="1"/>
    <n v="0.2"/>
    <n v="-2.0699999999999998"/>
  </r>
  <r>
    <n v="4151"/>
    <s v="CA-2017-106068"/>
    <x v="436"/>
    <d v="2017-10-28T00:00:00"/>
    <x v="1"/>
    <s v="RB-19330"/>
    <s v="Randy Bradley"/>
    <x v="0"/>
    <s v="United States"/>
    <x v="89"/>
    <x v="5"/>
    <n v="78745"/>
    <s v="Central"/>
    <s v="OFF-ST-10002344"/>
    <x v="1"/>
    <x v="4"/>
    <s v="Carina 42&quot;Hx23 3/4&quot;W Media Storage Unit"/>
    <n v="259.13600000000002"/>
    <n v="4"/>
    <n v="0.2"/>
    <n v="-58.305599999999998"/>
  </r>
  <r>
    <n v="4152"/>
    <s v="CA-2017-100160"/>
    <x v="210"/>
    <d v="2017-09-11T00:00:00"/>
    <x v="1"/>
    <s v="CB-12025"/>
    <s v="Cassandra Brandow"/>
    <x v="0"/>
    <s v="United States"/>
    <x v="10"/>
    <x v="9"/>
    <n v="19134"/>
    <s v="East"/>
    <s v="OFF-LA-10002475"/>
    <x v="1"/>
    <x v="2"/>
    <s v="Avery 519"/>
    <n v="29.24"/>
    <n v="5"/>
    <n v="0.2"/>
    <n v="9.8684999999999992"/>
  </r>
  <r>
    <n v="4153"/>
    <s v="CA-2017-100160"/>
    <x v="210"/>
    <d v="2017-09-11T00:00:00"/>
    <x v="1"/>
    <s v="CB-12025"/>
    <s v="Cassandra Brandow"/>
    <x v="0"/>
    <s v="United States"/>
    <x v="10"/>
    <x v="9"/>
    <n v="19134"/>
    <s v="East"/>
    <s v="OFF-PA-10003072"/>
    <x v="1"/>
    <x v="10"/>
    <s v="Eureka Recycled Copy Paper 8 1/2&quot; x 11&quot;, Ream"/>
    <n v="15.552"/>
    <n v="3"/>
    <n v="0.2"/>
    <n v="5.4432"/>
  </r>
  <r>
    <n v="4154"/>
    <s v="CA-2017-100160"/>
    <x v="210"/>
    <d v="2017-09-11T00:00:00"/>
    <x v="1"/>
    <s v="CB-12025"/>
    <s v="Cassandra Brandow"/>
    <x v="0"/>
    <s v="United States"/>
    <x v="10"/>
    <x v="9"/>
    <n v="19134"/>
    <s v="East"/>
    <s v="OFF-EN-10001509"/>
    <x v="1"/>
    <x v="12"/>
    <s v="Poly String Tie Envelopes"/>
    <n v="4.8959999999999999"/>
    <n v="3"/>
    <n v="0.2"/>
    <n v="1.6524000000000001"/>
  </r>
  <r>
    <n v="4155"/>
    <s v="CA-2016-139689"/>
    <x v="723"/>
    <d v="2017-01-03T00:00:00"/>
    <x v="1"/>
    <s v="MP-17965"/>
    <s v="Michael Paige"/>
    <x v="1"/>
    <s v="United States"/>
    <x v="39"/>
    <x v="18"/>
    <n v="37620"/>
    <s v="South"/>
    <s v="OFF-BI-10004781"/>
    <x v="1"/>
    <x v="8"/>
    <s v="GBC Wire Binding Strips"/>
    <n v="38.088000000000001"/>
    <n v="4"/>
    <n v="0.7"/>
    <n v="-27.9312"/>
  </r>
  <r>
    <n v="4156"/>
    <s v="CA-2016-139689"/>
    <x v="723"/>
    <d v="2017-01-03T00:00:00"/>
    <x v="1"/>
    <s v="MP-17965"/>
    <s v="Michael Paige"/>
    <x v="1"/>
    <s v="United States"/>
    <x v="39"/>
    <x v="18"/>
    <n v="37620"/>
    <s v="South"/>
    <s v="OFF-BI-10000145"/>
    <x v="1"/>
    <x v="8"/>
    <s v="Zipper Ring Binder Pockets"/>
    <n v="2.8079999999999998"/>
    <n v="3"/>
    <n v="0.7"/>
    <n v="-1.9656"/>
  </r>
  <r>
    <n v="4157"/>
    <s v="CA-2015-101091"/>
    <x v="901"/>
    <d v="2015-12-09T00:00:00"/>
    <x v="0"/>
    <s v="SW-20245"/>
    <s v="Scot Wooten"/>
    <x v="0"/>
    <s v="United States"/>
    <x v="10"/>
    <x v="9"/>
    <n v="19140"/>
    <s v="East"/>
    <s v="TEC-AC-10003280"/>
    <x v="2"/>
    <x v="11"/>
    <s v="Belkin F8E887 USB Wired Ergonomic Keyboard"/>
    <n v="47.984000000000002"/>
    <n v="2"/>
    <n v="0.2"/>
    <n v="0.5998"/>
  </r>
  <r>
    <n v="4158"/>
    <s v="CA-2015-101091"/>
    <x v="901"/>
    <d v="2015-12-09T00:00:00"/>
    <x v="0"/>
    <s v="SW-20245"/>
    <s v="Scot Wooten"/>
    <x v="0"/>
    <s v="United States"/>
    <x v="10"/>
    <x v="9"/>
    <n v="19140"/>
    <s v="East"/>
    <s v="OFF-BI-10001107"/>
    <x v="1"/>
    <x v="8"/>
    <s v="GBC White Gloss Covers, Plain Front"/>
    <n v="26.064"/>
    <n v="6"/>
    <n v="0.7"/>
    <n v="-19.982399999999998"/>
  </r>
  <r>
    <n v="4159"/>
    <s v="CA-2014-126907"/>
    <x v="301"/>
    <d v="2014-11-08T00:00:00"/>
    <x v="1"/>
    <s v="SM-20950"/>
    <s v="Suzanne McNair"/>
    <x v="1"/>
    <s v="United States"/>
    <x v="22"/>
    <x v="10"/>
    <n v="60610"/>
    <s v="Central"/>
    <s v="OFF-PA-10000533"/>
    <x v="1"/>
    <x v="10"/>
    <s v="Southworth Parchment Paper &amp; Envelopes"/>
    <n v="15.696"/>
    <n v="3"/>
    <n v="0.2"/>
    <n v="5.1012000000000004"/>
  </r>
  <r>
    <n v="4160"/>
    <s v="US-2016-164588"/>
    <x v="947"/>
    <d v="2016-04-23T00:00:00"/>
    <x v="1"/>
    <s v="AP-10915"/>
    <s v="Arthur Prichep"/>
    <x v="0"/>
    <s v="United States"/>
    <x v="38"/>
    <x v="32"/>
    <n v="31907"/>
    <s v="South"/>
    <s v="OFF-AR-10003056"/>
    <x v="1"/>
    <x v="6"/>
    <s v="Newell 341"/>
    <n v="12.84"/>
    <n v="3"/>
    <n v="0"/>
    <n v="3.7235999999999998"/>
  </r>
  <r>
    <n v="4161"/>
    <s v="CA-2017-115546"/>
    <x v="304"/>
    <d v="2017-05-18T00:00:00"/>
    <x v="1"/>
    <s v="AH-10465"/>
    <s v="Amy Hunt"/>
    <x v="0"/>
    <s v="United States"/>
    <x v="20"/>
    <x v="15"/>
    <n v="10035"/>
    <s v="East"/>
    <s v="TEC-PH-10002834"/>
    <x v="2"/>
    <x v="7"/>
    <s v="Google Nexus 5"/>
    <n v="539.97"/>
    <n v="3"/>
    <n v="0"/>
    <n v="134.99250000000001"/>
  </r>
  <r>
    <n v="4162"/>
    <s v="CA-2017-115546"/>
    <x v="304"/>
    <d v="2017-05-18T00:00:00"/>
    <x v="1"/>
    <s v="AH-10465"/>
    <s v="Amy Hunt"/>
    <x v="0"/>
    <s v="United States"/>
    <x v="20"/>
    <x v="15"/>
    <n v="10035"/>
    <s v="East"/>
    <s v="OFF-ST-10002214"/>
    <x v="1"/>
    <x v="4"/>
    <s v="X-Rack File for Hanging Folders"/>
    <n v="22.58"/>
    <n v="2"/>
    <n v="0"/>
    <n v="5.8708"/>
  </r>
  <r>
    <n v="4163"/>
    <s v="CA-2015-163587"/>
    <x v="948"/>
    <d v="2015-03-18T00:00:00"/>
    <x v="1"/>
    <s v="EP-13915"/>
    <s v="Emily Phan"/>
    <x v="0"/>
    <s v="United States"/>
    <x v="18"/>
    <x v="38"/>
    <n v="3820"/>
    <s v="East"/>
    <s v="OFF-LA-10004484"/>
    <x v="1"/>
    <x v="2"/>
    <s v="Avery 476"/>
    <n v="16.52"/>
    <n v="4"/>
    <n v="0"/>
    <n v="7.5991999999999997"/>
  </r>
  <r>
    <n v="4164"/>
    <s v="CA-2015-163587"/>
    <x v="948"/>
    <d v="2015-03-18T00:00:00"/>
    <x v="1"/>
    <s v="EP-13915"/>
    <s v="Emily Phan"/>
    <x v="0"/>
    <s v="United States"/>
    <x v="18"/>
    <x v="38"/>
    <n v="3820"/>
    <s v="East"/>
    <s v="OFF-BI-10003091"/>
    <x v="1"/>
    <x v="8"/>
    <s v="GBC DocuBind TL200 Manual Binding Machine"/>
    <n v="671.94"/>
    <n v="3"/>
    <n v="0"/>
    <n v="315.81180000000001"/>
  </r>
  <r>
    <n v="4165"/>
    <s v="US-2017-106131"/>
    <x v="424"/>
    <d v="2017-01-16T00:00:00"/>
    <x v="2"/>
    <s v="TP-21565"/>
    <s v="Tracy Poddar"/>
    <x v="1"/>
    <s v="United States"/>
    <x v="34"/>
    <x v="22"/>
    <n v="80013"/>
    <s v="West"/>
    <s v="TEC-AC-10003027"/>
    <x v="2"/>
    <x v="11"/>
    <s v="Imation 8GB Mini TravelDrive USB 2.0 Flash Drive"/>
    <n v="169.06399999999999"/>
    <n v="7"/>
    <n v="0.2"/>
    <n v="-14.793100000000001"/>
  </r>
  <r>
    <n v="4166"/>
    <s v="US-2017-106131"/>
    <x v="424"/>
    <d v="2017-01-16T00:00:00"/>
    <x v="2"/>
    <s v="TP-21565"/>
    <s v="Tracy Poddar"/>
    <x v="1"/>
    <s v="United States"/>
    <x v="34"/>
    <x v="22"/>
    <n v="80013"/>
    <s v="West"/>
    <s v="OFF-ST-10003638"/>
    <x v="1"/>
    <x v="4"/>
    <s v="Mobile Personal File Cube"/>
    <n v="168.624"/>
    <n v="9"/>
    <n v="0.2"/>
    <n v="14.7546"/>
  </r>
  <r>
    <n v="4167"/>
    <s v="CA-2015-160213"/>
    <x v="936"/>
    <d v="2015-03-13T00:00:00"/>
    <x v="1"/>
    <s v="AR-10825"/>
    <s v="Anthony Rawles"/>
    <x v="1"/>
    <s v="United States"/>
    <x v="85"/>
    <x v="15"/>
    <n v="11561"/>
    <s v="East"/>
    <s v="OFF-PA-10003848"/>
    <x v="1"/>
    <x v="10"/>
    <s v="Xerox 1997"/>
    <n v="19.440000000000001"/>
    <n v="3"/>
    <n v="0"/>
    <n v="9.3312000000000008"/>
  </r>
  <r>
    <n v="4168"/>
    <s v="CA-2014-157924"/>
    <x v="856"/>
    <d v="2014-10-13T00:00:00"/>
    <x v="2"/>
    <s v="HA-14920"/>
    <s v="Helen Andreada"/>
    <x v="0"/>
    <s v="United States"/>
    <x v="45"/>
    <x v="1"/>
    <n v="91104"/>
    <s v="West"/>
    <s v="OFF-ST-10002352"/>
    <x v="1"/>
    <x v="4"/>
    <s v="Iris Project Case"/>
    <n v="31.92"/>
    <n v="4"/>
    <n v="0"/>
    <n v="8.2992000000000008"/>
  </r>
  <r>
    <n v="4169"/>
    <s v="CA-2014-157924"/>
    <x v="856"/>
    <d v="2014-10-13T00:00:00"/>
    <x v="2"/>
    <s v="HA-14920"/>
    <s v="Helen Andreada"/>
    <x v="0"/>
    <s v="United States"/>
    <x v="45"/>
    <x v="1"/>
    <n v="91104"/>
    <s v="West"/>
    <s v="FUR-CH-10000229"/>
    <x v="0"/>
    <x v="1"/>
    <s v="Global Enterprise Series Seating High-Back Swivel/Tilt Chairs"/>
    <n v="433.56799999999998"/>
    <n v="2"/>
    <n v="0.2"/>
    <n v="-65.035200000000003"/>
  </r>
  <r>
    <n v="4170"/>
    <s v="CA-2015-100216"/>
    <x v="657"/>
    <d v="2015-04-14T00:00:00"/>
    <x v="2"/>
    <s v="HJ-14875"/>
    <s v="Heather Jas"/>
    <x v="2"/>
    <s v="United States"/>
    <x v="123"/>
    <x v="16"/>
    <n v="85204"/>
    <s v="West"/>
    <s v="OFF-PA-10000788"/>
    <x v="1"/>
    <x v="10"/>
    <s v="Xerox 210"/>
    <n v="31.103999999999999"/>
    <n v="6"/>
    <n v="0.2"/>
    <n v="10.8864"/>
  </r>
  <r>
    <n v="4171"/>
    <s v="CA-2015-100216"/>
    <x v="657"/>
    <d v="2015-04-14T00:00:00"/>
    <x v="2"/>
    <s v="HJ-14875"/>
    <s v="Heather Jas"/>
    <x v="2"/>
    <s v="United States"/>
    <x v="123"/>
    <x v="16"/>
    <n v="85204"/>
    <s v="West"/>
    <s v="OFF-PA-10002968"/>
    <x v="1"/>
    <x v="10"/>
    <s v="Xerox 1973"/>
    <n v="54.816000000000003"/>
    <n v="3"/>
    <n v="0.2"/>
    <n v="17.815200000000001"/>
  </r>
  <r>
    <n v="4172"/>
    <s v="CA-2017-100601"/>
    <x v="673"/>
    <d v="2017-11-20T00:00:00"/>
    <x v="1"/>
    <s v="JK-15370"/>
    <s v="Jay Kimmel"/>
    <x v="0"/>
    <s v="United States"/>
    <x v="201"/>
    <x v="1"/>
    <n v="93727"/>
    <s v="West"/>
    <s v="OFF-ST-10002486"/>
    <x v="1"/>
    <x v="4"/>
    <s v="Eldon Shelf Savers Cubes and Bins"/>
    <n v="48.86"/>
    <n v="7"/>
    <n v="0"/>
    <n v="0.97719999999999996"/>
  </r>
  <r>
    <n v="4173"/>
    <s v="CA-2016-152163"/>
    <x v="949"/>
    <d v="2016-07-01T00:00:00"/>
    <x v="3"/>
    <s v="JF-15355"/>
    <s v="Jay Fein"/>
    <x v="0"/>
    <s v="United States"/>
    <x v="29"/>
    <x v="20"/>
    <n v="29203"/>
    <s v="South"/>
    <s v="OFF-BI-10002215"/>
    <x v="1"/>
    <x v="8"/>
    <s v="Wilson Jones Hanging View Binder, White, 1&quot;"/>
    <n v="14.2"/>
    <n v="2"/>
    <n v="0"/>
    <n v="6.532"/>
  </r>
  <r>
    <n v="4174"/>
    <s v="CA-2016-152163"/>
    <x v="949"/>
    <d v="2016-07-01T00:00:00"/>
    <x v="3"/>
    <s v="JF-15355"/>
    <s v="Jay Fein"/>
    <x v="0"/>
    <s v="United States"/>
    <x v="29"/>
    <x v="20"/>
    <n v="29203"/>
    <s v="South"/>
    <s v="OFF-PA-10000788"/>
    <x v="1"/>
    <x v="10"/>
    <s v="Xerox 210"/>
    <n v="12.96"/>
    <n v="2"/>
    <n v="0"/>
    <n v="6.2207999999999997"/>
  </r>
  <r>
    <n v="4175"/>
    <s v="CA-2016-152163"/>
    <x v="949"/>
    <d v="2016-07-01T00:00:00"/>
    <x v="3"/>
    <s v="JF-15355"/>
    <s v="Jay Fein"/>
    <x v="0"/>
    <s v="United States"/>
    <x v="29"/>
    <x v="20"/>
    <n v="29203"/>
    <s v="South"/>
    <s v="OFF-BI-10003364"/>
    <x v="1"/>
    <x v="8"/>
    <s v="Binding Machine Supplies"/>
    <n v="58.34"/>
    <n v="2"/>
    <n v="0"/>
    <n v="28.0032"/>
  </r>
  <r>
    <n v="4176"/>
    <s v="CA-2015-154340"/>
    <x v="239"/>
    <d v="2015-11-30T00:00:00"/>
    <x v="2"/>
    <s v="EK-13795"/>
    <s v="Eileen Kiefer"/>
    <x v="2"/>
    <s v="United States"/>
    <x v="157"/>
    <x v="1"/>
    <n v="92704"/>
    <s v="West"/>
    <s v="OFF-AR-10003582"/>
    <x v="1"/>
    <x v="6"/>
    <s v="Boston Electric Pencil Sharpener, Model 1818, Charcoal Black"/>
    <n v="56.3"/>
    <n v="2"/>
    <n v="0"/>
    <n v="15.763999999999999"/>
  </r>
  <r>
    <n v="4177"/>
    <s v="CA-2014-128846"/>
    <x v="884"/>
    <d v="2014-04-12T00:00:00"/>
    <x v="1"/>
    <s v="RS-19765"/>
    <s v="Roland Schwarz"/>
    <x v="1"/>
    <s v="United States"/>
    <x v="29"/>
    <x v="20"/>
    <n v="29203"/>
    <s v="South"/>
    <s v="TEC-PH-10003273"/>
    <x v="2"/>
    <x v="7"/>
    <s v="AT&amp;T TR1909W"/>
    <n v="629.95000000000005"/>
    <n v="5"/>
    <n v="0"/>
    <n v="163.78700000000001"/>
  </r>
  <r>
    <n v="4178"/>
    <s v="CA-2014-128846"/>
    <x v="884"/>
    <d v="2014-04-12T00:00:00"/>
    <x v="1"/>
    <s v="RS-19765"/>
    <s v="Roland Schwarz"/>
    <x v="1"/>
    <s v="United States"/>
    <x v="29"/>
    <x v="20"/>
    <n v="29203"/>
    <s v="South"/>
    <s v="OFF-PA-10000100"/>
    <x v="1"/>
    <x v="10"/>
    <s v="Xerox 1945"/>
    <n v="122.97"/>
    <n v="3"/>
    <n v="0"/>
    <n v="60.255299999999998"/>
  </r>
  <r>
    <n v="4179"/>
    <s v="CA-2016-148593"/>
    <x v="950"/>
    <d v="2016-06-18T00:00:00"/>
    <x v="0"/>
    <s v="BD-11320"/>
    <s v="Bill Donatelli"/>
    <x v="0"/>
    <s v="United States"/>
    <x v="1"/>
    <x v="1"/>
    <n v="90045"/>
    <s v="West"/>
    <s v="OFF-PA-10001776"/>
    <x v="1"/>
    <x v="10"/>
    <s v="Wirebound Message Books, Four 2 3/4&quot; x 5&quot; Forms per Page, 600 Sets per Book"/>
    <n v="46.35"/>
    <n v="5"/>
    <n v="0"/>
    <n v="21.784500000000001"/>
  </r>
  <r>
    <n v="4180"/>
    <s v="US-2017-119039"/>
    <x v="904"/>
    <d v="2017-03-10T00:00:00"/>
    <x v="1"/>
    <s v="BF-11170"/>
    <s v="Ben Ferrer"/>
    <x v="2"/>
    <s v="United States"/>
    <x v="8"/>
    <x v="1"/>
    <n v="94109"/>
    <s v="West"/>
    <s v="OFF-BI-10004182"/>
    <x v="1"/>
    <x v="8"/>
    <s v="Economy Binders"/>
    <n v="14.976000000000001"/>
    <n v="9"/>
    <n v="0.2"/>
    <n v="5.4287999999999998"/>
  </r>
  <r>
    <n v="4181"/>
    <s v="CA-2017-128426"/>
    <x v="566"/>
    <d v="2017-10-11T00:00:00"/>
    <x v="1"/>
    <s v="JK-15730"/>
    <s v="Joe Kamberova"/>
    <x v="0"/>
    <s v="United States"/>
    <x v="12"/>
    <x v="5"/>
    <n v="77036"/>
    <s v="Central"/>
    <s v="OFF-BI-10000756"/>
    <x v="1"/>
    <x v="8"/>
    <s v="Storex DuraTech Recycled Plastic Frosted Binders"/>
    <n v="4.24"/>
    <n v="5"/>
    <n v="0.8"/>
    <n v="-6.36"/>
  </r>
  <r>
    <n v="4182"/>
    <s v="US-2017-136868"/>
    <x v="833"/>
    <d v="2017-10-12T00:00:00"/>
    <x v="1"/>
    <s v="CR-12820"/>
    <s v="Cyra Reiten"/>
    <x v="2"/>
    <s v="United States"/>
    <x v="20"/>
    <x v="15"/>
    <n v="10035"/>
    <s v="East"/>
    <s v="TEC-AC-10001539"/>
    <x v="2"/>
    <x v="11"/>
    <s v="Logitech G430 Surround Sound Gaming Headset with Dolby 7.1 Technology"/>
    <n v="319.95999999999998"/>
    <n v="4"/>
    <n v="0"/>
    <n v="115.18559999999999"/>
  </r>
  <r>
    <n v="4183"/>
    <s v="US-2017-136868"/>
    <x v="833"/>
    <d v="2017-10-12T00:00:00"/>
    <x v="1"/>
    <s v="CR-12820"/>
    <s v="Cyra Reiten"/>
    <x v="2"/>
    <s v="United States"/>
    <x v="20"/>
    <x v="15"/>
    <n v="10035"/>
    <s v="East"/>
    <s v="OFF-PA-10002377"/>
    <x v="1"/>
    <x v="10"/>
    <s v="Adams Telephone Message Book W/Dividers/Space For Phone Numbers, 5 1/4&quot;X8 1/2&quot;, 200/Messages"/>
    <n v="17.04"/>
    <n v="3"/>
    <n v="0"/>
    <n v="7.6680000000000001"/>
  </r>
  <r>
    <n v="4184"/>
    <s v="US-2017-136868"/>
    <x v="833"/>
    <d v="2017-10-12T00:00:00"/>
    <x v="1"/>
    <s v="CR-12820"/>
    <s v="Cyra Reiten"/>
    <x v="2"/>
    <s v="United States"/>
    <x v="20"/>
    <x v="15"/>
    <n v="10035"/>
    <s v="East"/>
    <s v="OFF-ST-10000991"/>
    <x v="1"/>
    <x v="4"/>
    <s v="Space Solutions HD Industrial Steel Shelving."/>
    <n v="344.91"/>
    <n v="3"/>
    <n v="0"/>
    <n v="10.347300000000001"/>
  </r>
  <r>
    <n v="4185"/>
    <s v="CA-2016-143749"/>
    <x v="5"/>
    <d v="2016-12-07T00:00:00"/>
    <x v="2"/>
    <s v="AG-10300"/>
    <s v="Aleksandra Gannaway"/>
    <x v="1"/>
    <s v="United States"/>
    <x v="47"/>
    <x v="31"/>
    <n v="2038"/>
    <s v="East"/>
    <s v="FUR-BO-10002853"/>
    <x v="0"/>
    <x v="0"/>
    <s v="O'Sullivan 5-Shelf Heavy-Duty Bookcases"/>
    <n v="81.94"/>
    <n v="1"/>
    <n v="0"/>
    <n v="20.484999999999999"/>
  </r>
  <r>
    <n v="4186"/>
    <s v="CA-2016-111493"/>
    <x v="147"/>
    <d v="2016-10-22T00:00:00"/>
    <x v="2"/>
    <s v="CM-12160"/>
    <s v="Charles McCrossin"/>
    <x v="0"/>
    <s v="United States"/>
    <x v="248"/>
    <x v="39"/>
    <n v="21215"/>
    <s v="East"/>
    <s v="TEC-AC-10004510"/>
    <x v="2"/>
    <x v="11"/>
    <s v="Logitech Desktop MK120 Mouse and keyboard Combo"/>
    <n v="98.16"/>
    <n v="6"/>
    <n v="0"/>
    <n v="9.8160000000000007"/>
  </r>
  <r>
    <n v="4187"/>
    <s v="CA-2017-112536"/>
    <x v="796"/>
    <d v="2017-05-23T00:00:00"/>
    <x v="1"/>
    <s v="SG-20890"/>
    <s v="Susan Gilcrest"/>
    <x v="1"/>
    <s v="United States"/>
    <x v="392"/>
    <x v="5"/>
    <n v="78501"/>
    <s v="Central"/>
    <s v="OFF-BI-10003712"/>
    <x v="1"/>
    <x v="8"/>
    <s v="Acco Pressboard Covers with Storage Hooks, 14 7/8&quot; x 11&quot;, Light Blue"/>
    <n v="6.8739999999999997"/>
    <n v="7"/>
    <n v="0.8"/>
    <n v="-10.6547"/>
  </r>
  <r>
    <n v="4188"/>
    <s v="CA-2017-112536"/>
    <x v="796"/>
    <d v="2017-05-23T00:00:00"/>
    <x v="1"/>
    <s v="SG-20890"/>
    <s v="Susan Gilcrest"/>
    <x v="1"/>
    <s v="United States"/>
    <x v="392"/>
    <x v="5"/>
    <n v="78501"/>
    <s v="Central"/>
    <s v="OFF-BI-10002571"/>
    <x v="1"/>
    <x v="8"/>
    <s v="Avery Framed View Binder, EZD Ring (Locking), Navy, 1 1/2&quot;"/>
    <n v="1.996"/>
    <n v="1"/>
    <n v="0.8"/>
    <n v="-3.2934000000000001"/>
  </r>
  <r>
    <n v="4189"/>
    <s v="CA-2017-112536"/>
    <x v="796"/>
    <d v="2017-05-23T00:00:00"/>
    <x v="1"/>
    <s v="SG-20890"/>
    <s v="Susan Gilcrest"/>
    <x v="1"/>
    <s v="United States"/>
    <x v="392"/>
    <x v="5"/>
    <n v="78501"/>
    <s v="Central"/>
    <s v="OFF-ST-10004835"/>
    <x v="1"/>
    <x v="4"/>
    <s v="Plastic Stacking Crates &amp; Casters"/>
    <n v="8.9280000000000008"/>
    <n v="2"/>
    <n v="0.2"/>
    <n v="0.66959999999999997"/>
  </r>
  <r>
    <n v="4190"/>
    <s v="CA-2016-157714"/>
    <x v="182"/>
    <d v="2016-10-01T00:00:00"/>
    <x v="0"/>
    <s v="CS-12175"/>
    <s v="Charles Sheldon"/>
    <x v="1"/>
    <s v="United States"/>
    <x v="393"/>
    <x v="23"/>
    <n v="52240"/>
    <s v="Central"/>
    <s v="OFF-PA-10004022"/>
    <x v="1"/>
    <x v="10"/>
    <s v="Hammermill Color Copier Paper (28Lb. and 96 Bright)"/>
    <n v="9.99"/>
    <n v="1"/>
    <n v="0"/>
    <n v="4.4954999999999998"/>
  </r>
  <r>
    <n v="4191"/>
    <s v="CA-2017-166709"/>
    <x v="701"/>
    <d v="2017-11-22T00:00:00"/>
    <x v="1"/>
    <s v="HL-15040"/>
    <s v="Hunter Lopez"/>
    <x v="0"/>
    <s v="United States"/>
    <x v="46"/>
    <x v="13"/>
    <n v="19711"/>
    <s v="East"/>
    <s v="TEC-CO-10004722"/>
    <x v="2"/>
    <x v="16"/>
    <s v="Canon imageCLASS 2200 Advanced Copier"/>
    <n v="10499.97"/>
    <n v="3"/>
    <n v="0"/>
    <n v="5039.9856"/>
  </r>
  <r>
    <n v="4192"/>
    <s v="CA-2015-129392"/>
    <x v="951"/>
    <d v="2015-07-08T00:00:00"/>
    <x v="3"/>
    <s v="DM-13015"/>
    <s v="Darrin Martin"/>
    <x v="0"/>
    <s v="United States"/>
    <x v="12"/>
    <x v="5"/>
    <n v="77070"/>
    <s v="Central"/>
    <s v="OFF-PA-10004248"/>
    <x v="1"/>
    <x v="10"/>
    <s v="Xerox 1990"/>
    <n v="21.12"/>
    <n v="5"/>
    <n v="0.2"/>
    <n v="6.6"/>
  </r>
  <r>
    <n v="4193"/>
    <s v="CA-2015-150875"/>
    <x v="547"/>
    <d v="2015-11-20T00:00:00"/>
    <x v="1"/>
    <s v="HK-14890"/>
    <s v="Heather Kirkland"/>
    <x v="1"/>
    <s v="United States"/>
    <x v="394"/>
    <x v="45"/>
    <n v="83704"/>
    <s v="West"/>
    <s v="FUR-TA-10000577"/>
    <x v="0"/>
    <x v="3"/>
    <s v="Bretford CR4500 Series Slim Rectangular Table"/>
    <n v="696.42"/>
    <n v="2"/>
    <n v="0"/>
    <n v="160.17660000000001"/>
  </r>
  <r>
    <n v="4194"/>
    <s v="CA-2015-150875"/>
    <x v="547"/>
    <d v="2015-11-20T00:00:00"/>
    <x v="1"/>
    <s v="HK-14890"/>
    <s v="Heather Kirkland"/>
    <x v="1"/>
    <s v="United States"/>
    <x v="394"/>
    <x v="45"/>
    <n v="83704"/>
    <s v="West"/>
    <s v="TEC-PH-10001254"/>
    <x v="2"/>
    <x v="7"/>
    <s v="Jabra BIZ 2300 Duo QD Duo Corded Headset"/>
    <n v="304.77600000000001"/>
    <n v="3"/>
    <n v="0.2"/>
    <n v="22.8582"/>
  </r>
  <r>
    <n v="4195"/>
    <s v="CA-2015-154200"/>
    <x v="652"/>
    <d v="2015-06-22T00:00:00"/>
    <x v="1"/>
    <s v="BG-11740"/>
    <s v="Bruce Geld"/>
    <x v="0"/>
    <s v="United States"/>
    <x v="70"/>
    <x v="1"/>
    <n v="92105"/>
    <s v="West"/>
    <s v="OFF-AR-10001044"/>
    <x v="1"/>
    <x v="6"/>
    <s v="BOSTON Ranger #55 Pencil Sharpener, Black"/>
    <n v="51.98"/>
    <n v="2"/>
    <n v="0"/>
    <n v="15.074199999999999"/>
  </r>
  <r>
    <n v="4196"/>
    <s v="CA-2016-124233"/>
    <x v="143"/>
    <d v="2016-04-14T00:00:00"/>
    <x v="1"/>
    <s v="CK-12595"/>
    <s v="Clytie Kelty"/>
    <x v="0"/>
    <s v="United States"/>
    <x v="1"/>
    <x v="1"/>
    <n v="90032"/>
    <s v="West"/>
    <s v="FUR-FU-10002597"/>
    <x v="0"/>
    <x v="5"/>
    <s v="C-Line Magnetic Cubicle Keepers, Clear Polypropylene"/>
    <n v="24.7"/>
    <n v="5"/>
    <n v="0"/>
    <n v="10.374000000000001"/>
  </r>
  <r>
    <n v="4197"/>
    <s v="US-2015-134271"/>
    <x v="24"/>
    <d v="2015-04-23T00:00:00"/>
    <x v="0"/>
    <s v="RF-19735"/>
    <s v="Roland Fjeld"/>
    <x v="0"/>
    <s v="United States"/>
    <x v="20"/>
    <x v="15"/>
    <n v="10024"/>
    <s v="East"/>
    <s v="OFF-LA-10004093"/>
    <x v="1"/>
    <x v="2"/>
    <s v="Avery 486"/>
    <n v="21.93"/>
    <n v="3"/>
    <n v="0"/>
    <n v="10.3071"/>
  </r>
  <r>
    <n v="4198"/>
    <s v="US-2016-161683"/>
    <x v="275"/>
    <d v="2016-12-08T00:00:00"/>
    <x v="1"/>
    <s v="CJ-12010"/>
    <s v="Caroline Jumper"/>
    <x v="0"/>
    <s v="United States"/>
    <x v="10"/>
    <x v="9"/>
    <n v="19134"/>
    <s v="East"/>
    <s v="OFF-AP-10000179"/>
    <x v="1"/>
    <x v="9"/>
    <s v="Honeywell Enviracaire Portable HEPA Air Cleaner for up to 10 x 16 Room"/>
    <n v="394.81599999999997"/>
    <n v="4"/>
    <n v="0.2"/>
    <n v="93.768799999999999"/>
  </r>
  <r>
    <n v="4199"/>
    <s v="US-2016-161683"/>
    <x v="275"/>
    <d v="2016-12-08T00:00:00"/>
    <x v="1"/>
    <s v="CJ-12010"/>
    <s v="Caroline Jumper"/>
    <x v="0"/>
    <s v="United States"/>
    <x v="10"/>
    <x v="9"/>
    <n v="19134"/>
    <s v="East"/>
    <s v="OFF-BI-10001072"/>
    <x v="1"/>
    <x v="8"/>
    <s v="GBC Clear Cover, 8-1/2 x 11, unpunched, 25 covers per pack"/>
    <n v="18.192"/>
    <n v="4"/>
    <n v="0.7"/>
    <n v="-14.553599999999999"/>
  </r>
  <r>
    <n v="4200"/>
    <s v="CA-2015-143105"/>
    <x v="895"/>
    <d v="2015-12-10T00:00:00"/>
    <x v="3"/>
    <s v="MA-17560"/>
    <s v="Matt Abelman"/>
    <x v="2"/>
    <s v="United States"/>
    <x v="20"/>
    <x v="15"/>
    <n v="10024"/>
    <s v="East"/>
    <s v="OFF-LA-10004093"/>
    <x v="1"/>
    <x v="2"/>
    <s v="Avery 486"/>
    <n v="7.31"/>
    <n v="1"/>
    <n v="0"/>
    <n v="3.4357000000000002"/>
  </r>
  <r>
    <n v="4201"/>
    <s v="CA-2015-143105"/>
    <x v="895"/>
    <d v="2015-12-10T00:00:00"/>
    <x v="3"/>
    <s v="MA-17560"/>
    <s v="Matt Abelman"/>
    <x v="2"/>
    <s v="United States"/>
    <x v="20"/>
    <x v="15"/>
    <n v="10024"/>
    <s v="East"/>
    <s v="TEC-CO-10002095"/>
    <x v="2"/>
    <x v="16"/>
    <s v="Hewlett Packard 610 Color Digital Copier / Printer"/>
    <n v="799.98400000000004"/>
    <n v="2"/>
    <n v="0.2"/>
    <n v="249.995"/>
  </r>
  <r>
    <n v="4202"/>
    <s v="CA-2015-143105"/>
    <x v="895"/>
    <d v="2015-12-10T00:00:00"/>
    <x v="3"/>
    <s v="MA-17560"/>
    <s v="Matt Abelman"/>
    <x v="2"/>
    <s v="United States"/>
    <x v="20"/>
    <x v="15"/>
    <n v="10024"/>
    <s v="East"/>
    <s v="OFF-PA-10002713"/>
    <x v="1"/>
    <x v="10"/>
    <s v="Adams Phone Message Book, 200 Message Capacity, 8 1/16” x 11”"/>
    <n v="41.28"/>
    <n v="6"/>
    <n v="0"/>
    <n v="18.988800000000001"/>
  </r>
  <r>
    <n v="4203"/>
    <s v="CA-2015-143105"/>
    <x v="895"/>
    <d v="2015-12-10T00:00:00"/>
    <x v="3"/>
    <s v="MA-17560"/>
    <s v="Matt Abelman"/>
    <x v="2"/>
    <s v="United States"/>
    <x v="20"/>
    <x v="15"/>
    <n v="10024"/>
    <s v="East"/>
    <s v="OFF-PA-10002254"/>
    <x v="1"/>
    <x v="10"/>
    <s v="Xerox 1883"/>
    <n v="184.66"/>
    <n v="7"/>
    <n v="0"/>
    <n v="84.943600000000004"/>
  </r>
  <r>
    <n v="4204"/>
    <s v="CA-2014-145387"/>
    <x v="656"/>
    <d v="2014-11-02T00:00:00"/>
    <x v="0"/>
    <s v="AM-10705"/>
    <s v="Anne McFarland"/>
    <x v="0"/>
    <s v="United States"/>
    <x v="395"/>
    <x v="34"/>
    <n v="2920"/>
    <s v="East"/>
    <s v="OFF-AR-10001683"/>
    <x v="1"/>
    <x v="6"/>
    <s v="Lumber Crayons"/>
    <n v="49.25"/>
    <n v="5"/>
    <n v="0"/>
    <n v="18.715"/>
  </r>
  <r>
    <n v="4205"/>
    <s v="CA-2014-145387"/>
    <x v="656"/>
    <d v="2014-11-02T00:00:00"/>
    <x v="0"/>
    <s v="AM-10705"/>
    <s v="Anne McFarland"/>
    <x v="0"/>
    <s v="United States"/>
    <x v="395"/>
    <x v="34"/>
    <n v="2920"/>
    <s v="East"/>
    <s v="OFF-PA-10002195"/>
    <x v="1"/>
    <x v="10"/>
    <s v="RSVP Cards &amp; Envelopes, Blank White, 8-1/2&quot; X 11&quot;, 24 Cards/25 Envelopes/Set"/>
    <n v="10.16"/>
    <n v="2"/>
    <n v="0"/>
    <n v="4.7751999999999999"/>
  </r>
  <r>
    <n v="4206"/>
    <s v="CA-2014-145387"/>
    <x v="656"/>
    <d v="2014-11-02T00:00:00"/>
    <x v="0"/>
    <s v="AM-10705"/>
    <s v="Anne McFarland"/>
    <x v="0"/>
    <s v="United States"/>
    <x v="395"/>
    <x v="34"/>
    <n v="2920"/>
    <s v="East"/>
    <s v="FUR-FU-10002364"/>
    <x v="0"/>
    <x v="5"/>
    <s v="Eldon Expressions Wood Desk Accessories, Oak"/>
    <n v="14.76"/>
    <n v="2"/>
    <n v="0"/>
    <n v="4.2804000000000002"/>
  </r>
  <r>
    <n v="4207"/>
    <s v="CA-2014-145387"/>
    <x v="656"/>
    <d v="2014-11-02T00:00:00"/>
    <x v="0"/>
    <s v="AM-10705"/>
    <s v="Anne McFarland"/>
    <x v="0"/>
    <s v="United States"/>
    <x v="395"/>
    <x v="34"/>
    <n v="2920"/>
    <s v="East"/>
    <s v="OFF-BI-10004001"/>
    <x v="1"/>
    <x v="8"/>
    <s v="GBC Recycled VeloBinder Covers"/>
    <n v="34.08"/>
    <n v="2"/>
    <n v="0"/>
    <n v="15.6768"/>
  </r>
  <r>
    <n v="4208"/>
    <s v="CA-2014-145387"/>
    <x v="656"/>
    <d v="2014-11-02T00:00:00"/>
    <x v="0"/>
    <s v="AM-10705"/>
    <s v="Anne McFarland"/>
    <x v="0"/>
    <s v="United States"/>
    <x v="395"/>
    <x v="34"/>
    <n v="2920"/>
    <s v="East"/>
    <s v="FUR-FU-10000023"/>
    <x v="0"/>
    <x v="5"/>
    <s v="Eldon Wave Desk Accessories"/>
    <n v="17.670000000000002"/>
    <n v="3"/>
    <n v="0"/>
    <n v="7.7747999999999999"/>
  </r>
  <r>
    <n v="4209"/>
    <s v="CA-2014-145387"/>
    <x v="656"/>
    <d v="2014-11-02T00:00:00"/>
    <x v="0"/>
    <s v="AM-10705"/>
    <s v="Anne McFarland"/>
    <x v="0"/>
    <s v="United States"/>
    <x v="395"/>
    <x v="34"/>
    <n v="2920"/>
    <s v="East"/>
    <s v="FUR-CH-10002320"/>
    <x v="0"/>
    <x v="1"/>
    <s v="Hon Pagoda Stacking Chairs"/>
    <n v="1604.9"/>
    <n v="5"/>
    <n v="0"/>
    <n v="481.47"/>
  </r>
  <r>
    <n v="4210"/>
    <s v="CA-2014-145387"/>
    <x v="656"/>
    <d v="2014-11-02T00:00:00"/>
    <x v="0"/>
    <s v="AM-10705"/>
    <s v="Anne McFarland"/>
    <x v="0"/>
    <s v="United States"/>
    <x v="395"/>
    <x v="34"/>
    <n v="2920"/>
    <s v="East"/>
    <s v="FUR-TA-10003238"/>
    <x v="0"/>
    <x v="3"/>
    <s v="Chromcraft Bull-Nose Wood 48&quot; x 96&quot; Rectangular Conference Tables"/>
    <n v="385.68599999999998"/>
    <n v="1"/>
    <n v="0.3"/>
    <n v="-60.607799999999997"/>
  </r>
  <r>
    <n v="4211"/>
    <s v="CA-2017-109715"/>
    <x v="34"/>
    <d v="2017-12-14T00:00:00"/>
    <x v="1"/>
    <s v="AH-10585"/>
    <s v="Angele Hood"/>
    <x v="0"/>
    <s v="United States"/>
    <x v="22"/>
    <x v="10"/>
    <n v="60623"/>
    <s v="Central"/>
    <s v="OFF-PA-10004965"/>
    <x v="1"/>
    <x v="10"/>
    <s v="Xerox 1921"/>
    <n v="15.984"/>
    <n v="2"/>
    <n v="0.2"/>
    <n v="4.9950000000000001"/>
  </r>
  <r>
    <n v="4212"/>
    <s v="CA-2014-166457"/>
    <x v="952"/>
    <d v="2014-05-09T00:00:00"/>
    <x v="0"/>
    <s v="PF-19120"/>
    <s v="Peter Fuller"/>
    <x v="0"/>
    <s v="United States"/>
    <x v="102"/>
    <x v="0"/>
    <n v="40475"/>
    <s v="South"/>
    <s v="OFF-PA-10003016"/>
    <x v="1"/>
    <x v="10"/>
    <s v="Adams &quot;While You Were Out&quot; Message Pads"/>
    <n v="9.42"/>
    <n v="3"/>
    <n v="0"/>
    <n v="4.2389999999999999"/>
  </r>
  <r>
    <n v="4213"/>
    <s v="CA-2014-166457"/>
    <x v="952"/>
    <d v="2014-05-09T00:00:00"/>
    <x v="0"/>
    <s v="PF-19120"/>
    <s v="Peter Fuller"/>
    <x v="0"/>
    <s v="United States"/>
    <x v="102"/>
    <x v="0"/>
    <n v="40475"/>
    <s v="South"/>
    <s v="OFF-AR-10003651"/>
    <x v="1"/>
    <x v="6"/>
    <s v="Newell 350"/>
    <n v="6.56"/>
    <n v="2"/>
    <n v="0"/>
    <n v="1.9024000000000001"/>
  </r>
  <r>
    <n v="4214"/>
    <s v="CA-2014-166457"/>
    <x v="952"/>
    <d v="2014-05-09T00:00:00"/>
    <x v="0"/>
    <s v="PF-19120"/>
    <s v="Peter Fuller"/>
    <x v="0"/>
    <s v="United States"/>
    <x v="102"/>
    <x v="0"/>
    <n v="40475"/>
    <s v="South"/>
    <s v="OFF-PA-10001363"/>
    <x v="1"/>
    <x v="10"/>
    <s v="Xerox 1933"/>
    <n v="24.56"/>
    <n v="2"/>
    <n v="0"/>
    <n v="11.543200000000001"/>
  </r>
  <r>
    <n v="4215"/>
    <s v="CA-2016-164637"/>
    <x v="758"/>
    <d v="2016-03-08T00:00:00"/>
    <x v="1"/>
    <s v="RD-19480"/>
    <s v="Rick Duston"/>
    <x v="0"/>
    <s v="United States"/>
    <x v="313"/>
    <x v="14"/>
    <n v="46544"/>
    <s v="Central"/>
    <s v="OFF-BI-10003876"/>
    <x v="1"/>
    <x v="8"/>
    <s v="Green Canvas Binder for 8-1/2&quot; x 14&quot; Sheets"/>
    <n v="128.4"/>
    <n v="3"/>
    <n v="0"/>
    <n v="64.2"/>
  </r>
  <r>
    <n v="4216"/>
    <s v="CA-2014-103590"/>
    <x v="953"/>
    <d v="2014-12-04T00:00:00"/>
    <x v="1"/>
    <s v="JL-15505"/>
    <s v="Jeremy Lonsdale"/>
    <x v="0"/>
    <s v="United States"/>
    <x v="145"/>
    <x v="15"/>
    <n v="10550"/>
    <s v="East"/>
    <s v="OFF-EN-10004007"/>
    <x v="1"/>
    <x v="12"/>
    <s v="Park Ridge Embossed Executive Business Envelopes"/>
    <n v="62.28"/>
    <n v="4"/>
    <n v="0"/>
    <n v="29.271599999999999"/>
  </r>
  <r>
    <n v="4217"/>
    <s v="CA-2015-111234"/>
    <x v="954"/>
    <d v="2015-02-22T00:00:00"/>
    <x v="1"/>
    <s v="AB-10600"/>
    <s v="Ann Blume"/>
    <x v="1"/>
    <s v="United States"/>
    <x v="1"/>
    <x v="1"/>
    <n v="90004"/>
    <s v="West"/>
    <s v="OFF-LA-10002271"/>
    <x v="1"/>
    <x v="2"/>
    <s v="Smead Alpha-Z Color-Coded Second Alphabetical Labels and Starter Set"/>
    <n v="9.24"/>
    <n v="3"/>
    <n v="0"/>
    <n v="4.4352"/>
  </r>
  <r>
    <n v="4218"/>
    <s v="CA-2017-149881"/>
    <x v="719"/>
    <d v="2017-04-03T00:00:00"/>
    <x v="2"/>
    <s v="NC-18535"/>
    <s v="Nick Crebassa"/>
    <x v="1"/>
    <s v="United States"/>
    <x v="8"/>
    <x v="1"/>
    <n v="94110"/>
    <s v="West"/>
    <s v="FUR-BO-10003894"/>
    <x v="0"/>
    <x v="0"/>
    <s v="Safco Value Mate Steel Bookcase, Baked Enamel Finish on Steel, Black"/>
    <n v="482.66399999999999"/>
    <n v="8"/>
    <n v="0.15"/>
    <n v="85.176000000000002"/>
  </r>
  <r>
    <n v="4219"/>
    <s v="CA-2017-149881"/>
    <x v="719"/>
    <d v="2017-04-03T00:00:00"/>
    <x v="2"/>
    <s v="NC-18535"/>
    <s v="Nick Crebassa"/>
    <x v="1"/>
    <s v="United States"/>
    <x v="8"/>
    <x v="1"/>
    <n v="94110"/>
    <s v="West"/>
    <s v="TEC-MA-10000418"/>
    <x v="2"/>
    <x v="15"/>
    <s v="Cubify CubeX 3D Printer Double Head Print"/>
    <n v="4799.9840000000004"/>
    <n v="2"/>
    <n v="0.2"/>
    <n v="359.99880000000002"/>
  </r>
  <r>
    <n v="4220"/>
    <s v="CA-2017-134565"/>
    <x v="532"/>
    <d v="2017-06-13T00:00:00"/>
    <x v="0"/>
    <s v="TB-21400"/>
    <s v="Tom Boeckenhauer"/>
    <x v="0"/>
    <s v="United States"/>
    <x v="4"/>
    <x v="4"/>
    <n v="98103"/>
    <s v="West"/>
    <s v="OFF-PA-10004243"/>
    <x v="1"/>
    <x v="10"/>
    <s v="Xerox 1939"/>
    <n v="37.94"/>
    <n v="2"/>
    <n v="0"/>
    <n v="18.211200000000002"/>
  </r>
  <r>
    <n v="4221"/>
    <s v="CA-2017-134565"/>
    <x v="532"/>
    <d v="2017-06-13T00:00:00"/>
    <x v="0"/>
    <s v="TB-21400"/>
    <s v="Tom Boeckenhauer"/>
    <x v="0"/>
    <s v="United States"/>
    <x v="4"/>
    <x v="4"/>
    <n v="98103"/>
    <s v="West"/>
    <s v="OFF-BI-10001759"/>
    <x v="1"/>
    <x v="8"/>
    <s v="Acco Pressboard Covers with Storage Hooks, 14 7/8&quot; x 11&quot;, Dark Blue"/>
    <n v="18.288"/>
    <n v="6"/>
    <n v="0.2"/>
    <n v="6.6294000000000004"/>
  </r>
  <r>
    <n v="4222"/>
    <s v="CA-2017-134565"/>
    <x v="532"/>
    <d v="2017-06-13T00:00:00"/>
    <x v="0"/>
    <s v="TB-21400"/>
    <s v="Tom Boeckenhauer"/>
    <x v="0"/>
    <s v="United States"/>
    <x v="4"/>
    <x v="4"/>
    <n v="98103"/>
    <s v="West"/>
    <s v="TEC-MA-10001570"/>
    <x v="2"/>
    <x v="15"/>
    <s v="Cisco Desktop Collaboration Experience DX650 IP Video Phone"/>
    <n v="385.8"/>
    <n v="5"/>
    <n v="0.2"/>
    <n v="130.20750000000001"/>
  </r>
  <r>
    <n v="4223"/>
    <s v="CA-2017-134565"/>
    <x v="532"/>
    <d v="2017-06-13T00:00:00"/>
    <x v="0"/>
    <s v="TB-21400"/>
    <s v="Tom Boeckenhauer"/>
    <x v="0"/>
    <s v="United States"/>
    <x v="4"/>
    <x v="4"/>
    <n v="98103"/>
    <s v="West"/>
    <s v="OFF-ST-10004804"/>
    <x v="1"/>
    <x v="4"/>
    <s v="Belkin 19&quot; Vented Equipment Shelf, Black"/>
    <n v="102.96"/>
    <n v="2"/>
    <n v="0"/>
    <n v="1.0296000000000001"/>
  </r>
  <r>
    <n v="4224"/>
    <s v="CA-2017-134565"/>
    <x v="532"/>
    <d v="2017-06-13T00:00:00"/>
    <x v="0"/>
    <s v="TB-21400"/>
    <s v="Tom Boeckenhauer"/>
    <x v="0"/>
    <s v="United States"/>
    <x v="4"/>
    <x v="4"/>
    <n v="98103"/>
    <s v="West"/>
    <s v="FUR-BO-10001519"/>
    <x v="0"/>
    <x v="0"/>
    <s v="O'Sullivan 3-Shelf Heavy-Duty Bookcases"/>
    <n v="174.42"/>
    <n v="3"/>
    <n v="0"/>
    <n v="41.860799999999998"/>
  </r>
  <r>
    <n v="4225"/>
    <s v="CA-2016-108644"/>
    <x v="955"/>
    <d v="2016-10-03T00:00:00"/>
    <x v="2"/>
    <s v="SJ-20215"/>
    <s v="Sarah Jordon"/>
    <x v="0"/>
    <s v="United States"/>
    <x v="94"/>
    <x v="10"/>
    <n v="62301"/>
    <s v="Central"/>
    <s v="OFF-BI-10000343"/>
    <x v="1"/>
    <x v="8"/>
    <s v="Pressboard Covers with Storage Hooks, 9 1/2&quot; x 11&quot;, Light Blue"/>
    <n v="1.964"/>
    <n v="2"/>
    <n v="0.8"/>
    <n v="-3.2406000000000001"/>
  </r>
  <r>
    <n v="4226"/>
    <s v="US-2014-102631"/>
    <x v="736"/>
    <d v="2014-12-17T00:00:00"/>
    <x v="1"/>
    <s v="EB-13840"/>
    <s v="Ellis Ballard"/>
    <x v="1"/>
    <s v="United States"/>
    <x v="22"/>
    <x v="10"/>
    <n v="60623"/>
    <s v="Central"/>
    <s v="FUR-FU-10003930"/>
    <x v="0"/>
    <x v="5"/>
    <s v="Howard Miller 12-3/4 Diameter Accuwave DS  Wall Clock"/>
    <n v="94.427999999999997"/>
    <n v="3"/>
    <n v="0.6"/>
    <n v="-42.492600000000003"/>
  </r>
  <r>
    <n v="4227"/>
    <s v="CA-2017-120327"/>
    <x v="343"/>
    <d v="2017-11-16T00:00:00"/>
    <x v="1"/>
    <s v="WB-21850"/>
    <s v="William Brown"/>
    <x v="0"/>
    <s v="United States"/>
    <x v="37"/>
    <x v="23"/>
    <n v="50322"/>
    <s v="Central"/>
    <s v="OFF-FA-10004854"/>
    <x v="1"/>
    <x v="13"/>
    <s v="Vinyl Coated Wire Paper Clips in Organizer Box, 800/Box"/>
    <n v="45.92"/>
    <n v="4"/>
    <n v="0"/>
    <n v="21.5824"/>
  </r>
  <r>
    <n v="4228"/>
    <s v="CA-2015-154970"/>
    <x v="956"/>
    <d v="2015-01-10T00:00:00"/>
    <x v="1"/>
    <s v="SR-20740"/>
    <s v="Steven Roelle"/>
    <x v="2"/>
    <s v="United States"/>
    <x v="4"/>
    <x v="4"/>
    <n v="98103"/>
    <s v="West"/>
    <s v="FUR-CH-10003396"/>
    <x v="0"/>
    <x v="1"/>
    <s v="Global Deluxe Steno Chair"/>
    <n v="61.584000000000003"/>
    <n v="1"/>
    <n v="0.2"/>
    <n v="-6.9282000000000004"/>
  </r>
  <r>
    <n v="4229"/>
    <s v="CA-2016-113803"/>
    <x v="830"/>
    <d v="2016-03-26T00:00:00"/>
    <x v="2"/>
    <s v="VG-21805"/>
    <s v="Vivek Grady"/>
    <x v="1"/>
    <s v="United States"/>
    <x v="102"/>
    <x v="14"/>
    <n v="47374"/>
    <s v="Central"/>
    <s v="OFF-PA-10001994"/>
    <x v="1"/>
    <x v="10"/>
    <s v="Ink Jet Note and Greeting Cards, 8-1/2&quot; x 5-1/2&quot; Card Size"/>
    <n v="22.48"/>
    <n v="1"/>
    <n v="0"/>
    <n v="10.3408"/>
  </r>
  <r>
    <n v="4230"/>
    <s v="CA-2017-100223"/>
    <x v="957"/>
    <d v="2017-07-10T00:00:00"/>
    <x v="1"/>
    <s v="LS-16945"/>
    <s v="Linda Southworth"/>
    <x v="1"/>
    <s v="United States"/>
    <x v="61"/>
    <x v="5"/>
    <n v="75220"/>
    <s v="Central"/>
    <s v="FUR-FU-10003601"/>
    <x v="0"/>
    <x v="5"/>
    <s v="Deflect-o RollaMat Studded, Beveled Mat for Medium Pile Carpeting"/>
    <n v="332.02800000000002"/>
    <n v="9"/>
    <n v="0.6"/>
    <n v="-348.62939999999998"/>
  </r>
  <r>
    <n v="4231"/>
    <s v="CA-2017-100223"/>
    <x v="957"/>
    <d v="2017-07-10T00:00:00"/>
    <x v="1"/>
    <s v="LS-16945"/>
    <s v="Linda Southworth"/>
    <x v="1"/>
    <s v="United States"/>
    <x v="61"/>
    <x v="5"/>
    <n v="75220"/>
    <s v="Central"/>
    <s v="OFF-BI-10003429"/>
    <x v="1"/>
    <x v="8"/>
    <s v="Cardinal HOLDit! Binder Insert Strips,Extra Strips"/>
    <n v="11.394"/>
    <n v="9"/>
    <n v="0.8"/>
    <n v="-17.660699999999999"/>
  </r>
  <r>
    <n v="4232"/>
    <s v="CA-2017-100223"/>
    <x v="957"/>
    <d v="2017-07-10T00:00:00"/>
    <x v="1"/>
    <s v="LS-16945"/>
    <s v="Linda Southworth"/>
    <x v="1"/>
    <s v="United States"/>
    <x v="61"/>
    <x v="5"/>
    <n v="75220"/>
    <s v="Central"/>
    <s v="OFF-PA-10000232"/>
    <x v="1"/>
    <x v="10"/>
    <s v="Xerox 1975"/>
    <n v="15.552"/>
    <n v="3"/>
    <n v="0.2"/>
    <n v="5.6375999999999999"/>
  </r>
  <r>
    <n v="4233"/>
    <s v="CA-2017-100223"/>
    <x v="957"/>
    <d v="2017-07-10T00:00:00"/>
    <x v="1"/>
    <s v="LS-16945"/>
    <s v="Linda Southworth"/>
    <x v="1"/>
    <s v="United States"/>
    <x v="61"/>
    <x v="5"/>
    <n v="75220"/>
    <s v="Central"/>
    <s v="OFF-PA-10002195"/>
    <x v="1"/>
    <x v="10"/>
    <s v="Xerox 1966"/>
    <n v="31.103999999999999"/>
    <n v="6"/>
    <n v="0.2"/>
    <n v="11.2752"/>
  </r>
  <r>
    <n v="4234"/>
    <s v="CA-2017-100223"/>
    <x v="957"/>
    <d v="2017-07-10T00:00:00"/>
    <x v="1"/>
    <s v="LS-16945"/>
    <s v="Linda Southworth"/>
    <x v="1"/>
    <s v="United States"/>
    <x v="61"/>
    <x v="5"/>
    <n v="75220"/>
    <s v="Central"/>
    <s v="OFF-BI-10004492"/>
    <x v="1"/>
    <x v="8"/>
    <s v="Tuf-Vin Binders"/>
    <n v="6.3159999999999998"/>
    <n v="1"/>
    <n v="0.8"/>
    <n v="-10.4214"/>
  </r>
  <r>
    <n v="4235"/>
    <s v="CA-2014-168823"/>
    <x v="158"/>
    <d v="2014-09-24T00:00:00"/>
    <x v="2"/>
    <s v="MA-17560"/>
    <s v="Matt Abelman"/>
    <x v="2"/>
    <s v="United States"/>
    <x v="10"/>
    <x v="9"/>
    <n v="19143"/>
    <s v="East"/>
    <s v="OFF-PA-10004000"/>
    <x v="1"/>
    <x v="10"/>
    <s v="While You Were Out Pads, 50 per Pad, 4 x 5 1/4, Green Cycle"/>
    <n v="11.352"/>
    <n v="3"/>
    <n v="0.2"/>
    <n v="4.1151"/>
  </r>
  <r>
    <n v="4236"/>
    <s v="CA-2014-168823"/>
    <x v="158"/>
    <d v="2014-09-24T00:00:00"/>
    <x v="2"/>
    <s v="MA-17560"/>
    <s v="Matt Abelman"/>
    <x v="2"/>
    <s v="United States"/>
    <x v="10"/>
    <x v="9"/>
    <n v="19143"/>
    <s v="East"/>
    <s v="OFF-LA-10004425"/>
    <x v="1"/>
    <x v="2"/>
    <s v="Staple-on labels"/>
    <n v="20.808"/>
    <n v="9"/>
    <n v="0.2"/>
    <n v="7.0227000000000004"/>
  </r>
  <r>
    <n v="4237"/>
    <s v="CA-2016-162404"/>
    <x v="310"/>
    <d v="2016-07-27T00:00:00"/>
    <x v="1"/>
    <s v="NF-18475"/>
    <s v="Neil Französisch"/>
    <x v="2"/>
    <s v="United States"/>
    <x v="179"/>
    <x v="10"/>
    <n v="61107"/>
    <s v="Central"/>
    <s v="OFF-BI-10000948"/>
    <x v="1"/>
    <x v="8"/>
    <s v="GBC Laser Imprintable Binding System Covers, Desert Sand"/>
    <n v="11.416"/>
    <n v="4"/>
    <n v="0.8"/>
    <n v="-18.836400000000001"/>
  </r>
  <r>
    <n v="4238"/>
    <s v="CA-2017-104024"/>
    <x v="635"/>
    <d v="2017-09-03T00:00:00"/>
    <x v="0"/>
    <s v="MD-17860"/>
    <s v="Michael Dominguez"/>
    <x v="1"/>
    <s v="United States"/>
    <x v="10"/>
    <x v="9"/>
    <n v="19134"/>
    <s v="East"/>
    <s v="OFF-AR-10001972"/>
    <x v="1"/>
    <x v="6"/>
    <s v="Newell 323"/>
    <n v="9.4079999999999995"/>
    <n v="7"/>
    <n v="0.2"/>
    <n v="0.7056"/>
  </r>
  <r>
    <n v="4239"/>
    <s v="CA-2017-147144"/>
    <x v="606"/>
    <d v="2017-03-28T00:00:00"/>
    <x v="2"/>
    <s v="MZ-17335"/>
    <s v="Maria Zettner"/>
    <x v="2"/>
    <s v="United States"/>
    <x v="4"/>
    <x v="4"/>
    <n v="98105"/>
    <s v="West"/>
    <s v="OFF-AR-10004587"/>
    <x v="1"/>
    <x v="6"/>
    <s v="Boston 1827 Commercial Additional Cutter, Drive Gear &amp; Gear Rack for 1606"/>
    <n v="19.829999999999998"/>
    <n v="1"/>
    <n v="0"/>
    <n v="5.9489999999999998"/>
  </r>
  <r>
    <n v="4240"/>
    <s v="CA-2017-158673"/>
    <x v="614"/>
    <d v="2018-01-04T00:00:00"/>
    <x v="1"/>
    <s v="KB-16600"/>
    <s v="Ken Brennan"/>
    <x v="1"/>
    <s v="United States"/>
    <x v="354"/>
    <x v="12"/>
    <n v="49505"/>
    <s v="Central"/>
    <s v="OFF-PA-10000994"/>
    <x v="1"/>
    <x v="10"/>
    <s v="Xerox 1915"/>
    <n v="209.7"/>
    <n v="2"/>
    <n v="0"/>
    <n v="100.65600000000001"/>
  </r>
  <r>
    <n v="4241"/>
    <s v="CA-2014-133704"/>
    <x v="59"/>
    <d v="2014-09-26T00:00:00"/>
    <x v="1"/>
    <s v="MA-17995"/>
    <s v="Michelle Arnett"/>
    <x v="2"/>
    <s v="United States"/>
    <x v="1"/>
    <x v="1"/>
    <n v="90004"/>
    <s v="West"/>
    <s v="OFF-AP-10001366"/>
    <x v="1"/>
    <x v="9"/>
    <s v="Staple holder"/>
    <n v="43.92"/>
    <n v="4"/>
    <n v="0"/>
    <n v="11.8584"/>
  </r>
  <r>
    <n v="4242"/>
    <s v="CA-2014-133704"/>
    <x v="59"/>
    <d v="2014-09-26T00:00:00"/>
    <x v="1"/>
    <s v="MA-17995"/>
    <s v="Michelle Arnett"/>
    <x v="2"/>
    <s v="United States"/>
    <x v="1"/>
    <x v="1"/>
    <n v="90004"/>
    <s v="West"/>
    <s v="OFF-BI-10001636"/>
    <x v="1"/>
    <x v="8"/>
    <s v="Ibico Plastic and Wire Spiral Binding Combs"/>
    <n v="20.231999999999999"/>
    <n v="3"/>
    <n v="0.2"/>
    <n v="6.5754000000000001"/>
  </r>
  <r>
    <n v="4243"/>
    <s v="CA-2016-159142"/>
    <x v="958"/>
    <d v="2016-04-05T00:00:00"/>
    <x v="2"/>
    <s v="ME-17320"/>
    <s v="Maria Etezadi"/>
    <x v="2"/>
    <s v="United States"/>
    <x v="24"/>
    <x v="17"/>
    <n v="22153"/>
    <s v="South"/>
    <s v="TEC-PH-10001448"/>
    <x v="2"/>
    <x v="7"/>
    <s v="Anker Astro 15000mAh USB Portable Charger"/>
    <n v="149.97"/>
    <n v="3"/>
    <n v="0"/>
    <n v="5.9988000000000001"/>
  </r>
  <r>
    <n v="4244"/>
    <s v="CA-2016-159142"/>
    <x v="958"/>
    <d v="2016-04-05T00:00:00"/>
    <x v="2"/>
    <s v="ME-17320"/>
    <s v="Maria Etezadi"/>
    <x v="2"/>
    <s v="United States"/>
    <x v="24"/>
    <x v="17"/>
    <n v="22153"/>
    <s v="South"/>
    <s v="OFF-PA-10001776"/>
    <x v="1"/>
    <x v="10"/>
    <s v="Wirebound Message Books, Four 2 3/4&quot; x 5&quot; Forms per Page, 600 Sets per Book"/>
    <n v="27.81"/>
    <n v="3"/>
    <n v="0"/>
    <n v="13.0707"/>
  </r>
  <r>
    <n v="4245"/>
    <s v="CA-2014-138436"/>
    <x v="959"/>
    <d v="2014-03-30T00:00:00"/>
    <x v="1"/>
    <s v="JD-15895"/>
    <s v="Jonathan Doherty"/>
    <x v="1"/>
    <s v="United States"/>
    <x v="1"/>
    <x v="1"/>
    <n v="90036"/>
    <s v="West"/>
    <s v="TEC-AC-10002323"/>
    <x v="2"/>
    <x v="11"/>
    <s v="SanDisk Ultra 32 GB MicroSDHC Class 10 Memory Card"/>
    <n v="66.3"/>
    <n v="3"/>
    <n v="0"/>
    <n v="8.6189999999999998"/>
  </r>
  <r>
    <n v="4246"/>
    <s v="CA-2017-117702"/>
    <x v="354"/>
    <d v="2017-12-04T00:00:00"/>
    <x v="1"/>
    <s v="LS-16975"/>
    <s v="Lindsay Shagiari"/>
    <x v="2"/>
    <s v="United States"/>
    <x v="248"/>
    <x v="39"/>
    <n v="21215"/>
    <s v="East"/>
    <s v="OFF-AR-10004582"/>
    <x v="1"/>
    <x v="6"/>
    <s v="BIC Brite Liner Grip Highlighters"/>
    <n v="1.64"/>
    <n v="1"/>
    <n v="0"/>
    <n v="0.73799999999999999"/>
  </r>
  <r>
    <n v="4247"/>
    <s v="CA-2017-117702"/>
    <x v="354"/>
    <d v="2017-12-04T00:00:00"/>
    <x v="1"/>
    <s v="LS-16975"/>
    <s v="Lindsay Shagiari"/>
    <x v="2"/>
    <s v="United States"/>
    <x v="248"/>
    <x v="39"/>
    <n v="21215"/>
    <s v="East"/>
    <s v="FUR-FU-10000576"/>
    <x v="0"/>
    <x v="5"/>
    <s v="Luxo Professional Fluorescent Magnifier Lamp with Clamp-Mount Base"/>
    <n v="1049.2"/>
    <n v="5"/>
    <n v="0"/>
    <n v="272.79199999999997"/>
  </r>
  <r>
    <n v="4248"/>
    <s v="CA-2017-117702"/>
    <x v="354"/>
    <d v="2017-12-04T00:00:00"/>
    <x v="1"/>
    <s v="LS-16975"/>
    <s v="Lindsay Shagiari"/>
    <x v="2"/>
    <s v="United States"/>
    <x v="248"/>
    <x v="39"/>
    <n v="21215"/>
    <s v="East"/>
    <s v="FUR-FU-10004270"/>
    <x v="0"/>
    <x v="5"/>
    <s v="Eldon Image Series Desk Accessories, Burgundy"/>
    <n v="20.9"/>
    <n v="5"/>
    <n v="0"/>
    <n v="7.524"/>
  </r>
  <r>
    <n v="4249"/>
    <s v="CA-2016-157336"/>
    <x v="49"/>
    <d v="2016-12-05T00:00:00"/>
    <x v="0"/>
    <s v="SJ-20500"/>
    <s v="Shirley Jackson"/>
    <x v="0"/>
    <s v="United States"/>
    <x v="54"/>
    <x v="29"/>
    <n v="6824"/>
    <s v="East"/>
    <s v="OFF-BI-10004236"/>
    <x v="1"/>
    <x v="8"/>
    <s v="XtraLife ClearVue Slant-D Ring Binder, White, 3&quot;"/>
    <n v="88.08"/>
    <n v="6"/>
    <n v="0"/>
    <n v="40.516800000000003"/>
  </r>
  <r>
    <n v="4250"/>
    <s v="CA-2016-157336"/>
    <x v="49"/>
    <d v="2016-12-05T00:00:00"/>
    <x v="0"/>
    <s v="SJ-20500"/>
    <s v="Shirley Jackson"/>
    <x v="0"/>
    <s v="United States"/>
    <x v="54"/>
    <x v="29"/>
    <n v="6824"/>
    <s v="East"/>
    <s v="FUR-CH-10004997"/>
    <x v="0"/>
    <x v="1"/>
    <s v="Hon Every-Day Series Multi-Task Chairs"/>
    <n v="751.92"/>
    <n v="4"/>
    <n v="0"/>
    <n v="150.38399999999999"/>
  </r>
  <r>
    <n v="4251"/>
    <s v="CA-2014-168130"/>
    <x v="111"/>
    <d v="2014-09-19T00:00:00"/>
    <x v="3"/>
    <s v="BS-11365"/>
    <s v="Bill Shonely"/>
    <x v="1"/>
    <s v="United States"/>
    <x v="20"/>
    <x v="15"/>
    <n v="10011"/>
    <s v="East"/>
    <s v="FUR-CH-10000988"/>
    <x v="0"/>
    <x v="1"/>
    <s v="Hon Olson Stacker Stools"/>
    <n v="887.10299999999995"/>
    <n v="7"/>
    <n v="0.1"/>
    <n v="177.42060000000001"/>
  </r>
  <r>
    <n v="4252"/>
    <s v="CA-2015-155068"/>
    <x v="924"/>
    <d v="2015-10-23T00:00:00"/>
    <x v="3"/>
    <s v="RA-19285"/>
    <s v="Ralph Arnett"/>
    <x v="0"/>
    <s v="United States"/>
    <x v="121"/>
    <x v="2"/>
    <n v="33801"/>
    <s v="South"/>
    <s v="TEC-PH-10004897"/>
    <x v="2"/>
    <x v="7"/>
    <s v="Mediabridge Sport Armband iPhone 5s"/>
    <n v="55.944000000000003"/>
    <n v="7"/>
    <n v="0.2"/>
    <n v="-13.2867"/>
  </r>
  <r>
    <n v="4253"/>
    <s v="CA-2015-155068"/>
    <x v="924"/>
    <d v="2015-10-23T00:00:00"/>
    <x v="3"/>
    <s v="RA-19285"/>
    <s v="Ralph Arnett"/>
    <x v="0"/>
    <s v="United States"/>
    <x v="121"/>
    <x v="2"/>
    <n v="33801"/>
    <s v="South"/>
    <s v="OFF-AR-10002656"/>
    <x v="1"/>
    <x v="6"/>
    <s v="Sanford Liquid Accent Highlighters"/>
    <n v="10.688000000000001"/>
    <n v="2"/>
    <n v="0.2"/>
    <n v="2.2711999999999999"/>
  </r>
  <r>
    <n v="4254"/>
    <s v="CA-2015-155068"/>
    <x v="924"/>
    <d v="2015-10-23T00:00:00"/>
    <x v="3"/>
    <s v="RA-19285"/>
    <s v="Ralph Arnett"/>
    <x v="0"/>
    <s v="United States"/>
    <x v="121"/>
    <x v="2"/>
    <n v="33801"/>
    <s v="South"/>
    <s v="TEC-PH-10004924"/>
    <x v="2"/>
    <x v="7"/>
    <s v="SKILCRAFT Telephone Shoulder Rest, 2&quot; x 6.5&quot; x 2.5&quot;, Black"/>
    <n v="11.824"/>
    <n v="2"/>
    <n v="0.2"/>
    <n v="1.0346"/>
  </r>
  <r>
    <n v="4255"/>
    <s v="CA-2017-163160"/>
    <x v="119"/>
    <d v="2017-10-16T00:00:00"/>
    <x v="2"/>
    <s v="TS-21610"/>
    <s v="Troy Staebel"/>
    <x v="0"/>
    <s v="United States"/>
    <x v="210"/>
    <x v="10"/>
    <n v="61032"/>
    <s v="Central"/>
    <s v="OFF-PA-10003127"/>
    <x v="1"/>
    <x v="10"/>
    <s v="Easy-staple paper"/>
    <n v="63.311999999999998"/>
    <n v="3"/>
    <n v="0.2"/>
    <n v="20.5764"/>
  </r>
  <r>
    <n v="4256"/>
    <s v="CA-2017-163160"/>
    <x v="119"/>
    <d v="2017-10-16T00:00:00"/>
    <x v="2"/>
    <s v="TS-21610"/>
    <s v="Troy Staebel"/>
    <x v="0"/>
    <s v="United States"/>
    <x v="210"/>
    <x v="10"/>
    <n v="61032"/>
    <s v="Central"/>
    <s v="OFF-BI-10000778"/>
    <x v="1"/>
    <x v="8"/>
    <s v="GBC VeloBinder Electric Binding Machine"/>
    <n v="96.784000000000006"/>
    <n v="4"/>
    <n v="0.8"/>
    <n v="-145.17599999999999"/>
  </r>
  <r>
    <n v="4257"/>
    <s v="CA-2017-163160"/>
    <x v="119"/>
    <d v="2017-10-16T00:00:00"/>
    <x v="2"/>
    <s v="TS-21610"/>
    <s v="Troy Staebel"/>
    <x v="0"/>
    <s v="United States"/>
    <x v="210"/>
    <x v="10"/>
    <n v="61032"/>
    <s v="Central"/>
    <s v="FUR-FU-10001424"/>
    <x v="0"/>
    <x v="5"/>
    <s v="Dax Clear Box Frame"/>
    <n v="10.476000000000001"/>
    <n v="3"/>
    <n v="0.6"/>
    <n v="-6.8094000000000001"/>
  </r>
  <r>
    <n v="4258"/>
    <s v="CA-2015-101924"/>
    <x v="406"/>
    <d v="2015-09-09T00:00:00"/>
    <x v="1"/>
    <s v="KB-16585"/>
    <s v="Ken Black"/>
    <x v="1"/>
    <s v="United States"/>
    <x v="261"/>
    <x v="21"/>
    <n v="97504"/>
    <s v="West"/>
    <s v="OFF-BI-10000962"/>
    <x v="1"/>
    <x v="8"/>
    <s v="Acco Flexible ACCOHIDE Square Ring Data Binder, Dark Blue, 11 1/2&quot; X 14&quot; 7/8&quot;"/>
    <n v="9.7620000000000005"/>
    <n v="2"/>
    <n v="0.7"/>
    <n v="-6.8334000000000001"/>
  </r>
  <r>
    <n v="4259"/>
    <s v="CA-2016-124793"/>
    <x v="560"/>
    <d v="2016-03-16T00:00:00"/>
    <x v="2"/>
    <s v="MM-18280"/>
    <s v="Muhammed MacIntyre"/>
    <x v="1"/>
    <s v="United States"/>
    <x v="4"/>
    <x v="4"/>
    <n v="98103"/>
    <s v="West"/>
    <s v="FUR-CH-10002880"/>
    <x v="0"/>
    <x v="1"/>
    <s v="Global High-Back Leather Tilter, Burgundy"/>
    <n v="196.78399999999999"/>
    <n v="2"/>
    <n v="0.2"/>
    <n v="-22.138200000000001"/>
  </r>
  <r>
    <n v="4260"/>
    <s v="CA-2017-118367"/>
    <x v="960"/>
    <d v="2017-11-02T00:00:00"/>
    <x v="0"/>
    <s v="LO-17170"/>
    <s v="Lori Olson"/>
    <x v="1"/>
    <s v="United States"/>
    <x v="20"/>
    <x v="15"/>
    <n v="10035"/>
    <s v="East"/>
    <s v="OFF-EN-10004386"/>
    <x v="1"/>
    <x v="12"/>
    <s v="Recycled Interoffice Envelopes with String and Button Closure, 10 x 13"/>
    <n v="47.98"/>
    <n v="2"/>
    <n v="0"/>
    <n v="23.99"/>
  </r>
  <r>
    <n v="4261"/>
    <s v="CA-2017-164819"/>
    <x v="453"/>
    <d v="2017-10-19T00:00:00"/>
    <x v="0"/>
    <s v="RS-19420"/>
    <s v="Ricardo Sperren"/>
    <x v="1"/>
    <s v="United States"/>
    <x v="54"/>
    <x v="29"/>
    <n v="6824"/>
    <s v="East"/>
    <s v="OFF-LA-10001045"/>
    <x v="1"/>
    <x v="2"/>
    <s v="Permanent Self-Adhesive File Folder Labels for Typewriters by Universal"/>
    <n v="13.05"/>
    <n v="5"/>
    <n v="0"/>
    <n v="6.0030000000000001"/>
  </r>
  <r>
    <n v="4262"/>
    <s v="CA-2017-158344"/>
    <x v="783"/>
    <d v="2017-08-11T00:00:00"/>
    <x v="1"/>
    <s v="CC-12475"/>
    <s v="Cindy Chapman"/>
    <x v="0"/>
    <s v="United States"/>
    <x v="278"/>
    <x v="11"/>
    <n v="56560"/>
    <s v="Central"/>
    <s v="TEC-AC-10002006"/>
    <x v="2"/>
    <x v="11"/>
    <s v="Memorex Micro Travel Drive 16 GB"/>
    <n v="63.96"/>
    <n v="4"/>
    <n v="0"/>
    <n v="19.8276"/>
  </r>
  <r>
    <n v="4263"/>
    <s v="CA-2017-123351"/>
    <x v="296"/>
    <d v="2017-09-25T00:00:00"/>
    <x v="1"/>
    <s v="KT-16480"/>
    <s v="Kean Thornton"/>
    <x v="0"/>
    <s v="United States"/>
    <x v="38"/>
    <x v="32"/>
    <n v="31907"/>
    <s v="South"/>
    <s v="OFF-AP-10001242"/>
    <x v="1"/>
    <x v="9"/>
    <s v="APC 7 Outlet Network SurgeArrest Surge Protector"/>
    <n v="80.48"/>
    <n v="1"/>
    <n v="0"/>
    <n v="24.143999999999998"/>
  </r>
  <r>
    <n v="4264"/>
    <s v="CA-2017-110429"/>
    <x v="132"/>
    <d v="2017-11-08T00:00:00"/>
    <x v="1"/>
    <s v="DM-13015"/>
    <s v="Darrin Martin"/>
    <x v="0"/>
    <s v="United States"/>
    <x v="10"/>
    <x v="9"/>
    <n v="19143"/>
    <s v="East"/>
    <s v="OFF-BI-10000216"/>
    <x v="1"/>
    <x v="8"/>
    <s v="Mead 1st Gear 2&quot; Zipper Binder, Asst. Colors"/>
    <n v="11.673"/>
    <n v="3"/>
    <n v="0.7"/>
    <n v="-7.782"/>
  </r>
  <r>
    <n v="4265"/>
    <s v="US-2016-131611"/>
    <x v="732"/>
    <d v="2016-11-09T00:00:00"/>
    <x v="1"/>
    <s v="EP-13915"/>
    <s v="Emily Phan"/>
    <x v="0"/>
    <s v="United States"/>
    <x v="12"/>
    <x v="5"/>
    <n v="77036"/>
    <s v="Central"/>
    <s v="FUR-TA-10002774"/>
    <x v="0"/>
    <x v="3"/>
    <s v="Laminate Occasional Tables"/>
    <n v="863.12800000000004"/>
    <n v="8"/>
    <n v="0.3"/>
    <n v="-160.29519999999999"/>
  </r>
  <r>
    <n v="4266"/>
    <s v="US-2016-131611"/>
    <x v="732"/>
    <d v="2016-11-09T00:00:00"/>
    <x v="1"/>
    <s v="EP-13915"/>
    <s v="Emily Phan"/>
    <x v="0"/>
    <s v="United States"/>
    <x v="12"/>
    <x v="5"/>
    <n v="77036"/>
    <s v="Central"/>
    <s v="OFF-BI-10004364"/>
    <x v="1"/>
    <x v="8"/>
    <s v="Storex Dura Pro Binders"/>
    <n v="3.5640000000000001"/>
    <n v="3"/>
    <n v="0.8"/>
    <n v="-6.2370000000000001"/>
  </r>
  <r>
    <n v="4267"/>
    <s v="US-2016-131611"/>
    <x v="732"/>
    <d v="2016-11-09T00:00:00"/>
    <x v="1"/>
    <s v="EP-13915"/>
    <s v="Emily Phan"/>
    <x v="0"/>
    <s v="United States"/>
    <x v="12"/>
    <x v="5"/>
    <n v="77036"/>
    <s v="Central"/>
    <s v="FUR-BO-10000780"/>
    <x v="0"/>
    <x v="0"/>
    <s v="O'Sullivan Plantations 2-Door Library in Landvery Oak"/>
    <n v="956.66480000000001"/>
    <n v="7"/>
    <n v="0.32"/>
    <n v="-225.0976"/>
  </r>
  <r>
    <n v="4268"/>
    <s v="US-2016-131611"/>
    <x v="732"/>
    <d v="2016-11-09T00:00:00"/>
    <x v="1"/>
    <s v="EP-13915"/>
    <s v="Emily Phan"/>
    <x v="0"/>
    <s v="United States"/>
    <x v="12"/>
    <x v="5"/>
    <n v="77036"/>
    <s v="Central"/>
    <s v="OFF-BI-10001989"/>
    <x v="1"/>
    <x v="8"/>
    <s v="Premium Transparent Presentation Covers by GBC"/>
    <n v="12.587999999999999"/>
    <n v="3"/>
    <n v="0.8"/>
    <n v="-20.140799999999999"/>
  </r>
  <r>
    <n v="4269"/>
    <s v="US-2016-131611"/>
    <x v="732"/>
    <d v="2016-11-09T00:00:00"/>
    <x v="1"/>
    <s v="EP-13915"/>
    <s v="Emily Phan"/>
    <x v="0"/>
    <s v="United States"/>
    <x v="12"/>
    <x v="5"/>
    <n v="77036"/>
    <s v="Central"/>
    <s v="TEC-AC-10004001"/>
    <x v="2"/>
    <x v="11"/>
    <s v="Logitech Wireless Headset H600 Over-The-Head Design"/>
    <n v="171.96"/>
    <n v="5"/>
    <n v="0.2"/>
    <n v="45.139499999999998"/>
  </r>
  <r>
    <n v="4270"/>
    <s v="US-2017-124821"/>
    <x v="643"/>
    <d v="2017-06-29T00:00:00"/>
    <x v="0"/>
    <s v="AM-10705"/>
    <s v="Anne McFarland"/>
    <x v="0"/>
    <s v="United States"/>
    <x v="4"/>
    <x v="4"/>
    <n v="98115"/>
    <s v="West"/>
    <s v="FUR-TA-10000688"/>
    <x v="0"/>
    <x v="3"/>
    <s v="Chromcraft Bull-Nose Wood Round Conference Table Top, Wood Base"/>
    <n v="871.4"/>
    <n v="4"/>
    <n v="0"/>
    <n v="148.13800000000001"/>
  </r>
  <r>
    <n v="4271"/>
    <s v="CA-2015-166975"/>
    <x v="650"/>
    <d v="2015-11-30T00:00:00"/>
    <x v="1"/>
    <s v="SH-20635"/>
    <s v="Stefanie Holloman"/>
    <x v="1"/>
    <s v="United States"/>
    <x v="25"/>
    <x v="18"/>
    <n v="38301"/>
    <s v="South"/>
    <s v="FUR-FU-10003930"/>
    <x v="0"/>
    <x v="5"/>
    <s v="Howard Miller 12-3/4 Diameter Accuwave DS  Wall Clock"/>
    <n v="692.47199999999998"/>
    <n v="11"/>
    <n v="0.2"/>
    <n v="190.4298"/>
  </r>
  <r>
    <n v="4272"/>
    <s v="CA-2016-123806"/>
    <x v="390"/>
    <d v="2016-11-27T00:00:00"/>
    <x v="0"/>
    <s v="LA-16780"/>
    <s v="Laura Armstrong"/>
    <x v="1"/>
    <s v="United States"/>
    <x v="248"/>
    <x v="39"/>
    <n v="21215"/>
    <s v="East"/>
    <s v="FUR-FU-10000965"/>
    <x v="0"/>
    <x v="5"/>
    <s v="Howard Miller 11-1/2&quot; Diameter Ridgewood Wall Clock"/>
    <n v="207.76"/>
    <n v="4"/>
    <n v="0"/>
    <n v="85.181600000000003"/>
  </r>
  <r>
    <n v="4273"/>
    <s v="US-2017-158505"/>
    <x v="246"/>
    <d v="2017-07-21T00:00:00"/>
    <x v="3"/>
    <s v="SF-20200"/>
    <s v="Sarah Foster"/>
    <x v="0"/>
    <s v="United States"/>
    <x v="208"/>
    <x v="7"/>
    <n v="84107"/>
    <s v="West"/>
    <s v="TEC-PH-10004071"/>
    <x v="2"/>
    <x v="7"/>
    <s v="PayAnywhere Card Reader"/>
    <n v="71.927999999999997"/>
    <n v="9"/>
    <n v="0.2"/>
    <n v="6.2937000000000003"/>
  </r>
  <r>
    <n v="4274"/>
    <s v="US-2017-158505"/>
    <x v="246"/>
    <d v="2017-07-21T00:00:00"/>
    <x v="3"/>
    <s v="SF-20200"/>
    <s v="Sarah Foster"/>
    <x v="0"/>
    <s v="United States"/>
    <x v="208"/>
    <x v="7"/>
    <n v="84107"/>
    <s v="West"/>
    <s v="OFF-AR-10001044"/>
    <x v="1"/>
    <x v="6"/>
    <s v="BOSTON Ranger #55 Pencil Sharpener, Black"/>
    <n v="25.99"/>
    <n v="1"/>
    <n v="0"/>
    <n v="7.5370999999999997"/>
  </r>
  <r>
    <n v="4275"/>
    <s v="CA-2015-142692"/>
    <x v="924"/>
    <d v="2015-10-28T00:00:00"/>
    <x v="1"/>
    <s v="AG-10495"/>
    <s v="Andrew Gjertsen"/>
    <x v="1"/>
    <s v="United States"/>
    <x v="4"/>
    <x v="4"/>
    <n v="98105"/>
    <s v="West"/>
    <s v="OFF-BI-10004140"/>
    <x v="1"/>
    <x v="8"/>
    <s v="Avery Non-Stick Binders"/>
    <n v="3.5920000000000001"/>
    <n v="1"/>
    <n v="0.2"/>
    <n v="1.1225000000000001"/>
  </r>
  <r>
    <n v="4276"/>
    <s v="CA-2015-123456"/>
    <x v="584"/>
    <d v="2015-07-13T00:00:00"/>
    <x v="1"/>
    <s v="KN-16450"/>
    <s v="Kean Nguyen"/>
    <x v="1"/>
    <s v="United States"/>
    <x v="61"/>
    <x v="5"/>
    <n v="75220"/>
    <s v="Central"/>
    <s v="OFF-AP-10002684"/>
    <x v="1"/>
    <x v="9"/>
    <s v="Acco 7-Outlet Masterpiece Power Center, Wihtout Fax/Phone Line Protection"/>
    <n v="48.631999999999998"/>
    <n v="2"/>
    <n v="0.8"/>
    <n v="-121.58"/>
  </r>
  <r>
    <n v="4277"/>
    <s v="CA-2017-151358"/>
    <x v="238"/>
    <d v="2017-08-22T00:00:00"/>
    <x v="1"/>
    <s v="NF-18595"/>
    <s v="Nicole Fjeld"/>
    <x v="2"/>
    <s v="United States"/>
    <x v="4"/>
    <x v="4"/>
    <n v="98105"/>
    <s v="West"/>
    <s v="OFF-ST-10000046"/>
    <x v="1"/>
    <x v="4"/>
    <s v="Fellowes Super Stor/Drawer Files"/>
    <n v="323.10000000000002"/>
    <n v="2"/>
    <n v="0"/>
    <n v="61.389000000000003"/>
  </r>
  <r>
    <n v="4278"/>
    <s v="US-2016-107440"/>
    <x v="947"/>
    <d v="2016-04-20T00:00:00"/>
    <x v="1"/>
    <s v="BS-11365"/>
    <s v="Bill Shonely"/>
    <x v="1"/>
    <s v="United States"/>
    <x v="80"/>
    <x v="30"/>
    <n v="8701"/>
    <s v="East"/>
    <s v="TEC-MA-10001047"/>
    <x v="2"/>
    <x v="15"/>
    <s v="3D Systems Cube Printer, 2nd Generation, Magenta"/>
    <n v="9099.93"/>
    <n v="7"/>
    <n v="0"/>
    <n v="2365.9818"/>
  </r>
  <r>
    <n v="4279"/>
    <s v="US-2016-107440"/>
    <x v="947"/>
    <d v="2016-04-20T00:00:00"/>
    <x v="1"/>
    <s v="BS-11365"/>
    <s v="Bill Shonely"/>
    <x v="1"/>
    <s v="United States"/>
    <x v="80"/>
    <x v="30"/>
    <n v="8701"/>
    <s v="East"/>
    <s v="FUR-FU-10000550"/>
    <x v="0"/>
    <x v="5"/>
    <s v="Stacking Trays by OIC"/>
    <n v="9.9600000000000009"/>
    <n v="2"/>
    <n v="0"/>
    <n v="3.2867999999999999"/>
  </r>
  <r>
    <n v="4280"/>
    <s v="US-2016-107440"/>
    <x v="947"/>
    <d v="2016-04-20T00:00:00"/>
    <x v="1"/>
    <s v="BS-11365"/>
    <s v="Bill Shonely"/>
    <x v="1"/>
    <s v="United States"/>
    <x v="80"/>
    <x v="30"/>
    <n v="8701"/>
    <s v="East"/>
    <s v="OFF-BI-10002432"/>
    <x v="1"/>
    <x v="8"/>
    <s v="Wilson Jones Standard D-Ring Binders"/>
    <n v="25.3"/>
    <n v="5"/>
    <n v="0"/>
    <n v="11.891"/>
  </r>
  <r>
    <n v="4281"/>
    <s v="CA-2014-166989"/>
    <x v="687"/>
    <d v="2014-11-18T00:00:00"/>
    <x v="1"/>
    <s v="RM-19675"/>
    <s v="Robert Marley"/>
    <x v="2"/>
    <s v="United States"/>
    <x v="20"/>
    <x v="15"/>
    <n v="10011"/>
    <s v="East"/>
    <s v="OFF-PA-10004470"/>
    <x v="1"/>
    <x v="10"/>
    <s v="Adams Write n' Stick Phone Message Book, 11&quot; X 5 1/4&quot;, 200 Messages"/>
    <n v="11.36"/>
    <n v="2"/>
    <n v="0"/>
    <n v="5.2256"/>
  </r>
  <r>
    <n v="4282"/>
    <s v="CA-2014-166989"/>
    <x v="687"/>
    <d v="2014-11-18T00:00:00"/>
    <x v="1"/>
    <s v="RM-19675"/>
    <s v="Robert Marley"/>
    <x v="2"/>
    <s v="United States"/>
    <x v="20"/>
    <x v="15"/>
    <n v="10011"/>
    <s v="East"/>
    <s v="FUR-CH-10001797"/>
    <x v="0"/>
    <x v="1"/>
    <s v="Safco Chair Connectors, 6/Carton"/>
    <n v="69.263999999999996"/>
    <n v="2"/>
    <n v="0.1"/>
    <n v="14.622400000000001"/>
  </r>
  <r>
    <n v="4283"/>
    <s v="CA-2014-103100"/>
    <x v="414"/>
    <d v="2014-12-23T00:00:00"/>
    <x v="2"/>
    <s v="AB-10105"/>
    <s v="Adrian Barton"/>
    <x v="0"/>
    <s v="United States"/>
    <x v="245"/>
    <x v="14"/>
    <n v="46203"/>
    <s v="Central"/>
    <s v="OFF-LA-10003720"/>
    <x v="1"/>
    <x v="2"/>
    <s v="Avery 487"/>
    <n v="3.69"/>
    <n v="1"/>
    <n v="0"/>
    <n v="1.7343"/>
  </r>
  <r>
    <n v="4284"/>
    <s v="CA-2014-103100"/>
    <x v="414"/>
    <d v="2014-12-23T00:00:00"/>
    <x v="2"/>
    <s v="AB-10105"/>
    <s v="Adrian Barton"/>
    <x v="0"/>
    <s v="United States"/>
    <x v="245"/>
    <x v="14"/>
    <n v="46203"/>
    <s v="Central"/>
    <s v="OFF-BI-10004600"/>
    <x v="1"/>
    <x v="8"/>
    <s v="Ibico Ibimaster 300 Manual Binding System"/>
    <n v="1103.97"/>
    <n v="3"/>
    <n v="0"/>
    <n v="496.78649999999999"/>
  </r>
  <r>
    <n v="4285"/>
    <s v="CA-2015-105690"/>
    <x v="82"/>
    <d v="2015-11-26T00:00:00"/>
    <x v="0"/>
    <s v="CA-11965"/>
    <s v="Carol Adams"/>
    <x v="1"/>
    <s v="United States"/>
    <x v="396"/>
    <x v="5"/>
    <n v="77642"/>
    <s v="Central"/>
    <s v="FUR-BO-10003965"/>
    <x v="0"/>
    <x v="0"/>
    <s v="O'Sullivan Manor Hill 2-Door Library in Brianna Oak"/>
    <n v="246.1328"/>
    <n v="2"/>
    <n v="0.32"/>
    <n v="-76.011600000000001"/>
  </r>
  <r>
    <n v="4286"/>
    <s v="CA-2015-105690"/>
    <x v="82"/>
    <d v="2015-11-26T00:00:00"/>
    <x v="0"/>
    <s v="CA-11965"/>
    <s v="Carol Adams"/>
    <x v="1"/>
    <s v="United States"/>
    <x v="396"/>
    <x v="5"/>
    <n v="77642"/>
    <s v="Central"/>
    <s v="OFF-LA-10000240"/>
    <x v="1"/>
    <x v="2"/>
    <s v="Self-Adhesive Address Labels for Typewriters by Universal"/>
    <n v="11.696"/>
    <n v="2"/>
    <n v="0.2"/>
    <n v="3.9474"/>
  </r>
  <r>
    <n v="4287"/>
    <s v="CA-2015-105690"/>
    <x v="82"/>
    <d v="2015-11-26T00:00:00"/>
    <x v="0"/>
    <s v="CA-11965"/>
    <s v="Carol Adams"/>
    <x v="1"/>
    <s v="United States"/>
    <x v="396"/>
    <x v="5"/>
    <n v="77642"/>
    <s v="Central"/>
    <s v="TEC-CO-10001571"/>
    <x v="2"/>
    <x v="16"/>
    <s v="Sharp 1540cs Digital Laser Copier"/>
    <n v="439.99200000000002"/>
    <n v="1"/>
    <n v="0.2"/>
    <n v="164.99700000000001"/>
  </r>
  <r>
    <n v="4288"/>
    <s v="CA-2017-127516"/>
    <x v="116"/>
    <d v="2018-01-03T00:00:00"/>
    <x v="1"/>
    <s v="EH-14005"/>
    <s v="Erica Hernandez"/>
    <x v="2"/>
    <s v="United States"/>
    <x v="316"/>
    <x v="18"/>
    <n v="37211"/>
    <s v="South"/>
    <s v="OFF-ST-10000736"/>
    <x v="1"/>
    <x v="4"/>
    <s v="Carina Double Wide Media Storage Towers in Natural &amp; Black"/>
    <n v="64.784000000000006"/>
    <n v="1"/>
    <n v="0.2"/>
    <n v="-12.956799999999999"/>
  </r>
  <r>
    <n v="4289"/>
    <s v="US-2015-117184"/>
    <x v="961"/>
    <d v="2015-05-21T00:00:00"/>
    <x v="1"/>
    <s v="ON-18715"/>
    <s v="Odella Nelson"/>
    <x v="1"/>
    <s v="United States"/>
    <x v="12"/>
    <x v="5"/>
    <n v="77095"/>
    <s v="Central"/>
    <s v="OFF-BI-10002082"/>
    <x v="1"/>
    <x v="8"/>
    <s v="GBC Twin Loop Wire Binding Elements"/>
    <n v="33.28"/>
    <n v="5"/>
    <n v="0.8"/>
    <n v="-49.92"/>
  </r>
  <r>
    <n v="4290"/>
    <s v="US-2015-117184"/>
    <x v="961"/>
    <d v="2015-05-21T00:00:00"/>
    <x v="1"/>
    <s v="ON-18715"/>
    <s v="Odella Nelson"/>
    <x v="1"/>
    <s v="United States"/>
    <x v="12"/>
    <x v="5"/>
    <n v="77095"/>
    <s v="Central"/>
    <s v="OFF-PA-10002250"/>
    <x v="1"/>
    <x v="10"/>
    <s v="Things To Do Today Pad"/>
    <n v="14.087999999999999"/>
    <n v="3"/>
    <n v="0.2"/>
    <n v="4.9307999999999996"/>
  </r>
  <r>
    <n v="4291"/>
    <s v="CA-2017-102407"/>
    <x v="34"/>
    <d v="2017-12-13T00:00:00"/>
    <x v="0"/>
    <s v="AT-10435"/>
    <s v="Alyssa Tate"/>
    <x v="2"/>
    <s v="United States"/>
    <x v="1"/>
    <x v="1"/>
    <n v="90004"/>
    <s v="West"/>
    <s v="OFF-AR-10000122"/>
    <x v="1"/>
    <x v="6"/>
    <s v="Newell 314"/>
    <n v="11.16"/>
    <n v="2"/>
    <n v="0"/>
    <n v="2.79"/>
  </r>
  <r>
    <n v="4292"/>
    <s v="CA-2017-102407"/>
    <x v="34"/>
    <d v="2017-12-13T00:00:00"/>
    <x v="0"/>
    <s v="AT-10435"/>
    <s v="Alyssa Tate"/>
    <x v="2"/>
    <s v="United States"/>
    <x v="1"/>
    <x v="1"/>
    <n v="90004"/>
    <s v="West"/>
    <s v="FUR-TA-10003748"/>
    <x v="0"/>
    <x v="3"/>
    <s v="Bevis 36 x 72 Conference Tables"/>
    <n v="896.32799999999997"/>
    <n v="9"/>
    <n v="0.2"/>
    <n v="22.408200000000001"/>
  </r>
  <r>
    <n v="4293"/>
    <s v="CA-2017-102407"/>
    <x v="34"/>
    <d v="2017-12-13T00:00:00"/>
    <x v="0"/>
    <s v="AT-10435"/>
    <s v="Alyssa Tate"/>
    <x v="2"/>
    <s v="United States"/>
    <x v="1"/>
    <x v="1"/>
    <n v="90004"/>
    <s v="West"/>
    <s v="OFF-AP-10001394"/>
    <x v="1"/>
    <x v="9"/>
    <s v="Harmony Air Purifier"/>
    <n v="189"/>
    <n v="1"/>
    <n v="0"/>
    <n v="68.040000000000006"/>
  </r>
  <r>
    <n v="4294"/>
    <s v="CA-2017-130967"/>
    <x v="434"/>
    <d v="2017-03-16T00:00:00"/>
    <x v="1"/>
    <s v="EB-13870"/>
    <s v="Emily Burns"/>
    <x v="0"/>
    <s v="United States"/>
    <x v="10"/>
    <x v="9"/>
    <n v="19140"/>
    <s v="East"/>
    <s v="TEC-PH-10004896"/>
    <x v="2"/>
    <x v="7"/>
    <s v="Nokia Lumia 521 (T-Mobile)"/>
    <n v="53.981999999999999"/>
    <n v="3"/>
    <n v="0.4"/>
    <n v="-10.7964"/>
  </r>
  <r>
    <n v="4295"/>
    <s v="CA-2017-101581"/>
    <x v="760"/>
    <d v="2017-10-27T00:00:00"/>
    <x v="1"/>
    <s v="DW-13195"/>
    <s v="David Wiener"/>
    <x v="1"/>
    <s v="United States"/>
    <x v="252"/>
    <x v="21"/>
    <n v="97756"/>
    <s v="West"/>
    <s v="FUR-TA-10002607"/>
    <x v="0"/>
    <x v="3"/>
    <s v="KI Conference Tables"/>
    <n v="177.22499999999999"/>
    <n v="5"/>
    <n v="0.5"/>
    <n v="-120.51300000000001"/>
  </r>
  <r>
    <n v="4296"/>
    <s v="CA-2017-169124"/>
    <x v="445"/>
    <d v="2017-07-10T00:00:00"/>
    <x v="1"/>
    <s v="MB-17305"/>
    <s v="Maria Bertelson"/>
    <x v="0"/>
    <s v="United States"/>
    <x v="397"/>
    <x v="1"/>
    <n v="95610"/>
    <s v="West"/>
    <s v="FUR-FU-10001215"/>
    <x v="0"/>
    <x v="5"/>
    <s v="Howard Miller 11-1/2&quot; Diameter Brentwood Wall Clock"/>
    <n v="129.38999999999999"/>
    <n v="3"/>
    <n v="0"/>
    <n v="54.343800000000002"/>
  </r>
  <r>
    <n v="4297"/>
    <s v="CA-2017-117261"/>
    <x v="507"/>
    <d v="2017-09-10T00:00:00"/>
    <x v="1"/>
    <s v="TH-21235"/>
    <s v="Tiffany House"/>
    <x v="1"/>
    <s v="United States"/>
    <x v="1"/>
    <x v="1"/>
    <n v="90032"/>
    <s v="West"/>
    <s v="OFF-ST-10000419"/>
    <x v="1"/>
    <x v="4"/>
    <s v="Rogers Jumbo File, Granite"/>
    <n v="54.32"/>
    <n v="4"/>
    <n v="0"/>
    <n v="0.54320000000000002"/>
  </r>
  <r>
    <n v="4298"/>
    <s v="CA-2017-129021"/>
    <x v="962"/>
    <d v="2017-08-26T00:00:00"/>
    <x v="0"/>
    <s v="PO-18850"/>
    <s v="Patrick O'Brill"/>
    <x v="0"/>
    <s v="United States"/>
    <x v="315"/>
    <x v="2"/>
    <n v="32303"/>
    <s v="South"/>
    <s v="TEC-PH-10001459"/>
    <x v="2"/>
    <x v="7"/>
    <s v="Samsung Galaxy Mega 6.3"/>
    <n v="4367.8959999999997"/>
    <n v="13"/>
    <n v="0.2"/>
    <n v="327.59219999999999"/>
  </r>
  <r>
    <n v="4299"/>
    <s v="CA-2017-129021"/>
    <x v="962"/>
    <d v="2017-08-26T00:00:00"/>
    <x v="0"/>
    <s v="PO-18850"/>
    <s v="Patrick O'Brill"/>
    <x v="0"/>
    <s v="United States"/>
    <x v="315"/>
    <x v="2"/>
    <n v="32303"/>
    <s v="South"/>
    <s v="OFF-PA-10000241"/>
    <x v="1"/>
    <x v="10"/>
    <s v="IBM Multi-Purpose Copy Paper, 8 1/2 x 11&quot;, Case"/>
    <n v="49.567999999999998"/>
    <n v="2"/>
    <n v="0.2"/>
    <n v="15.49"/>
  </r>
  <r>
    <n v="4300"/>
    <s v="CA-2017-129021"/>
    <x v="962"/>
    <d v="2017-08-26T00:00:00"/>
    <x v="0"/>
    <s v="PO-18850"/>
    <s v="Patrick O'Brill"/>
    <x v="0"/>
    <s v="United States"/>
    <x v="315"/>
    <x v="2"/>
    <n v="32303"/>
    <s v="South"/>
    <s v="OFF-AP-10003040"/>
    <x v="1"/>
    <x v="9"/>
    <s v="Fellowes 8 Outlet Superior Workstation Surge Protector w/o Phone/Fax/Modem Protection"/>
    <n v="161.376"/>
    <n v="6"/>
    <n v="0.2"/>
    <n v="12.103199999999999"/>
  </r>
  <r>
    <n v="4301"/>
    <s v="CA-2017-129021"/>
    <x v="962"/>
    <d v="2017-08-26T00:00:00"/>
    <x v="0"/>
    <s v="PO-18850"/>
    <s v="Patrick O'Brill"/>
    <x v="0"/>
    <s v="United States"/>
    <x v="315"/>
    <x v="2"/>
    <n v="32303"/>
    <s v="South"/>
    <s v="FUR-FU-10001852"/>
    <x v="0"/>
    <x v="5"/>
    <s v="Eldon Regeneration Recycled Desk Accessories, Smoke"/>
    <n v="2.7839999999999998"/>
    <n v="2"/>
    <n v="0.2"/>
    <n v="0.41760000000000003"/>
  </r>
  <r>
    <n v="4302"/>
    <s v="CA-2017-129021"/>
    <x v="962"/>
    <d v="2017-08-26T00:00:00"/>
    <x v="0"/>
    <s v="PO-18850"/>
    <s v="Patrick O'Brill"/>
    <x v="0"/>
    <s v="United States"/>
    <x v="315"/>
    <x v="2"/>
    <n v="32303"/>
    <s v="South"/>
    <s v="OFF-PA-10000141"/>
    <x v="1"/>
    <x v="10"/>
    <s v="Ampad Evidence Wirebond Steno Books, 6&quot; x 9&quot;"/>
    <n v="8.7200000000000006"/>
    <n v="5"/>
    <n v="0.2"/>
    <n v="2.9430000000000001"/>
  </r>
  <r>
    <n v="4303"/>
    <s v="CA-2014-123253"/>
    <x v="963"/>
    <d v="2014-08-25T00:00:00"/>
    <x v="0"/>
    <s v="DE-13255"/>
    <s v="Deanra Eno"/>
    <x v="2"/>
    <s v="United States"/>
    <x v="80"/>
    <x v="24"/>
    <n v="44107"/>
    <s v="East"/>
    <s v="OFF-AR-10002804"/>
    <x v="1"/>
    <x v="6"/>
    <s v="Faber Castell Col-Erase Pencils"/>
    <n v="3.9119999999999999"/>
    <n v="1"/>
    <n v="0.2"/>
    <n v="1.0268999999999999"/>
  </r>
  <r>
    <n v="4304"/>
    <s v="CA-2016-121601"/>
    <x v="964"/>
    <d v="2016-10-04T00:00:00"/>
    <x v="3"/>
    <s v="MO-17500"/>
    <s v="Mary O'Rourke"/>
    <x v="0"/>
    <s v="United States"/>
    <x v="398"/>
    <x v="5"/>
    <n v="75056"/>
    <s v="Central"/>
    <s v="OFF-EN-10003862"/>
    <x v="1"/>
    <x v="12"/>
    <s v="Laser &amp; Ink Jet Business Envelopes"/>
    <n v="59.752000000000002"/>
    <n v="7"/>
    <n v="0.2"/>
    <n v="19.4194"/>
  </r>
  <r>
    <n v="4305"/>
    <s v="CA-2014-162278"/>
    <x v="965"/>
    <d v="2014-10-30T00:00:00"/>
    <x v="0"/>
    <s v="AH-10585"/>
    <s v="Angele Hood"/>
    <x v="0"/>
    <s v="United States"/>
    <x v="4"/>
    <x v="4"/>
    <n v="98105"/>
    <s v="West"/>
    <s v="FUR-FU-10000448"/>
    <x v="0"/>
    <x v="5"/>
    <s v="Tenex Chairmats For Use With Carpeted Floors"/>
    <n v="63.92"/>
    <n v="4"/>
    <n v="0"/>
    <n v="3.1960000000000002"/>
  </r>
  <r>
    <n v="4306"/>
    <s v="CA-2014-162278"/>
    <x v="965"/>
    <d v="2014-10-30T00:00:00"/>
    <x v="0"/>
    <s v="AH-10585"/>
    <s v="Angele Hood"/>
    <x v="0"/>
    <s v="United States"/>
    <x v="4"/>
    <x v="4"/>
    <n v="98105"/>
    <s v="West"/>
    <s v="TEC-PH-10000526"/>
    <x v="2"/>
    <x v="7"/>
    <s v="Vtech CS6719"/>
    <n v="383.96"/>
    <n v="5"/>
    <n v="0.2"/>
    <n v="38.396000000000001"/>
  </r>
  <r>
    <n v="4307"/>
    <s v="CA-2016-161095"/>
    <x v="931"/>
    <d v="2016-06-28T00:00:00"/>
    <x v="3"/>
    <s v="CS-12250"/>
    <s v="Chris Selesnick"/>
    <x v="1"/>
    <s v="United States"/>
    <x v="1"/>
    <x v="1"/>
    <n v="90032"/>
    <s v="West"/>
    <s v="OFF-BI-10002764"/>
    <x v="1"/>
    <x v="8"/>
    <s v="Recycled Pressboard Report Cover with Reinforced Top Hinge"/>
    <n v="7.7519999999999998"/>
    <n v="3"/>
    <n v="0.2"/>
    <n v="2.8100999999999998"/>
  </r>
  <r>
    <n v="4308"/>
    <s v="CA-2016-161095"/>
    <x v="931"/>
    <d v="2016-06-28T00:00:00"/>
    <x v="3"/>
    <s v="CS-12250"/>
    <s v="Chris Selesnick"/>
    <x v="1"/>
    <s v="United States"/>
    <x v="1"/>
    <x v="1"/>
    <n v="90032"/>
    <s v="West"/>
    <s v="OFF-BI-10001524"/>
    <x v="1"/>
    <x v="8"/>
    <s v="GBC Premium Transparent Covers with Diagonal Lined Pattern"/>
    <n v="33.567999999999998"/>
    <n v="2"/>
    <n v="0.2"/>
    <n v="11.748799999999999"/>
  </r>
  <r>
    <n v="4309"/>
    <s v="CA-2014-125829"/>
    <x v="130"/>
    <d v="2014-11-11T00:00:00"/>
    <x v="1"/>
    <s v="WB-21850"/>
    <s v="William Brown"/>
    <x v="0"/>
    <s v="United States"/>
    <x v="1"/>
    <x v="1"/>
    <n v="90045"/>
    <s v="West"/>
    <s v="TEC-PH-10001079"/>
    <x v="2"/>
    <x v="7"/>
    <s v="Polycom SoundPoint Pro SE-225 Corded phone"/>
    <n v="666.34400000000005"/>
    <n v="7"/>
    <n v="0.2"/>
    <n v="66.634399999999999"/>
  </r>
  <r>
    <n v="4310"/>
    <s v="CA-2014-125829"/>
    <x v="130"/>
    <d v="2014-11-11T00:00:00"/>
    <x v="1"/>
    <s v="WB-21850"/>
    <s v="William Brown"/>
    <x v="0"/>
    <s v="United States"/>
    <x v="1"/>
    <x v="1"/>
    <n v="90045"/>
    <s v="West"/>
    <s v="FUR-TA-10002041"/>
    <x v="0"/>
    <x v="3"/>
    <s v="Bevis Round Conference Table Top, X-Base"/>
    <n v="573.72799999999995"/>
    <n v="4"/>
    <n v="0.2"/>
    <n v="-64.544399999999996"/>
  </r>
  <r>
    <n v="4311"/>
    <s v="CA-2014-125829"/>
    <x v="130"/>
    <d v="2014-11-11T00:00:00"/>
    <x v="1"/>
    <s v="WB-21850"/>
    <s v="William Brown"/>
    <x v="0"/>
    <s v="United States"/>
    <x v="1"/>
    <x v="1"/>
    <n v="90045"/>
    <s v="West"/>
    <s v="OFF-BI-10001036"/>
    <x v="1"/>
    <x v="8"/>
    <s v="Cardinal EasyOpen D-Ring Binders"/>
    <n v="21.936"/>
    <n v="3"/>
    <n v="0.2"/>
    <n v="8.2260000000000009"/>
  </r>
  <r>
    <n v="4312"/>
    <s v="CA-2014-125829"/>
    <x v="130"/>
    <d v="2014-11-11T00:00:00"/>
    <x v="1"/>
    <s v="WB-21850"/>
    <s v="William Brown"/>
    <x v="0"/>
    <s v="United States"/>
    <x v="1"/>
    <x v="1"/>
    <n v="90045"/>
    <s v="West"/>
    <s v="OFF-PA-10000223"/>
    <x v="1"/>
    <x v="10"/>
    <s v="Xerox 2000"/>
    <n v="19.440000000000001"/>
    <n v="3"/>
    <n v="0"/>
    <n v="9.3312000000000008"/>
  </r>
  <r>
    <n v="4313"/>
    <s v="CA-2014-125829"/>
    <x v="130"/>
    <d v="2014-11-11T00:00:00"/>
    <x v="1"/>
    <s v="WB-21850"/>
    <s v="William Brown"/>
    <x v="0"/>
    <s v="United States"/>
    <x v="1"/>
    <x v="1"/>
    <n v="90045"/>
    <s v="West"/>
    <s v="TEC-MA-10003246"/>
    <x v="2"/>
    <x v="15"/>
    <s v="Hewlett-Packard Deskjet D4360 Printer"/>
    <n v="447.96800000000002"/>
    <n v="4"/>
    <n v="0.2"/>
    <n v="139.99"/>
  </r>
  <r>
    <n v="4314"/>
    <s v="CA-2014-123127"/>
    <x v="78"/>
    <d v="2014-09-12T00:00:00"/>
    <x v="1"/>
    <s v="SP-20620"/>
    <s v="Stefania Perrino"/>
    <x v="1"/>
    <s v="United States"/>
    <x v="85"/>
    <x v="15"/>
    <n v="11561"/>
    <s v="East"/>
    <s v="OFF-AP-10001962"/>
    <x v="1"/>
    <x v="9"/>
    <s v="Black &amp; Decker Filter for Double Action Dustbuster Cordless Vac BLDV7210"/>
    <n v="16.78"/>
    <n v="2"/>
    <n v="0"/>
    <n v="4.1950000000000003"/>
  </r>
  <r>
    <n v="4315"/>
    <s v="CA-2015-115945"/>
    <x v="608"/>
    <d v="2015-07-01T00:00:00"/>
    <x v="1"/>
    <s v="AB-10165"/>
    <s v="Alan Barnes"/>
    <x v="0"/>
    <s v="United States"/>
    <x v="1"/>
    <x v="1"/>
    <n v="90045"/>
    <s v="West"/>
    <s v="OFF-AR-10004062"/>
    <x v="1"/>
    <x v="6"/>
    <s v="Staples in misc. colors"/>
    <n v="20.96"/>
    <n v="2"/>
    <n v="0"/>
    <n v="5.24"/>
  </r>
  <r>
    <n v="4316"/>
    <s v="CA-2015-115945"/>
    <x v="608"/>
    <d v="2015-07-01T00:00:00"/>
    <x v="1"/>
    <s v="AB-10165"/>
    <s v="Alan Barnes"/>
    <x v="0"/>
    <s v="United States"/>
    <x v="1"/>
    <x v="1"/>
    <n v="90045"/>
    <s v="West"/>
    <s v="OFF-BI-10004330"/>
    <x v="1"/>
    <x v="8"/>
    <s v="GBC Velobind Prepunched Cover Sets, Regency Series"/>
    <n v="88.751999999999995"/>
    <n v="3"/>
    <n v="0.2"/>
    <n v="27.734999999999999"/>
  </r>
  <r>
    <n v="4317"/>
    <s v="CA-2015-115945"/>
    <x v="608"/>
    <d v="2015-07-01T00:00:00"/>
    <x v="1"/>
    <s v="AB-10165"/>
    <s v="Alan Barnes"/>
    <x v="0"/>
    <s v="United States"/>
    <x v="1"/>
    <x v="1"/>
    <n v="90045"/>
    <s v="West"/>
    <s v="OFF-ST-10001963"/>
    <x v="1"/>
    <x v="4"/>
    <s v="Tennsco Regal Shelving Units"/>
    <n v="304.23"/>
    <n v="3"/>
    <n v="0"/>
    <n v="9.1268999999999991"/>
  </r>
  <r>
    <n v="4318"/>
    <s v="CA-2015-136735"/>
    <x v="353"/>
    <d v="2015-08-02T00:00:00"/>
    <x v="1"/>
    <s v="HA-14920"/>
    <s v="Helen Andreada"/>
    <x v="0"/>
    <s v="United States"/>
    <x v="8"/>
    <x v="1"/>
    <n v="94110"/>
    <s v="West"/>
    <s v="OFF-EN-10002230"/>
    <x v="1"/>
    <x v="12"/>
    <s v="Airmail Envelopes"/>
    <n v="167.86"/>
    <n v="2"/>
    <n v="0"/>
    <n v="78.894199999999998"/>
  </r>
  <r>
    <n v="4319"/>
    <s v="US-2017-136189"/>
    <x v="226"/>
    <d v="2017-12-11T00:00:00"/>
    <x v="1"/>
    <s v="DC-13285"/>
    <s v="Debra Catini"/>
    <x v="0"/>
    <s v="United States"/>
    <x v="102"/>
    <x v="17"/>
    <n v="23223"/>
    <s v="South"/>
    <s v="FUR-FU-10000175"/>
    <x v="0"/>
    <x v="5"/>
    <s v="DAX Wood Document Frame."/>
    <n v="82.38"/>
    <n v="6"/>
    <n v="0"/>
    <n v="25.537800000000001"/>
  </r>
  <r>
    <n v="4320"/>
    <s v="CA-2014-152345"/>
    <x v="282"/>
    <d v="2015-01-03T00:00:00"/>
    <x v="0"/>
    <s v="ST-20530"/>
    <s v="Shui Tom"/>
    <x v="0"/>
    <s v="United States"/>
    <x v="305"/>
    <x v="27"/>
    <n v="87105"/>
    <s v="West"/>
    <s v="TEC-PH-10004897"/>
    <x v="2"/>
    <x v="7"/>
    <s v="Mediabridge Sport Armband iPhone 5s"/>
    <n v="23.975999999999999"/>
    <n v="3"/>
    <n v="0.2"/>
    <n v="-5.6943000000000001"/>
  </r>
  <r>
    <n v="4321"/>
    <s v="CA-2014-152345"/>
    <x v="282"/>
    <d v="2015-01-03T00:00:00"/>
    <x v="0"/>
    <s v="ST-20530"/>
    <s v="Shui Tom"/>
    <x v="0"/>
    <s v="United States"/>
    <x v="305"/>
    <x v="27"/>
    <n v="87105"/>
    <s v="West"/>
    <s v="OFF-ST-10003123"/>
    <x v="1"/>
    <x v="4"/>
    <s v="Fellowes Bases and Tops For Staxonsteel/High-Stak Systems"/>
    <n v="33.29"/>
    <n v="1"/>
    <n v="0"/>
    <n v="7.9896000000000003"/>
  </r>
  <r>
    <n v="4322"/>
    <s v="US-2015-147662"/>
    <x v="966"/>
    <d v="2015-02-19T00:00:00"/>
    <x v="1"/>
    <s v="KB-16315"/>
    <s v="Karl Braun"/>
    <x v="0"/>
    <s v="United States"/>
    <x v="59"/>
    <x v="24"/>
    <n v="44312"/>
    <s v="East"/>
    <s v="OFF-BI-10001658"/>
    <x v="1"/>
    <x v="8"/>
    <s v="GBC Standard Therm-A-Bind Covers"/>
    <n v="14.952"/>
    <n v="2"/>
    <n v="0.7"/>
    <n v="-11.961600000000001"/>
  </r>
  <r>
    <n v="4323"/>
    <s v="US-2015-147662"/>
    <x v="966"/>
    <d v="2015-02-19T00:00:00"/>
    <x v="1"/>
    <s v="KB-16315"/>
    <s v="Karl Braun"/>
    <x v="0"/>
    <s v="United States"/>
    <x v="59"/>
    <x v="24"/>
    <n v="44312"/>
    <s v="East"/>
    <s v="TEC-PH-10002834"/>
    <x v="2"/>
    <x v="7"/>
    <s v="Google Nexus 5"/>
    <n v="323.98200000000003"/>
    <n v="3"/>
    <n v="0.4"/>
    <n v="-80.995500000000007"/>
  </r>
  <r>
    <n v="4324"/>
    <s v="US-2015-147662"/>
    <x v="966"/>
    <d v="2015-02-19T00:00:00"/>
    <x v="1"/>
    <s v="KB-16315"/>
    <s v="Karl Braun"/>
    <x v="0"/>
    <s v="United States"/>
    <x v="59"/>
    <x v="24"/>
    <n v="44312"/>
    <s v="East"/>
    <s v="OFF-BI-10002160"/>
    <x v="1"/>
    <x v="8"/>
    <s v="Acco Hanging Data Binders"/>
    <n v="2.286"/>
    <n v="2"/>
    <n v="0.7"/>
    <n v="-1.6763999999999999"/>
  </r>
  <r>
    <n v="4325"/>
    <s v="US-2015-147662"/>
    <x v="966"/>
    <d v="2015-02-19T00:00:00"/>
    <x v="1"/>
    <s v="KB-16315"/>
    <s v="Karl Braun"/>
    <x v="0"/>
    <s v="United States"/>
    <x v="59"/>
    <x v="24"/>
    <n v="44312"/>
    <s v="East"/>
    <s v="OFF-AR-10004999"/>
    <x v="1"/>
    <x v="6"/>
    <s v="Newell 315"/>
    <n v="14.352"/>
    <n v="3"/>
    <n v="0.2"/>
    <n v="0.89700000000000002"/>
  </r>
  <r>
    <n v="4326"/>
    <s v="US-2015-147662"/>
    <x v="966"/>
    <d v="2015-02-19T00:00:00"/>
    <x v="1"/>
    <s v="KB-16315"/>
    <s v="Karl Braun"/>
    <x v="0"/>
    <s v="United States"/>
    <x v="59"/>
    <x v="24"/>
    <n v="44312"/>
    <s v="East"/>
    <s v="TEC-AC-10003280"/>
    <x v="2"/>
    <x v="11"/>
    <s v="Belkin F8E887 USB Wired Ergonomic Keyboard"/>
    <n v="71.975999999999999"/>
    <n v="3"/>
    <n v="0.2"/>
    <n v="0.89970000000000006"/>
  </r>
  <r>
    <n v="4327"/>
    <s v="CA-2016-153346"/>
    <x v="967"/>
    <d v="2016-01-27T00:00:00"/>
    <x v="2"/>
    <s v="TB-21355"/>
    <s v="Todd Boyes"/>
    <x v="1"/>
    <s v="United States"/>
    <x v="135"/>
    <x v="30"/>
    <n v="7060"/>
    <s v="East"/>
    <s v="OFF-AR-10000315"/>
    <x v="1"/>
    <x v="6"/>
    <s v="Dixon Ticonderoga Maple Cedar Pencil, #2"/>
    <n v="9.2100000000000009"/>
    <n v="3"/>
    <n v="0"/>
    <n v="2.3025000000000002"/>
  </r>
  <r>
    <n v="4328"/>
    <s v="CA-2016-153346"/>
    <x v="967"/>
    <d v="2016-01-27T00:00:00"/>
    <x v="2"/>
    <s v="TB-21355"/>
    <s v="Todd Boyes"/>
    <x v="1"/>
    <s v="United States"/>
    <x v="135"/>
    <x v="30"/>
    <n v="7060"/>
    <s v="East"/>
    <s v="OFF-PA-10000007"/>
    <x v="1"/>
    <x v="10"/>
    <s v="Telephone Message Books with Fax/Mobile Section, 4 1/4&quot; x 6&quot;"/>
    <n v="18"/>
    <n v="5"/>
    <n v="0"/>
    <n v="8.2799999999999994"/>
  </r>
  <r>
    <n v="4329"/>
    <s v="CA-2017-118360"/>
    <x v="719"/>
    <d v="2017-04-07T00:00:00"/>
    <x v="1"/>
    <s v="JC-15775"/>
    <s v="John Castell"/>
    <x v="0"/>
    <s v="United States"/>
    <x v="20"/>
    <x v="15"/>
    <n v="10011"/>
    <s v="East"/>
    <s v="OFF-PA-10000791"/>
    <x v="1"/>
    <x v="10"/>
    <s v="Wirebound Message Books, Four 2 3/4 x 5 Forms per Page, 200 Sets per Book"/>
    <n v="42.93"/>
    <n v="9"/>
    <n v="0"/>
    <n v="19.3185"/>
  </r>
  <r>
    <n v="4330"/>
    <s v="CA-2017-149853"/>
    <x v="621"/>
    <d v="2017-10-09T00:00:00"/>
    <x v="1"/>
    <s v="PO-18850"/>
    <s v="Patrick O'Brill"/>
    <x v="0"/>
    <s v="United States"/>
    <x v="146"/>
    <x v="2"/>
    <n v="33012"/>
    <s v="South"/>
    <s v="OFF-PA-10000556"/>
    <x v="1"/>
    <x v="10"/>
    <s v="Xerox 208"/>
    <n v="15.552"/>
    <n v="3"/>
    <n v="0.2"/>
    <n v="5.4432"/>
  </r>
  <r>
    <n v="4331"/>
    <s v="CA-2017-149853"/>
    <x v="621"/>
    <d v="2017-10-09T00:00:00"/>
    <x v="1"/>
    <s v="PO-18850"/>
    <s v="Patrick O'Brill"/>
    <x v="0"/>
    <s v="United States"/>
    <x v="146"/>
    <x v="2"/>
    <n v="33012"/>
    <s v="South"/>
    <s v="OFF-AP-10000804"/>
    <x v="1"/>
    <x v="9"/>
    <s v="Hoover Portapower Portable Vacuum"/>
    <n v="17.920000000000002"/>
    <n v="5"/>
    <n v="0.2"/>
    <n v="1.1200000000000001"/>
  </r>
  <r>
    <n v="4332"/>
    <s v="CA-2017-107909"/>
    <x v="853"/>
    <d v="2017-09-06T00:00:00"/>
    <x v="1"/>
    <s v="SS-20875"/>
    <s v="Sung Shariari"/>
    <x v="0"/>
    <s v="United States"/>
    <x v="252"/>
    <x v="4"/>
    <n v="98052"/>
    <s v="West"/>
    <s v="TEC-AC-10001998"/>
    <x v="2"/>
    <x v="11"/>
    <s v="Logitech LS21 Speaker System - PC Multimedia - 2.1-CH - Wired"/>
    <n v="19.989999999999998"/>
    <n v="1"/>
    <n v="0"/>
    <n v="6.7965999999999998"/>
  </r>
  <r>
    <n v="4333"/>
    <s v="CA-2017-107909"/>
    <x v="853"/>
    <d v="2017-09-06T00:00:00"/>
    <x v="1"/>
    <s v="SS-20875"/>
    <s v="Sung Shariari"/>
    <x v="0"/>
    <s v="United States"/>
    <x v="252"/>
    <x v="4"/>
    <n v="98052"/>
    <s v="West"/>
    <s v="OFF-BI-10003476"/>
    <x v="1"/>
    <x v="8"/>
    <s v="Avery Metallic Poly Binders"/>
    <n v="22.92"/>
    <n v="5"/>
    <n v="0.2"/>
    <n v="8.0220000000000002"/>
  </r>
  <r>
    <n v="4334"/>
    <s v="CA-2015-112375"/>
    <x v="379"/>
    <d v="2015-12-27T00:00:00"/>
    <x v="1"/>
    <s v="RD-19720"/>
    <s v="Roger Demir"/>
    <x v="0"/>
    <s v="United States"/>
    <x v="399"/>
    <x v="2"/>
    <n v="32114"/>
    <s v="South"/>
    <s v="TEC-AC-10003237"/>
    <x v="2"/>
    <x v="11"/>
    <s v="Memorex Micro Travel Drive 4 GB"/>
    <n v="50.88"/>
    <n v="6"/>
    <n v="0.2"/>
    <n v="14.628"/>
  </r>
  <r>
    <n v="4335"/>
    <s v="CA-2015-112375"/>
    <x v="379"/>
    <d v="2015-12-27T00:00:00"/>
    <x v="1"/>
    <s v="RD-19720"/>
    <s v="Roger Demir"/>
    <x v="0"/>
    <s v="United States"/>
    <x v="399"/>
    <x v="2"/>
    <n v="32114"/>
    <s v="South"/>
    <s v="OFF-EN-10003798"/>
    <x v="1"/>
    <x v="12"/>
    <s v="Recycled Interoffice Envelopes with Re-Use-A-Seal Closure, 10 x 13"/>
    <n v="27.312000000000001"/>
    <n v="2"/>
    <n v="0.2"/>
    <n v="9.2178000000000004"/>
  </r>
  <r>
    <n v="4336"/>
    <s v="CA-2015-154795"/>
    <x v="139"/>
    <d v="2015-12-24T00:00:00"/>
    <x v="1"/>
    <s v="GZ-14470"/>
    <s v="Gary Zandusky"/>
    <x v="0"/>
    <s v="United States"/>
    <x v="400"/>
    <x v="16"/>
    <n v="86442"/>
    <s v="West"/>
    <s v="OFF-EN-10003068"/>
    <x v="1"/>
    <x v="12"/>
    <s v="#6 3/4 Gummed Flap White Envelopes"/>
    <n v="7.92"/>
    <n v="1"/>
    <n v="0.2"/>
    <n v="2.7719999999999998"/>
  </r>
  <r>
    <n v="4337"/>
    <s v="CA-2015-154795"/>
    <x v="139"/>
    <d v="2015-12-24T00:00:00"/>
    <x v="1"/>
    <s v="GZ-14470"/>
    <s v="Gary Zandusky"/>
    <x v="0"/>
    <s v="United States"/>
    <x v="400"/>
    <x v="16"/>
    <n v="86442"/>
    <s v="West"/>
    <s v="FUR-FU-10002088"/>
    <x v="0"/>
    <x v="5"/>
    <s v="Nu-Dell Float Frame 11 x 14 1/2"/>
    <n v="14.368"/>
    <n v="2"/>
    <n v="0.2"/>
    <n v="3.9512"/>
  </r>
  <r>
    <n v="4338"/>
    <s v="CA-2015-125234"/>
    <x v="154"/>
    <d v="2015-12-01T00:00:00"/>
    <x v="1"/>
    <s v="SN-20710"/>
    <s v="Steve Nguyen"/>
    <x v="2"/>
    <s v="United States"/>
    <x v="1"/>
    <x v="1"/>
    <n v="90049"/>
    <s v="West"/>
    <s v="TEC-AC-10000158"/>
    <x v="2"/>
    <x v="11"/>
    <s v="Sony 64GB Class 10 Micro SDHC R40 Memory Card"/>
    <n v="107.97"/>
    <n v="3"/>
    <n v="0"/>
    <n v="22.6737"/>
  </r>
  <r>
    <n v="4339"/>
    <s v="CA-2015-125234"/>
    <x v="154"/>
    <d v="2015-12-01T00:00:00"/>
    <x v="1"/>
    <s v="SN-20710"/>
    <s v="Steve Nguyen"/>
    <x v="2"/>
    <s v="United States"/>
    <x v="1"/>
    <x v="1"/>
    <n v="90049"/>
    <s v="West"/>
    <s v="OFF-PA-10000482"/>
    <x v="1"/>
    <x v="10"/>
    <s v="Snap-A-Way Black Print Carbonless Ruled Speed Letter, Triplicate"/>
    <n v="113.82"/>
    <n v="3"/>
    <n v="0"/>
    <n v="53.495399999999997"/>
  </r>
  <r>
    <n v="4340"/>
    <s v="CA-2017-133501"/>
    <x v="151"/>
    <d v="2017-09-01T00:00:00"/>
    <x v="1"/>
    <s v="DK-12895"/>
    <s v="Dana Kaydos"/>
    <x v="0"/>
    <s v="United States"/>
    <x v="47"/>
    <x v="18"/>
    <n v="37064"/>
    <s v="South"/>
    <s v="OFF-PA-10004888"/>
    <x v="1"/>
    <x v="10"/>
    <s v="Xerox 217"/>
    <n v="5.1840000000000002"/>
    <n v="1"/>
    <n v="0.2"/>
    <n v="1.8144"/>
  </r>
  <r>
    <n v="4341"/>
    <s v="US-2014-129609"/>
    <x v="579"/>
    <d v="2014-03-22T00:00:00"/>
    <x v="3"/>
    <s v="VM-21835"/>
    <s v="Vivian Mathis"/>
    <x v="0"/>
    <s v="United States"/>
    <x v="401"/>
    <x v="14"/>
    <n v="46368"/>
    <s v="Central"/>
    <s v="OFF-AR-10003478"/>
    <x v="1"/>
    <x v="6"/>
    <s v="Avery Hi-Liter EverBold Pen Style Fluorescent Highlighters, 4/Pack"/>
    <n v="16.28"/>
    <n v="2"/>
    <n v="0"/>
    <n v="6.5119999999999996"/>
  </r>
  <r>
    <n v="4342"/>
    <s v="CA-2017-130309"/>
    <x v="94"/>
    <d v="2017-12-21T00:00:00"/>
    <x v="1"/>
    <s v="GB-14575"/>
    <s v="Giulietta Baptist"/>
    <x v="0"/>
    <s v="United States"/>
    <x v="81"/>
    <x v="17"/>
    <n v="22204"/>
    <s v="South"/>
    <s v="OFF-ST-10003208"/>
    <x v="1"/>
    <x v="4"/>
    <s v="Adjustable Depth Letter/Legal Cart"/>
    <n v="544.38"/>
    <n v="3"/>
    <n v="0"/>
    <n v="157.87020000000001"/>
  </r>
  <r>
    <n v="4343"/>
    <s v="CA-2017-105410"/>
    <x v="498"/>
    <d v="2017-03-22T00:00:00"/>
    <x v="2"/>
    <s v="ND-18370"/>
    <s v="Natalie DeCherney"/>
    <x v="0"/>
    <s v="United States"/>
    <x v="8"/>
    <x v="1"/>
    <n v="94110"/>
    <s v="West"/>
    <s v="OFF-BI-10004970"/>
    <x v="1"/>
    <x v="8"/>
    <s v="ACCOHIDE 3-Ring Binder, Blue, 1&quot;"/>
    <n v="19.824000000000002"/>
    <n v="6"/>
    <n v="0.2"/>
    <n v="6.6905999999999999"/>
  </r>
  <r>
    <n v="4344"/>
    <s v="CA-2017-105410"/>
    <x v="498"/>
    <d v="2017-03-22T00:00:00"/>
    <x v="2"/>
    <s v="ND-18370"/>
    <s v="Natalie DeCherney"/>
    <x v="0"/>
    <s v="United States"/>
    <x v="8"/>
    <x v="1"/>
    <n v="94110"/>
    <s v="West"/>
    <s v="TEC-PH-10000038"/>
    <x v="2"/>
    <x v="7"/>
    <s v="Jawbone MINI JAMBOX Wireless Bluetooth Speaker"/>
    <n v="657.50400000000002"/>
    <n v="6"/>
    <n v="0.2"/>
    <n v="-131.5008"/>
  </r>
  <r>
    <n v="4345"/>
    <s v="CA-2017-105410"/>
    <x v="498"/>
    <d v="2017-03-22T00:00:00"/>
    <x v="2"/>
    <s v="ND-18370"/>
    <s v="Natalie DeCherney"/>
    <x v="0"/>
    <s v="United States"/>
    <x v="8"/>
    <x v="1"/>
    <n v="94110"/>
    <s v="West"/>
    <s v="TEC-AC-10001552"/>
    <x v="2"/>
    <x v="11"/>
    <s v="Logitech K350 2.4Ghz Wireless Keyboard"/>
    <n v="99.54"/>
    <n v="2"/>
    <n v="0"/>
    <n v="10.949400000000001"/>
  </r>
  <r>
    <n v="4346"/>
    <s v="CA-2017-105410"/>
    <x v="498"/>
    <d v="2017-03-22T00:00:00"/>
    <x v="2"/>
    <s v="ND-18370"/>
    <s v="Natalie DeCherney"/>
    <x v="0"/>
    <s v="United States"/>
    <x v="8"/>
    <x v="1"/>
    <n v="94110"/>
    <s v="West"/>
    <s v="TEC-AC-10002926"/>
    <x v="2"/>
    <x v="11"/>
    <s v="Logitech Wireless Marathon Mouse M705"/>
    <n v="199.96"/>
    <n v="4"/>
    <n v="0"/>
    <n v="85.982799999999997"/>
  </r>
  <r>
    <n v="4347"/>
    <s v="CA-2016-120355"/>
    <x v="31"/>
    <d v="2016-09-25T00:00:00"/>
    <x v="1"/>
    <s v="MM-17260"/>
    <s v="Magdelene Morse"/>
    <x v="0"/>
    <s v="United States"/>
    <x v="106"/>
    <x v="15"/>
    <n v="10801"/>
    <s v="East"/>
    <s v="FUR-CH-10001394"/>
    <x v="0"/>
    <x v="1"/>
    <s v="Global Leather Executive Chair"/>
    <n v="631.78200000000004"/>
    <n v="2"/>
    <n v="0.1"/>
    <n v="140.39599999999999"/>
  </r>
  <r>
    <n v="4348"/>
    <s v="CA-2016-120355"/>
    <x v="31"/>
    <d v="2016-09-25T00:00:00"/>
    <x v="1"/>
    <s v="MM-17260"/>
    <s v="Magdelene Morse"/>
    <x v="0"/>
    <s v="United States"/>
    <x v="106"/>
    <x v="15"/>
    <n v="10801"/>
    <s v="East"/>
    <s v="FUR-FU-10004053"/>
    <x v="0"/>
    <x v="5"/>
    <s v="DAX Two-Tone Silver Metal Document Frame"/>
    <n v="60.72"/>
    <n v="3"/>
    <n v="0"/>
    <n v="26.1096"/>
  </r>
  <r>
    <n v="4349"/>
    <s v="CA-2017-169894"/>
    <x v="221"/>
    <d v="2017-11-29T00:00:00"/>
    <x v="0"/>
    <s v="MV-17485"/>
    <s v="Mark Van Huff"/>
    <x v="0"/>
    <s v="United States"/>
    <x v="123"/>
    <x v="16"/>
    <n v="85204"/>
    <s v="West"/>
    <s v="OFF-BI-10004230"/>
    <x v="1"/>
    <x v="8"/>
    <s v="GBC Recycled Grain Textured Covers"/>
    <n v="20.724"/>
    <n v="2"/>
    <n v="0.7"/>
    <n v="-15.1976"/>
  </r>
  <r>
    <n v="4350"/>
    <s v="CA-2017-169894"/>
    <x v="221"/>
    <d v="2017-11-29T00:00:00"/>
    <x v="0"/>
    <s v="MV-17485"/>
    <s v="Mark Van Huff"/>
    <x v="0"/>
    <s v="United States"/>
    <x v="123"/>
    <x v="16"/>
    <n v="85204"/>
    <s v="West"/>
    <s v="OFF-ST-10000060"/>
    <x v="1"/>
    <x v="4"/>
    <s v="Fellowes Bankers Box Staxonsteel Drawer File/Stacking System"/>
    <n v="415.87200000000001"/>
    <n v="8"/>
    <n v="0.2"/>
    <n v="-41.587200000000003"/>
  </r>
  <r>
    <n v="4351"/>
    <s v="US-2017-100482"/>
    <x v="645"/>
    <d v="2017-04-15T00:00:00"/>
    <x v="1"/>
    <s v="JL-15130"/>
    <s v="Jack Lebron"/>
    <x v="0"/>
    <s v="United States"/>
    <x v="152"/>
    <x v="24"/>
    <n v="43130"/>
    <s v="East"/>
    <s v="OFF-ST-10001325"/>
    <x v="1"/>
    <x v="4"/>
    <s v="Sterilite Officeware Hinged File Box"/>
    <n v="16.768000000000001"/>
    <n v="2"/>
    <n v="0.2"/>
    <n v="1.4672000000000001"/>
  </r>
  <r>
    <n v="4352"/>
    <s v="US-2017-100482"/>
    <x v="645"/>
    <d v="2017-04-15T00:00:00"/>
    <x v="1"/>
    <s v="JL-15130"/>
    <s v="Jack Lebron"/>
    <x v="0"/>
    <s v="United States"/>
    <x v="152"/>
    <x v="24"/>
    <n v="43130"/>
    <s v="East"/>
    <s v="TEC-AC-10003441"/>
    <x v="2"/>
    <x v="11"/>
    <s v="Kingston Digital DataTraveler 32GB USB 2.0"/>
    <n v="27.12"/>
    <n v="2"/>
    <n v="0.2"/>
    <n v="-4.7460000000000004"/>
  </r>
  <r>
    <n v="4353"/>
    <s v="CA-2017-107748"/>
    <x v="389"/>
    <d v="2017-12-12T00:00:00"/>
    <x v="0"/>
    <s v="AG-10330"/>
    <s v="Alex Grayson"/>
    <x v="0"/>
    <s v="United States"/>
    <x v="280"/>
    <x v="1"/>
    <n v="95207"/>
    <s v="West"/>
    <s v="TEC-PH-10003215"/>
    <x v="2"/>
    <x v="7"/>
    <s v="Jackery Bar Premium Fast-charging Portable Charger"/>
    <n v="95.84"/>
    <n v="4"/>
    <n v="0.2"/>
    <n v="34.741999999999997"/>
  </r>
  <r>
    <n v="4354"/>
    <s v="CA-2017-107748"/>
    <x v="389"/>
    <d v="2017-12-12T00:00:00"/>
    <x v="0"/>
    <s v="AG-10330"/>
    <s v="Alex Grayson"/>
    <x v="0"/>
    <s v="United States"/>
    <x v="280"/>
    <x v="1"/>
    <n v="95207"/>
    <s v="West"/>
    <s v="OFF-PA-10002005"/>
    <x v="1"/>
    <x v="10"/>
    <s v="Xerox 225"/>
    <n v="12.96"/>
    <n v="2"/>
    <n v="0"/>
    <n v="6.2207999999999997"/>
  </r>
  <r>
    <n v="4355"/>
    <s v="CA-2017-153654"/>
    <x v="221"/>
    <d v="2017-11-26T00:00:00"/>
    <x v="0"/>
    <s v="MD-17860"/>
    <s v="Michael Dominguez"/>
    <x v="1"/>
    <s v="United States"/>
    <x v="153"/>
    <x v="3"/>
    <n v="28806"/>
    <s v="South"/>
    <s v="OFF-BI-10004465"/>
    <x v="1"/>
    <x v="8"/>
    <s v="Avery Durable Slant Ring Binders"/>
    <n v="19.007999999999999"/>
    <n v="8"/>
    <n v="0.7"/>
    <n v="-12.672000000000001"/>
  </r>
  <r>
    <n v="4356"/>
    <s v="CA-2015-155600"/>
    <x v="784"/>
    <d v="2015-12-07T00:00:00"/>
    <x v="0"/>
    <s v="RO-19780"/>
    <s v="Rose O'Brian"/>
    <x v="0"/>
    <s v="United States"/>
    <x v="300"/>
    <x v="18"/>
    <n v="37042"/>
    <s v="South"/>
    <s v="OFF-BI-10000545"/>
    <x v="1"/>
    <x v="8"/>
    <s v="GBC Ibimaster 500 Manual ProClick Binding System"/>
    <n v="1598.058"/>
    <n v="7"/>
    <n v="0.7"/>
    <n v="-1065.3720000000001"/>
  </r>
  <r>
    <n v="4357"/>
    <s v="CA-2015-155600"/>
    <x v="784"/>
    <d v="2015-12-07T00:00:00"/>
    <x v="0"/>
    <s v="RO-19780"/>
    <s v="Rose O'Brian"/>
    <x v="0"/>
    <s v="United States"/>
    <x v="300"/>
    <x v="18"/>
    <n v="37042"/>
    <s v="South"/>
    <s v="OFF-AR-10003752"/>
    <x v="1"/>
    <x v="6"/>
    <s v="Deluxe Chalkboard Eraser Cleaner"/>
    <n v="36.96"/>
    <n v="4"/>
    <n v="0.2"/>
    <n v="12.012"/>
  </r>
  <r>
    <n v="4358"/>
    <s v="CA-2017-162565"/>
    <x v="157"/>
    <d v="2017-12-11T00:00:00"/>
    <x v="3"/>
    <s v="RR-19315"/>
    <s v="Ralph Ritter"/>
    <x v="0"/>
    <s v="United States"/>
    <x v="34"/>
    <x v="10"/>
    <n v="60505"/>
    <s v="Central"/>
    <s v="OFF-PA-10001937"/>
    <x v="1"/>
    <x v="10"/>
    <s v="Xerox 21"/>
    <n v="10.368"/>
    <n v="2"/>
    <n v="0.2"/>
    <n v="3.6288"/>
  </r>
  <r>
    <n v="4359"/>
    <s v="CA-2017-162565"/>
    <x v="157"/>
    <d v="2017-12-11T00:00:00"/>
    <x v="3"/>
    <s v="RR-19315"/>
    <s v="Ralph Ritter"/>
    <x v="0"/>
    <s v="United States"/>
    <x v="34"/>
    <x v="10"/>
    <n v="60505"/>
    <s v="Central"/>
    <s v="FUR-FU-10004306"/>
    <x v="0"/>
    <x v="5"/>
    <s v="Electrix Halogen Magnifier Lamp"/>
    <n v="77.72"/>
    <n v="1"/>
    <n v="0.6"/>
    <n v="-66.061999999999998"/>
  </r>
  <r>
    <n v="4360"/>
    <s v="CA-2017-162565"/>
    <x v="157"/>
    <d v="2017-12-11T00:00:00"/>
    <x v="3"/>
    <s v="RR-19315"/>
    <s v="Ralph Ritter"/>
    <x v="0"/>
    <s v="United States"/>
    <x v="34"/>
    <x v="10"/>
    <n v="60505"/>
    <s v="Central"/>
    <s v="FUR-CH-10003973"/>
    <x v="0"/>
    <x v="1"/>
    <s v="GuestStacker Chair with Chrome Finish Legs"/>
    <n v="520.46400000000006"/>
    <n v="2"/>
    <n v="0.3"/>
    <n v="-14.8704"/>
  </r>
  <r>
    <n v="4361"/>
    <s v="CA-2016-127642"/>
    <x v="206"/>
    <d v="2016-05-23T00:00:00"/>
    <x v="2"/>
    <s v="CP-12340"/>
    <s v="Christine Phan"/>
    <x v="1"/>
    <s v="United States"/>
    <x v="99"/>
    <x v="34"/>
    <n v="2886"/>
    <s v="East"/>
    <s v="OFF-PA-10000565"/>
    <x v="1"/>
    <x v="10"/>
    <s v="Easy-staple paper"/>
    <n v="111.96"/>
    <n v="2"/>
    <n v="0"/>
    <n v="54.860399999999998"/>
  </r>
  <r>
    <n v="4362"/>
    <s v="US-2017-163195"/>
    <x v="922"/>
    <d v="2017-02-21T00:00:00"/>
    <x v="0"/>
    <s v="LL-16840"/>
    <s v="Lauren Leatherbury"/>
    <x v="0"/>
    <s v="United States"/>
    <x v="240"/>
    <x v="28"/>
    <n v="70506"/>
    <s v="South"/>
    <s v="TEC-PH-10003875"/>
    <x v="2"/>
    <x v="7"/>
    <s v="KLD Oscar II Style Snap-on Ultra Thin Side Flip Synthetic Leather Cover Case for HTC One HTC M7"/>
    <n v="29.16"/>
    <n v="3"/>
    <n v="0"/>
    <n v="8.4564000000000004"/>
  </r>
  <r>
    <n v="4363"/>
    <s v="CA-2017-111332"/>
    <x v="968"/>
    <d v="2017-05-22T00:00:00"/>
    <x v="0"/>
    <s v="NC-18340"/>
    <s v="Nat Carroll"/>
    <x v="0"/>
    <s v="United States"/>
    <x v="402"/>
    <x v="46"/>
    <n v="58103"/>
    <s v="Central"/>
    <s v="OFF-AR-10001953"/>
    <x v="1"/>
    <x v="6"/>
    <s v="Boston 1645 Deluxe Heavier-Duty Electric Pencil Sharpener"/>
    <n v="131.94"/>
    <n v="3"/>
    <n v="0"/>
    <n v="35.623800000000003"/>
  </r>
  <r>
    <n v="4364"/>
    <s v="CA-2017-111332"/>
    <x v="968"/>
    <d v="2017-05-22T00:00:00"/>
    <x v="0"/>
    <s v="NC-18340"/>
    <s v="Nat Carroll"/>
    <x v="0"/>
    <s v="United States"/>
    <x v="402"/>
    <x v="46"/>
    <n v="58103"/>
    <s v="Central"/>
    <s v="OFF-AR-10001374"/>
    <x v="1"/>
    <x v="6"/>
    <s v="BIC Brite Liner Highlighters, Chisel Tip"/>
    <n v="25.92"/>
    <n v="4"/>
    <n v="0"/>
    <n v="8.2943999999999996"/>
  </r>
  <r>
    <n v="4365"/>
    <s v="CA-2017-111332"/>
    <x v="968"/>
    <d v="2017-05-22T00:00:00"/>
    <x v="0"/>
    <s v="NC-18340"/>
    <s v="Nat Carroll"/>
    <x v="0"/>
    <s v="United States"/>
    <x v="402"/>
    <x v="46"/>
    <n v="58103"/>
    <s v="Central"/>
    <s v="OFF-ST-10003816"/>
    <x v="1"/>
    <x v="4"/>
    <s v="Fellowes High-Stak Drawer Files"/>
    <n v="704.76"/>
    <n v="4"/>
    <n v="0"/>
    <n v="162.09479999999999"/>
  </r>
  <r>
    <n v="4366"/>
    <s v="CA-2017-111332"/>
    <x v="968"/>
    <d v="2017-05-22T00:00:00"/>
    <x v="0"/>
    <s v="NC-18340"/>
    <s v="Nat Carroll"/>
    <x v="0"/>
    <s v="United States"/>
    <x v="402"/>
    <x v="46"/>
    <n v="58103"/>
    <s v="Central"/>
    <s v="OFF-FA-10001843"/>
    <x v="1"/>
    <x v="13"/>
    <s v="Staples"/>
    <n v="7.41"/>
    <n v="3"/>
    <n v="0"/>
    <n v="3.4826999999999999"/>
  </r>
  <r>
    <n v="4367"/>
    <s v="CA-2017-111332"/>
    <x v="968"/>
    <d v="2017-05-22T00:00:00"/>
    <x v="0"/>
    <s v="NC-18340"/>
    <s v="Nat Carroll"/>
    <x v="0"/>
    <s v="United States"/>
    <x v="402"/>
    <x v="46"/>
    <n v="58103"/>
    <s v="Central"/>
    <s v="OFF-AR-10000657"/>
    <x v="1"/>
    <x v="6"/>
    <s v="Binney &amp; Smith inkTank Desk Highlighter, Chisel Tip, Yellow, 12/Box"/>
    <n v="21.5"/>
    <n v="10"/>
    <n v="0"/>
    <n v="7.0949999999999998"/>
  </r>
  <r>
    <n v="4368"/>
    <s v="CA-2017-117044"/>
    <x v="220"/>
    <d v="2017-09-13T00:00:00"/>
    <x v="0"/>
    <s v="HA-14920"/>
    <s v="Helen Andreada"/>
    <x v="0"/>
    <s v="United States"/>
    <x v="22"/>
    <x v="10"/>
    <n v="60623"/>
    <s v="Central"/>
    <s v="OFF-FA-10000936"/>
    <x v="1"/>
    <x v="13"/>
    <s v="Acco Hot Clips Clips to Go"/>
    <n v="10.528"/>
    <n v="4"/>
    <n v="0.2"/>
    <n v="3.29"/>
  </r>
  <r>
    <n v="4369"/>
    <s v="CA-2017-117044"/>
    <x v="220"/>
    <d v="2017-09-13T00:00:00"/>
    <x v="0"/>
    <s v="HA-14920"/>
    <s v="Helen Andreada"/>
    <x v="0"/>
    <s v="United States"/>
    <x v="22"/>
    <x v="10"/>
    <n v="60623"/>
    <s v="Central"/>
    <s v="OFF-PA-10003657"/>
    <x v="1"/>
    <x v="10"/>
    <s v="Xerox 1927"/>
    <n v="20.544"/>
    <n v="6"/>
    <n v="0.2"/>
    <n v="6.42"/>
  </r>
  <r>
    <n v="4370"/>
    <s v="US-2016-165078"/>
    <x v="732"/>
    <d v="2016-11-10T00:00:00"/>
    <x v="1"/>
    <s v="MA-17995"/>
    <s v="Michelle Arnett"/>
    <x v="2"/>
    <s v="United States"/>
    <x v="104"/>
    <x v="14"/>
    <n v="46226"/>
    <s v="Central"/>
    <s v="OFF-BI-10001989"/>
    <x v="1"/>
    <x v="8"/>
    <s v="Premium Transparent Presentation Covers by GBC"/>
    <n v="104.9"/>
    <n v="5"/>
    <n v="0"/>
    <n v="50.351999999999997"/>
  </r>
  <r>
    <n v="4371"/>
    <s v="US-2016-165078"/>
    <x v="732"/>
    <d v="2016-11-10T00:00:00"/>
    <x v="1"/>
    <s v="MA-17995"/>
    <s v="Michelle Arnett"/>
    <x v="2"/>
    <s v="United States"/>
    <x v="104"/>
    <x v="14"/>
    <n v="46226"/>
    <s v="Central"/>
    <s v="OFF-AR-10002987"/>
    <x v="1"/>
    <x v="6"/>
    <s v="Prismacolor Color Pencil Set"/>
    <n v="39.68"/>
    <n v="2"/>
    <n v="0"/>
    <n v="16.268799999999999"/>
  </r>
  <r>
    <n v="4372"/>
    <s v="US-2016-165078"/>
    <x v="732"/>
    <d v="2016-11-10T00:00:00"/>
    <x v="1"/>
    <s v="MA-17995"/>
    <s v="Michelle Arnett"/>
    <x v="2"/>
    <s v="United States"/>
    <x v="104"/>
    <x v="14"/>
    <n v="46226"/>
    <s v="Central"/>
    <s v="OFF-LA-10000414"/>
    <x v="1"/>
    <x v="2"/>
    <s v="Avery 503"/>
    <n v="51.75"/>
    <n v="5"/>
    <n v="0"/>
    <n v="24.84"/>
  </r>
  <r>
    <n v="4373"/>
    <s v="US-2017-169320"/>
    <x v="283"/>
    <d v="2017-07-25T00:00:00"/>
    <x v="0"/>
    <s v="LH-16900"/>
    <s v="Lena Hernandez"/>
    <x v="0"/>
    <s v="United States"/>
    <x v="403"/>
    <x v="14"/>
    <n v="46514"/>
    <s v="Central"/>
    <s v="OFF-AR-10003602"/>
    <x v="1"/>
    <x v="6"/>
    <s v="Quartet Omega Colored Chalk, 12/Pack"/>
    <n v="11.68"/>
    <n v="2"/>
    <n v="0"/>
    <n v="5.4896000000000003"/>
  </r>
  <r>
    <n v="4374"/>
    <s v="US-2017-169320"/>
    <x v="283"/>
    <d v="2017-07-25T00:00:00"/>
    <x v="0"/>
    <s v="LH-16900"/>
    <s v="Lena Hernandez"/>
    <x v="0"/>
    <s v="United States"/>
    <x v="403"/>
    <x v="14"/>
    <n v="46514"/>
    <s v="Central"/>
    <s v="TEC-AC-10002550"/>
    <x v="2"/>
    <x v="11"/>
    <s v="Memorex 25GB 6X Branded Blu-Ray Recordable Disc, 30/Pack"/>
    <n v="159.75"/>
    <n v="5"/>
    <n v="0"/>
    <n v="11.182499999999999"/>
  </r>
  <r>
    <n v="4375"/>
    <s v="CA-2016-158575"/>
    <x v="741"/>
    <d v="2016-11-24T00:00:00"/>
    <x v="1"/>
    <s v="SB-20290"/>
    <s v="Sean Braxton"/>
    <x v="1"/>
    <s v="United States"/>
    <x v="239"/>
    <x v="24"/>
    <n v="44240"/>
    <s v="East"/>
    <s v="OFF-AP-10002998"/>
    <x v="1"/>
    <x v="9"/>
    <s v="Holmes 99% HEPA Air Purifier"/>
    <n v="103.968"/>
    <n v="6"/>
    <n v="0.2"/>
    <n v="16.8948"/>
  </r>
  <r>
    <n v="4376"/>
    <s v="CA-2014-166954"/>
    <x v="573"/>
    <d v="2014-04-30T00:00:00"/>
    <x v="1"/>
    <s v="BT-11305"/>
    <s v="Beth Thompson"/>
    <x v="2"/>
    <s v="United States"/>
    <x v="404"/>
    <x v="1"/>
    <n v="91776"/>
    <s v="West"/>
    <s v="FUR-FU-10003708"/>
    <x v="0"/>
    <x v="5"/>
    <s v="Tenex Traditional Chairmats for Medium Pile Carpet, Standard Lip, 36&quot; x 48&quot;"/>
    <n v="303.25"/>
    <n v="5"/>
    <n v="0"/>
    <n v="63.682499999999997"/>
  </r>
  <r>
    <n v="4377"/>
    <s v="CA-2014-166954"/>
    <x v="573"/>
    <d v="2014-04-30T00:00:00"/>
    <x v="1"/>
    <s v="BT-11305"/>
    <s v="Beth Thompson"/>
    <x v="2"/>
    <s v="United States"/>
    <x v="404"/>
    <x v="1"/>
    <n v="91776"/>
    <s v="West"/>
    <s v="OFF-AP-10001391"/>
    <x v="1"/>
    <x v="9"/>
    <s v="Kensington 6 Outlet MasterPiece HOMEOFFICE Power Control Center"/>
    <n v="270.72000000000003"/>
    <n v="3"/>
    <n v="0"/>
    <n v="78.508799999999994"/>
  </r>
  <r>
    <n v="4378"/>
    <s v="CA-2014-166954"/>
    <x v="573"/>
    <d v="2014-04-30T00:00:00"/>
    <x v="1"/>
    <s v="BT-11305"/>
    <s v="Beth Thompson"/>
    <x v="2"/>
    <s v="United States"/>
    <x v="404"/>
    <x v="1"/>
    <n v="91776"/>
    <s v="West"/>
    <s v="FUR-CH-10003973"/>
    <x v="0"/>
    <x v="1"/>
    <s v="GuestStacker Chair with Chrome Finish Legs"/>
    <n v="1487.04"/>
    <n v="5"/>
    <n v="0.2"/>
    <n v="148.70400000000001"/>
  </r>
  <r>
    <n v="4379"/>
    <s v="CA-2015-140830"/>
    <x v="672"/>
    <d v="2015-12-02T00:00:00"/>
    <x v="0"/>
    <s v="PS-18970"/>
    <s v="Paul Stevenson"/>
    <x v="2"/>
    <s v="United States"/>
    <x v="0"/>
    <x v="0"/>
    <n v="42420"/>
    <s v="South"/>
    <s v="OFF-EN-10000461"/>
    <x v="1"/>
    <x v="12"/>
    <s v="#10- 4 1/8&quot; x 9 1/2&quot; Recycled Envelopes"/>
    <n v="17.48"/>
    <n v="2"/>
    <n v="0"/>
    <n v="8.2156000000000002"/>
  </r>
  <r>
    <n v="4380"/>
    <s v="CA-2015-140830"/>
    <x v="672"/>
    <d v="2015-12-02T00:00:00"/>
    <x v="0"/>
    <s v="PS-18970"/>
    <s v="Paul Stevenson"/>
    <x v="2"/>
    <s v="United States"/>
    <x v="0"/>
    <x v="0"/>
    <n v="42420"/>
    <s v="South"/>
    <s v="OFF-EN-10002831"/>
    <x v="1"/>
    <x v="12"/>
    <s v="Tyvek  Top-Opening Peel &amp; Seel  Envelopes, Gray"/>
    <n v="71.88"/>
    <n v="2"/>
    <n v="0"/>
    <n v="32.345999999999997"/>
  </r>
  <r>
    <n v="4381"/>
    <s v="CA-2015-152891"/>
    <x v="969"/>
    <d v="2015-10-30T00:00:00"/>
    <x v="1"/>
    <s v="TB-21625"/>
    <s v="Trudy Brown"/>
    <x v="0"/>
    <s v="United States"/>
    <x v="8"/>
    <x v="1"/>
    <n v="94110"/>
    <s v="West"/>
    <s v="OFF-AR-10004648"/>
    <x v="1"/>
    <x v="6"/>
    <s v="Boston 19500 Mighty Mite Electric Pencil Sharpener"/>
    <n v="60.45"/>
    <n v="3"/>
    <n v="0"/>
    <n v="16.3215"/>
  </r>
  <r>
    <n v="4382"/>
    <s v="CA-2015-152891"/>
    <x v="969"/>
    <d v="2015-10-30T00:00:00"/>
    <x v="1"/>
    <s v="TB-21625"/>
    <s v="Trudy Brown"/>
    <x v="0"/>
    <s v="United States"/>
    <x v="8"/>
    <x v="1"/>
    <n v="94110"/>
    <s v="West"/>
    <s v="FUR-TA-10001857"/>
    <x v="0"/>
    <x v="3"/>
    <s v="Balt Solid Wood Rectangular Table"/>
    <n v="253.17599999999999"/>
    <n v="3"/>
    <n v="0.2"/>
    <n v="-31.646999999999998"/>
  </r>
  <r>
    <n v="4383"/>
    <s v="US-2015-122784"/>
    <x v="603"/>
    <d v="2015-07-27T00:00:00"/>
    <x v="1"/>
    <s v="RA-19915"/>
    <s v="Russell Applegate"/>
    <x v="0"/>
    <s v="United States"/>
    <x v="336"/>
    <x v="10"/>
    <n v="60035"/>
    <s v="Central"/>
    <s v="OFF-BI-10000546"/>
    <x v="1"/>
    <x v="8"/>
    <s v="Avery Durable Binders"/>
    <n v="2.88"/>
    <n v="5"/>
    <n v="0.8"/>
    <n v="-4.4640000000000004"/>
  </r>
  <r>
    <n v="4384"/>
    <s v="US-2015-122784"/>
    <x v="603"/>
    <d v="2015-07-27T00:00:00"/>
    <x v="1"/>
    <s v="RA-19915"/>
    <s v="Russell Applegate"/>
    <x v="0"/>
    <s v="United States"/>
    <x v="336"/>
    <x v="10"/>
    <n v="60035"/>
    <s v="Central"/>
    <s v="FUR-BO-10004690"/>
    <x v="0"/>
    <x v="0"/>
    <s v="O'Sullivan Cherrywood Estates Traditional Barrister Bookcase"/>
    <n v="384.94400000000002"/>
    <n v="4"/>
    <n v="0.3"/>
    <n v="-126.4816"/>
  </r>
  <r>
    <n v="4385"/>
    <s v="US-2015-122784"/>
    <x v="603"/>
    <d v="2015-07-27T00:00:00"/>
    <x v="1"/>
    <s v="RA-19915"/>
    <s v="Russell Applegate"/>
    <x v="0"/>
    <s v="United States"/>
    <x v="336"/>
    <x v="10"/>
    <n v="60035"/>
    <s v="Central"/>
    <s v="TEC-PH-10001557"/>
    <x v="2"/>
    <x v="7"/>
    <s v="Pyle PMP37LED"/>
    <n v="153.584"/>
    <n v="2"/>
    <n v="0.2"/>
    <n v="13.438599999999999"/>
  </r>
  <r>
    <n v="4386"/>
    <s v="US-2015-122784"/>
    <x v="603"/>
    <d v="2015-07-27T00:00:00"/>
    <x v="1"/>
    <s v="RA-19915"/>
    <s v="Russell Applegate"/>
    <x v="0"/>
    <s v="United States"/>
    <x v="336"/>
    <x v="10"/>
    <n v="60035"/>
    <s v="Central"/>
    <s v="FUR-BO-10002545"/>
    <x v="0"/>
    <x v="0"/>
    <s v="Atlantic Metals Mobile 3-Shelf Bookcases, Custom Colors"/>
    <n v="913.43"/>
    <n v="5"/>
    <n v="0.3"/>
    <n v="-52.195999999999998"/>
  </r>
  <r>
    <n v="4387"/>
    <s v="CA-2016-156811"/>
    <x v="189"/>
    <d v="2016-11-02T00:00:00"/>
    <x v="1"/>
    <s v="BP-11095"/>
    <s v="Bart Pistole"/>
    <x v="1"/>
    <s v="United States"/>
    <x v="8"/>
    <x v="1"/>
    <n v="94122"/>
    <s v="West"/>
    <s v="OFF-AP-10001366"/>
    <x v="1"/>
    <x v="9"/>
    <s v="Staple holder"/>
    <n v="43.92"/>
    <n v="4"/>
    <n v="0"/>
    <n v="11.8584"/>
  </r>
  <r>
    <n v="4388"/>
    <s v="CA-2016-156811"/>
    <x v="189"/>
    <d v="2016-11-02T00:00:00"/>
    <x v="1"/>
    <s v="BP-11095"/>
    <s v="Bart Pistole"/>
    <x v="1"/>
    <s v="United States"/>
    <x v="8"/>
    <x v="1"/>
    <n v="94122"/>
    <s v="West"/>
    <s v="OFF-BI-10001628"/>
    <x v="1"/>
    <x v="8"/>
    <s v="Acco Data Flex Cable Posts For Top &amp; Bottom Load Binders, 6&quot; Capacity"/>
    <n v="25.032"/>
    <n v="3"/>
    <n v="0.2"/>
    <n v="7.8224999999999998"/>
  </r>
  <r>
    <n v="4389"/>
    <s v="CA-2017-111556"/>
    <x v="225"/>
    <d v="2017-11-22T00:00:00"/>
    <x v="2"/>
    <s v="CD-11920"/>
    <s v="Carlos Daly"/>
    <x v="0"/>
    <s v="United States"/>
    <x v="20"/>
    <x v="15"/>
    <n v="10035"/>
    <s v="East"/>
    <s v="OFF-PA-10003651"/>
    <x v="1"/>
    <x v="10"/>
    <s v="Xerox 1968"/>
    <n v="46.76"/>
    <n v="7"/>
    <n v="0"/>
    <n v="22.444800000000001"/>
  </r>
  <r>
    <n v="4390"/>
    <s v="CA-2017-111556"/>
    <x v="225"/>
    <d v="2017-11-22T00:00:00"/>
    <x v="2"/>
    <s v="CD-11920"/>
    <s v="Carlos Daly"/>
    <x v="0"/>
    <s v="United States"/>
    <x v="20"/>
    <x v="15"/>
    <n v="10035"/>
    <s v="East"/>
    <s v="FUR-BO-10003159"/>
    <x v="0"/>
    <x v="0"/>
    <s v="Sauder Camden County Collection Libraries, Planked Cherry Finish"/>
    <n v="183.96799999999999"/>
    <n v="2"/>
    <n v="0.2"/>
    <n v="-25.2956"/>
  </r>
  <r>
    <n v="4391"/>
    <s v="CA-2017-111556"/>
    <x v="225"/>
    <d v="2017-11-22T00:00:00"/>
    <x v="2"/>
    <s v="CD-11920"/>
    <s v="Carlos Daly"/>
    <x v="0"/>
    <s v="United States"/>
    <x v="20"/>
    <x v="15"/>
    <n v="10035"/>
    <s v="East"/>
    <s v="TEC-PH-10001459"/>
    <x v="2"/>
    <x v="7"/>
    <s v="Samsung Galaxy Mega 6.3"/>
    <n v="1259.97"/>
    <n v="3"/>
    <n v="0"/>
    <n v="327.59219999999999"/>
  </r>
  <r>
    <n v="4392"/>
    <s v="CA-2017-111556"/>
    <x v="225"/>
    <d v="2017-11-22T00:00:00"/>
    <x v="2"/>
    <s v="CD-11920"/>
    <s v="Carlos Daly"/>
    <x v="0"/>
    <s v="United States"/>
    <x v="20"/>
    <x v="15"/>
    <n v="10035"/>
    <s v="East"/>
    <s v="OFF-AR-10004602"/>
    <x v="1"/>
    <x v="6"/>
    <s v="Boston KS Multi-Size Manual Pencil Sharpener"/>
    <n v="68.97"/>
    <n v="3"/>
    <n v="0"/>
    <n v="19.311599999999999"/>
  </r>
  <r>
    <n v="4393"/>
    <s v="CA-2016-108868"/>
    <x v="162"/>
    <d v="2016-09-12T00:00:00"/>
    <x v="1"/>
    <s v="KB-16585"/>
    <s v="Ken Black"/>
    <x v="1"/>
    <s v="United States"/>
    <x v="61"/>
    <x v="5"/>
    <n v="75081"/>
    <s v="Central"/>
    <s v="OFF-AR-10001953"/>
    <x v="1"/>
    <x v="6"/>
    <s v="Boston 1645 Deluxe Heavier-Duty Electric Pencil Sharpener"/>
    <n v="70.367999999999995"/>
    <n v="2"/>
    <n v="0.2"/>
    <n v="6.1571999999999996"/>
  </r>
  <r>
    <n v="4394"/>
    <s v="CA-2016-108868"/>
    <x v="162"/>
    <d v="2016-09-12T00:00:00"/>
    <x v="1"/>
    <s v="KB-16585"/>
    <s v="Ken Black"/>
    <x v="1"/>
    <s v="United States"/>
    <x v="61"/>
    <x v="5"/>
    <n v="75081"/>
    <s v="Central"/>
    <s v="TEC-PH-10000923"/>
    <x v="2"/>
    <x v="7"/>
    <s v="Belkin SportFit Armband For iPhone 5s/5c, Fuchsia"/>
    <n v="59.96"/>
    <n v="5"/>
    <n v="0.2"/>
    <n v="21.735499999999998"/>
  </r>
  <r>
    <n v="4395"/>
    <s v="CA-2014-142965"/>
    <x v="836"/>
    <d v="2014-07-20T00:00:00"/>
    <x v="3"/>
    <s v="SW-20245"/>
    <s v="Scot Wooten"/>
    <x v="0"/>
    <s v="United States"/>
    <x v="24"/>
    <x v="24"/>
    <n v="45503"/>
    <s v="East"/>
    <s v="OFF-ST-10002583"/>
    <x v="1"/>
    <x v="4"/>
    <s v="Fellowes Neat Ideas Storage Cubes"/>
    <n v="25.984000000000002"/>
    <n v="1"/>
    <n v="0.2"/>
    <n v="-5.1967999999999996"/>
  </r>
  <r>
    <n v="4396"/>
    <s v="CA-2014-142965"/>
    <x v="836"/>
    <d v="2014-07-20T00:00:00"/>
    <x v="3"/>
    <s v="SW-20245"/>
    <s v="Scot Wooten"/>
    <x v="0"/>
    <s v="United States"/>
    <x v="24"/>
    <x v="24"/>
    <n v="45503"/>
    <s v="East"/>
    <s v="OFF-BI-10000977"/>
    <x v="1"/>
    <x v="8"/>
    <s v="Ibico Plastic Spiral Binding Combs"/>
    <n v="27.36"/>
    <n v="3"/>
    <n v="0.7"/>
    <n v="-21.888000000000002"/>
  </r>
  <r>
    <n v="4397"/>
    <s v="CA-2016-148740"/>
    <x v="625"/>
    <d v="2016-11-19T00:00:00"/>
    <x v="1"/>
    <s v="AH-10690"/>
    <s v="Anna Häberlin"/>
    <x v="1"/>
    <s v="United States"/>
    <x v="70"/>
    <x v="1"/>
    <n v="92024"/>
    <s v="West"/>
    <s v="TEC-PH-10002549"/>
    <x v="2"/>
    <x v="7"/>
    <s v="Polycom SoundPoint IP 450 VoIP phone"/>
    <n v="361.37599999999998"/>
    <n v="2"/>
    <n v="0.2"/>
    <n v="27.103200000000001"/>
  </r>
  <r>
    <n v="4398"/>
    <s v="US-2014-138758"/>
    <x v="970"/>
    <d v="2014-07-11T00:00:00"/>
    <x v="1"/>
    <s v="JL-15835"/>
    <s v="John Lee"/>
    <x v="0"/>
    <s v="United States"/>
    <x v="10"/>
    <x v="9"/>
    <n v="19120"/>
    <s v="East"/>
    <s v="FUR-CH-10002880"/>
    <x v="0"/>
    <x v="1"/>
    <s v="Global High-Back Leather Tilter, Burgundy"/>
    <n v="172.18600000000001"/>
    <n v="2"/>
    <n v="0.3"/>
    <n v="-46.736199999999997"/>
  </r>
  <r>
    <n v="4399"/>
    <s v="US-2014-138758"/>
    <x v="970"/>
    <d v="2014-07-11T00:00:00"/>
    <x v="1"/>
    <s v="JL-15835"/>
    <s v="John Lee"/>
    <x v="0"/>
    <s v="United States"/>
    <x v="10"/>
    <x v="9"/>
    <n v="19120"/>
    <s v="East"/>
    <s v="FUR-FU-10003039"/>
    <x v="0"/>
    <x v="5"/>
    <s v="Howard Miller 11-1/2&quot; Diameter Grantwood Wall Clock"/>
    <n v="69.007999999999996"/>
    <n v="2"/>
    <n v="0.2"/>
    <n v="12.0764"/>
  </r>
  <r>
    <n v="4400"/>
    <s v="CA-2016-131737"/>
    <x v="716"/>
    <d v="2016-03-17T00:00:00"/>
    <x v="3"/>
    <s v="GZ-14470"/>
    <s v="Gary Zandusky"/>
    <x v="0"/>
    <s v="United States"/>
    <x v="29"/>
    <x v="39"/>
    <n v="21044"/>
    <s v="East"/>
    <s v="OFF-EN-10003055"/>
    <x v="1"/>
    <x v="12"/>
    <s v="Blue String-Tie &amp; Button Interoffice Envelopes, 10 x 13"/>
    <n v="199.9"/>
    <n v="5"/>
    <n v="0"/>
    <n v="89.954999999999998"/>
  </r>
  <r>
    <n v="4401"/>
    <s v="CA-2016-131737"/>
    <x v="716"/>
    <d v="2016-03-17T00:00:00"/>
    <x v="3"/>
    <s v="GZ-14470"/>
    <s v="Gary Zandusky"/>
    <x v="0"/>
    <s v="United States"/>
    <x v="29"/>
    <x v="39"/>
    <n v="21044"/>
    <s v="East"/>
    <s v="OFF-AP-10002945"/>
    <x v="1"/>
    <x v="9"/>
    <s v="Honeywell Enviracaire Portable HEPA Air Cleaner for 17' x 22' Room"/>
    <n v="901.95"/>
    <n v="3"/>
    <n v="0"/>
    <n v="297.64350000000002"/>
  </r>
  <r>
    <n v="4402"/>
    <s v="CA-2016-131737"/>
    <x v="716"/>
    <d v="2016-03-17T00:00:00"/>
    <x v="3"/>
    <s v="GZ-14470"/>
    <s v="Gary Zandusky"/>
    <x v="0"/>
    <s v="United States"/>
    <x v="29"/>
    <x v="39"/>
    <n v="21044"/>
    <s v="East"/>
    <s v="FUR-FU-10004306"/>
    <x v="0"/>
    <x v="5"/>
    <s v="Electrix Halogen Magnifier Lamp"/>
    <n v="971.5"/>
    <n v="5"/>
    <n v="0"/>
    <n v="252.59"/>
  </r>
  <r>
    <n v="4403"/>
    <s v="CA-2016-114538"/>
    <x v="482"/>
    <d v="2016-12-27T00:00:00"/>
    <x v="2"/>
    <s v="RC-19825"/>
    <s v="Roy Collins"/>
    <x v="0"/>
    <s v="United States"/>
    <x v="77"/>
    <x v="22"/>
    <n v="80906"/>
    <s v="West"/>
    <s v="OFF-AR-10002445"/>
    <x v="1"/>
    <x v="6"/>
    <s v="SANFORD Major Accent Highlighters"/>
    <n v="11.327999999999999"/>
    <n v="2"/>
    <n v="0.2"/>
    <n v="2.5488"/>
  </r>
  <r>
    <n v="4404"/>
    <s v="CA-2014-127936"/>
    <x v="814"/>
    <d v="2014-09-04T00:00:00"/>
    <x v="2"/>
    <s v="CL-12565"/>
    <s v="Clay Ludtke"/>
    <x v="0"/>
    <s v="United States"/>
    <x v="20"/>
    <x v="15"/>
    <n v="10009"/>
    <s v="East"/>
    <s v="OFF-AR-10002445"/>
    <x v="1"/>
    <x v="6"/>
    <s v="SANFORD Major Accent Highlighters"/>
    <n v="21.24"/>
    <n v="3"/>
    <n v="0"/>
    <n v="8.0711999999999993"/>
  </r>
  <r>
    <n v="4405"/>
    <s v="CA-2015-164336"/>
    <x v="761"/>
    <d v="2015-07-10T00:00:00"/>
    <x v="1"/>
    <s v="MW-18220"/>
    <s v="Mitch Webber"/>
    <x v="0"/>
    <s v="United States"/>
    <x v="10"/>
    <x v="9"/>
    <n v="19140"/>
    <s v="East"/>
    <s v="TEC-AC-10002345"/>
    <x v="2"/>
    <x v="11"/>
    <s v="HP Standard 104 key PS/2 Keyboard"/>
    <n v="34.799999999999997"/>
    <n v="3"/>
    <n v="0.2"/>
    <n v="2.1749999999999998"/>
  </r>
  <r>
    <n v="4406"/>
    <s v="CA-2015-164336"/>
    <x v="761"/>
    <d v="2015-07-10T00:00:00"/>
    <x v="1"/>
    <s v="MW-18220"/>
    <s v="Mitch Webber"/>
    <x v="0"/>
    <s v="United States"/>
    <x v="10"/>
    <x v="9"/>
    <n v="19140"/>
    <s v="East"/>
    <s v="OFF-ST-10001558"/>
    <x v="1"/>
    <x v="4"/>
    <s v="Acco Perma 4000 Stacking Storage Drawers"/>
    <n v="38.975999999999999"/>
    <n v="3"/>
    <n v="0.2"/>
    <n v="-2.4359999999999999"/>
  </r>
  <r>
    <n v="4407"/>
    <s v="CA-2016-100041"/>
    <x v="73"/>
    <d v="2016-11-25T00:00:00"/>
    <x v="1"/>
    <s v="BF-10975"/>
    <s v="Barbara Fisher"/>
    <x v="1"/>
    <s v="United States"/>
    <x v="38"/>
    <x v="14"/>
    <n v="47201"/>
    <s v="Central"/>
    <s v="OFF-PA-10001622"/>
    <x v="1"/>
    <x v="10"/>
    <s v="Ampad Poly Cover Wirebound Steno Book, 6&quot; x 9&quot; Assorted Colors, Gregg Ruled"/>
    <n v="9.08"/>
    <n v="2"/>
    <n v="0"/>
    <n v="4.0860000000000003"/>
  </r>
  <r>
    <n v="4408"/>
    <s v="CA-2016-100041"/>
    <x v="73"/>
    <d v="2016-11-25T00:00:00"/>
    <x v="1"/>
    <s v="BF-10975"/>
    <s v="Barbara Fisher"/>
    <x v="1"/>
    <s v="United States"/>
    <x v="38"/>
    <x v="14"/>
    <n v="47201"/>
    <s v="Central"/>
    <s v="OFF-PA-10000418"/>
    <x v="1"/>
    <x v="10"/>
    <s v="Xerox 189"/>
    <n v="314.55"/>
    <n v="3"/>
    <n v="0"/>
    <n v="150.98400000000001"/>
  </r>
  <r>
    <n v="4409"/>
    <s v="CA-2016-100041"/>
    <x v="73"/>
    <d v="2016-11-25T00:00:00"/>
    <x v="1"/>
    <s v="BF-10975"/>
    <s v="Barbara Fisher"/>
    <x v="1"/>
    <s v="United States"/>
    <x v="38"/>
    <x v="14"/>
    <n v="47201"/>
    <s v="Central"/>
    <s v="OFF-BI-10000343"/>
    <x v="1"/>
    <x v="8"/>
    <s v="Pressboard Covers with Storage Hooks, 9 1/2&quot; x 11&quot;, Light Blue"/>
    <n v="4.91"/>
    <n v="1"/>
    <n v="0"/>
    <n v="2.3077000000000001"/>
  </r>
  <r>
    <n v="4410"/>
    <s v="US-2014-154879"/>
    <x v="457"/>
    <d v="2014-05-11T00:00:00"/>
    <x v="1"/>
    <s v="SN-20710"/>
    <s v="Steve Nguyen"/>
    <x v="2"/>
    <s v="United States"/>
    <x v="1"/>
    <x v="1"/>
    <n v="90004"/>
    <s v="West"/>
    <s v="OFF-LA-10004425"/>
    <x v="1"/>
    <x v="2"/>
    <s v="Staple-on labels"/>
    <n v="5.78"/>
    <n v="2"/>
    <n v="0"/>
    <n v="2.7166000000000001"/>
  </r>
  <r>
    <n v="4411"/>
    <s v="US-2014-154879"/>
    <x v="457"/>
    <d v="2014-05-11T00:00:00"/>
    <x v="1"/>
    <s v="SN-20710"/>
    <s v="Steve Nguyen"/>
    <x v="2"/>
    <s v="United States"/>
    <x v="1"/>
    <x v="1"/>
    <n v="90004"/>
    <s v="West"/>
    <s v="OFF-AR-10001897"/>
    <x v="1"/>
    <x v="6"/>
    <s v="Model L Table or Wall-Mount Pencil Sharpener"/>
    <n v="107.94"/>
    <n v="6"/>
    <n v="0"/>
    <n v="30.223199999999999"/>
  </r>
  <r>
    <n v="4412"/>
    <s v="CA-2014-130624"/>
    <x v="261"/>
    <d v="2014-06-24T00:00:00"/>
    <x v="2"/>
    <s v="TB-21280"/>
    <s v="Toby Braunhardt"/>
    <x v="0"/>
    <s v="United States"/>
    <x v="20"/>
    <x v="15"/>
    <n v="10024"/>
    <s v="East"/>
    <s v="OFF-PA-10003883"/>
    <x v="1"/>
    <x v="10"/>
    <s v="Message Book, Phone, Wirebound Standard Line Memo, 2 3/4&quot; X 5&quot;"/>
    <n v="19.649999999999999"/>
    <n v="3"/>
    <n v="0"/>
    <n v="9.0389999999999997"/>
  </r>
  <r>
    <n v="4413"/>
    <s v="CA-2014-130624"/>
    <x v="261"/>
    <d v="2014-06-24T00:00:00"/>
    <x v="2"/>
    <s v="TB-21280"/>
    <s v="Toby Braunhardt"/>
    <x v="0"/>
    <s v="United States"/>
    <x v="20"/>
    <x v="15"/>
    <n v="10024"/>
    <s v="East"/>
    <s v="TEC-PH-10003963"/>
    <x v="2"/>
    <x v="7"/>
    <s v="GE 2-Jack Phone Line Splitter"/>
    <n v="617.97"/>
    <n v="3"/>
    <n v="0"/>
    <n v="160.6722"/>
  </r>
  <r>
    <n v="4414"/>
    <s v="CA-2014-130624"/>
    <x v="261"/>
    <d v="2014-06-24T00:00:00"/>
    <x v="2"/>
    <s v="TB-21280"/>
    <s v="Toby Braunhardt"/>
    <x v="0"/>
    <s v="United States"/>
    <x v="20"/>
    <x v="15"/>
    <n v="10024"/>
    <s v="East"/>
    <s v="OFF-AP-10001303"/>
    <x v="1"/>
    <x v="9"/>
    <s v="Holmes Cool Mist Humidifier for the Whole House with 8-Gallon Output per Day, Extended Life Filter"/>
    <n v="59.7"/>
    <n v="3"/>
    <n v="0"/>
    <n v="26.864999999999998"/>
  </r>
  <r>
    <n v="4415"/>
    <s v="CA-2017-132339"/>
    <x v="971"/>
    <d v="2017-08-23T00:00:00"/>
    <x v="1"/>
    <s v="JB-15400"/>
    <s v="Jennifer Braxton"/>
    <x v="1"/>
    <s v="United States"/>
    <x v="104"/>
    <x v="31"/>
    <n v="1841"/>
    <s v="East"/>
    <s v="OFF-BI-10003925"/>
    <x v="1"/>
    <x v="8"/>
    <s v="Fellowes PB300 Plastic Comb Binding Machine"/>
    <n v="387.99"/>
    <n v="1"/>
    <n v="0"/>
    <n v="182.3553"/>
  </r>
  <r>
    <n v="4416"/>
    <s v="CA-2014-153983"/>
    <x v="503"/>
    <d v="2014-12-06T00:00:00"/>
    <x v="1"/>
    <s v="AH-10210"/>
    <s v="Alan Hwang"/>
    <x v="0"/>
    <s v="United States"/>
    <x v="8"/>
    <x v="1"/>
    <n v="94122"/>
    <s v="West"/>
    <s v="TEC-PH-10004586"/>
    <x v="2"/>
    <x v="7"/>
    <s v="Wilson SignalBoost 841262 DB PRO Amplifier Kit"/>
    <n v="575.91999999999996"/>
    <n v="2"/>
    <n v="0.2"/>
    <n v="71.989999999999995"/>
  </r>
  <r>
    <n v="4417"/>
    <s v="CA-2014-153983"/>
    <x v="503"/>
    <d v="2014-12-06T00:00:00"/>
    <x v="1"/>
    <s v="AH-10210"/>
    <s v="Alan Hwang"/>
    <x v="0"/>
    <s v="United States"/>
    <x v="8"/>
    <x v="1"/>
    <n v="94122"/>
    <s v="West"/>
    <s v="OFF-FA-10003495"/>
    <x v="1"/>
    <x v="13"/>
    <s v="Staples"/>
    <n v="30.4"/>
    <n v="5"/>
    <n v="0"/>
    <n v="15.2"/>
  </r>
  <r>
    <n v="4418"/>
    <s v="CA-2017-112900"/>
    <x v="359"/>
    <d v="2017-04-12T00:00:00"/>
    <x v="0"/>
    <s v="KL-16645"/>
    <s v="Ken Lonsdale"/>
    <x v="0"/>
    <s v="United States"/>
    <x v="66"/>
    <x v="12"/>
    <n v="48205"/>
    <s v="Central"/>
    <s v="OFF-BI-10002867"/>
    <x v="1"/>
    <x v="8"/>
    <s v="GBC Recycled Regency Composition Covers"/>
    <n v="478.24"/>
    <n v="8"/>
    <n v="0"/>
    <n v="219.99039999999999"/>
  </r>
  <r>
    <n v="4419"/>
    <s v="CA-2014-160157"/>
    <x v="414"/>
    <d v="2014-12-27T00:00:00"/>
    <x v="1"/>
    <s v="MH-17455"/>
    <s v="Mark Hamilton"/>
    <x v="0"/>
    <s v="United States"/>
    <x v="57"/>
    <x v="24"/>
    <n v="45011"/>
    <s v="East"/>
    <s v="FUR-FU-10003773"/>
    <x v="0"/>
    <x v="5"/>
    <s v="Eldon Cleatmat Plus Chair Mats for High Pile Carpets"/>
    <n v="190.84800000000001"/>
    <n v="3"/>
    <n v="0.2"/>
    <n v="-21.470400000000001"/>
  </r>
  <r>
    <n v="4420"/>
    <s v="CA-2014-139633"/>
    <x v="506"/>
    <d v="2014-12-24T00:00:00"/>
    <x v="1"/>
    <s v="EC-14050"/>
    <s v="Erin Creighton"/>
    <x v="0"/>
    <s v="United States"/>
    <x v="38"/>
    <x v="24"/>
    <n v="43229"/>
    <s v="East"/>
    <s v="OFF-BI-10002954"/>
    <x v="1"/>
    <x v="8"/>
    <s v="Newell 3-Hole Punched Plastic Slotted Magazine Holders for Binders"/>
    <n v="5.484"/>
    <n v="4"/>
    <n v="0.7"/>
    <n v="-4.0216000000000003"/>
  </r>
  <r>
    <n v="4421"/>
    <s v="CA-2015-163090"/>
    <x v="972"/>
    <d v="2015-11-21T00:00:00"/>
    <x v="0"/>
    <s v="GH-14665"/>
    <s v="Greg Hansen"/>
    <x v="0"/>
    <s v="United States"/>
    <x v="22"/>
    <x v="10"/>
    <n v="60610"/>
    <s v="Central"/>
    <s v="OFF-SU-10002537"/>
    <x v="1"/>
    <x v="14"/>
    <s v="Acme Box Cutter Scissors"/>
    <n v="40.92"/>
    <n v="5"/>
    <n v="0.2"/>
    <n v="3.069"/>
  </r>
  <r>
    <n v="4422"/>
    <s v="CA-2014-117016"/>
    <x v="530"/>
    <d v="2014-03-09T00:00:00"/>
    <x v="1"/>
    <s v="SC-20095"/>
    <s v="Sanjit Chand"/>
    <x v="0"/>
    <s v="United States"/>
    <x v="405"/>
    <x v="2"/>
    <n v="33063"/>
    <s v="South"/>
    <s v="OFF-AR-10001374"/>
    <x v="1"/>
    <x v="6"/>
    <s v="BIC Brite Liner Highlighters, Chisel Tip"/>
    <n v="15.552"/>
    <n v="3"/>
    <n v="0.2"/>
    <n v="2.3328000000000002"/>
  </r>
  <r>
    <n v="4423"/>
    <s v="CA-2017-159464"/>
    <x v="796"/>
    <d v="2017-05-19T00:00:00"/>
    <x v="2"/>
    <s v="TB-21355"/>
    <s v="Todd Boyes"/>
    <x v="1"/>
    <s v="United States"/>
    <x v="406"/>
    <x v="32"/>
    <n v="30328"/>
    <s v="South"/>
    <s v="OFF-AP-10001492"/>
    <x v="1"/>
    <x v="9"/>
    <s v="Acco Six-Outlet Power Strip, 4' Cord Length"/>
    <n v="17.239999999999998"/>
    <n v="2"/>
    <n v="0"/>
    <n v="4.4824000000000002"/>
  </r>
  <r>
    <n v="4424"/>
    <s v="CA-2017-159464"/>
    <x v="796"/>
    <d v="2017-05-19T00:00:00"/>
    <x v="2"/>
    <s v="TB-21355"/>
    <s v="Todd Boyes"/>
    <x v="1"/>
    <s v="United States"/>
    <x v="406"/>
    <x v="32"/>
    <n v="30328"/>
    <s v="South"/>
    <s v="FUR-BO-10003546"/>
    <x v="0"/>
    <x v="0"/>
    <s v="Hon 4-Shelf Metal Bookcases"/>
    <n v="302.94"/>
    <n v="3"/>
    <n v="0"/>
    <n v="75.734999999999999"/>
  </r>
  <r>
    <n v="4425"/>
    <s v="CA-2017-159464"/>
    <x v="796"/>
    <d v="2017-05-19T00:00:00"/>
    <x v="2"/>
    <s v="TB-21355"/>
    <s v="Todd Boyes"/>
    <x v="1"/>
    <s v="United States"/>
    <x v="406"/>
    <x v="32"/>
    <n v="30328"/>
    <s v="South"/>
    <s v="TEC-PH-10002185"/>
    <x v="2"/>
    <x v="7"/>
    <s v="QVS USB Car Charger 2-Port 2.1Amp for iPod/iPhone/iPad/iPad 2/iPad 3"/>
    <n v="34.75"/>
    <n v="5"/>
    <n v="0"/>
    <n v="15.637499999999999"/>
  </r>
  <r>
    <n v="4426"/>
    <s v="CA-2017-159464"/>
    <x v="796"/>
    <d v="2017-05-19T00:00:00"/>
    <x v="2"/>
    <s v="TB-21355"/>
    <s v="Todd Boyes"/>
    <x v="1"/>
    <s v="United States"/>
    <x v="406"/>
    <x v="32"/>
    <n v="30328"/>
    <s v="South"/>
    <s v="OFF-BI-10000315"/>
    <x v="1"/>
    <x v="8"/>
    <s v="Poly Designer Cover &amp; Back"/>
    <n v="113.94"/>
    <n v="6"/>
    <n v="0"/>
    <n v="54.691200000000002"/>
  </r>
  <r>
    <n v="4427"/>
    <s v="CA-2017-159464"/>
    <x v="796"/>
    <d v="2017-05-19T00:00:00"/>
    <x v="2"/>
    <s v="TB-21355"/>
    <s v="Todd Boyes"/>
    <x v="1"/>
    <s v="United States"/>
    <x v="406"/>
    <x v="32"/>
    <n v="30328"/>
    <s v="South"/>
    <s v="TEC-PH-10002350"/>
    <x v="2"/>
    <x v="7"/>
    <s v="Apple EarPods with Remote and Mic"/>
    <n v="55.98"/>
    <n v="2"/>
    <n v="0"/>
    <n v="15.6744"/>
  </r>
  <r>
    <n v="4428"/>
    <s v="US-2017-103226"/>
    <x v="585"/>
    <d v="2017-09-28T00:00:00"/>
    <x v="1"/>
    <s v="DW-13195"/>
    <s v="David Wiener"/>
    <x v="1"/>
    <s v="United States"/>
    <x v="305"/>
    <x v="27"/>
    <n v="87105"/>
    <s v="West"/>
    <s v="OFF-PA-10002666"/>
    <x v="1"/>
    <x v="10"/>
    <s v="Southworth 25% Cotton Linen-Finish Paper &amp; Envelopes"/>
    <n v="27.18"/>
    <n v="3"/>
    <n v="0"/>
    <n v="12.231"/>
  </r>
  <r>
    <n v="4429"/>
    <s v="CA-2017-119452"/>
    <x v="708"/>
    <d v="2017-03-27T00:00:00"/>
    <x v="1"/>
    <s v="CL-12565"/>
    <s v="Clay Ludtke"/>
    <x v="0"/>
    <s v="United States"/>
    <x v="251"/>
    <x v="26"/>
    <n v="74133"/>
    <s v="Central"/>
    <s v="FUR-CH-10004495"/>
    <x v="0"/>
    <x v="1"/>
    <s v="Global Leather and Oak Executive Chair, Black"/>
    <n v="1805.88"/>
    <n v="6"/>
    <n v="0"/>
    <n v="523.70519999999999"/>
  </r>
  <r>
    <n v="4430"/>
    <s v="CA-2017-147725"/>
    <x v="32"/>
    <d v="2017-09-14T00:00:00"/>
    <x v="3"/>
    <s v="LT-17110"/>
    <s v="Liz Thompson"/>
    <x v="0"/>
    <s v="United States"/>
    <x v="334"/>
    <x v="30"/>
    <n v="7050"/>
    <s v="East"/>
    <s v="OFF-AR-10001725"/>
    <x v="1"/>
    <x v="6"/>
    <s v="Boston Home &amp; Office Model 2000 Electric Pencil Sharpeners"/>
    <n v="70.95"/>
    <n v="3"/>
    <n v="0"/>
    <n v="18.446999999999999"/>
  </r>
  <r>
    <n v="4431"/>
    <s v="CA-2016-168893"/>
    <x v="54"/>
    <d v="2016-11-08T00:00:00"/>
    <x v="0"/>
    <s v="AP-10915"/>
    <s v="Arthur Prichep"/>
    <x v="0"/>
    <s v="United States"/>
    <x v="0"/>
    <x v="0"/>
    <n v="42420"/>
    <s v="South"/>
    <s v="OFF-FA-10002280"/>
    <x v="1"/>
    <x v="13"/>
    <s v="Advantus Plastic Paper Clips"/>
    <n v="20"/>
    <n v="4"/>
    <n v="0"/>
    <n v="9.6"/>
  </r>
  <r>
    <n v="4432"/>
    <s v="CA-2016-168893"/>
    <x v="54"/>
    <d v="2016-11-08T00:00:00"/>
    <x v="0"/>
    <s v="AP-10915"/>
    <s v="Arthur Prichep"/>
    <x v="0"/>
    <s v="United States"/>
    <x v="0"/>
    <x v="0"/>
    <n v="42420"/>
    <s v="South"/>
    <s v="OFF-AR-10001770"/>
    <x v="1"/>
    <x v="6"/>
    <s v="Economy #2 Pencils"/>
    <n v="7.98"/>
    <n v="3"/>
    <n v="0"/>
    <n v="2.0748000000000002"/>
  </r>
  <r>
    <n v="4433"/>
    <s v="CA-2016-168893"/>
    <x v="54"/>
    <d v="2016-11-08T00:00:00"/>
    <x v="0"/>
    <s v="AP-10915"/>
    <s v="Arthur Prichep"/>
    <x v="0"/>
    <s v="United States"/>
    <x v="0"/>
    <x v="0"/>
    <n v="42420"/>
    <s v="South"/>
    <s v="FUR-FU-10002885"/>
    <x v="0"/>
    <x v="5"/>
    <s v="Magna Visual Magnetic Picture Hangers"/>
    <n v="24.1"/>
    <n v="5"/>
    <n v="0"/>
    <n v="9.1579999999999995"/>
  </r>
  <r>
    <n v="4434"/>
    <s v="CA-2016-168893"/>
    <x v="54"/>
    <d v="2016-11-08T00:00:00"/>
    <x v="0"/>
    <s v="AP-10915"/>
    <s v="Arthur Prichep"/>
    <x v="0"/>
    <s v="United States"/>
    <x v="0"/>
    <x v="0"/>
    <n v="42420"/>
    <s v="South"/>
    <s v="OFF-AR-10003772"/>
    <x v="1"/>
    <x v="6"/>
    <s v="Boston 16750 Black Compact Battery Pencil Sharpener"/>
    <n v="8.75"/>
    <n v="1"/>
    <n v="0"/>
    <n v="2.625"/>
  </r>
  <r>
    <n v="4435"/>
    <s v="CA-2016-168893"/>
    <x v="54"/>
    <d v="2016-11-08T00:00:00"/>
    <x v="0"/>
    <s v="AP-10915"/>
    <s v="Arthur Prichep"/>
    <x v="0"/>
    <s v="United States"/>
    <x v="0"/>
    <x v="0"/>
    <n v="42420"/>
    <s v="South"/>
    <s v="FUR-TA-10003392"/>
    <x v="0"/>
    <x v="3"/>
    <s v="Global Adaptabilities Conference Tables"/>
    <n v="842.94"/>
    <n v="3"/>
    <n v="0"/>
    <n v="160.15860000000001"/>
  </r>
  <r>
    <n v="4436"/>
    <s v="CA-2016-163398"/>
    <x v="973"/>
    <d v="2016-05-08T00:00:00"/>
    <x v="1"/>
    <s v="CB-12415"/>
    <s v="Christy Brittain"/>
    <x v="0"/>
    <s v="United States"/>
    <x v="22"/>
    <x v="10"/>
    <n v="60653"/>
    <s v="Central"/>
    <s v="OFF-BI-10000014"/>
    <x v="1"/>
    <x v="8"/>
    <s v="Heavy-Duty E-Z-D Binders"/>
    <n v="2.1819999999999999"/>
    <n v="1"/>
    <n v="0.8"/>
    <n v="-3.6002999999999998"/>
  </r>
  <r>
    <n v="4437"/>
    <s v="CA-2016-163398"/>
    <x v="973"/>
    <d v="2016-05-08T00:00:00"/>
    <x v="1"/>
    <s v="CB-12415"/>
    <s v="Christy Brittain"/>
    <x v="0"/>
    <s v="United States"/>
    <x v="22"/>
    <x v="10"/>
    <n v="60653"/>
    <s v="Central"/>
    <s v="OFF-AR-10003217"/>
    <x v="1"/>
    <x v="6"/>
    <s v="Newell 316"/>
    <n v="27.384"/>
    <n v="7"/>
    <n v="0.2"/>
    <n v="2.7383999999999999"/>
  </r>
  <r>
    <n v="4438"/>
    <s v="CA-2016-163398"/>
    <x v="973"/>
    <d v="2016-05-08T00:00:00"/>
    <x v="1"/>
    <s v="CB-12415"/>
    <s v="Christy Brittain"/>
    <x v="0"/>
    <s v="United States"/>
    <x v="22"/>
    <x v="10"/>
    <n v="60653"/>
    <s v="Central"/>
    <s v="OFF-AP-10002403"/>
    <x v="1"/>
    <x v="9"/>
    <s v="Acco Smartsocket Color-Coded Six-Outlet AC Adapter Model Surge Protectors"/>
    <n v="26.405999999999999"/>
    <n v="3"/>
    <n v="0.8"/>
    <n v="-71.296199999999999"/>
  </r>
  <r>
    <n v="4439"/>
    <s v="CA-2016-162726"/>
    <x v="797"/>
    <d v="2017-01-02T00:00:00"/>
    <x v="1"/>
    <s v="MT-17815"/>
    <s v="Meg Tillman"/>
    <x v="0"/>
    <s v="United States"/>
    <x v="396"/>
    <x v="5"/>
    <n v="77642"/>
    <s v="Central"/>
    <s v="OFF-PA-10001972"/>
    <x v="1"/>
    <x v="10"/>
    <s v="Xerox 214"/>
    <n v="10.368"/>
    <n v="2"/>
    <n v="0.2"/>
    <n v="3.6288"/>
  </r>
  <r>
    <n v="4440"/>
    <s v="CA-2016-162726"/>
    <x v="797"/>
    <d v="2017-01-02T00:00:00"/>
    <x v="1"/>
    <s v="MT-17815"/>
    <s v="Meg Tillman"/>
    <x v="0"/>
    <s v="United States"/>
    <x v="396"/>
    <x v="5"/>
    <n v="77642"/>
    <s v="Central"/>
    <s v="OFF-PA-10004041"/>
    <x v="1"/>
    <x v="10"/>
    <s v="It's Hot Message Books with Stickers, 2 3/4&quot; x 5&quot;"/>
    <n v="23.68"/>
    <n v="4"/>
    <n v="0.2"/>
    <n v="7.4"/>
  </r>
  <r>
    <n v="4441"/>
    <s v="US-2016-111290"/>
    <x v="405"/>
    <d v="2016-07-26T00:00:00"/>
    <x v="1"/>
    <s v="DK-13375"/>
    <s v="Dennis Kane"/>
    <x v="0"/>
    <s v="United States"/>
    <x v="17"/>
    <x v="12"/>
    <n v="48185"/>
    <s v="Central"/>
    <s v="TEC-AC-10004975"/>
    <x v="2"/>
    <x v="11"/>
    <s v="Plantronics Audio 995 Wireless Stereo Headset"/>
    <n v="109.95"/>
    <n v="1"/>
    <n v="0"/>
    <n v="36.283499999999997"/>
  </r>
  <r>
    <n v="4442"/>
    <s v="US-2016-111290"/>
    <x v="405"/>
    <d v="2016-07-26T00:00:00"/>
    <x v="1"/>
    <s v="DK-13375"/>
    <s v="Dennis Kane"/>
    <x v="0"/>
    <s v="United States"/>
    <x v="17"/>
    <x v="12"/>
    <n v="48185"/>
    <s v="Central"/>
    <s v="OFF-ST-10001932"/>
    <x v="1"/>
    <x v="4"/>
    <s v="Fellowes Staxonsteel Drawer Files"/>
    <n v="965.85"/>
    <n v="5"/>
    <n v="0"/>
    <n v="135.21899999999999"/>
  </r>
  <r>
    <n v="4443"/>
    <s v="US-2016-111290"/>
    <x v="405"/>
    <d v="2016-07-26T00:00:00"/>
    <x v="1"/>
    <s v="DK-13375"/>
    <s v="Dennis Kane"/>
    <x v="0"/>
    <s v="United States"/>
    <x v="17"/>
    <x v="12"/>
    <n v="48185"/>
    <s v="Central"/>
    <s v="OFF-AR-10001761"/>
    <x v="1"/>
    <x v="6"/>
    <s v="Avery Hi-Liter Smear-Safe Highlighters"/>
    <n v="29.2"/>
    <n v="5"/>
    <n v="0"/>
    <n v="10.512"/>
  </r>
  <r>
    <n v="4444"/>
    <s v="US-2016-111290"/>
    <x v="405"/>
    <d v="2016-07-26T00:00:00"/>
    <x v="1"/>
    <s v="DK-13375"/>
    <s v="Dennis Kane"/>
    <x v="0"/>
    <s v="United States"/>
    <x v="17"/>
    <x v="12"/>
    <n v="48185"/>
    <s v="Central"/>
    <s v="OFF-PA-10002262"/>
    <x v="1"/>
    <x v="10"/>
    <s v="Xerox 192"/>
    <n v="32.4"/>
    <n v="5"/>
    <n v="0"/>
    <n v="15.552"/>
  </r>
  <r>
    <n v="4445"/>
    <s v="US-2014-147704"/>
    <x v="912"/>
    <d v="2014-11-21T00:00:00"/>
    <x v="1"/>
    <s v="SR-20740"/>
    <s v="Steven Roelle"/>
    <x v="2"/>
    <s v="United States"/>
    <x v="41"/>
    <x v="14"/>
    <n v="47401"/>
    <s v="Central"/>
    <s v="OFF-EN-10004483"/>
    <x v="1"/>
    <x v="12"/>
    <s v="#10 White Business Envelopes,4 1/8 x 9 1/2"/>
    <n v="78.349999999999994"/>
    <n v="5"/>
    <n v="0"/>
    <n v="36.8245"/>
  </r>
  <r>
    <n v="4446"/>
    <s v="US-2014-147704"/>
    <x v="912"/>
    <d v="2014-11-21T00:00:00"/>
    <x v="1"/>
    <s v="SR-20740"/>
    <s v="Steven Roelle"/>
    <x v="2"/>
    <s v="United States"/>
    <x v="41"/>
    <x v="14"/>
    <n v="47401"/>
    <s v="Central"/>
    <s v="OFF-PA-10003270"/>
    <x v="1"/>
    <x v="10"/>
    <s v="Xerox 1954"/>
    <n v="31.68"/>
    <n v="6"/>
    <n v="0"/>
    <n v="14.256"/>
  </r>
  <r>
    <n v="4447"/>
    <s v="US-2014-147704"/>
    <x v="912"/>
    <d v="2014-11-21T00:00:00"/>
    <x v="1"/>
    <s v="SR-20740"/>
    <s v="Steven Roelle"/>
    <x v="2"/>
    <s v="United States"/>
    <x v="41"/>
    <x v="14"/>
    <n v="47401"/>
    <s v="Central"/>
    <s v="OFF-BI-10001634"/>
    <x v="1"/>
    <x v="8"/>
    <s v="Wilson Jones Active Use Binders"/>
    <n v="29.12"/>
    <n v="4"/>
    <n v="0"/>
    <n v="14.268800000000001"/>
  </r>
  <r>
    <n v="4448"/>
    <s v="US-2014-147704"/>
    <x v="912"/>
    <d v="2014-11-21T00:00:00"/>
    <x v="1"/>
    <s v="SR-20740"/>
    <s v="Steven Roelle"/>
    <x v="2"/>
    <s v="United States"/>
    <x v="41"/>
    <x v="14"/>
    <n v="47401"/>
    <s v="Central"/>
    <s v="OFF-ST-10000675"/>
    <x v="1"/>
    <x v="4"/>
    <s v="File Shuttle II and Handi-File, Black"/>
    <n v="169.45"/>
    <n v="5"/>
    <n v="0"/>
    <n v="42.362499999999997"/>
  </r>
  <r>
    <n v="4449"/>
    <s v="CA-2015-121965"/>
    <x v="974"/>
    <d v="2015-06-23T00:00:00"/>
    <x v="1"/>
    <s v="LH-17155"/>
    <s v="Logan Haushalter"/>
    <x v="0"/>
    <s v="United States"/>
    <x v="1"/>
    <x v="1"/>
    <n v="90032"/>
    <s v="West"/>
    <s v="FUR-FU-10000732"/>
    <x v="0"/>
    <x v="5"/>
    <s v="Eldon 200 Class Desk Accessories"/>
    <n v="12.56"/>
    <n v="2"/>
    <n v="0"/>
    <n v="4.0191999999999997"/>
  </r>
  <r>
    <n v="4450"/>
    <s v="CA-2015-121965"/>
    <x v="974"/>
    <d v="2015-06-23T00:00:00"/>
    <x v="1"/>
    <s v="LH-17155"/>
    <s v="Logan Haushalter"/>
    <x v="0"/>
    <s v="United States"/>
    <x v="1"/>
    <x v="1"/>
    <n v="90032"/>
    <s v="West"/>
    <s v="OFF-PA-10004355"/>
    <x v="1"/>
    <x v="10"/>
    <s v="Xerox 231"/>
    <n v="6.48"/>
    <n v="1"/>
    <n v="0"/>
    <n v="3.1103999999999998"/>
  </r>
  <r>
    <n v="4451"/>
    <s v="CA-2015-121965"/>
    <x v="974"/>
    <d v="2015-06-23T00:00:00"/>
    <x v="1"/>
    <s v="LH-17155"/>
    <s v="Logan Haushalter"/>
    <x v="0"/>
    <s v="United States"/>
    <x v="1"/>
    <x v="1"/>
    <n v="90032"/>
    <s v="West"/>
    <s v="OFF-EN-10000056"/>
    <x v="1"/>
    <x v="12"/>
    <s v="Cameo Buff Policy Envelopes"/>
    <n v="186.69"/>
    <n v="3"/>
    <n v="0"/>
    <n v="87.744299999999996"/>
  </r>
  <r>
    <n v="4452"/>
    <s v="CA-2016-147137"/>
    <x v="975"/>
    <d v="2016-07-06T00:00:00"/>
    <x v="2"/>
    <s v="AA-10645"/>
    <s v="Anna Andreadi"/>
    <x v="0"/>
    <s v="United States"/>
    <x v="8"/>
    <x v="1"/>
    <n v="94109"/>
    <s v="West"/>
    <s v="FUR-FU-10000221"/>
    <x v="0"/>
    <x v="5"/>
    <s v="Master Caster Door Stop, Brown"/>
    <n v="25.4"/>
    <n v="5"/>
    <n v="0"/>
    <n v="8.6359999999999992"/>
  </r>
  <r>
    <n v="4453"/>
    <s v="CA-2016-147137"/>
    <x v="975"/>
    <d v="2016-07-06T00:00:00"/>
    <x v="2"/>
    <s v="AA-10645"/>
    <s v="Anna Andreadi"/>
    <x v="0"/>
    <s v="United States"/>
    <x v="8"/>
    <x v="1"/>
    <n v="94109"/>
    <s v="West"/>
    <s v="OFF-EN-10003567"/>
    <x v="1"/>
    <x v="12"/>
    <s v="Inter-Office Recycled Envelopes, Brown Kraft, Button-String,10&quot; x 13&quot; , 100/Box"/>
    <n v="43.96"/>
    <n v="2"/>
    <n v="0"/>
    <n v="20.661200000000001"/>
  </r>
  <r>
    <n v="4454"/>
    <s v="CA-2016-147137"/>
    <x v="975"/>
    <d v="2016-07-06T00:00:00"/>
    <x v="2"/>
    <s v="AA-10645"/>
    <s v="Anna Andreadi"/>
    <x v="0"/>
    <s v="United States"/>
    <x v="8"/>
    <x v="1"/>
    <n v="94109"/>
    <s v="West"/>
    <s v="FUR-BO-10001811"/>
    <x v="0"/>
    <x v="0"/>
    <s v="Atlantic Metals Mobile 5-Shelf Bookcases, Custom Colors"/>
    <n v="1279.165"/>
    <n v="5"/>
    <n v="0.15"/>
    <n v="225.73500000000001"/>
  </r>
  <r>
    <n v="4455"/>
    <s v="CA-2016-147137"/>
    <x v="975"/>
    <d v="2016-07-06T00:00:00"/>
    <x v="2"/>
    <s v="AA-10645"/>
    <s v="Anna Andreadi"/>
    <x v="0"/>
    <s v="United States"/>
    <x v="8"/>
    <x v="1"/>
    <n v="94109"/>
    <s v="West"/>
    <s v="OFF-ST-10002486"/>
    <x v="1"/>
    <x v="4"/>
    <s v="Eldon Shelf Savers Cubes and Bins"/>
    <n v="27.92"/>
    <n v="4"/>
    <n v="0"/>
    <n v="0.55840000000000001"/>
  </r>
  <r>
    <n v="4456"/>
    <s v="US-2015-146745"/>
    <x v="37"/>
    <d v="2015-09-08T00:00:00"/>
    <x v="1"/>
    <s v="AS-10630"/>
    <s v="Ann Steele"/>
    <x v="2"/>
    <s v="United States"/>
    <x v="8"/>
    <x v="1"/>
    <n v="94110"/>
    <s v="West"/>
    <s v="FUR-CH-10002372"/>
    <x v="0"/>
    <x v="1"/>
    <s v="Office Star - Ergonomically Designed Knee Chair"/>
    <n v="129.56800000000001"/>
    <n v="2"/>
    <n v="0.2"/>
    <n v="-12.956799999999999"/>
  </r>
  <r>
    <n v="4457"/>
    <s v="US-2015-146745"/>
    <x v="37"/>
    <d v="2015-09-08T00:00:00"/>
    <x v="1"/>
    <s v="AS-10630"/>
    <s v="Ann Steele"/>
    <x v="2"/>
    <s v="United States"/>
    <x v="8"/>
    <x v="1"/>
    <n v="94110"/>
    <s v="West"/>
    <s v="OFF-BI-10003274"/>
    <x v="1"/>
    <x v="8"/>
    <s v="Avery Durable Slant Ring Binders, No Labels"/>
    <n v="6.3680000000000003"/>
    <n v="2"/>
    <n v="0.2"/>
    <n v="2.1492"/>
  </r>
  <r>
    <n v="4458"/>
    <s v="CA-2017-115175"/>
    <x v="783"/>
    <d v="2017-08-12T00:00:00"/>
    <x v="1"/>
    <s v="MC-17575"/>
    <s v="Matt Collins"/>
    <x v="0"/>
    <s v="United States"/>
    <x v="49"/>
    <x v="1"/>
    <n v="95123"/>
    <s v="West"/>
    <s v="OFF-PA-10001878"/>
    <x v="1"/>
    <x v="10"/>
    <s v="Xerox 1891"/>
    <n v="244.55"/>
    <n v="5"/>
    <n v="0"/>
    <n v="114.9385"/>
  </r>
  <r>
    <n v="4459"/>
    <s v="CA-2017-105851"/>
    <x v="677"/>
    <d v="2017-03-20T00:00:00"/>
    <x v="1"/>
    <s v="SE-20110"/>
    <s v="Sanjit Engle"/>
    <x v="0"/>
    <s v="United States"/>
    <x v="60"/>
    <x v="22"/>
    <n v="80219"/>
    <s v="West"/>
    <s v="OFF-SU-10002881"/>
    <x v="1"/>
    <x v="14"/>
    <s v="Martin Yale Chadless Opener Electric Letter Opener"/>
    <n v="1332.4960000000001"/>
    <n v="2"/>
    <n v="0.2"/>
    <n v="-299.8116"/>
  </r>
  <r>
    <n v="4460"/>
    <s v="US-2017-125717"/>
    <x v="394"/>
    <d v="2017-10-01T00:00:00"/>
    <x v="2"/>
    <s v="DS-13030"/>
    <s v="Darrin Sayre"/>
    <x v="2"/>
    <s v="United States"/>
    <x v="34"/>
    <x v="22"/>
    <n v="80013"/>
    <s v="West"/>
    <s v="FUR-FU-10001979"/>
    <x v="0"/>
    <x v="5"/>
    <s v="Dana Halogen Swing-Arm Architect Lamp"/>
    <n v="32.776000000000003"/>
    <n v="1"/>
    <n v="0.2"/>
    <n v="3.2776000000000001"/>
  </r>
  <r>
    <n v="4461"/>
    <s v="US-2017-125717"/>
    <x v="394"/>
    <d v="2017-10-01T00:00:00"/>
    <x v="2"/>
    <s v="DS-13030"/>
    <s v="Darrin Sayre"/>
    <x v="2"/>
    <s v="United States"/>
    <x v="34"/>
    <x v="22"/>
    <n v="80013"/>
    <s v="West"/>
    <s v="OFF-ST-10001522"/>
    <x v="1"/>
    <x v="4"/>
    <s v="Gould Plastics 18-Pocket Panel Bin, 34w x 5-1/4d x 20-1/2h"/>
    <n v="147.184"/>
    <n v="2"/>
    <n v="0.2"/>
    <n v="-29.436800000000002"/>
  </r>
  <r>
    <n v="4462"/>
    <s v="US-2017-125717"/>
    <x v="394"/>
    <d v="2017-10-01T00:00:00"/>
    <x v="2"/>
    <s v="DS-13030"/>
    <s v="Darrin Sayre"/>
    <x v="2"/>
    <s v="United States"/>
    <x v="34"/>
    <x v="22"/>
    <n v="80013"/>
    <s v="West"/>
    <s v="TEC-AC-10003657"/>
    <x v="2"/>
    <x v="11"/>
    <s v="Lenovo 17-Key USB Numeric Keypad"/>
    <n v="54.384"/>
    <n v="2"/>
    <n v="0.2"/>
    <n v="1.3595999999999999"/>
  </r>
  <r>
    <n v="4463"/>
    <s v="US-2017-125717"/>
    <x v="394"/>
    <d v="2017-10-01T00:00:00"/>
    <x v="2"/>
    <s v="DS-13030"/>
    <s v="Darrin Sayre"/>
    <x v="2"/>
    <s v="United States"/>
    <x v="34"/>
    <x v="22"/>
    <n v="80013"/>
    <s v="West"/>
    <s v="OFF-BI-10001718"/>
    <x v="1"/>
    <x v="8"/>
    <s v="GBC DocuBind P50 Personal Binding Machine"/>
    <n v="76.775999999999996"/>
    <n v="4"/>
    <n v="0.7"/>
    <n v="-58.861600000000003"/>
  </r>
  <r>
    <n v="4464"/>
    <s v="US-2017-125717"/>
    <x v="394"/>
    <d v="2017-10-01T00:00:00"/>
    <x v="2"/>
    <s v="DS-13030"/>
    <s v="Darrin Sayre"/>
    <x v="2"/>
    <s v="United States"/>
    <x v="34"/>
    <x v="22"/>
    <n v="80013"/>
    <s v="West"/>
    <s v="OFF-PA-10003022"/>
    <x v="1"/>
    <x v="10"/>
    <s v="Xerox 1992"/>
    <n v="14.352"/>
    <n v="3"/>
    <n v="0.2"/>
    <n v="5.2026000000000003"/>
  </r>
  <r>
    <n v="4465"/>
    <s v="US-2017-125717"/>
    <x v="394"/>
    <d v="2017-10-01T00:00:00"/>
    <x v="2"/>
    <s v="DS-13030"/>
    <s v="Darrin Sayre"/>
    <x v="2"/>
    <s v="United States"/>
    <x v="34"/>
    <x v="22"/>
    <n v="80013"/>
    <s v="West"/>
    <s v="OFF-AP-10000891"/>
    <x v="1"/>
    <x v="9"/>
    <s v="Kensington 7 Outlet MasterPiece HOMEOFFICE Power Control Center"/>
    <n v="209.792"/>
    <n v="2"/>
    <n v="0.2"/>
    <n v="26.224"/>
  </r>
  <r>
    <n v="4466"/>
    <s v="CA-2015-163895"/>
    <x v="976"/>
    <d v="2015-08-11T00:00:00"/>
    <x v="1"/>
    <s v="NS-18640"/>
    <s v="Noel Staavos"/>
    <x v="1"/>
    <s v="United States"/>
    <x v="394"/>
    <x v="45"/>
    <n v="83704"/>
    <s v="West"/>
    <s v="OFF-BI-10004970"/>
    <x v="1"/>
    <x v="8"/>
    <s v="ACCOHIDE 3-Ring Binder, Blue, 1&quot;"/>
    <n v="3.3039999999999998"/>
    <n v="1"/>
    <n v="0.2"/>
    <n v="1.1151"/>
  </r>
  <r>
    <n v="4467"/>
    <s v="CA-2017-168641"/>
    <x v="221"/>
    <d v="2017-12-01T00:00:00"/>
    <x v="1"/>
    <s v="KA-16525"/>
    <s v="Kelly Andreada"/>
    <x v="0"/>
    <s v="United States"/>
    <x v="20"/>
    <x v="15"/>
    <n v="10035"/>
    <s v="East"/>
    <s v="OFF-AR-10003759"/>
    <x v="1"/>
    <x v="6"/>
    <s v="Crayola Anti Dust Chalk, 12/Pack"/>
    <n v="16.38"/>
    <n v="9"/>
    <n v="0"/>
    <n v="7.3710000000000004"/>
  </r>
  <r>
    <n v="4468"/>
    <s v="CA-2017-168641"/>
    <x v="221"/>
    <d v="2017-12-01T00:00:00"/>
    <x v="1"/>
    <s v="KA-16525"/>
    <s v="Kelly Andreada"/>
    <x v="0"/>
    <s v="United States"/>
    <x v="20"/>
    <x v="15"/>
    <n v="10035"/>
    <s v="East"/>
    <s v="OFF-EN-10003001"/>
    <x v="1"/>
    <x v="12"/>
    <s v="Ames Color-File Green Diamond Border X-ray Mailers"/>
    <n v="167.96"/>
    <n v="2"/>
    <n v="0"/>
    <n v="78.941199999999995"/>
  </r>
  <r>
    <n v="4469"/>
    <s v="CA-2017-168641"/>
    <x v="221"/>
    <d v="2017-12-01T00:00:00"/>
    <x v="1"/>
    <s v="KA-16525"/>
    <s v="Kelly Andreada"/>
    <x v="0"/>
    <s v="United States"/>
    <x v="20"/>
    <x v="15"/>
    <n v="10035"/>
    <s v="East"/>
    <s v="FUR-BO-10000780"/>
    <x v="0"/>
    <x v="0"/>
    <s v="O'Sullivan Plantations 2-Door Library in Landvery Oak"/>
    <n v="321.56799999999998"/>
    <n v="2"/>
    <n v="0.2"/>
    <n v="-16.078399999999998"/>
  </r>
  <r>
    <n v="4470"/>
    <s v="CA-2017-168641"/>
    <x v="221"/>
    <d v="2017-12-01T00:00:00"/>
    <x v="1"/>
    <s v="KA-16525"/>
    <s v="Kelly Andreada"/>
    <x v="0"/>
    <s v="United States"/>
    <x v="20"/>
    <x v="15"/>
    <n v="10035"/>
    <s v="East"/>
    <s v="OFF-PA-10001972"/>
    <x v="1"/>
    <x v="10"/>
    <s v="Xerox 214"/>
    <n v="12.96"/>
    <n v="2"/>
    <n v="0"/>
    <n v="6.2207999999999997"/>
  </r>
  <r>
    <n v="4471"/>
    <s v="CA-2017-156895"/>
    <x v="540"/>
    <d v="2017-05-12T00:00:00"/>
    <x v="1"/>
    <s v="DJ-13510"/>
    <s v="Don Jones"/>
    <x v="1"/>
    <s v="United States"/>
    <x v="10"/>
    <x v="9"/>
    <n v="19140"/>
    <s v="East"/>
    <s v="FUR-CH-10003535"/>
    <x v="0"/>
    <x v="1"/>
    <s v="Global Armless Task Chair, Royal Blue"/>
    <n v="128.05799999999999"/>
    <n v="3"/>
    <n v="0.3"/>
    <n v="-23.7822"/>
  </r>
  <r>
    <n v="4472"/>
    <s v="CA-2017-121300"/>
    <x v="365"/>
    <d v="2017-09-29T00:00:00"/>
    <x v="3"/>
    <s v="MG-17680"/>
    <s v="Maureen Gastineau"/>
    <x v="2"/>
    <s v="United States"/>
    <x v="407"/>
    <x v="24"/>
    <n v="44060"/>
    <s v="East"/>
    <s v="FUR-CH-10003774"/>
    <x v="0"/>
    <x v="1"/>
    <s v="Global Wood Trimmed Manager's Task Chair, Khaki"/>
    <n v="63.686"/>
    <n v="1"/>
    <n v="0.3"/>
    <n v="-15.4666"/>
  </r>
  <r>
    <n v="4473"/>
    <s v="CA-2017-121300"/>
    <x v="365"/>
    <d v="2017-09-29T00:00:00"/>
    <x v="3"/>
    <s v="MG-17680"/>
    <s v="Maureen Gastineau"/>
    <x v="2"/>
    <s v="United States"/>
    <x v="407"/>
    <x v="24"/>
    <n v="44060"/>
    <s v="East"/>
    <s v="TEC-AC-10004571"/>
    <x v="2"/>
    <x v="11"/>
    <s v="Logitech G700s Rechargeable Gaming Mouse"/>
    <n v="239.976"/>
    <n v="3"/>
    <n v="0.2"/>
    <n v="65.993399999999994"/>
  </r>
  <r>
    <n v="4474"/>
    <s v="CA-2017-121300"/>
    <x v="365"/>
    <d v="2017-09-29T00:00:00"/>
    <x v="3"/>
    <s v="MG-17680"/>
    <s v="Maureen Gastineau"/>
    <x v="2"/>
    <s v="United States"/>
    <x v="407"/>
    <x v="24"/>
    <n v="44060"/>
    <s v="East"/>
    <s v="FUR-TA-10004442"/>
    <x v="0"/>
    <x v="3"/>
    <s v="Riverside Furniture Stanwyck Manor Table Series"/>
    <n v="344.22"/>
    <n v="2"/>
    <n v="0.4"/>
    <n v="-189.321"/>
  </r>
  <r>
    <n v="4475"/>
    <s v="CA-2017-121300"/>
    <x v="365"/>
    <d v="2017-09-29T00:00:00"/>
    <x v="3"/>
    <s v="MG-17680"/>
    <s v="Maureen Gastineau"/>
    <x v="2"/>
    <s v="United States"/>
    <x v="407"/>
    <x v="24"/>
    <n v="44060"/>
    <s v="East"/>
    <s v="OFF-PA-10002787"/>
    <x v="1"/>
    <x v="10"/>
    <s v="Xerox 227"/>
    <n v="15.552"/>
    <n v="3"/>
    <n v="0.2"/>
    <n v="5.4432"/>
  </r>
  <r>
    <n v="4476"/>
    <s v="CA-2017-121300"/>
    <x v="365"/>
    <d v="2017-09-29T00:00:00"/>
    <x v="3"/>
    <s v="MG-17680"/>
    <s v="Maureen Gastineau"/>
    <x v="2"/>
    <s v="United States"/>
    <x v="407"/>
    <x v="24"/>
    <n v="44060"/>
    <s v="East"/>
    <s v="FUR-FU-10004586"/>
    <x v="0"/>
    <x v="5"/>
    <s v="G.E. Longer-Life Indoor Recessed Floodlight Bulbs"/>
    <n v="21.248000000000001"/>
    <n v="4"/>
    <n v="0.2"/>
    <n v="7.4367999999999999"/>
  </r>
  <r>
    <n v="4477"/>
    <s v="CA-2017-121300"/>
    <x v="365"/>
    <d v="2017-09-29T00:00:00"/>
    <x v="3"/>
    <s v="MG-17680"/>
    <s v="Maureen Gastineau"/>
    <x v="2"/>
    <s v="United States"/>
    <x v="407"/>
    <x v="24"/>
    <n v="44060"/>
    <s v="East"/>
    <s v="OFF-PA-10002606"/>
    <x v="1"/>
    <x v="10"/>
    <s v="Xerox 1928"/>
    <n v="8.4480000000000004"/>
    <n v="2"/>
    <n v="0.2"/>
    <n v="2.64"/>
  </r>
  <r>
    <n v="4478"/>
    <s v="CA-2017-130211"/>
    <x v="760"/>
    <d v="2017-10-22T00:00:00"/>
    <x v="3"/>
    <s v="BD-11620"/>
    <s v="Brian DeCherney"/>
    <x v="0"/>
    <s v="United States"/>
    <x v="408"/>
    <x v="26"/>
    <n v="73505"/>
    <s v="Central"/>
    <s v="OFF-ST-10000129"/>
    <x v="1"/>
    <x v="4"/>
    <s v="Fellowes Recycled Storage Drawers"/>
    <n v="333.09"/>
    <n v="3"/>
    <n v="0"/>
    <n v="23.316299999999998"/>
  </r>
  <r>
    <n v="4479"/>
    <s v="CA-2017-130211"/>
    <x v="760"/>
    <d v="2017-10-22T00:00:00"/>
    <x v="3"/>
    <s v="BD-11620"/>
    <s v="Brian DeCherney"/>
    <x v="0"/>
    <s v="United States"/>
    <x v="408"/>
    <x v="26"/>
    <n v="73505"/>
    <s v="Central"/>
    <s v="FUR-TA-10003748"/>
    <x v="0"/>
    <x v="3"/>
    <s v="Bevis 36 x 72 Conference Tables"/>
    <n v="248.98"/>
    <n v="2"/>
    <n v="0"/>
    <n v="54.775599999999997"/>
  </r>
  <r>
    <n v="4480"/>
    <s v="CA-2014-147235"/>
    <x v="977"/>
    <d v="2014-03-28T00:00:00"/>
    <x v="1"/>
    <s v="CD-11920"/>
    <s v="Carlos Daly"/>
    <x v="0"/>
    <s v="United States"/>
    <x v="20"/>
    <x v="15"/>
    <n v="10024"/>
    <s v="East"/>
    <s v="OFF-PA-10004948"/>
    <x v="1"/>
    <x v="10"/>
    <s v="Xerox 190"/>
    <n v="24.9"/>
    <n v="5"/>
    <n v="0"/>
    <n v="11.702999999999999"/>
  </r>
  <r>
    <n v="4481"/>
    <s v="CA-2016-109365"/>
    <x v="54"/>
    <d v="2016-11-08T00:00:00"/>
    <x v="1"/>
    <s v="XP-21865"/>
    <s v="Xylona Preis"/>
    <x v="0"/>
    <s v="United States"/>
    <x v="1"/>
    <x v="1"/>
    <n v="90049"/>
    <s v="West"/>
    <s v="OFF-FA-10001561"/>
    <x v="1"/>
    <x v="13"/>
    <s v="Stockwell Push Pins"/>
    <n v="15.26"/>
    <n v="7"/>
    <n v="0"/>
    <n v="5.0358000000000001"/>
  </r>
  <r>
    <n v="4482"/>
    <s v="CA-2016-109365"/>
    <x v="54"/>
    <d v="2016-11-08T00:00:00"/>
    <x v="1"/>
    <s v="XP-21865"/>
    <s v="Xylona Preis"/>
    <x v="0"/>
    <s v="United States"/>
    <x v="1"/>
    <x v="1"/>
    <n v="90049"/>
    <s v="West"/>
    <s v="OFF-AP-10002998"/>
    <x v="1"/>
    <x v="9"/>
    <s v="Holmes 99% HEPA Air Purifier"/>
    <n v="43.32"/>
    <n v="2"/>
    <n v="0"/>
    <n v="14.2956"/>
  </r>
  <r>
    <n v="4483"/>
    <s v="CA-2016-109365"/>
    <x v="54"/>
    <d v="2016-11-08T00:00:00"/>
    <x v="1"/>
    <s v="XP-21865"/>
    <s v="Xylona Preis"/>
    <x v="0"/>
    <s v="United States"/>
    <x v="1"/>
    <x v="1"/>
    <n v="90049"/>
    <s v="West"/>
    <s v="OFF-BI-10003981"/>
    <x v="1"/>
    <x v="8"/>
    <s v="Avery Durable Plastic 1&quot; Binders"/>
    <n v="43.584000000000003"/>
    <n v="12"/>
    <n v="0.2"/>
    <n v="15.799200000000001"/>
  </r>
  <r>
    <n v="4484"/>
    <s v="CA-2016-109365"/>
    <x v="54"/>
    <d v="2016-11-08T00:00:00"/>
    <x v="1"/>
    <s v="XP-21865"/>
    <s v="Xylona Preis"/>
    <x v="0"/>
    <s v="United States"/>
    <x v="1"/>
    <x v="1"/>
    <n v="90049"/>
    <s v="West"/>
    <s v="OFF-PA-10001725"/>
    <x v="1"/>
    <x v="10"/>
    <s v="Xerox 1892"/>
    <n v="116.28"/>
    <n v="3"/>
    <n v="0"/>
    <n v="56.977200000000003"/>
  </r>
  <r>
    <n v="4485"/>
    <s v="CA-2016-109365"/>
    <x v="54"/>
    <d v="2016-11-08T00:00:00"/>
    <x v="1"/>
    <s v="XP-21865"/>
    <s v="Xylona Preis"/>
    <x v="0"/>
    <s v="United States"/>
    <x v="1"/>
    <x v="1"/>
    <n v="90049"/>
    <s v="West"/>
    <s v="OFF-BI-10002071"/>
    <x v="1"/>
    <x v="8"/>
    <s v="Fellowes Black Plastic Comb Bindings"/>
    <n v="9.2959999999999994"/>
    <n v="2"/>
    <n v="0.2"/>
    <n v="3.0211999999999999"/>
  </r>
  <r>
    <n v="4486"/>
    <s v="CA-2016-109365"/>
    <x v="54"/>
    <d v="2016-11-08T00:00:00"/>
    <x v="1"/>
    <s v="XP-21865"/>
    <s v="Xylona Preis"/>
    <x v="0"/>
    <s v="United States"/>
    <x v="1"/>
    <x v="1"/>
    <n v="90049"/>
    <s v="West"/>
    <s v="OFF-PA-10000477"/>
    <x v="1"/>
    <x v="10"/>
    <s v="Xerox 22"/>
    <n v="19.440000000000001"/>
    <n v="3"/>
    <n v="0"/>
    <n v="9.3312000000000008"/>
  </r>
  <r>
    <n v="4487"/>
    <s v="CA-2016-109365"/>
    <x v="54"/>
    <d v="2016-11-08T00:00:00"/>
    <x v="1"/>
    <s v="XP-21865"/>
    <s v="Xylona Preis"/>
    <x v="0"/>
    <s v="United States"/>
    <x v="1"/>
    <x v="1"/>
    <n v="90049"/>
    <s v="West"/>
    <s v="OFF-PA-10004359"/>
    <x v="1"/>
    <x v="10"/>
    <s v="Multicolor Computer Printout Paper"/>
    <n v="314.55"/>
    <n v="3"/>
    <n v="0"/>
    <n v="150.98400000000001"/>
  </r>
  <r>
    <n v="4488"/>
    <s v="CA-2015-162621"/>
    <x v="577"/>
    <d v="2015-09-11T00:00:00"/>
    <x v="1"/>
    <s v="CA-12055"/>
    <s v="Cathy Armstrong"/>
    <x v="2"/>
    <s v="United States"/>
    <x v="12"/>
    <x v="5"/>
    <n v="77036"/>
    <s v="Central"/>
    <s v="OFF-BI-10000962"/>
    <x v="1"/>
    <x v="8"/>
    <s v="Acco Flexible ACCOHIDE Square Ring Data Binder, Dark Blue, 11 1/2&quot; X 14&quot; 7/8&quot;"/>
    <n v="16.27"/>
    <n v="5"/>
    <n v="0.8"/>
    <n v="-25.218499999999999"/>
  </r>
  <r>
    <n v="4489"/>
    <s v="CA-2015-162621"/>
    <x v="577"/>
    <d v="2015-09-11T00:00:00"/>
    <x v="1"/>
    <s v="CA-12055"/>
    <s v="Cathy Armstrong"/>
    <x v="2"/>
    <s v="United States"/>
    <x v="12"/>
    <x v="5"/>
    <n v="77036"/>
    <s v="Central"/>
    <s v="OFF-SU-10003567"/>
    <x v="1"/>
    <x v="14"/>
    <s v="Stiletto Hand Letter Openers"/>
    <n v="69.12"/>
    <n v="9"/>
    <n v="0.2"/>
    <n v="-14.688000000000001"/>
  </r>
  <r>
    <n v="4490"/>
    <s v="CA-2015-162621"/>
    <x v="577"/>
    <d v="2015-09-11T00:00:00"/>
    <x v="1"/>
    <s v="CA-12055"/>
    <s v="Cathy Armstrong"/>
    <x v="2"/>
    <s v="United States"/>
    <x v="12"/>
    <x v="5"/>
    <n v="77036"/>
    <s v="Central"/>
    <s v="OFF-BI-10003708"/>
    <x v="1"/>
    <x v="8"/>
    <s v="Acco Four Pocket Poly Ring Binder with Label Holder, Smoke, 1&quot;"/>
    <n v="4.47"/>
    <n v="3"/>
    <n v="0.8"/>
    <n v="-7.8224999999999998"/>
  </r>
  <r>
    <n v="4491"/>
    <s v="CA-2017-105921"/>
    <x v="718"/>
    <d v="2017-08-21T00:00:00"/>
    <x v="1"/>
    <s v="JM-15250"/>
    <s v="Janet Martin"/>
    <x v="0"/>
    <s v="United States"/>
    <x v="1"/>
    <x v="1"/>
    <n v="90032"/>
    <s v="West"/>
    <s v="FUR-TA-10001095"/>
    <x v="0"/>
    <x v="3"/>
    <s v="Chromcraft Round Conference Tables"/>
    <n v="418.29599999999999"/>
    <n v="3"/>
    <n v="0.2"/>
    <n v="5.2286999999999999"/>
  </r>
  <r>
    <n v="4492"/>
    <s v="CA-2014-150798"/>
    <x v="588"/>
    <d v="2014-12-03T00:00:00"/>
    <x v="0"/>
    <s v="JK-15730"/>
    <s v="Joe Kamberova"/>
    <x v="0"/>
    <s v="United States"/>
    <x v="38"/>
    <x v="24"/>
    <n v="43229"/>
    <s v="East"/>
    <s v="TEC-CO-10001571"/>
    <x v="2"/>
    <x v="16"/>
    <s v="Sharp 1540cs Digital Laser Copier"/>
    <n v="659.98800000000006"/>
    <n v="2"/>
    <n v="0.4"/>
    <n v="109.998"/>
  </r>
  <r>
    <n v="4493"/>
    <s v="CA-2014-150798"/>
    <x v="588"/>
    <d v="2014-12-03T00:00:00"/>
    <x v="0"/>
    <s v="JK-15730"/>
    <s v="Joe Kamberova"/>
    <x v="0"/>
    <s v="United States"/>
    <x v="38"/>
    <x v="24"/>
    <n v="43229"/>
    <s v="East"/>
    <s v="FUR-FU-10000221"/>
    <x v="0"/>
    <x v="5"/>
    <s v="Master Caster Door Stop, Brown"/>
    <n v="8.1280000000000001"/>
    <n v="2"/>
    <n v="0.2"/>
    <n v="1.4224000000000001"/>
  </r>
  <r>
    <n v="4494"/>
    <s v="CA-2014-150798"/>
    <x v="588"/>
    <d v="2014-12-03T00:00:00"/>
    <x v="0"/>
    <s v="JK-15730"/>
    <s v="Joe Kamberova"/>
    <x v="0"/>
    <s v="United States"/>
    <x v="38"/>
    <x v="24"/>
    <n v="43229"/>
    <s v="East"/>
    <s v="OFF-PA-10001972"/>
    <x v="1"/>
    <x v="10"/>
    <s v="Xerox 214"/>
    <n v="36.287999999999997"/>
    <n v="7"/>
    <n v="0.2"/>
    <n v="12.700799999999999"/>
  </r>
  <r>
    <n v="4495"/>
    <s v="CA-2014-150798"/>
    <x v="588"/>
    <d v="2014-12-03T00:00:00"/>
    <x v="0"/>
    <s v="JK-15730"/>
    <s v="Joe Kamberova"/>
    <x v="0"/>
    <s v="United States"/>
    <x v="38"/>
    <x v="24"/>
    <n v="43229"/>
    <s v="East"/>
    <s v="FUR-CH-10000015"/>
    <x v="0"/>
    <x v="1"/>
    <s v="Hon Multipurpose Stacking Arm Chairs"/>
    <n v="909.72"/>
    <n v="6"/>
    <n v="0.3"/>
    <n v="-51.984000000000002"/>
  </r>
  <r>
    <n v="4496"/>
    <s v="CA-2017-112753"/>
    <x v="978"/>
    <d v="2017-06-23T00:00:00"/>
    <x v="1"/>
    <s v="CC-12670"/>
    <s v="Craig Carreira"/>
    <x v="0"/>
    <s v="United States"/>
    <x v="1"/>
    <x v="1"/>
    <n v="90032"/>
    <s v="West"/>
    <s v="FUR-BO-10004015"/>
    <x v="0"/>
    <x v="0"/>
    <s v="Bush Andora Bookcase, Maple/Graphite Gray Finish"/>
    <n v="917.92349999999999"/>
    <n v="9"/>
    <n v="0.15"/>
    <n v="75.593699999999998"/>
  </r>
  <r>
    <n v="4497"/>
    <s v="CA-2017-112753"/>
    <x v="978"/>
    <d v="2017-06-23T00:00:00"/>
    <x v="1"/>
    <s v="CC-12670"/>
    <s v="Craig Carreira"/>
    <x v="0"/>
    <s v="United States"/>
    <x v="1"/>
    <x v="1"/>
    <n v="90032"/>
    <s v="West"/>
    <s v="OFF-PA-10002036"/>
    <x v="1"/>
    <x v="10"/>
    <s v="Xerox 1930"/>
    <n v="38.880000000000003"/>
    <n v="6"/>
    <n v="0"/>
    <n v="19.051200000000001"/>
  </r>
  <r>
    <n v="4498"/>
    <s v="CA-2017-155075"/>
    <x v="574"/>
    <d v="2017-12-09T00:00:00"/>
    <x v="1"/>
    <s v="GW-14605"/>
    <s v="Giulietta Weimer"/>
    <x v="0"/>
    <s v="United States"/>
    <x v="10"/>
    <x v="9"/>
    <n v="19140"/>
    <s v="East"/>
    <s v="OFF-BI-10003650"/>
    <x v="1"/>
    <x v="8"/>
    <s v="GBC DocuBind 300 Electric Binding Machine"/>
    <n v="631.17600000000004"/>
    <n v="4"/>
    <n v="0.7"/>
    <n v="-462.86239999999998"/>
  </r>
  <r>
    <n v="4499"/>
    <s v="CA-2014-103401"/>
    <x v="871"/>
    <d v="2014-11-26T00:00:00"/>
    <x v="1"/>
    <s v="GR-14560"/>
    <s v="Georgia Rosenberg"/>
    <x v="1"/>
    <s v="United States"/>
    <x v="8"/>
    <x v="1"/>
    <n v="94110"/>
    <s v="West"/>
    <s v="OFF-PA-10003309"/>
    <x v="1"/>
    <x v="10"/>
    <s v="Xerox 211"/>
    <n v="12.96"/>
    <n v="2"/>
    <n v="0"/>
    <n v="6.2207999999999997"/>
  </r>
  <r>
    <n v="4500"/>
    <s v="CA-2016-124814"/>
    <x v="342"/>
    <d v="2016-04-16T00:00:00"/>
    <x v="1"/>
    <s v="FM-14215"/>
    <s v="Filia McAdams"/>
    <x v="1"/>
    <s v="United States"/>
    <x v="329"/>
    <x v="1"/>
    <n v="93309"/>
    <s v="West"/>
    <s v="OFF-PA-10002787"/>
    <x v="1"/>
    <x v="10"/>
    <s v="Xerox 227"/>
    <n v="12.96"/>
    <n v="2"/>
    <n v="0"/>
    <n v="6.2207999999999997"/>
  </r>
  <r>
    <n v="4501"/>
    <s v="CA-2016-124814"/>
    <x v="342"/>
    <d v="2016-04-16T00:00:00"/>
    <x v="1"/>
    <s v="FM-14215"/>
    <s v="Filia McAdams"/>
    <x v="1"/>
    <s v="United States"/>
    <x v="329"/>
    <x v="1"/>
    <n v="93309"/>
    <s v="West"/>
    <s v="OFF-BI-10000174"/>
    <x v="1"/>
    <x v="8"/>
    <s v="Wilson Jones Clip &amp; Carry Folder Binder Tool for Ring Binders, Clear"/>
    <n v="23.2"/>
    <n v="5"/>
    <n v="0.2"/>
    <n v="8.1199999999999992"/>
  </r>
  <r>
    <n v="4502"/>
    <s v="CA-2014-116757"/>
    <x v="479"/>
    <d v="2014-07-04T00:00:00"/>
    <x v="1"/>
    <s v="MS-17980"/>
    <s v="Michael Stewart"/>
    <x v="1"/>
    <s v="United States"/>
    <x v="12"/>
    <x v="5"/>
    <n v="77095"/>
    <s v="Central"/>
    <s v="OFF-PA-10002005"/>
    <x v="1"/>
    <x v="10"/>
    <s v="Xerox 225"/>
    <n v="25.92"/>
    <n v="5"/>
    <n v="0.2"/>
    <n v="9.0719999999999992"/>
  </r>
  <r>
    <n v="4503"/>
    <s v="CA-2014-116757"/>
    <x v="479"/>
    <d v="2014-07-04T00:00:00"/>
    <x v="1"/>
    <s v="MS-17980"/>
    <s v="Michael Stewart"/>
    <x v="1"/>
    <s v="United States"/>
    <x v="12"/>
    <x v="5"/>
    <n v="77095"/>
    <s v="Central"/>
    <s v="OFF-FA-10002815"/>
    <x v="1"/>
    <x v="13"/>
    <s v="Staples"/>
    <n v="21.312000000000001"/>
    <n v="6"/>
    <n v="0.2"/>
    <n v="7.1928000000000001"/>
  </r>
  <r>
    <n v="4504"/>
    <s v="US-2014-138247"/>
    <x v="163"/>
    <d v="2014-12-29T00:00:00"/>
    <x v="1"/>
    <s v="BF-11170"/>
    <s v="Ben Ferrer"/>
    <x v="2"/>
    <s v="United States"/>
    <x v="1"/>
    <x v="1"/>
    <n v="90045"/>
    <s v="West"/>
    <s v="TEC-PH-10000213"/>
    <x v="2"/>
    <x v="7"/>
    <s v="Seidio BD2-HK3IPH5-BK DILEX Case and Holster Combo for Apple iPhone 5/5s - Black"/>
    <n v="173.65600000000001"/>
    <n v="7"/>
    <n v="0.2"/>
    <n v="17.365600000000001"/>
  </r>
  <r>
    <n v="4505"/>
    <s v="US-2014-138247"/>
    <x v="163"/>
    <d v="2014-12-29T00:00:00"/>
    <x v="1"/>
    <s v="BF-11170"/>
    <s v="Ben Ferrer"/>
    <x v="2"/>
    <s v="United States"/>
    <x v="1"/>
    <x v="1"/>
    <n v="90045"/>
    <s v="West"/>
    <s v="OFF-AP-10000828"/>
    <x v="1"/>
    <x v="9"/>
    <s v="Avanti 4.4 Cu. Ft. Refrigerator"/>
    <n v="361.96"/>
    <n v="2"/>
    <n v="0"/>
    <n v="101.3488"/>
  </r>
  <r>
    <n v="4506"/>
    <s v="US-2014-138247"/>
    <x v="163"/>
    <d v="2014-12-29T00:00:00"/>
    <x v="1"/>
    <s v="BF-11170"/>
    <s v="Ben Ferrer"/>
    <x v="2"/>
    <s v="United States"/>
    <x v="1"/>
    <x v="1"/>
    <n v="90045"/>
    <s v="West"/>
    <s v="TEC-AC-10004708"/>
    <x v="2"/>
    <x v="11"/>
    <s v="Sony 32GB Class 10 Micro SDHC R40 Memory Card"/>
    <n v="62.85"/>
    <n v="3"/>
    <n v="0"/>
    <n v="13.198499999999999"/>
  </r>
  <r>
    <n v="4507"/>
    <s v="US-2014-138247"/>
    <x v="163"/>
    <d v="2014-12-29T00:00:00"/>
    <x v="1"/>
    <s v="BF-11170"/>
    <s v="Ben Ferrer"/>
    <x v="2"/>
    <s v="United States"/>
    <x v="1"/>
    <x v="1"/>
    <n v="90045"/>
    <s v="West"/>
    <s v="TEC-PH-10001530"/>
    <x v="2"/>
    <x v="7"/>
    <s v="Cisco Unified IP Phone 7945G VoIP phone"/>
    <n v="818.37599999999998"/>
    <n v="3"/>
    <n v="0.2"/>
    <n v="51.148499999999999"/>
  </r>
  <r>
    <n v="4508"/>
    <s v="US-2014-138247"/>
    <x v="163"/>
    <d v="2014-12-29T00:00:00"/>
    <x v="1"/>
    <s v="BF-11170"/>
    <s v="Ben Ferrer"/>
    <x v="2"/>
    <s v="United States"/>
    <x v="1"/>
    <x v="1"/>
    <n v="90045"/>
    <s v="West"/>
    <s v="OFF-ST-10002301"/>
    <x v="1"/>
    <x v="4"/>
    <s v="Tennsco Commercial Shelving"/>
    <n v="20.34"/>
    <n v="1"/>
    <n v="0"/>
    <n v="0.2034"/>
  </r>
  <r>
    <n v="4509"/>
    <s v="US-2014-138247"/>
    <x v="163"/>
    <d v="2014-12-29T00:00:00"/>
    <x v="1"/>
    <s v="BF-11170"/>
    <s v="Ben Ferrer"/>
    <x v="2"/>
    <s v="United States"/>
    <x v="1"/>
    <x v="1"/>
    <n v="90045"/>
    <s v="West"/>
    <s v="FUR-FU-10002554"/>
    <x v="0"/>
    <x v="5"/>
    <s v="Westinghouse Floor Lamp with Metal Mesh Shade, Black"/>
    <n v="23.99"/>
    <n v="1"/>
    <n v="0"/>
    <n v="5.5176999999999996"/>
  </r>
  <r>
    <n v="4510"/>
    <s v="CA-2017-167003"/>
    <x v="979"/>
    <d v="2017-05-29T00:00:00"/>
    <x v="1"/>
    <s v="VS-21820"/>
    <s v="Vivek Sundaresam"/>
    <x v="0"/>
    <s v="United States"/>
    <x v="1"/>
    <x v="1"/>
    <n v="90036"/>
    <s v="West"/>
    <s v="FUR-TA-10001520"/>
    <x v="0"/>
    <x v="3"/>
    <s v="Lesro Sheffield Collection Coffee Table, End Table, Center Table, Corner Table"/>
    <n v="171.28800000000001"/>
    <n v="3"/>
    <n v="0.2"/>
    <n v="-6.4233000000000002"/>
  </r>
  <r>
    <n v="4511"/>
    <s v="CA-2016-119935"/>
    <x v="338"/>
    <d v="2016-11-14T00:00:00"/>
    <x v="1"/>
    <s v="KM-16225"/>
    <s v="Kalyca Meade"/>
    <x v="1"/>
    <s v="United States"/>
    <x v="24"/>
    <x v="25"/>
    <n v="65807"/>
    <s v="Central"/>
    <s v="FUR-FU-10001085"/>
    <x v="0"/>
    <x v="5"/>
    <s v="3M Polarizing Light Filter Sleeves"/>
    <n v="37.299999999999997"/>
    <n v="2"/>
    <n v="0"/>
    <n v="17.158000000000001"/>
  </r>
  <r>
    <n v="4512"/>
    <s v="CA-2016-119935"/>
    <x v="338"/>
    <d v="2016-11-14T00:00:00"/>
    <x v="1"/>
    <s v="KM-16225"/>
    <s v="Kalyca Meade"/>
    <x v="1"/>
    <s v="United States"/>
    <x v="24"/>
    <x v="25"/>
    <n v="65807"/>
    <s v="Central"/>
    <s v="OFF-BI-10001597"/>
    <x v="1"/>
    <x v="8"/>
    <s v="Wilson Jones Ledger-Size, Piano-Hinge Binder, 2&quot;, Blue"/>
    <n v="81.96"/>
    <n v="2"/>
    <n v="0"/>
    <n v="39.340800000000002"/>
  </r>
  <r>
    <n v="4513"/>
    <s v="CA-2016-118969"/>
    <x v="824"/>
    <d v="2016-10-03T00:00:00"/>
    <x v="2"/>
    <s v="LP-17095"/>
    <s v="Liz Preis"/>
    <x v="0"/>
    <s v="United States"/>
    <x v="42"/>
    <x v="16"/>
    <n v="85023"/>
    <s v="West"/>
    <s v="OFF-BI-10002429"/>
    <x v="1"/>
    <x v="8"/>
    <s v="Premier Elliptical Ring Binder, Black"/>
    <n v="54.792000000000002"/>
    <n v="6"/>
    <n v="0.7"/>
    <n v="-40.180799999999998"/>
  </r>
  <r>
    <n v="4514"/>
    <s v="CA-2016-145240"/>
    <x v="47"/>
    <d v="2016-09-08T00:00:00"/>
    <x v="2"/>
    <s v="BG-11740"/>
    <s v="Bruce Geld"/>
    <x v="0"/>
    <s v="United States"/>
    <x v="12"/>
    <x v="5"/>
    <n v="77070"/>
    <s v="Central"/>
    <s v="OFF-ST-10001590"/>
    <x v="1"/>
    <x v="4"/>
    <s v="Tenex Personal Project File with Scoop Front Design, Black"/>
    <n v="10.784000000000001"/>
    <n v="1"/>
    <n v="0.2"/>
    <n v="0.80879999999999996"/>
  </r>
  <r>
    <n v="4515"/>
    <s v="CA-2016-120873"/>
    <x v="189"/>
    <d v="2016-11-01T00:00:00"/>
    <x v="0"/>
    <s v="BW-11200"/>
    <s v="Ben Wallace"/>
    <x v="0"/>
    <s v="United States"/>
    <x v="409"/>
    <x v="17"/>
    <n v="23666"/>
    <s v="South"/>
    <s v="FUR-CH-10000847"/>
    <x v="0"/>
    <x v="1"/>
    <s v="Global Executive Mid-Back Manager's Chair"/>
    <n v="290.98"/>
    <n v="1"/>
    <n v="0"/>
    <n v="75.654799999999994"/>
  </r>
  <r>
    <n v="4516"/>
    <s v="US-2017-111920"/>
    <x v="760"/>
    <d v="2017-10-26T00:00:00"/>
    <x v="1"/>
    <s v="PS-18970"/>
    <s v="Paul Stevenson"/>
    <x v="2"/>
    <s v="United States"/>
    <x v="251"/>
    <x v="26"/>
    <n v="74133"/>
    <s v="Central"/>
    <s v="OFF-AR-10003179"/>
    <x v="1"/>
    <x v="6"/>
    <s v="Dixon Ticonderoga Core-Lock Colored Pencils"/>
    <n v="36.44"/>
    <n v="4"/>
    <n v="0"/>
    <n v="12.0252"/>
  </r>
  <r>
    <n v="4517"/>
    <s v="US-2016-128678"/>
    <x v="306"/>
    <d v="2016-09-20T00:00:00"/>
    <x v="1"/>
    <s v="RB-19570"/>
    <s v="Rob Beeghly"/>
    <x v="0"/>
    <s v="United States"/>
    <x v="4"/>
    <x v="4"/>
    <n v="98105"/>
    <s v="West"/>
    <s v="OFF-PA-10000807"/>
    <x v="1"/>
    <x v="10"/>
    <s v="TOPS &quot;Important Message&quot; Pads, Canary, 4-1/4 x 5-1/2, 50 Sheets per Pad"/>
    <n v="21.4"/>
    <n v="5"/>
    <n v="0"/>
    <n v="10.058"/>
  </r>
  <r>
    <n v="4518"/>
    <s v="US-2016-128678"/>
    <x v="306"/>
    <d v="2016-09-20T00:00:00"/>
    <x v="1"/>
    <s v="RB-19570"/>
    <s v="Rob Beeghly"/>
    <x v="0"/>
    <s v="United States"/>
    <x v="4"/>
    <x v="4"/>
    <n v="98105"/>
    <s v="West"/>
    <s v="OFF-BI-10002103"/>
    <x v="1"/>
    <x v="8"/>
    <s v="Cardinal Slant-D Ring Binder, Heavy Gauge Vinyl"/>
    <n v="48.664000000000001"/>
    <n v="7"/>
    <n v="0.2"/>
    <n v="15.815799999999999"/>
  </r>
  <r>
    <n v="4519"/>
    <s v="CA-2016-101385"/>
    <x v="477"/>
    <d v="2016-10-01T00:00:00"/>
    <x v="1"/>
    <s v="JW-16075"/>
    <s v="Julia West"/>
    <x v="0"/>
    <s v="United States"/>
    <x v="8"/>
    <x v="1"/>
    <n v="94109"/>
    <s v="West"/>
    <s v="OFF-AR-10004441"/>
    <x v="1"/>
    <x v="6"/>
    <s v="BIC Brite Liner Highlighters"/>
    <n v="16.559999999999999"/>
    <n v="4"/>
    <n v="0"/>
    <n v="6.9551999999999996"/>
  </r>
  <r>
    <n v="4520"/>
    <s v="CA-2017-107167"/>
    <x v="193"/>
    <d v="2017-06-14T00:00:00"/>
    <x v="1"/>
    <s v="ND-18460"/>
    <s v="Neil Ducich"/>
    <x v="1"/>
    <s v="United States"/>
    <x v="108"/>
    <x v="2"/>
    <n v="32216"/>
    <s v="South"/>
    <s v="OFF-ST-10003805"/>
    <x v="1"/>
    <x v="4"/>
    <s v="24 Capacity Maxi Data Binder Racks, Pearl"/>
    <n v="1347.52"/>
    <n v="8"/>
    <n v="0.2"/>
    <n v="84.22"/>
  </r>
  <r>
    <n v="4521"/>
    <s v="CA-2014-109491"/>
    <x v="980"/>
    <d v="2014-02-26T00:00:00"/>
    <x v="1"/>
    <s v="LC-16930"/>
    <s v="Linda Cazamias"/>
    <x v="1"/>
    <s v="United States"/>
    <x v="102"/>
    <x v="14"/>
    <n v="47374"/>
    <s v="Central"/>
    <s v="TEC-AC-10001284"/>
    <x v="2"/>
    <x v="11"/>
    <s v="Enermax Briskie RF Wireless Keyboard and Mouse Combo"/>
    <n v="62.31"/>
    <n v="3"/>
    <n v="0"/>
    <n v="22.4316"/>
  </r>
  <r>
    <n v="4522"/>
    <s v="CA-2014-109491"/>
    <x v="980"/>
    <d v="2014-02-26T00:00:00"/>
    <x v="1"/>
    <s v="LC-16930"/>
    <s v="Linda Cazamias"/>
    <x v="1"/>
    <s v="United States"/>
    <x v="102"/>
    <x v="14"/>
    <n v="47374"/>
    <s v="Central"/>
    <s v="FUR-FU-10000221"/>
    <x v="0"/>
    <x v="5"/>
    <s v="Master Caster Door Stop, Brown"/>
    <n v="20.32"/>
    <n v="4"/>
    <n v="0"/>
    <n v="6.9088000000000003"/>
  </r>
  <r>
    <n v="4523"/>
    <s v="CA-2017-105445"/>
    <x v="297"/>
    <d v="2017-02-25T00:00:00"/>
    <x v="0"/>
    <s v="BP-11095"/>
    <s v="Bart Pistole"/>
    <x v="1"/>
    <s v="United States"/>
    <x v="103"/>
    <x v="22"/>
    <n v="80027"/>
    <s v="West"/>
    <s v="OFF-FA-10001229"/>
    <x v="1"/>
    <x v="13"/>
    <s v="Staples"/>
    <n v="9.4320000000000004"/>
    <n v="3"/>
    <n v="0.2"/>
    <n v="3.0653999999999999"/>
  </r>
  <r>
    <n v="4524"/>
    <s v="CA-2014-107454"/>
    <x v="981"/>
    <d v="2014-11-06T00:00:00"/>
    <x v="1"/>
    <s v="RD-19720"/>
    <s v="Roger Demir"/>
    <x v="0"/>
    <s v="United States"/>
    <x v="20"/>
    <x v="15"/>
    <n v="10024"/>
    <s v="East"/>
    <s v="OFF-LA-10001569"/>
    <x v="1"/>
    <x v="2"/>
    <s v="Avery 499"/>
    <n v="34.86"/>
    <n v="7"/>
    <n v="0"/>
    <n v="16.035599999999999"/>
  </r>
  <r>
    <n v="4525"/>
    <s v="CA-2014-107454"/>
    <x v="981"/>
    <d v="2014-11-06T00:00:00"/>
    <x v="1"/>
    <s v="RD-19720"/>
    <s v="Roger Demir"/>
    <x v="0"/>
    <s v="United States"/>
    <x v="20"/>
    <x v="15"/>
    <n v="10024"/>
    <s v="East"/>
    <s v="FUR-FU-10004018"/>
    <x v="0"/>
    <x v="5"/>
    <s v="Tensor Computer Mounted Lamp"/>
    <n v="89.34"/>
    <n v="6"/>
    <n v="0"/>
    <n v="24.1218"/>
  </r>
  <r>
    <n v="4526"/>
    <s v="US-2017-105046"/>
    <x v="729"/>
    <d v="2017-07-23T00:00:00"/>
    <x v="1"/>
    <s v="BE-11335"/>
    <s v="Bill Eplett"/>
    <x v="2"/>
    <s v="United States"/>
    <x v="410"/>
    <x v="15"/>
    <n v="13440"/>
    <s v="East"/>
    <s v="TEC-PH-10004536"/>
    <x v="2"/>
    <x v="7"/>
    <s v="Avaya 5420 Digital phone"/>
    <n v="269.98"/>
    <n v="2"/>
    <n v="0"/>
    <n v="67.495000000000005"/>
  </r>
  <r>
    <n v="4527"/>
    <s v="US-2017-105046"/>
    <x v="729"/>
    <d v="2017-07-23T00:00:00"/>
    <x v="1"/>
    <s v="BE-11335"/>
    <s v="Bill Eplett"/>
    <x v="2"/>
    <s v="United States"/>
    <x v="410"/>
    <x v="15"/>
    <n v="13440"/>
    <s v="East"/>
    <s v="OFF-PA-10004353"/>
    <x v="1"/>
    <x v="10"/>
    <s v="Southworth 25% Cotton Premium Laser Paper and Envelopes"/>
    <n v="99.9"/>
    <n v="5"/>
    <n v="0"/>
    <n v="47.951999999999998"/>
  </r>
  <r>
    <n v="4528"/>
    <s v="US-2017-105046"/>
    <x v="729"/>
    <d v="2017-07-23T00:00:00"/>
    <x v="1"/>
    <s v="BE-11335"/>
    <s v="Bill Eplett"/>
    <x v="2"/>
    <s v="United States"/>
    <x v="410"/>
    <x v="15"/>
    <n v="13440"/>
    <s v="East"/>
    <s v="FUR-FU-10004848"/>
    <x v="0"/>
    <x v="5"/>
    <s v="DAX Solid Wood Frames"/>
    <n v="39.08"/>
    <n v="4"/>
    <n v="0"/>
    <n v="14.4596"/>
  </r>
  <r>
    <n v="4529"/>
    <s v="CA-2017-152856"/>
    <x v="565"/>
    <d v="2017-09-10T00:00:00"/>
    <x v="0"/>
    <s v="RS-19765"/>
    <s v="Roland Schwarz"/>
    <x v="1"/>
    <s v="United States"/>
    <x v="292"/>
    <x v="24"/>
    <n v="43302"/>
    <s v="East"/>
    <s v="TEC-AC-10004864"/>
    <x v="2"/>
    <x v="11"/>
    <s v="Memorex Micro Travel Drive 32 GB"/>
    <n v="116.83199999999999"/>
    <n v="4"/>
    <n v="0.2"/>
    <n v="33.589199999999998"/>
  </r>
  <r>
    <n v="4530"/>
    <s v="CA-2016-134691"/>
    <x v="696"/>
    <d v="2016-11-18T00:00:00"/>
    <x v="1"/>
    <s v="KC-16540"/>
    <s v="Kelly Collister"/>
    <x v="0"/>
    <s v="United States"/>
    <x v="12"/>
    <x v="5"/>
    <n v="77041"/>
    <s v="Central"/>
    <s v="OFF-BI-10002393"/>
    <x v="1"/>
    <x v="8"/>
    <s v="Binder Posts"/>
    <n v="2.2959999999999998"/>
    <n v="2"/>
    <n v="0.8"/>
    <n v="-3.9032"/>
  </r>
  <r>
    <n v="4531"/>
    <s v="CA-2016-118759"/>
    <x v="696"/>
    <d v="2016-11-17T00:00:00"/>
    <x v="2"/>
    <s v="MB-17305"/>
    <s v="Maria Bertelson"/>
    <x v="0"/>
    <s v="United States"/>
    <x v="20"/>
    <x v="15"/>
    <n v="10009"/>
    <s v="East"/>
    <s v="FUR-CH-10002335"/>
    <x v="0"/>
    <x v="1"/>
    <s v="Hon GuestStacker Chair"/>
    <n v="408.00599999999997"/>
    <n v="2"/>
    <n v="0.1"/>
    <n v="72.534400000000005"/>
  </r>
  <r>
    <n v="4532"/>
    <s v="CA-2016-118759"/>
    <x v="696"/>
    <d v="2016-11-17T00:00:00"/>
    <x v="2"/>
    <s v="MB-17305"/>
    <s v="Maria Bertelson"/>
    <x v="0"/>
    <s v="United States"/>
    <x v="20"/>
    <x v="15"/>
    <n v="10009"/>
    <s v="East"/>
    <s v="OFF-ST-10001590"/>
    <x v="1"/>
    <x v="4"/>
    <s v="Tenex Personal Project File with Scoop Front Design, Black"/>
    <n v="40.44"/>
    <n v="3"/>
    <n v="0"/>
    <n v="10.5144"/>
  </r>
  <r>
    <n v="4533"/>
    <s v="CA-2014-140403"/>
    <x v="982"/>
    <d v="2014-10-10T00:00:00"/>
    <x v="3"/>
    <s v="TN-21040"/>
    <s v="Tanja Norvell"/>
    <x v="2"/>
    <s v="United States"/>
    <x v="286"/>
    <x v="1"/>
    <n v="95336"/>
    <s v="West"/>
    <s v="FUR-CH-10002774"/>
    <x v="0"/>
    <x v="1"/>
    <s v="Global Deluxe Stacking Chair, Gray"/>
    <n v="122.352"/>
    <n v="3"/>
    <n v="0.2"/>
    <n v="13.7646"/>
  </r>
  <r>
    <n v="4534"/>
    <s v="CA-2014-140403"/>
    <x v="982"/>
    <d v="2014-10-10T00:00:00"/>
    <x v="3"/>
    <s v="TN-21040"/>
    <s v="Tanja Norvell"/>
    <x v="2"/>
    <s v="United States"/>
    <x v="286"/>
    <x v="1"/>
    <n v="95336"/>
    <s v="West"/>
    <s v="OFF-EN-10001219"/>
    <x v="1"/>
    <x v="12"/>
    <s v="#10- 4 1/8&quot; x 9 1/2&quot; Security-Tint Envelopes"/>
    <n v="15.28"/>
    <n v="2"/>
    <n v="0"/>
    <n v="7.4871999999999996"/>
  </r>
  <r>
    <n v="4535"/>
    <s v="CA-2015-163104"/>
    <x v="531"/>
    <d v="2015-03-26T00:00:00"/>
    <x v="1"/>
    <s v="MC-18130"/>
    <s v="Mike Caudle"/>
    <x v="1"/>
    <s v="United States"/>
    <x v="1"/>
    <x v="1"/>
    <n v="90004"/>
    <s v="West"/>
    <s v="OFF-PA-10001947"/>
    <x v="1"/>
    <x v="10"/>
    <s v="Xerox 1974"/>
    <n v="11.96"/>
    <n v="2"/>
    <n v="0"/>
    <n v="5.8604000000000003"/>
  </r>
  <r>
    <n v="4536"/>
    <s v="CA-2017-138464"/>
    <x v="141"/>
    <d v="2017-07-12T00:00:00"/>
    <x v="1"/>
    <s v="VF-21715"/>
    <s v="Vicky Freymann"/>
    <x v="2"/>
    <s v="United States"/>
    <x v="4"/>
    <x v="4"/>
    <n v="98115"/>
    <s v="West"/>
    <s v="FUR-FU-10003142"/>
    <x v="0"/>
    <x v="5"/>
    <s v="Master Big Foot Doorstop, Beige"/>
    <n v="15.84"/>
    <n v="3"/>
    <n v="0"/>
    <n v="4.9104000000000001"/>
  </r>
  <r>
    <n v="4537"/>
    <s v="CA-2017-138464"/>
    <x v="141"/>
    <d v="2017-07-12T00:00:00"/>
    <x v="1"/>
    <s v="VF-21715"/>
    <s v="Vicky Freymann"/>
    <x v="2"/>
    <s v="United States"/>
    <x v="4"/>
    <x v="4"/>
    <n v="98115"/>
    <s v="West"/>
    <s v="OFF-BI-10001543"/>
    <x v="1"/>
    <x v="8"/>
    <s v="GBC VeloBinder Manual Binding System"/>
    <n v="86.376000000000005"/>
    <n v="3"/>
    <n v="0.2"/>
    <n v="30.2316"/>
  </r>
  <r>
    <n v="4538"/>
    <s v="CA-2017-138464"/>
    <x v="141"/>
    <d v="2017-07-12T00:00:00"/>
    <x v="1"/>
    <s v="VF-21715"/>
    <s v="Vicky Freymann"/>
    <x v="2"/>
    <s v="United States"/>
    <x v="4"/>
    <x v="4"/>
    <n v="98115"/>
    <s v="West"/>
    <s v="OFF-AR-10003560"/>
    <x v="1"/>
    <x v="6"/>
    <s v="Zebra Zazzle Fluorescent Highlighters"/>
    <n v="18.239999999999998"/>
    <n v="3"/>
    <n v="0"/>
    <n v="6.2016"/>
  </r>
  <r>
    <n v="4539"/>
    <s v="CA-2017-138464"/>
    <x v="141"/>
    <d v="2017-07-12T00:00:00"/>
    <x v="1"/>
    <s v="VF-21715"/>
    <s v="Vicky Freymann"/>
    <x v="2"/>
    <s v="United States"/>
    <x v="4"/>
    <x v="4"/>
    <n v="98115"/>
    <s v="West"/>
    <s v="OFF-AR-10004757"/>
    <x v="1"/>
    <x v="6"/>
    <s v="Crayola Colored Pencils"/>
    <n v="13.12"/>
    <n v="4"/>
    <n v="0"/>
    <n v="4.3296000000000001"/>
  </r>
  <r>
    <n v="4540"/>
    <s v="CA-2015-104129"/>
    <x v="914"/>
    <d v="2015-03-02T00:00:00"/>
    <x v="1"/>
    <s v="ES-14080"/>
    <s v="Erin Smith"/>
    <x v="1"/>
    <s v="United States"/>
    <x v="205"/>
    <x v="34"/>
    <n v="2908"/>
    <s v="East"/>
    <s v="TEC-PH-10003800"/>
    <x v="2"/>
    <x v="7"/>
    <s v="i.Sound Portable Power - 8000 mAh"/>
    <n v="105.98"/>
    <n v="2"/>
    <n v="0"/>
    <n v="1.0598000000000001"/>
  </r>
  <r>
    <n v="4541"/>
    <s v="CA-2015-104129"/>
    <x v="914"/>
    <d v="2015-03-02T00:00:00"/>
    <x v="1"/>
    <s v="ES-14080"/>
    <s v="Erin Smith"/>
    <x v="1"/>
    <s v="United States"/>
    <x v="205"/>
    <x v="34"/>
    <n v="2908"/>
    <s v="East"/>
    <s v="FUR-TA-10004152"/>
    <x v="0"/>
    <x v="3"/>
    <s v="Barricks 18&quot; x 48&quot; Non-Folding Utility Table with Bottom Storage Shelf"/>
    <n v="493.92"/>
    <n v="7"/>
    <n v="0.3"/>
    <n v="-28.224"/>
  </r>
  <r>
    <n v="4542"/>
    <s v="US-2017-132206"/>
    <x v="114"/>
    <d v="2017-06-21T00:00:00"/>
    <x v="1"/>
    <s v="MK-17905"/>
    <s v="Michael Kennedy"/>
    <x v="1"/>
    <s v="United States"/>
    <x v="22"/>
    <x v="10"/>
    <n v="60653"/>
    <s v="Central"/>
    <s v="OFF-BI-10000756"/>
    <x v="1"/>
    <x v="8"/>
    <s v="Storex DuraTech Recycled Plastic Frosted Binders"/>
    <n v="5.9359999999999999"/>
    <n v="7"/>
    <n v="0.8"/>
    <n v="-8.9039999999999999"/>
  </r>
  <r>
    <n v="4543"/>
    <s v="CA-2017-113474"/>
    <x v="983"/>
    <d v="2017-03-31T00:00:00"/>
    <x v="2"/>
    <s v="TM-21490"/>
    <s v="Tony Molinari"/>
    <x v="0"/>
    <s v="United States"/>
    <x v="268"/>
    <x v="26"/>
    <n v="73120"/>
    <s v="Central"/>
    <s v="OFF-EN-10004206"/>
    <x v="1"/>
    <x v="12"/>
    <s v="Multimedia Mailers"/>
    <n v="325.86"/>
    <n v="2"/>
    <n v="0"/>
    <n v="149.8956"/>
  </r>
  <r>
    <n v="4544"/>
    <s v="CA-2015-126557"/>
    <x v="984"/>
    <d v="2015-07-17T00:00:00"/>
    <x v="0"/>
    <s v="RL-19615"/>
    <s v="Rob Lucas"/>
    <x v="0"/>
    <s v="United States"/>
    <x v="22"/>
    <x v="10"/>
    <n v="60610"/>
    <s v="Central"/>
    <s v="FUR-CH-10004477"/>
    <x v="0"/>
    <x v="1"/>
    <s v="Global Push Button Manager's Chair, Indigo"/>
    <n v="383.60700000000003"/>
    <n v="9"/>
    <n v="0.3"/>
    <n v="-5.4801000000000002"/>
  </r>
  <r>
    <n v="4545"/>
    <s v="CA-2015-126557"/>
    <x v="984"/>
    <d v="2015-07-17T00:00:00"/>
    <x v="0"/>
    <s v="RL-19615"/>
    <s v="Rob Lucas"/>
    <x v="0"/>
    <s v="United States"/>
    <x v="22"/>
    <x v="10"/>
    <n v="60610"/>
    <s v="Central"/>
    <s v="TEC-PH-10003505"/>
    <x v="2"/>
    <x v="7"/>
    <s v="Geemarc AmpliPOWER60"/>
    <n v="148.47999999999999"/>
    <n v="2"/>
    <n v="0.2"/>
    <n v="16.704000000000001"/>
  </r>
  <r>
    <n v="4546"/>
    <s v="CA-2015-126557"/>
    <x v="984"/>
    <d v="2015-07-17T00:00:00"/>
    <x v="0"/>
    <s v="RL-19615"/>
    <s v="Rob Lucas"/>
    <x v="0"/>
    <s v="United States"/>
    <x v="22"/>
    <x v="10"/>
    <n v="60610"/>
    <s v="Central"/>
    <s v="TEC-PH-10000526"/>
    <x v="2"/>
    <x v="7"/>
    <s v="Vtech CS6719"/>
    <n v="537.54399999999998"/>
    <n v="7"/>
    <n v="0.2"/>
    <n v="53.754399999999997"/>
  </r>
  <r>
    <n v="4547"/>
    <s v="CA-2015-126557"/>
    <x v="984"/>
    <d v="2015-07-17T00:00:00"/>
    <x v="0"/>
    <s v="RL-19615"/>
    <s v="Rob Lucas"/>
    <x v="0"/>
    <s v="United States"/>
    <x v="22"/>
    <x v="10"/>
    <n v="60610"/>
    <s v="Central"/>
    <s v="OFF-BI-10003314"/>
    <x v="1"/>
    <x v="8"/>
    <s v="Tuff Stuff Recycled Round Ring Binders"/>
    <n v="1.9279999999999999"/>
    <n v="2"/>
    <n v="0.8"/>
    <n v="-2.9883999999999999"/>
  </r>
  <r>
    <n v="4548"/>
    <s v="CA-2015-126557"/>
    <x v="984"/>
    <d v="2015-07-17T00:00:00"/>
    <x v="0"/>
    <s v="RL-19615"/>
    <s v="Rob Lucas"/>
    <x v="0"/>
    <s v="United States"/>
    <x v="22"/>
    <x v="10"/>
    <n v="60610"/>
    <s v="Central"/>
    <s v="OFF-AR-10003190"/>
    <x v="1"/>
    <x v="6"/>
    <s v="Newell 32"/>
    <n v="6.9119999999999999"/>
    <n v="3"/>
    <n v="0.2"/>
    <n v="0.69120000000000004"/>
  </r>
  <r>
    <n v="4549"/>
    <s v="CA-2015-126557"/>
    <x v="984"/>
    <d v="2015-07-17T00:00:00"/>
    <x v="0"/>
    <s v="RL-19615"/>
    <s v="Rob Lucas"/>
    <x v="0"/>
    <s v="United States"/>
    <x v="22"/>
    <x v="10"/>
    <n v="60610"/>
    <s v="Central"/>
    <s v="FUR-FU-10001861"/>
    <x v="0"/>
    <x v="5"/>
    <s v="Floodlight Indoor Halogen Bulbs, 1 Bulb per Pack, 60 Watts"/>
    <n v="7.76"/>
    <n v="1"/>
    <n v="0.6"/>
    <n v="-2.1339999999999999"/>
  </r>
  <r>
    <n v="4550"/>
    <s v="CA-2015-126557"/>
    <x v="984"/>
    <d v="2015-07-17T00:00:00"/>
    <x v="0"/>
    <s v="RL-19615"/>
    <s v="Rob Lucas"/>
    <x v="0"/>
    <s v="United States"/>
    <x v="22"/>
    <x v="10"/>
    <n v="60610"/>
    <s v="Central"/>
    <s v="TEC-PH-10003963"/>
    <x v="2"/>
    <x v="7"/>
    <s v="GE 2-Jack Phone Line Splitter"/>
    <n v="659.16800000000001"/>
    <n v="4"/>
    <n v="0.2"/>
    <n v="49.437600000000003"/>
  </r>
  <r>
    <n v="4551"/>
    <s v="US-2017-107636"/>
    <x v="504"/>
    <d v="2017-05-02T00:00:00"/>
    <x v="2"/>
    <s v="NM-18520"/>
    <s v="Neoma Murray"/>
    <x v="0"/>
    <s v="United States"/>
    <x v="91"/>
    <x v="29"/>
    <n v="6040"/>
    <s v="East"/>
    <s v="OFF-LA-10003388"/>
    <x v="1"/>
    <x v="2"/>
    <s v="Avery 5"/>
    <n v="5.76"/>
    <n v="2"/>
    <n v="0"/>
    <n v="2.8224"/>
  </r>
  <r>
    <n v="4552"/>
    <s v="US-2014-165862"/>
    <x v="985"/>
    <d v="2014-07-17T00:00:00"/>
    <x v="1"/>
    <s v="GK-14620"/>
    <s v="Grace Kelly"/>
    <x v="1"/>
    <s v="United States"/>
    <x v="1"/>
    <x v="1"/>
    <n v="90049"/>
    <s v="West"/>
    <s v="FUR-TA-10002855"/>
    <x v="0"/>
    <x v="3"/>
    <s v="Bevis Round Conference Table Top &amp; Single Column Base"/>
    <n v="351.21600000000001"/>
    <n v="3"/>
    <n v="0.2"/>
    <n v="4.3902000000000001"/>
  </r>
  <r>
    <n v="4553"/>
    <s v="US-2014-106334"/>
    <x v="422"/>
    <d v="2015-01-02T00:00:00"/>
    <x v="1"/>
    <s v="JF-15490"/>
    <s v="Jeremy Farry"/>
    <x v="0"/>
    <s v="United States"/>
    <x v="8"/>
    <x v="1"/>
    <n v="94122"/>
    <s v="West"/>
    <s v="FUR-CH-10004886"/>
    <x v="0"/>
    <x v="1"/>
    <s v="Bevis Steel Folding Chairs"/>
    <n v="230.28"/>
    <n v="3"/>
    <n v="0.2"/>
    <n v="23.027999999999999"/>
  </r>
  <r>
    <n v="4554"/>
    <s v="US-2014-106334"/>
    <x v="422"/>
    <d v="2015-01-02T00:00:00"/>
    <x v="1"/>
    <s v="JF-15490"/>
    <s v="Jeremy Farry"/>
    <x v="0"/>
    <s v="United States"/>
    <x v="8"/>
    <x v="1"/>
    <n v="94122"/>
    <s v="West"/>
    <s v="OFF-PA-10003657"/>
    <x v="1"/>
    <x v="10"/>
    <s v="Xerox 1927"/>
    <n v="12.84"/>
    <n v="3"/>
    <n v="0"/>
    <n v="5.7779999999999996"/>
  </r>
  <r>
    <n v="4555"/>
    <s v="CA-2016-101448"/>
    <x v="535"/>
    <d v="2016-03-01T00:00:00"/>
    <x v="0"/>
    <s v="EB-13930"/>
    <s v="Eric Barreto"/>
    <x v="0"/>
    <s v="United States"/>
    <x v="411"/>
    <x v="6"/>
    <n v="54601"/>
    <s v="Central"/>
    <s v="OFF-BI-10004738"/>
    <x v="1"/>
    <x v="8"/>
    <s v="Flexible Leather- Look Classic Collection Ring Binder"/>
    <n v="56.82"/>
    <n v="3"/>
    <n v="0"/>
    <n v="28.41"/>
  </r>
  <r>
    <n v="4556"/>
    <s v="CA-2015-130218"/>
    <x v="391"/>
    <d v="2015-03-26T00:00:00"/>
    <x v="2"/>
    <s v="SG-20470"/>
    <s v="Sheri Gordon"/>
    <x v="0"/>
    <s v="United States"/>
    <x v="159"/>
    <x v="20"/>
    <n v="29501"/>
    <s v="South"/>
    <s v="OFF-FA-10003112"/>
    <x v="1"/>
    <x v="13"/>
    <s v="Staples"/>
    <n v="31.56"/>
    <n v="4"/>
    <n v="0"/>
    <n v="14.202"/>
  </r>
  <r>
    <n v="4557"/>
    <s v="CA-2015-130218"/>
    <x v="391"/>
    <d v="2015-03-26T00:00:00"/>
    <x v="2"/>
    <s v="SG-20470"/>
    <s v="Sheri Gordon"/>
    <x v="0"/>
    <s v="United States"/>
    <x v="159"/>
    <x v="20"/>
    <n v="29501"/>
    <s v="South"/>
    <s v="OFF-ST-10002486"/>
    <x v="1"/>
    <x v="4"/>
    <s v="Eldon Shelf Savers Cubes and Bins"/>
    <n v="27.92"/>
    <n v="4"/>
    <n v="0"/>
    <n v="0.55840000000000001"/>
  </r>
  <r>
    <n v="4558"/>
    <s v="US-2017-117331"/>
    <x v="208"/>
    <d v="2017-10-28T00:00:00"/>
    <x v="1"/>
    <s v="ND-18370"/>
    <s v="Natalie DeCherney"/>
    <x v="0"/>
    <s v="United States"/>
    <x v="220"/>
    <x v="16"/>
    <n v="85301"/>
    <s v="West"/>
    <s v="OFF-BI-10003984"/>
    <x v="1"/>
    <x v="8"/>
    <s v="Lock-Up Easel 'Spel-Binder'"/>
    <n v="8.5589999999999993"/>
    <n v="1"/>
    <n v="0.7"/>
    <n v="-6.5618999999999996"/>
  </r>
  <r>
    <n v="4559"/>
    <s v="CA-2014-127383"/>
    <x v="520"/>
    <d v="2015-01-05T00:00:00"/>
    <x v="1"/>
    <s v="CM-11815"/>
    <s v="Candace McMahon"/>
    <x v="1"/>
    <s v="United States"/>
    <x v="236"/>
    <x v="5"/>
    <n v="79907"/>
    <s v="Central"/>
    <s v="OFF-EN-10004773"/>
    <x v="1"/>
    <x v="12"/>
    <s v="Staple envelope"/>
    <n v="49.567999999999998"/>
    <n v="2"/>
    <n v="0.2"/>
    <n v="17.968399999999999"/>
  </r>
  <r>
    <n v="4560"/>
    <s v="CA-2014-110219"/>
    <x v="952"/>
    <d v="2014-05-08T00:00:00"/>
    <x v="2"/>
    <s v="EB-13870"/>
    <s v="Emily Burns"/>
    <x v="0"/>
    <s v="United States"/>
    <x v="52"/>
    <x v="5"/>
    <n v="78207"/>
    <s v="Central"/>
    <s v="FUR-CH-10001146"/>
    <x v="0"/>
    <x v="1"/>
    <s v="Global Value Mid-Back Manager's Chair, Gray"/>
    <n v="127.869"/>
    <n v="3"/>
    <n v="0.3"/>
    <n v="-9.1334999999999997"/>
  </r>
  <r>
    <n v="4561"/>
    <s v="CA-2015-118871"/>
    <x v="784"/>
    <d v="2015-12-09T00:00:00"/>
    <x v="0"/>
    <s v="HM-14860"/>
    <s v="Harry Marie"/>
    <x v="1"/>
    <s v="United States"/>
    <x v="1"/>
    <x v="1"/>
    <n v="90049"/>
    <s v="West"/>
    <s v="OFF-EN-10003296"/>
    <x v="1"/>
    <x v="12"/>
    <s v="Tyvek Side-Opening Peel &amp; Seel Expanding Envelopes"/>
    <n v="271.44"/>
    <n v="3"/>
    <n v="0"/>
    <n v="122.148"/>
  </r>
  <r>
    <n v="4562"/>
    <s v="CA-2015-118871"/>
    <x v="784"/>
    <d v="2015-12-09T00:00:00"/>
    <x v="0"/>
    <s v="HM-14860"/>
    <s v="Harry Marie"/>
    <x v="1"/>
    <s v="United States"/>
    <x v="1"/>
    <x v="1"/>
    <n v="90049"/>
    <s v="West"/>
    <s v="TEC-PH-10000193"/>
    <x v="2"/>
    <x v="7"/>
    <s v="Jensen SMPS-640 - speaker phone"/>
    <n v="110.352"/>
    <n v="3"/>
    <n v="0.2"/>
    <n v="8.2764000000000006"/>
  </r>
  <r>
    <n v="4563"/>
    <s v="CA-2015-118871"/>
    <x v="784"/>
    <d v="2015-12-09T00:00:00"/>
    <x v="0"/>
    <s v="HM-14860"/>
    <s v="Harry Marie"/>
    <x v="1"/>
    <s v="United States"/>
    <x v="1"/>
    <x v="1"/>
    <n v="90049"/>
    <s v="West"/>
    <s v="FUR-FU-10002111"/>
    <x v="0"/>
    <x v="5"/>
    <s v="Master Caster Door Stop, Large Brown"/>
    <n v="36.4"/>
    <n v="5"/>
    <n v="0"/>
    <n v="13.832000000000001"/>
  </r>
  <r>
    <n v="4564"/>
    <s v="CA-2017-129490"/>
    <x v="986"/>
    <d v="2017-09-30T00:00:00"/>
    <x v="1"/>
    <s v="SJ-20125"/>
    <s v="Sanjit Jacobs"/>
    <x v="2"/>
    <s v="United States"/>
    <x v="388"/>
    <x v="2"/>
    <n v="33023"/>
    <s v="South"/>
    <s v="FUR-CH-10003298"/>
    <x v="0"/>
    <x v="1"/>
    <s v="Office Star - Contemporary Task Swivel chair with Loop Arms, Charcoal"/>
    <n v="419.13600000000002"/>
    <n v="4"/>
    <n v="0.2"/>
    <n v="-57.6312"/>
  </r>
  <r>
    <n v="4565"/>
    <s v="CA-2014-101175"/>
    <x v="337"/>
    <d v="2014-12-14T00:00:00"/>
    <x v="1"/>
    <s v="DM-12955"/>
    <s v="Dario Medina"/>
    <x v="1"/>
    <s v="United States"/>
    <x v="123"/>
    <x v="16"/>
    <n v="85204"/>
    <s v="West"/>
    <s v="OFF-ST-10004950"/>
    <x v="1"/>
    <x v="4"/>
    <s v="Acco Perma 3000 Stacking Storage Drawers"/>
    <n v="100.70399999999999"/>
    <n v="6"/>
    <n v="0.2"/>
    <n v="-1.2587999999999999"/>
  </r>
  <r>
    <n v="4566"/>
    <s v="US-2017-149510"/>
    <x v="734"/>
    <d v="2017-12-10T00:00:00"/>
    <x v="1"/>
    <s v="MC-17575"/>
    <s v="Matt Collins"/>
    <x v="0"/>
    <s v="United States"/>
    <x v="115"/>
    <x v="3"/>
    <n v="28314"/>
    <s v="South"/>
    <s v="OFF-AP-10002350"/>
    <x v="1"/>
    <x v="9"/>
    <s v="Belkin F9H710-06 7 Outlet SurgeMaster Surge Protector"/>
    <n v="45.216000000000001"/>
    <n v="3"/>
    <n v="0.2"/>
    <n v="4.5216000000000003"/>
  </r>
  <r>
    <n v="4567"/>
    <s v="US-2017-149510"/>
    <x v="734"/>
    <d v="2017-12-10T00:00:00"/>
    <x v="1"/>
    <s v="MC-17575"/>
    <s v="Matt Collins"/>
    <x v="0"/>
    <s v="United States"/>
    <x v="115"/>
    <x v="3"/>
    <n v="28314"/>
    <s v="South"/>
    <s v="OFF-BI-10004233"/>
    <x v="1"/>
    <x v="8"/>
    <s v="GBC Pre-Punched Binding Paper, Plastic, White, 8-1/2&quot; x 11&quot;"/>
    <n v="28.782"/>
    <n v="6"/>
    <n v="0.7"/>
    <n v="-21.1068"/>
  </r>
  <r>
    <n v="4568"/>
    <s v="US-2017-149510"/>
    <x v="734"/>
    <d v="2017-12-10T00:00:00"/>
    <x v="1"/>
    <s v="MC-17575"/>
    <s v="Matt Collins"/>
    <x v="0"/>
    <s v="United States"/>
    <x v="115"/>
    <x v="3"/>
    <n v="28314"/>
    <s v="South"/>
    <s v="OFF-PA-10001892"/>
    <x v="1"/>
    <x v="10"/>
    <s v="Rediform Wirebound &quot;Phone Memo&quot; Message Book, 11 x 5-3/4"/>
    <n v="24.448"/>
    <n v="4"/>
    <n v="0.2"/>
    <n v="8.8623999999999992"/>
  </r>
  <r>
    <n v="4569"/>
    <s v="CA-2015-111990"/>
    <x v="627"/>
    <d v="2015-11-13T00:00:00"/>
    <x v="1"/>
    <s v="DB-13660"/>
    <s v="Duane Benoit"/>
    <x v="0"/>
    <s v="United States"/>
    <x v="12"/>
    <x v="5"/>
    <n v="77095"/>
    <s v="Central"/>
    <s v="OFF-BI-10003291"/>
    <x v="1"/>
    <x v="8"/>
    <s v="Wilson Jones Leather-Like Binders with DublLock Round Rings"/>
    <n v="10.476000000000001"/>
    <n v="6"/>
    <n v="0.8"/>
    <n v="-17.285399999999999"/>
  </r>
  <r>
    <n v="4570"/>
    <s v="CA-2014-169460"/>
    <x v="987"/>
    <d v="2014-04-21T00:00:00"/>
    <x v="0"/>
    <s v="NF-18595"/>
    <s v="Nicole Fjeld"/>
    <x v="2"/>
    <s v="United States"/>
    <x v="49"/>
    <x v="1"/>
    <n v="95123"/>
    <s v="West"/>
    <s v="FUR-FU-10004017"/>
    <x v="0"/>
    <x v="5"/>
    <s v="Executive Impressions 13&quot; Chairman Wall Clock"/>
    <n v="76.14"/>
    <n v="3"/>
    <n v="0"/>
    <n v="26.649000000000001"/>
  </r>
  <r>
    <n v="4571"/>
    <s v="US-2015-152128"/>
    <x v="442"/>
    <d v="2015-05-27T00:00:00"/>
    <x v="0"/>
    <s v="NM-18445"/>
    <s v="Nathan Mautz"/>
    <x v="2"/>
    <s v="United States"/>
    <x v="391"/>
    <x v="41"/>
    <n v="67212"/>
    <s v="Central"/>
    <s v="OFF-AR-10002445"/>
    <x v="1"/>
    <x v="6"/>
    <s v="SANFORD Major Accent Highlighters"/>
    <n v="21.24"/>
    <n v="3"/>
    <n v="0"/>
    <n v="8.0711999999999993"/>
  </r>
  <r>
    <n v="4572"/>
    <s v="US-2015-152128"/>
    <x v="442"/>
    <d v="2015-05-27T00:00:00"/>
    <x v="0"/>
    <s v="NM-18445"/>
    <s v="Nathan Mautz"/>
    <x v="2"/>
    <s v="United States"/>
    <x v="391"/>
    <x v="41"/>
    <n v="67212"/>
    <s v="Central"/>
    <s v="OFF-BI-10001718"/>
    <x v="1"/>
    <x v="8"/>
    <s v="GBC DocuBind P50 Personal Binding Machine"/>
    <n v="127.96"/>
    <n v="2"/>
    <n v="0"/>
    <n v="60.141199999999998"/>
  </r>
  <r>
    <n v="4573"/>
    <s v="CA-2017-126662"/>
    <x v="729"/>
    <d v="2017-07-21T00:00:00"/>
    <x v="1"/>
    <s v="AB-10255"/>
    <s v="Alejandro Ballentine"/>
    <x v="2"/>
    <s v="United States"/>
    <x v="1"/>
    <x v="1"/>
    <n v="90036"/>
    <s v="West"/>
    <s v="TEC-CO-10004202"/>
    <x v="2"/>
    <x v="16"/>
    <s v="Brother DCP1000 Digital 3 in 1 Multifunction Machine"/>
    <n v="479.98399999999998"/>
    <n v="2"/>
    <n v="0.2"/>
    <n v="89.997"/>
  </r>
  <r>
    <n v="4574"/>
    <s v="CA-2016-139395"/>
    <x v="939"/>
    <d v="2016-12-18T00:00:00"/>
    <x v="1"/>
    <s v="MG-17650"/>
    <s v="Matthew Grinstein"/>
    <x v="2"/>
    <s v="United States"/>
    <x v="25"/>
    <x v="12"/>
    <n v="49201"/>
    <s v="Central"/>
    <s v="TEC-PH-10002103"/>
    <x v="2"/>
    <x v="7"/>
    <s v="Jabra SPEAK 410"/>
    <n v="657.93"/>
    <n v="7"/>
    <n v="0"/>
    <n v="184.22040000000001"/>
  </r>
  <r>
    <n v="4575"/>
    <s v="CA-2016-139395"/>
    <x v="939"/>
    <d v="2016-12-18T00:00:00"/>
    <x v="1"/>
    <s v="MG-17650"/>
    <s v="Matthew Grinstein"/>
    <x v="2"/>
    <s v="United States"/>
    <x v="25"/>
    <x v="12"/>
    <n v="49201"/>
    <s v="Central"/>
    <s v="FUR-FU-10003724"/>
    <x v="0"/>
    <x v="5"/>
    <s v="Westinghouse Clip-On Gooseneck Lamps"/>
    <n v="33.479999999999997"/>
    <n v="4"/>
    <n v="0"/>
    <n v="8.7048000000000005"/>
  </r>
  <r>
    <n v="4576"/>
    <s v="CA-2016-139395"/>
    <x v="939"/>
    <d v="2016-12-18T00:00:00"/>
    <x v="1"/>
    <s v="MG-17650"/>
    <s v="Matthew Grinstein"/>
    <x v="2"/>
    <s v="United States"/>
    <x v="25"/>
    <x v="12"/>
    <n v="49201"/>
    <s v="Central"/>
    <s v="OFF-AR-10003732"/>
    <x v="1"/>
    <x v="6"/>
    <s v="Newell 333"/>
    <n v="13.9"/>
    <n v="5"/>
    <n v="0"/>
    <n v="3.6139999999999999"/>
  </r>
  <r>
    <n v="4577"/>
    <s v="CA-2016-139395"/>
    <x v="939"/>
    <d v="2016-12-18T00:00:00"/>
    <x v="1"/>
    <s v="MG-17650"/>
    <s v="Matthew Grinstein"/>
    <x v="2"/>
    <s v="United States"/>
    <x v="25"/>
    <x v="12"/>
    <n v="49201"/>
    <s v="Central"/>
    <s v="OFF-ST-10000885"/>
    <x v="1"/>
    <x v="4"/>
    <s v="Fellowes Desktop Hanging File Manager"/>
    <n v="26.86"/>
    <n v="2"/>
    <n v="0"/>
    <n v="6.7149999999999999"/>
  </r>
  <r>
    <n v="4578"/>
    <s v="US-2014-121734"/>
    <x v="909"/>
    <d v="2014-04-16T00:00:00"/>
    <x v="1"/>
    <s v="SE-20110"/>
    <s v="Sanjit Engle"/>
    <x v="0"/>
    <s v="United States"/>
    <x v="412"/>
    <x v="45"/>
    <n v="83501"/>
    <s v="West"/>
    <s v="OFF-BI-10004817"/>
    <x v="1"/>
    <x v="8"/>
    <s v="GBC Personal VeloBind Strips"/>
    <n v="9.5839999999999996"/>
    <n v="1"/>
    <n v="0.2"/>
    <n v="3.3544"/>
  </r>
  <r>
    <n v="4579"/>
    <s v="CA-2015-110947"/>
    <x v="988"/>
    <d v="2015-06-15T00:00:00"/>
    <x v="1"/>
    <s v="AG-10765"/>
    <s v="Anthony Garverick"/>
    <x v="2"/>
    <s v="United States"/>
    <x v="409"/>
    <x v="17"/>
    <n v="23666"/>
    <s v="South"/>
    <s v="OFF-BI-10001670"/>
    <x v="1"/>
    <x v="8"/>
    <s v="Vinyl Sectional Post Binders"/>
    <n v="113.1"/>
    <n v="3"/>
    <n v="0"/>
    <n v="56.55"/>
  </r>
  <r>
    <n v="4580"/>
    <s v="US-2014-150126"/>
    <x v="923"/>
    <d v="2014-08-02T00:00:00"/>
    <x v="1"/>
    <s v="AS-10045"/>
    <s v="Aaron Smayling"/>
    <x v="1"/>
    <s v="United States"/>
    <x v="20"/>
    <x v="15"/>
    <n v="10035"/>
    <s v="East"/>
    <s v="OFF-PA-10002709"/>
    <x v="1"/>
    <x v="10"/>
    <s v="Xerox 1956"/>
    <n v="65.78"/>
    <n v="11"/>
    <n v="0"/>
    <n v="32.232199999999999"/>
  </r>
  <r>
    <n v="4581"/>
    <s v="CA-2015-164427"/>
    <x v="374"/>
    <d v="2015-08-06T00:00:00"/>
    <x v="1"/>
    <s v="AR-10405"/>
    <s v="Allen Rosenblatt"/>
    <x v="1"/>
    <s v="United States"/>
    <x v="413"/>
    <x v="35"/>
    <n v="39401"/>
    <s v="South"/>
    <s v="TEC-AC-10004469"/>
    <x v="2"/>
    <x v="11"/>
    <s v="Microsoft Sculpt Comfort Mouse"/>
    <n v="239.7"/>
    <n v="6"/>
    <n v="0"/>
    <n v="105.468"/>
  </r>
  <r>
    <n v="4582"/>
    <s v="CA-2016-120250"/>
    <x v="251"/>
    <d v="2016-09-22T00:00:00"/>
    <x v="2"/>
    <s v="AP-10720"/>
    <s v="Anne Pryor"/>
    <x v="2"/>
    <s v="United States"/>
    <x v="10"/>
    <x v="9"/>
    <n v="19140"/>
    <s v="East"/>
    <s v="FUR-FU-10003424"/>
    <x v="0"/>
    <x v="5"/>
    <s v="Nu-Dell Oak Frame"/>
    <n v="25.632000000000001"/>
    <n v="3"/>
    <n v="0.2"/>
    <n v="3.8448000000000002"/>
  </r>
  <r>
    <n v="4583"/>
    <s v="CA-2016-121993"/>
    <x v="224"/>
    <d v="2016-06-12T00:00:00"/>
    <x v="2"/>
    <s v="JB-16000"/>
    <s v="Joy Bell-"/>
    <x v="0"/>
    <s v="United States"/>
    <x v="10"/>
    <x v="9"/>
    <n v="19140"/>
    <s v="East"/>
    <s v="OFF-LA-10003720"/>
    <x v="1"/>
    <x v="2"/>
    <s v="Avery 487"/>
    <n v="23.616"/>
    <n v="8"/>
    <n v="0.2"/>
    <n v="7.9703999999999997"/>
  </r>
  <r>
    <n v="4584"/>
    <s v="US-2016-100405"/>
    <x v="370"/>
    <d v="2016-08-28T00:00:00"/>
    <x v="0"/>
    <s v="TS-21430"/>
    <s v="Tom Stivers"/>
    <x v="1"/>
    <s v="United States"/>
    <x v="1"/>
    <x v="1"/>
    <n v="90045"/>
    <s v="West"/>
    <s v="OFF-AR-10000390"/>
    <x v="1"/>
    <x v="6"/>
    <s v="Newell Chalk Holder"/>
    <n v="8.26"/>
    <n v="2"/>
    <n v="0"/>
    <n v="3.7995999999999999"/>
  </r>
  <r>
    <n v="4585"/>
    <s v="US-2017-163790"/>
    <x v="808"/>
    <d v="2017-11-04T00:00:00"/>
    <x v="0"/>
    <s v="NL-18310"/>
    <s v="Nancy Lomonaco"/>
    <x v="2"/>
    <s v="United States"/>
    <x v="414"/>
    <x v="1"/>
    <n v="94526"/>
    <s v="West"/>
    <s v="OFF-EN-10001335"/>
    <x v="1"/>
    <x v="12"/>
    <s v="White Business Envelopes with Contemporary Seam, Recycled White Business Envelopes"/>
    <n v="76.58"/>
    <n v="7"/>
    <n v="0"/>
    <n v="38.29"/>
  </r>
  <r>
    <n v="4586"/>
    <s v="US-2017-163790"/>
    <x v="808"/>
    <d v="2017-11-04T00:00:00"/>
    <x v="0"/>
    <s v="NL-18310"/>
    <s v="Nancy Lomonaco"/>
    <x v="2"/>
    <s v="United States"/>
    <x v="414"/>
    <x v="1"/>
    <n v="94526"/>
    <s v="West"/>
    <s v="OFF-AR-10003469"/>
    <x v="1"/>
    <x v="6"/>
    <s v="Nontoxic Chalk"/>
    <n v="8.8000000000000007"/>
    <n v="5"/>
    <n v="0"/>
    <n v="4.2240000000000002"/>
  </r>
  <r>
    <n v="4587"/>
    <s v="US-2017-163790"/>
    <x v="808"/>
    <d v="2017-11-04T00:00:00"/>
    <x v="0"/>
    <s v="NL-18310"/>
    <s v="Nancy Lomonaco"/>
    <x v="2"/>
    <s v="United States"/>
    <x v="414"/>
    <x v="1"/>
    <n v="94526"/>
    <s v="West"/>
    <s v="OFF-BI-10003718"/>
    <x v="1"/>
    <x v="8"/>
    <s v="GBC Therma-A-Bind 250T Electric Binding System"/>
    <n v="590.35199999999998"/>
    <n v="6"/>
    <n v="0.2"/>
    <n v="206.6232"/>
  </r>
  <r>
    <n v="4588"/>
    <s v="US-2017-163790"/>
    <x v="808"/>
    <d v="2017-11-04T00:00:00"/>
    <x v="0"/>
    <s v="NL-18310"/>
    <s v="Nancy Lomonaco"/>
    <x v="2"/>
    <s v="United States"/>
    <x v="414"/>
    <x v="1"/>
    <n v="94526"/>
    <s v="West"/>
    <s v="OFF-FA-10004838"/>
    <x v="1"/>
    <x v="13"/>
    <s v="Super Bands, 12/Pack"/>
    <n v="5.58"/>
    <n v="3"/>
    <n v="0"/>
    <n v="0.16739999999999999"/>
  </r>
  <r>
    <n v="4589"/>
    <s v="US-2017-163790"/>
    <x v="808"/>
    <d v="2017-11-04T00:00:00"/>
    <x v="0"/>
    <s v="NL-18310"/>
    <s v="Nancy Lomonaco"/>
    <x v="2"/>
    <s v="United States"/>
    <x v="414"/>
    <x v="1"/>
    <n v="94526"/>
    <s v="West"/>
    <s v="FUR-FU-10002508"/>
    <x v="0"/>
    <x v="5"/>
    <s v="Document Clip Frames"/>
    <n v="25.02"/>
    <n v="3"/>
    <n v="0"/>
    <n v="10.5084"/>
  </r>
  <r>
    <n v="4590"/>
    <s v="US-2017-163790"/>
    <x v="808"/>
    <d v="2017-11-04T00:00:00"/>
    <x v="0"/>
    <s v="NL-18310"/>
    <s v="Nancy Lomonaco"/>
    <x v="2"/>
    <s v="United States"/>
    <x v="414"/>
    <x v="1"/>
    <n v="94526"/>
    <s v="West"/>
    <s v="OFF-ST-10001511"/>
    <x v="1"/>
    <x v="4"/>
    <s v="Space Solutions Commercial Steel Shelving"/>
    <n v="452.55"/>
    <n v="7"/>
    <n v="0"/>
    <n v="22.627500000000001"/>
  </r>
  <r>
    <n v="4591"/>
    <s v="CA-2016-129868"/>
    <x v="482"/>
    <d v="2016-12-31T00:00:00"/>
    <x v="1"/>
    <s v="MC-18130"/>
    <s v="Mike Caudle"/>
    <x v="1"/>
    <s v="United States"/>
    <x v="1"/>
    <x v="1"/>
    <n v="90004"/>
    <s v="West"/>
    <s v="OFF-SU-10000952"/>
    <x v="1"/>
    <x v="14"/>
    <s v="Fiskars Home &amp; Office Scissors"/>
    <n v="17.760000000000002"/>
    <n v="2"/>
    <n v="0"/>
    <n v="4.9728000000000003"/>
  </r>
  <r>
    <n v="4592"/>
    <s v="CA-2016-129868"/>
    <x v="482"/>
    <d v="2016-12-31T00:00:00"/>
    <x v="1"/>
    <s v="MC-18130"/>
    <s v="Mike Caudle"/>
    <x v="1"/>
    <s v="United States"/>
    <x v="1"/>
    <x v="1"/>
    <n v="90004"/>
    <s v="West"/>
    <s v="TEC-PH-10002275"/>
    <x v="2"/>
    <x v="7"/>
    <s v="Mitel 5320 IP Phone VoIP phone"/>
    <n v="302.38400000000001"/>
    <n v="2"/>
    <n v="0.2"/>
    <n v="30.238399999999999"/>
  </r>
  <r>
    <n v="4593"/>
    <s v="CA-2016-129868"/>
    <x v="482"/>
    <d v="2016-12-31T00:00:00"/>
    <x v="1"/>
    <s v="MC-18130"/>
    <s v="Mike Caudle"/>
    <x v="1"/>
    <s v="United States"/>
    <x v="1"/>
    <x v="1"/>
    <n v="90004"/>
    <s v="West"/>
    <s v="FUR-CH-10003535"/>
    <x v="0"/>
    <x v="1"/>
    <s v="Global Armless Task Chair, Royal Blue"/>
    <n v="146.352"/>
    <n v="3"/>
    <n v="0.2"/>
    <n v="-5.4882"/>
  </r>
  <r>
    <n v="4594"/>
    <s v="CA-2016-129868"/>
    <x v="482"/>
    <d v="2016-12-31T00:00:00"/>
    <x v="1"/>
    <s v="MC-18130"/>
    <s v="Mike Caudle"/>
    <x v="1"/>
    <s v="United States"/>
    <x v="1"/>
    <x v="1"/>
    <n v="90004"/>
    <s v="West"/>
    <s v="OFF-AP-10004052"/>
    <x v="1"/>
    <x v="9"/>
    <s v="Hoover Replacement Belts For Soft Guard &amp; Commercial Ltweight Upright Vacs, 2/Pk"/>
    <n v="7.9"/>
    <n v="2"/>
    <n v="0"/>
    <n v="2.0539999999999998"/>
  </r>
  <r>
    <n v="4595"/>
    <s v="CA-2016-129868"/>
    <x v="482"/>
    <d v="2016-12-31T00:00:00"/>
    <x v="1"/>
    <s v="MC-18130"/>
    <s v="Mike Caudle"/>
    <x v="1"/>
    <s v="United States"/>
    <x v="1"/>
    <x v="1"/>
    <n v="90004"/>
    <s v="West"/>
    <s v="FUR-TA-10003473"/>
    <x v="0"/>
    <x v="3"/>
    <s v="Bretford Rectangular Conference Table Tops"/>
    <n v="902.71199999999999"/>
    <n v="3"/>
    <n v="0.2"/>
    <n v="33.851700000000001"/>
  </r>
  <r>
    <n v="4596"/>
    <s v="CA-2016-129868"/>
    <x v="482"/>
    <d v="2016-12-31T00:00:00"/>
    <x v="1"/>
    <s v="MC-18130"/>
    <s v="Mike Caudle"/>
    <x v="1"/>
    <s v="United States"/>
    <x v="1"/>
    <x v="1"/>
    <n v="90004"/>
    <s v="West"/>
    <s v="OFF-AR-10001897"/>
    <x v="1"/>
    <x v="6"/>
    <s v="Model L Table or Wall-Mount Pencil Sharpener"/>
    <n v="53.97"/>
    <n v="3"/>
    <n v="0"/>
    <n v="15.111599999999999"/>
  </r>
  <r>
    <n v="4597"/>
    <s v="CA-2016-140564"/>
    <x v="5"/>
    <d v="2016-12-10T00:00:00"/>
    <x v="0"/>
    <s v="TC-21475"/>
    <s v="Tony Chapman"/>
    <x v="2"/>
    <s v="United States"/>
    <x v="176"/>
    <x v="40"/>
    <n v="20016"/>
    <s v="East"/>
    <s v="OFF-AR-10000034"/>
    <x v="1"/>
    <x v="6"/>
    <s v="BIC Brite Liner Grip Highlighters, Assorted, 5/Pack"/>
    <n v="33.92"/>
    <n v="8"/>
    <n v="0"/>
    <n v="13.2288"/>
  </r>
  <r>
    <n v="4598"/>
    <s v="US-2017-169502"/>
    <x v="735"/>
    <d v="2017-09-01T00:00:00"/>
    <x v="1"/>
    <s v="MG-17650"/>
    <s v="Matthew Grinstein"/>
    <x v="2"/>
    <s v="United States"/>
    <x v="158"/>
    <x v="6"/>
    <n v="53209"/>
    <s v="Central"/>
    <s v="OFF-SU-10004115"/>
    <x v="1"/>
    <x v="14"/>
    <s v="Acme Stainless Steel Office Snips"/>
    <n v="21.81"/>
    <n v="3"/>
    <n v="0"/>
    <n v="5.8887"/>
  </r>
  <r>
    <n v="4599"/>
    <s v="US-2017-169502"/>
    <x v="735"/>
    <d v="2017-09-01T00:00:00"/>
    <x v="1"/>
    <s v="MG-17650"/>
    <s v="Matthew Grinstein"/>
    <x v="2"/>
    <s v="United States"/>
    <x v="158"/>
    <x v="6"/>
    <n v="53209"/>
    <s v="Central"/>
    <s v="OFF-AP-10001947"/>
    <x v="1"/>
    <x v="9"/>
    <s v="Acco 6 Outlet Guardian Premium Plus Surge Suppressor"/>
    <n v="91.6"/>
    <n v="5"/>
    <n v="0"/>
    <n v="26.564"/>
  </r>
  <r>
    <n v="4600"/>
    <s v="CA-2015-146948"/>
    <x v="747"/>
    <d v="2015-07-20T00:00:00"/>
    <x v="1"/>
    <s v="MG-17890"/>
    <s v="Michael Granlund"/>
    <x v="2"/>
    <s v="United States"/>
    <x v="248"/>
    <x v="39"/>
    <n v="21215"/>
    <s v="East"/>
    <s v="FUR-CH-10004853"/>
    <x v="0"/>
    <x v="1"/>
    <s v="Global Manager's Adjustable Task Chair, Storm"/>
    <n v="150.97999999999999"/>
    <n v="1"/>
    <n v="0"/>
    <n v="43.784199999999998"/>
  </r>
  <r>
    <n v="4601"/>
    <s v="CA-2015-146948"/>
    <x v="747"/>
    <d v="2015-07-20T00:00:00"/>
    <x v="1"/>
    <s v="MG-17890"/>
    <s v="Michael Granlund"/>
    <x v="2"/>
    <s v="United States"/>
    <x v="248"/>
    <x v="39"/>
    <n v="21215"/>
    <s v="East"/>
    <s v="OFF-EN-10000483"/>
    <x v="1"/>
    <x v="12"/>
    <s v="White Envelopes, White Envelopes with Clear Poly Window"/>
    <n v="137.25"/>
    <n v="9"/>
    <n v="0"/>
    <n v="63.134999999999998"/>
  </r>
  <r>
    <n v="4602"/>
    <s v="CA-2015-146948"/>
    <x v="747"/>
    <d v="2015-07-20T00:00:00"/>
    <x v="1"/>
    <s v="MG-17890"/>
    <s v="Michael Granlund"/>
    <x v="2"/>
    <s v="United States"/>
    <x v="248"/>
    <x v="39"/>
    <n v="21215"/>
    <s v="East"/>
    <s v="OFF-FA-10001332"/>
    <x v="1"/>
    <x v="13"/>
    <s v="Acco Banker's Clasps, 5 3/4&quot;-Long"/>
    <n v="11.52"/>
    <n v="4"/>
    <n v="0"/>
    <n v="5.4143999999999997"/>
  </r>
  <r>
    <n v="4603"/>
    <s v="US-2015-113327"/>
    <x v="989"/>
    <d v="2015-05-29T00:00:00"/>
    <x v="0"/>
    <s v="BF-11170"/>
    <s v="Ben Ferrer"/>
    <x v="2"/>
    <s v="United States"/>
    <x v="108"/>
    <x v="3"/>
    <n v="28540"/>
    <s v="South"/>
    <s v="OFF-PA-10003790"/>
    <x v="1"/>
    <x v="10"/>
    <s v="Xerox 1991"/>
    <n v="18.271999999999998"/>
    <n v="1"/>
    <n v="0.2"/>
    <n v="5.9383999999999997"/>
  </r>
  <r>
    <n v="4604"/>
    <s v="US-2015-113327"/>
    <x v="989"/>
    <d v="2015-05-29T00:00:00"/>
    <x v="0"/>
    <s v="BF-11170"/>
    <s v="Ben Ferrer"/>
    <x v="2"/>
    <s v="United States"/>
    <x v="108"/>
    <x v="3"/>
    <n v="28540"/>
    <s v="South"/>
    <s v="OFF-PA-10003134"/>
    <x v="1"/>
    <x v="10"/>
    <s v="Xerox 1937"/>
    <n v="153.72800000000001"/>
    <n v="4"/>
    <n v="0.2"/>
    <n v="53.8048"/>
  </r>
  <r>
    <n v="4605"/>
    <s v="US-2015-113327"/>
    <x v="989"/>
    <d v="2015-05-29T00:00:00"/>
    <x v="0"/>
    <s v="BF-11170"/>
    <s v="Ben Ferrer"/>
    <x v="2"/>
    <s v="United States"/>
    <x v="108"/>
    <x v="3"/>
    <n v="28540"/>
    <s v="South"/>
    <s v="OFF-EN-10004459"/>
    <x v="1"/>
    <x v="12"/>
    <s v="Security-Tint Envelopes"/>
    <n v="12.224"/>
    <n v="2"/>
    <n v="0.2"/>
    <n v="4.4311999999999996"/>
  </r>
  <r>
    <n v="4606"/>
    <s v="US-2015-113327"/>
    <x v="989"/>
    <d v="2015-05-29T00:00:00"/>
    <x v="0"/>
    <s v="BF-11170"/>
    <s v="Ben Ferrer"/>
    <x v="2"/>
    <s v="United States"/>
    <x v="108"/>
    <x v="3"/>
    <n v="28540"/>
    <s v="South"/>
    <s v="TEC-AC-10003628"/>
    <x v="2"/>
    <x v="11"/>
    <s v="Logitech 910-002974 M325 Wireless Mouse for Web Scrolling"/>
    <n v="167.94399999999999"/>
    <n v="7"/>
    <n v="0.2"/>
    <n v="50.383200000000002"/>
  </r>
  <r>
    <n v="4607"/>
    <s v="CA-2015-135020"/>
    <x v="71"/>
    <d v="2015-06-02T00:00:00"/>
    <x v="1"/>
    <s v="MS-17770"/>
    <s v="Maxwell Schwartz"/>
    <x v="0"/>
    <s v="United States"/>
    <x v="30"/>
    <x v="15"/>
    <n v="14609"/>
    <s v="East"/>
    <s v="TEC-PH-10004093"/>
    <x v="2"/>
    <x v="7"/>
    <s v="Panasonic Kx-TS550"/>
    <n v="45.99"/>
    <n v="1"/>
    <n v="0"/>
    <n v="13.3371"/>
  </r>
  <r>
    <n v="4608"/>
    <s v="CA-2015-135020"/>
    <x v="71"/>
    <d v="2015-06-02T00:00:00"/>
    <x v="1"/>
    <s v="MS-17770"/>
    <s v="Maxwell Schwartz"/>
    <x v="0"/>
    <s v="United States"/>
    <x v="30"/>
    <x v="15"/>
    <n v="14609"/>
    <s v="East"/>
    <s v="OFF-ST-10001490"/>
    <x v="1"/>
    <x v="4"/>
    <s v="Hot File 7-Pocket, Floor Stand"/>
    <n v="535.41"/>
    <n v="3"/>
    <n v="0"/>
    <n v="160.62299999999999"/>
  </r>
  <r>
    <n v="4609"/>
    <s v="CA-2015-135020"/>
    <x v="71"/>
    <d v="2015-06-02T00:00:00"/>
    <x v="1"/>
    <s v="MS-17770"/>
    <s v="Maxwell Schwartz"/>
    <x v="0"/>
    <s v="United States"/>
    <x v="30"/>
    <x v="15"/>
    <n v="14609"/>
    <s v="East"/>
    <s v="OFF-BI-10000605"/>
    <x v="1"/>
    <x v="8"/>
    <s v="Acco Pressboard Covers with Storage Hooks, 9 1/2&quot; x 11&quot;, Executive Red"/>
    <n v="6.0960000000000001"/>
    <n v="2"/>
    <n v="0.2"/>
    <n v="2.0573999999999999"/>
  </r>
  <r>
    <n v="4610"/>
    <s v="CA-2015-135020"/>
    <x v="71"/>
    <d v="2015-06-02T00:00:00"/>
    <x v="1"/>
    <s v="MS-17770"/>
    <s v="Maxwell Schwartz"/>
    <x v="0"/>
    <s v="United States"/>
    <x v="30"/>
    <x v="15"/>
    <n v="14609"/>
    <s v="East"/>
    <s v="OFF-PA-10004255"/>
    <x v="1"/>
    <x v="10"/>
    <s v="Xerox 219"/>
    <n v="45.36"/>
    <n v="7"/>
    <n v="0"/>
    <n v="21.7728"/>
  </r>
  <r>
    <n v="4611"/>
    <s v="US-2017-141852"/>
    <x v="45"/>
    <d v="2017-11-14T00:00:00"/>
    <x v="1"/>
    <s v="JE-15745"/>
    <s v="Joel Eaton"/>
    <x v="0"/>
    <s v="United States"/>
    <x v="147"/>
    <x v="1"/>
    <n v="92054"/>
    <s v="West"/>
    <s v="FUR-FU-10000023"/>
    <x v="0"/>
    <x v="5"/>
    <s v="Eldon Wave Desk Accessories"/>
    <n v="47.12"/>
    <n v="8"/>
    <n v="0"/>
    <n v="20.732800000000001"/>
  </r>
  <r>
    <n v="4612"/>
    <s v="CA-2016-109407"/>
    <x v="990"/>
    <d v="2016-01-26T00:00:00"/>
    <x v="0"/>
    <s v="HG-14965"/>
    <s v="Henry Goldwyn"/>
    <x v="1"/>
    <s v="United States"/>
    <x v="200"/>
    <x v="35"/>
    <n v="39503"/>
    <s v="South"/>
    <s v="OFF-BI-10000285"/>
    <x v="1"/>
    <x v="8"/>
    <s v="XtraLife ClearVue Slant-D Ring Binders by Cardinal"/>
    <n v="31.36"/>
    <n v="4"/>
    <n v="0"/>
    <n v="15.68"/>
  </r>
  <r>
    <n v="4613"/>
    <s v="US-2017-165953"/>
    <x v="413"/>
    <d v="2017-01-06T00:00:00"/>
    <x v="1"/>
    <s v="EP-13915"/>
    <s v="Emily Phan"/>
    <x v="0"/>
    <s v="United States"/>
    <x v="108"/>
    <x v="2"/>
    <n v="32216"/>
    <s v="South"/>
    <s v="OFF-AR-10000588"/>
    <x v="1"/>
    <x v="6"/>
    <s v="Newell 345"/>
    <n v="47.616"/>
    <n v="3"/>
    <n v="0.2"/>
    <n v="3.5712000000000002"/>
  </r>
  <r>
    <n v="4614"/>
    <s v="US-2017-165953"/>
    <x v="413"/>
    <d v="2017-01-06T00:00:00"/>
    <x v="1"/>
    <s v="EP-13915"/>
    <s v="Emily Phan"/>
    <x v="0"/>
    <s v="United States"/>
    <x v="108"/>
    <x v="2"/>
    <n v="32216"/>
    <s v="South"/>
    <s v="OFF-PA-10002250"/>
    <x v="1"/>
    <x v="10"/>
    <s v="Things To Do Today Pad"/>
    <n v="23.48"/>
    <n v="5"/>
    <n v="0.2"/>
    <n v="8.218"/>
  </r>
  <r>
    <n v="4615"/>
    <s v="CA-2016-144540"/>
    <x v="64"/>
    <d v="2016-09-10T00:00:00"/>
    <x v="1"/>
    <s v="GH-14410"/>
    <s v="Gary Hansen"/>
    <x v="2"/>
    <s v="United States"/>
    <x v="12"/>
    <x v="5"/>
    <n v="77070"/>
    <s v="Central"/>
    <s v="OFF-AP-10002457"/>
    <x v="1"/>
    <x v="9"/>
    <s v="Eureka The Boss Plus 12-Amp Hard Box Upright Vacuum, Red"/>
    <n v="62.79"/>
    <n v="3"/>
    <n v="0.8"/>
    <n v="-166.39349999999999"/>
  </r>
  <r>
    <n v="4616"/>
    <s v="CA-2016-144540"/>
    <x v="64"/>
    <d v="2016-09-10T00:00:00"/>
    <x v="1"/>
    <s v="GH-14410"/>
    <s v="Gary Hansen"/>
    <x v="2"/>
    <s v="United States"/>
    <x v="12"/>
    <x v="5"/>
    <n v="77070"/>
    <s v="Central"/>
    <s v="OFF-FA-10002763"/>
    <x v="1"/>
    <x v="13"/>
    <s v="Advantus Map Pennant Flags and Round Head Tacks"/>
    <n v="28.44"/>
    <n v="9"/>
    <n v="0.2"/>
    <n v="4.266"/>
  </r>
  <r>
    <n v="4617"/>
    <s v="CA-2015-159863"/>
    <x v="406"/>
    <d v="2015-09-07T00:00:00"/>
    <x v="0"/>
    <s v="DS-13180"/>
    <s v="David Smith"/>
    <x v="1"/>
    <s v="United States"/>
    <x v="12"/>
    <x v="5"/>
    <n v="77095"/>
    <s v="Central"/>
    <s v="TEC-AC-10000109"/>
    <x v="2"/>
    <x v="11"/>
    <s v="Sony Micro Vault Click 16 GB USB 2.0 Flash Drive"/>
    <n v="134.376"/>
    <n v="3"/>
    <n v="0.2"/>
    <n v="6.7187999999999999"/>
  </r>
  <r>
    <n v="4618"/>
    <s v="CA-2015-117800"/>
    <x v="481"/>
    <d v="2015-09-26T00:00:00"/>
    <x v="1"/>
    <s v="TH-21550"/>
    <s v="Tracy Hopkins"/>
    <x v="2"/>
    <s v="United States"/>
    <x v="231"/>
    <x v="31"/>
    <n v="2149"/>
    <s v="East"/>
    <s v="TEC-PH-10002415"/>
    <x v="2"/>
    <x v="7"/>
    <s v="Polycom VoiceStation 500 Conference phone"/>
    <n v="589.9"/>
    <n v="2"/>
    <n v="0"/>
    <n v="147.47499999999999"/>
  </r>
  <r>
    <n v="4619"/>
    <s v="CA-2015-117800"/>
    <x v="481"/>
    <d v="2015-09-26T00:00:00"/>
    <x v="1"/>
    <s v="TH-21550"/>
    <s v="Tracy Hopkins"/>
    <x v="2"/>
    <s v="United States"/>
    <x v="231"/>
    <x v="31"/>
    <n v="2149"/>
    <s v="East"/>
    <s v="FUR-CH-10000785"/>
    <x v="0"/>
    <x v="1"/>
    <s v="Global Ergonomic Managers Chair"/>
    <n v="542.94000000000005"/>
    <n v="3"/>
    <n v="0"/>
    <n v="141.1644"/>
  </r>
  <r>
    <n v="4620"/>
    <s v="CA-2017-145219"/>
    <x v="165"/>
    <d v="2017-12-25T00:00:00"/>
    <x v="2"/>
    <s v="RM-19675"/>
    <s v="Robert Marley"/>
    <x v="2"/>
    <s v="United States"/>
    <x v="1"/>
    <x v="1"/>
    <n v="90049"/>
    <s v="West"/>
    <s v="TEC-CO-10001449"/>
    <x v="2"/>
    <x v="16"/>
    <s v="Hewlett Packard LaserJet 3310 Copier"/>
    <n v="2879.9520000000002"/>
    <n v="6"/>
    <n v="0.2"/>
    <n v="1007.9832"/>
  </r>
  <r>
    <n v="4621"/>
    <s v="CA-2017-145219"/>
    <x v="165"/>
    <d v="2017-12-25T00:00:00"/>
    <x v="2"/>
    <s v="RM-19675"/>
    <s v="Robert Marley"/>
    <x v="2"/>
    <s v="United States"/>
    <x v="1"/>
    <x v="1"/>
    <n v="90049"/>
    <s v="West"/>
    <s v="OFF-BI-10001670"/>
    <x v="1"/>
    <x v="8"/>
    <s v="Vinyl Sectional Post Binders"/>
    <n v="90.48"/>
    <n v="3"/>
    <n v="0.2"/>
    <n v="33.93"/>
  </r>
  <r>
    <n v="4622"/>
    <s v="CA-2015-161214"/>
    <x v="348"/>
    <d v="2015-10-08T00:00:00"/>
    <x v="0"/>
    <s v="SF-20965"/>
    <s v="Sylvia Foulston"/>
    <x v="1"/>
    <s v="United States"/>
    <x v="40"/>
    <x v="13"/>
    <n v="19805"/>
    <s v="East"/>
    <s v="OFF-ST-10001328"/>
    <x v="1"/>
    <x v="4"/>
    <s v="Personal Filing Tote with Lid, Black/Gray"/>
    <n v="77.55"/>
    <n v="5"/>
    <n v="0"/>
    <n v="21.713999999999999"/>
  </r>
  <r>
    <n v="4623"/>
    <s v="CA-2017-147228"/>
    <x v="428"/>
    <d v="2017-09-14T00:00:00"/>
    <x v="1"/>
    <s v="SO-20335"/>
    <s v="Sean O'Donnell"/>
    <x v="0"/>
    <s v="United States"/>
    <x v="29"/>
    <x v="18"/>
    <n v="38401"/>
    <s v="South"/>
    <s v="OFF-SU-10001225"/>
    <x v="1"/>
    <x v="14"/>
    <s v="Staple remover"/>
    <n v="8.8320000000000007"/>
    <n v="3"/>
    <n v="0.2"/>
    <n v="-1.9872000000000001"/>
  </r>
  <r>
    <n v="4624"/>
    <s v="CA-2017-147228"/>
    <x v="428"/>
    <d v="2017-09-14T00:00:00"/>
    <x v="1"/>
    <s v="SO-20335"/>
    <s v="Sean O'Donnell"/>
    <x v="0"/>
    <s v="United States"/>
    <x v="29"/>
    <x v="18"/>
    <n v="38401"/>
    <s v="South"/>
    <s v="OFF-PA-10000357"/>
    <x v="1"/>
    <x v="10"/>
    <s v="Xerox 1888"/>
    <n v="177.536"/>
    <n v="4"/>
    <n v="0.2"/>
    <n v="62.137599999999999"/>
  </r>
  <r>
    <n v="4625"/>
    <s v="CA-2017-147228"/>
    <x v="428"/>
    <d v="2017-09-14T00:00:00"/>
    <x v="1"/>
    <s v="SO-20335"/>
    <s v="Sean O'Donnell"/>
    <x v="0"/>
    <s v="United States"/>
    <x v="29"/>
    <x v="18"/>
    <n v="38401"/>
    <s v="South"/>
    <s v="OFF-ST-10000046"/>
    <x v="1"/>
    <x v="4"/>
    <s v="Fellowes Super Stor/Drawer Files"/>
    <n v="258.48"/>
    <n v="2"/>
    <n v="0.2"/>
    <n v="-3.2309999999999999"/>
  </r>
  <r>
    <n v="4626"/>
    <s v="CA-2017-147228"/>
    <x v="428"/>
    <d v="2017-09-14T00:00:00"/>
    <x v="1"/>
    <s v="SO-20335"/>
    <s v="Sean O'Donnell"/>
    <x v="0"/>
    <s v="United States"/>
    <x v="29"/>
    <x v="18"/>
    <n v="38401"/>
    <s v="South"/>
    <s v="FUR-FU-10000023"/>
    <x v="0"/>
    <x v="5"/>
    <s v="Eldon Wave Desk Accessories"/>
    <n v="14.135999999999999"/>
    <n v="3"/>
    <n v="0.2"/>
    <n v="4.2408000000000001"/>
  </r>
  <r>
    <n v="4627"/>
    <s v="CA-2016-101336"/>
    <x v="373"/>
    <d v="2016-11-18T00:00:00"/>
    <x v="1"/>
    <s v="CK-12760"/>
    <s v="Cyma Kinney"/>
    <x v="1"/>
    <s v="United States"/>
    <x v="20"/>
    <x v="15"/>
    <n v="10011"/>
    <s v="East"/>
    <s v="OFF-ST-10003455"/>
    <x v="1"/>
    <x v="4"/>
    <s v="Tenex File Box, Personal Filing Tote with Lid, Black"/>
    <n v="77.55"/>
    <n v="5"/>
    <n v="0"/>
    <n v="20.163"/>
  </r>
  <r>
    <n v="4628"/>
    <s v="CA-2016-101336"/>
    <x v="373"/>
    <d v="2016-11-18T00:00:00"/>
    <x v="1"/>
    <s v="CK-12760"/>
    <s v="Cyma Kinney"/>
    <x v="1"/>
    <s v="United States"/>
    <x v="20"/>
    <x v="15"/>
    <n v="10011"/>
    <s v="East"/>
    <s v="OFF-ST-10000876"/>
    <x v="1"/>
    <x v="4"/>
    <s v="Eldon Simplefile Box Office"/>
    <n v="24.88"/>
    <n v="2"/>
    <n v="0"/>
    <n v="6.9664000000000001"/>
  </r>
  <r>
    <n v="4629"/>
    <s v="CA-2016-101336"/>
    <x v="373"/>
    <d v="2016-11-18T00:00:00"/>
    <x v="1"/>
    <s v="CK-12760"/>
    <s v="Cyma Kinney"/>
    <x v="1"/>
    <s v="United States"/>
    <x v="20"/>
    <x v="15"/>
    <n v="10011"/>
    <s v="East"/>
    <s v="OFF-AR-10003582"/>
    <x v="1"/>
    <x v="6"/>
    <s v="Boston Electric Pencil Sharpener, Model 1818, Charcoal Black"/>
    <n v="140.75"/>
    <n v="5"/>
    <n v="0"/>
    <n v="39.409999999999997"/>
  </r>
  <r>
    <n v="4630"/>
    <s v="CA-2016-101336"/>
    <x v="373"/>
    <d v="2016-11-18T00:00:00"/>
    <x v="1"/>
    <s v="CK-12760"/>
    <s v="Cyma Kinney"/>
    <x v="1"/>
    <s v="United States"/>
    <x v="20"/>
    <x v="15"/>
    <n v="10011"/>
    <s v="East"/>
    <s v="OFF-ST-10004258"/>
    <x v="1"/>
    <x v="4"/>
    <s v="Portable Personal File Box"/>
    <n v="36.630000000000003"/>
    <n v="3"/>
    <n v="0"/>
    <n v="9.8901000000000003"/>
  </r>
  <r>
    <n v="4631"/>
    <s v="US-2015-126235"/>
    <x v="52"/>
    <d v="2015-10-15T00:00:00"/>
    <x v="3"/>
    <s v="GA-14725"/>
    <s v="Guy Armstrong"/>
    <x v="0"/>
    <s v="United States"/>
    <x v="340"/>
    <x v="12"/>
    <n v="48858"/>
    <s v="Central"/>
    <s v="FUR-FU-10000719"/>
    <x v="0"/>
    <x v="5"/>
    <s v="DAX Cubicle Frames, 8-1/2 x 11"/>
    <n v="17.14"/>
    <n v="2"/>
    <n v="0"/>
    <n v="6.1703999999999999"/>
  </r>
  <r>
    <n v="4632"/>
    <s v="CA-2017-168396"/>
    <x v="646"/>
    <d v="2017-08-08T00:00:00"/>
    <x v="0"/>
    <s v="BD-11725"/>
    <s v="Bruce Degenhardt"/>
    <x v="0"/>
    <s v="United States"/>
    <x v="8"/>
    <x v="1"/>
    <n v="94122"/>
    <s v="West"/>
    <s v="OFF-LA-10001297"/>
    <x v="1"/>
    <x v="2"/>
    <s v="Avery 473"/>
    <n v="51.75"/>
    <n v="5"/>
    <n v="0"/>
    <n v="24.84"/>
  </r>
  <r>
    <n v="4633"/>
    <s v="CA-2017-168396"/>
    <x v="646"/>
    <d v="2017-08-08T00:00:00"/>
    <x v="0"/>
    <s v="BD-11725"/>
    <s v="Bruce Degenhardt"/>
    <x v="0"/>
    <s v="United States"/>
    <x v="8"/>
    <x v="1"/>
    <n v="94122"/>
    <s v="West"/>
    <s v="FUR-FU-10000723"/>
    <x v="0"/>
    <x v="5"/>
    <s v="Deflect-o EconoMat Studded, No Bevel Mat for Low Pile Carpeting"/>
    <n v="123.96"/>
    <n v="3"/>
    <n v="0"/>
    <n v="11.1564"/>
  </r>
  <r>
    <n v="4634"/>
    <s v="CA-2015-130456"/>
    <x v="291"/>
    <d v="2015-08-26T00:00:00"/>
    <x v="1"/>
    <s v="DS-13180"/>
    <s v="David Smith"/>
    <x v="1"/>
    <s v="United States"/>
    <x v="8"/>
    <x v="1"/>
    <n v="94122"/>
    <s v="West"/>
    <s v="FUR-BO-10003893"/>
    <x v="0"/>
    <x v="0"/>
    <s v="Sauder Camden County Collection Library"/>
    <n v="586.39800000000002"/>
    <n v="6"/>
    <n v="0.15"/>
    <n v="34.494"/>
  </r>
  <r>
    <n v="4635"/>
    <s v="CA-2015-130456"/>
    <x v="291"/>
    <d v="2015-08-26T00:00:00"/>
    <x v="1"/>
    <s v="DS-13180"/>
    <s v="David Smith"/>
    <x v="1"/>
    <s v="United States"/>
    <x v="8"/>
    <x v="1"/>
    <n v="94122"/>
    <s v="West"/>
    <s v="OFF-ST-10000736"/>
    <x v="1"/>
    <x v="4"/>
    <s v="Carina Double Wide Media Storage Towers in Natural &amp; Black"/>
    <n v="80.98"/>
    <n v="1"/>
    <n v="0"/>
    <n v="3.2391999999999999"/>
  </r>
  <r>
    <n v="4636"/>
    <s v="CA-2017-116288"/>
    <x v="846"/>
    <d v="2017-03-17T00:00:00"/>
    <x v="1"/>
    <s v="BS-11380"/>
    <s v="Bill Stewart"/>
    <x v="1"/>
    <s v="United States"/>
    <x v="8"/>
    <x v="1"/>
    <n v="94122"/>
    <s v="West"/>
    <s v="OFF-ST-10000736"/>
    <x v="1"/>
    <x v="4"/>
    <s v="Carina Double Wide Media Storage Towers in Natural &amp; Black"/>
    <n v="242.94"/>
    <n v="3"/>
    <n v="0"/>
    <n v="9.7175999999999991"/>
  </r>
  <r>
    <n v="4637"/>
    <s v="CA-2017-168228"/>
    <x v="842"/>
    <d v="2017-04-29T00:00:00"/>
    <x v="2"/>
    <s v="AP-10915"/>
    <s v="Arthur Prichep"/>
    <x v="0"/>
    <s v="United States"/>
    <x v="1"/>
    <x v="1"/>
    <n v="90045"/>
    <s v="West"/>
    <s v="OFF-AR-10003373"/>
    <x v="1"/>
    <x v="6"/>
    <s v="Boston School Pro Electric Pencil Sharpener, 1670"/>
    <n v="123.92"/>
    <n v="4"/>
    <n v="0"/>
    <n v="33.458399999999997"/>
  </r>
  <r>
    <n v="4638"/>
    <s v="CA-2017-168228"/>
    <x v="842"/>
    <d v="2017-04-29T00:00:00"/>
    <x v="2"/>
    <s v="AP-10915"/>
    <s v="Arthur Prichep"/>
    <x v="0"/>
    <s v="United States"/>
    <x v="1"/>
    <x v="1"/>
    <n v="90045"/>
    <s v="West"/>
    <s v="OFF-AR-10000390"/>
    <x v="1"/>
    <x v="6"/>
    <s v="Newell Chalk Holder"/>
    <n v="12.39"/>
    <n v="3"/>
    <n v="0"/>
    <n v="5.6993999999999998"/>
  </r>
  <r>
    <n v="4639"/>
    <s v="CA-2017-168228"/>
    <x v="842"/>
    <d v="2017-04-29T00:00:00"/>
    <x v="2"/>
    <s v="AP-10915"/>
    <s v="Arthur Prichep"/>
    <x v="0"/>
    <s v="United States"/>
    <x v="1"/>
    <x v="1"/>
    <n v="90045"/>
    <s v="West"/>
    <s v="OFF-AR-10001725"/>
    <x v="1"/>
    <x v="6"/>
    <s v="Boston Home &amp; Office Model 2000 Electric Pencil Sharpeners"/>
    <n v="47.3"/>
    <n v="2"/>
    <n v="0"/>
    <n v="12.298"/>
  </r>
  <r>
    <n v="4640"/>
    <s v="CA-2016-102162"/>
    <x v="108"/>
    <d v="2016-09-16T00:00:00"/>
    <x v="1"/>
    <s v="JF-15565"/>
    <s v="Jill Fjeld"/>
    <x v="0"/>
    <s v="United States"/>
    <x v="311"/>
    <x v="17"/>
    <n v="23602"/>
    <s v="South"/>
    <s v="TEC-CO-10001943"/>
    <x v="2"/>
    <x v="16"/>
    <s v="Canon PC-428 Personal Copier"/>
    <n v="1599.92"/>
    <n v="8"/>
    <n v="0"/>
    <n v="751.9624"/>
  </r>
  <r>
    <n v="4641"/>
    <s v="CA-2016-102162"/>
    <x v="108"/>
    <d v="2016-09-16T00:00:00"/>
    <x v="1"/>
    <s v="JF-15565"/>
    <s v="Jill Fjeld"/>
    <x v="0"/>
    <s v="United States"/>
    <x v="311"/>
    <x v="17"/>
    <n v="23602"/>
    <s v="South"/>
    <s v="OFF-EN-10002312"/>
    <x v="1"/>
    <x v="12"/>
    <s v="#10 Self-Seal White Envelopes"/>
    <n v="11.09"/>
    <n v="1"/>
    <n v="0"/>
    <n v="5.4340999999999999"/>
  </r>
  <r>
    <n v="4642"/>
    <s v="CA-2017-130141"/>
    <x v="760"/>
    <d v="2017-10-24T00:00:00"/>
    <x v="0"/>
    <s v="HA-14905"/>
    <s v="Helen Abelman"/>
    <x v="0"/>
    <s v="United States"/>
    <x v="299"/>
    <x v="22"/>
    <n v="80525"/>
    <s v="West"/>
    <s v="OFF-BI-10000831"/>
    <x v="1"/>
    <x v="8"/>
    <s v="Storex Flexible Poly Binders with Double Pockets"/>
    <n v="3.1680000000000001"/>
    <n v="4"/>
    <n v="0.7"/>
    <n v="-2.5344000000000002"/>
  </r>
  <r>
    <n v="4643"/>
    <s v="CA-2017-130141"/>
    <x v="760"/>
    <d v="2017-10-24T00:00:00"/>
    <x v="0"/>
    <s v="HA-14905"/>
    <s v="Helen Abelman"/>
    <x v="0"/>
    <s v="United States"/>
    <x v="299"/>
    <x v="22"/>
    <n v="80525"/>
    <s v="West"/>
    <s v="FUR-CH-10000749"/>
    <x v="0"/>
    <x v="1"/>
    <s v="Office Star - Ergonomic Mid Back Chair with 2-Way Adjustable Arms"/>
    <n v="579.13599999999997"/>
    <n v="4"/>
    <n v="0.2"/>
    <n v="-28.956800000000001"/>
  </r>
  <r>
    <n v="4644"/>
    <s v="CA-2015-147501"/>
    <x v="991"/>
    <d v="2015-08-06T00:00:00"/>
    <x v="1"/>
    <s v="Co-12640"/>
    <s v="Corey-Lock"/>
    <x v="0"/>
    <s v="United States"/>
    <x v="4"/>
    <x v="4"/>
    <n v="98105"/>
    <s v="West"/>
    <s v="OFF-BI-10002003"/>
    <x v="1"/>
    <x v="8"/>
    <s v="Ibico Presentation Index for Binding Systems"/>
    <n v="6.3680000000000003"/>
    <n v="2"/>
    <n v="0.2"/>
    <n v="2.1492"/>
  </r>
  <r>
    <n v="4645"/>
    <s v="CA-2015-147501"/>
    <x v="991"/>
    <d v="2015-08-06T00:00:00"/>
    <x v="1"/>
    <s v="Co-12640"/>
    <s v="Corey-Lock"/>
    <x v="0"/>
    <s v="United States"/>
    <x v="4"/>
    <x v="4"/>
    <n v="98105"/>
    <s v="West"/>
    <s v="TEC-MA-10001972"/>
    <x v="2"/>
    <x v="15"/>
    <s v="Okidata C331dn Printer"/>
    <n v="558.4"/>
    <n v="2"/>
    <n v="0.2"/>
    <n v="41.88"/>
  </r>
  <r>
    <n v="4646"/>
    <s v="CA-2016-143910"/>
    <x v="399"/>
    <d v="2016-08-16T00:00:00"/>
    <x v="1"/>
    <s v="BC-11125"/>
    <s v="Becky Castell"/>
    <x v="2"/>
    <s v="United States"/>
    <x v="20"/>
    <x v="15"/>
    <n v="10011"/>
    <s v="East"/>
    <s v="FUR-CH-10000225"/>
    <x v="0"/>
    <x v="1"/>
    <s v="Global Geo Office Task Chair, Gray"/>
    <n v="145.76400000000001"/>
    <n v="2"/>
    <n v="0.1"/>
    <n v="-8.0980000000000008"/>
  </r>
  <r>
    <n v="4647"/>
    <s v="CA-2014-146885"/>
    <x v="992"/>
    <d v="2014-06-05T00:00:00"/>
    <x v="1"/>
    <s v="EB-13840"/>
    <s v="Ellis Ballard"/>
    <x v="1"/>
    <s v="United States"/>
    <x v="102"/>
    <x v="17"/>
    <n v="23223"/>
    <s v="South"/>
    <s v="OFF-PA-10001622"/>
    <x v="1"/>
    <x v="10"/>
    <s v="Ampad Poly Cover Wirebound Steno Book, 6&quot; x 9&quot; Assorted Colors, Gregg Ruled"/>
    <n v="13.62"/>
    <n v="3"/>
    <n v="0"/>
    <n v="6.1289999999999996"/>
  </r>
  <r>
    <n v="4648"/>
    <s v="CA-2016-139556"/>
    <x v="993"/>
    <d v="2016-05-01T00:00:00"/>
    <x v="1"/>
    <s v="DB-13360"/>
    <s v="Dennis Bolton"/>
    <x v="2"/>
    <s v="United States"/>
    <x v="20"/>
    <x v="15"/>
    <n v="10009"/>
    <s v="East"/>
    <s v="FUR-CH-10004983"/>
    <x v="0"/>
    <x v="1"/>
    <s v="Office Star - Mid Back Dual function Ergonomic High Back Chair with 2-Way Adjustable Arms"/>
    <n v="434.64600000000002"/>
    <n v="3"/>
    <n v="0.1"/>
    <n v="62.782200000000003"/>
  </r>
  <r>
    <n v="4649"/>
    <s v="CA-2017-129357"/>
    <x v="304"/>
    <d v="2017-05-19T00:00:00"/>
    <x v="1"/>
    <s v="KB-16585"/>
    <s v="Ken Black"/>
    <x v="1"/>
    <s v="United States"/>
    <x v="4"/>
    <x v="4"/>
    <n v="98103"/>
    <s v="West"/>
    <s v="OFF-PA-10003228"/>
    <x v="1"/>
    <x v="10"/>
    <s v="Xerox 1917"/>
    <n v="440.19"/>
    <n v="9"/>
    <n v="0"/>
    <n v="206.88929999999999"/>
  </r>
  <r>
    <n v="4650"/>
    <s v="CA-2017-129357"/>
    <x v="304"/>
    <d v="2017-05-19T00:00:00"/>
    <x v="1"/>
    <s v="KB-16585"/>
    <s v="Ken Black"/>
    <x v="1"/>
    <s v="United States"/>
    <x v="4"/>
    <x v="4"/>
    <n v="98103"/>
    <s v="West"/>
    <s v="OFF-SU-10004498"/>
    <x v="1"/>
    <x v="14"/>
    <s v="Martin-Yale Premier Letter Opener"/>
    <n v="64.400000000000006"/>
    <n v="5"/>
    <n v="0"/>
    <n v="1.9319999999999999"/>
  </r>
  <r>
    <n v="4651"/>
    <s v="CA-2017-150987"/>
    <x v="798"/>
    <d v="2017-04-12T00:00:00"/>
    <x v="1"/>
    <s v="AH-10120"/>
    <s v="Adrian Hane"/>
    <x v="2"/>
    <s v="United States"/>
    <x v="8"/>
    <x v="1"/>
    <n v="94110"/>
    <s v="West"/>
    <s v="OFF-PA-10001878"/>
    <x v="1"/>
    <x v="10"/>
    <s v="Xerox 1891"/>
    <n v="244.55"/>
    <n v="5"/>
    <n v="0"/>
    <n v="114.9385"/>
  </r>
  <r>
    <n v="4652"/>
    <s v="CA-2017-150987"/>
    <x v="798"/>
    <d v="2017-04-12T00:00:00"/>
    <x v="1"/>
    <s v="AH-10120"/>
    <s v="Adrian Hane"/>
    <x v="2"/>
    <s v="United States"/>
    <x v="8"/>
    <x v="1"/>
    <n v="94110"/>
    <s v="West"/>
    <s v="OFF-PA-10002923"/>
    <x v="1"/>
    <x v="10"/>
    <s v="Xerox 1942"/>
    <n v="195.76"/>
    <n v="4"/>
    <n v="0"/>
    <n v="97.88"/>
  </r>
  <r>
    <n v="4653"/>
    <s v="CA-2017-132647"/>
    <x v="922"/>
    <d v="2017-02-23T00:00:00"/>
    <x v="1"/>
    <s v="GH-14410"/>
    <s v="Gary Hansen"/>
    <x v="2"/>
    <s v="United States"/>
    <x v="275"/>
    <x v="30"/>
    <n v="8861"/>
    <s v="East"/>
    <s v="OFF-PA-10001838"/>
    <x v="1"/>
    <x v="10"/>
    <s v="Adams Telephone Message Book W/Dividers/Space For Phone Numbers, 5 1/4&quot;X8 1/2&quot;, 300/Messages"/>
    <n v="11.76"/>
    <n v="2"/>
    <n v="0"/>
    <n v="5.7624000000000004"/>
  </r>
  <r>
    <n v="4654"/>
    <s v="CA-2017-132647"/>
    <x v="922"/>
    <d v="2017-02-23T00:00:00"/>
    <x v="1"/>
    <s v="GH-14410"/>
    <s v="Gary Hansen"/>
    <x v="2"/>
    <s v="United States"/>
    <x v="275"/>
    <x v="30"/>
    <n v="8861"/>
    <s v="East"/>
    <s v="OFF-ST-10003123"/>
    <x v="1"/>
    <x v="4"/>
    <s v="Fellowes Bases and Tops For Staxonsteel/High-Stak Systems"/>
    <n v="166.45"/>
    <n v="5"/>
    <n v="0"/>
    <n v="39.948"/>
  </r>
  <r>
    <n v="4655"/>
    <s v="CA-2017-159107"/>
    <x v="92"/>
    <d v="2017-06-26T00:00:00"/>
    <x v="0"/>
    <s v="KT-16480"/>
    <s v="Kean Thornton"/>
    <x v="0"/>
    <s v="United States"/>
    <x v="8"/>
    <x v="1"/>
    <n v="94110"/>
    <s v="West"/>
    <s v="OFF-FA-10001332"/>
    <x v="1"/>
    <x v="13"/>
    <s v="Acco Banker's Clasps, 5 3/4&quot;-Long"/>
    <n v="2.88"/>
    <n v="1"/>
    <n v="0"/>
    <n v="1.3535999999999999"/>
  </r>
  <r>
    <n v="4656"/>
    <s v="CA-2014-160738"/>
    <x v="952"/>
    <d v="2014-05-10T00:00:00"/>
    <x v="1"/>
    <s v="KH-16330"/>
    <s v="Katharine Harms"/>
    <x v="1"/>
    <s v="United States"/>
    <x v="210"/>
    <x v="10"/>
    <n v="61032"/>
    <s v="Central"/>
    <s v="OFF-ST-10003442"/>
    <x v="1"/>
    <x v="4"/>
    <s v="Eldon Portable Mobile Manager"/>
    <n v="45.247999999999998"/>
    <n v="2"/>
    <n v="0.2"/>
    <n v="3.9592000000000001"/>
  </r>
  <r>
    <n v="4657"/>
    <s v="CA-2015-112130"/>
    <x v="910"/>
    <d v="2015-05-07T00:00:00"/>
    <x v="1"/>
    <s v="SV-20785"/>
    <s v="Stewart Visinsky"/>
    <x v="0"/>
    <s v="United States"/>
    <x v="10"/>
    <x v="9"/>
    <n v="19140"/>
    <s v="East"/>
    <s v="OFF-AR-10001468"/>
    <x v="1"/>
    <x v="6"/>
    <s v="Sanford Prismacolor Professional Thick Lead Art Pencils, 36-Color Set"/>
    <n v="59.904000000000003"/>
    <n v="2"/>
    <n v="0.2"/>
    <n v="14.2272"/>
  </r>
  <r>
    <n v="4658"/>
    <s v="CA-2015-112130"/>
    <x v="910"/>
    <d v="2015-05-07T00:00:00"/>
    <x v="1"/>
    <s v="SV-20785"/>
    <s v="Stewart Visinsky"/>
    <x v="0"/>
    <s v="United States"/>
    <x v="10"/>
    <x v="9"/>
    <n v="19140"/>
    <s v="East"/>
    <s v="OFF-AP-10003266"/>
    <x v="1"/>
    <x v="9"/>
    <s v="Holmes Replacement Filter for HEPA Air Cleaner, Large Room"/>
    <n v="23.696000000000002"/>
    <n v="2"/>
    <n v="0.2"/>
    <n v="6.5164"/>
  </r>
  <r>
    <n v="4659"/>
    <s v="CA-2015-112130"/>
    <x v="910"/>
    <d v="2015-05-07T00:00:00"/>
    <x v="1"/>
    <s v="SV-20785"/>
    <s v="Stewart Visinsky"/>
    <x v="0"/>
    <s v="United States"/>
    <x v="10"/>
    <x v="9"/>
    <n v="19140"/>
    <s v="East"/>
    <s v="OFF-PA-10002230"/>
    <x v="1"/>
    <x v="10"/>
    <s v="Xerox 1897"/>
    <n v="7.968"/>
    <n v="2"/>
    <n v="0.2"/>
    <n v="2.8883999999999999"/>
  </r>
  <r>
    <n v="4660"/>
    <s v="CA-2015-112130"/>
    <x v="910"/>
    <d v="2015-05-07T00:00:00"/>
    <x v="1"/>
    <s v="SV-20785"/>
    <s v="Stewart Visinsky"/>
    <x v="0"/>
    <s v="United States"/>
    <x v="10"/>
    <x v="9"/>
    <n v="19140"/>
    <s v="East"/>
    <s v="OFF-AP-10003622"/>
    <x v="1"/>
    <x v="9"/>
    <s v="Bravo II Megaboss 12-Amp Hard Body Upright, Replacement Belts, 2 Belts per Pack"/>
    <n v="18.2"/>
    <n v="7"/>
    <n v="0.2"/>
    <n v="2.0474999999999999"/>
  </r>
  <r>
    <n v="4661"/>
    <s v="CA-2015-112130"/>
    <x v="910"/>
    <d v="2015-05-07T00:00:00"/>
    <x v="1"/>
    <s v="SV-20785"/>
    <s v="Stewart Visinsky"/>
    <x v="0"/>
    <s v="United States"/>
    <x v="10"/>
    <x v="9"/>
    <n v="19140"/>
    <s v="East"/>
    <s v="TEC-AC-10001542"/>
    <x v="2"/>
    <x v="11"/>
    <s v="SanDisk Cruzer 16 GB USB Flash Drive"/>
    <n v="27.552"/>
    <n v="3"/>
    <n v="0.2"/>
    <n v="-0.34439999999999998"/>
  </r>
  <r>
    <n v="4662"/>
    <s v="CA-2015-112130"/>
    <x v="910"/>
    <d v="2015-05-07T00:00:00"/>
    <x v="1"/>
    <s v="SV-20785"/>
    <s v="Stewart Visinsky"/>
    <x v="0"/>
    <s v="United States"/>
    <x v="10"/>
    <x v="9"/>
    <n v="19140"/>
    <s v="East"/>
    <s v="FUR-CH-10002965"/>
    <x v="0"/>
    <x v="1"/>
    <s v="Global Leather Highback Executive Chair with Pneumatic Height Adjustment, Black"/>
    <n v="844.11599999999999"/>
    <n v="6"/>
    <n v="0.3"/>
    <n v="-36.176400000000001"/>
  </r>
  <r>
    <n v="4663"/>
    <s v="CA-2015-112130"/>
    <x v="910"/>
    <d v="2015-05-07T00:00:00"/>
    <x v="1"/>
    <s v="SV-20785"/>
    <s v="Stewart Visinsky"/>
    <x v="0"/>
    <s v="United States"/>
    <x v="10"/>
    <x v="9"/>
    <n v="19140"/>
    <s v="East"/>
    <s v="OFF-ST-10000563"/>
    <x v="1"/>
    <x v="4"/>
    <s v="Fellowes Bankers Box Stor/Drawer Steel Plus"/>
    <n v="76.751999999999995"/>
    <n v="3"/>
    <n v="0.2"/>
    <n v="-9.5939999999999994"/>
  </r>
  <r>
    <n v="4664"/>
    <s v="CA-2016-111409"/>
    <x v="31"/>
    <d v="2016-09-22T00:00:00"/>
    <x v="1"/>
    <s v="PO-18850"/>
    <s v="Patrick O'Brill"/>
    <x v="0"/>
    <s v="United States"/>
    <x v="108"/>
    <x v="2"/>
    <n v="32216"/>
    <s v="South"/>
    <s v="OFF-LA-10002787"/>
    <x v="1"/>
    <x v="2"/>
    <s v="Avery 480"/>
    <n v="3"/>
    <n v="1"/>
    <n v="0.2"/>
    <n v="1.05"/>
  </r>
  <r>
    <n v="4665"/>
    <s v="CA-2016-116232"/>
    <x v="897"/>
    <d v="2016-09-26T00:00:00"/>
    <x v="1"/>
    <s v="AC-10450"/>
    <s v="Amy Cox"/>
    <x v="0"/>
    <s v="United States"/>
    <x v="95"/>
    <x v="2"/>
    <n v="33024"/>
    <s v="South"/>
    <s v="OFF-BI-10004022"/>
    <x v="1"/>
    <x v="8"/>
    <s v="Acco Suede Grain Vinyl Round Ring Binder"/>
    <n v="7.5060000000000002"/>
    <n v="9"/>
    <n v="0.7"/>
    <n v="-6.0048000000000004"/>
  </r>
  <r>
    <n v="4666"/>
    <s v="CA-2016-116232"/>
    <x v="897"/>
    <d v="2016-09-26T00:00:00"/>
    <x v="1"/>
    <s v="AC-10450"/>
    <s v="Amy Cox"/>
    <x v="0"/>
    <s v="United States"/>
    <x v="95"/>
    <x v="2"/>
    <n v="33024"/>
    <s v="South"/>
    <s v="OFF-LA-10001158"/>
    <x v="1"/>
    <x v="2"/>
    <s v="Avery Address/Shipping Labels for Typewriters, 4&quot; x 2&quot;"/>
    <n v="16.559999999999999"/>
    <n v="2"/>
    <n v="0.2"/>
    <n v="5.7960000000000003"/>
  </r>
  <r>
    <n v="4667"/>
    <s v="CA-2016-116547"/>
    <x v="994"/>
    <d v="2016-01-17T00:00:00"/>
    <x v="1"/>
    <s v="KB-16585"/>
    <s v="Ken Black"/>
    <x v="1"/>
    <s v="United States"/>
    <x v="4"/>
    <x v="4"/>
    <n v="98115"/>
    <s v="West"/>
    <s v="FUR-FU-10000076"/>
    <x v="0"/>
    <x v="5"/>
    <s v="24-Hour Round Wall Clock"/>
    <n v="79.92"/>
    <n v="4"/>
    <n v="0"/>
    <n v="34.365600000000001"/>
  </r>
  <r>
    <n v="4668"/>
    <s v="CA-2016-116547"/>
    <x v="994"/>
    <d v="2016-01-17T00:00:00"/>
    <x v="1"/>
    <s v="KB-16585"/>
    <s v="Ken Black"/>
    <x v="1"/>
    <s v="United States"/>
    <x v="4"/>
    <x v="4"/>
    <n v="98115"/>
    <s v="West"/>
    <s v="TEC-AC-10002335"/>
    <x v="2"/>
    <x v="11"/>
    <s v="Logitech Media Keyboard K200"/>
    <n v="69.98"/>
    <n v="2"/>
    <n v="0"/>
    <n v="13.296200000000001"/>
  </r>
  <r>
    <n v="4669"/>
    <s v="US-2017-133200"/>
    <x v="636"/>
    <d v="2017-05-11T00:00:00"/>
    <x v="1"/>
    <s v="DB-13555"/>
    <s v="Dorothy Badders"/>
    <x v="1"/>
    <s v="United States"/>
    <x v="5"/>
    <x v="5"/>
    <n v="76106"/>
    <s v="Central"/>
    <s v="OFF-BI-10002827"/>
    <x v="1"/>
    <x v="8"/>
    <s v="Avery Durable Poly Binders"/>
    <n v="11.06"/>
    <n v="10"/>
    <n v="0.8"/>
    <n v="-18.802"/>
  </r>
  <r>
    <n v="4670"/>
    <s v="US-2017-133200"/>
    <x v="636"/>
    <d v="2017-05-11T00:00:00"/>
    <x v="1"/>
    <s v="DB-13555"/>
    <s v="Dorothy Badders"/>
    <x v="1"/>
    <s v="United States"/>
    <x v="5"/>
    <x v="5"/>
    <n v="76106"/>
    <s v="Central"/>
    <s v="FUR-BO-10001601"/>
    <x v="0"/>
    <x v="0"/>
    <s v="Sauder Mission Library with Doors, Fruitwood Finish"/>
    <n v="623.46479999999997"/>
    <n v="7"/>
    <n v="0.32"/>
    <n v="-119.1918"/>
  </r>
  <r>
    <n v="4671"/>
    <s v="US-2017-133200"/>
    <x v="636"/>
    <d v="2017-05-11T00:00:00"/>
    <x v="1"/>
    <s v="DB-13555"/>
    <s v="Dorothy Badders"/>
    <x v="1"/>
    <s v="United States"/>
    <x v="5"/>
    <x v="5"/>
    <n v="76106"/>
    <s v="Central"/>
    <s v="OFF-ST-10001932"/>
    <x v="1"/>
    <x v="4"/>
    <s v="Fellowes Staxonsteel Drawer Files"/>
    <n v="772.68"/>
    <n v="5"/>
    <n v="0.2"/>
    <n v="-57.951000000000001"/>
  </r>
  <r>
    <n v="4672"/>
    <s v="CA-2016-133550"/>
    <x v="995"/>
    <d v="2016-08-06T00:00:00"/>
    <x v="1"/>
    <s v="KL-16645"/>
    <s v="Ken Lonsdale"/>
    <x v="0"/>
    <s v="United States"/>
    <x v="66"/>
    <x v="12"/>
    <n v="48205"/>
    <s v="Central"/>
    <s v="OFF-AP-10001005"/>
    <x v="1"/>
    <x v="9"/>
    <s v="Honeywell Quietcare HEPA Air Cleaner"/>
    <n v="283.14"/>
    <n v="4"/>
    <n v="0.1"/>
    <n v="72.358000000000004"/>
  </r>
  <r>
    <n v="4673"/>
    <s v="CA-2016-133550"/>
    <x v="995"/>
    <d v="2016-08-06T00:00:00"/>
    <x v="1"/>
    <s v="KL-16645"/>
    <s v="Ken Lonsdale"/>
    <x v="0"/>
    <s v="United States"/>
    <x v="66"/>
    <x v="12"/>
    <n v="48205"/>
    <s v="Central"/>
    <s v="TEC-PH-10004042"/>
    <x v="2"/>
    <x v="7"/>
    <s v="ClearOne Communications CHAT 70 OC Speaker Phone"/>
    <n v="635.96"/>
    <n v="4"/>
    <n v="0"/>
    <n v="165.34960000000001"/>
  </r>
  <r>
    <n v="4674"/>
    <s v="CA-2016-133550"/>
    <x v="995"/>
    <d v="2016-08-06T00:00:00"/>
    <x v="1"/>
    <s v="KL-16645"/>
    <s v="Ken Lonsdale"/>
    <x v="0"/>
    <s v="United States"/>
    <x v="66"/>
    <x v="12"/>
    <n v="48205"/>
    <s v="Central"/>
    <s v="TEC-PH-10001079"/>
    <x v="2"/>
    <x v="7"/>
    <s v="Polycom SoundPoint Pro SE-225 Corded phone"/>
    <n v="118.99"/>
    <n v="1"/>
    <n v="0"/>
    <n v="33.3172"/>
  </r>
  <r>
    <n v="4675"/>
    <s v="CA-2016-133550"/>
    <x v="995"/>
    <d v="2016-08-06T00:00:00"/>
    <x v="1"/>
    <s v="KL-16645"/>
    <s v="Ken Lonsdale"/>
    <x v="0"/>
    <s v="United States"/>
    <x v="66"/>
    <x v="12"/>
    <n v="48205"/>
    <s v="Central"/>
    <s v="FUR-FU-10002918"/>
    <x v="0"/>
    <x v="5"/>
    <s v="Eldon ClusterMat Chair Mat with Cordless Antistatic Protection"/>
    <n v="272.94"/>
    <n v="3"/>
    <n v="0"/>
    <n v="30.023399999999999"/>
  </r>
  <r>
    <n v="4676"/>
    <s v="CA-2017-139416"/>
    <x v="996"/>
    <d v="2017-03-29T00:00:00"/>
    <x v="0"/>
    <s v="AG-10270"/>
    <s v="Alejandro Grove"/>
    <x v="0"/>
    <s v="United States"/>
    <x v="10"/>
    <x v="9"/>
    <n v="19120"/>
    <s v="East"/>
    <s v="FUR-FU-10003832"/>
    <x v="0"/>
    <x v="5"/>
    <s v="Eldon Expressions Punched Metal &amp; Wood Desk Accessories, Black &amp; Cherry"/>
    <n v="15.007999999999999"/>
    <n v="2"/>
    <n v="0.2"/>
    <n v="1.5007999999999999"/>
  </r>
  <r>
    <n v="4677"/>
    <s v="CA-2014-114510"/>
    <x v="619"/>
    <d v="2014-03-19T00:00:00"/>
    <x v="1"/>
    <s v="JF-15295"/>
    <s v="Jason Fortune-"/>
    <x v="0"/>
    <s v="United States"/>
    <x v="415"/>
    <x v="7"/>
    <n v="84321"/>
    <s v="West"/>
    <s v="OFF-BI-10001617"/>
    <x v="1"/>
    <x v="8"/>
    <s v="GBC Wire Binding Combs"/>
    <n v="33.088000000000001"/>
    <n v="4"/>
    <n v="0.2"/>
    <n v="11.167199999999999"/>
  </r>
  <r>
    <n v="4678"/>
    <s v="CA-2014-114510"/>
    <x v="619"/>
    <d v="2014-03-19T00:00:00"/>
    <x v="1"/>
    <s v="JF-15295"/>
    <s v="Jason Fortune-"/>
    <x v="0"/>
    <s v="United States"/>
    <x v="415"/>
    <x v="7"/>
    <n v="84321"/>
    <s v="West"/>
    <s v="OFF-ST-10000736"/>
    <x v="1"/>
    <x v="4"/>
    <s v="Carina Double Wide Media Storage Towers in Natural &amp; Black"/>
    <n v="80.98"/>
    <n v="1"/>
    <n v="0"/>
    <n v="3.2391999999999999"/>
  </r>
  <r>
    <n v="4679"/>
    <s v="CA-2014-114510"/>
    <x v="619"/>
    <d v="2014-03-19T00:00:00"/>
    <x v="1"/>
    <s v="JF-15295"/>
    <s v="Jason Fortune-"/>
    <x v="0"/>
    <s v="United States"/>
    <x v="415"/>
    <x v="7"/>
    <n v="84321"/>
    <s v="West"/>
    <s v="TEC-AC-10004877"/>
    <x v="2"/>
    <x v="11"/>
    <s v="Imation 30456 USB Flash Drive 8GB"/>
    <n v="82.8"/>
    <n v="12"/>
    <n v="0"/>
    <n v="6.6239999999999997"/>
  </r>
  <r>
    <n v="4680"/>
    <s v="CA-2014-114510"/>
    <x v="619"/>
    <d v="2014-03-19T00:00:00"/>
    <x v="1"/>
    <s v="JF-15295"/>
    <s v="Jason Fortune-"/>
    <x v="0"/>
    <s v="United States"/>
    <x v="415"/>
    <x v="7"/>
    <n v="84321"/>
    <s v="West"/>
    <s v="OFF-ST-10003221"/>
    <x v="1"/>
    <x v="4"/>
    <s v="Staple magnet"/>
    <n v="21.36"/>
    <n v="2"/>
    <n v="0"/>
    <n v="5.7671999999999999"/>
  </r>
  <r>
    <n v="4681"/>
    <s v="CA-2014-114510"/>
    <x v="619"/>
    <d v="2014-03-19T00:00:00"/>
    <x v="1"/>
    <s v="JF-15295"/>
    <s v="Jason Fortune-"/>
    <x v="0"/>
    <s v="United States"/>
    <x v="415"/>
    <x v="7"/>
    <n v="84321"/>
    <s v="West"/>
    <s v="OFF-BI-10003007"/>
    <x v="1"/>
    <x v="8"/>
    <s v="Premium Transparent Presentation Covers, No Pattern/Clear, 8 1/2&quot; x 11&quot;"/>
    <n v="62.048000000000002"/>
    <n v="2"/>
    <n v="0.2"/>
    <n v="20.165600000000001"/>
  </r>
  <r>
    <n v="4682"/>
    <s v="CA-2016-169215"/>
    <x v="216"/>
    <d v="2016-07-18T00:00:00"/>
    <x v="0"/>
    <s v="RE-19450"/>
    <s v="Richard Eichhorn"/>
    <x v="0"/>
    <s v="United States"/>
    <x v="109"/>
    <x v="15"/>
    <n v="13021"/>
    <s v="East"/>
    <s v="OFF-FA-10000936"/>
    <x v="1"/>
    <x v="13"/>
    <s v="Acco Hot Clips Clips to Go"/>
    <n v="29.61"/>
    <n v="9"/>
    <n v="0"/>
    <n v="13.3245"/>
  </r>
  <r>
    <n v="4683"/>
    <s v="CA-2016-127698"/>
    <x v="49"/>
    <d v="2016-12-01T00:00:00"/>
    <x v="3"/>
    <s v="MV-18190"/>
    <s v="Mike Vittorini"/>
    <x v="0"/>
    <s v="United States"/>
    <x v="253"/>
    <x v="3"/>
    <n v="27604"/>
    <s v="South"/>
    <s v="TEC-PH-10003811"/>
    <x v="2"/>
    <x v="7"/>
    <s v="Jabra Supreme Plus Driver Edition Headset"/>
    <n v="863.928"/>
    <n v="9"/>
    <n v="0.2"/>
    <n v="86.392799999999994"/>
  </r>
  <r>
    <n v="4684"/>
    <s v="CA-2016-159912"/>
    <x v="48"/>
    <d v="2016-09-03T00:00:00"/>
    <x v="1"/>
    <s v="GB-14530"/>
    <s v="George Bell"/>
    <x v="1"/>
    <s v="United States"/>
    <x v="10"/>
    <x v="9"/>
    <n v="19120"/>
    <s v="East"/>
    <s v="FUR-TA-10004152"/>
    <x v="0"/>
    <x v="3"/>
    <s v="Barricks 18&quot; x 48&quot; Non-Folding Utility Table with Bottom Storage Shelf"/>
    <n v="241.92"/>
    <n v="4"/>
    <n v="0.4"/>
    <n v="-56.448"/>
  </r>
  <r>
    <n v="4685"/>
    <s v="CA-2016-159912"/>
    <x v="48"/>
    <d v="2016-09-03T00:00:00"/>
    <x v="1"/>
    <s v="GB-14530"/>
    <s v="George Bell"/>
    <x v="1"/>
    <s v="United States"/>
    <x v="10"/>
    <x v="9"/>
    <n v="19120"/>
    <s v="East"/>
    <s v="FUR-BO-10002853"/>
    <x v="0"/>
    <x v="0"/>
    <s v="O'Sullivan 5-Shelf Heavy-Duty Bookcases"/>
    <n v="163.88"/>
    <n v="4"/>
    <n v="0.5"/>
    <n v="-81.94"/>
  </r>
  <r>
    <n v="4686"/>
    <s v="CA-2016-159912"/>
    <x v="48"/>
    <d v="2016-09-03T00:00:00"/>
    <x v="1"/>
    <s v="GB-14530"/>
    <s v="George Bell"/>
    <x v="1"/>
    <s v="United States"/>
    <x v="10"/>
    <x v="9"/>
    <n v="19120"/>
    <s v="East"/>
    <s v="OFF-BI-10002071"/>
    <x v="1"/>
    <x v="8"/>
    <s v="Fellowes Black Plastic Comb Bindings"/>
    <n v="3.4860000000000002"/>
    <n v="2"/>
    <n v="0.7"/>
    <n v="-2.7888000000000002"/>
  </r>
  <r>
    <n v="4687"/>
    <s v="CA-2016-159912"/>
    <x v="48"/>
    <d v="2016-09-03T00:00:00"/>
    <x v="1"/>
    <s v="GB-14530"/>
    <s v="George Bell"/>
    <x v="1"/>
    <s v="United States"/>
    <x v="10"/>
    <x v="9"/>
    <n v="19120"/>
    <s v="East"/>
    <s v="OFF-FA-10000053"/>
    <x v="1"/>
    <x v="13"/>
    <s v="Revere Boxed Rubber Bands by Revere"/>
    <n v="10.584"/>
    <n v="7"/>
    <n v="0.2"/>
    <n v="-2.3814000000000002"/>
  </r>
  <r>
    <n v="4688"/>
    <s v="CA-2016-101987"/>
    <x v="890"/>
    <d v="2016-06-30T00:00:00"/>
    <x v="1"/>
    <s v="HL-15040"/>
    <s v="Hunter Lopez"/>
    <x v="0"/>
    <s v="United States"/>
    <x v="102"/>
    <x v="14"/>
    <n v="47374"/>
    <s v="Central"/>
    <s v="TEC-PH-10001305"/>
    <x v="2"/>
    <x v="7"/>
    <s v="Panasonic KX TS208W Corded phone"/>
    <n v="440.91"/>
    <n v="9"/>
    <n v="0"/>
    <n v="123.45480000000001"/>
  </r>
  <r>
    <n v="4689"/>
    <s v="US-2017-154851"/>
    <x v="983"/>
    <d v="2017-04-03T00:00:00"/>
    <x v="1"/>
    <s v="BP-11155"/>
    <s v="Becky Pak"/>
    <x v="0"/>
    <s v="United States"/>
    <x v="152"/>
    <x v="9"/>
    <n v="17602"/>
    <s v="East"/>
    <s v="OFF-BI-10001525"/>
    <x v="1"/>
    <x v="8"/>
    <s v="Acco Pressboard Covers with Storage Hooks, 14 7/8&quot; x 11&quot;, Executive Red"/>
    <n v="5.7149999999999999"/>
    <n v="5"/>
    <n v="0.7"/>
    <n v="-4.7625000000000002"/>
  </r>
  <r>
    <n v="4690"/>
    <s v="CA-2014-138681"/>
    <x v="414"/>
    <d v="2014-12-22T00:00:00"/>
    <x v="2"/>
    <s v="CT-11995"/>
    <s v="Carol Triggs"/>
    <x v="0"/>
    <s v="United States"/>
    <x v="93"/>
    <x v="16"/>
    <n v="85705"/>
    <s v="West"/>
    <s v="FUR-FU-10001876"/>
    <x v="0"/>
    <x v="5"/>
    <s v="Computer Room Manger, 14&quot;"/>
    <n v="51.968000000000004"/>
    <n v="2"/>
    <n v="0.2"/>
    <n v="10.393599999999999"/>
  </r>
  <r>
    <n v="4691"/>
    <s v="CA-2014-138681"/>
    <x v="414"/>
    <d v="2014-12-22T00:00:00"/>
    <x v="2"/>
    <s v="CT-11995"/>
    <s v="Carol Triggs"/>
    <x v="0"/>
    <s v="United States"/>
    <x v="93"/>
    <x v="16"/>
    <n v="85705"/>
    <s v="West"/>
    <s v="TEC-AC-10003628"/>
    <x v="2"/>
    <x v="11"/>
    <s v="Logitech 910-002974 M325 Wireless Mouse for Web Scrolling"/>
    <n v="71.975999999999999"/>
    <n v="3"/>
    <n v="0.2"/>
    <n v="21.5928"/>
  </r>
  <r>
    <n v="4692"/>
    <s v="CA-2014-138681"/>
    <x v="414"/>
    <d v="2014-12-22T00:00:00"/>
    <x v="2"/>
    <s v="CT-11995"/>
    <s v="Carol Triggs"/>
    <x v="0"/>
    <s v="United States"/>
    <x v="93"/>
    <x v="16"/>
    <n v="85705"/>
    <s v="West"/>
    <s v="FUR-CH-10004860"/>
    <x v="0"/>
    <x v="1"/>
    <s v="Global Low Back Tilter Chair"/>
    <n v="242.352"/>
    <n v="3"/>
    <n v="0.2"/>
    <n v="-42.4116"/>
  </r>
  <r>
    <n v="4693"/>
    <s v="CA-2014-138681"/>
    <x v="414"/>
    <d v="2014-12-22T00:00:00"/>
    <x v="2"/>
    <s v="CT-11995"/>
    <s v="Carol Triggs"/>
    <x v="0"/>
    <s v="United States"/>
    <x v="93"/>
    <x v="16"/>
    <n v="85705"/>
    <s v="West"/>
    <s v="OFF-PA-10000357"/>
    <x v="1"/>
    <x v="10"/>
    <s v="Xerox 1888"/>
    <n v="221.92"/>
    <n v="5"/>
    <n v="0.2"/>
    <n v="77.671999999999997"/>
  </r>
  <r>
    <n v="4694"/>
    <s v="CA-2014-138681"/>
    <x v="414"/>
    <d v="2014-12-22T00:00:00"/>
    <x v="2"/>
    <s v="CT-11995"/>
    <s v="Carol Triggs"/>
    <x v="0"/>
    <s v="United States"/>
    <x v="93"/>
    <x v="16"/>
    <n v="85705"/>
    <s v="West"/>
    <s v="OFF-PA-10003270"/>
    <x v="1"/>
    <x v="10"/>
    <s v="Xerox 1954"/>
    <n v="8.4480000000000004"/>
    <n v="2"/>
    <n v="0.2"/>
    <n v="2.64"/>
  </r>
  <r>
    <n v="4695"/>
    <s v="US-2015-138121"/>
    <x v="997"/>
    <d v="2015-12-17T00:00:00"/>
    <x v="3"/>
    <s v="JL-15835"/>
    <s v="John Lee"/>
    <x v="0"/>
    <s v="United States"/>
    <x v="66"/>
    <x v="12"/>
    <n v="48205"/>
    <s v="Central"/>
    <s v="OFF-BI-10000320"/>
    <x v="1"/>
    <x v="8"/>
    <s v="GBC Plastic Binding Combs"/>
    <n v="29.52"/>
    <n v="4"/>
    <n v="0"/>
    <n v="14.4648"/>
  </r>
  <r>
    <n v="4696"/>
    <s v="US-2015-138121"/>
    <x v="997"/>
    <d v="2015-12-17T00:00:00"/>
    <x v="3"/>
    <s v="JL-15835"/>
    <s v="John Lee"/>
    <x v="0"/>
    <s v="United States"/>
    <x v="66"/>
    <x v="12"/>
    <n v="48205"/>
    <s v="Central"/>
    <s v="FUR-CH-10003846"/>
    <x v="0"/>
    <x v="1"/>
    <s v="Hon Valutask Swivel Chairs"/>
    <n v="302.94"/>
    <n v="3"/>
    <n v="0"/>
    <n v="48.470399999999998"/>
  </r>
  <r>
    <n v="4697"/>
    <s v="US-2015-138121"/>
    <x v="997"/>
    <d v="2015-12-17T00:00:00"/>
    <x v="3"/>
    <s v="JL-15835"/>
    <s v="John Lee"/>
    <x v="0"/>
    <s v="United States"/>
    <x v="66"/>
    <x v="12"/>
    <n v="48205"/>
    <s v="Central"/>
    <s v="FUR-CH-10004875"/>
    <x v="0"/>
    <x v="1"/>
    <s v="Harbour Creations 67200 Series Stacking Chairs"/>
    <n v="142.36000000000001"/>
    <n v="2"/>
    <n v="0"/>
    <n v="38.437199999999997"/>
  </r>
  <r>
    <n v="4698"/>
    <s v="US-2015-138121"/>
    <x v="997"/>
    <d v="2015-12-17T00:00:00"/>
    <x v="3"/>
    <s v="JL-15835"/>
    <s v="John Lee"/>
    <x v="0"/>
    <s v="United States"/>
    <x v="66"/>
    <x v="12"/>
    <n v="48205"/>
    <s v="Central"/>
    <s v="FUR-CH-10003817"/>
    <x v="0"/>
    <x v="1"/>
    <s v="Global Value Steno Chair, Gray"/>
    <n v="546.66"/>
    <n v="9"/>
    <n v="0"/>
    <n v="136.66499999999999"/>
  </r>
  <r>
    <n v="4699"/>
    <s v="US-2015-138121"/>
    <x v="997"/>
    <d v="2015-12-17T00:00:00"/>
    <x v="3"/>
    <s v="JL-15835"/>
    <s v="John Lee"/>
    <x v="0"/>
    <s v="United States"/>
    <x v="66"/>
    <x v="12"/>
    <n v="48205"/>
    <s v="Central"/>
    <s v="FUR-FU-10002116"/>
    <x v="0"/>
    <x v="5"/>
    <s v="Tenex Carpeted, Granite-Look or Clear Contemporary Contour Shape Chair Mats"/>
    <n v="212.13"/>
    <n v="3"/>
    <n v="0"/>
    <n v="14.8491"/>
  </r>
  <r>
    <n v="4700"/>
    <s v="CA-2017-140298"/>
    <x v="943"/>
    <d v="2017-05-17T00:00:00"/>
    <x v="1"/>
    <s v="JK-16120"/>
    <s v="Julie Kriz"/>
    <x v="2"/>
    <s v="United States"/>
    <x v="89"/>
    <x v="5"/>
    <n v="78745"/>
    <s v="Central"/>
    <s v="OFF-AR-10003481"/>
    <x v="1"/>
    <x v="6"/>
    <s v="Newell 348"/>
    <n v="5.2480000000000002"/>
    <n v="2"/>
    <n v="0.2"/>
    <n v="0.59040000000000004"/>
  </r>
  <r>
    <n v="4701"/>
    <s v="CA-2017-140298"/>
    <x v="943"/>
    <d v="2017-05-17T00:00:00"/>
    <x v="1"/>
    <s v="JK-16120"/>
    <s v="Julie Kriz"/>
    <x v="2"/>
    <s v="United States"/>
    <x v="89"/>
    <x v="5"/>
    <n v="78745"/>
    <s v="Central"/>
    <s v="OFF-ST-10004180"/>
    <x v="1"/>
    <x v="4"/>
    <s v="Safco Commercial Shelving"/>
    <n v="74.415999999999997"/>
    <n v="2"/>
    <n v="0.2"/>
    <n v="-14.8832"/>
  </r>
  <r>
    <n v="4702"/>
    <s v="CA-2017-140298"/>
    <x v="943"/>
    <d v="2017-05-17T00:00:00"/>
    <x v="1"/>
    <s v="JK-16120"/>
    <s v="Julie Kriz"/>
    <x v="2"/>
    <s v="United States"/>
    <x v="89"/>
    <x v="5"/>
    <n v="78745"/>
    <s v="Central"/>
    <s v="OFF-PA-10003657"/>
    <x v="1"/>
    <x v="10"/>
    <s v="Xerox 1927"/>
    <n v="6.8479999999999999"/>
    <n v="2"/>
    <n v="0.2"/>
    <n v="2.14"/>
  </r>
  <r>
    <n v="4703"/>
    <s v="CA-2017-140298"/>
    <x v="943"/>
    <d v="2017-05-17T00:00:00"/>
    <x v="1"/>
    <s v="JK-16120"/>
    <s v="Julie Kriz"/>
    <x v="2"/>
    <s v="United States"/>
    <x v="89"/>
    <x v="5"/>
    <n v="78745"/>
    <s v="Central"/>
    <s v="FUR-FU-10001967"/>
    <x v="0"/>
    <x v="5"/>
    <s v="Telescoping Adjustable Floor Lamp"/>
    <n v="7.9960000000000004"/>
    <n v="1"/>
    <n v="0.6"/>
    <n v="-6.9965000000000002"/>
  </r>
  <r>
    <n v="4704"/>
    <s v="CA-2016-166240"/>
    <x v="890"/>
    <d v="2016-06-28T00:00:00"/>
    <x v="1"/>
    <s v="DH-13075"/>
    <s v="Dave Hallsten"/>
    <x v="1"/>
    <s v="United States"/>
    <x v="12"/>
    <x v="5"/>
    <n v="77095"/>
    <s v="Central"/>
    <s v="OFF-AP-10002082"/>
    <x v="1"/>
    <x v="9"/>
    <s v="Holmes HEPA Air Purifier"/>
    <n v="8.7119999999999997"/>
    <n v="2"/>
    <n v="0.8"/>
    <n v="-19.602"/>
  </r>
  <r>
    <n v="4705"/>
    <s v="CA-2016-158435"/>
    <x v="624"/>
    <d v="2016-05-18T00:00:00"/>
    <x v="2"/>
    <s v="AG-10900"/>
    <s v="Arthur Gainer"/>
    <x v="0"/>
    <s v="United States"/>
    <x v="416"/>
    <x v="29"/>
    <n v="6708"/>
    <s v="East"/>
    <s v="OFF-SU-10000381"/>
    <x v="1"/>
    <x v="14"/>
    <s v="Acme Forged Steel Scissors with Black Enamel Handles"/>
    <n v="65.17"/>
    <n v="7"/>
    <n v="0"/>
    <n v="18.8993"/>
  </r>
  <r>
    <n v="4706"/>
    <s v="CA-2016-158435"/>
    <x v="624"/>
    <d v="2016-05-18T00:00:00"/>
    <x v="2"/>
    <s v="AG-10900"/>
    <s v="Arthur Gainer"/>
    <x v="0"/>
    <s v="United States"/>
    <x v="416"/>
    <x v="29"/>
    <n v="6708"/>
    <s v="East"/>
    <s v="OFF-LA-10002475"/>
    <x v="1"/>
    <x v="2"/>
    <s v="Avery 519"/>
    <n v="14.62"/>
    <n v="2"/>
    <n v="0"/>
    <n v="6.8714000000000004"/>
  </r>
  <r>
    <n v="4707"/>
    <s v="CA-2016-158435"/>
    <x v="624"/>
    <d v="2016-05-18T00:00:00"/>
    <x v="2"/>
    <s v="AG-10900"/>
    <s v="Arthur Gainer"/>
    <x v="0"/>
    <s v="United States"/>
    <x v="416"/>
    <x v="29"/>
    <n v="6708"/>
    <s v="East"/>
    <s v="FUR-FU-10003975"/>
    <x v="0"/>
    <x v="5"/>
    <s v="Eldon Advantage Chair Mats for Low to Medium Pile Carpets"/>
    <n v="173.24"/>
    <n v="4"/>
    <n v="0"/>
    <n v="17.324000000000002"/>
  </r>
  <r>
    <n v="4708"/>
    <s v="CA-2017-138149"/>
    <x v="222"/>
    <d v="2017-06-30T00:00:00"/>
    <x v="2"/>
    <s v="WB-21850"/>
    <s v="William Brown"/>
    <x v="0"/>
    <s v="United States"/>
    <x v="1"/>
    <x v="1"/>
    <n v="90049"/>
    <s v="West"/>
    <s v="OFF-BI-10003091"/>
    <x v="1"/>
    <x v="8"/>
    <s v="GBC DocuBind TL200 Manual Binding Machine"/>
    <n v="895.92"/>
    <n v="5"/>
    <n v="0.2"/>
    <n v="302.37299999999999"/>
  </r>
  <r>
    <n v="4709"/>
    <s v="CA-2017-138149"/>
    <x v="222"/>
    <d v="2017-06-30T00:00:00"/>
    <x v="2"/>
    <s v="WB-21850"/>
    <s v="William Brown"/>
    <x v="0"/>
    <s v="United States"/>
    <x v="1"/>
    <x v="1"/>
    <n v="90049"/>
    <s v="West"/>
    <s v="OFF-ST-10002974"/>
    <x v="1"/>
    <x v="4"/>
    <s v="Trav-L-File Heavy-Duty Shuttle II, Black"/>
    <n v="130.71"/>
    <n v="3"/>
    <n v="0"/>
    <n v="39.213000000000001"/>
  </r>
  <r>
    <n v="4710"/>
    <s v="CA-2017-138149"/>
    <x v="222"/>
    <d v="2017-06-30T00:00:00"/>
    <x v="2"/>
    <s v="WB-21850"/>
    <s v="William Brown"/>
    <x v="0"/>
    <s v="United States"/>
    <x v="1"/>
    <x v="1"/>
    <n v="90049"/>
    <s v="West"/>
    <s v="OFF-AR-10000255"/>
    <x v="1"/>
    <x v="6"/>
    <s v="Newell 328"/>
    <n v="11.68"/>
    <n v="2"/>
    <n v="0"/>
    <n v="3.0367999999999999"/>
  </r>
  <r>
    <n v="4711"/>
    <s v="CA-2017-138149"/>
    <x v="222"/>
    <d v="2017-06-30T00:00:00"/>
    <x v="2"/>
    <s v="WB-21850"/>
    <s v="William Brown"/>
    <x v="0"/>
    <s v="United States"/>
    <x v="1"/>
    <x v="1"/>
    <n v="90049"/>
    <s v="West"/>
    <s v="TEC-AC-10001284"/>
    <x v="2"/>
    <x v="11"/>
    <s v="Enermax Briskie RF Wireless Keyboard and Mouse Combo"/>
    <n v="62.31"/>
    <n v="3"/>
    <n v="0"/>
    <n v="22.4316"/>
  </r>
  <r>
    <n v="4712"/>
    <s v="CA-2014-112403"/>
    <x v="691"/>
    <d v="2014-03-31T00:00:00"/>
    <x v="3"/>
    <s v="JO-15280"/>
    <s v="Jas O'Carroll"/>
    <x v="0"/>
    <s v="United States"/>
    <x v="10"/>
    <x v="9"/>
    <n v="19120"/>
    <s v="East"/>
    <s v="OFF-BI-10003529"/>
    <x v="1"/>
    <x v="8"/>
    <s v="Avery Round Ring Poly Binders"/>
    <n v="0.85199999999999998"/>
    <n v="1"/>
    <n v="0.7"/>
    <n v="-0.59640000000000004"/>
  </r>
  <r>
    <n v="4713"/>
    <s v="CA-2014-108273"/>
    <x v="757"/>
    <d v="2014-12-21T00:00:00"/>
    <x v="1"/>
    <s v="EJ-13720"/>
    <s v="Ed Jacobs"/>
    <x v="0"/>
    <s v="United States"/>
    <x v="114"/>
    <x v="5"/>
    <n v="77340"/>
    <s v="Central"/>
    <s v="OFF-PA-10000029"/>
    <x v="1"/>
    <x v="10"/>
    <s v="Xerox 224"/>
    <n v="36.287999999999997"/>
    <n v="7"/>
    <n v="0.2"/>
    <n v="12.700799999999999"/>
  </r>
  <r>
    <n v="4714"/>
    <s v="CA-2014-108273"/>
    <x v="757"/>
    <d v="2014-12-21T00:00:00"/>
    <x v="1"/>
    <s v="EJ-13720"/>
    <s v="Ed Jacobs"/>
    <x v="0"/>
    <s v="United States"/>
    <x v="114"/>
    <x v="5"/>
    <n v="77340"/>
    <s v="Central"/>
    <s v="FUR-FU-10002116"/>
    <x v="0"/>
    <x v="5"/>
    <s v="Tenex Carpeted, Granite-Look or Clear Contemporary Contour Shape Chair Mats"/>
    <n v="56.567999999999998"/>
    <n v="2"/>
    <n v="0.6"/>
    <n v="-74.952600000000004"/>
  </r>
  <r>
    <n v="4715"/>
    <s v="CA-2017-121643"/>
    <x v="796"/>
    <d v="2017-05-20T00:00:00"/>
    <x v="2"/>
    <s v="AB-10105"/>
    <s v="Adrian Barton"/>
    <x v="0"/>
    <s v="United States"/>
    <x v="32"/>
    <x v="21"/>
    <n v="97206"/>
    <s v="West"/>
    <s v="TEC-PH-10002200"/>
    <x v="2"/>
    <x v="7"/>
    <s v="Aastra 6757i CT Wireless VoIP phone"/>
    <n v="344.70400000000001"/>
    <n v="2"/>
    <n v="0.2"/>
    <n v="38.779200000000003"/>
  </r>
  <r>
    <n v="4716"/>
    <s v="US-2015-122910"/>
    <x v="793"/>
    <d v="2015-05-16T00:00:00"/>
    <x v="1"/>
    <s v="LT-16765"/>
    <s v="Larry Tron"/>
    <x v="0"/>
    <s v="United States"/>
    <x v="103"/>
    <x v="22"/>
    <n v="80027"/>
    <s v="West"/>
    <s v="TEC-PH-10000441"/>
    <x v="2"/>
    <x v="7"/>
    <s v="VTech DS6151"/>
    <n v="201.584"/>
    <n v="2"/>
    <n v="0.2"/>
    <n v="20.1584"/>
  </r>
  <r>
    <n v="4717"/>
    <s v="CA-2017-143126"/>
    <x v="734"/>
    <d v="2017-12-07T00:00:00"/>
    <x v="0"/>
    <s v="CM-12655"/>
    <s v="Corinna Mitchell"/>
    <x v="2"/>
    <s v="United States"/>
    <x v="4"/>
    <x v="4"/>
    <n v="98115"/>
    <s v="West"/>
    <s v="FUR-TA-10002958"/>
    <x v="0"/>
    <x v="3"/>
    <s v="Bevis Oval Conference Table, Walnut"/>
    <n v="521.96"/>
    <n v="2"/>
    <n v="0"/>
    <n v="88.733199999999997"/>
  </r>
  <r>
    <n v="4718"/>
    <s v="CA-2015-129042"/>
    <x v="295"/>
    <d v="2015-12-17T00:00:00"/>
    <x v="1"/>
    <s v="EM-13960"/>
    <s v="Eric Murdock"/>
    <x v="0"/>
    <s v="United States"/>
    <x v="248"/>
    <x v="39"/>
    <n v="21215"/>
    <s v="East"/>
    <s v="OFF-AR-10001662"/>
    <x v="1"/>
    <x v="6"/>
    <s v="Rogers Handheld Barrel Pencil Sharpener"/>
    <n v="8.2200000000000006"/>
    <n v="3"/>
    <n v="0"/>
    <n v="2.2193999999999998"/>
  </r>
  <r>
    <n v="4719"/>
    <s v="CA-2015-109736"/>
    <x v="998"/>
    <d v="2015-10-11T00:00:00"/>
    <x v="2"/>
    <s v="DJ-13420"/>
    <s v="Denny Joy"/>
    <x v="1"/>
    <s v="United States"/>
    <x v="8"/>
    <x v="1"/>
    <n v="94109"/>
    <s v="West"/>
    <s v="OFF-PA-10004101"/>
    <x v="1"/>
    <x v="10"/>
    <s v="Xerox 1894"/>
    <n v="45.36"/>
    <n v="7"/>
    <n v="0"/>
    <n v="21.7728"/>
  </r>
  <r>
    <n v="4720"/>
    <s v="CA-2015-142601"/>
    <x v="24"/>
    <d v="2015-04-20T00:00:00"/>
    <x v="0"/>
    <s v="DE-13255"/>
    <s v="Deanra Eno"/>
    <x v="2"/>
    <s v="United States"/>
    <x v="1"/>
    <x v="1"/>
    <n v="90004"/>
    <s v="West"/>
    <s v="OFF-ST-10002756"/>
    <x v="1"/>
    <x v="4"/>
    <s v="Tennsco Stur-D-Stor Boltless Shelving, 5 Shelves, 24&quot; Deep, Sand"/>
    <n v="947.17"/>
    <n v="7"/>
    <n v="0"/>
    <n v="9.4717000000000002"/>
  </r>
  <r>
    <n v="4721"/>
    <s v="CA-2015-142601"/>
    <x v="24"/>
    <d v="2015-04-20T00:00:00"/>
    <x v="0"/>
    <s v="DE-13255"/>
    <s v="Deanra Eno"/>
    <x v="2"/>
    <s v="United States"/>
    <x v="1"/>
    <x v="1"/>
    <n v="90004"/>
    <s v="West"/>
    <s v="OFF-PA-10000483"/>
    <x v="1"/>
    <x v="10"/>
    <s v="Xerox 19"/>
    <n v="61.96"/>
    <n v="2"/>
    <n v="0"/>
    <n v="27.882000000000001"/>
  </r>
  <r>
    <n v="4722"/>
    <s v="CA-2014-106229"/>
    <x v="159"/>
    <d v="2014-06-11T00:00:00"/>
    <x v="0"/>
    <s v="NR-18550"/>
    <s v="Nick Radford"/>
    <x v="0"/>
    <s v="United States"/>
    <x v="34"/>
    <x v="10"/>
    <n v="60505"/>
    <s v="Central"/>
    <s v="FUR-TA-10002041"/>
    <x v="0"/>
    <x v="3"/>
    <s v="Bevis Round Conference Table Top, X-Base"/>
    <n v="268.935"/>
    <n v="3"/>
    <n v="0.5"/>
    <n v="-209.76929999999999"/>
  </r>
  <r>
    <n v="4723"/>
    <s v="US-2017-135230"/>
    <x v="853"/>
    <d v="2017-09-07T00:00:00"/>
    <x v="1"/>
    <s v="CK-12325"/>
    <s v="Christine Kargatis"/>
    <x v="2"/>
    <s v="United States"/>
    <x v="4"/>
    <x v="4"/>
    <n v="98103"/>
    <s v="West"/>
    <s v="OFF-AR-10001166"/>
    <x v="1"/>
    <x v="6"/>
    <s v="Staples in misc. colors"/>
    <n v="7.58"/>
    <n v="1"/>
    <n v="0"/>
    <n v="2.9561999999999999"/>
  </r>
  <r>
    <n v="4724"/>
    <s v="CA-2016-159653"/>
    <x v="730"/>
    <d v="2016-05-22T00:00:00"/>
    <x v="3"/>
    <s v="JF-15490"/>
    <s v="Jeremy Farry"/>
    <x v="0"/>
    <s v="United States"/>
    <x v="417"/>
    <x v="32"/>
    <n v="30605"/>
    <s v="South"/>
    <s v="OFF-LA-10004345"/>
    <x v="1"/>
    <x v="2"/>
    <s v="Avery 493"/>
    <n v="14.73"/>
    <n v="3"/>
    <n v="0"/>
    <n v="7.2176999999999998"/>
  </r>
  <r>
    <n v="4725"/>
    <s v="CA-2016-131968"/>
    <x v="583"/>
    <d v="2016-11-15T00:00:00"/>
    <x v="1"/>
    <s v="LB-16795"/>
    <s v="Laurel Beltran"/>
    <x v="2"/>
    <s v="United States"/>
    <x v="264"/>
    <x v="2"/>
    <n v="32712"/>
    <s v="South"/>
    <s v="OFF-BI-10002852"/>
    <x v="1"/>
    <x v="8"/>
    <s v="Ibico Standard Transparent Covers"/>
    <n v="9.8879999999999999"/>
    <n v="2"/>
    <n v="0.7"/>
    <n v="-6.9215999999999998"/>
  </r>
  <r>
    <n v="4726"/>
    <s v="CA-2016-131968"/>
    <x v="583"/>
    <d v="2016-11-15T00:00:00"/>
    <x v="1"/>
    <s v="LB-16795"/>
    <s v="Laurel Beltran"/>
    <x v="2"/>
    <s v="United States"/>
    <x v="264"/>
    <x v="2"/>
    <n v="32712"/>
    <s v="South"/>
    <s v="OFF-AP-10001058"/>
    <x v="1"/>
    <x v="9"/>
    <s v="Sanyo 2.5 Cubic Foot Mid-Size Office Refrigerators"/>
    <n v="671.54399999999998"/>
    <n v="3"/>
    <n v="0.2"/>
    <n v="50.3658"/>
  </r>
  <r>
    <n v="4727"/>
    <s v="CA-2014-119151"/>
    <x v="641"/>
    <d v="2014-11-29T00:00:00"/>
    <x v="0"/>
    <s v="MP-18175"/>
    <s v="Mike Pelletier"/>
    <x v="2"/>
    <s v="United States"/>
    <x v="20"/>
    <x v="15"/>
    <n v="10009"/>
    <s v="East"/>
    <s v="OFF-ST-10003470"/>
    <x v="1"/>
    <x v="4"/>
    <s v="Tennsco Snap-Together Open Shelving Units, Starter Sets and Add-On Units"/>
    <n v="1117.92"/>
    <n v="4"/>
    <n v="0"/>
    <n v="55.896000000000001"/>
  </r>
  <r>
    <n v="4728"/>
    <s v="CA-2014-119151"/>
    <x v="641"/>
    <d v="2014-11-29T00:00:00"/>
    <x v="0"/>
    <s v="MP-18175"/>
    <s v="Mike Pelletier"/>
    <x v="2"/>
    <s v="United States"/>
    <x v="20"/>
    <x v="15"/>
    <n v="10009"/>
    <s v="East"/>
    <s v="FUR-BO-10003159"/>
    <x v="0"/>
    <x v="0"/>
    <s v="Sauder Camden County Collection Libraries, Planked Cherry Finish"/>
    <n v="275.952"/>
    <n v="3"/>
    <n v="0.2"/>
    <n v="-37.943399999999997"/>
  </r>
  <r>
    <n v="4729"/>
    <s v="CA-2014-123323"/>
    <x v="845"/>
    <d v="2014-11-12T00:00:00"/>
    <x v="1"/>
    <s v="LH-16900"/>
    <s v="Lena Hernandez"/>
    <x v="0"/>
    <s v="United States"/>
    <x v="8"/>
    <x v="1"/>
    <n v="94110"/>
    <s v="West"/>
    <s v="OFF-BI-10003684"/>
    <x v="1"/>
    <x v="8"/>
    <s v="Wilson Jones Legal Size Ring Binders"/>
    <n v="123.14400000000001"/>
    <n v="7"/>
    <n v="0.2"/>
    <n v="46.179000000000002"/>
  </r>
  <r>
    <n v="4730"/>
    <s v="CA-2016-124681"/>
    <x v="427"/>
    <d v="2016-07-23T00:00:00"/>
    <x v="0"/>
    <s v="SV-20935"/>
    <s v="Susan Vittorini"/>
    <x v="0"/>
    <s v="United States"/>
    <x v="61"/>
    <x v="5"/>
    <n v="75217"/>
    <s v="Central"/>
    <s v="TEC-AC-10000487"/>
    <x v="2"/>
    <x v="11"/>
    <s v="SanDisk Cruzer 4 GB USB Flash Drive"/>
    <n v="15.576000000000001"/>
    <n v="3"/>
    <n v="0.2"/>
    <n v="3.3098999999999998"/>
  </r>
  <r>
    <n v="4731"/>
    <s v="US-2015-103996"/>
    <x v="368"/>
    <d v="2015-03-31T00:00:00"/>
    <x v="0"/>
    <s v="RB-19435"/>
    <s v="Richard Bierner"/>
    <x v="0"/>
    <s v="United States"/>
    <x v="70"/>
    <x v="1"/>
    <n v="92105"/>
    <s v="West"/>
    <s v="OFF-PA-10001736"/>
    <x v="1"/>
    <x v="10"/>
    <s v="Xerox 1880"/>
    <n v="212.64"/>
    <n v="6"/>
    <n v="0"/>
    <n v="99.940799999999996"/>
  </r>
  <r>
    <n v="4732"/>
    <s v="US-2015-103996"/>
    <x v="368"/>
    <d v="2015-03-31T00:00:00"/>
    <x v="0"/>
    <s v="RB-19435"/>
    <s v="Richard Bierner"/>
    <x v="0"/>
    <s v="United States"/>
    <x v="70"/>
    <x v="1"/>
    <n v="92105"/>
    <s v="West"/>
    <s v="OFF-PA-10001609"/>
    <x v="1"/>
    <x v="10"/>
    <s v="Tops Wirebound Message Log Books"/>
    <n v="9.8699999999999992"/>
    <n v="3"/>
    <n v="0"/>
    <n v="4.5401999999999996"/>
  </r>
  <r>
    <n v="4733"/>
    <s v="US-2015-103996"/>
    <x v="368"/>
    <d v="2015-03-31T00:00:00"/>
    <x v="0"/>
    <s v="RB-19435"/>
    <s v="Richard Bierner"/>
    <x v="0"/>
    <s v="United States"/>
    <x v="70"/>
    <x v="1"/>
    <n v="92105"/>
    <s v="West"/>
    <s v="TEC-AC-10003116"/>
    <x v="2"/>
    <x v="11"/>
    <s v="Memorex Froggy Flash Drive 8 GB"/>
    <n v="53.25"/>
    <n v="3"/>
    <n v="0"/>
    <n v="20.767499999999998"/>
  </r>
  <r>
    <n v="4734"/>
    <s v="US-2015-103996"/>
    <x v="368"/>
    <d v="2015-03-31T00:00:00"/>
    <x v="0"/>
    <s v="RB-19435"/>
    <s v="Richard Bierner"/>
    <x v="0"/>
    <s v="United States"/>
    <x v="70"/>
    <x v="1"/>
    <n v="92105"/>
    <s v="West"/>
    <s v="FUR-FU-10004586"/>
    <x v="0"/>
    <x v="5"/>
    <s v="G.E. Longer-Life Indoor Recessed Floodlight Bulbs"/>
    <n v="19.920000000000002"/>
    <n v="3"/>
    <n v="0"/>
    <n v="9.5616000000000003"/>
  </r>
  <r>
    <n v="4735"/>
    <s v="CA-2016-120530"/>
    <x v="281"/>
    <d v="2016-04-12T00:00:00"/>
    <x v="1"/>
    <s v="Dl-13600"/>
    <s v="Dorris liebe"/>
    <x v="1"/>
    <s v="United States"/>
    <x v="20"/>
    <x v="15"/>
    <n v="10035"/>
    <s v="East"/>
    <s v="FUR-CH-10000454"/>
    <x v="0"/>
    <x v="1"/>
    <s v="Hon Deluxe Fabric Upholstered Stacking Chairs, Rounded Back"/>
    <n v="658.74599999999998"/>
    <n v="3"/>
    <n v="0.1"/>
    <n v="146.38800000000001"/>
  </r>
  <r>
    <n v="4736"/>
    <s v="CA-2015-155054"/>
    <x v="385"/>
    <d v="2015-06-19T00:00:00"/>
    <x v="1"/>
    <s v="PS-19045"/>
    <s v="Penelope Sewall"/>
    <x v="2"/>
    <s v="United States"/>
    <x v="412"/>
    <x v="43"/>
    <n v="4240"/>
    <s v="East"/>
    <s v="OFF-BI-10004970"/>
    <x v="1"/>
    <x v="8"/>
    <s v="ACCOHIDE 3-Ring Binder, Blue, 1&quot;"/>
    <n v="8.26"/>
    <n v="2"/>
    <n v="0"/>
    <n v="3.8822000000000001"/>
  </r>
  <r>
    <n v="4737"/>
    <s v="CA-2015-155054"/>
    <x v="385"/>
    <d v="2015-06-19T00:00:00"/>
    <x v="1"/>
    <s v="PS-19045"/>
    <s v="Penelope Sewall"/>
    <x v="2"/>
    <s v="United States"/>
    <x v="412"/>
    <x v="43"/>
    <n v="4240"/>
    <s v="East"/>
    <s v="OFF-BI-10002824"/>
    <x v="1"/>
    <x v="8"/>
    <s v="Recycled Easel Ring Binders"/>
    <n v="29.84"/>
    <n v="2"/>
    <n v="0"/>
    <n v="13.428000000000001"/>
  </r>
  <r>
    <n v="4738"/>
    <s v="CA-2015-155054"/>
    <x v="385"/>
    <d v="2015-06-19T00:00:00"/>
    <x v="1"/>
    <s v="PS-19045"/>
    <s v="Penelope Sewall"/>
    <x v="2"/>
    <s v="United States"/>
    <x v="412"/>
    <x v="43"/>
    <n v="4240"/>
    <s v="East"/>
    <s v="TEC-AC-10003657"/>
    <x v="2"/>
    <x v="11"/>
    <s v="Lenovo 17-Key USB Numeric Keypad"/>
    <n v="67.98"/>
    <n v="2"/>
    <n v="0"/>
    <n v="14.9556"/>
  </r>
  <r>
    <n v="4739"/>
    <s v="CA-2015-105725"/>
    <x v="954"/>
    <d v="2015-02-24T00:00:00"/>
    <x v="1"/>
    <s v="GT-14755"/>
    <s v="Guy Thornton"/>
    <x v="0"/>
    <s v="United States"/>
    <x v="85"/>
    <x v="1"/>
    <n v="90805"/>
    <s v="West"/>
    <s v="OFF-LA-10003510"/>
    <x v="1"/>
    <x v="2"/>
    <s v="Avery 4027 File Folder Labels for Dot Matrix Printers, 5000 Labels per Box, White"/>
    <n v="61.06"/>
    <n v="2"/>
    <n v="0"/>
    <n v="28.087599999999998"/>
  </r>
  <r>
    <n v="4740"/>
    <s v="CA-2015-105725"/>
    <x v="954"/>
    <d v="2015-02-24T00:00:00"/>
    <x v="1"/>
    <s v="GT-14755"/>
    <s v="Guy Thornton"/>
    <x v="0"/>
    <s v="United States"/>
    <x v="85"/>
    <x v="1"/>
    <n v="90805"/>
    <s v="West"/>
    <s v="FUR-TA-10001676"/>
    <x v="0"/>
    <x v="3"/>
    <s v="Hon 61000 Series Interactive Training Tables"/>
    <n v="35.543999999999997"/>
    <n v="1"/>
    <n v="0.2"/>
    <n v="-0.88859999999999995"/>
  </r>
  <r>
    <n v="4741"/>
    <s v="CA-2017-164364"/>
    <x v="105"/>
    <d v="2017-11-16T00:00:00"/>
    <x v="1"/>
    <s v="CS-12355"/>
    <s v="Christine Sundaresam"/>
    <x v="0"/>
    <s v="United States"/>
    <x v="4"/>
    <x v="4"/>
    <n v="98115"/>
    <s v="West"/>
    <s v="OFF-LA-10004853"/>
    <x v="1"/>
    <x v="2"/>
    <s v="Avery 483"/>
    <n v="9.9600000000000009"/>
    <n v="2"/>
    <n v="0"/>
    <n v="4.5815999999999999"/>
  </r>
  <r>
    <n v="4742"/>
    <s v="CA-2017-164364"/>
    <x v="105"/>
    <d v="2017-11-16T00:00:00"/>
    <x v="1"/>
    <s v="CS-12355"/>
    <s v="Christine Sundaresam"/>
    <x v="0"/>
    <s v="United States"/>
    <x v="4"/>
    <x v="4"/>
    <n v="98115"/>
    <s v="West"/>
    <s v="OFF-AR-10000315"/>
    <x v="1"/>
    <x v="6"/>
    <s v="Dixon Ticonderoga Maple Cedar Pencil, #2"/>
    <n v="9.2100000000000009"/>
    <n v="3"/>
    <n v="0"/>
    <n v="2.3025000000000002"/>
  </r>
  <r>
    <n v="4743"/>
    <s v="CA-2017-164364"/>
    <x v="105"/>
    <d v="2017-11-16T00:00:00"/>
    <x v="1"/>
    <s v="CS-12355"/>
    <s v="Christine Sundaresam"/>
    <x v="0"/>
    <s v="United States"/>
    <x v="4"/>
    <x v="4"/>
    <n v="98115"/>
    <s v="West"/>
    <s v="OFF-SU-10000381"/>
    <x v="1"/>
    <x v="14"/>
    <s v="Acme Forged Steel Scissors with Black Enamel Handles"/>
    <n v="27.93"/>
    <n v="3"/>
    <n v="0"/>
    <n v="8.0997000000000003"/>
  </r>
  <r>
    <n v="4744"/>
    <s v="CA-2017-168123"/>
    <x v="916"/>
    <d v="2017-03-05T00:00:00"/>
    <x v="3"/>
    <s v="JD-16060"/>
    <s v="Julia Dunbar"/>
    <x v="0"/>
    <s v="United States"/>
    <x v="30"/>
    <x v="11"/>
    <n v="55901"/>
    <s v="Central"/>
    <s v="OFF-FA-10002763"/>
    <x v="1"/>
    <x v="13"/>
    <s v="Advantus Map Pennant Flags and Round Head Tacks"/>
    <n v="7.9"/>
    <n v="2"/>
    <n v="0"/>
    <n v="2.528"/>
  </r>
  <r>
    <n v="4745"/>
    <s v="CA-2017-168123"/>
    <x v="916"/>
    <d v="2017-03-05T00:00:00"/>
    <x v="3"/>
    <s v="JD-16060"/>
    <s v="Julia Dunbar"/>
    <x v="0"/>
    <s v="United States"/>
    <x v="30"/>
    <x v="11"/>
    <n v="55901"/>
    <s v="Central"/>
    <s v="OFF-ST-10000877"/>
    <x v="1"/>
    <x v="4"/>
    <s v="Recycled Steel Personal File for Standard File Folders"/>
    <n v="221.16"/>
    <n v="4"/>
    <n v="0"/>
    <n v="57.501600000000003"/>
  </r>
  <r>
    <n v="4746"/>
    <s v="CA-2017-168123"/>
    <x v="916"/>
    <d v="2017-03-05T00:00:00"/>
    <x v="3"/>
    <s v="JD-16060"/>
    <s v="Julia Dunbar"/>
    <x v="0"/>
    <s v="United States"/>
    <x v="30"/>
    <x v="11"/>
    <n v="55901"/>
    <s v="Central"/>
    <s v="OFF-BI-10001071"/>
    <x v="1"/>
    <x v="8"/>
    <s v="GBC ProClick Punch Binding System"/>
    <n v="127.96"/>
    <n v="2"/>
    <n v="0"/>
    <n v="62.700400000000002"/>
  </r>
  <r>
    <n v="4747"/>
    <s v="CA-2017-168123"/>
    <x v="916"/>
    <d v="2017-03-05T00:00:00"/>
    <x v="3"/>
    <s v="JD-16060"/>
    <s v="Julia Dunbar"/>
    <x v="0"/>
    <s v="United States"/>
    <x v="30"/>
    <x v="11"/>
    <n v="55901"/>
    <s v="Central"/>
    <s v="OFF-BI-10001097"/>
    <x v="1"/>
    <x v="8"/>
    <s v="Avery Hole Reinforcements"/>
    <n v="18.690000000000001"/>
    <n v="3"/>
    <n v="0"/>
    <n v="9.1580999999999992"/>
  </r>
  <r>
    <n v="4748"/>
    <s v="CA-2016-120005"/>
    <x v="840"/>
    <d v="2016-03-03T00:00:00"/>
    <x v="3"/>
    <s v="TS-21160"/>
    <s v="Theresa Swint"/>
    <x v="1"/>
    <s v="United States"/>
    <x v="8"/>
    <x v="1"/>
    <n v="94110"/>
    <s v="West"/>
    <s v="OFF-SU-10004782"/>
    <x v="1"/>
    <x v="14"/>
    <s v="Elite 5&quot; Scissors"/>
    <n v="25.35"/>
    <n v="3"/>
    <n v="0"/>
    <n v="7.6050000000000004"/>
  </r>
  <r>
    <n v="4749"/>
    <s v="CA-2016-120005"/>
    <x v="840"/>
    <d v="2016-03-03T00:00:00"/>
    <x v="3"/>
    <s v="TS-21160"/>
    <s v="Theresa Swint"/>
    <x v="1"/>
    <s v="United States"/>
    <x v="8"/>
    <x v="1"/>
    <n v="94110"/>
    <s v="West"/>
    <s v="FUR-FU-10000672"/>
    <x v="0"/>
    <x v="5"/>
    <s v="Executive Impressions 10&quot; Spectator Wall Clock"/>
    <n v="35.28"/>
    <n v="3"/>
    <n v="0"/>
    <n v="11.995200000000001"/>
  </r>
  <r>
    <n v="4750"/>
    <s v="CA-2016-123526"/>
    <x v="435"/>
    <d v="2016-12-25T00:00:00"/>
    <x v="2"/>
    <s v="BV-11245"/>
    <s v="Benjamin Venier"/>
    <x v="1"/>
    <s v="United States"/>
    <x v="4"/>
    <x v="4"/>
    <n v="98103"/>
    <s v="West"/>
    <s v="OFF-PA-10002986"/>
    <x v="1"/>
    <x v="10"/>
    <s v="Xerox 1898"/>
    <n v="33.4"/>
    <n v="5"/>
    <n v="0"/>
    <n v="16.032"/>
  </r>
  <r>
    <n v="4751"/>
    <s v="CA-2016-127649"/>
    <x v="877"/>
    <d v="2016-10-09T00:00:00"/>
    <x v="2"/>
    <s v="DL-13495"/>
    <s v="Dionis Lloyd"/>
    <x v="1"/>
    <s v="United States"/>
    <x v="258"/>
    <x v="4"/>
    <n v="99207"/>
    <s v="West"/>
    <s v="TEC-MA-10001972"/>
    <x v="2"/>
    <x v="15"/>
    <s v="Okidata C331dn Printer"/>
    <n v="837.6"/>
    <n v="3"/>
    <n v="0.2"/>
    <n v="62.82"/>
  </r>
  <r>
    <n v="4752"/>
    <s v="CA-2016-159989"/>
    <x v="10"/>
    <d v="2016-12-13T00:00:00"/>
    <x v="1"/>
    <s v="EB-13870"/>
    <s v="Emily Burns"/>
    <x v="0"/>
    <s v="United States"/>
    <x v="47"/>
    <x v="18"/>
    <n v="37064"/>
    <s v="South"/>
    <s v="TEC-PH-10000169"/>
    <x v="2"/>
    <x v="7"/>
    <s v="ARKON Windshield Dashboard Air Vent Car Mount Holder"/>
    <n v="40.68"/>
    <n v="3"/>
    <n v="0.2"/>
    <n v="-9.1530000000000005"/>
  </r>
  <r>
    <n v="4753"/>
    <s v="CA-2017-103499"/>
    <x v="225"/>
    <d v="2017-11-24T00:00:00"/>
    <x v="1"/>
    <s v="ES-14020"/>
    <s v="Erica Smith"/>
    <x v="0"/>
    <s v="United States"/>
    <x v="25"/>
    <x v="18"/>
    <n v="38301"/>
    <s v="South"/>
    <s v="FUR-CH-10001482"/>
    <x v="0"/>
    <x v="1"/>
    <s v="Office Star - Mesh Screen back chair with Vinyl seat"/>
    <n v="209.56800000000001"/>
    <n v="2"/>
    <n v="0.2"/>
    <n v="-23.5764"/>
  </r>
  <r>
    <n v="4754"/>
    <s v="US-2015-167220"/>
    <x v="295"/>
    <d v="2015-12-16T00:00:00"/>
    <x v="1"/>
    <s v="JB-15925"/>
    <s v="Joni Blumstein"/>
    <x v="0"/>
    <s v="United States"/>
    <x v="89"/>
    <x v="5"/>
    <n v="78745"/>
    <s v="Central"/>
    <s v="TEC-AC-10002018"/>
    <x v="2"/>
    <x v="11"/>
    <s v="AmazonBasics 3-Button USB Wired Mouse"/>
    <n v="22.367999999999999"/>
    <n v="4"/>
    <n v="0.2"/>
    <n v="6.4307999999999996"/>
  </r>
  <r>
    <n v="4755"/>
    <s v="CA-2017-126354"/>
    <x v="447"/>
    <d v="2017-02-08T00:00:00"/>
    <x v="1"/>
    <s v="SC-20380"/>
    <s v="Shahid Collister"/>
    <x v="0"/>
    <s v="United States"/>
    <x v="95"/>
    <x v="2"/>
    <n v="33024"/>
    <s v="South"/>
    <s v="OFF-BI-10000301"/>
    <x v="1"/>
    <x v="8"/>
    <s v="GBC Instant Report Kit"/>
    <n v="3.8820000000000001"/>
    <n v="2"/>
    <n v="0.7"/>
    <n v="-2.5880000000000001"/>
  </r>
  <r>
    <n v="4756"/>
    <s v="CA-2017-126354"/>
    <x v="447"/>
    <d v="2017-02-08T00:00:00"/>
    <x v="1"/>
    <s v="SC-20380"/>
    <s v="Shahid Collister"/>
    <x v="0"/>
    <s v="United States"/>
    <x v="95"/>
    <x v="2"/>
    <n v="33024"/>
    <s v="South"/>
    <s v="OFF-PA-10004381"/>
    <x v="1"/>
    <x v="10"/>
    <s v="14-7/8 x 11 Blue Bar Computer Printout Paper"/>
    <n v="115.29600000000001"/>
    <n v="3"/>
    <n v="0.2"/>
    <n v="40.3536"/>
  </r>
  <r>
    <n v="4757"/>
    <s v="CA-2017-169817"/>
    <x v="296"/>
    <d v="2017-09-25T00:00:00"/>
    <x v="1"/>
    <s v="EB-13870"/>
    <s v="Emily Burns"/>
    <x v="0"/>
    <s v="United States"/>
    <x v="10"/>
    <x v="9"/>
    <n v="19143"/>
    <s v="East"/>
    <s v="OFF-BI-10004141"/>
    <x v="1"/>
    <x v="8"/>
    <s v="Insertable Tab Indexes For Data Binders"/>
    <n v="1.9079999999999999"/>
    <n v="2"/>
    <n v="0.7"/>
    <n v="-1.5264"/>
  </r>
  <r>
    <n v="4758"/>
    <s v="US-2017-144582"/>
    <x v="504"/>
    <d v="2017-05-05T00:00:00"/>
    <x v="1"/>
    <s v="TC-21475"/>
    <s v="Tony Chapman"/>
    <x v="2"/>
    <s v="United States"/>
    <x v="414"/>
    <x v="10"/>
    <n v="61832"/>
    <s v="Central"/>
    <s v="OFF-BI-10001575"/>
    <x v="1"/>
    <x v="8"/>
    <s v="GBC Linen Binding Covers"/>
    <n v="43.372"/>
    <n v="7"/>
    <n v="0.8"/>
    <n v="-69.395200000000003"/>
  </r>
  <r>
    <n v="4759"/>
    <s v="CA-2014-121573"/>
    <x v="935"/>
    <d v="2014-11-07T00:00:00"/>
    <x v="1"/>
    <s v="SG-20605"/>
    <s v="Speros Goranitis"/>
    <x v="0"/>
    <s v="United States"/>
    <x v="20"/>
    <x v="15"/>
    <n v="10009"/>
    <s v="East"/>
    <s v="TEC-PH-10000984"/>
    <x v="2"/>
    <x v="7"/>
    <s v="Panasonic KX-TG9471B"/>
    <n v="783.96"/>
    <n v="4"/>
    <n v="0"/>
    <n v="219.50880000000001"/>
  </r>
  <r>
    <n v="4760"/>
    <s v="CA-2014-121573"/>
    <x v="935"/>
    <d v="2014-11-07T00:00:00"/>
    <x v="1"/>
    <s v="SG-20605"/>
    <s v="Speros Goranitis"/>
    <x v="0"/>
    <s v="United States"/>
    <x v="20"/>
    <x v="15"/>
    <n v="10009"/>
    <s v="East"/>
    <s v="OFF-BI-10000666"/>
    <x v="1"/>
    <x v="8"/>
    <s v="Surelock Post Binders"/>
    <n v="48.896000000000001"/>
    <n v="2"/>
    <n v="0.2"/>
    <n v="18.335999999999999"/>
  </r>
  <r>
    <n v="4761"/>
    <s v="CA-2014-121573"/>
    <x v="935"/>
    <d v="2014-11-07T00:00:00"/>
    <x v="1"/>
    <s v="SG-20605"/>
    <s v="Speros Goranitis"/>
    <x v="0"/>
    <s v="United States"/>
    <x v="20"/>
    <x v="15"/>
    <n v="10009"/>
    <s v="East"/>
    <s v="OFF-BI-10003712"/>
    <x v="1"/>
    <x v="8"/>
    <s v="Acco Pressboard Covers with Storage Hooks, 14 7/8&quot; x 11&quot;, Light Blue"/>
    <n v="7.8559999999999999"/>
    <n v="2"/>
    <n v="0.2"/>
    <n v="2.8477999999999999"/>
  </r>
  <r>
    <n v="4762"/>
    <s v="CA-2016-117660"/>
    <x v="945"/>
    <d v="2017-01-04T00:00:00"/>
    <x v="1"/>
    <s v="BM-11785"/>
    <s v="Bryan Mills"/>
    <x v="0"/>
    <s v="United States"/>
    <x v="38"/>
    <x v="24"/>
    <n v="43229"/>
    <s v="East"/>
    <s v="OFF-LA-10003720"/>
    <x v="1"/>
    <x v="2"/>
    <s v="Avery 487"/>
    <n v="5.9039999999999999"/>
    <n v="2"/>
    <n v="0.2"/>
    <n v="1.9925999999999999"/>
  </r>
  <r>
    <n v="4763"/>
    <s v="CA-2016-117660"/>
    <x v="945"/>
    <d v="2017-01-04T00:00:00"/>
    <x v="1"/>
    <s v="BM-11785"/>
    <s v="Bryan Mills"/>
    <x v="0"/>
    <s v="United States"/>
    <x v="38"/>
    <x v="24"/>
    <n v="43229"/>
    <s v="East"/>
    <s v="OFF-SU-10001664"/>
    <x v="1"/>
    <x v="14"/>
    <s v="Acme Office Executive Series Stainless Steel Trimmers"/>
    <n v="13.712"/>
    <n v="2"/>
    <n v="0.2"/>
    <n v="1.0284"/>
  </r>
  <r>
    <n v="4764"/>
    <s v="CA-2014-112851"/>
    <x v="328"/>
    <d v="2014-09-21T00:00:00"/>
    <x v="1"/>
    <s v="NR-18550"/>
    <s v="Nick Radford"/>
    <x v="0"/>
    <s v="United States"/>
    <x v="374"/>
    <x v="1"/>
    <n v="91911"/>
    <s v="West"/>
    <s v="OFF-EN-10001453"/>
    <x v="1"/>
    <x v="12"/>
    <s v="Tyvek Interoffice Envelopes, 9 1/2&quot; x 12 1/2&quot;, 100/Box"/>
    <n v="182.94"/>
    <n v="3"/>
    <n v="0"/>
    <n v="85.981800000000007"/>
  </r>
  <r>
    <n v="4765"/>
    <s v="CA-2017-123701"/>
    <x v="221"/>
    <d v="2017-11-27T00:00:00"/>
    <x v="2"/>
    <s v="PG-18820"/>
    <s v="Patrick Gardner"/>
    <x v="0"/>
    <s v="United States"/>
    <x v="8"/>
    <x v="1"/>
    <n v="94110"/>
    <s v="West"/>
    <s v="OFF-AR-10001860"/>
    <x v="1"/>
    <x v="6"/>
    <s v="BIC Liqua Brite Liner"/>
    <n v="27.76"/>
    <n v="4"/>
    <n v="0"/>
    <n v="9.9936000000000007"/>
  </r>
  <r>
    <n v="4766"/>
    <s v="CA-2015-118227"/>
    <x v="999"/>
    <d v="2015-04-28T00:00:00"/>
    <x v="1"/>
    <s v="DB-13270"/>
    <s v="Deborah Brumfield"/>
    <x v="2"/>
    <s v="United States"/>
    <x v="20"/>
    <x v="15"/>
    <n v="10009"/>
    <s v="East"/>
    <s v="OFF-AR-10001044"/>
    <x v="1"/>
    <x v="6"/>
    <s v="BOSTON Ranger #55 Pencil Sharpener, Black"/>
    <n v="25.99"/>
    <n v="1"/>
    <n v="0"/>
    <n v="7.5370999999999997"/>
  </r>
  <r>
    <n v="4767"/>
    <s v="CA-2015-123155"/>
    <x v="1000"/>
    <d v="2015-03-12T00:00:00"/>
    <x v="2"/>
    <s v="NS-18640"/>
    <s v="Noel Staavos"/>
    <x v="1"/>
    <s v="United States"/>
    <x v="52"/>
    <x v="5"/>
    <n v="78207"/>
    <s v="Central"/>
    <s v="TEC-AC-10002473"/>
    <x v="2"/>
    <x v="11"/>
    <s v="Maxell 4.7GB DVD-R"/>
    <n v="113.52"/>
    <n v="5"/>
    <n v="0.2"/>
    <n v="29.798999999999999"/>
  </r>
  <r>
    <n v="4768"/>
    <s v="CA-2015-123155"/>
    <x v="1000"/>
    <d v="2015-03-12T00:00:00"/>
    <x v="2"/>
    <s v="NS-18640"/>
    <s v="Noel Staavos"/>
    <x v="1"/>
    <s v="United States"/>
    <x v="52"/>
    <x v="5"/>
    <n v="78207"/>
    <s v="Central"/>
    <s v="TEC-PH-10001809"/>
    <x v="2"/>
    <x v="7"/>
    <s v="Panasonic KX T7736-B Digital phone"/>
    <n v="359.88"/>
    <n v="3"/>
    <n v="0.2"/>
    <n v="22.4925"/>
  </r>
  <r>
    <n v="4769"/>
    <s v="CA-2017-158883"/>
    <x v="455"/>
    <d v="2017-06-03T00:00:00"/>
    <x v="3"/>
    <s v="CS-11860"/>
    <s v="Cari Schnelling"/>
    <x v="0"/>
    <s v="United States"/>
    <x v="108"/>
    <x v="3"/>
    <n v="28540"/>
    <s v="South"/>
    <s v="OFF-PA-10004733"/>
    <x v="1"/>
    <x v="10"/>
    <s v="Things To Do Today Spiral Book"/>
    <n v="25.344000000000001"/>
    <n v="4"/>
    <n v="0.2"/>
    <n v="9.1872000000000007"/>
  </r>
  <r>
    <n v="4770"/>
    <s v="US-2016-114888"/>
    <x v="251"/>
    <d v="2016-09-24T00:00:00"/>
    <x v="0"/>
    <s v="CC-12430"/>
    <s v="Chuck Clark"/>
    <x v="2"/>
    <s v="United States"/>
    <x v="8"/>
    <x v="1"/>
    <n v="94109"/>
    <s v="West"/>
    <s v="OFF-BI-10003355"/>
    <x v="1"/>
    <x v="8"/>
    <s v="Cardinal Holdit Business Card Pockets"/>
    <n v="11.952"/>
    <n v="3"/>
    <n v="0.2"/>
    <n v="4.1832000000000003"/>
  </r>
  <r>
    <n v="4771"/>
    <s v="US-2016-114888"/>
    <x v="251"/>
    <d v="2016-09-24T00:00:00"/>
    <x v="0"/>
    <s v="CC-12430"/>
    <s v="Chuck Clark"/>
    <x v="2"/>
    <s v="United States"/>
    <x v="8"/>
    <x v="1"/>
    <n v="94109"/>
    <s v="West"/>
    <s v="OFF-SU-10001212"/>
    <x v="1"/>
    <x v="14"/>
    <s v="Kleencut Forged Office Shears by Acme United Corporation"/>
    <n v="6.24"/>
    <n v="3"/>
    <n v="0"/>
    <n v="1.8720000000000001"/>
  </r>
  <r>
    <n v="4772"/>
    <s v="US-2014-167262"/>
    <x v="656"/>
    <d v="2014-11-03T00:00:00"/>
    <x v="0"/>
    <s v="AC-10450"/>
    <s v="Amy Cox"/>
    <x v="0"/>
    <s v="United States"/>
    <x v="418"/>
    <x v="16"/>
    <n v="85323"/>
    <s v="West"/>
    <s v="TEC-PH-10000486"/>
    <x v="2"/>
    <x v="7"/>
    <s v="Plantronics HL10 Handset Lifter"/>
    <n v="742.33600000000001"/>
    <n v="8"/>
    <n v="0.2"/>
    <n v="83.512799999999999"/>
  </r>
  <r>
    <n v="4773"/>
    <s v="CA-2017-119746"/>
    <x v="51"/>
    <d v="2017-11-27T00:00:00"/>
    <x v="1"/>
    <s v="CM-12385"/>
    <s v="Christopher Martinez"/>
    <x v="0"/>
    <s v="United States"/>
    <x v="22"/>
    <x v="10"/>
    <n v="60610"/>
    <s v="Central"/>
    <s v="FUR-FU-10004909"/>
    <x v="0"/>
    <x v="5"/>
    <s v="Contemporary Wood/Metal Frame"/>
    <n v="6.4640000000000004"/>
    <n v="1"/>
    <n v="0.6"/>
    <n v="-4.04"/>
  </r>
  <r>
    <n v="4774"/>
    <s v="CA-2017-119746"/>
    <x v="51"/>
    <d v="2017-11-27T00:00:00"/>
    <x v="1"/>
    <s v="CM-12385"/>
    <s v="Christopher Martinez"/>
    <x v="0"/>
    <s v="United States"/>
    <x v="22"/>
    <x v="10"/>
    <n v="60610"/>
    <s v="Central"/>
    <s v="OFF-LA-10001613"/>
    <x v="1"/>
    <x v="2"/>
    <s v="Avery File Folder Labels"/>
    <n v="11.52"/>
    <n v="5"/>
    <n v="0.2"/>
    <n v="4.1760000000000002"/>
  </r>
  <r>
    <n v="4775"/>
    <s v="CA-2017-119746"/>
    <x v="51"/>
    <d v="2017-11-27T00:00:00"/>
    <x v="1"/>
    <s v="CM-12385"/>
    <s v="Christopher Martinez"/>
    <x v="0"/>
    <s v="United States"/>
    <x v="22"/>
    <x v="10"/>
    <n v="60610"/>
    <s v="Central"/>
    <s v="TEC-PH-10004447"/>
    <x v="2"/>
    <x v="7"/>
    <s v="Toshiba IPT2010-SD IP Telephone"/>
    <n v="222.38399999999999"/>
    <n v="2"/>
    <n v="0.2"/>
    <n v="16.678799999999999"/>
  </r>
  <r>
    <n v="4776"/>
    <s v="CA-2017-108091"/>
    <x v="673"/>
    <d v="2017-11-21T00:00:00"/>
    <x v="1"/>
    <s v="EK-13795"/>
    <s v="Eileen Kiefer"/>
    <x v="2"/>
    <s v="United States"/>
    <x v="194"/>
    <x v="1"/>
    <n v="92025"/>
    <s v="West"/>
    <s v="OFF-AR-10000255"/>
    <x v="1"/>
    <x v="6"/>
    <s v="Newell 328"/>
    <n v="23.36"/>
    <n v="4"/>
    <n v="0"/>
    <n v="6.0735999999999999"/>
  </r>
  <r>
    <n v="4777"/>
    <s v="CA-2016-101630"/>
    <x v="317"/>
    <d v="2016-02-23T00:00:00"/>
    <x v="0"/>
    <s v="CK-12760"/>
    <s v="Cyma Kinney"/>
    <x v="1"/>
    <s v="United States"/>
    <x v="85"/>
    <x v="15"/>
    <n v="11561"/>
    <s v="East"/>
    <s v="OFF-LA-10004425"/>
    <x v="1"/>
    <x v="2"/>
    <s v="Staple-on labels"/>
    <n v="8.67"/>
    <n v="3"/>
    <n v="0"/>
    <n v="4.0749000000000004"/>
  </r>
  <r>
    <n v="4778"/>
    <s v="CA-2016-101630"/>
    <x v="317"/>
    <d v="2016-02-23T00:00:00"/>
    <x v="0"/>
    <s v="CK-12760"/>
    <s v="Cyma Kinney"/>
    <x v="1"/>
    <s v="United States"/>
    <x v="85"/>
    <x v="15"/>
    <n v="11561"/>
    <s v="East"/>
    <s v="OFF-SU-10001664"/>
    <x v="1"/>
    <x v="14"/>
    <s v="Acme Office Executive Series Stainless Steel Trimmers"/>
    <n v="25.71"/>
    <n v="3"/>
    <n v="0"/>
    <n v="6.6845999999999997"/>
  </r>
  <r>
    <n v="4779"/>
    <s v="CA-2017-132346"/>
    <x v="659"/>
    <d v="2017-11-11T00:00:00"/>
    <x v="1"/>
    <s v="PK-19075"/>
    <s v="Pete Kriz"/>
    <x v="0"/>
    <s v="United States"/>
    <x v="46"/>
    <x v="13"/>
    <n v="19711"/>
    <s v="East"/>
    <s v="OFF-AP-10000696"/>
    <x v="1"/>
    <x v="9"/>
    <s v="Holmes Odor Grabber"/>
    <n v="100.94"/>
    <n v="7"/>
    <n v="0"/>
    <n v="33.310200000000002"/>
  </r>
  <r>
    <n v="4780"/>
    <s v="CA-2014-150301"/>
    <x v="1001"/>
    <d v="2014-07-10T00:00:00"/>
    <x v="2"/>
    <s v="MH-18025"/>
    <s v="Michelle Huthwaite"/>
    <x v="0"/>
    <s v="United States"/>
    <x v="198"/>
    <x v="15"/>
    <n v="14215"/>
    <s v="East"/>
    <s v="FUR-CH-10002647"/>
    <x v="0"/>
    <x v="1"/>
    <s v="Situations Contoured Folding Chairs, 4/Set"/>
    <n v="63.881999999999998"/>
    <n v="1"/>
    <n v="0.1"/>
    <n v="10.647"/>
  </r>
  <r>
    <n v="4781"/>
    <s v="CA-2014-159310"/>
    <x v="845"/>
    <d v="2014-11-12T00:00:00"/>
    <x v="1"/>
    <s v="SC-20725"/>
    <s v="Steven Cartwright"/>
    <x v="0"/>
    <s v="United States"/>
    <x v="12"/>
    <x v="5"/>
    <n v="77070"/>
    <s v="Central"/>
    <s v="FUR-CH-10002758"/>
    <x v="0"/>
    <x v="1"/>
    <s v="Hon Deluxe Fabric Upholstered Stacking Chairs, Squared Back"/>
    <n v="683.14400000000001"/>
    <n v="4"/>
    <n v="0.3"/>
    <n v="0"/>
  </r>
  <r>
    <n v="4782"/>
    <s v="CA-2014-159310"/>
    <x v="845"/>
    <d v="2014-11-12T00:00:00"/>
    <x v="1"/>
    <s v="SC-20725"/>
    <s v="Steven Cartwright"/>
    <x v="0"/>
    <s v="United States"/>
    <x v="12"/>
    <x v="5"/>
    <n v="77070"/>
    <s v="Central"/>
    <s v="OFF-BI-10000201"/>
    <x v="1"/>
    <x v="8"/>
    <s v="Avery Triangle Shaped Sheet Lifters, Black, 2/Pack"/>
    <n v="1.476"/>
    <n v="3"/>
    <n v="0.8"/>
    <n v="-2.214"/>
  </r>
  <r>
    <n v="4783"/>
    <s v="CA-2014-159310"/>
    <x v="845"/>
    <d v="2014-11-12T00:00:00"/>
    <x v="1"/>
    <s v="SC-20725"/>
    <s v="Steven Cartwright"/>
    <x v="0"/>
    <s v="United States"/>
    <x v="12"/>
    <x v="5"/>
    <n v="77070"/>
    <s v="Central"/>
    <s v="OFF-SU-10004115"/>
    <x v="1"/>
    <x v="14"/>
    <s v="Acme Stainless Steel Office Snips"/>
    <n v="40.712000000000003"/>
    <n v="7"/>
    <n v="0.2"/>
    <n v="3.5623"/>
  </r>
  <r>
    <n v="4784"/>
    <s v="US-2017-147984"/>
    <x v="480"/>
    <d v="2017-02-01T00:00:00"/>
    <x v="1"/>
    <s v="GB-14575"/>
    <s v="Giulietta Baptist"/>
    <x v="0"/>
    <s v="United States"/>
    <x v="391"/>
    <x v="41"/>
    <n v="67212"/>
    <s v="Central"/>
    <s v="OFF-PA-10000806"/>
    <x v="1"/>
    <x v="10"/>
    <s v="Xerox 1934"/>
    <n v="279.89999999999998"/>
    <n v="5"/>
    <n v="0"/>
    <n v="137.15100000000001"/>
  </r>
  <r>
    <n v="4785"/>
    <s v="CA-2015-104346"/>
    <x v="555"/>
    <d v="2015-12-16T00:00:00"/>
    <x v="1"/>
    <s v="IM-15070"/>
    <s v="Irene Maddox"/>
    <x v="0"/>
    <s v="United States"/>
    <x v="77"/>
    <x v="22"/>
    <n v="80906"/>
    <s v="West"/>
    <s v="OFF-AR-10001473"/>
    <x v="1"/>
    <x v="6"/>
    <s v="Newell 313"/>
    <n v="13.12"/>
    <n v="5"/>
    <n v="0.2"/>
    <n v="1.1479999999999999"/>
  </r>
  <r>
    <n v="4786"/>
    <s v="CA-2015-104346"/>
    <x v="555"/>
    <d v="2015-12-16T00:00:00"/>
    <x v="1"/>
    <s v="IM-15070"/>
    <s v="Irene Maddox"/>
    <x v="0"/>
    <s v="United States"/>
    <x v="77"/>
    <x v="22"/>
    <n v="80906"/>
    <s v="West"/>
    <s v="FUR-BO-10003450"/>
    <x v="0"/>
    <x v="0"/>
    <s v="Bush Westfield Collection Bookcases, Dark Cherry Finish"/>
    <n v="69.575999999999993"/>
    <n v="4"/>
    <n v="0.7"/>
    <n v="-143.79040000000001"/>
  </r>
  <r>
    <n v="4787"/>
    <s v="CA-2015-104346"/>
    <x v="555"/>
    <d v="2015-12-16T00:00:00"/>
    <x v="1"/>
    <s v="IM-15070"/>
    <s v="Irene Maddox"/>
    <x v="0"/>
    <s v="United States"/>
    <x v="77"/>
    <x v="22"/>
    <n v="80906"/>
    <s v="West"/>
    <s v="OFF-AR-10001545"/>
    <x v="1"/>
    <x v="6"/>
    <s v="Newell 326"/>
    <n v="4.2240000000000002"/>
    <n v="3"/>
    <n v="0.2"/>
    <n v="0.47520000000000001"/>
  </r>
  <r>
    <n v="4788"/>
    <s v="CA-2015-104346"/>
    <x v="555"/>
    <d v="2015-12-16T00:00:00"/>
    <x v="1"/>
    <s v="IM-15070"/>
    <s v="Irene Maddox"/>
    <x v="0"/>
    <s v="United States"/>
    <x v="77"/>
    <x v="22"/>
    <n v="80906"/>
    <s v="West"/>
    <s v="TEC-AC-10004396"/>
    <x v="2"/>
    <x v="11"/>
    <s v="Logitech Keyboard K120"/>
    <n v="58.08"/>
    <n v="4"/>
    <n v="0.2"/>
    <n v="-6.5339999999999998"/>
  </r>
  <r>
    <n v="4789"/>
    <s v="CA-2015-104346"/>
    <x v="555"/>
    <d v="2015-12-16T00:00:00"/>
    <x v="1"/>
    <s v="IM-15070"/>
    <s v="Irene Maddox"/>
    <x v="0"/>
    <s v="United States"/>
    <x v="77"/>
    <x v="22"/>
    <n v="80906"/>
    <s v="West"/>
    <s v="FUR-FU-10002456"/>
    <x v="0"/>
    <x v="5"/>
    <s v="Master Caster Door Stop, Large Neon Orange"/>
    <n v="52.415999999999997"/>
    <n v="9"/>
    <n v="0.2"/>
    <n v="15.069599999999999"/>
  </r>
  <r>
    <n v="4790"/>
    <s v="CA-2015-104346"/>
    <x v="555"/>
    <d v="2015-12-16T00:00:00"/>
    <x v="1"/>
    <s v="IM-15070"/>
    <s v="Irene Maddox"/>
    <x v="0"/>
    <s v="United States"/>
    <x v="77"/>
    <x v="22"/>
    <n v="80906"/>
    <s v="West"/>
    <s v="FUR-FU-10001473"/>
    <x v="0"/>
    <x v="5"/>
    <s v="DAX Wood Document Frame"/>
    <n v="54.92"/>
    <n v="5"/>
    <n v="0.2"/>
    <n v="10.984"/>
  </r>
  <r>
    <n v="4791"/>
    <s v="CA-2015-104346"/>
    <x v="555"/>
    <d v="2015-12-16T00:00:00"/>
    <x v="1"/>
    <s v="IM-15070"/>
    <s v="Irene Maddox"/>
    <x v="0"/>
    <s v="United States"/>
    <x v="77"/>
    <x v="22"/>
    <n v="80906"/>
    <s v="West"/>
    <s v="FUR-TA-10000849"/>
    <x v="0"/>
    <x v="3"/>
    <s v="Bevis Rectangular Conference Tables"/>
    <n v="364.95"/>
    <n v="5"/>
    <n v="0.5"/>
    <n v="-248.166"/>
  </r>
  <r>
    <n v="4792"/>
    <s v="CA-2015-104346"/>
    <x v="555"/>
    <d v="2015-12-16T00:00:00"/>
    <x v="1"/>
    <s v="IM-15070"/>
    <s v="Irene Maddox"/>
    <x v="0"/>
    <s v="United States"/>
    <x v="77"/>
    <x v="22"/>
    <n v="80906"/>
    <s v="West"/>
    <s v="OFF-PA-10001166"/>
    <x v="1"/>
    <x v="10"/>
    <s v="Xerox 1932"/>
    <n v="85.055999999999997"/>
    <n v="3"/>
    <n v="0.2"/>
    <n v="28.706399999999999"/>
  </r>
  <r>
    <n v="4793"/>
    <s v="CA-2015-104346"/>
    <x v="555"/>
    <d v="2015-12-16T00:00:00"/>
    <x v="1"/>
    <s v="IM-15070"/>
    <s v="Irene Maddox"/>
    <x v="0"/>
    <s v="United States"/>
    <x v="77"/>
    <x v="22"/>
    <n v="80906"/>
    <s v="West"/>
    <s v="OFF-PA-10003256"/>
    <x v="1"/>
    <x v="10"/>
    <s v="Avery Personal Creations Heavyweight Cards"/>
    <n v="27.696000000000002"/>
    <n v="3"/>
    <n v="0.2"/>
    <n v="9.6936"/>
  </r>
  <r>
    <n v="4794"/>
    <s v="US-2015-141684"/>
    <x v="685"/>
    <d v="2015-07-04T00:00:00"/>
    <x v="1"/>
    <s v="MM-18055"/>
    <s v="Michelle Moray"/>
    <x v="0"/>
    <s v="United States"/>
    <x v="20"/>
    <x v="15"/>
    <n v="10011"/>
    <s v="East"/>
    <s v="OFF-PA-10002870"/>
    <x v="1"/>
    <x v="10"/>
    <s v="Ampad Phone Message Book, Recycled, 400 Message Capacity, 5 ¾” x 11”"/>
    <n v="24.96"/>
    <n v="4"/>
    <n v="0"/>
    <n v="11.231999999999999"/>
  </r>
  <r>
    <n v="4795"/>
    <s v="CA-2015-144722"/>
    <x v="199"/>
    <d v="2015-03-23T00:00:00"/>
    <x v="1"/>
    <s v="MF-18250"/>
    <s v="Monica Federle"/>
    <x v="1"/>
    <s v="United States"/>
    <x v="1"/>
    <x v="1"/>
    <n v="90036"/>
    <s v="West"/>
    <s v="FUR-FU-10001215"/>
    <x v="0"/>
    <x v="5"/>
    <s v="Howard Miller 11-1/2&quot; Diameter Brentwood Wall Clock"/>
    <n v="43.13"/>
    <n v="1"/>
    <n v="0"/>
    <n v="18.114599999999999"/>
  </r>
  <r>
    <n v="4796"/>
    <s v="CA-2015-120516"/>
    <x v="863"/>
    <d v="2015-08-17T00:00:00"/>
    <x v="1"/>
    <s v="CK-12595"/>
    <s v="Clytie Kelty"/>
    <x v="0"/>
    <s v="United States"/>
    <x v="419"/>
    <x v="32"/>
    <n v="30062"/>
    <s v="South"/>
    <s v="OFF-BI-10004187"/>
    <x v="1"/>
    <x v="8"/>
    <s v="3-ring staple pack"/>
    <n v="5.64"/>
    <n v="3"/>
    <n v="0"/>
    <n v="2.7071999999999998"/>
  </r>
  <r>
    <n v="4797"/>
    <s v="US-2016-148901"/>
    <x v="675"/>
    <d v="2016-05-19T00:00:00"/>
    <x v="1"/>
    <s v="MK-17905"/>
    <s v="Michael Kennedy"/>
    <x v="1"/>
    <s v="United States"/>
    <x v="108"/>
    <x v="2"/>
    <n v="32216"/>
    <s v="South"/>
    <s v="OFF-BI-10001718"/>
    <x v="1"/>
    <x v="8"/>
    <s v="GBC DocuBind P50 Personal Binding Machine"/>
    <n v="57.582000000000001"/>
    <n v="3"/>
    <n v="0.7"/>
    <n v="-44.1462"/>
  </r>
  <r>
    <n v="4798"/>
    <s v="US-2016-148901"/>
    <x v="675"/>
    <d v="2016-05-19T00:00:00"/>
    <x v="1"/>
    <s v="MK-17905"/>
    <s v="Michael Kennedy"/>
    <x v="1"/>
    <s v="United States"/>
    <x v="108"/>
    <x v="2"/>
    <n v="32216"/>
    <s v="South"/>
    <s v="OFF-PA-10004983"/>
    <x v="1"/>
    <x v="10"/>
    <s v="Xerox 23"/>
    <n v="31.103999999999999"/>
    <n v="6"/>
    <n v="0.2"/>
    <n v="10.8864"/>
  </r>
  <r>
    <n v="4799"/>
    <s v="US-2016-148901"/>
    <x v="675"/>
    <d v="2016-05-19T00:00:00"/>
    <x v="1"/>
    <s v="MK-17905"/>
    <s v="Michael Kennedy"/>
    <x v="1"/>
    <s v="United States"/>
    <x v="108"/>
    <x v="2"/>
    <n v="32216"/>
    <s v="South"/>
    <s v="FUR-FU-10002396"/>
    <x v="0"/>
    <x v="5"/>
    <s v="DAX Copper Panel Document Frame, 5 x 7 Size"/>
    <n v="30.192"/>
    <n v="3"/>
    <n v="0.2"/>
    <n v="8.3027999999999995"/>
  </r>
  <r>
    <n v="4800"/>
    <s v="US-2016-148901"/>
    <x v="675"/>
    <d v="2016-05-19T00:00:00"/>
    <x v="1"/>
    <s v="MK-17905"/>
    <s v="Michael Kennedy"/>
    <x v="1"/>
    <s v="United States"/>
    <x v="108"/>
    <x v="2"/>
    <n v="32216"/>
    <s v="South"/>
    <s v="TEC-PH-10003988"/>
    <x v="2"/>
    <x v="7"/>
    <s v="LF Elite 3D Dazzle Designer Hard Case Cover, Lf Stylus Pen and Wiper For Apple Iphone 5c Mini Lite"/>
    <n v="43.6"/>
    <n v="5"/>
    <n v="0.2"/>
    <n v="4.3600000000000003"/>
  </r>
  <r>
    <n v="4801"/>
    <s v="US-2016-148901"/>
    <x v="675"/>
    <d v="2016-05-19T00:00:00"/>
    <x v="1"/>
    <s v="MK-17905"/>
    <s v="Michael Kennedy"/>
    <x v="1"/>
    <s v="United States"/>
    <x v="108"/>
    <x v="2"/>
    <n v="32216"/>
    <s v="South"/>
    <s v="OFF-AR-10002467"/>
    <x v="1"/>
    <x v="6"/>
    <s v="Dixon Ticonderoga Pencils"/>
    <n v="4.7679999999999998"/>
    <n v="2"/>
    <n v="0.2"/>
    <n v="0.41720000000000002"/>
  </r>
  <r>
    <n v="4802"/>
    <s v="US-2016-148901"/>
    <x v="675"/>
    <d v="2016-05-19T00:00:00"/>
    <x v="1"/>
    <s v="MK-17905"/>
    <s v="Michael Kennedy"/>
    <x v="1"/>
    <s v="United States"/>
    <x v="108"/>
    <x v="2"/>
    <n v="32216"/>
    <s v="South"/>
    <s v="OFF-BI-10004002"/>
    <x v="1"/>
    <x v="8"/>
    <s v="Wilson Jones International Size A4 Ring Binders"/>
    <n v="10.38"/>
    <n v="2"/>
    <n v="0.7"/>
    <n v="-7.6120000000000001"/>
  </r>
  <r>
    <n v="4803"/>
    <s v="US-2016-148901"/>
    <x v="675"/>
    <d v="2016-05-19T00:00:00"/>
    <x v="1"/>
    <s v="MK-17905"/>
    <s v="Michael Kennedy"/>
    <x v="1"/>
    <s v="United States"/>
    <x v="108"/>
    <x v="2"/>
    <n v="32216"/>
    <s v="South"/>
    <s v="OFF-BI-10002309"/>
    <x v="1"/>
    <x v="8"/>
    <s v="Avery Heavy-Duty EZD  Binder With Locking Rings"/>
    <n v="13.391999999999999"/>
    <n v="8"/>
    <n v="0.7"/>
    <n v="-9.8208000000000002"/>
  </r>
  <r>
    <n v="4804"/>
    <s v="CA-2017-136364"/>
    <x v="1002"/>
    <d v="2017-07-17T00:00:00"/>
    <x v="0"/>
    <s v="MH-17455"/>
    <s v="Mark Hamilton"/>
    <x v="0"/>
    <s v="United States"/>
    <x v="10"/>
    <x v="9"/>
    <n v="19140"/>
    <s v="East"/>
    <s v="TEC-PH-10003885"/>
    <x v="2"/>
    <x v="7"/>
    <s v="Cisco SPA508G"/>
    <n v="39.594000000000001"/>
    <n v="1"/>
    <n v="0.4"/>
    <n v="-7.2588999999999997"/>
  </r>
  <r>
    <n v="4805"/>
    <s v="CA-2017-136364"/>
    <x v="1002"/>
    <d v="2017-07-17T00:00:00"/>
    <x v="0"/>
    <s v="MH-17455"/>
    <s v="Mark Hamilton"/>
    <x v="0"/>
    <s v="United States"/>
    <x v="10"/>
    <x v="9"/>
    <n v="19140"/>
    <s v="East"/>
    <s v="FUR-FU-10002501"/>
    <x v="0"/>
    <x v="5"/>
    <s v="Nu-Dell Executive Frame"/>
    <n v="91.007999999999996"/>
    <n v="9"/>
    <n v="0.2"/>
    <n v="19.339200000000002"/>
  </r>
  <r>
    <n v="4806"/>
    <s v="CA-2015-137708"/>
    <x v="6"/>
    <d v="2015-11-25T00:00:00"/>
    <x v="0"/>
    <s v="NG-18430"/>
    <s v="Nathan Gelder"/>
    <x v="0"/>
    <s v="United States"/>
    <x v="1"/>
    <x v="1"/>
    <n v="90008"/>
    <s v="West"/>
    <s v="OFF-PA-10000176"/>
    <x v="1"/>
    <x v="10"/>
    <s v="Xerox 1887"/>
    <n v="37.94"/>
    <n v="2"/>
    <n v="0"/>
    <n v="18.211200000000002"/>
  </r>
  <r>
    <n v="4807"/>
    <s v="CA-2015-137708"/>
    <x v="6"/>
    <d v="2015-11-25T00:00:00"/>
    <x v="0"/>
    <s v="NG-18430"/>
    <s v="Nathan Gelder"/>
    <x v="0"/>
    <s v="United States"/>
    <x v="1"/>
    <x v="1"/>
    <n v="90008"/>
    <s v="West"/>
    <s v="OFF-PA-10000327"/>
    <x v="1"/>
    <x v="10"/>
    <s v="Xerox 1971"/>
    <n v="42.8"/>
    <n v="10"/>
    <n v="0"/>
    <n v="19.260000000000002"/>
  </r>
  <r>
    <n v="4808"/>
    <s v="CA-2015-137708"/>
    <x v="6"/>
    <d v="2015-11-25T00:00:00"/>
    <x v="0"/>
    <s v="NG-18430"/>
    <s v="Nathan Gelder"/>
    <x v="0"/>
    <s v="United States"/>
    <x v="1"/>
    <x v="1"/>
    <n v="90008"/>
    <s v="West"/>
    <s v="OFF-ST-10004634"/>
    <x v="1"/>
    <x v="4"/>
    <s v="Personal Folder Holder, Ebony"/>
    <n v="33.630000000000003"/>
    <n v="3"/>
    <n v="0"/>
    <n v="10.089"/>
  </r>
  <r>
    <n v="4809"/>
    <s v="CA-2014-149055"/>
    <x v="533"/>
    <d v="2014-11-28T00:00:00"/>
    <x v="1"/>
    <s v="PB-19210"/>
    <s v="Phillip Breyer"/>
    <x v="1"/>
    <s v="United States"/>
    <x v="10"/>
    <x v="9"/>
    <n v="19134"/>
    <s v="East"/>
    <s v="OFF-EN-10003040"/>
    <x v="1"/>
    <x v="12"/>
    <s v="Quality Park Security Envelopes"/>
    <n v="62.808"/>
    <n v="3"/>
    <n v="0.2"/>
    <n v="21.197700000000001"/>
  </r>
  <r>
    <n v="4810"/>
    <s v="CA-2015-151589"/>
    <x v="17"/>
    <d v="2015-12-30T00:00:00"/>
    <x v="2"/>
    <s v="RE-19450"/>
    <s v="Richard Eichhorn"/>
    <x v="0"/>
    <s v="United States"/>
    <x v="342"/>
    <x v="6"/>
    <n v="54703"/>
    <s v="Central"/>
    <s v="OFF-PA-10003228"/>
    <x v="1"/>
    <x v="10"/>
    <s v="Xerox 1917"/>
    <n v="195.64"/>
    <n v="4"/>
    <n v="0"/>
    <n v="91.950800000000001"/>
  </r>
  <r>
    <n v="4811"/>
    <s v="CA-2015-151589"/>
    <x v="17"/>
    <d v="2015-12-30T00:00:00"/>
    <x v="2"/>
    <s v="RE-19450"/>
    <s v="Richard Eichhorn"/>
    <x v="0"/>
    <s v="United States"/>
    <x v="342"/>
    <x v="6"/>
    <n v="54703"/>
    <s v="Central"/>
    <s v="TEC-PH-10004345"/>
    <x v="2"/>
    <x v="7"/>
    <s v="Cisco SPA 502G IP Phone"/>
    <n v="239.9"/>
    <n v="2"/>
    <n v="0"/>
    <n v="71.97"/>
  </r>
  <r>
    <n v="4812"/>
    <s v="CA-2016-121370"/>
    <x v="696"/>
    <d v="2016-11-19T00:00:00"/>
    <x v="0"/>
    <s v="EB-14110"/>
    <s v="Eugene Barchas"/>
    <x v="0"/>
    <s v="United States"/>
    <x v="10"/>
    <x v="9"/>
    <n v="19134"/>
    <s v="East"/>
    <s v="FUR-CH-10000785"/>
    <x v="0"/>
    <x v="1"/>
    <s v="Global Ergonomic Managers Chair"/>
    <n v="380.05799999999999"/>
    <n v="3"/>
    <n v="0.3"/>
    <n v="-21.717600000000001"/>
  </r>
  <r>
    <n v="4813"/>
    <s v="CA-2016-121370"/>
    <x v="696"/>
    <d v="2016-11-19T00:00:00"/>
    <x v="0"/>
    <s v="EB-14110"/>
    <s v="Eugene Barchas"/>
    <x v="0"/>
    <s v="United States"/>
    <x v="10"/>
    <x v="9"/>
    <n v="19134"/>
    <s v="East"/>
    <s v="TEC-CO-10004115"/>
    <x v="2"/>
    <x v="16"/>
    <s v="Sharp AL-1530CS Digital Copier"/>
    <n v="1199.9760000000001"/>
    <n v="4"/>
    <n v="0.4"/>
    <n v="179.99639999999999"/>
  </r>
  <r>
    <n v="4814"/>
    <s v="CA-2016-121370"/>
    <x v="696"/>
    <d v="2016-11-19T00:00:00"/>
    <x v="0"/>
    <s v="EB-14110"/>
    <s v="Eugene Barchas"/>
    <x v="0"/>
    <s v="United States"/>
    <x v="10"/>
    <x v="9"/>
    <n v="19134"/>
    <s v="East"/>
    <s v="FUR-FU-10002813"/>
    <x v="0"/>
    <x v="5"/>
    <s v="DAX Contemporary Wood Frame with Silver Metal Mat, Desktop, 11 x 14 Size"/>
    <n v="48.576000000000001"/>
    <n v="3"/>
    <n v="0.2"/>
    <n v="9.7151999999999994"/>
  </r>
  <r>
    <n v="4815"/>
    <s v="CA-2016-111696"/>
    <x v="541"/>
    <d v="2016-05-10T00:00:00"/>
    <x v="2"/>
    <s v="TB-21625"/>
    <s v="Trudy Brown"/>
    <x v="0"/>
    <s v="United States"/>
    <x v="1"/>
    <x v="1"/>
    <n v="90004"/>
    <s v="West"/>
    <s v="OFF-PA-10002751"/>
    <x v="1"/>
    <x v="10"/>
    <s v="Xerox 1920"/>
    <n v="17.940000000000001"/>
    <n v="3"/>
    <n v="0"/>
    <n v="8.0730000000000004"/>
  </r>
  <r>
    <n v="4816"/>
    <s v="CA-2014-139598"/>
    <x v="58"/>
    <d v="2014-12-31T00:00:00"/>
    <x v="1"/>
    <s v="MG-17695"/>
    <s v="Maureen Gnade"/>
    <x v="0"/>
    <s v="United States"/>
    <x v="10"/>
    <x v="9"/>
    <n v="19134"/>
    <s v="East"/>
    <s v="OFF-PA-10004569"/>
    <x v="1"/>
    <x v="10"/>
    <s v="Wirebound Message Books, Two 4 1/4&quot; x 5&quot; Forms per Page"/>
    <n v="18.263999999999999"/>
    <n v="3"/>
    <n v="0.2"/>
    <n v="6.1641000000000004"/>
  </r>
  <r>
    <n v="4817"/>
    <s v="CA-2014-139598"/>
    <x v="58"/>
    <d v="2014-12-31T00:00:00"/>
    <x v="1"/>
    <s v="MG-17695"/>
    <s v="Maureen Gnade"/>
    <x v="0"/>
    <s v="United States"/>
    <x v="10"/>
    <x v="9"/>
    <n v="19134"/>
    <s v="East"/>
    <s v="OFF-AP-10002998"/>
    <x v="1"/>
    <x v="9"/>
    <s v="Holmes 99% HEPA Air Purifier"/>
    <n v="34.655999999999999"/>
    <n v="2"/>
    <n v="0.2"/>
    <n v="5.6315999999999997"/>
  </r>
  <r>
    <n v="4818"/>
    <s v="CA-2014-139598"/>
    <x v="58"/>
    <d v="2014-12-31T00:00:00"/>
    <x v="1"/>
    <s v="MG-17695"/>
    <s v="Maureen Gnade"/>
    <x v="0"/>
    <s v="United States"/>
    <x v="10"/>
    <x v="9"/>
    <n v="19134"/>
    <s v="East"/>
    <s v="OFF-AP-10003287"/>
    <x v="1"/>
    <x v="9"/>
    <s v="Tripp Lite TLP810NET Broadband Surge for Modem/Fax"/>
    <n v="81.552000000000007"/>
    <n v="2"/>
    <n v="0.2"/>
    <n v="8.1552000000000007"/>
  </r>
  <r>
    <n v="4819"/>
    <s v="CA-2014-139598"/>
    <x v="58"/>
    <d v="2014-12-31T00:00:00"/>
    <x v="1"/>
    <s v="MG-17695"/>
    <s v="Maureen Gnade"/>
    <x v="0"/>
    <s v="United States"/>
    <x v="10"/>
    <x v="9"/>
    <n v="19134"/>
    <s v="East"/>
    <s v="OFF-ST-10001370"/>
    <x v="1"/>
    <x v="4"/>
    <s v="Sensible Storage WireTech Storage Systems"/>
    <n v="227.136"/>
    <n v="4"/>
    <n v="0.2"/>
    <n v="-42.588000000000001"/>
  </r>
  <r>
    <n v="4820"/>
    <s v="CA-2017-117436"/>
    <x v="110"/>
    <d v="2017-06-14T00:00:00"/>
    <x v="1"/>
    <s v="LW-17125"/>
    <s v="Liz Willingham"/>
    <x v="0"/>
    <s v="United States"/>
    <x v="165"/>
    <x v="29"/>
    <n v="6360"/>
    <s v="East"/>
    <s v="OFF-BI-10004040"/>
    <x v="1"/>
    <x v="8"/>
    <s v="Wilson Jones Impact Binders"/>
    <n v="10.36"/>
    <n v="2"/>
    <n v="0"/>
    <n v="5.0763999999999996"/>
  </r>
  <r>
    <n v="4821"/>
    <s v="CA-2015-140025"/>
    <x v="1003"/>
    <d v="2015-04-11T00:00:00"/>
    <x v="1"/>
    <s v="PF-19120"/>
    <s v="Peter Fuller"/>
    <x v="0"/>
    <s v="United States"/>
    <x v="52"/>
    <x v="5"/>
    <n v="78207"/>
    <s v="Central"/>
    <s v="OFF-AP-10002651"/>
    <x v="1"/>
    <x v="9"/>
    <s v="Hoover Upright Vacuum With Dirt Cup"/>
    <n v="463.24799999999999"/>
    <n v="8"/>
    <n v="0.8"/>
    <n v="-1181.2824000000001"/>
  </r>
  <r>
    <n v="4822"/>
    <s v="CA-2015-140025"/>
    <x v="1003"/>
    <d v="2015-04-11T00:00:00"/>
    <x v="1"/>
    <s v="PF-19120"/>
    <s v="Peter Fuller"/>
    <x v="0"/>
    <s v="United States"/>
    <x v="52"/>
    <x v="5"/>
    <n v="78207"/>
    <s v="Central"/>
    <s v="TEC-AC-10002402"/>
    <x v="2"/>
    <x v="11"/>
    <s v="Razer Kraken PRO Over Ear PC and Music Headset"/>
    <n v="383.952"/>
    <n v="6"/>
    <n v="0.2"/>
    <n v="47.994"/>
  </r>
  <r>
    <n v="4823"/>
    <s v="CA-2016-134222"/>
    <x v="212"/>
    <d v="2016-07-11T00:00:00"/>
    <x v="3"/>
    <s v="NZ-18565"/>
    <s v="Nick Zandusky"/>
    <x v="2"/>
    <s v="United States"/>
    <x v="420"/>
    <x v="16"/>
    <n v="85364"/>
    <s v="West"/>
    <s v="OFF-BI-10001658"/>
    <x v="1"/>
    <x v="8"/>
    <s v="GBC Standard Therm-A-Bind Covers"/>
    <n v="44.856000000000002"/>
    <n v="6"/>
    <n v="0.7"/>
    <n v="-35.884799999999998"/>
  </r>
  <r>
    <n v="4824"/>
    <s v="CA-2016-140018"/>
    <x v="831"/>
    <d v="2016-11-26T00:00:00"/>
    <x v="1"/>
    <s v="CK-12205"/>
    <s v="Chloris Kastensmidt"/>
    <x v="0"/>
    <s v="United States"/>
    <x v="38"/>
    <x v="24"/>
    <n v="43229"/>
    <s v="East"/>
    <s v="TEC-MA-10000752"/>
    <x v="2"/>
    <x v="15"/>
    <s v="Texas Instrument TI-15 Fraction Calculator"/>
    <n v="30.344999999999999"/>
    <n v="7"/>
    <n v="0.7"/>
    <n v="-24.276"/>
  </r>
  <r>
    <n v="4825"/>
    <s v="CA-2016-140018"/>
    <x v="831"/>
    <d v="2016-11-26T00:00:00"/>
    <x v="1"/>
    <s v="CK-12205"/>
    <s v="Chloris Kastensmidt"/>
    <x v="0"/>
    <s v="United States"/>
    <x v="38"/>
    <x v="24"/>
    <n v="43229"/>
    <s v="East"/>
    <s v="FUR-CH-10003817"/>
    <x v="0"/>
    <x v="1"/>
    <s v="Global Value Steno Chair, Gray"/>
    <n v="127.554"/>
    <n v="3"/>
    <n v="0.3"/>
    <n v="-9.1110000000000007"/>
  </r>
  <r>
    <n v="4826"/>
    <s v="CA-2016-140018"/>
    <x v="831"/>
    <d v="2016-11-26T00:00:00"/>
    <x v="1"/>
    <s v="CK-12205"/>
    <s v="Chloris Kastensmidt"/>
    <x v="0"/>
    <s v="United States"/>
    <x v="38"/>
    <x v="24"/>
    <n v="43229"/>
    <s v="East"/>
    <s v="FUR-FU-10001876"/>
    <x v="0"/>
    <x v="5"/>
    <s v="Computer Room Manger, 14&quot;"/>
    <n v="77.951999999999998"/>
    <n v="3"/>
    <n v="0.2"/>
    <n v="15.590400000000001"/>
  </r>
  <r>
    <n v="4827"/>
    <s v="US-2017-136707"/>
    <x v="105"/>
    <d v="2017-11-15T00:00:00"/>
    <x v="2"/>
    <s v="JE-15610"/>
    <s v="Jim Epp"/>
    <x v="1"/>
    <s v="United States"/>
    <x v="1"/>
    <x v="1"/>
    <n v="90036"/>
    <s v="West"/>
    <s v="OFF-BI-10003460"/>
    <x v="1"/>
    <x v="8"/>
    <s v="Acco 3-Hole Punch"/>
    <n v="14.016"/>
    <n v="4"/>
    <n v="0.2"/>
    <n v="4.9055999999999997"/>
  </r>
  <r>
    <n v="4828"/>
    <s v="CA-2014-152562"/>
    <x v="301"/>
    <d v="2014-11-08T00:00:00"/>
    <x v="1"/>
    <s v="JO-15145"/>
    <s v="Jack O'Briant"/>
    <x v="1"/>
    <s v="United States"/>
    <x v="102"/>
    <x v="0"/>
    <n v="40475"/>
    <s v="South"/>
    <s v="OFF-ST-10000464"/>
    <x v="1"/>
    <x v="4"/>
    <s v="Multi-Use Personal File Cart and Caster Set, Three Stacking Bins"/>
    <n v="69.52"/>
    <n v="2"/>
    <n v="0"/>
    <n v="19.465599999999998"/>
  </r>
  <r>
    <n v="4829"/>
    <s v="CA-2014-152562"/>
    <x v="301"/>
    <d v="2014-11-08T00:00:00"/>
    <x v="1"/>
    <s v="JO-15145"/>
    <s v="Jack O'Briant"/>
    <x v="1"/>
    <s v="United States"/>
    <x v="102"/>
    <x v="0"/>
    <n v="40475"/>
    <s v="South"/>
    <s v="OFF-AR-10001919"/>
    <x v="1"/>
    <x v="6"/>
    <s v="OIC #2 Pencils, Medium Soft"/>
    <n v="5.64"/>
    <n v="3"/>
    <n v="0"/>
    <n v="1.6355999999999999"/>
  </r>
  <r>
    <n v="4830"/>
    <s v="CA-2016-152408"/>
    <x v="666"/>
    <d v="2016-05-21T00:00:00"/>
    <x v="1"/>
    <s v="TT-21220"/>
    <s v="Thomas Thornton"/>
    <x v="0"/>
    <s v="United States"/>
    <x v="20"/>
    <x v="15"/>
    <n v="10035"/>
    <s v="East"/>
    <s v="OFF-BI-10002393"/>
    <x v="1"/>
    <x v="8"/>
    <s v="Binder Posts"/>
    <n v="13.776"/>
    <n v="3"/>
    <n v="0.2"/>
    <n v="4.4771999999999998"/>
  </r>
  <r>
    <n v="4831"/>
    <s v="CA-2014-120278"/>
    <x v="845"/>
    <d v="2014-11-12T00:00:00"/>
    <x v="1"/>
    <s v="MS-17365"/>
    <s v="Maribeth Schnelling"/>
    <x v="0"/>
    <s v="United States"/>
    <x v="421"/>
    <x v="6"/>
    <n v="54401"/>
    <s v="Central"/>
    <s v="OFF-AP-10001293"/>
    <x v="1"/>
    <x v="9"/>
    <s v="Belkin 8 Outlet Surge Protector"/>
    <n v="245.88"/>
    <n v="6"/>
    <n v="0"/>
    <n v="68.846400000000003"/>
  </r>
  <r>
    <n v="4832"/>
    <s v="CA-2014-120278"/>
    <x v="845"/>
    <d v="2014-11-12T00:00:00"/>
    <x v="1"/>
    <s v="MS-17365"/>
    <s v="Maribeth Schnelling"/>
    <x v="0"/>
    <s v="United States"/>
    <x v="421"/>
    <x v="6"/>
    <n v="54401"/>
    <s v="Central"/>
    <s v="OFF-ST-10004258"/>
    <x v="1"/>
    <x v="4"/>
    <s v="Portable Personal File Box"/>
    <n v="36.630000000000003"/>
    <n v="3"/>
    <n v="0"/>
    <n v="9.8901000000000003"/>
  </r>
  <r>
    <n v="4833"/>
    <s v="CA-2014-120278"/>
    <x v="845"/>
    <d v="2014-11-12T00:00:00"/>
    <x v="1"/>
    <s v="MS-17365"/>
    <s v="Maribeth Schnelling"/>
    <x v="0"/>
    <s v="United States"/>
    <x v="421"/>
    <x v="6"/>
    <n v="54401"/>
    <s v="Central"/>
    <s v="OFF-ST-10002214"/>
    <x v="1"/>
    <x v="4"/>
    <s v="X-Rack File for Hanging Folders"/>
    <n v="22.58"/>
    <n v="2"/>
    <n v="0"/>
    <n v="5.8708"/>
  </r>
  <r>
    <n v="4834"/>
    <s v="CA-2014-120278"/>
    <x v="845"/>
    <d v="2014-11-12T00:00:00"/>
    <x v="1"/>
    <s v="MS-17365"/>
    <s v="Maribeth Schnelling"/>
    <x v="0"/>
    <s v="United States"/>
    <x v="421"/>
    <x v="6"/>
    <n v="54401"/>
    <s v="Central"/>
    <s v="OFF-BI-10004970"/>
    <x v="1"/>
    <x v="8"/>
    <s v="ACCOHIDE 3-Ring Binder, Blue, 1&quot;"/>
    <n v="12.39"/>
    <n v="3"/>
    <n v="0"/>
    <n v="5.8232999999999997"/>
  </r>
  <r>
    <n v="4835"/>
    <s v="CA-2017-167661"/>
    <x v="361"/>
    <d v="2017-10-10T00:00:00"/>
    <x v="1"/>
    <s v="MP-18175"/>
    <s v="Mike Pelletier"/>
    <x v="2"/>
    <s v="United States"/>
    <x v="8"/>
    <x v="1"/>
    <n v="94110"/>
    <s v="West"/>
    <s v="OFF-BI-10002571"/>
    <x v="1"/>
    <x v="8"/>
    <s v="Avery Framed View Binder, EZD Ring (Locking), Navy, 1 1/2&quot;"/>
    <n v="39.92"/>
    <n v="5"/>
    <n v="0.2"/>
    <n v="13.473000000000001"/>
  </r>
  <r>
    <n v="4836"/>
    <s v="CA-2017-167661"/>
    <x v="361"/>
    <d v="2017-10-10T00:00:00"/>
    <x v="1"/>
    <s v="MP-18175"/>
    <s v="Mike Pelletier"/>
    <x v="2"/>
    <s v="United States"/>
    <x v="8"/>
    <x v="1"/>
    <n v="94110"/>
    <s v="West"/>
    <s v="OFF-PA-10002581"/>
    <x v="1"/>
    <x v="10"/>
    <s v="Xerox 1951"/>
    <n v="61.96"/>
    <n v="2"/>
    <n v="0"/>
    <n v="27.882000000000001"/>
  </r>
  <r>
    <n v="4837"/>
    <s v="CA-2017-167661"/>
    <x v="361"/>
    <d v="2017-10-10T00:00:00"/>
    <x v="1"/>
    <s v="MP-18175"/>
    <s v="Mike Pelletier"/>
    <x v="2"/>
    <s v="United States"/>
    <x v="8"/>
    <x v="1"/>
    <n v="94110"/>
    <s v="West"/>
    <s v="OFF-BI-10001097"/>
    <x v="1"/>
    <x v="8"/>
    <s v="Avery Hole Reinforcements"/>
    <n v="19.936"/>
    <n v="4"/>
    <n v="0.2"/>
    <n v="7.2267999999999999"/>
  </r>
  <r>
    <n v="4838"/>
    <s v="CA-2017-106831"/>
    <x v="702"/>
    <d v="2017-06-03T00:00:00"/>
    <x v="2"/>
    <s v="FH-14350"/>
    <s v="Fred Harton"/>
    <x v="0"/>
    <s v="United States"/>
    <x v="65"/>
    <x v="24"/>
    <n v="43017"/>
    <s v="East"/>
    <s v="OFF-BI-10003429"/>
    <x v="1"/>
    <x v="8"/>
    <s v="Cardinal HOLDit! Binder Insert Strips,Extra Strips"/>
    <n v="3.798"/>
    <n v="2"/>
    <n v="0.7"/>
    <n v="-2.6585999999999999"/>
  </r>
  <r>
    <n v="4839"/>
    <s v="CA-2017-106831"/>
    <x v="702"/>
    <d v="2017-06-03T00:00:00"/>
    <x v="2"/>
    <s v="FH-14350"/>
    <s v="Fred Harton"/>
    <x v="0"/>
    <s v="United States"/>
    <x v="65"/>
    <x v="24"/>
    <n v="43017"/>
    <s v="East"/>
    <s v="OFF-PA-10000682"/>
    <x v="1"/>
    <x v="10"/>
    <s v="Xerox 1924"/>
    <n v="27.744"/>
    <n v="6"/>
    <n v="0.2"/>
    <n v="10.0572"/>
  </r>
  <r>
    <n v="4840"/>
    <s v="CA-2017-106831"/>
    <x v="702"/>
    <d v="2017-06-03T00:00:00"/>
    <x v="2"/>
    <s v="FH-14350"/>
    <s v="Fred Harton"/>
    <x v="0"/>
    <s v="United States"/>
    <x v="65"/>
    <x v="24"/>
    <n v="43017"/>
    <s v="East"/>
    <s v="TEC-PH-10001700"/>
    <x v="2"/>
    <x v="7"/>
    <s v="Panasonic KX-TG6844B Expandable Digital Cordless Telephone"/>
    <n v="158.376"/>
    <n v="4"/>
    <n v="0.4"/>
    <n v="-34.314799999999998"/>
  </r>
  <r>
    <n v="4841"/>
    <s v="CA-2017-154123"/>
    <x v="225"/>
    <d v="2017-11-25T00:00:00"/>
    <x v="1"/>
    <s v="SC-20050"/>
    <s v="Sample Company A"/>
    <x v="2"/>
    <s v="United States"/>
    <x v="0"/>
    <x v="0"/>
    <n v="42420"/>
    <s v="South"/>
    <s v="FUR-FU-10000629"/>
    <x v="0"/>
    <x v="5"/>
    <s v="9-3/4 Diameter Round Wall Clock"/>
    <n v="27.58"/>
    <n v="2"/>
    <n v="0"/>
    <n v="11.583600000000001"/>
  </r>
  <r>
    <n v="4842"/>
    <s v="CA-2016-136049"/>
    <x v="443"/>
    <d v="2016-12-28T00:00:00"/>
    <x v="1"/>
    <s v="NM-18520"/>
    <s v="Neoma Murray"/>
    <x v="0"/>
    <s v="United States"/>
    <x v="256"/>
    <x v="24"/>
    <n v="43402"/>
    <s v="East"/>
    <s v="OFF-BI-10001267"/>
    <x v="1"/>
    <x v="8"/>
    <s v="Universal Recycled Hanging Pressboard Report Binders, Letter Size"/>
    <n v="5.5529999999999999"/>
    <n v="3"/>
    <n v="0.7"/>
    <n v="-4.0721999999999996"/>
  </r>
  <r>
    <n v="4843"/>
    <s v="CA-2017-118402"/>
    <x v="365"/>
    <d v="2017-10-04T00:00:00"/>
    <x v="1"/>
    <s v="JO-15280"/>
    <s v="Jas O'Carroll"/>
    <x v="0"/>
    <s v="United States"/>
    <x v="26"/>
    <x v="18"/>
    <n v="38109"/>
    <s v="South"/>
    <s v="OFF-ST-10001418"/>
    <x v="1"/>
    <x v="4"/>
    <s v="Carina Media Storage Towers in Natural &amp; Black"/>
    <n v="243.92"/>
    <n v="5"/>
    <n v="0.2"/>
    <n v="-54.881999999999998"/>
  </r>
  <r>
    <n v="4844"/>
    <s v="US-2016-139388"/>
    <x v="77"/>
    <d v="2016-11-09T00:00:00"/>
    <x v="2"/>
    <s v="CC-12475"/>
    <s v="Cindy Chapman"/>
    <x v="0"/>
    <s v="United States"/>
    <x v="80"/>
    <x v="30"/>
    <n v="8701"/>
    <s v="East"/>
    <s v="OFF-FA-10004968"/>
    <x v="1"/>
    <x v="13"/>
    <s v="Rubber Band Ball"/>
    <n v="14.96"/>
    <n v="4"/>
    <n v="0"/>
    <n v="0.29920000000000002"/>
  </r>
  <r>
    <n v="4845"/>
    <s v="US-2014-128685"/>
    <x v="527"/>
    <d v="2014-04-05T00:00:00"/>
    <x v="2"/>
    <s v="MZ-17515"/>
    <s v="Mary Zewe"/>
    <x v="1"/>
    <s v="United States"/>
    <x v="1"/>
    <x v="1"/>
    <n v="90008"/>
    <s v="West"/>
    <s v="OFF-BI-10004140"/>
    <x v="1"/>
    <x v="8"/>
    <s v="Avery Non-Stick Binders"/>
    <n v="7.1840000000000002"/>
    <n v="2"/>
    <n v="0.2"/>
    <n v="2.2450000000000001"/>
  </r>
  <r>
    <n v="4846"/>
    <s v="CA-2015-124044"/>
    <x v="862"/>
    <d v="2015-07-26T00:00:00"/>
    <x v="0"/>
    <s v="MS-17830"/>
    <s v="Melanie Seite"/>
    <x v="0"/>
    <s v="United States"/>
    <x v="30"/>
    <x v="15"/>
    <n v="14609"/>
    <s v="East"/>
    <s v="OFF-BI-10003460"/>
    <x v="1"/>
    <x v="8"/>
    <s v="Acco 3-Hole Punch"/>
    <n v="10.512"/>
    <n v="3"/>
    <n v="0.2"/>
    <n v="3.6791999999999998"/>
  </r>
  <r>
    <n v="4847"/>
    <s v="CA-2014-164469"/>
    <x v="402"/>
    <d v="2014-06-27T00:00:00"/>
    <x v="0"/>
    <s v="GK-14620"/>
    <s v="Grace Kelly"/>
    <x v="1"/>
    <s v="United States"/>
    <x v="127"/>
    <x v="21"/>
    <n v="97301"/>
    <s v="West"/>
    <s v="TEC-PH-10002115"/>
    <x v="2"/>
    <x v="7"/>
    <s v="Plantronics 81402"/>
    <n v="263.95999999999998"/>
    <n v="5"/>
    <n v="0.2"/>
    <n v="19.797000000000001"/>
  </r>
  <r>
    <n v="4848"/>
    <s v="CA-2014-164469"/>
    <x v="402"/>
    <d v="2014-06-27T00:00:00"/>
    <x v="0"/>
    <s v="GK-14620"/>
    <s v="Grace Kelly"/>
    <x v="1"/>
    <s v="United States"/>
    <x v="127"/>
    <x v="21"/>
    <n v="97301"/>
    <s v="West"/>
    <s v="OFF-AR-10003478"/>
    <x v="1"/>
    <x v="6"/>
    <s v="Avery Hi-Liter EverBold Pen Style Fluorescent Highlighters, 4/Pack"/>
    <n v="71.632000000000005"/>
    <n v="11"/>
    <n v="0.2"/>
    <n v="17.908000000000001"/>
  </r>
  <r>
    <n v="4849"/>
    <s v="CA-2014-164469"/>
    <x v="402"/>
    <d v="2014-06-27T00:00:00"/>
    <x v="0"/>
    <s v="GK-14620"/>
    <s v="Grace Kelly"/>
    <x v="1"/>
    <s v="United States"/>
    <x v="127"/>
    <x v="21"/>
    <n v="97301"/>
    <s v="West"/>
    <s v="OFF-AR-10000475"/>
    <x v="1"/>
    <x v="6"/>
    <s v="Hunt BOSTON Vista Battery-Operated Pencil Sharpener, Black"/>
    <n v="9.3279999999999994"/>
    <n v="1"/>
    <n v="0.2"/>
    <n v="0.81620000000000004"/>
  </r>
  <r>
    <n v="4850"/>
    <s v="CA-2014-107818"/>
    <x v="78"/>
    <d v="2014-09-14T00:00:00"/>
    <x v="1"/>
    <s v="MC-17275"/>
    <s v="Marc Crier"/>
    <x v="0"/>
    <s v="United States"/>
    <x v="422"/>
    <x v="4"/>
    <n v="99301"/>
    <s v="West"/>
    <s v="OFF-AR-10003045"/>
    <x v="1"/>
    <x v="6"/>
    <s v="Prang Colored Pencils"/>
    <n v="5.88"/>
    <n v="2"/>
    <n v="0"/>
    <n v="2.6459999999999999"/>
  </r>
  <r>
    <n v="4851"/>
    <s v="CA-2014-107818"/>
    <x v="78"/>
    <d v="2014-09-14T00:00:00"/>
    <x v="1"/>
    <s v="MC-17275"/>
    <s v="Marc Crier"/>
    <x v="0"/>
    <s v="United States"/>
    <x v="422"/>
    <x v="4"/>
    <n v="99301"/>
    <s v="West"/>
    <s v="FUR-CH-10000454"/>
    <x v="0"/>
    <x v="1"/>
    <s v="Hon Deluxe Fabric Upholstered Stacking Chairs, Rounded Back"/>
    <n v="975.92"/>
    <n v="5"/>
    <n v="0.2"/>
    <n v="121.99"/>
  </r>
  <r>
    <n v="4852"/>
    <s v="CA-2014-107818"/>
    <x v="78"/>
    <d v="2014-09-14T00:00:00"/>
    <x v="1"/>
    <s v="MC-17275"/>
    <s v="Marc Crier"/>
    <x v="0"/>
    <s v="United States"/>
    <x v="422"/>
    <x v="4"/>
    <n v="99301"/>
    <s v="West"/>
    <s v="OFF-AR-10000380"/>
    <x v="1"/>
    <x v="6"/>
    <s v="Hunt PowerHouse Electric Pencil Sharpener, Blue"/>
    <n v="303.83999999999997"/>
    <n v="8"/>
    <n v="0"/>
    <n v="91.152000000000001"/>
  </r>
  <r>
    <n v="4853"/>
    <s v="CA-2014-107818"/>
    <x v="78"/>
    <d v="2014-09-14T00:00:00"/>
    <x v="1"/>
    <s v="MC-17275"/>
    <s v="Marc Crier"/>
    <x v="0"/>
    <s v="United States"/>
    <x v="422"/>
    <x v="4"/>
    <n v="99301"/>
    <s v="West"/>
    <s v="OFF-ST-10000736"/>
    <x v="1"/>
    <x v="4"/>
    <s v="Carina Double Wide Media Storage Towers in Natural &amp; Black"/>
    <n v="485.88"/>
    <n v="6"/>
    <n v="0"/>
    <n v="19.435199999999998"/>
  </r>
  <r>
    <n v="4854"/>
    <s v="CA-2014-113320"/>
    <x v="432"/>
    <d v="2014-12-15T00:00:00"/>
    <x v="0"/>
    <s v="LH-17155"/>
    <s v="Logan Haushalter"/>
    <x v="0"/>
    <s v="United States"/>
    <x v="182"/>
    <x v="1"/>
    <n v="94601"/>
    <s v="West"/>
    <s v="FUR-FU-10004270"/>
    <x v="0"/>
    <x v="5"/>
    <s v="Eldon Image Series Desk Accessories, Burgundy"/>
    <n v="12.54"/>
    <n v="3"/>
    <n v="0"/>
    <n v="4.5144000000000002"/>
  </r>
  <r>
    <n v="4855"/>
    <s v="CA-2014-113320"/>
    <x v="432"/>
    <d v="2014-12-15T00:00:00"/>
    <x v="0"/>
    <s v="LH-17155"/>
    <s v="Logan Haushalter"/>
    <x v="0"/>
    <s v="United States"/>
    <x v="182"/>
    <x v="1"/>
    <n v="94601"/>
    <s v="West"/>
    <s v="OFF-ST-10000617"/>
    <x v="1"/>
    <x v="4"/>
    <s v="Woodgrain Magazine Files by Perma"/>
    <n v="8.94"/>
    <n v="3"/>
    <n v="0"/>
    <n v="0.62580000000000002"/>
  </r>
  <r>
    <n v="4856"/>
    <s v="CA-2014-113320"/>
    <x v="432"/>
    <d v="2014-12-15T00:00:00"/>
    <x v="0"/>
    <s v="LH-17155"/>
    <s v="Logan Haushalter"/>
    <x v="0"/>
    <s v="United States"/>
    <x v="182"/>
    <x v="1"/>
    <n v="94601"/>
    <s v="West"/>
    <s v="FUR-FU-10001706"/>
    <x v="0"/>
    <x v="5"/>
    <s v="Longer-Life Soft White Bulbs"/>
    <n v="9.24"/>
    <n v="3"/>
    <n v="0"/>
    <n v="4.4352"/>
  </r>
  <r>
    <n v="4857"/>
    <s v="CA-2015-137526"/>
    <x v="1004"/>
    <d v="2015-01-17T00:00:00"/>
    <x v="1"/>
    <s v="PB-19150"/>
    <s v="Philip Brown"/>
    <x v="0"/>
    <s v="United States"/>
    <x v="1"/>
    <x v="1"/>
    <n v="90004"/>
    <s v="West"/>
    <s v="OFF-BI-10003364"/>
    <x v="1"/>
    <x v="8"/>
    <s v="Binding Machine Supplies"/>
    <n v="70.007999999999996"/>
    <n v="3"/>
    <n v="0.2"/>
    <n v="24.502800000000001"/>
  </r>
  <r>
    <n v="4858"/>
    <s v="CA-2015-137526"/>
    <x v="1004"/>
    <d v="2015-01-17T00:00:00"/>
    <x v="1"/>
    <s v="PB-19150"/>
    <s v="Philip Brown"/>
    <x v="0"/>
    <s v="United States"/>
    <x v="1"/>
    <x v="1"/>
    <n v="90004"/>
    <s v="West"/>
    <s v="FUR-FU-10001861"/>
    <x v="0"/>
    <x v="5"/>
    <s v="Floodlight Indoor Halogen Bulbs, 1 Bulb per Pack, 60 Watts"/>
    <n v="77.599999999999994"/>
    <n v="4"/>
    <n v="0"/>
    <n v="38.024000000000001"/>
  </r>
  <r>
    <n v="4859"/>
    <s v="CA-2015-137526"/>
    <x v="1004"/>
    <d v="2015-01-17T00:00:00"/>
    <x v="1"/>
    <s v="PB-19150"/>
    <s v="Philip Brown"/>
    <x v="0"/>
    <s v="United States"/>
    <x v="1"/>
    <x v="1"/>
    <n v="90004"/>
    <s v="West"/>
    <s v="FUR-FU-10004845"/>
    <x v="0"/>
    <x v="5"/>
    <s v="Deflect-o EconoMat Nonstudded, No Bevel Mat"/>
    <n v="464.85"/>
    <n v="9"/>
    <n v="0"/>
    <n v="92.97"/>
  </r>
  <r>
    <n v="4860"/>
    <s v="CA-2017-136063"/>
    <x v="934"/>
    <d v="2017-12-19T00:00:00"/>
    <x v="1"/>
    <s v="SS-20140"/>
    <s v="Saphhira Shifley"/>
    <x v="1"/>
    <s v="United States"/>
    <x v="423"/>
    <x v="10"/>
    <n v="60302"/>
    <s v="Central"/>
    <s v="OFF-AR-10000823"/>
    <x v="1"/>
    <x v="6"/>
    <s v="Newell 307"/>
    <n v="10.192"/>
    <n v="7"/>
    <n v="0.2"/>
    <n v="1.0192000000000001"/>
  </r>
  <r>
    <n v="4861"/>
    <s v="CA-2016-101546"/>
    <x v="122"/>
    <d v="2016-12-24T00:00:00"/>
    <x v="1"/>
    <s v="GK-14620"/>
    <s v="Grace Kelly"/>
    <x v="1"/>
    <s v="United States"/>
    <x v="73"/>
    <x v="30"/>
    <n v="7960"/>
    <s v="East"/>
    <s v="OFF-BI-10001359"/>
    <x v="1"/>
    <x v="8"/>
    <s v="GBC DocuBind TL300 Electric Binding System"/>
    <n v="1793.98"/>
    <n v="2"/>
    <n v="0"/>
    <n v="843.17060000000004"/>
  </r>
  <r>
    <n v="4862"/>
    <s v="CA-2014-138940"/>
    <x v="909"/>
    <d v="2014-04-16T00:00:00"/>
    <x v="0"/>
    <s v="GM-14455"/>
    <s v="Gary Mitchum"/>
    <x v="2"/>
    <s v="United States"/>
    <x v="89"/>
    <x v="5"/>
    <n v="78745"/>
    <s v="Central"/>
    <s v="TEC-PH-10001835"/>
    <x v="2"/>
    <x v="7"/>
    <s v="Jawbone JAMBOX Wireless Bluetooth Speaker"/>
    <n v="758.35199999999998"/>
    <n v="6"/>
    <n v="0.2"/>
    <n v="265.42320000000001"/>
  </r>
  <r>
    <n v="4863"/>
    <s v="CA-2016-125164"/>
    <x v="338"/>
    <d v="2016-11-14T00:00:00"/>
    <x v="1"/>
    <s v="SH-19975"/>
    <s v="Sally Hughsby"/>
    <x v="1"/>
    <s v="United States"/>
    <x v="20"/>
    <x v="15"/>
    <n v="10011"/>
    <s v="East"/>
    <s v="OFF-BI-10001191"/>
    <x v="1"/>
    <x v="8"/>
    <s v="Canvas Sectional Post Binders"/>
    <n v="20.367999999999999"/>
    <n v="1"/>
    <n v="0.2"/>
    <n v="7.3834"/>
  </r>
  <r>
    <n v="4864"/>
    <s v="CA-2016-125164"/>
    <x v="338"/>
    <d v="2016-11-14T00:00:00"/>
    <x v="1"/>
    <s v="SH-19975"/>
    <s v="Sally Hughsby"/>
    <x v="1"/>
    <s v="United States"/>
    <x v="20"/>
    <x v="15"/>
    <n v="10011"/>
    <s v="East"/>
    <s v="OFF-BI-10003982"/>
    <x v="1"/>
    <x v="8"/>
    <s v="Wilson Jones Century Plastic Molded Ring Binders"/>
    <n v="49.847999999999999"/>
    <n v="3"/>
    <n v="0.2"/>
    <n v="16.823699999999999"/>
  </r>
  <r>
    <n v="4865"/>
    <s v="CA-2017-163531"/>
    <x v="335"/>
    <d v="2017-06-30T00:00:00"/>
    <x v="1"/>
    <s v="SC-20725"/>
    <s v="Steven Cartwright"/>
    <x v="0"/>
    <s v="United States"/>
    <x v="20"/>
    <x v="15"/>
    <n v="10024"/>
    <s v="East"/>
    <s v="TEC-PH-10001425"/>
    <x v="2"/>
    <x v="7"/>
    <s v="Mophie Juice Pack Helium for iPhone"/>
    <n v="239.97"/>
    <n v="3"/>
    <n v="0"/>
    <n v="67.191599999999994"/>
  </r>
  <r>
    <n v="4866"/>
    <s v="CA-2017-122490"/>
    <x v="38"/>
    <d v="2017-11-18T00:00:00"/>
    <x v="1"/>
    <s v="TT-21070"/>
    <s v="Ted Trevino"/>
    <x v="0"/>
    <s v="United States"/>
    <x v="4"/>
    <x v="4"/>
    <n v="98103"/>
    <s v="West"/>
    <s v="FUR-CH-10001215"/>
    <x v="0"/>
    <x v="1"/>
    <s v="Global Troy Executive Leather Low-Back Tilter"/>
    <n v="2404.7040000000002"/>
    <n v="6"/>
    <n v="0.2"/>
    <n v="150.29400000000001"/>
  </r>
  <r>
    <n v="4867"/>
    <s v="CA-2017-122490"/>
    <x v="38"/>
    <d v="2017-11-18T00:00:00"/>
    <x v="1"/>
    <s v="TT-21070"/>
    <s v="Ted Trevino"/>
    <x v="0"/>
    <s v="United States"/>
    <x v="4"/>
    <x v="4"/>
    <n v="98103"/>
    <s v="West"/>
    <s v="OFF-BI-10001718"/>
    <x v="1"/>
    <x v="8"/>
    <s v="GBC DocuBind P50 Personal Binding Machine"/>
    <n v="563.024"/>
    <n v="11"/>
    <n v="0.2"/>
    <n v="190.0206"/>
  </r>
  <r>
    <n v="4868"/>
    <s v="CA-2017-122490"/>
    <x v="38"/>
    <d v="2017-11-18T00:00:00"/>
    <x v="1"/>
    <s v="TT-21070"/>
    <s v="Ted Trevino"/>
    <x v="0"/>
    <s v="United States"/>
    <x v="4"/>
    <x v="4"/>
    <n v="98103"/>
    <s v="West"/>
    <s v="OFF-ST-10000991"/>
    <x v="1"/>
    <x v="4"/>
    <s v="Space Solutions HD Industrial Steel Shelving."/>
    <n v="344.91"/>
    <n v="3"/>
    <n v="0"/>
    <n v="10.347300000000001"/>
  </r>
  <r>
    <n v="4869"/>
    <s v="CA-2017-122490"/>
    <x v="38"/>
    <d v="2017-11-18T00:00:00"/>
    <x v="1"/>
    <s v="TT-21070"/>
    <s v="Ted Trevino"/>
    <x v="0"/>
    <s v="United States"/>
    <x v="4"/>
    <x v="4"/>
    <n v="98103"/>
    <s v="West"/>
    <s v="OFF-LA-10001613"/>
    <x v="1"/>
    <x v="2"/>
    <s v="Avery File Folder Labels"/>
    <n v="8.64"/>
    <n v="3"/>
    <n v="0"/>
    <n v="4.2336"/>
  </r>
  <r>
    <n v="4870"/>
    <s v="CA-2017-131366"/>
    <x v="221"/>
    <d v="2017-11-29T00:00:00"/>
    <x v="1"/>
    <s v="SC-20440"/>
    <s v="Shaun Chance"/>
    <x v="1"/>
    <s v="United States"/>
    <x v="152"/>
    <x v="9"/>
    <n v="17602"/>
    <s v="East"/>
    <s v="TEC-PH-10003437"/>
    <x v="2"/>
    <x v="7"/>
    <s v="Blue Parrot B250XT Professional Grade Wireless Bluetooth Headset with"/>
    <n v="89.988"/>
    <n v="2"/>
    <n v="0.4"/>
    <n v="-14.997999999999999"/>
  </r>
  <r>
    <n v="4871"/>
    <s v="CA-2017-131366"/>
    <x v="221"/>
    <d v="2017-11-29T00:00:00"/>
    <x v="1"/>
    <s v="SC-20440"/>
    <s v="Shaun Chance"/>
    <x v="1"/>
    <s v="United States"/>
    <x v="152"/>
    <x v="9"/>
    <n v="17602"/>
    <s v="East"/>
    <s v="OFF-PA-10000675"/>
    <x v="1"/>
    <x v="10"/>
    <s v="Xerox 1919"/>
    <n v="229.54400000000001"/>
    <n v="7"/>
    <n v="0.2"/>
    <n v="83.209699999999998"/>
  </r>
  <r>
    <n v="4872"/>
    <s v="CA-2017-164042"/>
    <x v="979"/>
    <d v="2017-05-27T00:00:00"/>
    <x v="1"/>
    <s v="KL-16645"/>
    <s v="Ken Lonsdale"/>
    <x v="0"/>
    <s v="United States"/>
    <x v="12"/>
    <x v="5"/>
    <n v="77095"/>
    <s v="Central"/>
    <s v="OFF-FA-10000840"/>
    <x v="1"/>
    <x v="13"/>
    <s v="OIC Thumb-Tacks"/>
    <n v="1.8240000000000001"/>
    <n v="2"/>
    <n v="0.2"/>
    <n v="0.61560000000000004"/>
  </r>
  <r>
    <n v="4873"/>
    <s v="CA-2017-164042"/>
    <x v="979"/>
    <d v="2017-05-27T00:00:00"/>
    <x v="1"/>
    <s v="KL-16645"/>
    <s v="Ken Lonsdale"/>
    <x v="0"/>
    <s v="United States"/>
    <x v="12"/>
    <x v="5"/>
    <n v="77095"/>
    <s v="Central"/>
    <s v="OFF-AP-10001947"/>
    <x v="1"/>
    <x v="9"/>
    <s v="Acco 6 Outlet Guardian Premium Plus Surge Suppressor"/>
    <n v="18.32"/>
    <n v="5"/>
    <n v="0.8"/>
    <n v="-46.716000000000001"/>
  </r>
  <r>
    <n v="4874"/>
    <s v="CA-2017-164042"/>
    <x v="979"/>
    <d v="2017-05-27T00:00:00"/>
    <x v="1"/>
    <s v="KL-16645"/>
    <s v="Ken Lonsdale"/>
    <x v="0"/>
    <s v="United States"/>
    <x v="12"/>
    <x v="5"/>
    <n v="77095"/>
    <s v="Central"/>
    <s v="OFF-ST-10002301"/>
    <x v="1"/>
    <x v="4"/>
    <s v="Tennsco Commercial Shelving"/>
    <n v="48.816000000000003"/>
    <n v="3"/>
    <n v="0.2"/>
    <n v="-11.5938"/>
  </r>
  <r>
    <n v="4875"/>
    <s v="CA-2017-164042"/>
    <x v="979"/>
    <d v="2017-05-27T00:00:00"/>
    <x v="1"/>
    <s v="KL-16645"/>
    <s v="Ken Lonsdale"/>
    <x v="0"/>
    <s v="United States"/>
    <x v="12"/>
    <x v="5"/>
    <n v="77095"/>
    <s v="Central"/>
    <s v="OFF-BI-10001922"/>
    <x v="1"/>
    <x v="8"/>
    <s v="Storex Dura Pro Binders"/>
    <n v="1.1879999999999999"/>
    <n v="1"/>
    <n v="0.8"/>
    <n v="-1.9601999999999999"/>
  </r>
  <r>
    <n v="4876"/>
    <s v="CA-2014-132864"/>
    <x v="266"/>
    <d v="2014-12-07T00:00:00"/>
    <x v="1"/>
    <s v="KN-16390"/>
    <s v="Katherine Nockton"/>
    <x v="1"/>
    <s v="United States"/>
    <x v="38"/>
    <x v="24"/>
    <n v="43229"/>
    <s v="East"/>
    <s v="TEC-AC-10001267"/>
    <x v="2"/>
    <x v="11"/>
    <s v="Imation 32GB Pocket Pro USB 3.0 Flash Drive - 32 GB - Black - 1 P ..."/>
    <n v="119.8"/>
    <n v="5"/>
    <n v="0.2"/>
    <n v="29.95"/>
  </r>
  <r>
    <n v="4877"/>
    <s v="US-2014-155817"/>
    <x v="462"/>
    <d v="2014-10-09T00:00:00"/>
    <x v="1"/>
    <s v="SL-20155"/>
    <s v="Sara Luxemburg"/>
    <x v="2"/>
    <s v="United States"/>
    <x v="28"/>
    <x v="3"/>
    <n v="27707"/>
    <s v="South"/>
    <s v="OFF-ST-10000532"/>
    <x v="1"/>
    <x v="4"/>
    <s v="Advantus Rolling Drawer Organizers"/>
    <n v="61.567999999999998"/>
    <n v="2"/>
    <n v="0.2"/>
    <n v="4.6176000000000004"/>
  </r>
  <r>
    <n v="4878"/>
    <s v="US-2014-155817"/>
    <x v="462"/>
    <d v="2014-10-09T00:00:00"/>
    <x v="1"/>
    <s v="SL-20155"/>
    <s v="Sara Luxemburg"/>
    <x v="2"/>
    <s v="United States"/>
    <x v="28"/>
    <x v="3"/>
    <n v="27707"/>
    <s v="South"/>
    <s v="OFF-AR-10002335"/>
    <x v="1"/>
    <x v="6"/>
    <s v="DIXON Oriole Pencils"/>
    <n v="6.1920000000000002"/>
    <n v="3"/>
    <n v="0.2"/>
    <n v="0.46439999999999998"/>
  </r>
  <r>
    <n v="4879"/>
    <s v="US-2016-131891"/>
    <x v="875"/>
    <d v="2016-07-31T00:00:00"/>
    <x v="2"/>
    <s v="PW-19240"/>
    <s v="Pierre Wener"/>
    <x v="0"/>
    <s v="United States"/>
    <x v="424"/>
    <x v="2"/>
    <n v="32503"/>
    <s v="South"/>
    <s v="OFF-BI-10000201"/>
    <x v="1"/>
    <x v="8"/>
    <s v="Avery Triangle Shaped Sheet Lifters, Black, 2/Pack"/>
    <n v="2.214"/>
    <n v="3"/>
    <n v="0.7"/>
    <n v="-1.476"/>
  </r>
  <r>
    <n v="4880"/>
    <s v="CA-2017-143567"/>
    <x v="808"/>
    <d v="2017-11-05T00:00:00"/>
    <x v="0"/>
    <s v="TB-21175"/>
    <s v="Thomas Boland"/>
    <x v="1"/>
    <s v="United States"/>
    <x v="0"/>
    <x v="0"/>
    <n v="42420"/>
    <s v="South"/>
    <s v="OFF-EN-10004846"/>
    <x v="1"/>
    <x v="12"/>
    <s v="Letter or Legal Size Expandable Poly String Tie Envelopes"/>
    <n v="5.32"/>
    <n v="2"/>
    <n v="0"/>
    <n v="2.6067999999999998"/>
  </r>
  <r>
    <n v="4881"/>
    <s v="CA-2017-143567"/>
    <x v="808"/>
    <d v="2017-11-05T00:00:00"/>
    <x v="0"/>
    <s v="TB-21175"/>
    <s v="Thomas Boland"/>
    <x v="1"/>
    <s v="United States"/>
    <x v="0"/>
    <x v="0"/>
    <n v="42420"/>
    <s v="South"/>
    <s v="FUR-CH-10000454"/>
    <x v="0"/>
    <x v="1"/>
    <s v="Hon Deluxe Fabric Upholstered Stacking Chairs, Rounded Back"/>
    <n v="975.92"/>
    <n v="4"/>
    <n v="0"/>
    <n v="292.77600000000001"/>
  </r>
  <r>
    <n v="4882"/>
    <s v="CA-2017-143567"/>
    <x v="808"/>
    <d v="2017-11-05T00:00:00"/>
    <x v="0"/>
    <s v="TB-21175"/>
    <s v="Thomas Boland"/>
    <x v="1"/>
    <s v="United States"/>
    <x v="0"/>
    <x v="0"/>
    <n v="42420"/>
    <s v="South"/>
    <s v="TEC-AC-10004145"/>
    <x v="2"/>
    <x v="11"/>
    <s v="Logitech diNovo Edge Keyboard"/>
    <n v="2249.91"/>
    <n v="9"/>
    <n v="0"/>
    <n v="517.47929999999997"/>
  </r>
  <r>
    <n v="4883"/>
    <s v="CA-2017-143567"/>
    <x v="808"/>
    <d v="2017-11-05T00:00:00"/>
    <x v="0"/>
    <s v="TB-21175"/>
    <s v="Thomas Boland"/>
    <x v="1"/>
    <s v="United States"/>
    <x v="0"/>
    <x v="0"/>
    <n v="42420"/>
    <s v="South"/>
    <s v="OFF-ST-10001580"/>
    <x v="1"/>
    <x v="4"/>
    <s v="Super Decoflex Portable Personal File"/>
    <n v="59.92"/>
    <n v="4"/>
    <n v="0"/>
    <n v="16.7776"/>
  </r>
  <r>
    <n v="4884"/>
    <s v="CA-2017-104080"/>
    <x v="144"/>
    <d v="2017-03-15T00:00:00"/>
    <x v="1"/>
    <s v="AH-10210"/>
    <s v="Alan Hwang"/>
    <x v="0"/>
    <s v="United States"/>
    <x v="125"/>
    <x v="1"/>
    <n v="92804"/>
    <s v="West"/>
    <s v="OFF-BI-10003876"/>
    <x v="1"/>
    <x v="8"/>
    <s v="Green Canvas Binder for 8-1/2&quot; x 14&quot; Sheets"/>
    <n v="171.2"/>
    <n v="5"/>
    <n v="0.2"/>
    <n v="64.2"/>
  </r>
  <r>
    <n v="4885"/>
    <s v="CA-2017-104080"/>
    <x v="144"/>
    <d v="2017-03-15T00:00:00"/>
    <x v="1"/>
    <s v="AH-10210"/>
    <s v="Alan Hwang"/>
    <x v="0"/>
    <s v="United States"/>
    <x v="125"/>
    <x v="1"/>
    <n v="92804"/>
    <s v="West"/>
    <s v="OFF-AR-10001972"/>
    <x v="1"/>
    <x v="6"/>
    <s v="Newell 323"/>
    <n v="3.36"/>
    <n v="2"/>
    <n v="0"/>
    <n v="0.87360000000000004"/>
  </r>
  <r>
    <n v="4886"/>
    <s v="CA-2014-151379"/>
    <x v="757"/>
    <d v="2014-12-20T00:00:00"/>
    <x v="1"/>
    <s v="SC-20695"/>
    <s v="Steve Chapman"/>
    <x v="1"/>
    <s v="United States"/>
    <x v="66"/>
    <x v="12"/>
    <n v="48227"/>
    <s v="Central"/>
    <s v="OFF-PA-10000595"/>
    <x v="1"/>
    <x v="10"/>
    <s v="Xerox 1929"/>
    <n v="114.2"/>
    <n v="5"/>
    <n v="0"/>
    <n v="52.531999999999996"/>
  </r>
  <r>
    <n v="4887"/>
    <s v="CA-2016-163167"/>
    <x v="85"/>
    <d v="2016-12-01T00:00:00"/>
    <x v="0"/>
    <s v="RF-19345"/>
    <s v="Randy Ferguson"/>
    <x v="1"/>
    <s v="United States"/>
    <x v="419"/>
    <x v="32"/>
    <n v="30062"/>
    <s v="South"/>
    <s v="FUR-CH-10004477"/>
    <x v="0"/>
    <x v="1"/>
    <s v="Global Push Button Manager's Chair, Indigo"/>
    <n v="182.67"/>
    <n v="3"/>
    <n v="0"/>
    <n v="52.974299999999999"/>
  </r>
  <r>
    <n v="4888"/>
    <s v="CA-2016-163167"/>
    <x v="85"/>
    <d v="2016-12-01T00:00:00"/>
    <x v="0"/>
    <s v="RF-19345"/>
    <s v="Randy Ferguson"/>
    <x v="1"/>
    <s v="United States"/>
    <x v="419"/>
    <x v="32"/>
    <n v="30062"/>
    <s v="South"/>
    <s v="TEC-AC-10003441"/>
    <x v="2"/>
    <x v="11"/>
    <s v="Kingston Digital DataTraveler 32GB USB 2.0"/>
    <n v="101.7"/>
    <n v="6"/>
    <n v="0"/>
    <n v="6.1020000000000003"/>
  </r>
  <r>
    <n v="4889"/>
    <s v="CA-2016-163167"/>
    <x v="85"/>
    <d v="2016-12-01T00:00:00"/>
    <x v="0"/>
    <s v="RF-19345"/>
    <s v="Randy Ferguson"/>
    <x v="1"/>
    <s v="United States"/>
    <x v="419"/>
    <x v="32"/>
    <n v="30062"/>
    <s v="South"/>
    <s v="OFF-ST-10004459"/>
    <x v="1"/>
    <x v="4"/>
    <s v="Tennsco Single-Tier Lockers"/>
    <n v="1126.02"/>
    <n v="3"/>
    <n v="0"/>
    <n v="56.301000000000002"/>
  </r>
  <r>
    <n v="4890"/>
    <s v="CA-2016-163167"/>
    <x v="85"/>
    <d v="2016-12-01T00:00:00"/>
    <x v="0"/>
    <s v="RF-19345"/>
    <s v="Randy Ferguson"/>
    <x v="1"/>
    <s v="United States"/>
    <x v="419"/>
    <x v="32"/>
    <n v="30062"/>
    <s v="South"/>
    <s v="OFF-ST-10003805"/>
    <x v="1"/>
    <x v="4"/>
    <s v="24 Capacity Maxi Data Binder Racks, Pearl"/>
    <n v="1263.3"/>
    <n v="6"/>
    <n v="0"/>
    <n v="315.82499999999999"/>
  </r>
  <r>
    <n v="4891"/>
    <s v="CA-2016-135776"/>
    <x v="443"/>
    <d v="2016-12-30T00:00:00"/>
    <x v="1"/>
    <s v="EH-13765"/>
    <s v="Edward Hooks"/>
    <x v="1"/>
    <s v="United States"/>
    <x v="4"/>
    <x v="4"/>
    <n v="98103"/>
    <s v="West"/>
    <s v="OFF-AR-10001246"/>
    <x v="1"/>
    <x v="6"/>
    <s v="Newell 317"/>
    <n v="8.82"/>
    <n v="3"/>
    <n v="0"/>
    <n v="2.5577999999999999"/>
  </r>
  <r>
    <n v="4892"/>
    <s v="CA-2016-135776"/>
    <x v="443"/>
    <d v="2016-12-30T00:00:00"/>
    <x v="1"/>
    <s v="EH-13765"/>
    <s v="Edward Hooks"/>
    <x v="1"/>
    <s v="United States"/>
    <x v="4"/>
    <x v="4"/>
    <n v="98103"/>
    <s v="West"/>
    <s v="OFF-PA-10001295"/>
    <x v="1"/>
    <x v="10"/>
    <s v="Computer Printout Paper with Letter-Trim Perforations"/>
    <n v="37.94"/>
    <n v="2"/>
    <n v="0"/>
    <n v="18.211200000000002"/>
  </r>
  <r>
    <n v="4893"/>
    <s v="CA-2016-135776"/>
    <x v="443"/>
    <d v="2016-12-30T00:00:00"/>
    <x v="1"/>
    <s v="EH-13765"/>
    <s v="Edward Hooks"/>
    <x v="1"/>
    <s v="United States"/>
    <x v="4"/>
    <x v="4"/>
    <n v="98103"/>
    <s v="West"/>
    <s v="OFF-AR-10001231"/>
    <x v="1"/>
    <x v="6"/>
    <s v="Sanford EarthWrite Recycled Pencils, Medium Soft, #2"/>
    <n v="4.2"/>
    <n v="2"/>
    <n v="0"/>
    <n v="1.1759999999999999"/>
  </r>
  <r>
    <n v="4894"/>
    <s v="CA-2016-135776"/>
    <x v="443"/>
    <d v="2016-12-30T00:00:00"/>
    <x v="1"/>
    <s v="EH-13765"/>
    <s v="Edward Hooks"/>
    <x v="1"/>
    <s v="United States"/>
    <x v="4"/>
    <x v="4"/>
    <n v="98103"/>
    <s v="West"/>
    <s v="OFF-ST-10002743"/>
    <x v="1"/>
    <x v="4"/>
    <s v="SAFCO Boltless Steel Shelving"/>
    <n v="227.28"/>
    <n v="2"/>
    <n v="0"/>
    <n v="2.2728000000000002"/>
  </r>
  <r>
    <n v="4895"/>
    <s v="CA-2016-135776"/>
    <x v="443"/>
    <d v="2016-12-30T00:00:00"/>
    <x v="1"/>
    <s v="EH-13765"/>
    <s v="Edward Hooks"/>
    <x v="1"/>
    <s v="United States"/>
    <x v="4"/>
    <x v="4"/>
    <n v="98103"/>
    <s v="West"/>
    <s v="OFF-PA-10004327"/>
    <x v="1"/>
    <x v="10"/>
    <s v="Xerox 1911"/>
    <n v="47.9"/>
    <n v="1"/>
    <n v="0"/>
    <n v="22.992000000000001"/>
  </r>
  <r>
    <n v="4896"/>
    <s v="CA-2016-135776"/>
    <x v="443"/>
    <d v="2016-12-30T00:00:00"/>
    <x v="1"/>
    <s v="EH-13765"/>
    <s v="Edward Hooks"/>
    <x v="1"/>
    <s v="United States"/>
    <x v="4"/>
    <x v="4"/>
    <n v="98103"/>
    <s v="West"/>
    <s v="OFF-EN-10004773"/>
    <x v="1"/>
    <x v="12"/>
    <s v="Staple envelope"/>
    <n v="61.96"/>
    <n v="2"/>
    <n v="0"/>
    <n v="30.360399999999998"/>
  </r>
  <r>
    <n v="4897"/>
    <s v="CA-2016-135776"/>
    <x v="443"/>
    <d v="2016-12-30T00:00:00"/>
    <x v="1"/>
    <s v="EH-13765"/>
    <s v="Edward Hooks"/>
    <x v="1"/>
    <s v="United States"/>
    <x v="4"/>
    <x v="4"/>
    <n v="98103"/>
    <s v="West"/>
    <s v="OFF-ST-10003470"/>
    <x v="1"/>
    <x v="4"/>
    <s v="Tennsco Snap-Together Open Shelving Units, Starter Sets and Add-On Units"/>
    <n v="1117.92"/>
    <n v="4"/>
    <n v="0"/>
    <n v="55.896000000000001"/>
  </r>
  <r>
    <n v="4898"/>
    <s v="US-2014-122021"/>
    <x v="771"/>
    <d v="2014-10-17T00:00:00"/>
    <x v="2"/>
    <s v="AC-10660"/>
    <s v="Anna Chung"/>
    <x v="0"/>
    <s v="United States"/>
    <x v="215"/>
    <x v="24"/>
    <n v="44134"/>
    <s v="East"/>
    <s v="FUR-CH-10003761"/>
    <x v="0"/>
    <x v="1"/>
    <s v="Global Italian Leather Office Chair"/>
    <n v="183.37200000000001"/>
    <n v="2"/>
    <n v="0.3"/>
    <n v="-7.8587999999999996"/>
  </r>
  <r>
    <n v="4899"/>
    <s v="US-2014-122021"/>
    <x v="771"/>
    <d v="2014-10-17T00:00:00"/>
    <x v="2"/>
    <s v="AC-10660"/>
    <s v="Anna Chung"/>
    <x v="0"/>
    <s v="United States"/>
    <x v="215"/>
    <x v="24"/>
    <n v="44134"/>
    <s v="East"/>
    <s v="OFF-PA-10002230"/>
    <x v="1"/>
    <x v="10"/>
    <s v="Xerox 1897"/>
    <n v="7.968"/>
    <n v="2"/>
    <n v="0.2"/>
    <n v="2.8883999999999999"/>
  </r>
  <r>
    <n v="4900"/>
    <s v="CA-2016-130484"/>
    <x v="250"/>
    <d v="2016-08-27T00:00:00"/>
    <x v="1"/>
    <s v="SG-20470"/>
    <s v="Sheri Gordon"/>
    <x v="0"/>
    <s v="United States"/>
    <x v="345"/>
    <x v="21"/>
    <n v="97030"/>
    <s v="West"/>
    <s v="OFF-BI-10000088"/>
    <x v="1"/>
    <x v="8"/>
    <s v="GBC Imprintable Covers"/>
    <n v="26.352"/>
    <n v="8"/>
    <n v="0.7"/>
    <n v="-18.446400000000001"/>
  </r>
  <r>
    <n v="4901"/>
    <s v="CA-2017-120936"/>
    <x v="94"/>
    <d v="2017-12-21T00:00:00"/>
    <x v="1"/>
    <s v="CA-12310"/>
    <s v="Christine Abelman"/>
    <x v="1"/>
    <s v="United States"/>
    <x v="125"/>
    <x v="1"/>
    <n v="92804"/>
    <s v="West"/>
    <s v="OFF-ST-10001526"/>
    <x v="1"/>
    <x v="4"/>
    <s v="Iceberg Mobile Mega Data/Printer Cart "/>
    <n v="481.32"/>
    <n v="4"/>
    <n v="0"/>
    <n v="125.14319999999999"/>
  </r>
  <r>
    <n v="4902"/>
    <s v="CA-2017-120936"/>
    <x v="94"/>
    <d v="2017-12-21T00:00:00"/>
    <x v="1"/>
    <s v="CA-12310"/>
    <s v="Christine Abelman"/>
    <x v="1"/>
    <s v="United States"/>
    <x v="125"/>
    <x v="1"/>
    <n v="92804"/>
    <s v="West"/>
    <s v="OFF-SU-10002557"/>
    <x v="1"/>
    <x v="14"/>
    <s v="Fiskars Spring-Action Scissors"/>
    <n v="13.98"/>
    <n v="1"/>
    <n v="0"/>
    <n v="3.6347999999999998"/>
  </r>
  <r>
    <n v="4903"/>
    <s v="CA-2017-110884"/>
    <x v="469"/>
    <d v="2017-03-12T00:00:00"/>
    <x v="1"/>
    <s v="SH-20395"/>
    <s v="Shahid Hopkins"/>
    <x v="0"/>
    <s v="United States"/>
    <x v="20"/>
    <x v="15"/>
    <n v="10035"/>
    <s v="East"/>
    <s v="OFF-BI-10003669"/>
    <x v="1"/>
    <x v="8"/>
    <s v="3M Organizer Strips"/>
    <n v="25.92"/>
    <n v="6"/>
    <n v="0.2"/>
    <n v="9.0719999999999992"/>
  </r>
  <r>
    <n v="4904"/>
    <s v="CA-2017-110884"/>
    <x v="469"/>
    <d v="2017-03-12T00:00:00"/>
    <x v="1"/>
    <s v="SH-20395"/>
    <s v="Shahid Hopkins"/>
    <x v="0"/>
    <s v="United States"/>
    <x v="20"/>
    <x v="15"/>
    <n v="10035"/>
    <s v="East"/>
    <s v="OFF-LA-10003510"/>
    <x v="1"/>
    <x v="2"/>
    <s v="Avery 4027 File Folder Labels for Dot Matrix Printers, 5000 Labels per Box, White"/>
    <n v="91.59"/>
    <n v="3"/>
    <n v="0"/>
    <n v="42.131399999999999"/>
  </r>
  <r>
    <n v="4905"/>
    <s v="US-2014-161613"/>
    <x v="588"/>
    <d v="2014-12-03T00:00:00"/>
    <x v="0"/>
    <s v="MC-17605"/>
    <s v="Matt Connell"/>
    <x v="1"/>
    <s v="United States"/>
    <x v="12"/>
    <x v="5"/>
    <n v="77070"/>
    <s v="Central"/>
    <s v="FUR-CH-10003746"/>
    <x v="0"/>
    <x v="1"/>
    <s v="Hon 4070 Series Pagoda Round Back Stacking Chairs"/>
    <n v="674.05799999999999"/>
    <n v="3"/>
    <n v="0.3"/>
    <n v="-19.258800000000001"/>
  </r>
  <r>
    <n v="4906"/>
    <s v="US-2014-146353"/>
    <x v="1005"/>
    <d v="2014-10-16T00:00:00"/>
    <x v="0"/>
    <s v="JE-15610"/>
    <s v="Jim Epp"/>
    <x v="1"/>
    <s v="United States"/>
    <x v="3"/>
    <x v="38"/>
    <n v="3301"/>
    <s v="East"/>
    <s v="OFF-BI-10003476"/>
    <x v="1"/>
    <x v="8"/>
    <s v="Avery Metallic Poly Binders"/>
    <n v="22.92"/>
    <n v="4"/>
    <n v="0"/>
    <n v="11.0016"/>
  </r>
  <r>
    <n v="4907"/>
    <s v="US-2014-146353"/>
    <x v="1005"/>
    <d v="2014-10-16T00:00:00"/>
    <x v="0"/>
    <s v="JE-15610"/>
    <s v="Jim Epp"/>
    <x v="1"/>
    <s v="United States"/>
    <x v="3"/>
    <x v="38"/>
    <n v="3301"/>
    <s v="East"/>
    <s v="OFF-ST-10001469"/>
    <x v="1"/>
    <x v="4"/>
    <s v="Fellowes Bankers Box Recycled Super Stor/Drawer"/>
    <n v="269.89999999999998"/>
    <n v="5"/>
    <n v="0"/>
    <n v="16.193999999999999"/>
  </r>
  <r>
    <n v="4908"/>
    <s v="CA-2014-133809"/>
    <x v="728"/>
    <d v="2014-11-23T00:00:00"/>
    <x v="0"/>
    <s v="MS-17530"/>
    <s v="MaryBeth Skach"/>
    <x v="0"/>
    <s v="United States"/>
    <x v="54"/>
    <x v="24"/>
    <n v="45014"/>
    <s v="East"/>
    <s v="OFF-BI-10001757"/>
    <x v="1"/>
    <x v="8"/>
    <s v="Pressboard Hanging Data Binders for Unburst Sheets"/>
    <n v="11.808"/>
    <n v="8"/>
    <n v="0.7"/>
    <n v="-8.6592000000000002"/>
  </r>
  <r>
    <n v="4909"/>
    <s v="CA-2014-133809"/>
    <x v="728"/>
    <d v="2014-11-23T00:00:00"/>
    <x v="0"/>
    <s v="MS-17530"/>
    <s v="MaryBeth Skach"/>
    <x v="0"/>
    <s v="United States"/>
    <x v="54"/>
    <x v="24"/>
    <n v="45014"/>
    <s v="East"/>
    <s v="TEC-PH-10004875"/>
    <x v="2"/>
    <x v="7"/>
    <s v="PNY Rapid USB Car Charger - Black"/>
    <n v="9.5879999999999992"/>
    <n v="2"/>
    <n v="0.4"/>
    <n v="-2.0773999999999999"/>
  </r>
  <r>
    <n v="4910"/>
    <s v="CA-2017-127306"/>
    <x v="424"/>
    <d v="2017-01-18T00:00:00"/>
    <x v="1"/>
    <s v="BH-11710"/>
    <s v="Brosina Hoffman"/>
    <x v="0"/>
    <s v="United States"/>
    <x v="271"/>
    <x v="18"/>
    <n v="37604"/>
    <s v="South"/>
    <s v="OFF-EN-10001219"/>
    <x v="1"/>
    <x v="12"/>
    <s v="#10- 4 1/8&quot; x 9 1/2&quot; Security-Tint Envelopes"/>
    <n v="18.335999999999999"/>
    <n v="3"/>
    <n v="0.2"/>
    <n v="6.6467999999999998"/>
  </r>
  <r>
    <n v="4911"/>
    <s v="CA-2017-127306"/>
    <x v="424"/>
    <d v="2017-01-18T00:00:00"/>
    <x v="1"/>
    <s v="BH-11710"/>
    <s v="Brosina Hoffman"/>
    <x v="0"/>
    <s v="United States"/>
    <x v="271"/>
    <x v="18"/>
    <n v="37604"/>
    <s v="South"/>
    <s v="OFF-PA-10000019"/>
    <x v="1"/>
    <x v="10"/>
    <s v="Xerox 1931"/>
    <n v="36.287999999999997"/>
    <n v="7"/>
    <n v="0.2"/>
    <n v="12.700799999999999"/>
  </r>
  <r>
    <n v="4912"/>
    <s v="CA-2017-127306"/>
    <x v="424"/>
    <d v="2017-01-18T00:00:00"/>
    <x v="1"/>
    <s v="BH-11710"/>
    <s v="Brosina Hoffman"/>
    <x v="0"/>
    <s v="United States"/>
    <x v="271"/>
    <x v="18"/>
    <n v="37604"/>
    <s v="South"/>
    <s v="TEC-PH-10001924"/>
    <x v="2"/>
    <x v="7"/>
    <s v="iHome FM Clock Radio with Lightning Dock"/>
    <n v="111.98399999999999"/>
    <n v="2"/>
    <n v="0.2"/>
    <n v="6.9989999999999997"/>
  </r>
  <r>
    <n v="4913"/>
    <s v="CA-2017-127306"/>
    <x v="424"/>
    <d v="2017-01-18T00:00:00"/>
    <x v="1"/>
    <s v="BH-11710"/>
    <s v="Brosina Hoffman"/>
    <x v="0"/>
    <s v="United States"/>
    <x v="271"/>
    <x v="18"/>
    <n v="37604"/>
    <s v="South"/>
    <s v="OFF-BI-10002003"/>
    <x v="1"/>
    <x v="8"/>
    <s v="Ibico Presentation Index for Binding Systems"/>
    <n v="5.97"/>
    <n v="5"/>
    <n v="0.7"/>
    <n v="-4.577"/>
  </r>
  <r>
    <n v="4914"/>
    <s v="CA-2017-127306"/>
    <x v="424"/>
    <d v="2017-01-18T00:00:00"/>
    <x v="1"/>
    <s v="BH-11710"/>
    <s v="Brosina Hoffman"/>
    <x v="0"/>
    <s v="United States"/>
    <x v="271"/>
    <x v="18"/>
    <n v="37604"/>
    <s v="South"/>
    <s v="OFF-BI-10003727"/>
    <x v="1"/>
    <x v="8"/>
    <s v="Avery Durable Slant Ring Binders With Label Holder"/>
    <n v="2.508"/>
    <n v="2"/>
    <n v="0.7"/>
    <n v="-1.8391999999999999"/>
  </r>
  <r>
    <n v="4915"/>
    <s v="CA-2015-161830"/>
    <x v="496"/>
    <d v="2015-09-26T00:00:00"/>
    <x v="0"/>
    <s v="ME-17725"/>
    <s v="Max Engle"/>
    <x v="0"/>
    <s v="United States"/>
    <x v="4"/>
    <x v="4"/>
    <n v="98105"/>
    <s v="West"/>
    <s v="OFF-AR-10004042"/>
    <x v="1"/>
    <x v="6"/>
    <s v="BOSTON Model 1800 Electric Pencil Sharpeners, Putty/Woodgrain"/>
    <n v="35.96"/>
    <n v="2"/>
    <n v="0"/>
    <n v="10.4284"/>
  </r>
  <r>
    <n v="4916"/>
    <s v="CA-2015-161830"/>
    <x v="496"/>
    <d v="2015-09-26T00:00:00"/>
    <x v="0"/>
    <s v="ME-17725"/>
    <s v="Max Engle"/>
    <x v="0"/>
    <s v="United States"/>
    <x v="4"/>
    <x v="4"/>
    <n v="98105"/>
    <s v="West"/>
    <s v="OFF-BI-10001097"/>
    <x v="1"/>
    <x v="8"/>
    <s v="Avery Hole Reinforcements"/>
    <n v="14.952"/>
    <n v="3"/>
    <n v="0.2"/>
    <n v="5.4200999999999997"/>
  </r>
  <r>
    <n v="4917"/>
    <s v="CA-2017-163125"/>
    <x v="449"/>
    <d v="2017-10-11T00:00:00"/>
    <x v="0"/>
    <s v="MB-17305"/>
    <s v="Maria Bertelson"/>
    <x v="0"/>
    <s v="United States"/>
    <x v="425"/>
    <x v="5"/>
    <n v="77573"/>
    <s v="Central"/>
    <s v="OFF-AR-10004344"/>
    <x v="1"/>
    <x v="6"/>
    <s v="Bulldog Vacuum Base Pencil Sharpener"/>
    <n v="67.144000000000005"/>
    <n v="7"/>
    <n v="0.2"/>
    <n v="5.8750999999999998"/>
  </r>
  <r>
    <n v="4918"/>
    <s v="CA-2017-163125"/>
    <x v="449"/>
    <d v="2017-10-11T00:00:00"/>
    <x v="0"/>
    <s v="MB-17305"/>
    <s v="Maria Bertelson"/>
    <x v="0"/>
    <s v="United States"/>
    <x v="425"/>
    <x v="5"/>
    <n v="77573"/>
    <s v="Central"/>
    <s v="FUR-CH-10001802"/>
    <x v="0"/>
    <x v="1"/>
    <s v="Hon Every-Day Chair Series Swivel Task Chairs"/>
    <n v="254.05799999999999"/>
    <n v="3"/>
    <n v="0.3"/>
    <n v="-32.6646"/>
  </r>
  <r>
    <n v="4919"/>
    <s v="CA-2016-160304"/>
    <x v="1006"/>
    <d v="2016-01-07T00:00:00"/>
    <x v="1"/>
    <s v="BM-11575"/>
    <s v="Brendan Murry"/>
    <x v="1"/>
    <s v="United States"/>
    <x v="426"/>
    <x v="39"/>
    <n v="20877"/>
    <s v="East"/>
    <s v="FUR-BO-10004709"/>
    <x v="0"/>
    <x v="0"/>
    <s v="Bush Westfield Collection Bookcases, Medium Cherry Finish"/>
    <n v="173.94"/>
    <n v="3"/>
    <n v="0"/>
    <n v="38.266800000000003"/>
  </r>
  <r>
    <n v="4920"/>
    <s v="CA-2016-160304"/>
    <x v="1006"/>
    <d v="2016-01-07T00:00:00"/>
    <x v="1"/>
    <s v="BM-11575"/>
    <s v="Brendan Murry"/>
    <x v="1"/>
    <s v="United States"/>
    <x v="426"/>
    <x v="39"/>
    <n v="20877"/>
    <s v="East"/>
    <s v="TEC-PH-10000455"/>
    <x v="2"/>
    <x v="7"/>
    <s v="GE 30522EE2"/>
    <n v="231.98"/>
    <n v="2"/>
    <n v="0"/>
    <n v="67.274199999999993"/>
  </r>
  <r>
    <n v="4921"/>
    <s v="CA-2017-101728"/>
    <x v="971"/>
    <d v="2017-08-23T00:00:00"/>
    <x v="1"/>
    <s v="SC-20575"/>
    <s v="Sonia Cooley"/>
    <x v="0"/>
    <s v="United States"/>
    <x v="22"/>
    <x v="10"/>
    <n v="60653"/>
    <s v="Central"/>
    <s v="OFF-BI-10002393"/>
    <x v="1"/>
    <x v="8"/>
    <s v="Binder Posts"/>
    <n v="2.2959999999999998"/>
    <n v="2"/>
    <n v="0.8"/>
    <n v="-3.9032"/>
  </r>
  <r>
    <n v="4922"/>
    <s v="CA-2017-114055"/>
    <x v="53"/>
    <d v="2017-12-29T00:00:00"/>
    <x v="0"/>
    <s v="MH-18115"/>
    <s v="Mick Hernandez"/>
    <x v="2"/>
    <s v="United States"/>
    <x v="114"/>
    <x v="19"/>
    <n v="35810"/>
    <s v="South"/>
    <s v="OFF-PA-10004381"/>
    <x v="1"/>
    <x v="10"/>
    <s v="14-7/8 x 11 Blue Bar Computer Printout Paper"/>
    <n v="96.08"/>
    <n v="2"/>
    <n v="0"/>
    <n v="46.118400000000001"/>
  </r>
  <r>
    <n v="4923"/>
    <s v="CA-2017-114055"/>
    <x v="53"/>
    <d v="2017-12-29T00:00:00"/>
    <x v="0"/>
    <s v="MH-18115"/>
    <s v="Mick Hernandez"/>
    <x v="2"/>
    <s v="United States"/>
    <x v="114"/>
    <x v="19"/>
    <n v="35810"/>
    <s v="South"/>
    <s v="OFF-FA-10003059"/>
    <x v="1"/>
    <x v="13"/>
    <s v="Assorted Color Push Pins"/>
    <n v="3.62"/>
    <n v="2"/>
    <n v="0"/>
    <n v="1.1946000000000001"/>
  </r>
  <r>
    <n v="4924"/>
    <s v="CA-2017-114055"/>
    <x v="53"/>
    <d v="2017-12-29T00:00:00"/>
    <x v="0"/>
    <s v="MH-18115"/>
    <s v="Mick Hernandez"/>
    <x v="2"/>
    <s v="United States"/>
    <x v="114"/>
    <x v="19"/>
    <n v="35810"/>
    <s v="South"/>
    <s v="OFF-PA-10000994"/>
    <x v="1"/>
    <x v="10"/>
    <s v="Xerox 1915"/>
    <n v="629.1"/>
    <n v="6"/>
    <n v="0"/>
    <n v="301.96800000000002"/>
  </r>
  <r>
    <n v="4925"/>
    <s v="CA-2017-114055"/>
    <x v="53"/>
    <d v="2017-12-29T00:00:00"/>
    <x v="0"/>
    <s v="MH-18115"/>
    <s v="Mick Hernandez"/>
    <x v="2"/>
    <s v="United States"/>
    <x v="114"/>
    <x v="19"/>
    <n v="35810"/>
    <s v="South"/>
    <s v="TEC-PH-10002890"/>
    <x v="2"/>
    <x v="7"/>
    <s v="AT&amp;T 17929 Lendline Telephone"/>
    <n v="90.48"/>
    <n v="2"/>
    <n v="0"/>
    <n v="23.524799999999999"/>
  </r>
  <r>
    <n v="4926"/>
    <s v="CA-2017-126438"/>
    <x v="18"/>
    <d v="2017-09-13T00:00:00"/>
    <x v="2"/>
    <s v="AR-10345"/>
    <s v="Alex Russell"/>
    <x v="1"/>
    <s v="United States"/>
    <x v="104"/>
    <x v="31"/>
    <n v="1841"/>
    <s v="East"/>
    <s v="OFF-AR-10003338"/>
    <x v="1"/>
    <x v="6"/>
    <s v="Eberhard Faber 3 1/2&quot; Golf Pencils"/>
    <n v="14.88"/>
    <n v="2"/>
    <n v="0"/>
    <n v="3.72"/>
  </r>
  <r>
    <n v="4927"/>
    <s v="CA-2017-117653"/>
    <x v="15"/>
    <d v="2017-10-23T00:00:00"/>
    <x v="1"/>
    <s v="MO-17500"/>
    <s v="Mary O'Rourke"/>
    <x v="0"/>
    <s v="United States"/>
    <x v="22"/>
    <x v="10"/>
    <n v="60623"/>
    <s v="Central"/>
    <s v="FUR-TA-10003008"/>
    <x v="0"/>
    <x v="3"/>
    <s v="Lesro Round Back Collection Coffee Table, End Table"/>
    <n v="91.275000000000006"/>
    <n v="1"/>
    <n v="0.5"/>
    <n v="-67.543499999999995"/>
  </r>
  <r>
    <n v="4928"/>
    <s v="CA-2017-143245"/>
    <x v="96"/>
    <d v="2017-12-06T00:00:00"/>
    <x v="1"/>
    <s v="AD-10180"/>
    <s v="Alan Dominguez"/>
    <x v="2"/>
    <s v="United States"/>
    <x v="54"/>
    <x v="29"/>
    <n v="6824"/>
    <s v="East"/>
    <s v="OFF-PA-10001972"/>
    <x v="1"/>
    <x v="10"/>
    <s v="Xerox 214"/>
    <n v="19.440000000000001"/>
    <n v="3"/>
    <n v="0"/>
    <n v="9.3312000000000008"/>
  </r>
  <r>
    <n v="4929"/>
    <s v="CA-2017-143245"/>
    <x v="96"/>
    <d v="2017-12-06T00:00:00"/>
    <x v="1"/>
    <s v="AD-10180"/>
    <s v="Alan Dominguez"/>
    <x v="2"/>
    <s v="United States"/>
    <x v="54"/>
    <x v="29"/>
    <n v="6824"/>
    <s v="East"/>
    <s v="FUR-CH-10000155"/>
    <x v="0"/>
    <x v="1"/>
    <s v="Global Comet Stacking Armless Chair"/>
    <n v="897.15"/>
    <n v="3"/>
    <n v="0"/>
    <n v="251.202"/>
  </r>
  <r>
    <n v="4930"/>
    <s v="US-2014-138828"/>
    <x v="814"/>
    <d v="2014-09-03T00:00:00"/>
    <x v="2"/>
    <s v="KD-16345"/>
    <s v="Katherine Ducich"/>
    <x v="0"/>
    <s v="United States"/>
    <x v="20"/>
    <x v="15"/>
    <n v="10009"/>
    <s v="East"/>
    <s v="OFF-AR-10000658"/>
    <x v="1"/>
    <x v="6"/>
    <s v="Newell 324"/>
    <n v="57.75"/>
    <n v="5"/>
    <n v="0"/>
    <n v="16.170000000000002"/>
  </r>
  <r>
    <n v="4931"/>
    <s v="US-2014-138828"/>
    <x v="814"/>
    <d v="2014-09-03T00:00:00"/>
    <x v="2"/>
    <s v="KD-16345"/>
    <s v="Katherine Ducich"/>
    <x v="0"/>
    <s v="United States"/>
    <x v="20"/>
    <x v="15"/>
    <n v="10009"/>
    <s v="East"/>
    <s v="OFF-PA-10000349"/>
    <x v="1"/>
    <x v="10"/>
    <s v="Easy-staple paper"/>
    <n v="14.94"/>
    <n v="3"/>
    <n v="0"/>
    <n v="7.0217999999999998"/>
  </r>
  <r>
    <n v="4932"/>
    <s v="CA-2017-143651"/>
    <x v="613"/>
    <d v="2017-03-30T00:00:00"/>
    <x v="1"/>
    <s v="FM-14215"/>
    <s v="Filia McAdams"/>
    <x v="1"/>
    <s v="United States"/>
    <x v="4"/>
    <x v="4"/>
    <n v="98103"/>
    <s v="West"/>
    <s v="OFF-AR-10001446"/>
    <x v="1"/>
    <x v="6"/>
    <s v="Newell 309"/>
    <n v="23.1"/>
    <n v="2"/>
    <n v="0"/>
    <n v="6.93"/>
  </r>
  <r>
    <n v="4933"/>
    <s v="CA-2015-106978"/>
    <x v="694"/>
    <d v="2015-10-04T00:00:00"/>
    <x v="1"/>
    <s v="ZC-21910"/>
    <s v="Zuschuss Carroll"/>
    <x v="0"/>
    <s v="United States"/>
    <x v="34"/>
    <x v="22"/>
    <n v="80013"/>
    <s v="West"/>
    <s v="OFF-EN-10004483"/>
    <x v="1"/>
    <x v="12"/>
    <s v="#10 White Business Envelopes,4 1/8 x 9 1/2"/>
    <n v="12.536"/>
    <n v="1"/>
    <n v="0.2"/>
    <n v="4.2309000000000001"/>
  </r>
  <r>
    <n v="4934"/>
    <s v="CA-2015-106978"/>
    <x v="694"/>
    <d v="2015-10-04T00:00:00"/>
    <x v="1"/>
    <s v="ZC-21910"/>
    <s v="Zuschuss Carroll"/>
    <x v="0"/>
    <s v="United States"/>
    <x v="34"/>
    <x v="22"/>
    <n v="80013"/>
    <s v="West"/>
    <s v="OFF-BI-10002012"/>
    <x v="1"/>
    <x v="8"/>
    <s v="Wilson Jones Easy Flow II Sheet Lifters"/>
    <n v="1.08"/>
    <n v="2"/>
    <n v="0.7"/>
    <n v="-0.79200000000000004"/>
  </r>
  <r>
    <n v="4935"/>
    <s v="CA-2015-106978"/>
    <x v="694"/>
    <d v="2015-10-04T00:00:00"/>
    <x v="1"/>
    <s v="ZC-21910"/>
    <s v="Zuschuss Carroll"/>
    <x v="0"/>
    <s v="United States"/>
    <x v="34"/>
    <x v="22"/>
    <n v="80013"/>
    <s v="West"/>
    <s v="OFF-FA-10003021"/>
    <x v="1"/>
    <x v="13"/>
    <s v="Staples"/>
    <n v="4.5119999999999996"/>
    <n v="3"/>
    <n v="0.2"/>
    <n v="0.84599999999999997"/>
  </r>
  <r>
    <n v="4936"/>
    <s v="CA-2015-155124"/>
    <x v="1007"/>
    <d v="2015-03-21T00:00:00"/>
    <x v="1"/>
    <s v="KS-16300"/>
    <s v="Karen Seio"/>
    <x v="1"/>
    <s v="United States"/>
    <x v="427"/>
    <x v="7"/>
    <n v="84043"/>
    <s v="West"/>
    <s v="TEC-PH-10003356"/>
    <x v="2"/>
    <x v="7"/>
    <s v="SmartStand Mobile Device Holder, Assorted Colors"/>
    <n v="16.776"/>
    <n v="3"/>
    <n v="0.2"/>
    <n v="1.6776"/>
  </r>
  <r>
    <n v="4937"/>
    <s v="CA-2017-150931"/>
    <x v="1008"/>
    <d v="2017-01-13T00:00:00"/>
    <x v="1"/>
    <s v="DP-13390"/>
    <s v="Dennis Pardue"/>
    <x v="2"/>
    <s v="United States"/>
    <x v="428"/>
    <x v="19"/>
    <n v="35401"/>
    <s v="South"/>
    <s v="OFF-BI-10004728"/>
    <x v="1"/>
    <x v="8"/>
    <s v="Wilson Jones Turn Tabs Binder Tool for Ring Binders"/>
    <n v="33.74"/>
    <n v="7"/>
    <n v="0"/>
    <n v="15.5204"/>
  </r>
  <r>
    <n v="4938"/>
    <s v="CA-2014-157147"/>
    <x v="286"/>
    <d v="2014-01-18T00:00:00"/>
    <x v="1"/>
    <s v="BD-11605"/>
    <s v="Brian Dahlen"/>
    <x v="0"/>
    <s v="United States"/>
    <x v="8"/>
    <x v="1"/>
    <n v="94109"/>
    <s v="West"/>
    <s v="OFF-ST-10000078"/>
    <x v="1"/>
    <x v="4"/>
    <s v="Tennsco 6- and 18-Compartment Lockers"/>
    <n v="1325.85"/>
    <n v="5"/>
    <n v="0"/>
    <n v="238.65299999999999"/>
  </r>
  <r>
    <n v="4939"/>
    <s v="CA-2014-157147"/>
    <x v="286"/>
    <d v="2014-01-18T00:00:00"/>
    <x v="1"/>
    <s v="BD-11605"/>
    <s v="Brian Dahlen"/>
    <x v="0"/>
    <s v="United States"/>
    <x v="8"/>
    <x v="1"/>
    <n v="94109"/>
    <s v="West"/>
    <s v="FUR-BO-10003034"/>
    <x v="0"/>
    <x v="0"/>
    <s v="O'Sullivan Elevations Bookcase, Cherry Finish"/>
    <n v="333.99900000000002"/>
    <n v="3"/>
    <n v="0.15"/>
    <n v="3.9293999999999998"/>
  </r>
  <r>
    <n v="4940"/>
    <s v="CA-2014-157147"/>
    <x v="286"/>
    <d v="2014-01-18T00:00:00"/>
    <x v="1"/>
    <s v="BD-11605"/>
    <s v="Brian Dahlen"/>
    <x v="0"/>
    <s v="United States"/>
    <x v="8"/>
    <x v="1"/>
    <n v="94109"/>
    <s v="West"/>
    <s v="OFF-AR-10003514"/>
    <x v="1"/>
    <x v="6"/>
    <s v="4009 Highlighters by Sanford"/>
    <n v="19.899999999999999"/>
    <n v="5"/>
    <n v="0"/>
    <n v="6.5670000000000002"/>
  </r>
  <r>
    <n v="4941"/>
    <s v="CA-2015-156482"/>
    <x v="525"/>
    <d v="2015-02-13T00:00:00"/>
    <x v="1"/>
    <s v="IL-15100"/>
    <s v="Ivan Liston"/>
    <x v="0"/>
    <s v="United States"/>
    <x v="40"/>
    <x v="13"/>
    <n v="19805"/>
    <s v="East"/>
    <s v="FUR-CH-10001708"/>
    <x v="0"/>
    <x v="1"/>
    <s v="Office Star - Contemporary Swivel Chair with Padded Adjustable Arms and Flex Back"/>
    <n v="1268.82"/>
    <n v="9"/>
    <n v="0"/>
    <n v="266.4522"/>
  </r>
  <r>
    <n v="4942"/>
    <s v="CA-2015-156482"/>
    <x v="525"/>
    <d v="2015-02-13T00:00:00"/>
    <x v="1"/>
    <s v="IL-15100"/>
    <s v="Ivan Liston"/>
    <x v="0"/>
    <s v="United States"/>
    <x v="40"/>
    <x v="13"/>
    <n v="19805"/>
    <s v="East"/>
    <s v="FUR-BO-10002598"/>
    <x v="0"/>
    <x v="0"/>
    <s v="Hon Metal Bookcases, Putty"/>
    <n v="283.92"/>
    <n v="4"/>
    <n v="0"/>
    <n v="82.336799999999997"/>
  </r>
  <r>
    <n v="4943"/>
    <s v="CA-2015-156482"/>
    <x v="525"/>
    <d v="2015-02-13T00:00:00"/>
    <x v="1"/>
    <s v="IL-15100"/>
    <s v="Ivan Liston"/>
    <x v="0"/>
    <s v="United States"/>
    <x v="40"/>
    <x v="13"/>
    <n v="19805"/>
    <s v="East"/>
    <s v="OFF-AR-10001022"/>
    <x v="1"/>
    <x v="6"/>
    <s v="SANFORD Liquid Accent Tank-Style Highlighters"/>
    <n v="5.68"/>
    <n v="2"/>
    <n v="0"/>
    <n v="1.7607999999999999"/>
  </r>
  <r>
    <n v="4944"/>
    <s v="CA-2017-106782"/>
    <x v="202"/>
    <d v="2017-12-27T00:00:00"/>
    <x v="1"/>
    <s v="LP-17095"/>
    <s v="Liz Preis"/>
    <x v="0"/>
    <s v="United States"/>
    <x v="240"/>
    <x v="14"/>
    <n v="47905"/>
    <s v="Central"/>
    <s v="OFF-ST-10004459"/>
    <x v="1"/>
    <x v="4"/>
    <s v="Tennsco Single-Tier Lockers"/>
    <n v="375.34"/>
    <n v="1"/>
    <n v="0"/>
    <n v="18.766999999999999"/>
  </r>
  <r>
    <n v="4945"/>
    <s v="CA-2016-151372"/>
    <x v="64"/>
    <d v="2016-09-06T00:00:00"/>
    <x v="2"/>
    <s v="JH-15985"/>
    <s v="Joseph Holt"/>
    <x v="0"/>
    <s v="United States"/>
    <x v="332"/>
    <x v="1"/>
    <n v="90278"/>
    <s v="West"/>
    <s v="OFF-PA-10004381"/>
    <x v="1"/>
    <x v="10"/>
    <s v="14-7/8 x 11 Blue Bar Computer Printout Paper"/>
    <n v="96.08"/>
    <n v="2"/>
    <n v="0"/>
    <n v="46.118400000000001"/>
  </r>
  <r>
    <n v="4946"/>
    <s v="CA-2016-151372"/>
    <x v="64"/>
    <d v="2016-09-06T00:00:00"/>
    <x v="2"/>
    <s v="JH-15985"/>
    <s v="Joseph Holt"/>
    <x v="0"/>
    <s v="United States"/>
    <x v="332"/>
    <x v="1"/>
    <n v="90278"/>
    <s v="West"/>
    <s v="OFF-BI-10000050"/>
    <x v="1"/>
    <x v="8"/>
    <s v="Angle-D Binders with Locking Rings, Label Holders"/>
    <n v="11.68"/>
    <n v="2"/>
    <n v="0.2"/>
    <n v="3.9420000000000002"/>
  </r>
  <r>
    <n v="4947"/>
    <s v="CA-2016-151372"/>
    <x v="64"/>
    <d v="2016-09-06T00:00:00"/>
    <x v="2"/>
    <s v="JH-15985"/>
    <s v="Joseph Holt"/>
    <x v="0"/>
    <s v="United States"/>
    <x v="332"/>
    <x v="1"/>
    <n v="90278"/>
    <s v="West"/>
    <s v="OFF-FA-10000304"/>
    <x v="1"/>
    <x v="13"/>
    <s v="Advantus Push Pins"/>
    <n v="4.3600000000000003"/>
    <n v="2"/>
    <n v="0"/>
    <n v="1.7876000000000001"/>
  </r>
  <r>
    <n v="4948"/>
    <s v="CA-2014-102085"/>
    <x v="777"/>
    <d v="2014-10-09T00:00:00"/>
    <x v="1"/>
    <s v="JD-16015"/>
    <s v="Joy Daniels"/>
    <x v="0"/>
    <s v="United States"/>
    <x v="4"/>
    <x v="4"/>
    <n v="98115"/>
    <s v="West"/>
    <s v="OFF-LA-10002475"/>
    <x v="1"/>
    <x v="2"/>
    <s v="Avery 519"/>
    <n v="29.24"/>
    <n v="4"/>
    <n v="0"/>
    <n v="13.742800000000001"/>
  </r>
  <r>
    <n v="4949"/>
    <s v="CA-2017-107125"/>
    <x v="344"/>
    <d v="2017-12-02T00:00:00"/>
    <x v="1"/>
    <s v="BD-11320"/>
    <s v="Bill Donatelli"/>
    <x v="0"/>
    <s v="United States"/>
    <x v="1"/>
    <x v="1"/>
    <n v="90045"/>
    <s v="West"/>
    <s v="OFF-BI-10001989"/>
    <x v="1"/>
    <x v="8"/>
    <s v="Premium Transparent Presentation Covers by GBC"/>
    <n v="117.488"/>
    <n v="7"/>
    <n v="0.2"/>
    <n v="41.120800000000003"/>
  </r>
  <r>
    <n v="4950"/>
    <s v="CA-2017-107125"/>
    <x v="344"/>
    <d v="2017-12-02T00:00:00"/>
    <x v="1"/>
    <s v="BD-11320"/>
    <s v="Bill Donatelli"/>
    <x v="0"/>
    <s v="United States"/>
    <x v="1"/>
    <x v="1"/>
    <n v="90045"/>
    <s v="West"/>
    <s v="FUR-FU-10000732"/>
    <x v="0"/>
    <x v="5"/>
    <s v="Eldon 200 Class Desk Accessories"/>
    <n v="18.84"/>
    <n v="3"/>
    <n v="0"/>
    <n v="6.0288000000000004"/>
  </r>
  <r>
    <n v="4951"/>
    <s v="CA-2016-125815"/>
    <x v="99"/>
    <d v="2016-11-01T00:00:00"/>
    <x v="0"/>
    <s v="DL-13330"/>
    <s v="Denise Leinenbach"/>
    <x v="0"/>
    <s v="United States"/>
    <x v="20"/>
    <x v="15"/>
    <n v="10009"/>
    <s v="East"/>
    <s v="OFF-AR-10004441"/>
    <x v="1"/>
    <x v="6"/>
    <s v="BIC Brite Liner Highlighters"/>
    <n v="12.42"/>
    <n v="3"/>
    <n v="0"/>
    <n v="5.2164000000000001"/>
  </r>
  <r>
    <n v="4952"/>
    <s v="CA-2015-144190"/>
    <x v="988"/>
    <d v="2015-06-13T00:00:00"/>
    <x v="1"/>
    <s v="NC-18415"/>
    <s v="Nathan Cano"/>
    <x v="0"/>
    <s v="United States"/>
    <x v="195"/>
    <x v="12"/>
    <n v="48073"/>
    <s v="Central"/>
    <s v="OFF-PA-10000304"/>
    <x v="1"/>
    <x v="10"/>
    <s v="Xerox 1995"/>
    <n v="12.96"/>
    <n v="2"/>
    <n v="0"/>
    <n v="6.2207999999999997"/>
  </r>
  <r>
    <n v="4953"/>
    <s v="CA-2017-117926"/>
    <x v="166"/>
    <d v="2017-12-12T00:00:00"/>
    <x v="0"/>
    <s v="AS-10225"/>
    <s v="Alan Schoenberger"/>
    <x v="1"/>
    <s v="United States"/>
    <x v="8"/>
    <x v="1"/>
    <n v="94109"/>
    <s v="West"/>
    <s v="OFF-AP-10002670"/>
    <x v="1"/>
    <x v="9"/>
    <s v="Belkin 8-Outlet Premiere SurgeMaster II Surge Protectors"/>
    <n v="69.48"/>
    <n v="1"/>
    <n v="0"/>
    <n v="20.844000000000001"/>
  </r>
  <r>
    <n v="4954"/>
    <s v="CA-2015-153906"/>
    <x v="199"/>
    <d v="2015-03-20T00:00:00"/>
    <x v="1"/>
    <s v="MS-17980"/>
    <s v="Michael Stewart"/>
    <x v="1"/>
    <s v="United States"/>
    <x v="20"/>
    <x v="15"/>
    <n v="10009"/>
    <s v="East"/>
    <s v="TEC-PH-10001527"/>
    <x v="2"/>
    <x v="7"/>
    <s v="Plantronics MX500i Earset"/>
    <n v="85.9"/>
    <n v="2"/>
    <n v="0"/>
    <n v="2.577"/>
  </r>
  <r>
    <n v="4955"/>
    <s v="CA-2014-160262"/>
    <x v="3"/>
    <d v="2014-06-13T00:00:00"/>
    <x v="0"/>
    <s v="TS-21205"/>
    <s v="Thomas Seio"/>
    <x v="1"/>
    <s v="United States"/>
    <x v="226"/>
    <x v="33"/>
    <n v="89031"/>
    <s v="West"/>
    <s v="OFF-AR-10002335"/>
    <x v="1"/>
    <x v="6"/>
    <s v="DIXON Oriole Pencils"/>
    <n v="18.059999999999999"/>
    <n v="7"/>
    <n v="0"/>
    <n v="4.6955999999999998"/>
  </r>
  <r>
    <n v="4956"/>
    <s v="CA-2014-160262"/>
    <x v="3"/>
    <d v="2014-06-13T00:00:00"/>
    <x v="0"/>
    <s v="TS-21205"/>
    <s v="Thomas Seio"/>
    <x v="1"/>
    <s v="United States"/>
    <x v="226"/>
    <x v="33"/>
    <n v="89031"/>
    <s v="West"/>
    <s v="OFF-PA-10003641"/>
    <x v="1"/>
    <x v="10"/>
    <s v="Xerox 1909"/>
    <n v="79.14"/>
    <n v="3"/>
    <n v="0"/>
    <n v="36.404400000000003"/>
  </r>
  <r>
    <n v="4957"/>
    <s v="CA-2014-160262"/>
    <x v="3"/>
    <d v="2014-06-13T00:00:00"/>
    <x v="0"/>
    <s v="TS-21205"/>
    <s v="Thomas Seio"/>
    <x v="1"/>
    <s v="United States"/>
    <x v="226"/>
    <x v="33"/>
    <n v="89031"/>
    <s v="West"/>
    <s v="FUR-FU-10002685"/>
    <x v="0"/>
    <x v="5"/>
    <s v="Executive Impressions 13-1/2&quot; Indoor/Outdoor Wall Clock"/>
    <n v="37.4"/>
    <n v="2"/>
    <n v="0"/>
    <n v="14.212"/>
  </r>
  <r>
    <n v="4958"/>
    <s v="CA-2015-127607"/>
    <x v="305"/>
    <d v="2015-03-26T00:00:00"/>
    <x v="1"/>
    <s v="JK-15730"/>
    <s v="Joe Kamberova"/>
    <x v="0"/>
    <s v="United States"/>
    <x v="238"/>
    <x v="5"/>
    <n v="75007"/>
    <s v="Central"/>
    <s v="OFF-BI-10001308"/>
    <x v="1"/>
    <x v="8"/>
    <s v="GBC Standard Plastic Binding Systems' Combs"/>
    <n v="2.512"/>
    <n v="2"/>
    <n v="0.8"/>
    <n v="-4.3959999999999999"/>
  </r>
  <r>
    <n v="4959"/>
    <s v="CA-2015-127607"/>
    <x v="305"/>
    <d v="2015-03-26T00:00:00"/>
    <x v="1"/>
    <s v="JK-15730"/>
    <s v="Joe Kamberova"/>
    <x v="0"/>
    <s v="United States"/>
    <x v="238"/>
    <x v="5"/>
    <n v="75007"/>
    <s v="Central"/>
    <s v="OFF-FA-10003485"/>
    <x v="1"/>
    <x v="13"/>
    <s v="Staples"/>
    <n v="18.864000000000001"/>
    <n v="9"/>
    <n v="0.2"/>
    <n v="6.1307999999999998"/>
  </r>
  <r>
    <n v="4960"/>
    <s v="CA-2016-166226"/>
    <x v="741"/>
    <d v="2016-11-22T00:00:00"/>
    <x v="1"/>
    <s v="TC-21535"/>
    <s v="Tracy Collins"/>
    <x v="2"/>
    <s v="United States"/>
    <x v="1"/>
    <x v="1"/>
    <n v="90008"/>
    <s v="West"/>
    <s v="TEC-PH-10003357"/>
    <x v="2"/>
    <x v="7"/>
    <s v="Grandstream GXP2100 Mainstream Business Phone"/>
    <n v="61.192"/>
    <n v="1"/>
    <n v="0.2"/>
    <n v="6.1192000000000002"/>
  </r>
  <r>
    <n v="4961"/>
    <s v="CA-2016-166226"/>
    <x v="741"/>
    <d v="2016-11-22T00:00:00"/>
    <x v="1"/>
    <s v="TC-21535"/>
    <s v="Tracy Collins"/>
    <x v="2"/>
    <s v="United States"/>
    <x v="1"/>
    <x v="1"/>
    <n v="90008"/>
    <s v="West"/>
    <s v="OFF-AP-10002867"/>
    <x v="1"/>
    <x v="9"/>
    <s v="Fellowes Command Center 5-outlet power strip"/>
    <n v="67.84"/>
    <n v="1"/>
    <n v="0"/>
    <n v="18.316800000000001"/>
  </r>
  <r>
    <n v="4962"/>
    <s v="CA-2014-156587"/>
    <x v="1009"/>
    <d v="2014-03-08T00:00:00"/>
    <x v="2"/>
    <s v="AB-10015"/>
    <s v="Aaron Bergman"/>
    <x v="0"/>
    <s v="United States"/>
    <x v="4"/>
    <x v="4"/>
    <n v="98103"/>
    <s v="West"/>
    <s v="FUR-CH-10004477"/>
    <x v="0"/>
    <x v="1"/>
    <s v="Global Push Button Manager's Chair, Indigo"/>
    <n v="48.712000000000003"/>
    <n v="1"/>
    <n v="0.2"/>
    <n v="5.4801000000000002"/>
  </r>
  <r>
    <n v="4963"/>
    <s v="CA-2014-156587"/>
    <x v="1009"/>
    <d v="2014-03-08T00:00:00"/>
    <x v="2"/>
    <s v="AB-10015"/>
    <s v="Aaron Bergman"/>
    <x v="0"/>
    <s v="United States"/>
    <x v="4"/>
    <x v="4"/>
    <n v="98103"/>
    <s v="West"/>
    <s v="OFF-AR-10001427"/>
    <x v="1"/>
    <x v="6"/>
    <s v="Newell 330"/>
    <n v="17.940000000000001"/>
    <n v="3"/>
    <n v="0"/>
    <n v="4.6643999999999997"/>
  </r>
  <r>
    <n v="4964"/>
    <s v="CA-2014-156587"/>
    <x v="1009"/>
    <d v="2014-03-08T00:00:00"/>
    <x v="2"/>
    <s v="AB-10015"/>
    <s v="Aaron Bergman"/>
    <x v="0"/>
    <s v="United States"/>
    <x v="4"/>
    <x v="4"/>
    <n v="98103"/>
    <s v="West"/>
    <s v="OFF-ST-10002344"/>
    <x v="1"/>
    <x v="4"/>
    <s v="Carina 42&quot;Hx23 3/4&quot;W Media Storage Unit"/>
    <n v="242.94"/>
    <n v="3"/>
    <n v="0"/>
    <n v="4.8587999999999996"/>
  </r>
  <r>
    <n v="4965"/>
    <s v="CA-2016-141180"/>
    <x v="666"/>
    <d v="2016-05-19T00:00:00"/>
    <x v="0"/>
    <s v="DP-13000"/>
    <s v="Darren Powers"/>
    <x v="0"/>
    <s v="United States"/>
    <x v="2"/>
    <x v="2"/>
    <n v="33311"/>
    <s v="South"/>
    <s v="OFF-BI-10000301"/>
    <x v="1"/>
    <x v="8"/>
    <s v="GBC Instant Report Kit"/>
    <n v="7.7640000000000002"/>
    <n v="4"/>
    <n v="0.7"/>
    <n v="-5.1760000000000002"/>
  </r>
  <r>
    <n v="4966"/>
    <s v="CA-2015-109708"/>
    <x v="442"/>
    <d v="2015-05-28T00:00:00"/>
    <x v="0"/>
    <s v="CY-12745"/>
    <s v="Craig Yedwab"/>
    <x v="1"/>
    <s v="United States"/>
    <x v="29"/>
    <x v="18"/>
    <n v="38401"/>
    <s v="South"/>
    <s v="TEC-PH-10001944"/>
    <x v="2"/>
    <x v="7"/>
    <s v="Wi-Ex zBoost YX540 Cellular Phone Signal Booster"/>
    <n v="467.04"/>
    <n v="4"/>
    <n v="0.2"/>
    <n v="58.38"/>
  </r>
  <r>
    <n v="4967"/>
    <s v="CA-2015-122406"/>
    <x v="991"/>
    <d v="2015-08-05T00:00:00"/>
    <x v="0"/>
    <s v="BE-11455"/>
    <s v="Brad Eason"/>
    <x v="2"/>
    <s v="United States"/>
    <x v="205"/>
    <x v="34"/>
    <n v="2908"/>
    <s v="East"/>
    <s v="TEC-PH-10001527"/>
    <x v="2"/>
    <x v="7"/>
    <s v="Plantronics MX500i Earset"/>
    <n v="128.85"/>
    <n v="3"/>
    <n v="0"/>
    <n v="3.8654999999999999"/>
  </r>
  <r>
    <n v="4968"/>
    <s v="CA-2015-122406"/>
    <x v="991"/>
    <d v="2015-08-05T00:00:00"/>
    <x v="0"/>
    <s v="BE-11455"/>
    <s v="Brad Eason"/>
    <x v="2"/>
    <s v="United States"/>
    <x v="205"/>
    <x v="34"/>
    <n v="2908"/>
    <s v="East"/>
    <s v="OFF-PA-10001307"/>
    <x v="1"/>
    <x v="10"/>
    <s v="Important Message Pads, 50 4-1/4 x 5-1/2 Forms per Pad"/>
    <n v="8.4"/>
    <n v="2"/>
    <n v="0"/>
    <n v="4.1159999999999997"/>
  </r>
  <r>
    <n v="4969"/>
    <s v="CA-2015-122406"/>
    <x v="991"/>
    <d v="2015-08-05T00:00:00"/>
    <x v="0"/>
    <s v="BE-11455"/>
    <s v="Brad Eason"/>
    <x v="2"/>
    <s v="United States"/>
    <x v="205"/>
    <x v="34"/>
    <n v="2908"/>
    <s v="East"/>
    <s v="TEC-AC-10004571"/>
    <x v="2"/>
    <x v="11"/>
    <s v="Logitech G700s Rechargeable Gaming Mouse"/>
    <n v="199.98"/>
    <n v="2"/>
    <n v="0"/>
    <n v="83.991600000000005"/>
  </r>
  <r>
    <n v="4970"/>
    <s v="CA-2015-122406"/>
    <x v="991"/>
    <d v="2015-08-05T00:00:00"/>
    <x v="0"/>
    <s v="BE-11455"/>
    <s v="Brad Eason"/>
    <x v="2"/>
    <s v="United States"/>
    <x v="205"/>
    <x v="34"/>
    <n v="2908"/>
    <s v="East"/>
    <s v="FUR-CH-10001973"/>
    <x v="0"/>
    <x v="1"/>
    <s v="Office Star Flex Back Scooter Chair with White Frame"/>
    <n v="110.98"/>
    <n v="1"/>
    <n v="0"/>
    <n v="15.5372"/>
  </r>
  <r>
    <n v="4971"/>
    <s v="US-2016-153815"/>
    <x v="61"/>
    <d v="2016-11-09T00:00:00"/>
    <x v="2"/>
    <s v="KL-16555"/>
    <s v="Kelly Lampkin"/>
    <x v="1"/>
    <s v="United States"/>
    <x v="108"/>
    <x v="2"/>
    <n v="32216"/>
    <s v="South"/>
    <s v="FUR-CH-10000513"/>
    <x v="0"/>
    <x v="1"/>
    <s v="High-Back Leather Manager's Chair"/>
    <n v="207.98400000000001"/>
    <n v="2"/>
    <n v="0.2"/>
    <n v="-28.597799999999999"/>
  </r>
  <r>
    <n v="4972"/>
    <s v="US-2016-153815"/>
    <x v="61"/>
    <d v="2016-11-09T00:00:00"/>
    <x v="2"/>
    <s v="KL-16555"/>
    <s v="Kelly Lampkin"/>
    <x v="1"/>
    <s v="United States"/>
    <x v="108"/>
    <x v="2"/>
    <n v="32216"/>
    <s v="South"/>
    <s v="OFF-PA-10002421"/>
    <x v="1"/>
    <x v="10"/>
    <s v="Embossed Ink Jet Note Cards"/>
    <n v="36.112000000000002"/>
    <n v="2"/>
    <n v="0.2"/>
    <n v="12.639200000000001"/>
  </r>
  <r>
    <n v="4973"/>
    <s v="US-2016-153815"/>
    <x v="61"/>
    <d v="2016-11-09T00:00:00"/>
    <x v="2"/>
    <s v="KL-16555"/>
    <s v="Kelly Lampkin"/>
    <x v="1"/>
    <s v="United States"/>
    <x v="108"/>
    <x v="2"/>
    <n v="32216"/>
    <s v="South"/>
    <s v="FUR-FU-10004090"/>
    <x v="0"/>
    <x v="5"/>
    <s v="Executive Impressions 14&quot; Contract Wall Clock"/>
    <n v="35.567999999999998"/>
    <n v="2"/>
    <n v="0.2"/>
    <n v="5.7797999999999998"/>
  </r>
  <r>
    <n v="4974"/>
    <s v="US-2016-153815"/>
    <x v="61"/>
    <d v="2016-11-09T00:00:00"/>
    <x v="2"/>
    <s v="KL-16555"/>
    <s v="Kelly Lampkin"/>
    <x v="1"/>
    <s v="United States"/>
    <x v="108"/>
    <x v="2"/>
    <n v="32216"/>
    <s v="South"/>
    <s v="OFF-PA-10004071"/>
    <x v="1"/>
    <x v="10"/>
    <s v="Eaton Premium Continuous-Feed Paper, 25% Cotton, Letter Size, White, 1000 Shts/Box"/>
    <n v="88.768000000000001"/>
    <n v="2"/>
    <n v="0.2"/>
    <n v="31.0688"/>
  </r>
  <r>
    <n v="4975"/>
    <s v="CA-2016-164896"/>
    <x v="77"/>
    <d v="2016-11-12T00:00:00"/>
    <x v="1"/>
    <s v="PS-19045"/>
    <s v="Penelope Sewall"/>
    <x v="2"/>
    <s v="United States"/>
    <x v="147"/>
    <x v="1"/>
    <n v="92054"/>
    <s v="West"/>
    <s v="OFF-PA-10002246"/>
    <x v="1"/>
    <x v="10"/>
    <s v="Wirebound Four 2-3/4 x 5 Forms per Page, 400 Sets per Book"/>
    <n v="12.9"/>
    <n v="2"/>
    <n v="0"/>
    <n v="6.3209999999999997"/>
  </r>
  <r>
    <n v="4976"/>
    <s v="CA-2015-142202"/>
    <x v="227"/>
    <d v="2015-09-23T00:00:00"/>
    <x v="0"/>
    <s v="JR-16210"/>
    <s v="Justin Ritter"/>
    <x v="1"/>
    <s v="United States"/>
    <x v="108"/>
    <x v="2"/>
    <n v="32216"/>
    <s v="South"/>
    <s v="TEC-AC-10003198"/>
    <x v="2"/>
    <x v="11"/>
    <s v="Enermax Acrylux Wireless Keyboard"/>
    <n v="717.12"/>
    <n v="9"/>
    <n v="0.2"/>
    <n v="152.38800000000001"/>
  </r>
  <r>
    <n v="4977"/>
    <s v="CA-2015-165050"/>
    <x v="214"/>
    <d v="2015-12-09T00:00:00"/>
    <x v="2"/>
    <s v="AH-10210"/>
    <s v="Alan Hwang"/>
    <x v="0"/>
    <s v="United States"/>
    <x v="20"/>
    <x v="15"/>
    <n v="10024"/>
    <s v="East"/>
    <s v="OFF-BI-10001031"/>
    <x v="1"/>
    <x v="8"/>
    <s v="Pressboard Data Binders by Wilson Jones"/>
    <n v="21.36"/>
    <n v="5"/>
    <n v="0.2"/>
    <n v="7.2089999999999996"/>
  </r>
  <r>
    <n v="4978"/>
    <s v="CA-2015-165050"/>
    <x v="214"/>
    <d v="2015-12-09T00:00:00"/>
    <x v="2"/>
    <s v="AH-10210"/>
    <s v="Alan Hwang"/>
    <x v="0"/>
    <s v="United States"/>
    <x v="20"/>
    <x v="15"/>
    <n v="10024"/>
    <s v="East"/>
    <s v="OFF-BI-10003727"/>
    <x v="1"/>
    <x v="8"/>
    <s v="Avery Durable Slant Ring Binders With Label Holder"/>
    <n v="6.6879999999999997"/>
    <n v="2"/>
    <n v="0.2"/>
    <n v="2.3408000000000002"/>
  </r>
  <r>
    <n v="4979"/>
    <s v="CA-2015-165050"/>
    <x v="214"/>
    <d v="2015-12-09T00:00:00"/>
    <x v="2"/>
    <s v="AH-10210"/>
    <s v="Alan Hwang"/>
    <x v="0"/>
    <s v="United States"/>
    <x v="20"/>
    <x v="15"/>
    <n v="10024"/>
    <s v="East"/>
    <s v="TEC-PH-10001336"/>
    <x v="2"/>
    <x v="7"/>
    <s v="Digium D40 VoIP phone"/>
    <n v="773.94"/>
    <n v="6"/>
    <n v="0"/>
    <n v="224.4426"/>
  </r>
  <r>
    <n v="4980"/>
    <s v="US-2016-131114"/>
    <x v="10"/>
    <d v="2016-12-13T00:00:00"/>
    <x v="0"/>
    <s v="RW-19630"/>
    <s v="Rob Williams"/>
    <x v="1"/>
    <s v="United States"/>
    <x v="22"/>
    <x v="10"/>
    <n v="60610"/>
    <s v="Central"/>
    <s v="OFF-SU-10001664"/>
    <x v="1"/>
    <x v="14"/>
    <s v="Acme Office Executive Series Stainless Steel Trimmers"/>
    <n v="20.568000000000001"/>
    <n v="3"/>
    <n v="0.2"/>
    <n v="1.5426"/>
  </r>
  <r>
    <n v="4981"/>
    <s v="US-2016-131114"/>
    <x v="10"/>
    <d v="2016-12-13T00:00:00"/>
    <x v="0"/>
    <s v="RW-19630"/>
    <s v="Rob Williams"/>
    <x v="1"/>
    <s v="United States"/>
    <x v="22"/>
    <x v="10"/>
    <n v="60610"/>
    <s v="Central"/>
    <s v="OFF-AP-10003971"/>
    <x v="1"/>
    <x v="9"/>
    <s v="Belkin 6 Outlet Metallic Surge Strip"/>
    <n v="4.3559999999999999"/>
    <n v="2"/>
    <n v="0.8"/>
    <n v="-11.761200000000001"/>
  </r>
  <r>
    <n v="4982"/>
    <s v="US-2016-131114"/>
    <x v="10"/>
    <d v="2016-12-13T00:00:00"/>
    <x v="0"/>
    <s v="RW-19630"/>
    <s v="Rob Williams"/>
    <x v="1"/>
    <s v="United States"/>
    <x v="22"/>
    <x v="10"/>
    <n v="60610"/>
    <s v="Central"/>
    <s v="TEC-AC-10000199"/>
    <x v="2"/>
    <x v="11"/>
    <s v="Kingston Digital DataTraveler 8GB USB 2.0"/>
    <n v="19.04"/>
    <n v="4"/>
    <n v="0.2"/>
    <n v="-1.4279999999999999"/>
  </r>
  <r>
    <n v="4983"/>
    <s v="CA-2014-160066"/>
    <x v="912"/>
    <d v="2014-11-22T00:00:00"/>
    <x v="1"/>
    <s v="AH-10075"/>
    <s v="Adam Hart"/>
    <x v="1"/>
    <s v="United States"/>
    <x v="101"/>
    <x v="1"/>
    <n v="92646"/>
    <s v="West"/>
    <s v="OFF-LA-10001045"/>
    <x v="1"/>
    <x v="2"/>
    <s v="Permanent Self-Adhesive File Folder Labels for Typewriters by Universal"/>
    <n v="5.22"/>
    <n v="2"/>
    <n v="0"/>
    <n v="2.4011999999999998"/>
  </r>
  <r>
    <n v="4984"/>
    <s v="CA-2016-109925"/>
    <x v="61"/>
    <d v="2016-11-10T00:00:00"/>
    <x v="0"/>
    <s v="IM-15070"/>
    <s v="Irene Maddox"/>
    <x v="0"/>
    <s v="United States"/>
    <x v="70"/>
    <x v="1"/>
    <n v="92105"/>
    <s v="West"/>
    <s v="OFF-ST-10003442"/>
    <x v="1"/>
    <x v="4"/>
    <s v="Eldon Portable Mobile Manager"/>
    <n v="84.84"/>
    <n v="3"/>
    <n v="0"/>
    <n v="22.9068"/>
  </r>
  <r>
    <n v="4985"/>
    <s v="CA-2015-160696"/>
    <x v="684"/>
    <d v="2015-09-10T00:00:00"/>
    <x v="1"/>
    <s v="CK-12760"/>
    <s v="Cyma Kinney"/>
    <x v="1"/>
    <s v="United States"/>
    <x v="316"/>
    <x v="18"/>
    <n v="37211"/>
    <s v="South"/>
    <s v="OFF-FA-10003059"/>
    <x v="1"/>
    <x v="13"/>
    <s v="Assorted Color Push Pins"/>
    <n v="7.24"/>
    <n v="5"/>
    <n v="0.2"/>
    <n v="1.1765000000000001"/>
  </r>
  <r>
    <n v="4986"/>
    <s v="CA-2014-125171"/>
    <x v="1010"/>
    <d v="2014-09-03T00:00:00"/>
    <x v="3"/>
    <s v="AG-10390"/>
    <s v="Allen Goldenen"/>
    <x v="0"/>
    <s v="United States"/>
    <x v="20"/>
    <x v="15"/>
    <n v="10009"/>
    <s v="East"/>
    <s v="OFF-LA-10001175"/>
    <x v="1"/>
    <x v="2"/>
    <s v="Avery 514"/>
    <n v="14.4"/>
    <n v="5"/>
    <n v="0"/>
    <n v="7.056"/>
  </r>
  <r>
    <n v="4987"/>
    <s v="CA-2016-149279"/>
    <x v="423"/>
    <d v="2016-04-28T00:00:00"/>
    <x v="1"/>
    <s v="CL-12700"/>
    <s v="Craig Leslie"/>
    <x v="2"/>
    <s v="United States"/>
    <x v="77"/>
    <x v="22"/>
    <n v="80906"/>
    <s v="West"/>
    <s v="OFF-PA-10003441"/>
    <x v="1"/>
    <x v="10"/>
    <s v="Xerox 226"/>
    <n v="15.552"/>
    <n v="3"/>
    <n v="0.2"/>
    <n v="5.4432"/>
  </r>
  <r>
    <n v="4988"/>
    <s v="CA-2016-149279"/>
    <x v="423"/>
    <d v="2016-04-28T00:00:00"/>
    <x v="1"/>
    <s v="CL-12700"/>
    <s v="Craig Leslie"/>
    <x v="2"/>
    <s v="United States"/>
    <x v="77"/>
    <x v="22"/>
    <n v="80906"/>
    <s v="West"/>
    <s v="FUR-CH-10004287"/>
    <x v="0"/>
    <x v="1"/>
    <s v="SAFCO Arco Folding Chair"/>
    <n v="1325.76"/>
    <n v="6"/>
    <n v="0.2"/>
    <n v="149.148"/>
  </r>
  <r>
    <n v="4989"/>
    <s v="CA-2016-149279"/>
    <x v="423"/>
    <d v="2016-04-28T00:00:00"/>
    <x v="1"/>
    <s v="CL-12700"/>
    <s v="Craig Leslie"/>
    <x v="2"/>
    <s v="United States"/>
    <x v="77"/>
    <x v="22"/>
    <n v="80906"/>
    <s v="West"/>
    <s v="OFF-BI-10004040"/>
    <x v="1"/>
    <x v="8"/>
    <s v="Wilson Jones Impact Binders"/>
    <n v="3.1080000000000001"/>
    <n v="2"/>
    <n v="0.7"/>
    <n v="-2.1756000000000002"/>
  </r>
  <r>
    <n v="4990"/>
    <s v="CA-2017-107321"/>
    <x v="515"/>
    <d v="2017-09-04T00:00:00"/>
    <x v="1"/>
    <s v="AW-10930"/>
    <s v="Arthur Wiediger"/>
    <x v="2"/>
    <s v="United States"/>
    <x v="8"/>
    <x v="1"/>
    <n v="94110"/>
    <s v="West"/>
    <s v="OFF-BI-10004022"/>
    <x v="1"/>
    <x v="8"/>
    <s v="Acco Suede Grain Vinyl Round Ring Binder"/>
    <n v="6.6719999999999997"/>
    <n v="3"/>
    <n v="0.2"/>
    <n v="2.1684000000000001"/>
  </r>
  <r>
    <n v="4991"/>
    <s v="CA-2017-107321"/>
    <x v="515"/>
    <d v="2017-09-04T00:00:00"/>
    <x v="1"/>
    <s v="AW-10930"/>
    <s v="Arthur Wiediger"/>
    <x v="2"/>
    <s v="United States"/>
    <x v="8"/>
    <x v="1"/>
    <n v="94110"/>
    <s v="West"/>
    <s v="TEC-PH-10002200"/>
    <x v="2"/>
    <x v="7"/>
    <s v="Aastra 6757i CT Wireless VoIP phone"/>
    <n v="689.40800000000002"/>
    <n v="4"/>
    <n v="0.2"/>
    <n v="77.558400000000006"/>
  </r>
  <r>
    <n v="4992"/>
    <s v="US-2017-122714"/>
    <x v="226"/>
    <d v="2017-12-13T00:00:00"/>
    <x v="1"/>
    <s v="HG-14965"/>
    <s v="Henry Goldwyn"/>
    <x v="1"/>
    <s v="United States"/>
    <x v="22"/>
    <x v="10"/>
    <n v="60653"/>
    <s v="Central"/>
    <s v="OFF-BI-10001120"/>
    <x v="1"/>
    <x v="8"/>
    <s v="Ibico EPK-21 Electric Binding System"/>
    <n v="1889.99"/>
    <n v="5"/>
    <n v="0.8"/>
    <n v="-2929.4845"/>
  </r>
  <r>
    <n v="4993"/>
    <s v="CA-2015-153038"/>
    <x v="217"/>
    <d v="2015-12-25T00:00:00"/>
    <x v="1"/>
    <s v="RB-19645"/>
    <s v="Robert Barroso"/>
    <x v="1"/>
    <s v="United States"/>
    <x v="26"/>
    <x v="18"/>
    <n v="38109"/>
    <s v="South"/>
    <s v="OFF-EN-10000461"/>
    <x v="1"/>
    <x v="12"/>
    <s v="#10- 4 1/8&quot; x 9 1/2&quot; Recycled Envelopes"/>
    <n v="55.936"/>
    <n v="8"/>
    <n v="0.2"/>
    <n v="18.878399999999999"/>
  </r>
  <r>
    <n v="4994"/>
    <s v="CA-2015-153038"/>
    <x v="217"/>
    <d v="2015-12-25T00:00:00"/>
    <x v="1"/>
    <s v="RB-19645"/>
    <s v="Robert Barroso"/>
    <x v="1"/>
    <s v="United States"/>
    <x v="26"/>
    <x v="18"/>
    <n v="38109"/>
    <s v="South"/>
    <s v="OFF-LA-10004008"/>
    <x v="1"/>
    <x v="2"/>
    <s v="Avery 507"/>
    <n v="18.431999999999999"/>
    <n v="8"/>
    <n v="0.2"/>
    <n v="5.9904000000000002"/>
  </r>
  <r>
    <n v="4995"/>
    <s v="CA-2015-153038"/>
    <x v="217"/>
    <d v="2015-12-25T00:00:00"/>
    <x v="1"/>
    <s v="RB-19645"/>
    <s v="Robert Barroso"/>
    <x v="1"/>
    <s v="United States"/>
    <x v="26"/>
    <x v="18"/>
    <n v="38109"/>
    <s v="South"/>
    <s v="FUR-FU-10000221"/>
    <x v="0"/>
    <x v="5"/>
    <s v="Master Caster Door Stop, Brown"/>
    <n v="20.32"/>
    <n v="5"/>
    <n v="0.2"/>
    <n v="3.556"/>
  </r>
  <r>
    <n v="4996"/>
    <s v="CA-2014-132227"/>
    <x v="130"/>
    <d v="2014-11-10T00:00:00"/>
    <x v="1"/>
    <s v="SZ-20035"/>
    <s v="Sam Zeldin"/>
    <x v="2"/>
    <s v="United States"/>
    <x v="20"/>
    <x v="15"/>
    <n v="10011"/>
    <s v="East"/>
    <s v="OFF-BI-10000962"/>
    <x v="1"/>
    <x v="8"/>
    <s v="Acco Flexible ACCOHIDE Square Ring Data Binder, Dark Blue, 11 1/2&quot; X 14&quot; 7/8&quot;"/>
    <n v="52.064"/>
    <n v="4"/>
    <n v="0.2"/>
    <n v="18.873200000000001"/>
  </r>
  <r>
    <n v="4997"/>
    <s v="CA-2017-155824"/>
    <x v="434"/>
    <d v="2017-03-15T00:00:00"/>
    <x v="1"/>
    <s v="KS-16300"/>
    <s v="Karen Seio"/>
    <x v="1"/>
    <s v="United States"/>
    <x v="253"/>
    <x v="3"/>
    <n v="27604"/>
    <s v="South"/>
    <s v="OFF-AP-10000390"/>
    <x v="1"/>
    <x v="9"/>
    <s v="Euro Pro Shark Stick Mini Vacuum"/>
    <n v="48.783999999999999"/>
    <n v="1"/>
    <n v="0.2"/>
    <n v="3.6587999999999998"/>
  </r>
  <r>
    <n v="4998"/>
    <s v="CA-2017-155824"/>
    <x v="434"/>
    <d v="2017-03-15T00:00:00"/>
    <x v="1"/>
    <s v="KS-16300"/>
    <s v="Karen Seio"/>
    <x v="1"/>
    <s v="United States"/>
    <x v="253"/>
    <x v="3"/>
    <n v="27604"/>
    <s v="South"/>
    <s v="OFF-BI-10000014"/>
    <x v="1"/>
    <x v="8"/>
    <s v="Heavy-Duty E-Z-D Binders"/>
    <n v="13.092000000000001"/>
    <n v="4"/>
    <n v="0.7"/>
    <n v="-10.0372"/>
  </r>
  <r>
    <n v="4999"/>
    <s v="CA-2016-129238"/>
    <x v="1011"/>
    <d v="2016-02-04T00:00:00"/>
    <x v="1"/>
    <s v="SC-20050"/>
    <s v="Sample Company A"/>
    <x v="2"/>
    <s v="United States"/>
    <x v="1"/>
    <x v="1"/>
    <n v="90045"/>
    <s v="West"/>
    <s v="TEC-PH-10004120"/>
    <x v="2"/>
    <x v="7"/>
    <s v="AT&amp;T 1080 Phone"/>
    <n v="109.592"/>
    <n v="1"/>
    <n v="0.2"/>
    <n v="8.2194000000000003"/>
  </r>
  <r>
    <n v="5000"/>
    <s v="CA-2016-129238"/>
    <x v="1011"/>
    <d v="2016-02-04T00:00:00"/>
    <x v="1"/>
    <s v="SC-20050"/>
    <s v="Sample Company A"/>
    <x v="2"/>
    <s v="United States"/>
    <x v="1"/>
    <x v="1"/>
    <n v="90045"/>
    <s v="West"/>
    <s v="OFF-PA-10002764"/>
    <x v="1"/>
    <x v="10"/>
    <s v="Easy-staple paper"/>
    <n v="56.7"/>
    <n v="5"/>
    <n v="0"/>
    <n v="27.783000000000001"/>
  </r>
  <r>
    <n v="5001"/>
    <s v="CA-2017-159688"/>
    <x v="917"/>
    <d v="2017-05-12T00:00:00"/>
    <x v="1"/>
    <s v="AB-10060"/>
    <s v="Adam Bellavance"/>
    <x v="2"/>
    <s v="United States"/>
    <x v="1"/>
    <x v="1"/>
    <n v="90004"/>
    <s v="West"/>
    <s v="TEC-AC-10000736"/>
    <x v="2"/>
    <x v="11"/>
    <s v="Logitech G600 MMO Gaming Mouse"/>
    <n v="79.989999999999995"/>
    <n v="1"/>
    <n v="0"/>
    <n v="28.796399999999998"/>
  </r>
  <r>
    <n v="5002"/>
    <s v="CA-2016-136126"/>
    <x v="1012"/>
    <d v="2016-05-24T00:00:00"/>
    <x v="3"/>
    <s v="EH-14125"/>
    <s v="Eugene Hildebrand"/>
    <x v="2"/>
    <s v="United States"/>
    <x v="311"/>
    <x v="17"/>
    <n v="23602"/>
    <s v="South"/>
    <s v="OFF-SU-10000898"/>
    <x v="1"/>
    <x v="14"/>
    <s v="Acme Hot Forged Carbon Steel Scissors with Nickel-Plated Handles, 3 7/8&quot; Cut, 8&quot;L"/>
    <n v="69.5"/>
    <n v="5"/>
    <n v="0"/>
    <n v="20.155000000000001"/>
  </r>
  <r>
    <n v="5003"/>
    <s v="CA-2016-136126"/>
    <x v="1012"/>
    <d v="2016-05-24T00:00:00"/>
    <x v="3"/>
    <s v="EH-14125"/>
    <s v="Eugene Hildebrand"/>
    <x v="2"/>
    <s v="United States"/>
    <x v="311"/>
    <x v="17"/>
    <n v="23602"/>
    <s v="South"/>
    <s v="OFF-PA-10004327"/>
    <x v="1"/>
    <x v="10"/>
    <s v="Xerox 1911"/>
    <n v="191.6"/>
    <n v="4"/>
    <n v="0"/>
    <n v="91.968000000000004"/>
  </r>
  <r>
    <n v="5004"/>
    <s v="CA-2016-155033"/>
    <x v="877"/>
    <d v="2016-10-12T00:00:00"/>
    <x v="1"/>
    <s v="CC-12475"/>
    <s v="Cindy Chapman"/>
    <x v="0"/>
    <s v="United States"/>
    <x v="1"/>
    <x v="1"/>
    <n v="90032"/>
    <s v="West"/>
    <s v="OFF-PA-10000143"/>
    <x v="1"/>
    <x v="10"/>
    <s v="Astroparche Fine Business Paper"/>
    <n v="10.56"/>
    <n v="2"/>
    <n v="0"/>
    <n v="5.0688000000000004"/>
  </r>
  <r>
    <n v="5005"/>
    <s v="CA-2014-156006"/>
    <x v="1013"/>
    <d v="2014-05-02T00:00:00"/>
    <x v="0"/>
    <s v="TM-21010"/>
    <s v="Tamara Manning"/>
    <x v="0"/>
    <s v="United States"/>
    <x v="25"/>
    <x v="35"/>
    <n v="39212"/>
    <s v="South"/>
    <s v="TEC-AC-10002550"/>
    <x v="2"/>
    <x v="11"/>
    <s v="Maxell 4.7GB DVD-RW 3/Pack"/>
    <n v="47.79"/>
    <n v="3"/>
    <n v="0"/>
    <n v="16.2486"/>
  </r>
  <r>
    <n v="5006"/>
    <s v="CA-2015-158659"/>
    <x v="113"/>
    <d v="2015-11-14T00:00:00"/>
    <x v="0"/>
    <s v="SC-20695"/>
    <s v="Steve Chapman"/>
    <x v="1"/>
    <s v="United States"/>
    <x v="102"/>
    <x v="14"/>
    <n v="47374"/>
    <s v="Central"/>
    <s v="OFF-ST-10003306"/>
    <x v="1"/>
    <x v="4"/>
    <s v="Letter Size Cart"/>
    <n v="714.3"/>
    <n v="5"/>
    <n v="0"/>
    <n v="207.14699999999999"/>
  </r>
  <r>
    <n v="5007"/>
    <s v="CA-2015-169796"/>
    <x v="529"/>
    <d v="2015-11-14T00:00:00"/>
    <x v="1"/>
    <s v="Dp-13240"/>
    <s v="Dean percer"/>
    <x v="2"/>
    <s v="United States"/>
    <x v="20"/>
    <x v="15"/>
    <n v="10035"/>
    <s v="East"/>
    <s v="TEC-MA-10000045"/>
    <x v="2"/>
    <x v="15"/>
    <s v="Zebra ZM400 Thermal Label Printer"/>
    <n v="2321.9"/>
    <n v="2"/>
    <n v="0"/>
    <n v="1114.5119999999999"/>
  </r>
  <r>
    <n v="5008"/>
    <s v="CA-2015-169796"/>
    <x v="529"/>
    <d v="2015-11-14T00:00:00"/>
    <x v="1"/>
    <s v="Dp-13240"/>
    <s v="Dean percer"/>
    <x v="2"/>
    <s v="United States"/>
    <x v="20"/>
    <x v="15"/>
    <n v="10035"/>
    <s v="East"/>
    <s v="OFF-ST-10001505"/>
    <x v="1"/>
    <x v="4"/>
    <s v="Perma STOR-ALL Hanging File Box, 13 1/8&quot;W x 12 1/4&quot;D x 10 1/2&quot;H"/>
    <n v="17.940000000000001"/>
    <n v="3"/>
    <n v="0"/>
    <n v="3.0497999999999998"/>
  </r>
  <r>
    <n v="5009"/>
    <s v="CA-2015-102876"/>
    <x v="67"/>
    <d v="2015-09-14T00:00:00"/>
    <x v="1"/>
    <s v="LR-17035"/>
    <s v="Lisa Ryan"/>
    <x v="1"/>
    <s v="United States"/>
    <x v="10"/>
    <x v="9"/>
    <n v="19134"/>
    <s v="East"/>
    <s v="OFF-BI-10004781"/>
    <x v="1"/>
    <x v="8"/>
    <s v="GBC Wire Binding Strips"/>
    <n v="9.5220000000000002"/>
    <n v="1"/>
    <n v="0.7"/>
    <n v="-6.9828000000000001"/>
  </r>
  <r>
    <n v="5010"/>
    <s v="CA-2015-102876"/>
    <x v="67"/>
    <d v="2015-09-14T00:00:00"/>
    <x v="1"/>
    <s v="LR-17035"/>
    <s v="Lisa Ryan"/>
    <x v="1"/>
    <s v="United States"/>
    <x v="10"/>
    <x v="9"/>
    <n v="19134"/>
    <s v="East"/>
    <s v="TEC-PH-10002680"/>
    <x v="2"/>
    <x v="7"/>
    <s v="Samsung Galaxy Note 3"/>
    <n v="791.96400000000006"/>
    <n v="6"/>
    <n v="0.4"/>
    <n v="-131.994"/>
  </r>
  <r>
    <n v="5011"/>
    <s v="CA-2015-102876"/>
    <x v="67"/>
    <d v="2015-09-14T00:00:00"/>
    <x v="1"/>
    <s v="LR-17035"/>
    <s v="Lisa Ryan"/>
    <x v="1"/>
    <s v="United States"/>
    <x v="10"/>
    <x v="9"/>
    <n v="19134"/>
    <s v="East"/>
    <s v="OFF-BI-10000848"/>
    <x v="1"/>
    <x v="8"/>
    <s v="Angle-D Ring Binders"/>
    <n v="4.923"/>
    <n v="3"/>
    <n v="0.7"/>
    <n v="-3.9384000000000001"/>
  </r>
  <r>
    <n v="5012"/>
    <s v="US-2017-139647"/>
    <x v="943"/>
    <d v="2017-05-13T00:00:00"/>
    <x v="2"/>
    <s v="TS-21370"/>
    <s v="Todd Sumrall"/>
    <x v="1"/>
    <s v="United States"/>
    <x v="42"/>
    <x v="16"/>
    <n v="85023"/>
    <s v="West"/>
    <s v="FUR-BO-10004467"/>
    <x v="0"/>
    <x v="0"/>
    <s v="Bestar Classic Bookcase"/>
    <n v="209.97900000000001"/>
    <n v="7"/>
    <n v="0.7"/>
    <n v="-356.96429999999998"/>
  </r>
  <r>
    <n v="5013"/>
    <s v="US-2017-160465"/>
    <x v="246"/>
    <d v="2017-07-26T00:00:00"/>
    <x v="1"/>
    <s v="SW-20350"/>
    <s v="Sean Wendt"/>
    <x v="2"/>
    <s v="United States"/>
    <x v="138"/>
    <x v="24"/>
    <n v="44105"/>
    <s v="East"/>
    <s v="OFF-BI-10001670"/>
    <x v="1"/>
    <x v="8"/>
    <s v="Vinyl Sectional Post Binders"/>
    <n v="33.93"/>
    <n v="3"/>
    <n v="0.7"/>
    <n v="-22.62"/>
  </r>
  <r>
    <n v="5014"/>
    <s v="US-2017-160465"/>
    <x v="246"/>
    <d v="2017-07-26T00:00:00"/>
    <x v="1"/>
    <s v="SW-20350"/>
    <s v="Sean Wendt"/>
    <x v="2"/>
    <s v="United States"/>
    <x v="138"/>
    <x v="24"/>
    <n v="44105"/>
    <s v="East"/>
    <s v="OFF-ST-10000136"/>
    <x v="1"/>
    <x v="4"/>
    <s v="Letter Size File"/>
    <n v="222.32"/>
    <n v="7"/>
    <n v="0.2"/>
    <n v="25.010999999999999"/>
  </r>
  <r>
    <n v="5015"/>
    <s v="US-2017-160465"/>
    <x v="246"/>
    <d v="2017-07-26T00:00:00"/>
    <x v="1"/>
    <s v="SW-20350"/>
    <s v="Sean Wendt"/>
    <x v="2"/>
    <s v="United States"/>
    <x v="138"/>
    <x v="24"/>
    <n v="44105"/>
    <s v="East"/>
    <s v="TEC-PH-10004522"/>
    <x v="2"/>
    <x v="7"/>
    <s v="Dexim XPower Skin Super-Thin Power Case for iPhone 5 - Black"/>
    <n v="210.56399999999999"/>
    <n v="6"/>
    <n v="0.4"/>
    <n v="-52.640999999999998"/>
  </r>
  <r>
    <n v="5016"/>
    <s v="CA-2014-153850"/>
    <x v="156"/>
    <d v="2014-11-29T00:00:00"/>
    <x v="1"/>
    <s v="TH-21100"/>
    <s v="Thea Hendricks"/>
    <x v="0"/>
    <s v="United States"/>
    <x v="167"/>
    <x v="24"/>
    <n v="43615"/>
    <s v="East"/>
    <s v="FUR-FU-10002960"/>
    <x v="0"/>
    <x v="5"/>
    <s v="Eldon 200 Class Desk Accessories, Burgundy"/>
    <n v="35.167999999999999"/>
    <n v="7"/>
    <n v="0.2"/>
    <n v="9.6712000000000007"/>
  </r>
  <r>
    <n v="5017"/>
    <s v="CA-2014-153850"/>
    <x v="156"/>
    <d v="2014-11-29T00:00:00"/>
    <x v="1"/>
    <s v="TH-21100"/>
    <s v="Thea Hendricks"/>
    <x v="0"/>
    <s v="United States"/>
    <x v="167"/>
    <x v="24"/>
    <n v="43615"/>
    <s v="East"/>
    <s v="TEC-PH-10002584"/>
    <x v="2"/>
    <x v="7"/>
    <s v="Samsung Galaxy S4"/>
    <n v="1502.376"/>
    <n v="4"/>
    <n v="0.4"/>
    <n v="-250.39599999999999"/>
  </r>
  <r>
    <n v="5018"/>
    <s v="CA-2014-127558"/>
    <x v="647"/>
    <d v="2014-11-18T00:00:00"/>
    <x v="2"/>
    <s v="SS-20410"/>
    <s v="Shahid Shariari"/>
    <x v="0"/>
    <s v="United States"/>
    <x v="1"/>
    <x v="1"/>
    <n v="90008"/>
    <s v="West"/>
    <s v="FUR-FU-10002505"/>
    <x v="0"/>
    <x v="5"/>
    <s v="Eldon 100 Class Desk Accessories"/>
    <n v="10.11"/>
    <n v="3"/>
    <n v="0"/>
    <n v="3.2351999999999999"/>
  </r>
  <r>
    <n v="5019"/>
    <s v="CA-2014-127558"/>
    <x v="647"/>
    <d v="2014-11-18T00:00:00"/>
    <x v="2"/>
    <s v="SS-20410"/>
    <s v="Shahid Shariari"/>
    <x v="0"/>
    <s v="United States"/>
    <x v="1"/>
    <x v="1"/>
    <n v="90008"/>
    <s v="West"/>
    <s v="TEC-AC-10003832"/>
    <x v="2"/>
    <x v="11"/>
    <s v="Logitech P710e Mobile Speakerphone"/>
    <n v="772.47"/>
    <n v="3"/>
    <n v="0"/>
    <n v="146.76929999999999"/>
  </r>
  <r>
    <n v="5020"/>
    <s v="CA-2014-127558"/>
    <x v="647"/>
    <d v="2014-11-18T00:00:00"/>
    <x v="2"/>
    <s v="SS-20410"/>
    <s v="Shahid Shariari"/>
    <x v="0"/>
    <s v="United States"/>
    <x v="1"/>
    <x v="1"/>
    <n v="90008"/>
    <s v="West"/>
    <s v="OFF-SU-10002537"/>
    <x v="1"/>
    <x v="14"/>
    <s v="Acme Box Cutter Scissors"/>
    <n v="20.46"/>
    <n v="2"/>
    <n v="0"/>
    <n v="5.3196000000000003"/>
  </r>
  <r>
    <n v="5021"/>
    <s v="CA-2017-136511"/>
    <x v="721"/>
    <d v="2017-03-25T00:00:00"/>
    <x v="0"/>
    <s v="MZ-17515"/>
    <s v="Mary Zewe"/>
    <x v="1"/>
    <s v="United States"/>
    <x v="20"/>
    <x v="15"/>
    <n v="10011"/>
    <s v="East"/>
    <s v="OFF-SU-10003505"/>
    <x v="1"/>
    <x v="14"/>
    <s v="Premier Electric Letter Opener"/>
    <n v="347.58"/>
    <n v="3"/>
    <n v="0"/>
    <n v="17.379000000000001"/>
  </r>
  <r>
    <n v="5022"/>
    <s v="CA-2016-133795"/>
    <x v="122"/>
    <d v="2016-12-24T00:00:00"/>
    <x v="1"/>
    <s v="JE-15475"/>
    <s v="Jeremy Ellison"/>
    <x v="0"/>
    <s v="United States"/>
    <x v="70"/>
    <x v="1"/>
    <n v="92037"/>
    <s v="West"/>
    <s v="TEC-AC-10001465"/>
    <x v="2"/>
    <x v="11"/>
    <s v="SanDisk Cruzer 64 GB USB Flash Drive"/>
    <n v="72.64"/>
    <n v="2"/>
    <n v="0"/>
    <n v="21.792000000000002"/>
  </r>
  <r>
    <n v="5023"/>
    <s v="CA-2016-133795"/>
    <x v="122"/>
    <d v="2016-12-24T00:00:00"/>
    <x v="1"/>
    <s v="JE-15475"/>
    <s v="Jeremy Ellison"/>
    <x v="0"/>
    <s v="United States"/>
    <x v="70"/>
    <x v="1"/>
    <n v="92037"/>
    <s v="West"/>
    <s v="TEC-AC-10003832"/>
    <x v="2"/>
    <x v="11"/>
    <s v="Logitech P710e Mobile Speakerphone"/>
    <n v="772.47"/>
    <n v="3"/>
    <n v="0"/>
    <n v="146.76929999999999"/>
  </r>
  <r>
    <n v="5024"/>
    <s v="CA-2016-133795"/>
    <x v="122"/>
    <d v="2016-12-24T00:00:00"/>
    <x v="1"/>
    <s v="JE-15475"/>
    <s v="Jeremy Ellison"/>
    <x v="0"/>
    <s v="United States"/>
    <x v="70"/>
    <x v="1"/>
    <n v="92037"/>
    <s v="West"/>
    <s v="FUR-FU-10003731"/>
    <x v="0"/>
    <x v="5"/>
    <s v="Eldon Expressions Wood and Plastic Desk Accessories, Oak"/>
    <n v="39.92"/>
    <n v="4"/>
    <n v="0"/>
    <n v="11.1776"/>
  </r>
  <r>
    <n v="5025"/>
    <s v="US-2017-130953"/>
    <x v="570"/>
    <d v="2017-08-03T00:00:00"/>
    <x v="1"/>
    <s v="RF-19735"/>
    <s v="Roland Fjeld"/>
    <x v="0"/>
    <s v="United States"/>
    <x v="268"/>
    <x v="26"/>
    <n v="73120"/>
    <s v="Central"/>
    <s v="OFF-BI-10004828"/>
    <x v="1"/>
    <x v="8"/>
    <s v="GBC Poly Designer Binding Covers"/>
    <n v="33.479999999999997"/>
    <n v="2"/>
    <n v="0"/>
    <n v="16.405200000000001"/>
  </r>
  <r>
    <n v="5026"/>
    <s v="US-2017-130953"/>
    <x v="570"/>
    <d v="2017-08-03T00:00:00"/>
    <x v="1"/>
    <s v="RF-19735"/>
    <s v="Roland Fjeld"/>
    <x v="0"/>
    <s v="United States"/>
    <x v="268"/>
    <x v="26"/>
    <n v="73120"/>
    <s v="Central"/>
    <s v="TEC-PH-10003012"/>
    <x v="2"/>
    <x v="7"/>
    <s v="Nortel Meridian M3904 Professional Digital phone"/>
    <n v="461.97"/>
    <n v="3"/>
    <n v="0"/>
    <n v="133.97130000000001"/>
  </r>
  <r>
    <n v="5027"/>
    <s v="US-2017-130953"/>
    <x v="570"/>
    <d v="2017-08-03T00:00:00"/>
    <x v="1"/>
    <s v="RF-19735"/>
    <s v="Roland Fjeld"/>
    <x v="0"/>
    <s v="United States"/>
    <x v="268"/>
    <x v="26"/>
    <n v="73120"/>
    <s v="Central"/>
    <s v="OFF-AP-10002311"/>
    <x v="1"/>
    <x v="9"/>
    <s v="Holmes Replacement Filter for HEPA Air Cleaner, Very Large Room, HEPA Filter"/>
    <n v="137.62"/>
    <n v="2"/>
    <n v="0"/>
    <n v="60.552799999999998"/>
  </r>
  <r>
    <n v="5028"/>
    <s v="US-2017-130953"/>
    <x v="570"/>
    <d v="2017-08-03T00:00:00"/>
    <x v="1"/>
    <s v="RF-19735"/>
    <s v="Roland Fjeld"/>
    <x v="0"/>
    <s v="United States"/>
    <x v="268"/>
    <x v="26"/>
    <n v="73120"/>
    <s v="Central"/>
    <s v="FUR-CH-10004626"/>
    <x v="0"/>
    <x v="1"/>
    <s v="Office Star Flex Back Scooter Chair with Aluminum Finish Frame"/>
    <n v="302.67"/>
    <n v="3"/>
    <n v="0"/>
    <n v="72.640799999999999"/>
  </r>
  <r>
    <n v="5029"/>
    <s v="CA-2014-151792"/>
    <x v="814"/>
    <d v="2014-09-07T00:00:00"/>
    <x v="0"/>
    <s v="CV-12295"/>
    <s v="Christina VanderZanden"/>
    <x v="0"/>
    <s v="United States"/>
    <x v="22"/>
    <x v="10"/>
    <n v="60653"/>
    <s v="Central"/>
    <s v="TEC-AC-10001606"/>
    <x v="2"/>
    <x v="11"/>
    <s v="Logitech Wireless Performance Mouse MX for PC and Mac"/>
    <n v="239.976"/>
    <n v="3"/>
    <n v="0.2"/>
    <n v="53.994599999999998"/>
  </r>
  <r>
    <n v="5030"/>
    <s v="CA-2017-139304"/>
    <x v="926"/>
    <d v="2017-02-02T00:00:00"/>
    <x v="1"/>
    <s v="VG-21790"/>
    <s v="Vivek Gonzalez"/>
    <x v="0"/>
    <s v="United States"/>
    <x v="8"/>
    <x v="1"/>
    <n v="94109"/>
    <s v="West"/>
    <s v="OFF-AR-10001216"/>
    <x v="1"/>
    <x v="6"/>
    <s v="Newell 339"/>
    <n v="8.34"/>
    <n v="3"/>
    <n v="0"/>
    <n v="2.1684000000000001"/>
  </r>
  <r>
    <n v="5031"/>
    <s v="CA-2017-139304"/>
    <x v="926"/>
    <d v="2017-02-02T00:00:00"/>
    <x v="1"/>
    <s v="VG-21790"/>
    <s v="Vivek Gonzalez"/>
    <x v="0"/>
    <s v="United States"/>
    <x v="8"/>
    <x v="1"/>
    <n v="94109"/>
    <s v="West"/>
    <s v="OFF-SU-10001664"/>
    <x v="1"/>
    <x v="14"/>
    <s v="Acme Office Executive Series Stainless Steel Trimmers"/>
    <n v="8.57"/>
    <n v="1"/>
    <n v="0"/>
    <n v="2.2282000000000002"/>
  </r>
  <r>
    <n v="5032"/>
    <s v="CA-2017-139304"/>
    <x v="926"/>
    <d v="2017-02-02T00:00:00"/>
    <x v="1"/>
    <s v="VG-21790"/>
    <s v="Vivek Gonzalez"/>
    <x v="0"/>
    <s v="United States"/>
    <x v="8"/>
    <x v="1"/>
    <n v="94109"/>
    <s v="West"/>
    <s v="OFF-BI-10002498"/>
    <x v="1"/>
    <x v="8"/>
    <s v="Clear Mylar Reinforcing Strips"/>
    <n v="119.616"/>
    <n v="8"/>
    <n v="0.2"/>
    <n v="40.370399999999997"/>
  </r>
  <r>
    <n v="5033"/>
    <s v="CA-2016-155166"/>
    <x v="482"/>
    <d v="2017-01-02T00:00:00"/>
    <x v="1"/>
    <s v="BB-11545"/>
    <s v="Brenda Bowman"/>
    <x v="1"/>
    <s v="United States"/>
    <x v="219"/>
    <x v="30"/>
    <n v="8360"/>
    <s v="East"/>
    <s v="FUR-CH-10003968"/>
    <x v="0"/>
    <x v="1"/>
    <s v="Novimex Turbo Task Chair"/>
    <n v="212.94"/>
    <n v="3"/>
    <n v="0"/>
    <n v="25.552800000000001"/>
  </r>
  <r>
    <n v="5034"/>
    <s v="CA-2016-155166"/>
    <x v="482"/>
    <d v="2017-01-02T00:00:00"/>
    <x v="1"/>
    <s v="BB-11545"/>
    <s v="Brenda Bowman"/>
    <x v="1"/>
    <s v="United States"/>
    <x v="219"/>
    <x v="30"/>
    <n v="8360"/>
    <s v="East"/>
    <s v="OFF-AP-10002765"/>
    <x v="1"/>
    <x v="9"/>
    <s v="Fellowes Advanced Computer Series Surge Protectors"/>
    <n v="26.49"/>
    <n v="1"/>
    <n v="0"/>
    <n v="7.4172000000000002"/>
  </r>
  <r>
    <n v="5035"/>
    <s v="CA-2015-103954"/>
    <x v="101"/>
    <d v="2015-08-13T00:00:00"/>
    <x v="0"/>
    <s v="HR-14770"/>
    <s v="Hallie Redmond"/>
    <x v="2"/>
    <s v="United States"/>
    <x v="158"/>
    <x v="6"/>
    <n v="53209"/>
    <s v="Central"/>
    <s v="FUR-BO-10004690"/>
    <x v="0"/>
    <x v="0"/>
    <s v="O'Sullivan Cherrywood Estates Traditional Barrister Bookcase"/>
    <n v="687.4"/>
    <n v="5"/>
    <n v="0"/>
    <n v="48.118000000000002"/>
  </r>
  <r>
    <n v="5036"/>
    <s v="CA-2014-169803"/>
    <x v="322"/>
    <d v="2014-04-12T00:00:00"/>
    <x v="1"/>
    <s v="SC-20260"/>
    <s v="Scott Cohen"/>
    <x v="1"/>
    <s v="United States"/>
    <x v="4"/>
    <x v="4"/>
    <n v="98115"/>
    <s v="West"/>
    <s v="FUR-TA-10000688"/>
    <x v="0"/>
    <x v="3"/>
    <s v="Chromcraft Bull-Nose Wood Round Conference Table Top, Wood Base"/>
    <n v="653.54999999999995"/>
    <n v="3"/>
    <n v="0"/>
    <n v="111.1035"/>
  </r>
  <r>
    <n v="5037"/>
    <s v="CA-2014-169803"/>
    <x v="322"/>
    <d v="2014-04-12T00:00:00"/>
    <x v="1"/>
    <s v="SC-20260"/>
    <s v="Scott Cohen"/>
    <x v="1"/>
    <s v="United States"/>
    <x v="4"/>
    <x v="4"/>
    <n v="98115"/>
    <s v="West"/>
    <s v="TEC-AC-10003441"/>
    <x v="2"/>
    <x v="11"/>
    <s v="Kingston Digital DataTraveler 32GB USB 2.0"/>
    <n v="33.9"/>
    <n v="2"/>
    <n v="0"/>
    <n v="2.0339999999999998"/>
  </r>
  <r>
    <n v="5038"/>
    <s v="CA-2017-141719"/>
    <x v="701"/>
    <d v="2017-11-21T00:00:00"/>
    <x v="0"/>
    <s v="EG-13900"/>
    <s v="Emily Grady"/>
    <x v="0"/>
    <s v="United States"/>
    <x v="14"/>
    <x v="10"/>
    <n v="60540"/>
    <s v="Central"/>
    <s v="TEC-AC-10003610"/>
    <x v="2"/>
    <x v="11"/>
    <s v="Logitech Illuminated - Keyboard"/>
    <n v="239.96"/>
    <n v="5"/>
    <n v="0.2"/>
    <n v="83.986000000000004"/>
  </r>
  <r>
    <n v="5039"/>
    <s v="CA-2015-136469"/>
    <x v="655"/>
    <d v="2015-07-12T00:00:00"/>
    <x v="2"/>
    <s v="TS-21370"/>
    <s v="Todd Sumrall"/>
    <x v="1"/>
    <s v="United States"/>
    <x v="40"/>
    <x v="13"/>
    <n v="19805"/>
    <s v="East"/>
    <s v="FUR-TA-10001520"/>
    <x v="0"/>
    <x v="3"/>
    <s v="Lesro Sheffield Collection Coffee Table, End Table, Center Table, Corner Table"/>
    <n v="199.83600000000001"/>
    <n v="4"/>
    <n v="0.3"/>
    <n v="-37.112400000000001"/>
  </r>
  <r>
    <n v="5040"/>
    <s v="CA-2015-136469"/>
    <x v="655"/>
    <d v="2015-07-12T00:00:00"/>
    <x v="2"/>
    <s v="TS-21370"/>
    <s v="Todd Sumrall"/>
    <x v="1"/>
    <s v="United States"/>
    <x v="40"/>
    <x v="13"/>
    <n v="19805"/>
    <s v="East"/>
    <s v="TEC-PH-10001817"/>
    <x v="2"/>
    <x v="7"/>
    <s v="Wilson Electronics DB Pro Signal Booster"/>
    <n v="716"/>
    <n v="2"/>
    <n v="0"/>
    <n v="193.32"/>
  </r>
  <r>
    <n v="5041"/>
    <s v="CA-2015-136469"/>
    <x v="655"/>
    <d v="2015-07-12T00:00:00"/>
    <x v="2"/>
    <s v="TS-21370"/>
    <s v="Todd Sumrall"/>
    <x v="1"/>
    <s v="United States"/>
    <x v="40"/>
    <x v="13"/>
    <n v="19805"/>
    <s v="East"/>
    <s v="OFF-BI-10004492"/>
    <x v="1"/>
    <x v="8"/>
    <s v="Tuf-Vin Binders"/>
    <n v="221.06"/>
    <n v="7"/>
    <n v="0"/>
    <n v="103.8982"/>
  </r>
  <r>
    <n v="5042"/>
    <s v="CA-2016-158694"/>
    <x v="338"/>
    <d v="2016-11-13T00:00:00"/>
    <x v="0"/>
    <s v="AI-10855"/>
    <s v="Arianne Irving"/>
    <x v="0"/>
    <s v="United States"/>
    <x v="1"/>
    <x v="1"/>
    <n v="90036"/>
    <s v="West"/>
    <s v="OFF-PA-10002421"/>
    <x v="1"/>
    <x v="10"/>
    <s v="Embossed Ink Jet Note Cards"/>
    <n v="67.709999999999994"/>
    <n v="3"/>
    <n v="0"/>
    <n v="32.500799999999998"/>
  </r>
  <r>
    <n v="5043"/>
    <s v="CA-2016-158694"/>
    <x v="338"/>
    <d v="2016-11-13T00:00:00"/>
    <x v="0"/>
    <s v="AI-10855"/>
    <s v="Arianne Irving"/>
    <x v="0"/>
    <s v="United States"/>
    <x v="1"/>
    <x v="1"/>
    <n v="90036"/>
    <s v="West"/>
    <s v="OFF-AP-10000055"/>
    <x v="1"/>
    <x v="9"/>
    <s v="Belkin F9S820V06 8 Outlet Surge"/>
    <n v="129.91999999999999"/>
    <n v="4"/>
    <n v="0"/>
    <n v="38.975999999999999"/>
  </r>
  <r>
    <n v="5044"/>
    <s v="CA-2016-158694"/>
    <x v="338"/>
    <d v="2016-11-13T00:00:00"/>
    <x v="0"/>
    <s v="AI-10855"/>
    <s v="Arianne Irving"/>
    <x v="0"/>
    <s v="United States"/>
    <x v="1"/>
    <x v="1"/>
    <n v="90036"/>
    <s v="West"/>
    <s v="FUR-FU-10000965"/>
    <x v="0"/>
    <x v="5"/>
    <s v="Howard Miller 11-1/2&quot; Diameter Ridgewood Wall Clock"/>
    <n v="467.46"/>
    <n v="9"/>
    <n v="0"/>
    <n v="191.65860000000001"/>
  </r>
  <r>
    <n v="5045"/>
    <s v="CA-2016-158694"/>
    <x v="338"/>
    <d v="2016-11-13T00:00:00"/>
    <x v="0"/>
    <s v="AI-10855"/>
    <s v="Arianne Irving"/>
    <x v="0"/>
    <s v="United States"/>
    <x v="1"/>
    <x v="1"/>
    <n v="90036"/>
    <s v="West"/>
    <s v="OFF-PA-10001363"/>
    <x v="1"/>
    <x v="10"/>
    <s v="Xerox 1933"/>
    <n v="61.4"/>
    <n v="5"/>
    <n v="0"/>
    <n v="28.858000000000001"/>
  </r>
  <r>
    <n v="5046"/>
    <s v="CA-2016-158694"/>
    <x v="338"/>
    <d v="2016-11-13T00:00:00"/>
    <x v="0"/>
    <s v="AI-10855"/>
    <s v="Arianne Irving"/>
    <x v="0"/>
    <s v="United States"/>
    <x v="1"/>
    <x v="1"/>
    <n v="90036"/>
    <s v="West"/>
    <s v="OFF-ST-10001496"/>
    <x v="1"/>
    <x v="4"/>
    <s v="Standard Rollaway File with Lock"/>
    <n v="720.76"/>
    <n v="4"/>
    <n v="0"/>
    <n v="187.39760000000001"/>
  </r>
  <r>
    <n v="5047"/>
    <s v="CA-2016-158694"/>
    <x v="338"/>
    <d v="2016-11-13T00:00:00"/>
    <x v="0"/>
    <s v="AI-10855"/>
    <s v="Arianne Irving"/>
    <x v="0"/>
    <s v="United States"/>
    <x v="1"/>
    <x v="1"/>
    <n v="90036"/>
    <s v="West"/>
    <s v="OFF-BI-10004656"/>
    <x v="1"/>
    <x v="8"/>
    <s v="Peel &amp; Stick Add-On Corner Pockets"/>
    <n v="5.1840000000000002"/>
    <n v="3"/>
    <n v="0.2"/>
    <n v="1.8144"/>
  </r>
  <r>
    <n v="5048"/>
    <s v="CA-2016-158694"/>
    <x v="338"/>
    <d v="2016-11-13T00:00:00"/>
    <x v="0"/>
    <s v="AI-10855"/>
    <s v="Arianne Irving"/>
    <x v="0"/>
    <s v="United States"/>
    <x v="1"/>
    <x v="1"/>
    <n v="90036"/>
    <s v="West"/>
    <s v="OFF-AR-10001227"/>
    <x v="1"/>
    <x v="6"/>
    <s v="Newell 338"/>
    <n v="14.7"/>
    <n v="5"/>
    <n v="0"/>
    <n v="3.9689999999999999"/>
  </r>
  <r>
    <n v="5049"/>
    <s v="US-2014-104759"/>
    <x v="691"/>
    <d v="2014-04-04T00:00:00"/>
    <x v="1"/>
    <s v="DD-13570"/>
    <s v="Dorothy Dickinson"/>
    <x v="0"/>
    <s v="United States"/>
    <x v="22"/>
    <x v="10"/>
    <n v="60610"/>
    <s v="Central"/>
    <s v="OFF-BI-10002071"/>
    <x v="1"/>
    <x v="8"/>
    <s v="Fellowes Black Plastic Comb Bindings"/>
    <n v="8.1340000000000003"/>
    <n v="7"/>
    <n v="0.8"/>
    <n v="-13.8278"/>
  </r>
  <r>
    <n v="5050"/>
    <s v="US-2014-104759"/>
    <x v="691"/>
    <d v="2014-04-04T00:00:00"/>
    <x v="1"/>
    <s v="DD-13570"/>
    <s v="Dorothy Dickinson"/>
    <x v="0"/>
    <s v="United States"/>
    <x v="22"/>
    <x v="10"/>
    <n v="60610"/>
    <s v="Central"/>
    <s v="TEC-AC-10004901"/>
    <x v="2"/>
    <x v="11"/>
    <s v="Kensington SlimBlade Notebook Wireless Mouse with Nano Receiver "/>
    <n v="79.983999999999995"/>
    <n v="2"/>
    <n v="0.2"/>
    <n v="13.997199999999999"/>
  </r>
  <r>
    <n v="5051"/>
    <s v="CA-2015-150511"/>
    <x v="227"/>
    <d v="2015-09-24T00:00:00"/>
    <x v="1"/>
    <s v="AB-10060"/>
    <s v="Adam Bellavance"/>
    <x v="2"/>
    <s v="United States"/>
    <x v="96"/>
    <x v="4"/>
    <n v="98198"/>
    <s v="West"/>
    <s v="OFF-PA-10001776"/>
    <x v="1"/>
    <x v="10"/>
    <s v="Wirebound Message Books, Four 2 3/4&quot; x 5&quot; Forms per Page, 600 Sets per Book"/>
    <n v="18.54"/>
    <n v="2"/>
    <n v="0"/>
    <n v="8.7138000000000009"/>
  </r>
  <r>
    <n v="5052"/>
    <s v="CA-2015-134922"/>
    <x v="209"/>
    <d v="2015-11-11T00:00:00"/>
    <x v="1"/>
    <s v="KB-16240"/>
    <s v="Karen Bern"/>
    <x v="1"/>
    <s v="United States"/>
    <x v="10"/>
    <x v="9"/>
    <n v="19140"/>
    <s v="East"/>
    <s v="OFF-EN-10000483"/>
    <x v="1"/>
    <x v="12"/>
    <s v="White Envelopes, White Envelopes with Clear Poly Window"/>
    <n v="24.4"/>
    <n v="2"/>
    <n v="0.2"/>
    <n v="7.93"/>
  </r>
  <r>
    <n v="5053"/>
    <s v="US-2017-120607"/>
    <x v="240"/>
    <d v="2017-05-19T00:00:00"/>
    <x v="3"/>
    <s v="JC-15775"/>
    <s v="John Castell"/>
    <x v="0"/>
    <s v="United States"/>
    <x v="118"/>
    <x v="32"/>
    <n v="30318"/>
    <s v="South"/>
    <s v="OFF-PA-10003129"/>
    <x v="1"/>
    <x v="10"/>
    <s v="Tops White Computer Printout Paper"/>
    <n v="195.64"/>
    <n v="4"/>
    <n v="0"/>
    <n v="91.950800000000001"/>
  </r>
  <r>
    <n v="5054"/>
    <s v="CA-2015-141243"/>
    <x v="928"/>
    <d v="2015-01-08T00:00:00"/>
    <x v="0"/>
    <s v="AH-10465"/>
    <s v="Amy Hunt"/>
    <x v="0"/>
    <s v="United States"/>
    <x v="61"/>
    <x v="5"/>
    <n v="75217"/>
    <s v="Central"/>
    <s v="TEC-AC-10003198"/>
    <x v="2"/>
    <x v="11"/>
    <s v="Enermax Acrylux Wireless Keyboard"/>
    <n v="398.4"/>
    <n v="5"/>
    <n v="0.2"/>
    <n v="84.66"/>
  </r>
  <r>
    <n v="5055"/>
    <s v="CA-2015-141243"/>
    <x v="928"/>
    <d v="2015-01-08T00:00:00"/>
    <x v="0"/>
    <s v="AH-10465"/>
    <s v="Amy Hunt"/>
    <x v="0"/>
    <s v="United States"/>
    <x v="61"/>
    <x v="5"/>
    <n v="75217"/>
    <s v="Central"/>
    <s v="OFF-AR-10001246"/>
    <x v="1"/>
    <x v="6"/>
    <s v="Newell 317"/>
    <n v="7.056"/>
    <n v="3"/>
    <n v="0.2"/>
    <n v="0.79379999999999995"/>
  </r>
  <r>
    <n v="5056"/>
    <s v="CA-2015-141243"/>
    <x v="928"/>
    <d v="2015-01-08T00:00:00"/>
    <x v="0"/>
    <s v="AH-10465"/>
    <s v="Amy Hunt"/>
    <x v="0"/>
    <s v="United States"/>
    <x v="61"/>
    <x v="5"/>
    <n v="75217"/>
    <s v="Central"/>
    <s v="FUR-BO-10003272"/>
    <x v="0"/>
    <x v="0"/>
    <s v="O'Sullivan Living Dimensions 5-Shelf Bookcases"/>
    <n v="1352.3976"/>
    <n v="9"/>
    <n v="0.32"/>
    <n v="-437.54039999999998"/>
  </r>
  <r>
    <n v="5057"/>
    <s v="CA-2015-162166"/>
    <x v="1014"/>
    <d v="2015-09-11T00:00:00"/>
    <x v="2"/>
    <s v="NM-18520"/>
    <s v="Neoma Murray"/>
    <x v="0"/>
    <s v="United States"/>
    <x v="429"/>
    <x v="1"/>
    <n v="92553"/>
    <s v="West"/>
    <s v="OFF-PA-10002606"/>
    <x v="1"/>
    <x v="10"/>
    <s v="Xerox 1928"/>
    <n v="26.4"/>
    <n v="5"/>
    <n v="0"/>
    <n v="11.88"/>
  </r>
  <r>
    <n v="5058"/>
    <s v="CA-2015-162166"/>
    <x v="1014"/>
    <d v="2015-09-11T00:00:00"/>
    <x v="2"/>
    <s v="NM-18520"/>
    <s v="Neoma Murray"/>
    <x v="0"/>
    <s v="United States"/>
    <x v="429"/>
    <x v="1"/>
    <n v="92553"/>
    <s v="West"/>
    <s v="OFF-ST-10002486"/>
    <x v="1"/>
    <x v="4"/>
    <s v="Eldon Shelf Savers Cubes and Bins"/>
    <n v="41.88"/>
    <n v="6"/>
    <n v="0"/>
    <n v="0.83760000000000001"/>
  </r>
  <r>
    <n v="5059"/>
    <s v="CA-2016-120796"/>
    <x v="1015"/>
    <d v="2016-04-07T00:00:00"/>
    <x v="1"/>
    <s v="CS-11950"/>
    <s v="Carlos Soltero"/>
    <x v="0"/>
    <s v="United States"/>
    <x v="10"/>
    <x v="9"/>
    <n v="19140"/>
    <s v="East"/>
    <s v="OFF-BI-10004330"/>
    <x v="1"/>
    <x v="8"/>
    <s v="GBC Velobind Prepunched Cover Sets, Regency Series"/>
    <n v="99.846000000000004"/>
    <n v="9"/>
    <n v="0.7"/>
    <n v="-83.204999999999998"/>
  </r>
  <r>
    <n v="5060"/>
    <s v="CA-2016-109722"/>
    <x v="5"/>
    <d v="2016-12-07T00:00:00"/>
    <x v="0"/>
    <s v="TP-21130"/>
    <s v="Theone Pippenger"/>
    <x v="0"/>
    <s v="United States"/>
    <x v="430"/>
    <x v="0"/>
    <n v="40324"/>
    <s v="South"/>
    <s v="TEC-PH-10000560"/>
    <x v="2"/>
    <x v="7"/>
    <s v="Samsung Galaxy S III - 16GB - pebble blue (T-Mobile)"/>
    <n v="699.98"/>
    <n v="2"/>
    <n v="0"/>
    <n v="195.99440000000001"/>
  </r>
  <r>
    <n v="5061"/>
    <s v="CA-2016-109722"/>
    <x v="5"/>
    <d v="2016-12-07T00:00:00"/>
    <x v="0"/>
    <s v="TP-21130"/>
    <s v="Theone Pippenger"/>
    <x v="0"/>
    <s v="United States"/>
    <x v="430"/>
    <x v="0"/>
    <n v="40324"/>
    <s v="South"/>
    <s v="OFF-ST-10000060"/>
    <x v="1"/>
    <x v="4"/>
    <s v="Fellowes Bankers Box Staxonsteel Drawer File/Stacking System"/>
    <n v="584.82000000000005"/>
    <n v="9"/>
    <n v="0"/>
    <n v="70.178399999999996"/>
  </r>
  <r>
    <n v="5062"/>
    <s v="CA-2015-136798"/>
    <x v="412"/>
    <d v="2015-05-12T00:00:00"/>
    <x v="1"/>
    <s v="DL-12925"/>
    <s v="Daniel Lacy"/>
    <x v="0"/>
    <s v="United States"/>
    <x v="31"/>
    <x v="11"/>
    <n v="55407"/>
    <s v="Central"/>
    <s v="OFF-BI-10003684"/>
    <x v="1"/>
    <x v="8"/>
    <s v="Wilson Jones Legal Size Ring Binders"/>
    <n v="43.98"/>
    <n v="2"/>
    <n v="0"/>
    <n v="21.99"/>
  </r>
  <r>
    <n v="5063"/>
    <s v="CA-2015-136798"/>
    <x v="412"/>
    <d v="2015-05-12T00:00:00"/>
    <x v="1"/>
    <s v="DL-12925"/>
    <s v="Daniel Lacy"/>
    <x v="0"/>
    <s v="United States"/>
    <x v="31"/>
    <x v="11"/>
    <n v="55407"/>
    <s v="Central"/>
    <s v="TEC-PH-10000441"/>
    <x v="2"/>
    <x v="7"/>
    <s v="VTech DS6151"/>
    <n v="377.97"/>
    <n v="3"/>
    <n v="0"/>
    <n v="105.83159999999999"/>
  </r>
  <r>
    <n v="5064"/>
    <s v="CA-2015-136798"/>
    <x v="412"/>
    <d v="2015-05-12T00:00:00"/>
    <x v="1"/>
    <s v="DL-12925"/>
    <s v="Daniel Lacy"/>
    <x v="0"/>
    <s v="United States"/>
    <x v="31"/>
    <x v="11"/>
    <n v="55407"/>
    <s v="Central"/>
    <s v="FUR-FU-10000723"/>
    <x v="0"/>
    <x v="5"/>
    <s v="Deflect-o EconoMat Studded, No Bevel Mat for Low Pile Carpeting"/>
    <n v="123.96"/>
    <n v="3"/>
    <n v="0"/>
    <n v="11.1564"/>
  </r>
  <r>
    <n v="5065"/>
    <s v="CA-2017-122196"/>
    <x v="585"/>
    <d v="2017-09-24T00:00:00"/>
    <x v="2"/>
    <s v="CA-12265"/>
    <s v="Christina Anderson"/>
    <x v="0"/>
    <s v="United States"/>
    <x v="40"/>
    <x v="13"/>
    <n v="19805"/>
    <s v="East"/>
    <s v="TEC-PH-10004977"/>
    <x v="2"/>
    <x v="7"/>
    <s v="GE 30524EE4"/>
    <n v="391.98"/>
    <n v="2"/>
    <n v="0"/>
    <n v="113.6742"/>
  </r>
  <r>
    <n v="5066"/>
    <s v="CA-2017-142090"/>
    <x v="329"/>
    <d v="2017-12-07T00:00:00"/>
    <x v="1"/>
    <s v="SC-20380"/>
    <s v="Shahid Collister"/>
    <x v="0"/>
    <s v="United States"/>
    <x v="140"/>
    <x v="3"/>
    <n v="27217"/>
    <s v="South"/>
    <s v="TEC-AC-10002001"/>
    <x v="2"/>
    <x v="11"/>
    <s v="Logitech Wireless Gaming Headset G930"/>
    <n v="383.976"/>
    <n v="3"/>
    <n v="0.2"/>
    <n v="81.594899999999996"/>
  </r>
  <r>
    <n v="5067"/>
    <s v="CA-2017-142090"/>
    <x v="329"/>
    <d v="2017-12-07T00:00:00"/>
    <x v="1"/>
    <s v="SC-20380"/>
    <s v="Shahid Collister"/>
    <x v="0"/>
    <s v="United States"/>
    <x v="140"/>
    <x v="3"/>
    <n v="27217"/>
    <s v="South"/>
    <s v="FUR-TA-10001889"/>
    <x v="0"/>
    <x v="3"/>
    <s v="Bush Advantage Collection Racetrack Conference Table"/>
    <n v="1781.682"/>
    <n v="7"/>
    <n v="0.4"/>
    <n v="-653.28340000000003"/>
  </r>
  <r>
    <n v="5068"/>
    <s v="CA-2017-160934"/>
    <x v="787"/>
    <d v="2017-01-19T00:00:00"/>
    <x v="1"/>
    <s v="TT-21460"/>
    <s v="Tonja Turnell"/>
    <x v="2"/>
    <s v="United States"/>
    <x v="1"/>
    <x v="1"/>
    <n v="90008"/>
    <s v="West"/>
    <s v="OFF-AR-10003504"/>
    <x v="1"/>
    <x v="6"/>
    <s v="Newell 347"/>
    <n v="21.4"/>
    <n v="5"/>
    <n v="0"/>
    <n v="6.2060000000000004"/>
  </r>
  <r>
    <n v="5069"/>
    <s v="CA-2014-124478"/>
    <x v="233"/>
    <d v="2014-08-12T00:00:00"/>
    <x v="1"/>
    <s v="MA-17560"/>
    <s v="Matt Abelman"/>
    <x v="2"/>
    <s v="United States"/>
    <x v="149"/>
    <x v="12"/>
    <n v="48183"/>
    <s v="Central"/>
    <s v="TEC-CO-10001571"/>
    <x v="2"/>
    <x v="16"/>
    <s v="Sharp 1540cs Digital Laser Copier"/>
    <n v="549.99"/>
    <n v="1"/>
    <n v="0"/>
    <n v="274.995"/>
  </r>
  <r>
    <n v="5070"/>
    <s v="CA-2014-124478"/>
    <x v="233"/>
    <d v="2014-08-12T00:00:00"/>
    <x v="1"/>
    <s v="MA-17560"/>
    <s v="Matt Abelman"/>
    <x v="2"/>
    <s v="United States"/>
    <x v="149"/>
    <x v="12"/>
    <n v="48183"/>
    <s v="Central"/>
    <s v="OFF-AP-10002495"/>
    <x v="1"/>
    <x v="9"/>
    <s v="Acco Smartsocket Table Surge Protector, 6 Color-Coded Adapter Outlets"/>
    <n v="167.535"/>
    <n v="3"/>
    <n v="0.1"/>
    <n v="37.229999999999997"/>
  </r>
  <r>
    <n v="5071"/>
    <s v="CA-2014-124478"/>
    <x v="233"/>
    <d v="2014-08-12T00:00:00"/>
    <x v="1"/>
    <s v="MA-17560"/>
    <s v="Matt Abelman"/>
    <x v="2"/>
    <s v="United States"/>
    <x v="149"/>
    <x v="12"/>
    <n v="48183"/>
    <s v="Central"/>
    <s v="OFF-EN-10002500"/>
    <x v="1"/>
    <x v="12"/>
    <s v="Globe Weis Peel &amp; Seel First Class Envelopes"/>
    <n v="38.340000000000003"/>
    <n v="3"/>
    <n v="0"/>
    <n v="17.253"/>
  </r>
  <r>
    <n v="5072"/>
    <s v="CA-2014-124478"/>
    <x v="233"/>
    <d v="2014-08-12T00:00:00"/>
    <x v="1"/>
    <s v="MA-17560"/>
    <s v="Matt Abelman"/>
    <x v="2"/>
    <s v="United States"/>
    <x v="149"/>
    <x v="12"/>
    <n v="48183"/>
    <s v="Central"/>
    <s v="FUR-FU-10002088"/>
    <x v="0"/>
    <x v="5"/>
    <s v="Nu-Dell Float Frame 11 x 14 1/2"/>
    <n v="53.88"/>
    <n v="6"/>
    <n v="0"/>
    <n v="22.6296"/>
  </r>
  <r>
    <n v="5073"/>
    <s v="CA-2014-124478"/>
    <x v="233"/>
    <d v="2014-08-12T00:00:00"/>
    <x v="1"/>
    <s v="MA-17560"/>
    <s v="Matt Abelman"/>
    <x v="2"/>
    <s v="United States"/>
    <x v="149"/>
    <x v="12"/>
    <n v="48183"/>
    <s v="Central"/>
    <s v="TEC-PH-10001128"/>
    <x v="2"/>
    <x v="7"/>
    <s v="Motorola Droid Maxx"/>
    <n v="299.98"/>
    <n v="2"/>
    <n v="0"/>
    <n v="83.994399999999999"/>
  </r>
  <r>
    <n v="5074"/>
    <s v="CA-2015-145485"/>
    <x v="599"/>
    <d v="2015-11-05T00:00:00"/>
    <x v="3"/>
    <s v="JM-16195"/>
    <s v="Justin MacKendrick"/>
    <x v="0"/>
    <s v="United States"/>
    <x v="8"/>
    <x v="1"/>
    <n v="94109"/>
    <s v="West"/>
    <s v="OFF-ST-10000649"/>
    <x v="1"/>
    <x v="4"/>
    <s v="Hanging Personal Folder File"/>
    <n v="62.8"/>
    <n v="4"/>
    <n v="0"/>
    <n v="15.7"/>
  </r>
  <r>
    <n v="5075"/>
    <s v="CA-2017-151071"/>
    <x v="1016"/>
    <d v="2017-04-29T00:00:00"/>
    <x v="0"/>
    <s v="MB-18085"/>
    <s v="Mick Brown"/>
    <x v="0"/>
    <s v="United States"/>
    <x v="1"/>
    <x v="1"/>
    <n v="90049"/>
    <s v="West"/>
    <s v="OFF-BI-10002103"/>
    <x v="1"/>
    <x v="8"/>
    <s v="Cardinal Slant-D Ring Binder, Heavy Gauge Vinyl"/>
    <n v="13.904"/>
    <n v="2"/>
    <n v="0.2"/>
    <n v="4.5187999999999997"/>
  </r>
  <r>
    <n v="5076"/>
    <s v="CA-2014-134572"/>
    <x v="1017"/>
    <d v="2014-04-22T00:00:00"/>
    <x v="0"/>
    <s v="SV-20365"/>
    <s v="Seth Vernon"/>
    <x v="0"/>
    <s v="United States"/>
    <x v="12"/>
    <x v="5"/>
    <n v="77070"/>
    <s v="Central"/>
    <s v="FUR-TA-10001705"/>
    <x v="0"/>
    <x v="3"/>
    <s v="Bush Advantage Collection Round Conference Table"/>
    <n v="744.1"/>
    <n v="5"/>
    <n v="0.3"/>
    <n v="-95.67"/>
  </r>
  <r>
    <n v="5077"/>
    <s v="CA-2014-134572"/>
    <x v="1017"/>
    <d v="2014-04-22T00:00:00"/>
    <x v="0"/>
    <s v="SV-20365"/>
    <s v="Seth Vernon"/>
    <x v="0"/>
    <s v="United States"/>
    <x v="12"/>
    <x v="5"/>
    <n v="77070"/>
    <s v="Central"/>
    <s v="OFF-ST-10004634"/>
    <x v="1"/>
    <x v="4"/>
    <s v="Personal Folder Holder, Ebony"/>
    <n v="44.84"/>
    <n v="5"/>
    <n v="0.2"/>
    <n v="5.6050000000000004"/>
  </r>
  <r>
    <n v="5078"/>
    <s v="CA-2014-134572"/>
    <x v="1017"/>
    <d v="2014-04-22T00:00:00"/>
    <x v="0"/>
    <s v="SV-20365"/>
    <s v="Seth Vernon"/>
    <x v="0"/>
    <s v="United States"/>
    <x v="12"/>
    <x v="5"/>
    <n v="77070"/>
    <s v="Central"/>
    <s v="FUR-TA-10004442"/>
    <x v="0"/>
    <x v="3"/>
    <s v="Riverside Furniture Stanwyck Manor Table Series"/>
    <n v="401.59"/>
    <n v="2"/>
    <n v="0.3"/>
    <n v="-131.95099999999999"/>
  </r>
  <r>
    <n v="5079"/>
    <s v="CA-2017-143217"/>
    <x v="343"/>
    <d v="2017-11-17T00:00:00"/>
    <x v="1"/>
    <s v="CG-12040"/>
    <s v="Catherine Glotzbach"/>
    <x v="2"/>
    <s v="United States"/>
    <x v="158"/>
    <x v="6"/>
    <n v="53209"/>
    <s v="Central"/>
    <s v="OFF-BI-10002949"/>
    <x v="1"/>
    <x v="8"/>
    <s v="Prestige Round Ring Binders"/>
    <n v="18.239999999999998"/>
    <n v="3"/>
    <n v="0"/>
    <n v="8.5728000000000009"/>
  </r>
  <r>
    <n v="5080"/>
    <s v="US-2017-133312"/>
    <x v="920"/>
    <d v="2017-11-29T00:00:00"/>
    <x v="1"/>
    <s v="BD-11500"/>
    <s v="Bradley Drucker"/>
    <x v="0"/>
    <s v="United States"/>
    <x v="8"/>
    <x v="1"/>
    <n v="94122"/>
    <s v="West"/>
    <s v="FUR-BO-10002213"/>
    <x v="0"/>
    <x v="0"/>
    <s v="Sauder Forest Hills Library, Woodland Oak Finish"/>
    <n v="359.49900000000002"/>
    <n v="3"/>
    <n v="0.15"/>
    <n v="-29.605799999999999"/>
  </r>
  <r>
    <n v="5081"/>
    <s v="US-2017-133312"/>
    <x v="920"/>
    <d v="2017-11-29T00:00:00"/>
    <x v="1"/>
    <s v="BD-11500"/>
    <s v="Bradley Drucker"/>
    <x v="0"/>
    <s v="United States"/>
    <x v="8"/>
    <x v="1"/>
    <n v="94122"/>
    <s v="West"/>
    <s v="OFF-ST-10001325"/>
    <x v="1"/>
    <x v="4"/>
    <s v="Sterilite Officeware Hinged File Box"/>
    <n v="10.48"/>
    <n v="1"/>
    <n v="0"/>
    <n v="2.8296000000000001"/>
  </r>
  <r>
    <n v="5082"/>
    <s v="US-2015-137533"/>
    <x v="217"/>
    <d v="2015-12-18T00:00:00"/>
    <x v="3"/>
    <s v="JK-15640"/>
    <s v="Jim Kriz"/>
    <x v="2"/>
    <s v="United States"/>
    <x v="138"/>
    <x v="24"/>
    <n v="44105"/>
    <s v="East"/>
    <s v="OFF-PA-10003441"/>
    <x v="1"/>
    <x v="10"/>
    <s v="Xerox 226"/>
    <n v="20.736000000000001"/>
    <n v="4"/>
    <n v="0.2"/>
    <n v="7.2576000000000001"/>
  </r>
  <r>
    <n v="5083"/>
    <s v="CA-2016-155138"/>
    <x v="162"/>
    <d v="2016-09-12T00:00:00"/>
    <x v="1"/>
    <s v="JM-15580"/>
    <s v="Jill Matthias"/>
    <x v="0"/>
    <s v="United States"/>
    <x v="53"/>
    <x v="3"/>
    <n v="28110"/>
    <s v="South"/>
    <s v="TEC-AC-10004209"/>
    <x v="2"/>
    <x v="11"/>
    <s v="Memorex Froggy Flash Drive 4 GB"/>
    <n v="35.167999999999999"/>
    <n v="4"/>
    <n v="0.2"/>
    <n v="8.3523999999999994"/>
  </r>
  <r>
    <n v="5084"/>
    <s v="CA-2016-155138"/>
    <x v="162"/>
    <d v="2016-09-12T00:00:00"/>
    <x v="1"/>
    <s v="JM-15580"/>
    <s v="Jill Matthias"/>
    <x v="0"/>
    <s v="United States"/>
    <x v="53"/>
    <x v="3"/>
    <n v="28110"/>
    <s v="South"/>
    <s v="OFF-PA-10000501"/>
    <x v="1"/>
    <x v="10"/>
    <s v="Petty Cash Envelope"/>
    <n v="64.703999999999994"/>
    <n v="3"/>
    <n v="0.2"/>
    <n v="23.455200000000001"/>
  </r>
  <r>
    <n v="5085"/>
    <s v="CA-2016-108350"/>
    <x v="112"/>
    <d v="2016-06-09T00:00:00"/>
    <x v="0"/>
    <s v="SC-20230"/>
    <s v="Scot Coram"/>
    <x v="1"/>
    <s v="United States"/>
    <x v="90"/>
    <x v="31"/>
    <n v="1852"/>
    <s v="East"/>
    <s v="OFF-PA-10003656"/>
    <x v="1"/>
    <x v="10"/>
    <s v="Xerox 1935"/>
    <n v="105.52"/>
    <n v="4"/>
    <n v="0"/>
    <n v="48.539200000000001"/>
  </r>
  <r>
    <n v="5086"/>
    <s v="CA-2015-144302"/>
    <x v="974"/>
    <d v="2015-06-23T00:00:00"/>
    <x v="1"/>
    <s v="ME-17320"/>
    <s v="Maria Etezadi"/>
    <x v="2"/>
    <s v="United States"/>
    <x v="61"/>
    <x v="5"/>
    <n v="75081"/>
    <s v="Central"/>
    <s v="OFF-BI-10001107"/>
    <x v="1"/>
    <x v="8"/>
    <s v="GBC White Gloss Covers, Plain Front"/>
    <n v="5.7919999999999998"/>
    <n v="2"/>
    <n v="0.8"/>
    <n v="-9.5568000000000008"/>
  </r>
  <r>
    <n v="5087"/>
    <s v="CA-2015-109001"/>
    <x v="616"/>
    <d v="2015-03-09T00:00:00"/>
    <x v="1"/>
    <s v="KN-16390"/>
    <s v="Katherine Nockton"/>
    <x v="1"/>
    <s v="United States"/>
    <x v="10"/>
    <x v="9"/>
    <n v="19120"/>
    <s v="East"/>
    <s v="TEC-PH-10000562"/>
    <x v="2"/>
    <x v="7"/>
    <s v="Samsung Convoy 3"/>
    <n v="466.15800000000002"/>
    <n v="7"/>
    <n v="0.4"/>
    <n v="-93.2316"/>
  </r>
  <r>
    <n v="5088"/>
    <s v="CA-2015-109001"/>
    <x v="616"/>
    <d v="2015-03-09T00:00:00"/>
    <x v="1"/>
    <s v="KN-16390"/>
    <s v="Katherine Nockton"/>
    <x v="1"/>
    <s v="United States"/>
    <x v="10"/>
    <x v="9"/>
    <n v="19120"/>
    <s v="East"/>
    <s v="TEC-AC-10001101"/>
    <x v="2"/>
    <x v="11"/>
    <s v="Sony 16GB Class 10 Micro SDHC R40 Memory Card"/>
    <n v="10.311999999999999"/>
    <n v="1"/>
    <n v="0.2"/>
    <n v="-1.2889999999999999"/>
  </r>
  <r>
    <n v="5089"/>
    <s v="CA-2015-109001"/>
    <x v="616"/>
    <d v="2015-03-09T00:00:00"/>
    <x v="1"/>
    <s v="KN-16390"/>
    <s v="Katherine Nockton"/>
    <x v="1"/>
    <s v="United States"/>
    <x v="10"/>
    <x v="9"/>
    <n v="19120"/>
    <s v="East"/>
    <s v="OFF-BI-10003529"/>
    <x v="1"/>
    <x v="8"/>
    <s v="Avery Round Ring Poly Binders"/>
    <n v="2.556"/>
    <n v="3"/>
    <n v="0.7"/>
    <n v="-1.7891999999999999"/>
  </r>
  <r>
    <n v="5090"/>
    <s v="CA-2017-132738"/>
    <x v="1018"/>
    <d v="2017-08-07T00:00:00"/>
    <x v="2"/>
    <s v="HM-14860"/>
    <s v="Harry Marie"/>
    <x v="1"/>
    <s v="United States"/>
    <x v="431"/>
    <x v="22"/>
    <n v="80538"/>
    <s v="West"/>
    <s v="OFF-PA-10001752"/>
    <x v="1"/>
    <x v="10"/>
    <s v="Hammermill CopyPlus Copy Paper (20Lb. and 84 Bright)"/>
    <n v="7.968"/>
    <n v="2"/>
    <n v="0.2"/>
    <n v="2.8883999999999999"/>
  </r>
  <r>
    <n v="5091"/>
    <s v="CA-2017-132738"/>
    <x v="1018"/>
    <d v="2017-08-07T00:00:00"/>
    <x v="2"/>
    <s v="HM-14860"/>
    <s v="Harry Marie"/>
    <x v="1"/>
    <s v="United States"/>
    <x v="431"/>
    <x v="22"/>
    <n v="80538"/>
    <s v="West"/>
    <s v="OFF-EN-10001141"/>
    <x v="1"/>
    <x v="12"/>
    <s v="Manila Recycled Extra-Heavyweight Clasp Envelopes, 6&quot; x 9&quot;"/>
    <n v="8.7840000000000007"/>
    <n v="1"/>
    <n v="0.2"/>
    <n v="3.1842000000000001"/>
  </r>
  <r>
    <n v="5092"/>
    <s v="CA-2017-156720"/>
    <x v="247"/>
    <d v="2018-01-03T00:00:00"/>
    <x v="1"/>
    <s v="JM-15580"/>
    <s v="Jill Matthias"/>
    <x v="0"/>
    <s v="United States"/>
    <x v="431"/>
    <x v="22"/>
    <n v="80538"/>
    <s v="West"/>
    <s v="OFF-FA-10003472"/>
    <x v="1"/>
    <x v="13"/>
    <s v="Bagged Rubber Bands"/>
    <n v="3.024"/>
    <n v="3"/>
    <n v="0.2"/>
    <n v="-0.6048"/>
  </r>
  <r>
    <n v="5093"/>
    <s v="CA-2015-119102"/>
    <x v="293"/>
    <d v="2015-05-27T00:00:00"/>
    <x v="1"/>
    <s v="KH-16690"/>
    <s v="Kristen Hastings"/>
    <x v="1"/>
    <s v="United States"/>
    <x v="383"/>
    <x v="34"/>
    <n v="2895"/>
    <s v="East"/>
    <s v="OFF-ST-10004507"/>
    <x v="1"/>
    <x v="4"/>
    <s v="Advantus Rolling Storage Box"/>
    <n v="51.45"/>
    <n v="3"/>
    <n v="0"/>
    <n v="13.891500000000001"/>
  </r>
  <r>
    <n v="5094"/>
    <s v="US-2014-140452"/>
    <x v="776"/>
    <d v="2014-12-10T00:00:00"/>
    <x v="1"/>
    <s v="BK-11260"/>
    <s v="Berenike Kampe"/>
    <x v="0"/>
    <s v="United States"/>
    <x v="22"/>
    <x v="10"/>
    <n v="60610"/>
    <s v="Central"/>
    <s v="OFF-AP-10004036"/>
    <x v="1"/>
    <x v="9"/>
    <s v="Bionaire 99.97% HEPA Air Cleaner"/>
    <n v="14.016"/>
    <n v="4"/>
    <n v="0.8"/>
    <n v="-31.536000000000001"/>
  </r>
  <r>
    <n v="5095"/>
    <s v="US-2014-140452"/>
    <x v="776"/>
    <d v="2014-12-10T00:00:00"/>
    <x v="1"/>
    <s v="BK-11260"/>
    <s v="Berenike Kampe"/>
    <x v="0"/>
    <s v="United States"/>
    <x v="22"/>
    <x v="10"/>
    <n v="60610"/>
    <s v="Central"/>
    <s v="FUR-TA-10004086"/>
    <x v="0"/>
    <x v="3"/>
    <s v="KI Adjustable-Height Table"/>
    <n v="214.95"/>
    <n v="5"/>
    <n v="0.5"/>
    <n v="-120.372"/>
  </r>
  <r>
    <n v="5096"/>
    <s v="US-2014-140452"/>
    <x v="776"/>
    <d v="2014-12-10T00:00:00"/>
    <x v="1"/>
    <s v="BK-11260"/>
    <s v="Berenike Kampe"/>
    <x v="0"/>
    <s v="United States"/>
    <x v="22"/>
    <x v="10"/>
    <n v="60610"/>
    <s v="Central"/>
    <s v="TEC-PH-10000307"/>
    <x v="2"/>
    <x v="7"/>
    <s v="Shocksock Galaxy S4 Armband"/>
    <n v="35.04"/>
    <n v="4"/>
    <n v="0.2"/>
    <n v="-7.008"/>
  </r>
  <r>
    <n v="5097"/>
    <s v="US-2014-140452"/>
    <x v="776"/>
    <d v="2014-12-10T00:00:00"/>
    <x v="1"/>
    <s v="BK-11260"/>
    <s v="Berenike Kampe"/>
    <x v="0"/>
    <s v="United States"/>
    <x v="22"/>
    <x v="10"/>
    <n v="60610"/>
    <s v="Central"/>
    <s v="FUR-FU-10002088"/>
    <x v="0"/>
    <x v="5"/>
    <s v="Nu-Dell Float Frame 11 x 14 1/2"/>
    <n v="10.776"/>
    <n v="3"/>
    <n v="0.6"/>
    <n v="-4.8491999999999997"/>
  </r>
  <r>
    <n v="5098"/>
    <s v="US-2014-140452"/>
    <x v="776"/>
    <d v="2014-12-10T00:00:00"/>
    <x v="1"/>
    <s v="BK-11260"/>
    <s v="Berenike Kampe"/>
    <x v="0"/>
    <s v="United States"/>
    <x v="22"/>
    <x v="10"/>
    <n v="60610"/>
    <s v="Central"/>
    <s v="OFF-BI-10004965"/>
    <x v="1"/>
    <x v="8"/>
    <s v="Ibico Covers for Plastic or Wire Binding Elements"/>
    <n v="4.5999999999999996"/>
    <n v="2"/>
    <n v="0.8"/>
    <n v="-8.0500000000000007"/>
  </r>
  <r>
    <n v="5099"/>
    <s v="US-2014-140452"/>
    <x v="776"/>
    <d v="2014-12-10T00:00:00"/>
    <x v="1"/>
    <s v="BK-11260"/>
    <s v="Berenike Kampe"/>
    <x v="0"/>
    <s v="United States"/>
    <x v="22"/>
    <x v="10"/>
    <n v="60610"/>
    <s v="Central"/>
    <s v="OFF-ST-10002485"/>
    <x v="1"/>
    <x v="4"/>
    <s v="Rogers Deluxe File Chest"/>
    <n v="35.167999999999999"/>
    <n v="2"/>
    <n v="0.2"/>
    <n v="-8.3523999999999994"/>
  </r>
  <r>
    <n v="5100"/>
    <s v="CA-2015-141936"/>
    <x v="976"/>
    <d v="2015-08-12T00:00:00"/>
    <x v="1"/>
    <s v="PN-18775"/>
    <s v="Parhena Norris"/>
    <x v="2"/>
    <s v="United States"/>
    <x v="329"/>
    <x v="1"/>
    <n v="93309"/>
    <s v="West"/>
    <s v="OFF-BI-10002194"/>
    <x v="1"/>
    <x v="8"/>
    <s v="Cardinal Hold-It CD Pocket"/>
    <n v="19.152000000000001"/>
    <n v="3"/>
    <n v="0.2"/>
    <n v="6.4638"/>
  </r>
  <r>
    <n v="5101"/>
    <s v="CA-2014-158442"/>
    <x v="461"/>
    <d v="2014-03-17T00:00:00"/>
    <x v="3"/>
    <s v="AZ-10750"/>
    <s v="Annie Zypern"/>
    <x v="0"/>
    <s v="United States"/>
    <x v="61"/>
    <x v="5"/>
    <n v="75217"/>
    <s v="Central"/>
    <s v="OFF-AR-10003732"/>
    <x v="1"/>
    <x v="6"/>
    <s v="Newell 333"/>
    <n v="4.4480000000000004"/>
    <n v="2"/>
    <n v="0.2"/>
    <n v="0.33360000000000001"/>
  </r>
  <r>
    <n v="5102"/>
    <s v="CA-2014-158442"/>
    <x v="461"/>
    <d v="2014-03-17T00:00:00"/>
    <x v="3"/>
    <s v="AZ-10750"/>
    <s v="Annie Zypern"/>
    <x v="0"/>
    <s v="United States"/>
    <x v="61"/>
    <x v="5"/>
    <n v="75217"/>
    <s v="Central"/>
    <s v="OFF-PA-10002195"/>
    <x v="1"/>
    <x v="10"/>
    <s v="Xerox 1966"/>
    <n v="5.1840000000000002"/>
    <n v="1"/>
    <n v="0.2"/>
    <n v="1.8792"/>
  </r>
  <r>
    <n v="5103"/>
    <s v="CA-2014-158442"/>
    <x v="461"/>
    <d v="2014-03-17T00:00:00"/>
    <x v="3"/>
    <s v="AZ-10750"/>
    <s v="Annie Zypern"/>
    <x v="0"/>
    <s v="United States"/>
    <x v="61"/>
    <x v="5"/>
    <n v="75217"/>
    <s v="Central"/>
    <s v="OFF-PA-10002365"/>
    <x v="1"/>
    <x v="10"/>
    <s v="Xerox 1967"/>
    <n v="15.552"/>
    <n v="3"/>
    <n v="0.2"/>
    <n v="5.4432"/>
  </r>
  <r>
    <n v="5104"/>
    <s v="CA-2015-167374"/>
    <x v="514"/>
    <d v="2015-03-30T00:00:00"/>
    <x v="0"/>
    <s v="GM-14500"/>
    <s v="Gene McClure"/>
    <x v="0"/>
    <s v="United States"/>
    <x v="10"/>
    <x v="9"/>
    <n v="19140"/>
    <s v="East"/>
    <s v="OFF-PA-10001950"/>
    <x v="1"/>
    <x v="10"/>
    <s v="Southworth 25% Cotton Antique Laid Paper &amp; Envelopes"/>
    <n v="40.031999999999996"/>
    <n v="6"/>
    <n v="0.2"/>
    <n v="12.51"/>
  </r>
  <r>
    <n v="5105"/>
    <s v="CA-2015-167374"/>
    <x v="514"/>
    <d v="2015-03-30T00:00:00"/>
    <x v="0"/>
    <s v="GM-14500"/>
    <s v="Gene McClure"/>
    <x v="0"/>
    <s v="United States"/>
    <x v="10"/>
    <x v="9"/>
    <n v="19140"/>
    <s v="East"/>
    <s v="TEC-AC-10004633"/>
    <x v="2"/>
    <x v="11"/>
    <s v="Verbatim 25 GB 6x Blu-ray Single Layer Recordable Disc, 3/Pack"/>
    <n v="16.776"/>
    <n v="3"/>
    <n v="0.2"/>
    <n v="5.0327999999999999"/>
  </r>
  <r>
    <n v="5106"/>
    <s v="CA-2014-116568"/>
    <x v="637"/>
    <d v="2014-12-20T00:00:00"/>
    <x v="1"/>
    <s v="BM-11785"/>
    <s v="Bryan Mills"/>
    <x v="0"/>
    <s v="United States"/>
    <x v="207"/>
    <x v="2"/>
    <n v="32725"/>
    <s v="South"/>
    <s v="FUR-CH-10002439"/>
    <x v="0"/>
    <x v="1"/>
    <s v="Iceberg Nesting Folding Chair, 19w x 6d x 43h"/>
    <n v="186.304"/>
    <n v="4"/>
    <n v="0.2"/>
    <n v="13.972799999999999"/>
  </r>
  <r>
    <n v="5107"/>
    <s v="CA-2015-147102"/>
    <x v="444"/>
    <d v="2015-09-26T00:00:00"/>
    <x v="1"/>
    <s v="NH-18610"/>
    <s v="Nicole Hansen"/>
    <x v="1"/>
    <s v="United States"/>
    <x v="38"/>
    <x v="32"/>
    <n v="31907"/>
    <s v="South"/>
    <s v="TEC-AC-10000682"/>
    <x v="2"/>
    <x v="11"/>
    <s v="Kensington K72356US Mouse-in-a-Box USB Desktop Mouse"/>
    <n v="66.36"/>
    <n v="4"/>
    <n v="0"/>
    <n v="23.225999999999999"/>
  </r>
  <r>
    <n v="5108"/>
    <s v="CA-2017-132213"/>
    <x v="1016"/>
    <d v="2017-04-26T00:00:00"/>
    <x v="2"/>
    <s v="PN-18775"/>
    <s v="Parhena Norris"/>
    <x v="2"/>
    <s v="United States"/>
    <x v="316"/>
    <x v="18"/>
    <n v="37211"/>
    <s v="South"/>
    <s v="OFF-AR-10004078"/>
    <x v="1"/>
    <x v="6"/>
    <s v="Newell 312"/>
    <n v="42.048000000000002"/>
    <n v="9"/>
    <n v="0.2"/>
    <n v="5.2560000000000002"/>
  </r>
  <r>
    <n v="5109"/>
    <s v="CA-2017-132213"/>
    <x v="1016"/>
    <d v="2017-04-26T00:00:00"/>
    <x v="2"/>
    <s v="PN-18775"/>
    <s v="Parhena Norris"/>
    <x v="2"/>
    <s v="United States"/>
    <x v="316"/>
    <x v="18"/>
    <n v="37211"/>
    <s v="South"/>
    <s v="OFF-AR-10001958"/>
    <x v="1"/>
    <x v="6"/>
    <s v="Stanley Bostitch Contemporary Electric Pencil Sharpeners"/>
    <n v="67.92"/>
    <n v="5"/>
    <n v="0.2"/>
    <n v="6.7919999999999998"/>
  </r>
  <r>
    <n v="5110"/>
    <s v="CA-2014-138450"/>
    <x v="638"/>
    <d v="2014-10-22T00:00:00"/>
    <x v="1"/>
    <s v="EH-13765"/>
    <s v="Edward Hooks"/>
    <x v="1"/>
    <s v="United States"/>
    <x v="10"/>
    <x v="9"/>
    <n v="19134"/>
    <s v="East"/>
    <s v="OFF-EN-10001335"/>
    <x v="1"/>
    <x v="12"/>
    <s v="White Business Envelopes with Contemporary Seam, Recycled White Business Envelopes"/>
    <n v="52.512"/>
    <n v="6"/>
    <n v="0.2"/>
    <n v="19.692"/>
  </r>
  <r>
    <n v="5111"/>
    <s v="CA-2014-138450"/>
    <x v="638"/>
    <d v="2014-10-22T00:00:00"/>
    <x v="1"/>
    <s v="EH-13765"/>
    <s v="Edward Hooks"/>
    <x v="1"/>
    <s v="United States"/>
    <x v="10"/>
    <x v="9"/>
    <n v="19134"/>
    <s v="East"/>
    <s v="OFF-ST-10003479"/>
    <x v="1"/>
    <x v="4"/>
    <s v="Eldon Base for stackable storage shelf, platinum"/>
    <n v="186.91200000000001"/>
    <n v="6"/>
    <n v="0.2"/>
    <n v="-35.045999999999999"/>
  </r>
  <r>
    <n v="5112"/>
    <s v="CA-2014-138450"/>
    <x v="638"/>
    <d v="2014-10-22T00:00:00"/>
    <x v="1"/>
    <s v="EH-13765"/>
    <s v="Edward Hooks"/>
    <x v="1"/>
    <s v="United States"/>
    <x v="10"/>
    <x v="9"/>
    <n v="19134"/>
    <s v="East"/>
    <s v="OFF-PA-10003016"/>
    <x v="1"/>
    <x v="10"/>
    <s v="Adams &quot;While You Were Out&quot; Message Pads"/>
    <n v="10.048"/>
    <n v="4"/>
    <n v="0.2"/>
    <n v="3.14"/>
  </r>
  <r>
    <n v="5113"/>
    <s v="CA-2015-153073"/>
    <x v="50"/>
    <d v="2015-11-13T00:00:00"/>
    <x v="3"/>
    <s v="HA-14905"/>
    <s v="Helen Abelman"/>
    <x v="0"/>
    <s v="United States"/>
    <x v="22"/>
    <x v="10"/>
    <n v="60610"/>
    <s v="Central"/>
    <s v="FUR-FU-10001025"/>
    <x v="0"/>
    <x v="5"/>
    <s v="Eldon Imàge Series Desk Accessories, Clear"/>
    <n v="17.495999999999999"/>
    <n v="9"/>
    <n v="0.6"/>
    <n v="-7.4358000000000004"/>
  </r>
  <r>
    <n v="5114"/>
    <s v="CA-2016-147970"/>
    <x v="1011"/>
    <d v="2016-02-02T00:00:00"/>
    <x v="0"/>
    <s v="AB-10150"/>
    <s v="Aimee Bixby"/>
    <x v="0"/>
    <s v="United States"/>
    <x v="61"/>
    <x v="5"/>
    <n v="75220"/>
    <s v="Central"/>
    <s v="OFF-PA-10003936"/>
    <x v="1"/>
    <x v="10"/>
    <s v="Xerox 1994"/>
    <n v="15.552"/>
    <n v="3"/>
    <n v="0.2"/>
    <n v="5.4432"/>
  </r>
  <r>
    <n v="5115"/>
    <s v="CA-2016-150658"/>
    <x v="1019"/>
    <d v="2016-11-22T00:00:00"/>
    <x v="1"/>
    <s v="MS-17365"/>
    <s v="Maribeth Schnelling"/>
    <x v="0"/>
    <s v="United States"/>
    <x v="51"/>
    <x v="27"/>
    <n v="88220"/>
    <s v="West"/>
    <s v="OFF-BI-10004140"/>
    <x v="1"/>
    <x v="8"/>
    <s v="Avery Non-Stick Binders"/>
    <n v="10.776"/>
    <n v="3"/>
    <n v="0.2"/>
    <n v="3.3675000000000002"/>
  </r>
  <r>
    <n v="5116"/>
    <s v="CA-2017-125640"/>
    <x v="800"/>
    <d v="2017-07-29T00:00:00"/>
    <x v="1"/>
    <s v="DD-13570"/>
    <s v="Dorothy Dickinson"/>
    <x v="0"/>
    <s v="United States"/>
    <x v="10"/>
    <x v="9"/>
    <n v="19134"/>
    <s v="East"/>
    <s v="OFF-LA-10004178"/>
    <x v="1"/>
    <x v="2"/>
    <s v="Avery 491"/>
    <n v="3.3039999999999998"/>
    <n v="1"/>
    <n v="0.2"/>
    <n v="1.0738000000000001"/>
  </r>
  <r>
    <n v="5117"/>
    <s v="CA-2017-154137"/>
    <x v="343"/>
    <d v="2017-11-17T00:00:00"/>
    <x v="1"/>
    <s v="MT-17815"/>
    <s v="Meg Tillman"/>
    <x v="0"/>
    <s v="United States"/>
    <x v="20"/>
    <x v="15"/>
    <n v="10009"/>
    <s v="East"/>
    <s v="OFF-ST-10003324"/>
    <x v="1"/>
    <x v="4"/>
    <s v="Belkin OmniView SE Rackmount Kit"/>
    <n v="35.479999999999997"/>
    <n v="1"/>
    <n v="0"/>
    <n v="0"/>
  </r>
  <r>
    <n v="5118"/>
    <s v="CA-2015-127173"/>
    <x v="120"/>
    <d v="2015-10-03T00:00:00"/>
    <x v="1"/>
    <s v="GM-14500"/>
    <s v="Gene McClure"/>
    <x v="0"/>
    <s v="United States"/>
    <x v="147"/>
    <x v="15"/>
    <n v="11572"/>
    <s v="East"/>
    <s v="OFF-FA-10004854"/>
    <x v="1"/>
    <x v="13"/>
    <s v="Vinyl Coated Wire Paper Clips in Organizer Box, 800/Box"/>
    <n v="34.44"/>
    <n v="3"/>
    <n v="0"/>
    <n v="16.186800000000002"/>
  </r>
  <r>
    <n v="5119"/>
    <s v="CA-2015-127173"/>
    <x v="120"/>
    <d v="2015-10-03T00:00:00"/>
    <x v="1"/>
    <s v="GM-14500"/>
    <s v="Gene McClure"/>
    <x v="0"/>
    <s v="United States"/>
    <x v="147"/>
    <x v="15"/>
    <n v="11572"/>
    <s v="East"/>
    <s v="TEC-MA-10002859"/>
    <x v="2"/>
    <x v="15"/>
    <s v="Ativa MDM8000 8-Sheet Micro-Cut Shredder"/>
    <n v="629.92999999999995"/>
    <n v="7"/>
    <n v="0"/>
    <n v="296.06709999999998"/>
  </r>
  <r>
    <n v="5120"/>
    <s v="CA-2015-127173"/>
    <x v="120"/>
    <d v="2015-10-03T00:00:00"/>
    <x v="1"/>
    <s v="GM-14500"/>
    <s v="Gene McClure"/>
    <x v="0"/>
    <s v="United States"/>
    <x v="147"/>
    <x v="15"/>
    <n v="11572"/>
    <s v="East"/>
    <s v="OFF-BI-10000088"/>
    <x v="1"/>
    <x v="8"/>
    <s v="GBC Imprintable Covers"/>
    <n v="79.055999999999997"/>
    <n v="9"/>
    <n v="0.2"/>
    <n v="28.657800000000002"/>
  </r>
  <r>
    <n v="5121"/>
    <s v="CA-2014-149538"/>
    <x v="527"/>
    <d v="2014-04-08T00:00:00"/>
    <x v="1"/>
    <s v="KB-16585"/>
    <s v="Ken Black"/>
    <x v="1"/>
    <s v="United States"/>
    <x v="240"/>
    <x v="28"/>
    <n v="70506"/>
    <s v="South"/>
    <s v="OFF-ST-10004180"/>
    <x v="1"/>
    <x v="4"/>
    <s v="Safco Commercial Shelving"/>
    <n v="232.55"/>
    <n v="5"/>
    <n v="0"/>
    <n v="9.3019999999999996"/>
  </r>
  <r>
    <n v="5122"/>
    <s v="CA-2014-149538"/>
    <x v="527"/>
    <d v="2014-04-08T00:00:00"/>
    <x v="1"/>
    <s v="KB-16585"/>
    <s v="Ken Black"/>
    <x v="1"/>
    <s v="United States"/>
    <x v="240"/>
    <x v="28"/>
    <n v="70506"/>
    <s v="South"/>
    <s v="TEC-AC-10002926"/>
    <x v="2"/>
    <x v="11"/>
    <s v="Logitech Wireless Marathon Mouse M705"/>
    <n v="99.98"/>
    <n v="2"/>
    <n v="0"/>
    <n v="42.991399999999999"/>
  </r>
  <r>
    <n v="5123"/>
    <s v="CA-2014-149538"/>
    <x v="527"/>
    <d v="2014-04-08T00:00:00"/>
    <x v="1"/>
    <s v="KB-16585"/>
    <s v="Ken Black"/>
    <x v="1"/>
    <s v="United States"/>
    <x v="240"/>
    <x v="28"/>
    <n v="70506"/>
    <s v="South"/>
    <s v="OFF-PA-10003797"/>
    <x v="1"/>
    <x v="10"/>
    <s v="Xerox 209"/>
    <n v="19.440000000000001"/>
    <n v="3"/>
    <n v="0"/>
    <n v="9.3312000000000008"/>
  </r>
  <r>
    <n v="5124"/>
    <s v="CA-2014-149538"/>
    <x v="527"/>
    <d v="2014-04-08T00:00:00"/>
    <x v="1"/>
    <s v="KB-16585"/>
    <s v="Ken Black"/>
    <x v="1"/>
    <s v="United States"/>
    <x v="240"/>
    <x v="28"/>
    <n v="70506"/>
    <s v="South"/>
    <s v="OFF-PA-10002195"/>
    <x v="1"/>
    <x v="10"/>
    <s v="Xerox 1966"/>
    <n v="12.96"/>
    <n v="2"/>
    <n v="0"/>
    <n v="6.3503999999999996"/>
  </r>
  <r>
    <n v="5125"/>
    <s v="CA-2014-160766"/>
    <x v="80"/>
    <d v="2014-09-14T00:00:00"/>
    <x v="3"/>
    <s v="DM-13015"/>
    <s v="Darrin Martin"/>
    <x v="0"/>
    <s v="United States"/>
    <x v="20"/>
    <x v="15"/>
    <n v="10009"/>
    <s v="East"/>
    <s v="FUR-TA-10001039"/>
    <x v="0"/>
    <x v="3"/>
    <s v="KI Adjustable-Height Table"/>
    <n v="464.29199999999997"/>
    <n v="9"/>
    <n v="0.4"/>
    <n v="-108.3348"/>
  </r>
  <r>
    <n v="5126"/>
    <s v="CA-2014-160766"/>
    <x v="80"/>
    <d v="2014-09-14T00:00:00"/>
    <x v="3"/>
    <s v="DM-13015"/>
    <s v="Darrin Martin"/>
    <x v="0"/>
    <s v="United States"/>
    <x v="20"/>
    <x v="15"/>
    <n v="10009"/>
    <s v="East"/>
    <s v="OFF-EN-10001099"/>
    <x v="1"/>
    <x v="12"/>
    <s v="Staple envelope"/>
    <n v="68.459999999999994"/>
    <n v="7"/>
    <n v="0"/>
    <n v="31.491599999999998"/>
  </r>
  <r>
    <n v="5127"/>
    <s v="CA-2014-160766"/>
    <x v="80"/>
    <d v="2014-09-14T00:00:00"/>
    <x v="3"/>
    <s v="DM-13015"/>
    <s v="Darrin Martin"/>
    <x v="0"/>
    <s v="United States"/>
    <x v="20"/>
    <x v="15"/>
    <n v="10009"/>
    <s v="East"/>
    <s v="TEC-MA-10003979"/>
    <x v="2"/>
    <x v="15"/>
    <s v="Ativa V4110MDD Micro-Cut Shredder"/>
    <n v="2799.96"/>
    <n v="4"/>
    <n v="0"/>
    <n v="1371.9803999999999"/>
  </r>
  <r>
    <n v="5128"/>
    <s v="CA-2014-160766"/>
    <x v="80"/>
    <d v="2014-09-14T00:00:00"/>
    <x v="3"/>
    <s v="DM-13015"/>
    <s v="Darrin Martin"/>
    <x v="0"/>
    <s v="United States"/>
    <x v="20"/>
    <x v="15"/>
    <n v="10009"/>
    <s v="East"/>
    <s v="OFF-AP-10002945"/>
    <x v="1"/>
    <x v="9"/>
    <s v="Honeywell Enviracaire Portable HEPA Air Cleaner for 17' x 22' Room"/>
    <n v="601.29999999999995"/>
    <n v="2"/>
    <n v="0"/>
    <n v="198.429"/>
  </r>
  <r>
    <n v="5129"/>
    <s v="CA-2014-160766"/>
    <x v="80"/>
    <d v="2014-09-14T00:00:00"/>
    <x v="3"/>
    <s v="DM-13015"/>
    <s v="Darrin Martin"/>
    <x v="0"/>
    <s v="United States"/>
    <x v="20"/>
    <x v="15"/>
    <n v="10009"/>
    <s v="East"/>
    <s v="TEC-PH-10001536"/>
    <x v="2"/>
    <x v="7"/>
    <s v="Spigen Samsung Galaxy S5 Case Wallet"/>
    <n v="16.989999999999998"/>
    <n v="1"/>
    <n v="0"/>
    <n v="4.4173999999999998"/>
  </r>
  <r>
    <n v="5130"/>
    <s v="CA-2014-160766"/>
    <x v="80"/>
    <d v="2014-09-14T00:00:00"/>
    <x v="3"/>
    <s v="DM-13015"/>
    <s v="Darrin Martin"/>
    <x v="0"/>
    <s v="United States"/>
    <x v="20"/>
    <x v="15"/>
    <n v="10009"/>
    <s v="East"/>
    <s v="TEC-PH-10000526"/>
    <x v="2"/>
    <x v="7"/>
    <s v="Vtech CS6719"/>
    <n v="287.97000000000003"/>
    <n v="3"/>
    <n v="0"/>
    <n v="80.631600000000006"/>
  </r>
  <r>
    <n v="5131"/>
    <s v="CA-2014-160766"/>
    <x v="80"/>
    <d v="2014-09-14T00:00:00"/>
    <x v="3"/>
    <s v="DM-13015"/>
    <s v="Darrin Martin"/>
    <x v="0"/>
    <s v="United States"/>
    <x v="20"/>
    <x v="15"/>
    <n v="10009"/>
    <s v="East"/>
    <s v="OFF-PA-10000213"/>
    <x v="1"/>
    <x v="10"/>
    <s v="Xerox 198"/>
    <n v="44.82"/>
    <n v="9"/>
    <n v="0"/>
    <n v="21.0654"/>
  </r>
  <r>
    <n v="5132"/>
    <s v="CA-2017-146626"/>
    <x v="614"/>
    <d v="2018-01-05T00:00:00"/>
    <x v="1"/>
    <s v="BP-11185"/>
    <s v="Ben Peterman"/>
    <x v="1"/>
    <s v="United States"/>
    <x v="125"/>
    <x v="1"/>
    <n v="92804"/>
    <s v="West"/>
    <s v="FUR-FU-10002501"/>
    <x v="0"/>
    <x v="5"/>
    <s v="Nu-Dell Executive Frame"/>
    <n v="101.12"/>
    <n v="8"/>
    <n v="0"/>
    <n v="37.414400000000001"/>
  </r>
  <r>
    <n v="5133"/>
    <s v="CA-2015-123330"/>
    <x v="1020"/>
    <d v="2015-06-27T00:00:00"/>
    <x v="1"/>
    <s v="EP-13915"/>
    <s v="Emily Phan"/>
    <x v="0"/>
    <s v="United States"/>
    <x v="207"/>
    <x v="2"/>
    <n v="32725"/>
    <s v="South"/>
    <s v="TEC-PH-10001819"/>
    <x v="2"/>
    <x v="7"/>
    <s v="Innergie mMini Combo Duo USB Travel Charging Kit"/>
    <n v="107.976"/>
    <n v="3"/>
    <n v="0.2"/>
    <n v="37.791600000000003"/>
  </r>
  <r>
    <n v="5134"/>
    <s v="CA-2017-155607"/>
    <x v="200"/>
    <d v="2017-11-30T00:00:00"/>
    <x v="1"/>
    <s v="FG-14260"/>
    <s v="Frank Gastineau"/>
    <x v="2"/>
    <s v="United States"/>
    <x v="20"/>
    <x v="15"/>
    <n v="10009"/>
    <s v="East"/>
    <s v="OFF-AP-10001962"/>
    <x v="1"/>
    <x v="9"/>
    <s v="Black &amp; Decker Filter for Double Action Dustbuster Cordless Vac BLDV7210"/>
    <n v="58.73"/>
    <n v="7"/>
    <n v="0"/>
    <n v="14.682499999999999"/>
  </r>
  <r>
    <n v="5135"/>
    <s v="CA-2017-155607"/>
    <x v="200"/>
    <d v="2017-11-30T00:00:00"/>
    <x v="1"/>
    <s v="FG-14260"/>
    <s v="Frank Gastineau"/>
    <x v="2"/>
    <s v="United States"/>
    <x v="20"/>
    <x v="15"/>
    <n v="10009"/>
    <s v="East"/>
    <s v="OFF-BI-10003364"/>
    <x v="1"/>
    <x v="8"/>
    <s v="Binding Machine Supplies"/>
    <n v="93.343999999999994"/>
    <n v="4"/>
    <n v="0.2"/>
    <n v="32.670400000000001"/>
  </r>
  <r>
    <n v="5136"/>
    <s v="CA-2016-151323"/>
    <x v="248"/>
    <d v="2016-10-28T00:00:00"/>
    <x v="1"/>
    <s v="AB-10255"/>
    <s v="Alejandro Ballentine"/>
    <x v="2"/>
    <s v="United States"/>
    <x v="4"/>
    <x v="4"/>
    <n v="98103"/>
    <s v="West"/>
    <s v="OFF-FA-10002983"/>
    <x v="1"/>
    <x v="13"/>
    <s v="Advantus SlideClip Paper Clips"/>
    <n v="17.05"/>
    <n v="5"/>
    <n v="0"/>
    <n v="8.1839999999999993"/>
  </r>
  <r>
    <n v="5137"/>
    <s v="CA-2015-146696"/>
    <x v="639"/>
    <d v="2015-12-19T00:00:00"/>
    <x v="1"/>
    <s v="RD-19480"/>
    <s v="Rick Duston"/>
    <x v="0"/>
    <s v="United States"/>
    <x v="70"/>
    <x v="1"/>
    <n v="92105"/>
    <s v="West"/>
    <s v="OFF-BI-10002432"/>
    <x v="1"/>
    <x v="8"/>
    <s v="Wilson Jones Standard D-Ring Binders"/>
    <n v="8.0960000000000001"/>
    <n v="2"/>
    <n v="0.2"/>
    <n v="2.7324000000000002"/>
  </r>
  <r>
    <n v="5138"/>
    <s v="CA-2016-128972"/>
    <x v="373"/>
    <d v="2016-11-17T00:00:00"/>
    <x v="1"/>
    <s v="TS-21430"/>
    <s v="Tom Stivers"/>
    <x v="1"/>
    <s v="United States"/>
    <x v="268"/>
    <x v="26"/>
    <n v="73120"/>
    <s v="Central"/>
    <s v="FUR-FU-10003096"/>
    <x v="0"/>
    <x v="5"/>
    <s v="Master Giant Foot Doorstop, Safety Yellow"/>
    <n v="30.36"/>
    <n v="4"/>
    <n v="0"/>
    <n v="13.0548"/>
  </r>
  <r>
    <n v="5139"/>
    <s v="CA-2017-128335"/>
    <x v="365"/>
    <d v="2017-10-05T00:00:00"/>
    <x v="1"/>
    <s v="JA-15970"/>
    <s v="Joseph Airdo"/>
    <x v="0"/>
    <s v="United States"/>
    <x v="145"/>
    <x v="15"/>
    <n v="10550"/>
    <s v="East"/>
    <s v="OFF-EN-10001539"/>
    <x v="1"/>
    <x v="12"/>
    <s v="Staple envelope"/>
    <n v="23.34"/>
    <n v="3"/>
    <n v="0"/>
    <n v="10.969799999999999"/>
  </r>
  <r>
    <n v="5140"/>
    <s v="CA-2017-128335"/>
    <x v="365"/>
    <d v="2017-10-05T00:00:00"/>
    <x v="1"/>
    <s v="JA-15970"/>
    <s v="Joseph Airdo"/>
    <x v="0"/>
    <s v="United States"/>
    <x v="145"/>
    <x v="15"/>
    <n v="10550"/>
    <s v="East"/>
    <s v="OFF-PA-10004996"/>
    <x v="1"/>
    <x v="10"/>
    <s v="Speediset Carbonless Redi-Letter 7&quot; x 8 1/2&quot;"/>
    <n v="51.55"/>
    <n v="5"/>
    <n v="0"/>
    <n v="24.2285"/>
  </r>
  <r>
    <n v="5141"/>
    <s v="CA-2015-154886"/>
    <x v="627"/>
    <d v="2015-11-12T00:00:00"/>
    <x v="1"/>
    <s v="SW-20455"/>
    <s v="Shaun Weien"/>
    <x v="0"/>
    <s v="United States"/>
    <x v="8"/>
    <x v="1"/>
    <n v="94109"/>
    <s v="West"/>
    <s v="TEC-AC-10001956"/>
    <x v="2"/>
    <x v="11"/>
    <s v="Microsoft Arc Touch Mouse"/>
    <n v="119.9"/>
    <n v="2"/>
    <n v="0"/>
    <n v="43.164000000000001"/>
  </r>
  <r>
    <n v="5142"/>
    <s v="CA-2016-111213"/>
    <x v="178"/>
    <d v="2016-04-05T00:00:00"/>
    <x v="1"/>
    <s v="FP-14320"/>
    <s v="Frank Preis"/>
    <x v="0"/>
    <s v="United States"/>
    <x v="20"/>
    <x v="15"/>
    <n v="10009"/>
    <s v="East"/>
    <s v="FUR-CH-10000454"/>
    <x v="0"/>
    <x v="1"/>
    <s v="Hon Deluxe Fabric Upholstered Stacking Chairs, Rounded Back"/>
    <n v="1317.492"/>
    <n v="6"/>
    <n v="0.1"/>
    <n v="292.77600000000001"/>
  </r>
  <r>
    <n v="5143"/>
    <s v="CA-2016-111213"/>
    <x v="178"/>
    <d v="2016-04-05T00:00:00"/>
    <x v="1"/>
    <s v="FP-14320"/>
    <s v="Frank Preis"/>
    <x v="0"/>
    <s v="United States"/>
    <x v="20"/>
    <x v="15"/>
    <n v="10009"/>
    <s v="East"/>
    <s v="OFF-SU-10000946"/>
    <x v="1"/>
    <x v="14"/>
    <s v="Staple remover"/>
    <n v="63.84"/>
    <n v="8"/>
    <n v="0"/>
    <n v="18.5136"/>
  </r>
  <r>
    <n v="5144"/>
    <s v="CA-2016-111213"/>
    <x v="178"/>
    <d v="2016-04-05T00:00:00"/>
    <x v="1"/>
    <s v="FP-14320"/>
    <s v="Frank Preis"/>
    <x v="0"/>
    <s v="United States"/>
    <x v="20"/>
    <x v="15"/>
    <n v="10009"/>
    <s v="East"/>
    <s v="OFF-BI-10004140"/>
    <x v="1"/>
    <x v="8"/>
    <s v="Avery Non-Stick Binders"/>
    <n v="3.5920000000000001"/>
    <n v="1"/>
    <n v="0.2"/>
    <n v="1.1225000000000001"/>
  </r>
  <r>
    <n v="5145"/>
    <s v="CA-2017-161333"/>
    <x v="62"/>
    <d v="2017-02-07T00:00:00"/>
    <x v="1"/>
    <s v="JL-15835"/>
    <s v="John Lee"/>
    <x v="0"/>
    <s v="United States"/>
    <x v="1"/>
    <x v="1"/>
    <n v="90045"/>
    <s v="West"/>
    <s v="FUR-FU-10003039"/>
    <x v="0"/>
    <x v="5"/>
    <s v="Howard Miller 11-1/2&quot; Diameter Grantwood Wall Clock"/>
    <n v="86.26"/>
    <n v="2"/>
    <n v="0"/>
    <n v="29.328399999999998"/>
  </r>
  <r>
    <n v="5146"/>
    <s v="CA-2017-161333"/>
    <x v="62"/>
    <d v="2017-02-07T00:00:00"/>
    <x v="1"/>
    <s v="JL-15835"/>
    <s v="John Lee"/>
    <x v="0"/>
    <s v="United States"/>
    <x v="1"/>
    <x v="1"/>
    <n v="90045"/>
    <s v="West"/>
    <s v="OFF-ST-10000464"/>
    <x v="1"/>
    <x v="4"/>
    <s v="Multi-Use Personal File Cart and Caster Set, Three Stacking Bins"/>
    <n v="139.04"/>
    <n v="4"/>
    <n v="0"/>
    <n v="38.931199999999997"/>
  </r>
  <r>
    <n v="5147"/>
    <s v="CA-2017-161333"/>
    <x v="62"/>
    <d v="2017-02-07T00:00:00"/>
    <x v="1"/>
    <s v="JL-15835"/>
    <s v="John Lee"/>
    <x v="0"/>
    <s v="United States"/>
    <x v="1"/>
    <x v="1"/>
    <n v="90045"/>
    <s v="West"/>
    <s v="OFF-AP-10000252"/>
    <x v="1"/>
    <x v="9"/>
    <s v="Harmony HEPA Quiet Air Purifiers"/>
    <n v="46.8"/>
    <n v="4"/>
    <n v="0"/>
    <n v="16.38"/>
  </r>
  <r>
    <n v="5148"/>
    <s v="CA-2017-128734"/>
    <x v="165"/>
    <d v="2017-12-31T00:00:00"/>
    <x v="1"/>
    <s v="JL-15175"/>
    <s v="James Lanier"/>
    <x v="2"/>
    <s v="United States"/>
    <x v="432"/>
    <x v="16"/>
    <n v="85224"/>
    <s v="West"/>
    <s v="FUR-FU-10001731"/>
    <x v="0"/>
    <x v="5"/>
    <s v="Acrylic Self-Standing Desk Frames"/>
    <n v="8.5440000000000005"/>
    <n v="4"/>
    <n v="0.2"/>
    <n v="1.9224000000000001"/>
  </r>
  <r>
    <n v="5149"/>
    <s v="CA-2017-128734"/>
    <x v="165"/>
    <d v="2017-12-31T00:00:00"/>
    <x v="1"/>
    <s v="JL-15175"/>
    <s v="James Lanier"/>
    <x v="2"/>
    <s v="United States"/>
    <x v="432"/>
    <x v="16"/>
    <n v="85224"/>
    <s v="West"/>
    <s v="FUR-CH-10001394"/>
    <x v="0"/>
    <x v="1"/>
    <s v="Global Leather Executive Chair"/>
    <n v="842.37599999999998"/>
    <n v="3"/>
    <n v="0.2"/>
    <n v="105.297"/>
  </r>
  <r>
    <n v="5150"/>
    <s v="CA-2014-141796"/>
    <x v="261"/>
    <d v="2014-06-21T00:00:00"/>
    <x v="3"/>
    <s v="JG-15160"/>
    <s v="James Galang"/>
    <x v="0"/>
    <s v="United States"/>
    <x v="85"/>
    <x v="15"/>
    <n v="11561"/>
    <s v="East"/>
    <s v="TEC-PH-10001578"/>
    <x v="2"/>
    <x v="7"/>
    <s v="Polycom SoundStation2 EX Conference phone"/>
    <n v="1214.8499999999999"/>
    <n v="3"/>
    <n v="0"/>
    <n v="352.30650000000003"/>
  </r>
  <r>
    <n v="5151"/>
    <s v="CA-2017-125101"/>
    <x v="904"/>
    <d v="2017-03-10T00:00:00"/>
    <x v="0"/>
    <s v="SH-19975"/>
    <s v="Sally Hughsby"/>
    <x v="1"/>
    <s v="United States"/>
    <x v="8"/>
    <x v="1"/>
    <n v="94109"/>
    <s v="West"/>
    <s v="OFF-ST-10000675"/>
    <x v="1"/>
    <x v="4"/>
    <s v="File Shuttle II and Handi-File, Black"/>
    <n v="67.78"/>
    <n v="2"/>
    <n v="0"/>
    <n v="16.945"/>
  </r>
  <r>
    <n v="5152"/>
    <s v="CA-2017-169929"/>
    <x v="145"/>
    <d v="2017-09-28T00:00:00"/>
    <x v="2"/>
    <s v="LS-17200"/>
    <s v="Luke Schmidt"/>
    <x v="1"/>
    <s v="United States"/>
    <x v="433"/>
    <x v="37"/>
    <n v="59601"/>
    <s v="West"/>
    <s v="OFF-ST-10002352"/>
    <x v="1"/>
    <x v="4"/>
    <s v="Iris Project Case"/>
    <n v="39.9"/>
    <n v="5"/>
    <n v="0"/>
    <n v="10.374000000000001"/>
  </r>
  <r>
    <n v="5153"/>
    <s v="US-2014-121566"/>
    <x v="479"/>
    <d v="2014-07-06T00:00:00"/>
    <x v="1"/>
    <s v="CS-11860"/>
    <s v="Cari Schnelling"/>
    <x v="0"/>
    <s v="United States"/>
    <x v="20"/>
    <x v="15"/>
    <n v="10011"/>
    <s v="East"/>
    <s v="OFF-BI-10004528"/>
    <x v="1"/>
    <x v="8"/>
    <s v="Cardinal Poly Pocket Divider Pockets for Ring Binders"/>
    <n v="2.6880000000000002"/>
    <n v="1"/>
    <n v="0.2"/>
    <n v="0.84"/>
  </r>
  <r>
    <n v="5154"/>
    <s v="US-2014-121566"/>
    <x v="479"/>
    <d v="2014-07-06T00:00:00"/>
    <x v="1"/>
    <s v="CS-11860"/>
    <s v="Cari Schnelling"/>
    <x v="0"/>
    <s v="United States"/>
    <x v="20"/>
    <x v="15"/>
    <n v="10011"/>
    <s v="East"/>
    <s v="OFF-AR-10001026"/>
    <x v="1"/>
    <x v="6"/>
    <s v="Sanford Uni-Blazer View Highlighters, Chisel Tip, Yellow"/>
    <n v="6.6"/>
    <n v="3"/>
    <n v="0"/>
    <n v="2.9039999999999999"/>
  </r>
  <r>
    <n v="5155"/>
    <s v="US-2015-124219"/>
    <x v="976"/>
    <d v="2015-08-08T00:00:00"/>
    <x v="2"/>
    <s v="KW-16570"/>
    <s v="Kelly Williams"/>
    <x v="0"/>
    <s v="United States"/>
    <x v="434"/>
    <x v="25"/>
    <n v="63122"/>
    <s v="Central"/>
    <s v="OFF-BI-10002215"/>
    <x v="1"/>
    <x v="8"/>
    <s v="Wilson Jones Hanging View Binder, White, 1&quot;"/>
    <n v="28.4"/>
    <n v="4"/>
    <n v="0"/>
    <n v="13.064"/>
  </r>
  <r>
    <n v="5156"/>
    <s v="US-2015-124219"/>
    <x v="976"/>
    <d v="2015-08-08T00:00:00"/>
    <x v="2"/>
    <s v="KW-16570"/>
    <s v="Kelly Williams"/>
    <x v="0"/>
    <s v="United States"/>
    <x v="434"/>
    <x v="25"/>
    <n v="63122"/>
    <s v="Central"/>
    <s v="FUR-FU-10000305"/>
    <x v="0"/>
    <x v="5"/>
    <s v="Tenex V2T-RE Standard Weight Series Chair Mat, 45&quot; x 53&quot;, Lip 25&quot; x 12&quot;"/>
    <n v="212.94"/>
    <n v="3"/>
    <n v="0"/>
    <n v="34.070399999999999"/>
  </r>
  <r>
    <n v="5157"/>
    <s v="CA-2017-163006"/>
    <x v="160"/>
    <d v="2017-07-04T00:00:00"/>
    <x v="0"/>
    <s v="GH-14410"/>
    <s v="Gary Hansen"/>
    <x v="2"/>
    <s v="United States"/>
    <x v="22"/>
    <x v="10"/>
    <n v="60653"/>
    <s v="Central"/>
    <s v="TEC-PH-10002584"/>
    <x v="2"/>
    <x v="7"/>
    <s v="Samsung Galaxy S4"/>
    <n v="1001.5839999999999"/>
    <n v="2"/>
    <n v="0.2"/>
    <n v="125.19799999999999"/>
  </r>
  <r>
    <n v="5158"/>
    <s v="CA-2017-163006"/>
    <x v="160"/>
    <d v="2017-07-04T00:00:00"/>
    <x v="0"/>
    <s v="GH-14410"/>
    <s v="Gary Hansen"/>
    <x v="2"/>
    <s v="United States"/>
    <x v="22"/>
    <x v="10"/>
    <n v="60653"/>
    <s v="Central"/>
    <s v="FUR-CH-10000229"/>
    <x v="0"/>
    <x v="1"/>
    <s v="Global Enterprise Series Seating High-Back Swivel/Tilt Chairs"/>
    <n v="569.05799999999999"/>
    <n v="3"/>
    <n v="0.3"/>
    <n v="-178.8468"/>
  </r>
  <r>
    <n v="5159"/>
    <s v="CA-2017-163006"/>
    <x v="160"/>
    <d v="2017-07-04T00:00:00"/>
    <x v="0"/>
    <s v="GH-14410"/>
    <s v="Gary Hansen"/>
    <x v="2"/>
    <s v="United States"/>
    <x v="22"/>
    <x v="10"/>
    <n v="60653"/>
    <s v="Central"/>
    <s v="FUR-FU-10003799"/>
    <x v="0"/>
    <x v="5"/>
    <s v="Seth Thomas 13 1/2&quot; Wall Clock"/>
    <n v="14.224"/>
    <n v="2"/>
    <n v="0.6"/>
    <n v="-10.3124"/>
  </r>
  <r>
    <n v="5160"/>
    <s v="CA-2015-156146"/>
    <x v="662"/>
    <d v="2015-10-30T00:00:00"/>
    <x v="0"/>
    <s v="AG-10495"/>
    <s v="Andrew Gjertsen"/>
    <x v="1"/>
    <s v="United States"/>
    <x v="97"/>
    <x v="16"/>
    <n v="85345"/>
    <s v="West"/>
    <s v="TEC-PH-10001700"/>
    <x v="2"/>
    <x v="7"/>
    <s v="Panasonic KX-TG6844B Expandable Digital Cordless Telephone"/>
    <n v="105.584"/>
    <n v="2"/>
    <n v="0.2"/>
    <n v="9.2385999999999999"/>
  </r>
  <r>
    <n v="5161"/>
    <s v="CA-2015-156146"/>
    <x v="662"/>
    <d v="2015-10-30T00:00:00"/>
    <x v="0"/>
    <s v="AG-10495"/>
    <s v="Andrew Gjertsen"/>
    <x v="1"/>
    <s v="United States"/>
    <x v="97"/>
    <x v="16"/>
    <n v="85345"/>
    <s v="West"/>
    <s v="TEC-PH-10001527"/>
    <x v="2"/>
    <x v="7"/>
    <s v="Plantronics MX500i Earset"/>
    <n v="68.72"/>
    <n v="2"/>
    <n v="0.2"/>
    <n v="-14.603"/>
  </r>
  <r>
    <n v="5162"/>
    <s v="CA-2014-111192"/>
    <x v="1021"/>
    <d v="2014-08-05T00:00:00"/>
    <x v="1"/>
    <s v="TS-21430"/>
    <s v="Tom Stivers"/>
    <x v="1"/>
    <s v="United States"/>
    <x v="4"/>
    <x v="4"/>
    <n v="98103"/>
    <s v="West"/>
    <s v="FUR-BO-10002916"/>
    <x v="0"/>
    <x v="0"/>
    <s v="Rush Hierlooms Collection 1&quot; Thick Stackable Bookcases"/>
    <n v="1367.84"/>
    <n v="8"/>
    <n v="0"/>
    <n v="259.88959999999997"/>
  </r>
  <r>
    <n v="5163"/>
    <s v="CA-2016-115378"/>
    <x v="741"/>
    <d v="2016-11-23T00:00:00"/>
    <x v="0"/>
    <s v="AJ-10945"/>
    <s v="Ashley Jarboe"/>
    <x v="0"/>
    <s v="United States"/>
    <x v="79"/>
    <x v="12"/>
    <n v="48180"/>
    <s v="Central"/>
    <s v="FUR-CH-10000863"/>
    <x v="0"/>
    <x v="1"/>
    <s v="Novimex Swivel Fabric Task Chair"/>
    <n v="301.95999999999998"/>
    <n v="2"/>
    <n v="0"/>
    <n v="33.215600000000002"/>
  </r>
  <r>
    <n v="5164"/>
    <s v="CA-2015-161627"/>
    <x v="380"/>
    <d v="2015-07-11T00:00:00"/>
    <x v="1"/>
    <s v="SJ-20215"/>
    <s v="Sarah Jordon"/>
    <x v="0"/>
    <s v="United States"/>
    <x v="45"/>
    <x v="1"/>
    <n v="91104"/>
    <s v="West"/>
    <s v="FUR-CH-10003968"/>
    <x v="0"/>
    <x v="1"/>
    <s v="Novimex Turbo Task Chair"/>
    <n v="170.352"/>
    <n v="3"/>
    <n v="0.2"/>
    <n v="-17.0352"/>
  </r>
  <r>
    <n v="5165"/>
    <s v="CA-2014-121006"/>
    <x v="849"/>
    <d v="2014-11-16T00:00:00"/>
    <x v="1"/>
    <s v="SC-20020"/>
    <s v="Sam Craven"/>
    <x v="0"/>
    <s v="United States"/>
    <x v="297"/>
    <x v="12"/>
    <n v="48640"/>
    <s v="Central"/>
    <s v="OFF-AR-10001149"/>
    <x v="1"/>
    <x v="6"/>
    <s v="Avery Hi-Liter Comfort Grip Fluorescent Highlighter, Yellow Ink"/>
    <n v="3.9"/>
    <n v="2"/>
    <n v="0"/>
    <n v="1.5209999999999999"/>
  </r>
  <r>
    <n v="5166"/>
    <s v="CA-2014-121006"/>
    <x v="849"/>
    <d v="2014-11-16T00:00:00"/>
    <x v="1"/>
    <s v="SC-20020"/>
    <s v="Sam Craven"/>
    <x v="0"/>
    <s v="United States"/>
    <x v="297"/>
    <x v="12"/>
    <n v="48640"/>
    <s v="Central"/>
    <s v="OFF-PA-10000130"/>
    <x v="1"/>
    <x v="10"/>
    <s v="Xerox 199"/>
    <n v="12.84"/>
    <n v="3"/>
    <n v="0"/>
    <n v="5.7779999999999996"/>
  </r>
  <r>
    <n v="5167"/>
    <s v="CA-2014-121006"/>
    <x v="849"/>
    <d v="2014-11-16T00:00:00"/>
    <x v="1"/>
    <s v="SC-20020"/>
    <s v="Sam Craven"/>
    <x v="0"/>
    <s v="United States"/>
    <x v="297"/>
    <x v="12"/>
    <n v="48640"/>
    <s v="Central"/>
    <s v="OFF-PA-10002479"/>
    <x v="1"/>
    <x v="10"/>
    <s v="Xerox 4200 Series MultiUse Premium Copy Paper (20Lb. and 84 Bright)"/>
    <n v="15.84"/>
    <n v="3"/>
    <n v="0"/>
    <n v="7.1280000000000001"/>
  </r>
  <r>
    <n v="5168"/>
    <s v="CA-2014-121006"/>
    <x v="849"/>
    <d v="2014-11-16T00:00:00"/>
    <x v="1"/>
    <s v="SC-20020"/>
    <s v="Sam Craven"/>
    <x v="0"/>
    <s v="United States"/>
    <x v="297"/>
    <x v="12"/>
    <n v="48640"/>
    <s v="Central"/>
    <s v="FUR-CH-10004997"/>
    <x v="0"/>
    <x v="1"/>
    <s v="Hon Every-Day Series Multi-Task Chairs"/>
    <n v="563.94000000000005"/>
    <n v="3"/>
    <n v="0"/>
    <n v="112.788"/>
  </r>
  <r>
    <n v="5169"/>
    <s v="CA-2014-121006"/>
    <x v="849"/>
    <d v="2014-11-16T00:00:00"/>
    <x v="1"/>
    <s v="SC-20020"/>
    <s v="Sam Craven"/>
    <x v="0"/>
    <s v="United States"/>
    <x v="297"/>
    <x v="12"/>
    <n v="48640"/>
    <s v="Central"/>
    <s v="OFF-ST-10004950"/>
    <x v="1"/>
    <x v="4"/>
    <s v="Acco Perma 3000 Stacking Storage Drawers"/>
    <n v="62.94"/>
    <n v="3"/>
    <n v="0"/>
    <n v="11.958600000000001"/>
  </r>
  <r>
    <n v="5170"/>
    <s v="CA-2014-121006"/>
    <x v="849"/>
    <d v="2014-11-16T00:00:00"/>
    <x v="1"/>
    <s v="SC-20020"/>
    <s v="Sam Craven"/>
    <x v="0"/>
    <s v="United States"/>
    <x v="297"/>
    <x v="12"/>
    <n v="48640"/>
    <s v="Central"/>
    <s v="OFF-ST-10001490"/>
    <x v="1"/>
    <x v="4"/>
    <s v="Hot File 7-Pocket, Floor Stand"/>
    <n v="535.41"/>
    <n v="3"/>
    <n v="0"/>
    <n v="160.62299999999999"/>
  </r>
  <r>
    <n v="5171"/>
    <s v="CA-2016-122903"/>
    <x v="1022"/>
    <d v="2016-05-29T00:00:00"/>
    <x v="0"/>
    <s v="LA-16780"/>
    <s v="Laura Armstrong"/>
    <x v="1"/>
    <s v="United States"/>
    <x v="66"/>
    <x v="12"/>
    <n v="48205"/>
    <s v="Central"/>
    <s v="FUR-CH-10002024"/>
    <x v="0"/>
    <x v="1"/>
    <s v="HON 5400 Series Task Chairs for Big and Tall"/>
    <n v="3504.9"/>
    <n v="5"/>
    <n v="0"/>
    <n v="700.98"/>
  </r>
  <r>
    <n v="5172"/>
    <s v="CA-2016-122903"/>
    <x v="1022"/>
    <d v="2016-05-29T00:00:00"/>
    <x v="0"/>
    <s v="LA-16780"/>
    <s v="Laura Armstrong"/>
    <x v="1"/>
    <s v="United States"/>
    <x v="66"/>
    <x v="12"/>
    <n v="48205"/>
    <s v="Central"/>
    <s v="OFF-PA-10001790"/>
    <x v="1"/>
    <x v="10"/>
    <s v="Xerox 1910"/>
    <n v="144.12"/>
    <n v="3"/>
    <n v="0"/>
    <n v="69.177599999999998"/>
  </r>
  <r>
    <n v="5173"/>
    <s v="CA-2016-122903"/>
    <x v="1022"/>
    <d v="2016-05-29T00:00:00"/>
    <x v="0"/>
    <s v="LA-16780"/>
    <s v="Laura Armstrong"/>
    <x v="1"/>
    <s v="United States"/>
    <x v="66"/>
    <x v="12"/>
    <n v="48205"/>
    <s v="Central"/>
    <s v="OFF-PA-10000994"/>
    <x v="1"/>
    <x v="10"/>
    <s v="Xerox 1915"/>
    <n v="314.55"/>
    <n v="3"/>
    <n v="0"/>
    <n v="150.98400000000001"/>
  </r>
  <r>
    <n v="5174"/>
    <s v="CA-2015-107741"/>
    <x v="936"/>
    <d v="2015-03-10T00:00:00"/>
    <x v="2"/>
    <s v="FC-14335"/>
    <s v="Fred Chung"/>
    <x v="1"/>
    <s v="United States"/>
    <x v="206"/>
    <x v="22"/>
    <n v="81001"/>
    <s v="West"/>
    <s v="OFF-AR-10002399"/>
    <x v="1"/>
    <x v="6"/>
    <s v="Dixon Prang Watercolor Pencils, 10-Color Set with Brush"/>
    <n v="3.4079999999999999"/>
    <n v="1"/>
    <n v="0.2"/>
    <n v="0.89459999999999995"/>
  </r>
  <r>
    <n v="5175"/>
    <s v="CA-2017-106432"/>
    <x v="15"/>
    <d v="2017-10-24T00:00:00"/>
    <x v="1"/>
    <s v="CA-12265"/>
    <s v="Christina Anderson"/>
    <x v="0"/>
    <s v="United States"/>
    <x v="435"/>
    <x v="5"/>
    <n v="76706"/>
    <s v="Central"/>
    <s v="OFF-BI-10002799"/>
    <x v="1"/>
    <x v="8"/>
    <s v="SlimView Poly Binder, 3/8&quot;"/>
    <n v="2.0720000000000001"/>
    <n v="2"/>
    <n v="0.8"/>
    <n v="-3.5224000000000002"/>
  </r>
  <r>
    <n v="5176"/>
    <s v="CA-2017-106432"/>
    <x v="15"/>
    <d v="2017-10-24T00:00:00"/>
    <x v="1"/>
    <s v="CA-12265"/>
    <s v="Christina Anderson"/>
    <x v="0"/>
    <s v="United States"/>
    <x v="435"/>
    <x v="5"/>
    <n v="76706"/>
    <s v="Central"/>
    <s v="FUR-BO-10004360"/>
    <x v="0"/>
    <x v="0"/>
    <s v="Rush Hierlooms Collection Rich Wood Bookcases"/>
    <n v="328.39920000000001"/>
    <n v="3"/>
    <n v="0.32"/>
    <n v="-91.758600000000001"/>
  </r>
  <r>
    <n v="5177"/>
    <s v="CA-2016-148908"/>
    <x v="732"/>
    <d v="2016-11-08T00:00:00"/>
    <x v="2"/>
    <s v="JH-15985"/>
    <s v="Joseph Holt"/>
    <x v="0"/>
    <s v="United States"/>
    <x v="8"/>
    <x v="1"/>
    <n v="94109"/>
    <s v="West"/>
    <s v="OFF-BI-10002082"/>
    <x v="1"/>
    <x v="8"/>
    <s v="GBC Twin Loop Wire Binding Elements"/>
    <n v="53.247999999999998"/>
    <n v="2"/>
    <n v="0.2"/>
    <n v="19.968"/>
  </r>
  <r>
    <n v="5178"/>
    <s v="CA-2016-123015"/>
    <x v="482"/>
    <d v="2016-12-30T00:00:00"/>
    <x v="1"/>
    <s v="AJ-10795"/>
    <s v="Anthony Johnson"/>
    <x v="1"/>
    <s v="United States"/>
    <x v="20"/>
    <x v="15"/>
    <n v="10024"/>
    <s v="East"/>
    <s v="OFF-BI-10004967"/>
    <x v="1"/>
    <x v="8"/>
    <s v="Round Ring Binders"/>
    <n v="4.992"/>
    <n v="3"/>
    <n v="0.2"/>
    <n v="1.6848000000000001"/>
  </r>
  <r>
    <n v="5179"/>
    <s v="US-2015-120502"/>
    <x v="657"/>
    <d v="2015-04-19T00:00:00"/>
    <x v="1"/>
    <s v="BT-11395"/>
    <s v="Bill Tyler"/>
    <x v="1"/>
    <s v="United States"/>
    <x v="1"/>
    <x v="1"/>
    <n v="90036"/>
    <s v="West"/>
    <s v="FUR-FU-10004973"/>
    <x v="0"/>
    <x v="5"/>
    <s v="Flat Face Poster Frame"/>
    <n v="37.68"/>
    <n v="2"/>
    <n v="0"/>
    <n v="15.8256"/>
  </r>
  <r>
    <n v="5180"/>
    <s v="US-2015-120502"/>
    <x v="657"/>
    <d v="2015-04-19T00:00:00"/>
    <x v="1"/>
    <s v="BT-11395"/>
    <s v="Bill Tyler"/>
    <x v="1"/>
    <s v="United States"/>
    <x v="1"/>
    <x v="1"/>
    <n v="90036"/>
    <s v="West"/>
    <s v="TEC-PH-10003645"/>
    <x v="2"/>
    <x v="7"/>
    <s v="Aastra 57i VoIP phone"/>
    <n v="258.57600000000002"/>
    <n v="2"/>
    <n v="0.2"/>
    <n v="19.3932"/>
  </r>
  <r>
    <n v="5181"/>
    <s v="US-2015-120502"/>
    <x v="657"/>
    <d v="2015-04-19T00:00:00"/>
    <x v="1"/>
    <s v="BT-11395"/>
    <s v="Bill Tyler"/>
    <x v="1"/>
    <s v="United States"/>
    <x v="1"/>
    <x v="1"/>
    <n v="90036"/>
    <s v="West"/>
    <s v="OFF-AP-10004980"/>
    <x v="1"/>
    <x v="9"/>
    <s v="3M Replacement Filter for Office Air Cleaner for 20' x 33' Room"/>
    <n v="75.84"/>
    <n v="2"/>
    <n v="0"/>
    <n v="29.5776"/>
  </r>
  <r>
    <n v="5182"/>
    <s v="CA-2017-108749"/>
    <x v="510"/>
    <d v="2017-09-15T00:00:00"/>
    <x v="2"/>
    <s v="DJ-13510"/>
    <s v="Don Jones"/>
    <x v="1"/>
    <s v="United States"/>
    <x v="383"/>
    <x v="34"/>
    <n v="2895"/>
    <s v="East"/>
    <s v="OFF-PA-10003797"/>
    <x v="1"/>
    <x v="10"/>
    <s v="Xerox 209"/>
    <n v="45.36"/>
    <n v="7"/>
    <n v="0"/>
    <n v="21.7728"/>
  </r>
  <r>
    <n v="5183"/>
    <s v="CA-2017-108749"/>
    <x v="510"/>
    <d v="2017-09-15T00:00:00"/>
    <x v="2"/>
    <s v="DJ-13510"/>
    <s v="Don Jones"/>
    <x v="1"/>
    <s v="United States"/>
    <x v="383"/>
    <x v="34"/>
    <n v="2895"/>
    <s v="East"/>
    <s v="OFF-BI-10003707"/>
    <x v="1"/>
    <x v="8"/>
    <s v="Aluminum Screw Posts"/>
    <n v="45.78"/>
    <n v="3"/>
    <n v="0"/>
    <n v="22.89"/>
  </r>
  <r>
    <n v="5184"/>
    <s v="CA-2017-163335"/>
    <x v="241"/>
    <d v="2017-09-27T00:00:00"/>
    <x v="2"/>
    <s v="AG-10675"/>
    <s v="Anna Gayman"/>
    <x v="0"/>
    <s v="United States"/>
    <x v="38"/>
    <x v="32"/>
    <n v="31907"/>
    <s v="South"/>
    <s v="OFF-ST-10000885"/>
    <x v="1"/>
    <x v="4"/>
    <s v="Fellowes Desktop Hanging File Manager"/>
    <n v="40.29"/>
    <n v="3"/>
    <n v="0"/>
    <n v="10.0725"/>
  </r>
  <r>
    <n v="5185"/>
    <s v="CA-2017-163335"/>
    <x v="241"/>
    <d v="2017-09-27T00:00:00"/>
    <x v="2"/>
    <s v="AG-10675"/>
    <s v="Anna Gayman"/>
    <x v="0"/>
    <s v="United States"/>
    <x v="38"/>
    <x v="32"/>
    <n v="31907"/>
    <s v="South"/>
    <s v="OFF-BI-10002827"/>
    <x v="1"/>
    <x v="8"/>
    <s v="Avery Durable Poly Binders"/>
    <n v="38.71"/>
    <n v="7"/>
    <n v="0"/>
    <n v="17.8066"/>
  </r>
  <r>
    <n v="5186"/>
    <s v="CA-2015-134719"/>
    <x v="998"/>
    <d v="2015-10-15T00:00:00"/>
    <x v="1"/>
    <s v="JD-15790"/>
    <s v="John Dryer"/>
    <x v="0"/>
    <s v="United States"/>
    <x v="108"/>
    <x v="2"/>
    <n v="32216"/>
    <s v="South"/>
    <s v="OFF-ST-10004459"/>
    <x v="1"/>
    <x v="4"/>
    <s v="Tennsco Single-Tier Lockers"/>
    <n v="1801.6320000000001"/>
    <n v="6"/>
    <n v="0.2"/>
    <n v="-337.80599999999998"/>
  </r>
  <r>
    <n v="5187"/>
    <s v="US-2015-154389"/>
    <x v="154"/>
    <d v="2015-12-03T00:00:00"/>
    <x v="1"/>
    <s v="EH-14125"/>
    <s v="Eugene Hildebrand"/>
    <x v="2"/>
    <s v="United States"/>
    <x v="10"/>
    <x v="9"/>
    <n v="19140"/>
    <s v="East"/>
    <s v="TEC-PH-10002789"/>
    <x v="2"/>
    <x v="7"/>
    <s v="LG Exalt"/>
    <n v="748.75199999999995"/>
    <n v="8"/>
    <n v="0.4"/>
    <n v="-162.2296"/>
  </r>
  <r>
    <n v="5188"/>
    <s v="CA-2015-115567"/>
    <x v="1023"/>
    <d v="2015-09-18T00:00:00"/>
    <x v="1"/>
    <s v="ZC-21910"/>
    <s v="Zuschuss Carroll"/>
    <x v="0"/>
    <s v="United States"/>
    <x v="38"/>
    <x v="14"/>
    <n v="47201"/>
    <s v="Central"/>
    <s v="TEC-AC-10001314"/>
    <x v="2"/>
    <x v="11"/>
    <s v="Case Logic 2.4GHz Wireless Keyboard"/>
    <n v="199.96"/>
    <n v="4"/>
    <n v="0"/>
    <n v="15.9968"/>
  </r>
  <r>
    <n v="5189"/>
    <s v="CA-2015-115567"/>
    <x v="1023"/>
    <d v="2015-09-18T00:00:00"/>
    <x v="1"/>
    <s v="ZC-21910"/>
    <s v="Zuschuss Carroll"/>
    <x v="0"/>
    <s v="United States"/>
    <x v="38"/>
    <x v="14"/>
    <n v="47201"/>
    <s v="Central"/>
    <s v="FUR-CH-10000015"/>
    <x v="0"/>
    <x v="1"/>
    <s v="Hon Multipurpose Stacking Arm Chairs"/>
    <n v="1516.2"/>
    <n v="7"/>
    <n v="0"/>
    <n v="394.21199999999999"/>
  </r>
  <r>
    <n v="5190"/>
    <s v="US-2017-136679"/>
    <x v="237"/>
    <d v="2017-11-18T00:00:00"/>
    <x v="1"/>
    <s v="XP-21865"/>
    <s v="Xylona Preis"/>
    <x v="0"/>
    <s v="United States"/>
    <x v="45"/>
    <x v="5"/>
    <n v="77506"/>
    <s v="Central"/>
    <s v="TEC-AC-10004855"/>
    <x v="2"/>
    <x v="11"/>
    <s v="V7 USB Numeric Keypad"/>
    <n v="167.952"/>
    <n v="6"/>
    <n v="0.2"/>
    <n v="-27.292200000000001"/>
  </r>
  <r>
    <n v="5191"/>
    <s v="US-2017-136679"/>
    <x v="237"/>
    <d v="2017-11-18T00:00:00"/>
    <x v="1"/>
    <s v="XP-21865"/>
    <s v="Xylona Preis"/>
    <x v="0"/>
    <s v="United States"/>
    <x v="45"/>
    <x v="5"/>
    <n v="77506"/>
    <s v="Central"/>
    <s v="OFF-AR-10003582"/>
    <x v="1"/>
    <x v="6"/>
    <s v="Boston Electric Pencil Sharpener, Model 1818, Charcoal Black"/>
    <n v="45.04"/>
    <n v="2"/>
    <n v="0.2"/>
    <n v="4.5039999999999996"/>
  </r>
  <r>
    <n v="5192"/>
    <s v="US-2017-141943"/>
    <x v="1024"/>
    <d v="2017-05-09T00:00:00"/>
    <x v="1"/>
    <s v="DK-12985"/>
    <s v="Darren Koutras"/>
    <x v="0"/>
    <s v="United States"/>
    <x v="8"/>
    <x v="1"/>
    <n v="94122"/>
    <s v="West"/>
    <s v="OFF-EN-10003448"/>
    <x v="1"/>
    <x v="12"/>
    <s v="Peel &amp; Seel Recycled Catalog Envelopes, Brown"/>
    <n v="23.16"/>
    <n v="2"/>
    <n v="0"/>
    <n v="11.58"/>
  </r>
  <r>
    <n v="5193"/>
    <s v="CA-2014-101560"/>
    <x v="683"/>
    <d v="2014-12-01T00:00:00"/>
    <x v="0"/>
    <s v="CS-12250"/>
    <s v="Chris Selesnick"/>
    <x v="1"/>
    <s v="United States"/>
    <x v="29"/>
    <x v="20"/>
    <n v="29203"/>
    <s v="South"/>
    <s v="FUR-FU-10003773"/>
    <x v="0"/>
    <x v="5"/>
    <s v="Eldon Cleatmat Plus Chair Mats for High Pile Carpets"/>
    <n v="397.6"/>
    <n v="5"/>
    <n v="0"/>
    <n v="43.735999999999997"/>
  </r>
  <r>
    <n v="5194"/>
    <s v="CA-2014-101560"/>
    <x v="683"/>
    <d v="2014-12-01T00:00:00"/>
    <x v="0"/>
    <s v="CS-12250"/>
    <s v="Chris Selesnick"/>
    <x v="1"/>
    <s v="United States"/>
    <x v="29"/>
    <x v="20"/>
    <n v="29203"/>
    <s v="South"/>
    <s v="OFF-PA-10001363"/>
    <x v="1"/>
    <x v="10"/>
    <s v="Xerox 1933"/>
    <n v="85.96"/>
    <n v="7"/>
    <n v="0"/>
    <n v="40.401200000000003"/>
  </r>
  <r>
    <n v="5195"/>
    <s v="CA-2014-101560"/>
    <x v="683"/>
    <d v="2014-12-01T00:00:00"/>
    <x v="0"/>
    <s v="CS-12250"/>
    <s v="Chris Selesnick"/>
    <x v="1"/>
    <s v="United States"/>
    <x v="29"/>
    <x v="20"/>
    <n v="29203"/>
    <s v="South"/>
    <s v="OFF-AR-10004757"/>
    <x v="1"/>
    <x v="6"/>
    <s v="Crayola Colored Pencils"/>
    <n v="13.12"/>
    <n v="4"/>
    <n v="0"/>
    <n v="4.3296000000000001"/>
  </r>
  <r>
    <n v="5196"/>
    <s v="CA-2014-101560"/>
    <x v="683"/>
    <d v="2014-12-01T00:00:00"/>
    <x v="0"/>
    <s v="CS-12250"/>
    <s v="Chris Selesnick"/>
    <x v="1"/>
    <s v="United States"/>
    <x v="29"/>
    <x v="20"/>
    <n v="29203"/>
    <s v="South"/>
    <s v="OFF-BI-10000309"/>
    <x v="1"/>
    <x v="8"/>
    <s v="GBC Twin Loop Wire Binding Elements, 9/16&quot; Spine, Black"/>
    <n v="45.66"/>
    <n v="3"/>
    <n v="0"/>
    <n v="22.3734"/>
  </r>
  <r>
    <n v="5197"/>
    <s v="CA-2014-159709"/>
    <x v="1025"/>
    <d v="2014-05-15T00:00:00"/>
    <x v="1"/>
    <s v="AI-10855"/>
    <s v="Arianne Irving"/>
    <x v="0"/>
    <s v="United States"/>
    <x v="239"/>
    <x v="4"/>
    <n v="98031"/>
    <s v="West"/>
    <s v="OFF-EN-10001434"/>
    <x v="1"/>
    <x v="12"/>
    <s v="Strathmore #10 Envelopes, Ultimate White"/>
    <n v="158.13"/>
    <n v="3"/>
    <n v="0"/>
    <n v="77.483699999999999"/>
  </r>
  <r>
    <n v="5198"/>
    <s v="CA-2014-159709"/>
    <x v="1025"/>
    <d v="2014-05-15T00:00:00"/>
    <x v="1"/>
    <s v="AI-10855"/>
    <s v="Arianne Irving"/>
    <x v="0"/>
    <s v="United States"/>
    <x v="239"/>
    <x v="4"/>
    <n v="98031"/>
    <s v="West"/>
    <s v="TEC-PH-10003988"/>
    <x v="2"/>
    <x v="7"/>
    <s v="LF Elite 3D Dazzle Designer Hard Case Cover, Lf Stylus Pen and Wiper For Apple Iphone 5c Mini Lite"/>
    <n v="43.6"/>
    <n v="5"/>
    <n v="0.2"/>
    <n v="4.3600000000000003"/>
  </r>
  <r>
    <n v="5199"/>
    <s v="CA-2016-103982"/>
    <x v="840"/>
    <d v="2016-03-08T00:00:00"/>
    <x v="1"/>
    <s v="AA-10315"/>
    <s v="Alex Avila"/>
    <x v="0"/>
    <s v="United States"/>
    <x v="171"/>
    <x v="5"/>
    <n v="78664"/>
    <s v="Central"/>
    <s v="OFF-SU-10000151"/>
    <x v="1"/>
    <x v="14"/>
    <s v="High Speed Automatic Electric Letter Opener"/>
    <n v="3930.0720000000001"/>
    <n v="3"/>
    <n v="0.2"/>
    <n v="-786.01440000000002"/>
  </r>
  <r>
    <n v="5200"/>
    <s v="CA-2016-103982"/>
    <x v="840"/>
    <d v="2016-03-08T00:00:00"/>
    <x v="1"/>
    <s v="AA-10315"/>
    <s v="Alex Avila"/>
    <x v="0"/>
    <s v="United States"/>
    <x v="171"/>
    <x v="5"/>
    <n v="78664"/>
    <s v="Central"/>
    <s v="OFF-FA-10001332"/>
    <x v="1"/>
    <x v="13"/>
    <s v="Acco Banker's Clasps, 5 3/4&quot;-Long"/>
    <n v="2.3039999999999998"/>
    <n v="1"/>
    <n v="0.2"/>
    <n v="0.77759999999999996"/>
  </r>
  <r>
    <n v="5201"/>
    <s v="CA-2016-103982"/>
    <x v="840"/>
    <d v="2016-03-08T00:00:00"/>
    <x v="1"/>
    <s v="AA-10315"/>
    <s v="Alex Avila"/>
    <x v="0"/>
    <s v="United States"/>
    <x v="171"/>
    <x v="5"/>
    <n v="78664"/>
    <s v="Central"/>
    <s v="TEC-PH-10000895"/>
    <x v="2"/>
    <x v="7"/>
    <s v="Polycom VVX 310 VoIP phone"/>
    <n v="431.976"/>
    <n v="3"/>
    <n v="0.2"/>
    <n v="32.398200000000003"/>
  </r>
  <r>
    <n v="5202"/>
    <s v="CA-2016-103982"/>
    <x v="840"/>
    <d v="2016-03-08T00:00:00"/>
    <x v="1"/>
    <s v="AA-10315"/>
    <s v="Alex Avila"/>
    <x v="0"/>
    <s v="United States"/>
    <x v="171"/>
    <x v="5"/>
    <n v="78664"/>
    <s v="Central"/>
    <s v="TEC-AC-10002857"/>
    <x v="2"/>
    <x v="11"/>
    <s v="Verbatim 25 GB 6x Blu-ray Single Layer Recordable Disc, 1/Pack"/>
    <n v="41.72"/>
    <n v="7"/>
    <n v="0.2"/>
    <n v="5.7365000000000004"/>
  </r>
  <r>
    <n v="5203"/>
    <s v="CA-2015-142454"/>
    <x v="762"/>
    <d v="2015-08-19T00:00:00"/>
    <x v="1"/>
    <s v="RE-19450"/>
    <s v="Richard Eichhorn"/>
    <x v="0"/>
    <s v="United States"/>
    <x v="182"/>
    <x v="1"/>
    <n v="94601"/>
    <s v="West"/>
    <s v="FUR-FU-10004018"/>
    <x v="0"/>
    <x v="5"/>
    <s v="Tensor Computer Mounted Lamp"/>
    <n v="104.23"/>
    <n v="7"/>
    <n v="0"/>
    <n v="28.142099999999999"/>
  </r>
  <r>
    <n v="5204"/>
    <s v="CA-2015-142454"/>
    <x v="762"/>
    <d v="2015-08-19T00:00:00"/>
    <x v="1"/>
    <s v="RE-19450"/>
    <s v="Richard Eichhorn"/>
    <x v="0"/>
    <s v="United States"/>
    <x v="182"/>
    <x v="1"/>
    <n v="94601"/>
    <s v="West"/>
    <s v="OFF-ST-10003638"/>
    <x v="1"/>
    <x v="4"/>
    <s v="Mobile Personal File Cube"/>
    <n v="70.260000000000005"/>
    <n v="3"/>
    <n v="0"/>
    <n v="18.970199999999998"/>
  </r>
  <r>
    <n v="5205"/>
    <s v="CA-2015-102015"/>
    <x v="811"/>
    <d v="2015-09-18T00:00:00"/>
    <x v="1"/>
    <s v="TM-21010"/>
    <s v="Tamara Manning"/>
    <x v="0"/>
    <s v="United States"/>
    <x v="109"/>
    <x v="15"/>
    <n v="13021"/>
    <s v="East"/>
    <s v="OFF-AR-10004685"/>
    <x v="1"/>
    <x v="6"/>
    <s v="Binney &amp; Smith Crayola Metallic Colored Pencils, 8-Color Set"/>
    <n v="9.26"/>
    <n v="2"/>
    <n v="0"/>
    <n v="3.0558000000000001"/>
  </r>
  <r>
    <n v="5206"/>
    <s v="CA-2015-102015"/>
    <x v="811"/>
    <d v="2015-09-18T00:00:00"/>
    <x v="1"/>
    <s v="TM-21010"/>
    <s v="Tamara Manning"/>
    <x v="0"/>
    <s v="United States"/>
    <x v="109"/>
    <x v="15"/>
    <n v="13021"/>
    <s v="East"/>
    <s v="OFF-ST-10001713"/>
    <x v="1"/>
    <x v="4"/>
    <s v="Gould Plastics 9-Pocket Panel Bin, 18-3/8w x 5-1/4d x 20-1/2h, Black"/>
    <n v="105.98"/>
    <n v="2"/>
    <n v="0"/>
    <n v="4.2392000000000003"/>
  </r>
  <r>
    <n v="5207"/>
    <s v="CA-2015-102015"/>
    <x v="811"/>
    <d v="2015-09-18T00:00:00"/>
    <x v="1"/>
    <s v="TM-21010"/>
    <s v="Tamara Manning"/>
    <x v="0"/>
    <s v="United States"/>
    <x v="109"/>
    <x v="15"/>
    <n v="13021"/>
    <s v="East"/>
    <s v="OFF-FA-10000490"/>
    <x v="1"/>
    <x v="13"/>
    <s v="OIC Binder Clips, Mini, 1/4&quot; Capacity, Black"/>
    <n v="1.24"/>
    <n v="1"/>
    <n v="0"/>
    <n v="0.58279999999999998"/>
  </r>
  <r>
    <n v="5208"/>
    <s v="CA-2015-102015"/>
    <x v="811"/>
    <d v="2015-09-18T00:00:00"/>
    <x v="1"/>
    <s v="TM-21010"/>
    <s v="Tamara Manning"/>
    <x v="0"/>
    <s v="United States"/>
    <x v="109"/>
    <x v="15"/>
    <n v="13021"/>
    <s v="East"/>
    <s v="OFF-LA-10002043"/>
    <x v="1"/>
    <x v="2"/>
    <s v="Avery 489"/>
    <n v="20.7"/>
    <n v="2"/>
    <n v="0"/>
    <n v="9.9359999999999999"/>
  </r>
  <r>
    <n v="5209"/>
    <s v="CA-2015-102015"/>
    <x v="811"/>
    <d v="2015-09-18T00:00:00"/>
    <x v="1"/>
    <s v="TM-21010"/>
    <s v="Tamara Manning"/>
    <x v="0"/>
    <s v="United States"/>
    <x v="109"/>
    <x v="15"/>
    <n v="13021"/>
    <s v="East"/>
    <s v="OFF-PA-10002464"/>
    <x v="1"/>
    <x v="10"/>
    <s v="HP Office Recycled Paper (20Lb. and 87 Bright)"/>
    <n v="28.9"/>
    <n v="5"/>
    <n v="0"/>
    <n v="14.161"/>
  </r>
  <r>
    <n v="5210"/>
    <s v="CA-2015-102015"/>
    <x v="811"/>
    <d v="2015-09-18T00:00:00"/>
    <x v="1"/>
    <s v="TM-21010"/>
    <s v="Tamara Manning"/>
    <x v="0"/>
    <s v="United States"/>
    <x v="109"/>
    <x v="15"/>
    <n v="13021"/>
    <s v="East"/>
    <s v="OFF-EN-10002504"/>
    <x v="1"/>
    <x v="12"/>
    <s v="Tyvek  Top-Opening Peel &amp; Seel Envelopes, Plain White"/>
    <n v="27.18"/>
    <n v="1"/>
    <n v="0"/>
    <n v="12.7746"/>
  </r>
  <r>
    <n v="5211"/>
    <s v="CA-2015-156755"/>
    <x v="1026"/>
    <d v="2015-01-18T00:00:00"/>
    <x v="1"/>
    <s v="YS-21880"/>
    <s v="Yana Sorensen"/>
    <x v="1"/>
    <s v="United States"/>
    <x v="46"/>
    <x v="13"/>
    <n v="19711"/>
    <s v="East"/>
    <s v="OFF-ST-10002615"/>
    <x v="1"/>
    <x v="4"/>
    <s v="Dual Level, Single-Width Filing Carts"/>
    <n v="465.18"/>
    <n v="3"/>
    <n v="0"/>
    <n v="120.9468"/>
  </r>
  <r>
    <n v="5212"/>
    <s v="CA-2015-130876"/>
    <x v="793"/>
    <d v="2015-05-16T00:00:00"/>
    <x v="0"/>
    <s v="AZ-10750"/>
    <s v="Annie Zypern"/>
    <x v="0"/>
    <s v="United States"/>
    <x v="20"/>
    <x v="15"/>
    <n v="10024"/>
    <s v="East"/>
    <s v="OFF-ST-10004258"/>
    <x v="1"/>
    <x v="4"/>
    <s v="Portable Personal File Box"/>
    <n v="36.630000000000003"/>
    <n v="3"/>
    <n v="0"/>
    <n v="9.8901000000000003"/>
  </r>
  <r>
    <n v="5213"/>
    <s v="CA-2016-145898"/>
    <x v="182"/>
    <d v="2016-09-26T00:00:00"/>
    <x v="3"/>
    <s v="CM-12445"/>
    <s v="Chuck Magee"/>
    <x v="0"/>
    <s v="United States"/>
    <x v="56"/>
    <x v="1"/>
    <n v="92374"/>
    <s v="West"/>
    <s v="OFF-ST-10004507"/>
    <x v="1"/>
    <x v="4"/>
    <s v="Advantus Rolling Storage Box"/>
    <n v="51.45"/>
    <n v="3"/>
    <n v="0"/>
    <n v="13.891500000000001"/>
  </r>
  <r>
    <n v="5214"/>
    <s v="CA-2016-145898"/>
    <x v="182"/>
    <d v="2016-09-26T00:00:00"/>
    <x v="3"/>
    <s v="CM-12445"/>
    <s v="Chuck Magee"/>
    <x v="0"/>
    <s v="United States"/>
    <x v="56"/>
    <x v="1"/>
    <n v="92374"/>
    <s v="West"/>
    <s v="OFF-LA-10000262"/>
    <x v="1"/>
    <x v="2"/>
    <s v="Avery 494"/>
    <n v="7.83"/>
    <n v="3"/>
    <n v="0"/>
    <n v="3.6017999999999999"/>
  </r>
  <r>
    <n v="5215"/>
    <s v="CA-2016-145898"/>
    <x v="182"/>
    <d v="2016-09-26T00:00:00"/>
    <x v="3"/>
    <s v="CM-12445"/>
    <s v="Chuck Magee"/>
    <x v="0"/>
    <s v="United States"/>
    <x v="56"/>
    <x v="1"/>
    <n v="92374"/>
    <s v="West"/>
    <s v="OFF-AR-10002445"/>
    <x v="1"/>
    <x v="6"/>
    <s v="SANFORD Major Accent Highlighters"/>
    <n v="35.4"/>
    <n v="5"/>
    <n v="0"/>
    <n v="13.452"/>
  </r>
  <r>
    <n v="5216"/>
    <s v="CA-2016-145898"/>
    <x v="182"/>
    <d v="2016-09-26T00:00:00"/>
    <x v="3"/>
    <s v="CM-12445"/>
    <s v="Chuck Magee"/>
    <x v="0"/>
    <s v="United States"/>
    <x v="56"/>
    <x v="1"/>
    <n v="92374"/>
    <s v="West"/>
    <s v="OFF-PA-10001667"/>
    <x v="1"/>
    <x v="10"/>
    <s v="Great White Multi-Use Recycled Paper (20Lb. and 84 Bright)"/>
    <n v="29.9"/>
    <n v="5"/>
    <n v="0"/>
    <n v="13.455"/>
  </r>
  <r>
    <n v="5217"/>
    <s v="US-2017-159562"/>
    <x v="428"/>
    <d v="2017-09-15T00:00:00"/>
    <x v="1"/>
    <s v="JB-16000"/>
    <s v="Joy Bell-"/>
    <x v="0"/>
    <s v="United States"/>
    <x v="43"/>
    <x v="12"/>
    <n v="48066"/>
    <s v="Central"/>
    <s v="OFF-EN-10000461"/>
    <x v="1"/>
    <x v="12"/>
    <s v="#10- 4 1/8&quot; x 9 1/2&quot; Recycled Envelopes"/>
    <n v="17.48"/>
    <n v="2"/>
    <n v="0"/>
    <n v="8.2156000000000002"/>
  </r>
  <r>
    <n v="5218"/>
    <s v="CA-2017-134635"/>
    <x v="4"/>
    <d v="2017-04-17T00:00:00"/>
    <x v="0"/>
    <s v="NS-18640"/>
    <s v="Noel Staavos"/>
    <x v="1"/>
    <s v="United States"/>
    <x v="1"/>
    <x v="1"/>
    <n v="90049"/>
    <s v="West"/>
    <s v="OFF-PA-10002254"/>
    <x v="1"/>
    <x v="10"/>
    <s v="Xerox 1883"/>
    <n v="79.14"/>
    <n v="3"/>
    <n v="0"/>
    <n v="36.404400000000003"/>
  </r>
  <r>
    <n v="5219"/>
    <s v="CA-2017-167080"/>
    <x v="193"/>
    <d v="2017-06-14T00:00:00"/>
    <x v="1"/>
    <s v="LC-16930"/>
    <s v="Linda Cazamias"/>
    <x v="1"/>
    <s v="United States"/>
    <x v="20"/>
    <x v="15"/>
    <n v="10011"/>
    <s v="East"/>
    <s v="OFF-AR-10001868"/>
    <x v="1"/>
    <x v="6"/>
    <s v="Prang Dustless Chalk Sticks"/>
    <n v="8.4"/>
    <n v="5"/>
    <n v="0"/>
    <n v="4.2"/>
  </r>
  <r>
    <n v="5220"/>
    <s v="CA-2017-145653"/>
    <x v="853"/>
    <d v="2017-09-01T00:00:00"/>
    <x v="3"/>
    <s v="CA-12775"/>
    <s v="Cynthia Arntzen"/>
    <x v="0"/>
    <s v="United States"/>
    <x v="66"/>
    <x v="12"/>
    <n v="48205"/>
    <s v="Central"/>
    <s v="FUR-CH-10004875"/>
    <x v="0"/>
    <x v="1"/>
    <s v="Harbour Creations 67200 Series Stacking Chairs"/>
    <n v="498.26"/>
    <n v="7"/>
    <n v="0"/>
    <n v="134.53020000000001"/>
  </r>
  <r>
    <n v="5221"/>
    <s v="CA-2014-140487"/>
    <x v="1027"/>
    <d v="2014-06-20T00:00:00"/>
    <x v="1"/>
    <s v="SR-20425"/>
    <s v="Sharelle Roach"/>
    <x v="2"/>
    <s v="United States"/>
    <x v="66"/>
    <x v="12"/>
    <n v="48234"/>
    <s v="Central"/>
    <s v="FUR-BO-10000711"/>
    <x v="0"/>
    <x v="0"/>
    <s v="Hon Metal Bookcases, Gray"/>
    <n v="212.94"/>
    <n v="3"/>
    <n v="0"/>
    <n v="57.4938"/>
  </r>
  <r>
    <n v="5222"/>
    <s v="CA-2017-117401"/>
    <x v="796"/>
    <d v="2017-05-22T00:00:00"/>
    <x v="0"/>
    <s v="PP-18955"/>
    <s v="Paul Prost"/>
    <x v="2"/>
    <s v="United States"/>
    <x v="24"/>
    <x v="25"/>
    <n v="65807"/>
    <s v="Central"/>
    <s v="OFF-AP-10000938"/>
    <x v="1"/>
    <x v="9"/>
    <s v="Avanti 1.7 Cu. Ft. Refrigerator"/>
    <n v="706.86"/>
    <n v="7"/>
    <n v="0"/>
    <n v="197.92080000000001"/>
  </r>
  <r>
    <n v="5223"/>
    <s v="CA-2017-117401"/>
    <x v="796"/>
    <d v="2017-05-22T00:00:00"/>
    <x v="0"/>
    <s v="PP-18955"/>
    <s v="Paul Prost"/>
    <x v="2"/>
    <s v="United States"/>
    <x v="24"/>
    <x v="25"/>
    <n v="65807"/>
    <s v="Central"/>
    <s v="TEC-PH-10003555"/>
    <x v="2"/>
    <x v="7"/>
    <s v="Motorola HK250 Universal Bluetooth Headset"/>
    <n v="114.95"/>
    <n v="5"/>
    <n v="0"/>
    <n v="2.2989999999999999"/>
  </r>
  <r>
    <n v="5224"/>
    <s v="CA-2017-117401"/>
    <x v="796"/>
    <d v="2017-05-22T00:00:00"/>
    <x v="0"/>
    <s v="PP-18955"/>
    <s v="Paul Prost"/>
    <x v="2"/>
    <s v="United States"/>
    <x v="24"/>
    <x v="25"/>
    <n v="65807"/>
    <s v="Central"/>
    <s v="OFF-BI-10001267"/>
    <x v="1"/>
    <x v="8"/>
    <s v="Universal Recycled Hanging Pressboard Report Binders, Letter Size"/>
    <n v="43.19"/>
    <n v="7"/>
    <n v="0"/>
    <n v="20.731200000000001"/>
  </r>
  <r>
    <n v="5225"/>
    <s v="US-2017-109582"/>
    <x v="510"/>
    <d v="2017-09-17T00:00:00"/>
    <x v="0"/>
    <s v="JM-15865"/>
    <s v="John Murray"/>
    <x v="0"/>
    <s v="United States"/>
    <x v="1"/>
    <x v="1"/>
    <n v="90036"/>
    <s v="West"/>
    <s v="OFF-PA-10004071"/>
    <x v="1"/>
    <x v="10"/>
    <s v="Eaton Premium Continuous-Feed Paper, 25% Cotton, Letter Size, White, 1000 Shts/Box"/>
    <n v="166.44"/>
    <n v="3"/>
    <n v="0"/>
    <n v="79.891199999999998"/>
  </r>
  <r>
    <n v="5226"/>
    <s v="CA-2016-119865"/>
    <x v="1028"/>
    <d v="2016-06-26T00:00:00"/>
    <x v="1"/>
    <s v="AS-10090"/>
    <s v="Adam Shillingsburg"/>
    <x v="0"/>
    <s v="United States"/>
    <x v="20"/>
    <x v="15"/>
    <n v="10011"/>
    <s v="East"/>
    <s v="OFF-BI-10001553"/>
    <x v="1"/>
    <x v="8"/>
    <s v="SpineVue Locking Slant-D Ring Binders by Cardinal"/>
    <n v="36.56"/>
    <n v="5"/>
    <n v="0.2"/>
    <n v="12.795999999999999"/>
  </r>
  <r>
    <n v="5227"/>
    <s v="CA-2016-119865"/>
    <x v="1028"/>
    <d v="2016-06-26T00:00:00"/>
    <x v="1"/>
    <s v="AS-10090"/>
    <s v="Adam Shillingsburg"/>
    <x v="0"/>
    <s v="United States"/>
    <x v="20"/>
    <x v="15"/>
    <n v="10011"/>
    <s v="East"/>
    <s v="OFF-BI-10003007"/>
    <x v="1"/>
    <x v="8"/>
    <s v="Premium Transparent Presentation Covers, No Pattern/Clear, 8 1/2&quot; x 11&quot;"/>
    <n v="186.14400000000001"/>
    <n v="6"/>
    <n v="0.2"/>
    <n v="60.4968"/>
  </r>
  <r>
    <n v="5228"/>
    <s v="CA-2016-119865"/>
    <x v="1028"/>
    <d v="2016-06-26T00:00:00"/>
    <x v="1"/>
    <s v="AS-10090"/>
    <s v="Adam Shillingsburg"/>
    <x v="0"/>
    <s v="United States"/>
    <x v="20"/>
    <x v="15"/>
    <n v="10011"/>
    <s v="East"/>
    <s v="FUR-BO-10003272"/>
    <x v="0"/>
    <x v="0"/>
    <s v="O'Sullivan Living Dimensions 5-Shelf Bookcases"/>
    <n v="353.56799999999998"/>
    <n v="2"/>
    <n v="0.2"/>
    <n v="-44.195999999999998"/>
  </r>
  <r>
    <n v="5229"/>
    <s v="US-2014-147648"/>
    <x v="35"/>
    <d v="2014-12-01T00:00:00"/>
    <x v="1"/>
    <s v="LS-16975"/>
    <s v="Lindsay Shagiari"/>
    <x v="2"/>
    <s v="United States"/>
    <x v="8"/>
    <x v="1"/>
    <n v="94109"/>
    <s v="West"/>
    <s v="OFF-PA-10001033"/>
    <x v="1"/>
    <x v="10"/>
    <s v="Xerox 1893"/>
    <n v="81.98"/>
    <n v="2"/>
    <n v="0"/>
    <n v="40.170200000000001"/>
  </r>
  <r>
    <n v="5230"/>
    <s v="CA-2017-124436"/>
    <x v="498"/>
    <d v="2017-03-22T00:00:00"/>
    <x v="0"/>
    <s v="SA-20830"/>
    <s v="Sue Ann Reed"/>
    <x v="0"/>
    <s v="United States"/>
    <x v="201"/>
    <x v="1"/>
    <n v="93727"/>
    <s v="West"/>
    <s v="OFF-BI-10001553"/>
    <x v="1"/>
    <x v="8"/>
    <s v="SpineVue Locking Slant-D Ring Binders by Cardinal"/>
    <n v="14.624000000000001"/>
    <n v="2"/>
    <n v="0.2"/>
    <n v="5.1184000000000003"/>
  </r>
  <r>
    <n v="5231"/>
    <s v="CA-2017-124436"/>
    <x v="498"/>
    <d v="2017-03-22T00:00:00"/>
    <x v="0"/>
    <s v="SA-20830"/>
    <s v="Sue Ann Reed"/>
    <x v="0"/>
    <s v="United States"/>
    <x v="201"/>
    <x v="1"/>
    <n v="93727"/>
    <s v="West"/>
    <s v="FUR-TA-10001095"/>
    <x v="0"/>
    <x v="3"/>
    <s v="Chromcraft Round Conference Tables"/>
    <n v="697.16"/>
    <n v="5"/>
    <n v="0.2"/>
    <n v="8.7144999999999992"/>
  </r>
  <r>
    <n v="5232"/>
    <s v="CA-2017-124436"/>
    <x v="498"/>
    <d v="2017-03-22T00:00:00"/>
    <x v="0"/>
    <s v="SA-20830"/>
    <s v="Sue Ann Reed"/>
    <x v="0"/>
    <s v="United States"/>
    <x v="201"/>
    <x v="1"/>
    <n v="93727"/>
    <s v="West"/>
    <s v="FUR-FU-10001185"/>
    <x v="0"/>
    <x v="5"/>
    <s v="Advantus Employee of the Month Certificate Frame, 11 x 13-1/2"/>
    <n v="30.93"/>
    <n v="1"/>
    <n v="0"/>
    <n v="12.6813"/>
  </r>
  <r>
    <n v="5233"/>
    <s v="CA-2017-124436"/>
    <x v="498"/>
    <d v="2017-03-22T00:00:00"/>
    <x v="0"/>
    <s v="SA-20830"/>
    <s v="Sue Ann Reed"/>
    <x v="0"/>
    <s v="United States"/>
    <x v="201"/>
    <x v="1"/>
    <n v="93727"/>
    <s v="West"/>
    <s v="OFF-BI-10000343"/>
    <x v="1"/>
    <x v="8"/>
    <s v="Pressboard Covers with Storage Hooks, 9 1/2&quot; x 11&quot;, Light Blue"/>
    <n v="27.495999999999999"/>
    <n v="7"/>
    <n v="0.2"/>
    <n v="9.2798999999999996"/>
  </r>
  <r>
    <n v="5234"/>
    <s v="CA-2014-115084"/>
    <x v="638"/>
    <d v="2014-10-22T00:00:00"/>
    <x v="1"/>
    <s v="LS-17200"/>
    <s v="Luke Schmidt"/>
    <x v="1"/>
    <s v="United States"/>
    <x v="379"/>
    <x v="36"/>
    <n v="71854"/>
    <s v="South"/>
    <s v="FUR-CH-10004626"/>
    <x v="0"/>
    <x v="1"/>
    <s v="Office Star Flex Back Scooter Chair with Aluminum Finish Frame"/>
    <n v="605.34"/>
    <n v="6"/>
    <n v="0"/>
    <n v="145.2816"/>
  </r>
  <r>
    <n v="5235"/>
    <s v="CA-2017-131037"/>
    <x v="1029"/>
    <d v="2017-08-23T00:00:00"/>
    <x v="2"/>
    <s v="TM-21490"/>
    <s v="Tony Molinari"/>
    <x v="0"/>
    <s v="United States"/>
    <x v="8"/>
    <x v="1"/>
    <n v="94110"/>
    <s v="West"/>
    <s v="FUR-TA-10001768"/>
    <x v="0"/>
    <x v="3"/>
    <s v="Hon Racetrack Conference Tables"/>
    <n v="210.00800000000001"/>
    <n v="1"/>
    <n v="0.2"/>
    <n v="2.6251000000000002"/>
  </r>
  <r>
    <n v="5236"/>
    <s v="CA-2016-111143"/>
    <x v="258"/>
    <d v="2016-11-22T00:00:00"/>
    <x v="2"/>
    <s v="TT-21265"/>
    <s v="Tim Taslimi"/>
    <x v="1"/>
    <s v="United States"/>
    <x v="245"/>
    <x v="14"/>
    <n v="46203"/>
    <s v="Central"/>
    <s v="OFF-AP-10001947"/>
    <x v="1"/>
    <x v="9"/>
    <s v="Acco 6 Outlet Guardian Premium Plus Surge Suppressor"/>
    <n v="54.96"/>
    <n v="3"/>
    <n v="0"/>
    <n v="15.9384"/>
  </r>
  <r>
    <n v="5237"/>
    <s v="CA-2014-166744"/>
    <x v="59"/>
    <d v="2014-09-24T00:00:00"/>
    <x v="1"/>
    <s v="DN-13690"/>
    <s v="Duane Noonan"/>
    <x v="0"/>
    <s v="United States"/>
    <x v="29"/>
    <x v="39"/>
    <n v="21044"/>
    <s v="East"/>
    <s v="FUR-FU-10004952"/>
    <x v="0"/>
    <x v="5"/>
    <s v="C-Line Cubicle Keepers Polyproplyene Holder w/Velcro Back, 8-1/2x11, 25/Bx"/>
    <n v="164.22"/>
    <n v="3"/>
    <n v="0"/>
    <n v="50.908200000000001"/>
  </r>
  <r>
    <n v="5238"/>
    <s v="CA-2014-166744"/>
    <x v="59"/>
    <d v="2014-09-24T00:00:00"/>
    <x v="1"/>
    <s v="DN-13690"/>
    <s v="Duane Noonan"/>
    <x v="0"/>
    <s v="United States"/>
    <x v="29"/>
    <x v="39"/>
    <n v="21044"/>
    <s v="East"/>
    <s v="FUR-BO-10001337"/>
    <x v="0"/>
    <x v="0"/>
    <s v="O'Sullivan Living Dimensions 2-Shelf Bookcases"/>
    <n v="362.94"/>
    <n v="3"/>
    <n v="0"/>
    <n v="36.293999999999997"/>
  </r>
  <r>
    <n v="5239"/>
    <s v="CA-2014-166744"/>
    <x v="59"/>
    <d v="2014-09-24T00:00:00"/>
    <x v="1"/>
    <s v="DN-13690"/>
    <s v="Duane Noonan"/>
    <x v="0"/>
    <s v="United States"/>
    <x v="29"/>
    <x v="39"/>
    <n v="21044"/>
    <s v="East"/>
    <s v="TEC-AC-10003628"/>
    <x v="2"/>
    <x v="11"/>
    <s v="Logitech 910-002974 M325 Wireless Mouse for Web Scrolling"/>
    <n v="59.98"/>
    <n v="2"/>
    <n v="0"/>
    <n v="26.391200000000001"/>
  </r>
  <r>
    <n v="5240"/>
    <s v="CA-2016-116561"/>
    <x v="108"/>
    <d v="2016-09-17T00:00:00"/>
    <x v="1"/>
    <s v="EB-14110"/>
    <s v="Eugene Barchas"/>
    <x v="0"/>
    <s v="United States"/>
    <x v="49"/>
    <x v="1"/>
    <n v="95123"/>
    <s v="West"/>
    <s v="OFF-ST-10004186"/>
    <x v="1"/>
    <x v="4"/>
    <s v="Stur-D-Stor Shelving, Vertical 5-Shelf: 72&quot;H x 36&quot;W x 18 1/2&quot;D"/>
    <n v="332.94"/>
    <n v="3"/>
    <n v="0"/>
    <n v="6.6588000000000003"/>
  </r>
  <r>
    <n v="5241"/>
    <s v="CA-2016-116561"/>
    <x v="108"/>
    <d v="2016-09-17T00:00:00"/>
    <x v="1"/>
    <s v="EB-14110"/>
    <s v="Eugene Barchas"/>
    <x v="0"/>
    <s v="United States"/>
    <x v="49"/>
    <x v="1"/>
    <n v="95123"/>
    <s v="West"/>
    <s v="OFF-BI-10001658"/>
    <x v="1"/>
    <x v="8"/>
    <s v="GBC Standard Therm-A-Bind Covers"/>
    <n v="39.872"/>
    <n v="2"/>
    <n v="0.2"/>
    <n v="12.958399999999999"/>
  </r>
  <r>
    <n v="5242"/>
    <s v="CA-2016-110730"/>
    <x v="713"/>
    <d v="2016-09-26T00:00:00"/>
    <x v="0"/>
    <s v="CM-11815"/>
    <s v="Candace McMahon"/>
    <x v="1"/>
    <s v="United States"/>
    <x v="4"/>
    <x v="4"/>
    <n v="98115"/>
    <s v="West"/>
    <s v="OFF-SU-10004737"/>
    <x v="1"/>
    <x v="14"/>
    <s v="Acme Design Stainless Steel Bent Scissors"/>
    <n v="13.68"/>
    <n v="2"/>
    <n v="0"/>
    <n v="3.6936"/>
  </r>
  <r>
    <n v="5243"/>
    <s v="CA-2017-146367"/>
    <x v="1018"/>
    <d v="2017-08-08T00:00:00"/>
    <x v="1"/>
    <s v="HM-14860"/>
    <s v="Harry Marie"/>
    <x v="1"/>
    <s v="United States"/>
    <x v="238"/>
    <x v="5"/>
    <n v="75007"/>
    <s v="Central"/>
    <s v="OFF-BI-10002827"/>
    <x v="1"/>
    <x v="8"/>
    <s v="Avery Durable Poly Binders"/>
    <n v="3.3180000000000001"/>
    <n v="3"/>
    <n v="0.8"/>
    <n v="-5.6406000000000001"/>
  </r>
  <r>
    <n v="5244"/>
    <s v="CA-2016-149454"/>
    <x v="197"/>
    <d v="2016-07-26T00:00:00"/>
    <x v="2"/>
    <s v="KM-16375"/>
    <s v="Katherine Murray"/>
    <x v="2"/>
    <s v="United States"/>
    <x v="81"/>
    <x v="17"/>
    <n v="22204"/>
    <s v="South"/>
    <s v="OFF-BI-10003694"/>
    <x v="1"/>
    <x v="8"/>
    <s v="Avery 3 1/2&quot; Diskette Storage Pages, 10/Pack"/>
    <n v="10.44"/>
    <n v="1"/>
    <n v="0"/>
    <n v="4.8023999999999996"/>
  </r>
  <r>
    <n v="5245"/>
    <s v="CA-2016-156265"/>
    <x v="1030"/>
    <d v="2016-08-04T00:00:00"/>
    <x v="0"/>
    <s v="BF-11020"/>
    <s v="Barry Französisch"/>
    <x v="1"/>
    <s v="United States"/>
    <x v="1"/>
    <x v="1"/>
    <n v="90032"/>
    <s v="West"/>
    <s v="FUR-TA-10001691"/>
    <x v="0"/>
    <x v="3"/>
    <s v="Barricks Non-Folding Utility Table with Steel Legs, Laminate Tops"/>
    <n v="136.464"/>
    <n v="2"/>
    <n v="0.2"/>
    <n v="15.3522"/>
  </r>
  <r>
    <n v="5246"/>
    <s v="CA-2016-156265"/>
    <x v="1030"/>
    <d v="2016-08-04T00:00:00"/>
    <x v="0"/>
    <s v="BF-11020"/>
    <s v="Barry Französisch"/>
    <x v="1"/>
    <s v="United States"/>
    <x v="1"/>
    <x v="1"/>
    <n v="90032"/>
    <s v="West"/>
    <s v="TEC-PH-10001918"/>
    <x v="2"/>
    <x v="7"/>
    <s v="Nortel Business Series Terminal T7208 Digital phone"/>
    <n v="333.57600000000002"/>
    <n v="3"/>
    <n v="0.2"/>
    <n v="33.357599999999998"/>
  </r>
  <r>
    <n v="5247"/>
    <s v="CA-2016-156265"/>
    <x v="1030"/>
    <d v="2016-08-04T00:00:00"/>
    <x v="0"/>
    <s v="BF-11020"/>
    <s v="Barry Französisch"/>
    <x v="1"/>
    <s v="United States"/>
    <x v="1"/>
    <x v="1"/>
    <n v="90032"/>
    <s v="West"/>
    <s v="OFF-BI-10000285"/>
    <x v="1"/>
    <x v="8"/>
    <s v="XtraLife ClearVue Slant-D Ring Binders by Cardinal"/>
    <n v="12.544"/>
    <n v="2"/>
    <n v="0.2"/>
    <n v="4.7039999999999997"/>
  </r>
  <r>
    <n v="5248"/>
    <s v="US-2015-168914"/>
    <x v="1031"/>
    <d v="2015-05-27T00:00:00"/>
    <x v="1"/>
    <s v="JE-15745"/>
    <s v="Joel Eaton"/>
    <x v="0"/>
    <s v="United States"/>
    <x v="436"/>
    <x v="10"/>
    <n v="60423"/>
    <s v="Central"/>
    <s v="OFF-AP-10000358"/>
    <x v="1"/>
    <x v="9"/>
    <s v="Fellowes Basic Home/Office Series Surge Protectors"/>
    <n v="20.768000000000001"/>
    <n v="8"/>
    <n v="0.8"/>
    <n v="-52.958399999999997"/>
  </r>
  <r>
    <n v="5249"/>
    <s v="US-2017-110989"/>
    <x v="132"/>
    <d v="2017-11-05T00:00:00"/>
    <x v="0"/>
    <s v="EJ-14155"/>
    <s v="Eva Jacobs"/>
    <x v="0"/>
    <s v="United States"/>
    <x v="4"/>
    <x v="4"/>
    <n v="98105"/>
    <s v="West"/>
    <s v="TEC-AC-10002345"/>
    <x v="2"/>
    <x v="11"/>
    <s v="HP Standard 104 key PS/2 Keyboard"/>
    <n v="43.5"/>
    <n v="3"/>
    <n v="0"/>
    <n v="10.875"/>
  </r>
  <r>
    <n v="5250"/>
    <s v="CA-2015-106215"/>
    <x v="392"/>
    <d v="2015-04-21T00:00:00"/>
    <x v="1"/>
    <s v="BN-11470"/>
    <s v="Brad Norvell"/>
    <x v="1"/>
    <s v="United States"/>
    <x v="10"/>
    <x v="9"/>
    <n v="19143"/>
    <s v="East"/>
    <s v="OFF-FA-10001229"/>
    <x v="1"/>
    <x v="13"/>
    <s v="Staples"/>
    <n v="12.576000000000001"/>
    <n v="4"/>
    <n v="0.2"/>
    <n v="4.0872000000000002"/>
  </r>
  <r>
    <n v="5251"/>
    <s v="US-2016-169369"/>
    <x v="939"/>
    <d v="2016-12-18T00:00:00"/>
    <x v="1"/>
    <s v="EC-14050"/>
    <s v="Erin Creighton"/>
    <x v="0"/>
    <s v="United States"/>
    <x v="38"/>
    <x v="32"/>
    <n v="31907"/>
    <s v="South"/>
    <s v="TEC-AC-10001314"/>
    <x v="2"/>
    <x v="11"/>
    <s v="Case Logic 2.4GHz Wireless Keyboard"/>
    <n v="249.95"/>
    <n v="5"/>
    <n v="0"/>
    <n v="19.995999999999999"/>
  </r>
  <r>
    <n v="5252"/>
    <s v="US-2016-169369"/>
    <x v="939"/>
    <d v="2016-12-18T00:00:00"/>
    <x v="1"/>
    <s v="EC-14050"/>
    <s v="Erin Creighton"/>
    <x v="0"/>
    <s v="United States"/>
    <x v="38"/>
    <x v="32"/>
    <n v="31907"/>
    <s v="South"/>
    <s v="OFF-PA-10004438"/>
    <x v="1"/>
    <x v="10"/>
    <s v="Xerox 1907"/>
    <n v="49.12"/>
    <n v="4"/>
    <n v="0"/>
    <n v="23.086400000000001"/>
  </r>
  <r>
    <n v="5253"/>
    <s v="CA-2015-132318"/>
    <x v="628"/>
    <d v="2015-11-02T00:00:00"/>
    <x v="2"/>
    <s v="TT-21220"/>
    <s v="Thomas Thornton"/>
    <x v="0"/>
    <s v="United States"/>
    <x v="173"/>
    <x v="17"/>
    <n v="23464"/>
    <s v="South"/>
    <s v="OFF-AP-10000026"/>
    <x v="1"/>
    <x v="9"/>
    <s v="Tripp Lite Isotel 6 Outlet Surge Protector with Fax/Modem Protection"/>
    <n v="182.91"/>
    <n v="3"/>
    <n v="0"/>
    <n v="53.043900000000001"/>
  </r>
  <r>
    <n v="5254"/>
    <s v="US-2014-131982"/>
    <x v="1009"/>
    <d v="2014-03-11T00:00:00"/>
    <x v="0"/>
    <s v="NP-18685"/>
    <s v="Nora Pelletier"/>
    <x v="2"/>
    <s v="United States"/>
    <x v="96"/>
    <x v="4"/>
    <n v="98198"/>
    <s v="West"/>
    <s v="OFF-BI-10004224"/>
    <x v="1"/>
    <x v="8"/>
    <s v="Catalog Binders with Expanding Posts"/>
    <n v="107.648"/>
    <n v="2"/>
    <n v="0.2"/>
    <n v="33.64"/>
  </r>
  <r>
    <n v="5255"/>
    <s v="CA-2015-125185"/>
    <x v="616"/>
    <d v="2015-03-07T00:00:00"/>
    <x v="0"/>
    <s v="AH-10195"/>
    <s v="Alan Haines"/>
    <x v="1"/>
    <s v="United States"/>
    <x v="437"/>
    <x v="9"/>
    <n v="18018"/>
    <s v="East"/>
    <s v="FUR-CH-10002647"/>
    <x v="0"/>
    <x v="1"/>
    <s v="Situations Contoured Folding Chairs, 4/Set"/>
    <n v="99.372"/>
    <n v="2"/>
    <n v="0.3"/>
    <n v="-7.0979999999999999"/>
  </r>
  <r>
    <n v="5256"/>
    <s v="CA-2015-125185"/>
    <x v="616"/>
    <d v="2015-03-07T00:00:00"/>
    <x v="0"/>
    <s v="AH-10195"/>
    <s v="Alan Haines"/>
    <x v="1"/>
    <s v="United States"/>
    <x v="437"/>
    <x v="9"/>
    <n v="18018"/>
    <s v="East"/>
    <s v="FUR-FU-10003247"/>
    <x v="0"/>
    <x v="5"/>
    <s v="36X48 HARDFLOOR CHAIRMAT"/>
    <n v="33.567999999999998"/>
    <n v="2"/>
    <n v="0.2"/>
    <n v="-5.4547999999999996"/>
  </r>
  <r>
    <n v="5257"/>
    <s v="CA-2016-130078"/>
    <x v="590"/>
    <d v="2016-08-14T00:00:00"/>
    <x v="1"/>
    <s v="CC-12145"/>
    <s v="Charles Crestani"/>
    <x v="0"/>
    <s v="United States"/>
    <x v="268"/>
    <x v="26"/>
    <n v="73120"/>
    <s v="Central"/>
    <s v="OFF-PA-10003270"/>
    <x v="1"/>
    <x v="10"/>
    <s v="Xerox 1954"/>
    <n v="10.56"/>
    <n v="2"/>
    <n v="0"/>
    <n v="4.7519999999999998"/>
  </r>
  <r>
    <n v="5258"/>
    <s v="US-2017-114034"/>
    <x v="1032"/>
    <d v="2017-01-08T00:00:00"/>
    <x v="1"/>
    <s v="DL-13315"/>
    <s v="Delfina Latchford"/>
    <x v="0"/>
    <s v="United States"/>
    <x v="277"/>
    <x v="1"/>
    <n v="91730"/>
    <s v="West"/>
    <s v="OFF-PA-10004735"/>
    <x v="1"/>
    <x v="10"/>
    <s v="Xerox 1905"/>
    <n v="38.880000000000003"/>
    <n v="6"/>
    <n v="0"/>
    <n v="18.662400000000002"/>
  </r>
  <r>
    <n v="5259"/>
    <s v="US-2017-115595"/>
    <x v="449"/>
    <d v="2017-10-11T00:00:00"/>
    <x v="2"/>
    <s v="XP-21865"/>
    <s v="Xylona Preis"/>
    <x v="0"/>
    <s v="United States"/>
    <x v="1"/>
    <x v="1"/>
    <n v="90032"/>
    <s v="West"/>
    <s v="OFF-PA-10001745"/>
    <x v="1"/>
    <x v="10"/>
    <s v="Wirebound Message Books, 2 7/8&quot; x 5&quot;, 3 Forms per Page"/>
    <n v="35.200000000000003"/>
    <n v="5"/>
    <n v="0"/>
    <n v="16.544"/>
  </r>
  <r>
    <n v="5260"/>
    <s v="CA-2017-158722"/>
    <x v="179"/>
    <d v="2017-10-26T00:00:00"/>
    <x v="1"/>
    <s v="MA-17560"/>
    <s v="Matt Abelman"/>
    <x v="2"/>
    <s v="United States"/>
    <x v="10"/>
    <x v="9"/>
    <n v="19120"/>
    <s v="East"/>
    <s v="OFF-PA-10000176"/>
    <x v="1"/>
    <x v="10"/>
    <s v="Xerox 1887"/>
    <n v="45.527999999999999"/>
    <n v="3"/>
    <n v="0.2"/>
    <n v="15.934799999999999"/>
  </r>
  <r>
    <n v="5261"/>
    <s v="CA-2014-105165"/>
    <x v="557"/>
    <d v="2014-09-10T00:00:00"/>
    <x v="2"/>
    <s v="SZ-20035"/>
    <s v="Sam Zeldin"/>
    <x v="2"/>
    <s v="United States"/>
    <x v="12"/>
    <x v="5"/>
    <n v="77036"/>
    <s v="Central"/>
    <s v="TEC-PH-10000675"/>
    <x v="2"/>
    <x v="7"/>
    <s v="Panasonic KX TS3282B Corded phone"/>
    <n v="196.77600000000001"/>
    <n v="3"/>
    <n v="0.2"/>
    <n v="14.7582"/>
  </r>
  <r>
    <n v="5262"/>
    <s v="CA-2014-105165"/>
    <x v="557"/>
    <d v="2014-09-10T00:00:00"/>
    <x v="2"/>
    <s v="SZ-20035"/>
    <s v="Sam Zeldin"/>
    <x v="2"/>
    <s v="United States"/>
    <x v="12"/>
    <x v="5"/>
    <n v="77036"/>
    <s v="Central"/>
    <s v="OFF-BI-10000050"/>
    <x v="1"/>
    <x v="8"/>
    <s v="Angle-D Binders with Locking Rings, Label Holders"/>
    <n v="2.92"/>
    <n v="2"/>
    <n v="0.8"/>
    <n v="-4.8179999999999996"/>
  </r>
  <r>
    <n v="5263"/>
    <s v="CA-2014-105165"/>
    <x v="557"/>
    <d v="2014-09-10T00:00:00"/>
    <x v="2"/>
    <s v="SZ-20035"/>
    <s v="Sam Zeldin"/>
    <x v="2"/>
    <s v="United States"/>
    <x v="12"/>
    <x v="5"/>
    <n v="77036"/>
    <s v="Central"/>
    <s v="FUR-TA-10004154"/>
    <x v="0"/>
    <x v="3"/>
    <s v="Riverside Furniture Oval Coffee Table, Oval End Table, End Table with Drawer"/>
    <n v="200.79499999999999"/>
    <n v="1"/>
    <n v="0.3"/>
    <n v="-22.948"/>
  </r>
  <r>
    <n v="5264"/>
    <s v="CA-2014-105165"/>
    <x v="557"/>
    <d v="2014-09-10T00:00:00"/>
    <x v="2"/>
    <s v="SZ-20035"/>
    <s v="Sam Zeldin"/>
    <x v="2"/>
    <s v="United States"/>
    <x v="12"/>
    <x v="5"/>
    <n v="77036"/>
    <s v="Central"/>
    <s v="TEC-AC-10002718"/>
    <x v="2"/>
    <x v="11"/>
    <s v="Belkin Standard 104 key USB Keyboard"/>
    <n v="46.688000000000002"/>
    <n v="4"/>
    <n v="0.2"/>
    <n v="-2.9180000000000001"/>
  </r>
  <r>
    <n v="5265"/>
    <s v="CA-2014-105165"/>
    <x v="557"/>
    <d v="2014-09-10T00:00:00"/>
    <x v="2"/>
    <s v="SZ-20035"/>
    <s v="Sam Zeldin"/>
    <x v="2"/>
    <s v="United States"/>
    <x v="12"/>
    <x v="5"/>
    <n v="77036"/>
    <s v="Central"/>
    <s v="OFF-AR-10003179"/>
    <x v="1"/>
    <x v="6"/>
    <s v="Dixon Ticonderoga Core-Lock Colored Pencils"/>
    <n v="21.864000000000001"/>
    <n v="3"/>
    <n v="0.2"/>
    <n v="3.5529000000000002"/>
  </r>
  <r>
    <n v="5266"/>
    <s v="CA-2017-147452"/>
    <x v="1033"/>
    <d v="2017-10-03T00:00:00"/>
    <x v="2"/>
    <s v="CS-11845"/>
    <s v="Cari Sayre"/>
    <x v="1"/>
    <s v="United States"/>
    <x v="4"/>
    <x v="4"/>
    <n v="98103"/>
    <s v="West"/>
    <s v="OFF-PA-10001838"/>
    <x v="1"/>
    <x v="10"/>
    <s v="Adams Telephone Message Book W/Dividers/Space For Phone Numbers, 5 1/4&quot;X8 1/2&quot;, 300/Messages"/>
    <n v="11.76"/>
    <n v="2"/>
    <n v="0"/>
    <n v="5.7624000000000004"/>
  </r>
  <r>
    <n v="5267"/>
    <s v="CA-2017-147452"/>
    <x v="1033"/>
    <d v="2017-10-03T00:00:00"/>
    <x v="2"/>
    <s v="CS-11845"/>
    <s v="Cari Sayre"/>
    <x v="1"/>
    <s v="United States"/>
    <x v="4"/>
    <x v="4"/>
    <n v="98103"/>
    <s v="West"/>
    <s v="OFF-PA-10004039"/>
    <x v="1"/>
    <x v="10"/>
    <s v="Xerox 1882"/>
    <n v="167.94"/>
    <n v="3"/>
    <n v="0"/>
    <n v="82.290599999999998"/>
  </r>
  <r>
    <n v="5268"/>
    <s v="CA-2017-147452"/>
    <x v="1033"/>
    <d v="2017-10-03T00:00:00"/>
    <x v="2"/>
    <s v="CS-11845"/>
    <s v="Cari Sayre"/>
    <x v="1"/>
    <s v="United States"/>
    <x v="4"/>
    <x v="4"/>
    <n v="98103"/>
    <s v="West"/>
    <s v="OFF-AP-10001626"/>
    <x v="1"/>
    <x v="9"/>
    <s v="Commercial WindTunnel Clean Air Upright Vacuum, Replacement Belts, Filtration Bags"/>
    <n v="3.89"/>
    <n v="1"/>
    <n v="0"/>
    <n v="1.0114000000000001"/>
  </r>
  <r>
    <n v="5269"/>
    <s v="US-2017-114657"/>
    <x v="673"/>
    <d v="2017-11-21T00:00:00"/>
    <x v="1"/>
    <s v="MH-18115"/>
    <s v="Mick Hernandez"/>
    <x v="2"/>
    <s v="United States"/>
    <x v="181"/>
    <x v="15"/>
    <n v="10701"/>
    <s v="East"/>
    <s v="TEC-MA-10003173"/>
    <x v="2"/>
    <x v="15"/>
    <s v="Hewlett-Packard 300S Scientific Calculator"/>
    <n v="52.44"/>
    <n v="4"/>
    <n v="0"/>
    <n v="24.122399999999999"/>
  </r>
  <r>
    <n v="5270"/>
    <s v="CA-2017-144484"/>
    <x v="220"/>
    <d v="2017-09-11T00:00:00"/>
    <x v="3"/>
    <s v="CB-12025"/>
    <s v="Cassandra Brandow"/>
    <x v="0"/>
    <s v="United States"/>
    <x v="8"/>
    <x v="1"/>
    <n v="94110"/>
    <s v="West"/>
    <s v="FUR-FU-10000260"/>
    <x v="0"/>
    <x v="5"/>
    <s v="6&quot; Cubicle Wall Clock, Black"/>
    <n v="32.36"/>
    <n v="4"/>
    <n v="0"/>
    <n v="11.6496"/>
  </r>
  <r>
    <n v="5271"/>
    <s v="CA-2017-144484"/>
    <x v="220"/>
    <d v="2017-09-11T00:00:00"/>
    <x v="3"/>
    <s v="CB-12025"/>
    <s v="Cassandra Brandow"/>
    <x v="0"/>
    <s v="United States"/>
    <x v="8"/>
    <x v="1"/>
    <n v="94110"/>
    <s v="West"/>
    <s v="OFF-AP-10004487"/>
    <x v="1"/>
    <x v="9"/>
    <s v="Kensington 4 Outlet MasterPiece Compact Power Control Center"/>
    <n v="406.6"/>
    <n v="5"/>
    <n v="0"/>
    <n v="113.848"/>
  </r>
  <r>
    <n v="5272"/>
    <s v="CA-2017-125913"/>
    <x v="1034"/>
    <d v="2017-01-16T00:00:00"/>
    <x v="3"/>
    <s v="JO-15145"/>
    <s v="Jack O'Briant"/>
    <x v="1"/>
    <s v="United States"/>
    <x v="1"/>
    <x v="1"/>
    <n v="90008"/>
    <s v="West"/>
    <s v="FUR-FU-10001487"/>
    <x v="0"/>
    <x v="5"/>
    <s v="Eldon Expressions Wood and Plastic Desk Accessories, Cherry Wood"/>
    <n v="27.92"/>
    <n v="4"/>
    <n v="0"/>
    <n v="8.0968"/>
  </r>
  <r>
    <n v="5273"/>
    <s v="CA-2017-125913"/>
    <x v="1034"/>
    <d v="2017-01-16T00:00:00"/>
    <x v="3"/>
    <s v="JO-15145"/>
    <s v="Jack O'Briant"/>
    <x v="1"/>
    <s v="United States"/>
    <x v="1"/>
    <x v="1"/>
    <n v="90008"/>
    <s v="West"/>
    <s v="FUR-TA-10001520"/>
    <x v="0"/>
    <x v="3"/>
    <s v="Lesro Sheffield Collection Coffee Table, End Table, Center Table, Corner Table"/>
    <n v="399.67200000000003"/>
    <n v="7"/>
    <n v="0.2"/>
    <n v="-14.9877"/>
  </r>
  <r>
    <n v="5274"/>
    <s v="US-2016-158309"/>
    <x v="491"/>
    <d v="2016-11-29T00:00:00"/>
    <x v="2"/>
    <s v="PA-19060"/>
    <s v="Pete Armstrong"/>
    <x v="2"/>
    <s v="United States"/>
    <x v="100"/>
    <x v="2"/>
    <n v="33142"/>
    <s v="South"/>
    <s v="OFF-BI-10000145"/>
    <x v="1"/>
    <x v="8"/>
    <s v="Zipper Ring Binder Pockets"/>
    <n v="3.7440000000000002"/>
    <n v="4"/>
    <n v="0.7"/>
    <n v="-2.6208"/>
  </r>
  <r>
    <n v="5275"/>
    <s v="CA-2015-162887"/>
    <x v="209"/>
    <d v="2015-11-09T00:00:00"/>
    <x v="0"/>
    <s v="SV-20785"/>
    <s v="Stewart Visinsky"/>
    <x v="0"/>
    <s v="United States"/>
    <x v="140"/>
    <x v="42"/>
    <n v="5408"/>
    <s v="East"/>
    <s v="FUR-CH-10000595"/>
    <x v="0"/>
    <x v="1"/>
    <s v="Safco Contoured Stacking Chairs"/>
    <n v="715.2"/>
    <n v="3"/>
    <n v="0"/>
    <n v="178.8"/>
  </r>
  <r>
    <n v="5276"/>
    <s v="CA-2017-147333"/>
    <x v="817"/>
    <d v="2017-12-20T00:00:00"/>
    <x v="1"/>
    <s v="KL-16555"/>
    <s v="Kelly Lampkin"/>
    <x v="1"/>
    <s v="United States"/>
    <x v="115"/>
    <x v="36"/>
    <n v="72701"/>
    <s v="South"/>
    <s v="TEC-AC-10004469"/>
    <x v="2"/>
    <x v="11"/>
    <s v="Microsoft Sculpt Comfort Mouse"/>
    <n v="159.80000000000001"/>
    <n v="4"/>
    <n v="0"/>
    <n v="70.311999999999998"/>
  </r>
  <r>
    <n v="5277"/>
    <s v="CA-2017-147333"/>
    <x v="817"/>
    <d v="2017-12-20T00:00:00"/>
    <x v="1"/>
    <s v="KL-16555"/>
    <s v="Kelly Lampkin"/>
    <x v="1"/>
    <s v="United States"/>
    <x v="115"/>
    <x v="36"/>
    <n v="72701"/>
    <s v="South"/>
    <s v="TEC-AC-10003038"/>
    <x v="2"/>
    <x v="11"/>
    <s v="Kingston Digital DataTraveler 16GB USB 2.0"/>
    <n v="44.75"/>
    <n v="5"/>
    <n v="0"/>
    <n v="8.5024999999999995"/>
  </r>
  <r>
    <n v="5278"/>
    <s v="CA-2014-113859"/>
    <x v="103"/>
    <d v="2014-09-17T00:00:00"/>
    <x v="1"/>
    <s v="BC-11125"/>
    <s v="Becky Castell"/>
    <x v="2"/>
    <s v="United States"/>
    <x v="372"/>
    <x v="5"/>
    <n v="79762"/>
    <s v="Central"/>
    <s v="FUR-CH-10004698"/>
    <x v="0"/>
    <x v="1"/>
    <s v="Padded Folding Chairs, Black, 4/Carton"/>
    <n v="340.11599999999999"/>
    <n v="6"/>
    <n v="0.3"/>
    <n v="-9.7175999999999991"/>
  </r>
  <r>
    <n v="5279"/>
    <s v="CA-2014-159681"/>
    <x v="1035"/>
    <d v="2014-12-13T00:00:00"/>
    <x v="1"/>
    <s v="PO-18850"/>
    <s v="Patrick O'Brill"/>
    <x v="0"/>
    <s v="United States"/>
    <x v="173"/>
    <x v="17"/>
    <n v="23464"/>
    <s v="South"/>
    <s v="OFF-PA-10003641"/>
    <x v="1"/>
    <x v="10"/>
    <s v="Xerox 1909"/>
    <n v="105.52"/>
    <n v="4"/>
    <n v="0"/>
    <n v="48.539200000000001"/>
  </r>
  <r>
    <n v="5280"/>
    <s v="US-2017-104094"/>
    <x v="210"/>
    <d v="2017-09-11T00:00:00"/>
    <x v="1"/>
    <s v="AG-10675"/>
    <s v="Anna Gayman"/>
    <x v="0"/>
    <s v="United States"/>
    <x v="158"/>
    <x v="6"/>
    <n v="53209"/>
    <s v="Central"/>
    <s v="TEC-AC-10002134"/>
    <x v="2"/>
    <x v="11"/>
    <s v="Rosewill 107 Normal Keys USB Wired Standard Keyboard"/>
    <n v="13.48"/>
    <n v="1"/>
    <n v="0"/>
    <n v="1.8872"/>
  </r>
  <r>
    <n v="5281"/>
    <s v="CA-2017-152709"/>
    <x v="566"/>
    <d v="2017-10-12T00:00:00"/>
    <x v="1"/>
    <s v="DB-13210"/>
    <s v="Dean Braden"/>
    <x v="0"/>
    <s v="United States"/>
    <x v="66"/>
    <x v="12"/>
    <n v="48234"/>
    <s v="Central"/>
    <s v="OFF-ST-10001837"/>
    <x v="1"/>
    <x v="4"/>
    <s v="SAFCO Mobile Desk Side File, Wire Frame"/>
    <n v="85.52"/>
    <n v="2"/>
    <n v="0"/>
    <n v="22.235199999999999"/>
  </r>
  <r>
    <n v="5282"/>
    <s v="CA-2015-105158"/>
    <x v="577"/>
    <d v="2015-09-10T00:00:00"/>
    <x v="1"/>
    <s v="SP-20860"/>
    <s v="Sung Pak"/>
    <x v="1"/>
    <s v="United States"/>
    <x v="30"/>
    <x v="11"/>
    <n v="55901"/>
    <s v="Central"/>
    <s v="FUR-FU-10001706"/>
    <x v="0"/>
    <x v="5"/>
    <s v="Longer-Life Soft White Bulbs"/>
    <n v="6.16"/>
    <n v="2"/>
    <n v="0"/>
    <n v="2.9567999999999999"/>
  </r>
  <r>
    <n v="5283"/>
    <s v="CA-2015-105158"/>
    <x v="577"/>
    <d v="2015-09-10T00:00:00"/>
    <x v="1"/>
    <s v="SP-20860"/>
    <s v="Sung Pak"/>
    <x v="1"/>
    <s v="United States"/>
    <x v="30"/>
    <x v="11"/>
    <n v="55901"/>
    <s v="Central"/>
    <s v="OFF-PA-10001970"/>
    <x v="1"/>
    <x v="10"/>
    <s v="Xerox 1881"/>
    <n v="36.840000000000003"/>
    <n v="3"/>
    <n v="0"/>
    <n v="17.314800000000002"/>
  </r>
  <r>
    <n v="5284"/>
    <s v="CA-2014-133424"/>
    <x v="809"/>
    <d v="2014-04-04T00:00:00"/>
    <x v="1"/>
    <s v="Dl-13600"/>
    <s v="Dorris liebe"/>
    <x v="1"/>
    <s v="United States"/>
    <x v="4"/>
    <x v="4"/>
    <n v="98105"/>
    <s v="West"/>
    <s v="OFF-ST-10002957"/>
    <x v="1"/>
    <x v="4"/>
    <s v="Sterilite Show Offs Storage Containers"/>
    <n v="15.84"/>
    <n v="3"/>
    <n v="0"/>
    <n v="0"/>
  </r>
  <r>
    <n v="5285"/>
    <s v="CA-2014-133424"/>
    <x v="809"/>
    <d v="2014-04-04T00:00:00"/>
    <x v="1"/>
    <s v="Dl-13600"/>
    <s v="Dorris liebe"/>
    <x v="1"/>
    <s v="United States"/>
    <x v="4"/>
    <x v="4"/>
    <n v="98105"/>
    <s v="West"/>
    <s v="OFF-LA-10002312"/>
    <x v="1"/>
    <x v="2"/>
    <s v="Avery 490"/>
    <n v="44.4"/>
    <n v="3"/>
    <n v="0"/>
    <n v="22.2"/>
  </r>
  <r>
    <n v="5286"/>
    <s v="CA-2017-105991"/>
    <x v="1024"/>
    <d v="2017-05-06T00:00:00"/>
    <x v="2"/>
    <s v="LH-17020"/>
    <s v="Lisa Hazard"/>
    <x v="0"/>
    <s v="United States"/>
    <x v="103"/>
    <x v="22"/>
    <n v="80027"/>
    <s v="West"/>
    <s v="OFF-EN-10002600"/>
    <x v="1"/>
    <x v="12"/>
    <s v="Redi-Strip #10 Envelopes, 4 1/8 x 9 1/2"/>
    <n v="21.24"/>
    <n v="9"/>
    <n v="0.2"/>
    <n v="7.4340000000000002"/>
  </r>
  <r>
    <n v="5287"/>
    <s v="CA-2017-105991"/>
    <x v="1024"/>
    <d v="2017-05-06T00:00:00"/>
    <x v="2"/>
    <s v="LH-17020"/>
    <s v="Lisa Hazard"/>
    <x v="0"/>
    <s v="United States"/>
    <x v="103"/>
    <x v="22"/>
    <n v="80027"/>
    <s v="West"/>
    <s v="OFF-BI-10003274"/>
    <x v="1"/>
    <x v="8"/>
    <s v="Avery Durable Slant Ring Binders, No Labels"/>
    <n v="9.5519999999999996"/>
    <n v="8"/>
    <n v="0.7"/>
    <n v="-7.3231999999999999"/>
  </r>
  <r>
    <n v="5288"/>
    <s v="CA-2017-105991"/>
    <x v="1024"/>
    <d v="2017-05-06T00:00:00"/>
    <x v="2"/>
    <s v="LH-17020"/>
    <s v="Lisa Hazard"/>
    <x v="0"/>
    <s v="United States"/>
    <x v="103"/>
    <x v="22"/>
    <n v="80027"/>
    <s v="West"/>
    <s v="FUR-BO-10004467"/>
    <x v="0"/>
    <x v="0"/>
    <s v="Bestar Classic Bookcase"/>
    <n v="89.991"/>
    <n v="3"/>
    <n v="0.7"/>
    <n v="-152.9847"/>
  </r>
  <r>
    <n v="5289"/>
    <s v="US-2017-136784"/>
    <x v="504"/>
    <d v="2017-05-05T00:00:00"/>
    <x v="1"/>
    <s v="AD-10180"/>
    <s v="Alan Dominguez"/>
    <x v="2"/>
    <s v="United States"/>
    <x v="8"/>
    <x v="1"/>
    <n v="94122"/>
    <s v="West"/>
    <s v="OFF-PA-10000675"/>
    <x v="1"/>
    <x v="10"/>
    <s v="Xerox 1919"/>
    <n v="163.96"/>
    <n v="4"/>
    <n v="0"/>
    <n v="80.340400000000002"/>
  </r>
  <r>
    <n v="5290"/>
    <s v="CA-2014-146283"/>
    <x v="78"/>
    <d v="2014-09-15T00:00:00"/>
    <x v="1"/>
    <s v="KT-16465"/>
    <s v="Kean Takahito"/>
    <x v="0"/>
    <s v="United States"/>
    <x v="12"/>
    <x v="5"/>
    <n v="77036"/>
    <s v="Central"/>
    <s v="OFF-PA-10002259"/>
    <x v="1"/>
    <x v="10"/>
    <s v="Geographics Note Cards, Blank, White, 8 1/2&quot; x 11&quot;"/>
    <n v="17.904"/>
    <n v="2"/>
    <n v="0.2"/>
    <n v="6.2664"/>
  </r>
  <r>
    <n v="5291"/>
    <s v="CA-2014-146283"/>
    <x v="78"/>
    <d v="2014-09-15T00:00:00"/>
    <x v="1"/>
    <s v="KT-16465"/>
    <s v="Kean Takahito"/>
    <x v="0"/>
    <s v="United States"/>
    <x v="12"/>
    <x v="5"/>
    <n v="77036"/>
    <s v="Central"/>
    <s v="FUR-CH-10004287"/>
    <x v="0"/>
    <x v="1"/>
    <s v="SAFCO Arco Folding Chair"/>
    <n v="966.7"/>
    <n v="5"/>
    <n v="0.3"/>
    <n v="-13.81"/>
  </r>
  <r>
    <n v="5292"/>
    <s v="CA-2014-146283"/>
    <x v="78"/>
    <d v="2014-09-15T00:00:00"/>
    <x v="1"/>
    <s v="KT-16465"/>
    <s v="Kean Takahito"/>
    <x v="0"/>
    <s v="United States"/>
    <x v="12"/>
    <x v="5"/>
    <n v="77036"/>
    <s v="Central"/>
    <s v="OFF-PA-10000482"/>
    <x v="1"/>
    <x v="10"/>
    <s v="Snap-A-Way Black Print Carbonless Ruled Speed Letter, Triplicate"/>
    <n v="182.11199999999999"/>
    <n v="6"/>
    <n v="0.2"/>
    <n v="61.462800000000001"/>
  </r>
  <r>
    <n v="5293"/>
    <s v="CA-2017-151218"/>
    <x v="308"/>
    <d v="2017-06-23T00:00:00"/>
    <x v="2"/>
    <s v="PJ-19015"/>
    <s v="Pauline Johnson"/>
    <x v="0"/>
    <s v="United States"/>
    <x v="100"/>
    <x v="2"/>
    <n v="33180"/>
    <s v="South"/>
    <s v="OFF-ST-10004835"/>
    <x v="1"/>
    <x v="4"/>
    <s v="Plastic Stacking Crates &amp; Casters"/>
    <n v="4.4640000000000004"/>
    <n v="1"/>
    <n v="0.2"/>
    <n v="0.33479999999999999"/>
  </r>
  <r>
    <n v="5294"/>
    <s v="CA-2015-111073"/>
    <x v="207"/>
    <d v="2015-12-30T00:00:00"/>
    <x v="1"/>
    <s v="MC-18100"/>
    <s v="Mick Crebagga"/>
    <x v="0"/>
    <s v="United States"/>
    <x v="64"/>
    <x v="24"/>
    <n v="44256"/>
    <s v="East"/>
    <s v="FUR-TA-10004086"/>
    <x v="0"/>
    <x v="3"/>
    <s v="KI Adjustable-Height Table"/>
    <n v="51.588000000000001"/>
    <n v="1"/>
    <n v="0.4"/>
    <n v="-15.4764"/>
  </r>
  <r>
    <n v="5295"/>
    <s v="CA-2017-144883"/>
    <x v="733"/>
    <d v="2017-08-19T00:00:00"/>
    <x v="1"/>
    <s v="BO-11350"/>
    <s v="Bill Overfelt"/>
    <x v="1"/>
    <s v="United States"/>
    <x v="43"/>
    <x v="11"/>
    <n v="55113"/>
    <s v="Central"/>
    <s v="OFF-LA-10000305"/>
    <x v="1"/>
    <x v="2"/>
    <s v="Avery 495"/>
    <n v="50.4"/>
    <n v="8"/>
    <n v="0"/>
    <n v="23.184000000000001"/>
  </r>
  <r>
    <n v="5296"/>
    <s v="CA-2017-142174"/>
    <x v="168"/>
    <d v="2017-03-09T00:00:00"/>
    <x v="1"/>
    <s v="DP-13000"/>
    <s v="Darren Powers"/>
    <x v="0"/>
    <s v="United States"/>
    <x v="12"/>
    <x v="5"/>
    <n v="77041"/>
    <s v="Central"/>
    <s v="OFF-PA-10000806"/>
    <x v="1"/>
    <x v="10"/>
    <s v="Xerox 1934"/>
    <n v="89.567999999999998"/>
    <n v="2"/>
    <n v="0.2"/>
    <n v="32.468400000000003"/>
  </r>
  <r>
    <n v="5297"/>
    <s v="CA-2017-108791"/>
    <x v="944"/>
    <d v="2017-07-31T00:00:00"/>
    <x v="1"/>
    <s v="TM-21490"/>
    <s v="Tony Molinari"/>
    <x v="0"/>
    <s v="United States"/>
    <x v="181"/>
    <x v="15"/>
    <n v="10701"/>
    <s v="East"/>
    <s v="FUR-FU-10004018"/>
    <x v="0"/>
    <x v="5"/>
    <s v="Tensor Computer Mounted Lamp"/>
    <n v="14.89"/>
    <n v="1"/>
    <n v="0"/>
    <n v="4.0202999999999998"/>
  </r>
  <r>
    <n v="5298"/>
    <s v="CA-2017-108791"/>
    <x v="944"/>
    <d v="2017-07-31T00:00:00"/>
    <x v="1"/>
    <s v="TM-21490"/>
    <s v="Tony Molinari"/>
    <x v="0"/>
    <s v="United States"/>
    <x v="181"/>
    <x v="15"/>
    <n v="10701"/>
    <s v="East"/>
    <s v="TEC-PH-10002660"/>
    <x v="2"/>
    <x v="7"/>
    <s v="Nortel Networks T7316 E Nt8 B27"/>
    <n v="543.91999999999996"/>
    <n v="8"/>
    <n v="0"/>
    <n v="135.97999999999999"/>
  </r>
  <r>
    <n v="5299"/>
    <s v="CA-2016-106656"/>
    <x v="713"/>
    <d v="2016-09-26T00:00:00"/>
    <x v="2"/>
    <s v="DV-13045"/>
    <s v="Darrin Van Huff"/>
    <x v="1"/>
    <s v="United States"/>
    <x v="70"/>
    <x v="1"/>
    <n v="92037"/>
    <s v="West"/>
    <s v="OFF-EN-10001509"/>
    <x v="1"/>
    <x v="12"/>
    <s v="Poly String Tie Envelopes"/>
    <n v="4.08"/>
    <n v="2"/>
    <n v="0"/>
    <n v="1.9176"/>
  </r>
  <r>
    <n v="5300"/>
    <s v="CA-2016-106656"/>
    <x v="713"/>
    <d v="2016-09-26T00:00:00"/>
    <x v="2"/>
    <s v="DV-13045"/>
    <s v="Darrin Van Huff"/>
    <x v="1"/>
    <s v="United States"/>
    <x v="70"/>
    <x v="1"/>
    <n v="92037"/>
    <s v="West"/>
    <s v="OFF-LA-10003148"/>
    <x v="1"/>
    <x v="2"/>
    <s v="Avery 51"/>
    <n v="18.899999999999999"/>
    <n v="3"/>
    <n v="0"/>
    <n v="8.6940000000000008"/>
  </r>
  <r>
    <n v="5301"/>
    <s v="CA-2016-113831"/>
    <x v="198"/>
    <d v="2016-06-03T00:00:00"/>
    <x v="1"/>
    <s v="AH-10690"/>
    <s v="Anna Häberlin"/>
    <x v="1"/>
    <s v="United States"/>
    <x v="24"/>
    <x v="17"/>
    <n v="22153"/>
    <s v="South"/>
    <s v="FUR-TA-10002645"/>
    <x v="0"/>
    <x v="3"/>
    <s v="Hon Rectangular Conference Tables"/>
    <n v="2275.5"/>
    <n v="10"/>
    <n v="0"/>
    <n v="386.83499999999998"/>
  </r>
  <r>
    <n v="5302"/>
    <s v="CA-2016-113831"/>
    <x v="198"/>
    <d v="2016-06-03T00:00:00"/>
    <x v="1"/>
    <s v="AH-10690"/>
    <s v="Anna Häberlin"/>
    <x v="1"/>
    <s v="United States"/>
    <x v="24"/>
    <x v="17"/>
    <n v="22153"/>
    <s v="South"/>
    <s v="TEC-AC-10003033"/>
    <x v="2"/>
    <x v="11"/>
    <s v="Plantronics CS510 - Over-the-Head monaural Wireless Headset System"/>
    <n v="1979.7"/>
    <n v="6"/>
    <n v="0"/>
    <n v="653.30100000000004"/>
  </r>
  <r>
    <n v="5303"/>
    <s v="CA-2016-113831"/>
    <x v="198"/>
    <d v="2016-06-03T00:00:00"/>
    <x v="1"/>
    <s v="AH-10690"/>
    <s v="Anna Häberlin"/>
    <x v="1"/>
    <s v="United States"/>
    <x v="24"/>
    <x v="17"/>
    <n v="22153"/>
    <s v="South"/>
    <s v="OFF-LA-10001297"/>
    <x v="1"/>
    <x v="2"/>
    <s v="Avery 473"/>
    <n v="62.1"/>
    <n v="6"/>
    <n v="0"/>
    <n v="29.808"/>
  </r>
  <r>
    <n v="5304"/>
    <s v="US-2014-139500"/>
    <x v="912"/>
    <d v="2014-11-20T00:00:00"/>
    <x v="1"/>
    <s v="AB-10165"/>
    <s v="Alan Barnes"/>
    <x v="0"/>
    <s v="United States"/>
    <x v="27"/>
    <x v="10"/>
    <n v="62521"/>
    <s v="Central"/>
    <s v="FUR-CH-10002017"/>
    <x v="0"/>
    <x v="1"/>
    <s v="SAFCO Optional Arm Kit for Workspace Cribbage Stacking Chair"/>
    <n v="37.295999999999999"/>
    <n v="2"/>
    <n v="0.3"/>
    <n v="-1.0656000000000001"/>
  </r>
  <r>
    <n v="5305"/>
    <s v="US-2014-166310"/>
    <x v="158"/>
    <d v="2014-09-23T00:00:00"/>
    <x v="2"/>
    <s v="JS-15940"/>
    <s v="Joni Sundaresam"/>
    <x v="2"/>
    <s v="United States"/>
    <x v="164"/>
    <x v="5"/>
    <n v="75043"/>
    <s v="Central"/>
    <s v="FUR-FU-10001546"/>
    <x v="0"/>
    <x v="5"/>
    <s v="Dana Swing-Arm Lamps"/>
    <n v="8.5440000000000005"/>
    <n v="2"/>
    <n v="0.6"/>
    <n v="-7.476"/>
  </r>
  <r>
    <n v="5306"/>
    <s v="US-2016-168410"/>
    <x v="823"/>
    <d v="2016-02-26T00:00:00"/>
    <x v="1"/>
    <s v="BV-11245"/>
    <s v="Benjamin Venier"/>
    <x v="1"/>
    <s v="United States"/>
    <x v="147"/>
    <x v="15"/>
    <n v="11572"/>
    <s v="East"/>
    <s v="FUR-FU-10000629"/>
    <x v="0"/>
    <x v="5"/>
    <s v="9-3/4 Diameter Round Wall Clock"/>
    <n v="68.95"/>
    <n v="5"/>
    <n v="0"/>
    <n v="28.959"/>
  </r>
  <r>
    <n v="5307"/>
    <s v="US-2016-168410"/>
    <x v="823"/>
    <d v="2016-02-26T00:00:00"/>
    <x v="1"/>
    <s v="BV-11245"/>
    <s v="Benjamin Venier"/>
    <x v="1"/>
    <s v="United States"/>
    <x v="147"/>
    <x v="15"/>
    <n v="11572"/>
    <s v="East"/>
    <s v="OFF-ST-10000036"/>
    <x v="1"/>
    <x v="4"/>
    <s v="Recycled Data-Pak for Archival Bound Computer Printouts, 12-1/2 x 12-1/2 x 16"/>
    <n v="296.37"/>
    <n v="3"/>
    <n v="0"/>
    <n v="80.019900000000007"/>
  </r>
  <r>
    <n v="5308"/>
    <s v="US-2016-168410"/>
    <x v="823"/>
    <d v="2016-02-26T00:00:00"/>
    <x v="1"/>
    <s v="BV-11245"/>
    <s v="Benjamin Venier"/>
    <x v="1"/>
    <s v="United States"/>
    <x v="147"/>
    <x v="15"/>
    <n v="11572"/>
    <s v="East"/>
    <s v="TEC-PH-10002583"/>
    <x v="2"/>
    <x v="7"/>
    <s v="iOttie HLCRIO102 Car Mount"/>
    <n v="39.979999999999997"/>
    <n v="2"/>
    <n v="0"/>
    <n v="1.9990000000000001"/>
  </r>
  <r>
    <n v="5309"/>
    <s v="CA-2017-131254"/>
    <x v="123"/>
    <d v="2017-11-21T00:00:00"/>
    <x v="2"/>
    <s v="NC-18415"/>
    <s v="Nathan Cano"/>
    <x v="0"/>
    <s v="United States"/>
    <x v="12"/>
    <x v="5"/>
    <n v="77095"/>
    <s v="Central"/>
    <s v="FUR-CH-10003774"/>
    <x v="0"/>
    <x v="1"/>
    <s v="Global Wood Trimmed Manager's Task Chair, Khaki"/>
    <n v="191.05799999999999"/>
    <n v="3"/>
    <n v="0.3"/>
    <n v="-46.399799999999999"/>
  </r>
  <r>
    <n v="5310"/>
    <s v="CA-2017-131254"/>
    <x v="123"/>
    <d v="2017-11-21T00:00:00"/>
    <x v="2"/>
    <s v="NC-18415"/>
    <s v="Nathan Cano"/>
    <x v="0"/>
    <s v="United States"/>
    <x v="12"/>
    <x v="5"/>
    <n v="77095"/>
    <s v="Central"/>
    <s v="OFF-AR-10003876"/>
    <x v="1"/>
    <x v="6"/>
    <s v="Avery Hi-Liter GlideStik Fluorescent Highlighter, Yellow Ink"/>
    <n v="13.04"/>
    <n v="5"/>
    <n v="0.2"/>
    <n v="3.9119999999999999"/>
  </r>
  <r>
    <n v="5311"/>
    <s v="CA-2017-131254"/>
    <x v="123"/>
    <d v="2017-11-21T00:00:00"/>
    <x v="2"/>
    <s v="NC-18415"/>
    <s v="Nathan Cano"/>
    <x v="0"/>
    <s v="United States"/>
    <x v="12"/>
    <x v="5"/>
    <n v="77095"/>
    <s v="Central"/>
    <s v="OFF-BI-10003527"/>
    <x v="1"/>
    <x v="8"/>
    <s v="Fellowes PB500 Electric Punch Plastic Comb Binding Machine with Manual Bind"/>
    <n v="1525.1880000000001"/>
    <n v="6"/>
    <n v="0.8"/>
    <n v="-2287.7820000000002"/>
  </r>
  <r>
    <n v="5312"/>
    <s v="CA-2016-123414"/>
    <x v="1036"/>
    <d v="2016-08-27T00:00:00"/>
    <x v="1"/>
    <s v="SU-20665"/>
    <s v="Stephanie Ulpright"/>
    <x v="2"/>
    <s v="United States"/>
    <x v="202"/>
    <x v="3"/>
    <n v="27834"/>
    <s v="South"/>
    <s v="OFF-LA-10004559"/>
    <x v="1"/>
    <x v="2"/>
    <s v="Avery 49"/>
    <n v="9.2159999999999993"/>
    <n v="4"/>
    <n v="0.2"/>
    <n v="3.3408000000000002"/>
  </r>
  <r>
    <n v="5313"/>
    <s v="CA-2016-123414"/>
    <x v="1036"/>
    <d v="2016-08-27T00:00:00"/>
    <x v="1"/>
    <s v="SU-20665"/>
    <s v="Stephanie Ulpright"/>
    <x v="2"/>
    <s v="United States"/>
    <x v="202"/>
    <x v="3"/>
    <n v="27834"/>
    <s v="South"/>
    <s v="OFF-SU-10002573"/>
    <x v="1"/>
    <x v="14"/>
    <s v="Acme 10&quot; Easy Grip Assistive Scissors"/>
    <n v="28.047999999999998"/>
    <n v="2"/>
    <n v="0.2"/>
    <n v="3.5059999999999998"/>
  </r>
  <r>
    <n v="5314"/>
    <s v="CA-2017-137876"/>
    <x v="504"/>
    <d v="2017-05-05T00:00:00"/>
    <x v="1"/>
    <s v="DJ-13510"/>
    <s v="Don Jones"/>
    <x v="1"/>
    <s v="United States"/>
    <x v="8"/>
    <x v="1"/>
    <n v="94110"/>
    <s v="West"/>
    <s v="FUR-FU-10000222"/>
    <x v="0"/>
    <x v="5"/>
    <s v="Seth Thomas 16&quot; Steel Case Clock"/>
    <n v="64.959999999999994"/>
    <n v="2"/>
    <n v="0"/>
    <n v="21.436800000000002"/>
  </r>
  <r>
    <n v="5315"/>
    <s v="CA-2017-137876"/>
    <x v="504"/>
    <d v="2017-05-05T00:00:00"/>
    <x v="1"/>
    <s v="DJ-13510"/>
    <s v="Don Jones"/>
    <x v="1"/>
    <s v="United States"/>
    <x v="8"/>
    <x v="1"/>
    <n v="94110"/>
    <s v="West"/>
    <s v="OFF-EN-10001219"/>
    <x v="1"/>
    <x v="12"/>
    <s v="#10- 4 1/8&quot; x 9 1/2&quot; Security-Tint Envelopes"/>
    <n v="30.56"/>
    <n v="4"/>
    <n v="0"/>
    <n v="14.974399999999999"/>
  </r>
  <r>
    <n v="5316"/>
    <s v="CA-2016-154060"/>
    <x v="440"/>
    <d v="2016-05-08T00:00:00"/>
    <x v="1"/>
    <s v="DL-12865"/>
    <s v="Dan Lawera"/>
    <x v="0"/>
    <s v="United States"/>
    <x v="247"/>
    <x v="3"/>
    <n v="27405"/>
    <s v="South"/>
    <s v="FUR-CH-10002304"/>
    <x v="0"/>
    <x v="1"/>
    <s v="Global Stack Chair without Arms, Black"/>
    <n v="187.05600000000001"/>
    <n v="9"/>
    <n v="0.2"/>
    <n v="11.691000000000001"/>
  </r>
  <r>
    <n v="5317"/>
    <s v="US-2017-162558"/>
    <x v="280"/>
    <d v="2017-10-05T00:00:00"/>
    <x v="2"/>
    <s v="Dp-13240"/>
    <s v="Dean percer"/>
    <x v="2"/>
    <s v="United States"/>
    <x v="289"/>
    <x v="18"/>
    <n v="37918"/>
    <s v="South"/>
    <s v="FUR-FU-10002364"/>
    <x v="0"/>
    <x v="5"/>
    <s v="Eldon Expressions Wood Desk Accessories, Oak"/>
    <n v="11.808"/>
    <n v="2"/>
    <n v="0.2"/>
    <n v="1.3284"/>
  </r>
  <r>
    <n v="5318"/>
    <s v="US-2017-162558"/>
    <x v="280"/>
    <d v="2017-10-05T00:00:00"/>
    <x v="2"/>
    <s v="Dp-13240"/>
    <s v="Dean percer"/>
    <x v="2"/>
    <s v="United States"/>
    <x v="289"/>
    <x v="18"/>
    <n v="37918"/>
    <s v="South"/>
    <s v="FUR-FU-10004864"/>
    <x v="0"/>
    <x v="5"/>
    <s v="Eldon 500 Class Desk Accessories"/>
    <n v="9.6560000000000006"/>
    <n v="1"/>
    <n v="0.2"/>
    <n v="1.5690999999999999"/>
  </r>
  <r>
    <n v="5319"/>
    <s v="US-2017-162558"/>
    <x v="280"/>
    <d v="2017-10-05T00:00:00"/>
    <x v="2"/>
    <s v="Dp-13240"/>
    <s v="Dean percer"/>
    <x v="2"/>
    <s v="United States"/>
    <x v="289"/>
    <x v="18"/>
    <n v="37918"/>
    <s v="South"/>
    <s v="OFF-PA-10003172"/>
    <x v="1"/>
    <x v="10"/>
    <s v="Xerox 1996"/>
    <n v="20.736000000000001"/>
    <n v="4"/>
    <n v="0.2"/>
    <n v="7.2576000000000001"/>
  </r>
  <r>
    <n v="5320"/>
    <s v="US-2017-162558"/>
    <x v="280"/>
    <d v="2017-10-05T00:00:00"/>
    <x v="2"/>
    <s v="Dp-13240"/>
    <s v="Dean percer"/>
    <x v="2"/>
    <s v="United States"/>
    <x v="289"/>
    <x v="18"/>
    <n v="37918"/>
    <s v="South"/>
    <s v="OFF-BI-10000977"/>
    <x v="1"/>
    <x v="8"/>
    <s v="Ibico Plastic Spiral Binding Combs"/>
    <n v="27.36"/>
    <n v="3"/>
    <n v="0.7"/>
    <n v="-21.888000000000002"/>
  </r>
  <r>
    <n v="5321"/>
    <s v="US-2017-162558"/>
    <x v="280"/>
    <d v="2017-10-05T00:00:00"/>
    <x v="2"/>
    <s v="Dp-13240"/>
    <s v="Dean percer"/>
    <x v="2"/>
    <s v="United States"/>
    <x v="289"/>
    <x v="18"/>
    <n v="37918"/>
    <s v="South"/>
    <s v="FUR-TA-10000198"/>
    <x v="0"/>
    <x v="3"/>
    <s v="Chromcraft Bull-Nose Wood Oval Conference Tables &amp; Bases"/>
    <n v="2314.116"/>
    <n v="7"/>
    <n v="0.4"/>
    <n v="-1002.7836"/>
  </r>
  <r>
    <n v="5322"/>
    <s v="US-2017-162558"/>
    <x v="280"/>
    <d v="2017-10-05T00:00:00"/>
    <x v="2"/>
    <s v="Dp-13240"/>
    <s v="Dean percer"/>
    <x v="2"/>
    <s v="United States"/>
    <x v="289"/>
    <x v="18"/>
    <n v="37918"/>
    <s v="South"/>
    <s v="OFF-BI-10003984"/>
    <x v="1"/>
    <x v="8"/>
    <s v="Lock-Up Easel 'Spel-Binder'"/>
    <n v="34.235999999999997"/>
    <n v="4"/>
    <n v="0.7"/>
    <n v="-26.247599999999998"/>
  </r>
  <r>
    <n v="5323"/>
    <s v="US-2017-162558"/>
    <x v="280"/>
    <d v="2017-10-05T00:00:00"/>
    <x v="2"/>
    <s v="Dp-13240"/>
    <s v="Dean percer"/>
    <x v="2"/>
    <s v="United States"/>
    <x v="289"/>
    <x v="18"/>
    <n v="37918"/>
    <s v="South"/>
    <s v="FUR-FU-10003691"/>
    <x v="0"/>
    <x v="5"/>
    <s v="Eldon Image Series Desk Accessories, Ebony"/>
    <n v="19.760000000000002"/>
    <n v="2"/>
    <n v="0.2"/>
    <n v="5.9279999999999999"/>
  </r>
  <r>
    <n v="5324"/>
    <s v="CA-2017-134439"/>
    <x v="65"/>
    <d v="2017-09-23T00:00:00"/>
    <x v="0"/>
    <s v="TM-21010"/>
    <s v="Tamara Manning"/>
    <x v="0"/>
    <s v="United States"/>
    <x v="438"/>
    <x v="8"/>
    <n v="68801"/>
    <s v="Central"/>
    <s v="OFF-PA-10004082"/>
    <x v="1"/>
    <x v="10"/>
    <s v="Adams Telephone Message Book w/Frequently-Called Numbers Space, 400 Messages per Book"/>
    <n v="15.96"/>
    <n v="2"/>
    <n v="0"/>
    <n v="7.98"/>
  </r>
  <r>
    <n v="5325"/>
    <s v="CA-2015-119508"/>
    <x v="784"/>
    <d v="2015-12-09T00:00:00"/>
    <x v="1"/>
    <s v="TZ-21580"/>
    <s v="Tracy Zic"/>
    <x v="0"/>
    <s v="United States"/>
    <x v="80"/>
    <x v="1"/>
    <n v="90712"/>
    <s v="West"/>
    <s v="OFF-AR-10003723"/>
    <x v="1"/>
    <x v="6"/>
    <s v="Avery Hi-Liter Fluorescent Desk Style Markers"/>
    <n v="16.899999999999999"/>
    <n v="5"/>
    <n v="0"/>
    <n v="6.2530000000000001"/>
  </r>
  <r>
    <n v="5326"/>
    <s v="CA-2015-119508"/>
    <x v="784"/>
    <d v="2015-12-09T00:00:00"/>
    <x v="1"/>
    <s v="TZ-21580"/>
    <s v="Tracy Zic"/>
    <x v="0"/>
    <s v="United States"/>
    <x v="80"/>
    <x v="1"/>
    <n v="90712"/>
    <s v="West"/>
    <s v="FUR-FU-10004270"/>
    <x v="0"/>
    <x v="5"/>
    <s v="Eldon Image Series Desk Accessories, Burgundy"/>
    <n v="25.08"/>
    <n v="6"/>
    <n v="0"/>
    <n v="9.0288000000000004"/>
  </r>
  <r>
    <n v="5327"/>
    <s v="CA-2015-152681"/>
    <x v="184"/>
    <d v="2015-01-22T00:00:00"/>
    <x v="1"/>
    <s v="SC-20260"/>
    <s v="Scott Cohen"/>
    <x v="1"/>
    <s v="United States"/>
    <x v="104"/>
    <x v="31"/>
    <n v="1841"/>
    <s v="East"/>
    <s v="OFF-AR-10003183"/>
    <x v="1"/>
    <x v="6"/>
    <s v="Avery Fluorescent Highlighter Four-Color Set"/>
    <n v="6.68"/>
    <n v="2"/>
    <n v="0"/>
    <n v="2.004"/>
  </r>
  <r>
    <n v="5328"/>
    <s v="CA-2014-130813"/>
    <x v="1037"/>
    <d v="2014-01-08T00:00:00"/>
    <x v="0"/>
    <s v="LS-17230"/>
    <s v="Lycoris Saunders"/>
    <x v="0"/>
    <s v="United States"/>
    <x v="1"/>
    <x v="1"/>
    <n v="90049"/>
    <s v="West"/>
    <s v="OFF-PA-10002005"/>
    <x v="1"/>
    <x v="10"/>
    <s v="Xerox 225"/>
    <n v="19.440000000000001"/>
    <n v="3"/>
    <n v="0"/>
    <n v="9.3312000000000008"/>
  </r>
  <r>
    <n v="5329"/>
    <s v="CA-2015-120320"/>
    <x v="616"/>
    <d v="2015-03-09T00:00:00"/>
    <x v="1"/>
    <s v="MV-18190"/>
    <s v="Mike Vittorini"/>
    <x v="0"/>
    <s v="United States"/>
    <x v="12"/>
    <x v="5"/>
    <n v="77036"/>
    <s v="Central"/>
    <s v="TEC-PH-10000149"/>
    <x v="2"/>
    <x v="7"/>
    <s v="Cisco SPA525G2 IP Phone - Wireless"/>
    <n v="31.92"/>
    <n v="2"/>
    <n v="0.2"/>
    <n v="2.3940000000000001"/>
  </r>
  <r>
    <n v="5330"/>
    <s v="CA-2016-111941"/>
    <x v="591"/>
    <d v="2016-12-28T00:00:00"/>
    <x v="0"/>
    <s v="BD-11620"/>
    <s v="Brian DeCherney"/>
    <x v="0"/>
    <s v="United States"/>
    <x v="20"/>
    <x v="15"/>
    <n v="10035"/>
    <s v="East"/>
    <s v="OFF-BI-10001524"/>
    <x v="1"/>
    <x v="8"/>
    <s v="GBC Premium Transparent Covers with Diagonal Lined Pattern"/>
    <n v="33.567999999999998"/>
    <n v="2"/>
    <n v="0.2"/>
    <n v="11.748799999999999"/>
  </r>
  <r>
    <n v="5331"/>
    <s v="CA-2016-123120"/>
    <x v="913"/>
    <d v="2016-09-08T00:00:00"/>
    <x v="1"/>
    <s v="CV-12295"/>
    <s v="Christina VanderZanden"/>
    <x v="0"/>
    <s v="United States"/>
    <x v="20"/>
    <x v="15"/>
    <n v="10011"/>
    <s v="East"/>
    <s v="FUR-FU-10004748"/>
    <x v="0"/>
    <x v="5"/>
    <s v="Howard Miller 16&quot; Diameter Gallery Wall Clock"/>
    <n v="63.94"/>
    <n v="1"/>
    <n v="0"/>
    <n v="24.936599999999999"/>
  </r>
  <r>
    <n v="5332"/>
    <s v="CA-2016-123120"/>
    <x v="913"/>
    <d v="2016-09-08T00:00:00"/>
    <x v="1"/>
    <s v="CV-12295"/>
    <s v="Christina VanderZanden"/>
    <x v="0"/>
    <s v="United States"/>
    <x v="20"/>
    <x v="15"/>
    <n v="10011"/>
    <s v="East"/>
    <s v="OFF-BI-10001460"/>
    <x v="1"/>
    <x v="8"/>
    <s v="Plastic Binding Combs"/>
    <n v="60.6"/>
    <n v="5"/>
    <n v="0.2"/>
    <n v="20.452500000000001"/>
  </r>
  <r>
    <n v="5333"/>
    <s v="CA-2016-123120"/>
    <x v="913"/>
    <d v="2016-09-08T00:00:00"/>
    <x v="1"/>
    <s v="CV-12295"/>
    <s v="Christina VanderZanden"/>
    <x v="0"/>
    <s v="United States"/>
    <x v="20"/>
    <x v="15"/>
    <n v="10011"/>
    <s v="East"/>
    <s v="OFF-SU-10002503"/>
    <x v="1"/>
    <x v="14"/>
    <s v="Acme Preferred Stainless Steel Scissors"/>
    <n v="22.72"/>
    <n v="4"/>
    <n v="0"/>
    <n v="6.5888"/>
  </r>
  <r>
    <n v="5334"/>
    <s v="CA-2014-103331"/>
    <x v="86"/>
    <d v="2014-09-01T00:00:00"/>
    <x v="1"/>
    <s v="KB-16315"/>
    <s v="Karl Braun"/>
    <x v="0"/>
    <s v="United States"/>
    <x v="46"/>
    <x v="13"/>
    <n v="19711"/>
    <s v="East"/>
    <s v="FUR-FU-10001731"/>
    <x v="0"/>
    <x v="5"/>
    <s v="Acrylic Self-Standing Desk Frames"/>
    <n v="10.68"/>
    <n v="4"/>
    <n v="0"/>
    <n v="4.0583999999999998"/>
  </r>
  <r>
    <n v="5335"/>
    <s v="CA-2014-103331"/>
    <x v="86"/>
    <d v="2014-09-01T00:00:00"/>
    <x v="1"/>
    <s v="KB-16315"/>
    <s v="Karl Braun"/>
    <x v="0"/>
    <s v="United States"/>
    <x v="46"/>
    <x v="13"/>
    <n v="19711"/>
    <s v="East"/>
    <s v="OFF-PA-10002160"/>
    <x v="1"/>
    <x v="10"/>
    <s v="Xerox 1978"/>
    <n v="17.34"/>
    <n v="3"/>
    <n v="0"/>
    <n v="8.4966000000000008"/>
  </r>
  <r>
    <n v="5336"/>
    <s v="CA-2014-103331"/>
    <x v="86"/>
    <d v="2014-09-01T00:00:00"/>
    <x v="1"/>
    <s v="KB-16315"/>
    <s v="Karl Braun"/>
    <x v="0"/>
    <s v="United States"/>
    <x v="46"/>
    <x v="13"/>
    <n v="19711"/>
    <s v="East"/>
    <s v="OFF-PA-10002659"/>
    <x v="1"/>
    <x v="10"/>
    <s v="Avoid Verbal Orders Carbonless Minifold Book"/>
    <n v="3.38"/>
    <n v="1"/>
    <n v="0"/>
    <n v="1.5548"/>
  </r>
  <r>
    <n v="5337"/>
    <s v="CA-2015-169278"/>
    <x v="1031"/>
    <d v="2015-05-25T00:00:00"/>
    <x v="1"/>
    <s v="ME-18010"/>
    <s v="Michelle Ellison"/>
    <x v="1"/>
    <s v="United States"/>
    <x v="4"/>
    <x v="4"/>
    <n v="98105"/>
    <s v="West"/>
    <s v="OFF-BI-10001636"/>
    <x v="1"/>
    <x v="8"/>
    <s v="Ibico Plastic and Wire Spiral Binding Combs"/>
    <n v="26.975999999999999"/>
    <n v="4"/>
    <n v="0.2"/>
    <n v="8.7672000000000008"/>
  </r>
  <r>
    <n v="5338"/>
    <s v="CA-2017-111577"/>
    <x v="524"/>
    <d v="2017-10-21T00:00:00"/>
    <x v="1"/>
    <s v="AJ-10780"/>
    <s v="Anthony Jacobs"/>
    <x v="1"/>
    <s v="United States"/>
    <x v="48"/>
    <x v="16"/>
    <n v="85254"/>
    <s v="West"/>
    <s v="OFF-PA-10000062"/>
    <x v="1"/>
    <x v="10"/>
    <s v="Green Bar Computer Printout Paper"/>
    <n v="307.77600000000001"/>
    <n v="7"/>
    <n v="0.2"/>
    <n v="111.5688"/>
  </r>
  <r>
    <n v="5339"/>
    <s v="CA-2015-146486"/>
    <x v="529"/>
    <d v="2015-11-14T00:00:00"/>
    <x v="0"/>
    <s v="DV-13465"/>
    <s v="Dianna Vittorini"/>
    <x v="0"/>
    <s v="United States"/>
    <x v="147"/>
    <x v="15"/>
    <n v="11572"/>
    <s v="East"/>
    <s v="OFF-ST-10002554"/>
    <x v="1"/>
    <x v="4"/>
    <s v="Tennsco Industrial Shelving"/>
    <n v="244.55"/>
    <n v="5"/>
    <n v="0"/>
    <n v="4.891"/>
  </r>
  <r>
    <n v="5340"/>
    <s v="CA-2015-146486"/>
    <x v="529"/>
    <d v="2015-11-14T00:00:00"/>
    <x v="0"/>
    <s v="DV-13465"/>
    <s v="Dianna Vittorini"/>
    <x v="0"/>
    <s v="United States"/>
    <x v="147"/>
    <x v="15"/>
    <n v="11572"/>
    <s v="East"/>
    <s v="OFF-EN-10001509"/>
    <x v="1"/>
    <x v="12"/>
    <s v="Poly String Tie Envelopes"/>
    <n v="12.24"/>
    <n v="6"/>
    <n v="0"/>
    <n v="5.7527999999999997"/>
  </r>
  <r>
    <n v="5341"/>
    <s v="CA-2015-146486"/>
    <x v="529"/>
    <d v="2015-11-14T00:00:00"/>
    <x v="0"/>
    <s v="DV-13465"/>
    <s v="Dianna Vittorini"/>
    <x v="0"/>
    <s v="United States"/>
    <x v="147"/>
    <x v="15"/>
    <n v="11572"/>
    <s v="East"/>
    <s v="TEC-AC-10002018"/>
    <x v="2"/>
    <x v="11"/>
    <s v="AmazonBasics 3-Button USB Wired Mouse"/>
    <n v="13.98"/>
    <n v="2"/>
    <n v="0"/>
    <n v="6.0114000000000001"/>
  </r>
  <r>
    <n v="5342"/>
    <s v="CA-2015-146486"/>
    <x v="529"/>
    <d v="2015-11-14T00:00:00"/>
    <x v="0"/>
    <s v="DV-13465"/>
    <s v="Dianna Vittorini"/>
    <x v="0"/>
    <s v="United States"/>
    <x v="147"/>
    <x v="15"/>
    <n v="11572"/>
    <s v="East"/>
    <s v="TEC-AC-10002637"/>
    <x v="2"/>
    <x v="11"/>
    <s v="Logitech VX Revolution Cordless Laser Mouse for Notebooks (Black)"/>
    <n v="899.95"/>
    <n v="5"/>
    <n v="0"/>
    <n v="53.997"/>
  </r>
  <r>
    <n v="5343"/>
    <s v="US-2014-168501"/>
    <x v="871"/>
    <d v="2014-11-27T00:00:00"/>
    <x v="1"/>
    <s v="JK-15325"/>
    <s v="Jason Klamczynski"/>
    <x v="1"/>
    <s v="United States"/>
    <x v="61"/>
    <x v="5"/>
    <n v="75220"/>
    <s v="Central"/>
    <s v="OFF-EN-10001509"/>
    <x v="1"/>
    <x v="12"/>
    <s v="Poly String Tie Envelopes"/>
    <n v="1.6319999999999999"/>
    <n v="1"/>
    <n v="0.2"/>
    <n v="0.55079999999999996"/>
  </r>
  <r>
    <n v="5344"/>
    <s v="US-2014-168501"/>
    <x v="871"/>
    <d v="2014-11-27T00:00:00"/>
    <x v="1"/>
    <s v="JK-15325"/>
    <s v="Jason Klamczynski"/>
    <x v="1"/>
    <s v="United States"/>
    <x v="61"/>
    <x v="5"/>
    <n v="75220"/>
    <s v="Central"/>
    <s v="TEC-PH-10004922"/>
    <x v="2"/>
    <x v="7"/>
    <s v="RCA Visys Integrated PBX 8-Line Router"/>
    <n v="267.95999999999998"/>
    <n v="5"/>
    <n v="0.2"/>
    <n v="16.747499999999999"/>
  </r>
  <r>
    <n v="5345"/>
    <s v="CA-2015-112053"/>
    <x v="2"/>
    <d v="2015-10-13T00:00:00"/>
    <x v="0"/>
    <s v="SH-20395"/>
    <s v="Shahid Hopkins"/>
    <x v="0"/>
    <s v="United States"/>
    <x v="30"/>
    <x v="15"/>
    <n v="14609"/>
    <s v="East"/>
    <s v="TEC-AC-10002550"/>
    <x v="2"/>
    <x v="11"/>
    <s v="Memorex 25GB 6X Branded Blu-Ray Recordable Disc, 30/Pack"/>
    <n v="31.95"/>
    <n v="1"/>
    <n v="0"/>
    <n v="2.2364999999999999"/>
  </r>
  <r>
    <n v="5346"/>
    <s v="CA-2017-108539"/>
    <x v="708"/>
    <d v="2017-03-23T00:00:00"/>
    <x v="0"/>
    <s v="SC-20725"/>
    <s v="Steven Cartwright"/>
    <x v="0"/>
    <s v="United States"/>
    <x v="1"/>
    <x v="1"/>
    <n v="90045"/>
    <s v="West"/>
    <s v="OFF-ST-10003208"/>
    <x v="1"/>
    <x v="4"/>
    <s v="Adjustable Depth Letter/Legal Cart"/>
    <n v="725.84"/>
    <n v="4"/>
    <n v="0"/>
    <n v="210.49359999999999"/>
  </r>
  <r>
    <n v="5347"/>
    <s v="CA-2017-108539"/>
    <x v="708"/>
    <d v="2017-03-23T00:00:00"/>
    <x v="0"/>
    <s v="SC-20725"/>
    <s v="Steven Cartwright"/>
    <x v="0"/>
    <s v="United States"/>
    <x v="1"/>
    <x v="1"/>
    <n v="90045"/>
    <s v="West"/>
    <s v="OFF-BI-10003981"/>
    <x v="1"/>
    <x v="8"/>
    <s v="Avery Durable Plastic 1&quot; Binders"/>
    <n v="10.896000000000001"/>
    <n v="3"/>
    <n v="0.2"/>
    <n v="3.9498000000000002"/>
  </r>
  <r>
    <n v="5348"/>
    <s v="CA-2017-108539"/>
    <x v="708"/>
    <d v="2017-03-23T00:00:00"/>
    <x v="0"/>
    <s v="SC-20725"/>
    <s v="Steven Cartwright"/>
    <x v="0"/>
    <s v="United States"/>
    <x v="1"/>
    <x v="1"/>
    <n v="90045"/>
    <s v="West"/>
    <s v="OFF-BI-10001031"/>
    <x v="1"/>
    <x v="8"/>
    <s v="Pressboard Data Binders by Wilson Jones"/>
    <n v="8.5440000000000005"/>
    <n v="2"/>
    <n v="0.2"/>
    <n v="2.8835999999999999"/>
  </r>
  <r>
    <n v="5349"/>
    <s v="CA-2015-149811"/>
    <x v="1038"/>
    <d v="2015-01-10T00:00:00"/>
    <x v="1"/>
    <s v="CS-12250"/>
    <s v="Chris Selesnick"/>
    <x v="1"/>
    <s v="United States"/>
    <x v="439"/>
    <x v="11"/>
    <n v="55125"/>
    <s v="Central"/>
    <s v="OFF-BI-10003676"/>
    <x v="1"/>
    <x v="8"/>
    <s v="GBC Standard Recycled Report Covers, Clear Plastic Sheets"/>
    <n v="32.340000000000003"/>
    <n v="3"/>
    <n v="0"/>
    <n v="15.523199999999999"/>
  </r>
  <r>
    <n v="5350"/>
    <s v="CA-2015-149811"/>
    <x v="1038"/>
    <d v="2015-01-10T00:00:00"/>
    <x v="1"/>
    <s v="CS-12250"/>
    <s v="Chris Selesnick"/>
    <x v="1"/>
    <s v="United States"/>
    <x v="439"/>
    <x v="11"/>
    <n v="55125"/>
    <s v="Central"/>
    <s v="OFF-PA-10004082"/>
    <x v="1"/>
    <x v="10"/>
    <s v="Adams Telephone Message Book w/Frequently-Called Numbers Space, 400 Messages per Book"/>
    <n v="39.9"/>
    <n v="5"/>
    <n v="0"/>
    <n v="19.95"/>
  </r>
  <r>
    <n v="5351"/>
    <s v="US-2017-103814"/>
    <x v="34"/>
    <d v="2017-12-16T00:00:00"/>
    <x v="1"/>
    <s v="LH-16900"/>
    <s v="Lena Hernandez"/>
    <x v="0"/>
    <s v="United States"/>
    <x v="111"/>
    <x v="10"/>
    <n v="60068"/>
    <s v="Central"/>
    <s v="OFF-PA-10001019"/>
    <x v="1"/>
    <x v="10"/>
    <s v="Xerox 1884"/>
    <n v="143.85599999999999"/>
    <n v="9"/>
    <n v="0.2"/>
    <n v="48.551400000000001"/>
  </r>
  <r>
    <n v="5352"/>
    <s v="CA-2016-123932"/>
    <x v="47"/>
    <d v="2016-09-12T00:00:00"/>
    <x v="1"/>
    <s v="YC-21895"/>
    <s v="Yoseph Carroll"/>
    <x v="1"/>
    <s v="United States"/>
    <x v="61"/>
    <x v="5"/>
    <n v="75217"/>
    <s v="Central"/>
    <s v="OFF-PA-10004665"/>
    <x v="1"/>
    <x v="10"/>
    <s v="Advantus Motivational Note Cards"/>
    <n v="41.92"/>
    <n v="4"/>
    <n v="0.2"/>
    <n v="15.196"/>
  </r>
  <r>
    <n v="5353"/>
    <s v="CA-2016-123932"/>
    <x v="47"/>
    <d v="2016-09-12T00:00:00"/>
    <x v="1"/>
    <s v="YC-21895"/>
    <s v="Yoseph Carroll"/>
    <x v="1"/>
    <s v="United States"/>
    <x v="61"/>
    <x v="5"/>
    <n v="75217"/>
    <s v="Central"/>
    <s v="TEC-PH-10002447"/>
    <x v="2"/>
    <x v="7"/>
    <s v="AT&amp;T CL83451 4-Handset Telephone"/>
    <n v="329.584"/>
    <n v="2"/>
    <n v="0.2"/>
    <n v="37.078200000000002"/>
  </r>
  <r>
    <n v="5354"/>
    <s v="US-2016-101616"/>
    <x v="323"/>
    <d v="2016-09-06T00:00:00"/>
    <x v="2"/>
    <s v="CY-12745"/>
    <s v="Craig Yedwab"/>
    <x v="1"/>
    <s v="United States"/>
    <x v="53"/>
    <x v="28"/>
    <n v="71203"/>
    <s v="South"/>
    <s v="OFF-BI-10000014"/>
    <x v="1"/>
    <x v="8"/>
    <s v="Heavy-Duty E-Z-D Binders"/>
    <n v="87.28"/>
    <n v="8"/>
    <n v="0"/>
    <n v="41.021599999999999"/>
  </r>
  <r>
    <n v="5355"/>
    <s v="CA-2014-113768"/>
    <x v="8"/>
    <d v="2014-05-19T00:00:00"/>
    <x v="1"/>
    <s v="AH-10030"/>
    <s v="Aaron Hawkins"/>
    <x v="1"/>
    <s v="United States"/>
    <x v="1"/>
    <x v="1"/>
    <n v="90004"/>
    <s v="West"/>
    <s v="FUR-CH-10002439"/>
    <x v="0"/>
    <x v="1"/>
    <s v="Iceberg Nesting Folding Chair, 19w x 6d x 43h"/>
    <n v="279.45600000000002"/>
    <n v="6"/>
    <n v="0.2"/>
    <n v="20.959199999999999"/>
  </r>
  <r>
    <n v="5356"/>
    <s v="CA-2014-113768"/>
    <x v="8"/>
    <d v="2014-05-19T00:00:00"/>
    <x v="1"/>
    <s v="AH-10030"/>
    <s v="Aaron Hawkins"/>
    <x v="1"/>
    <s v="United States"/>
    <x v="1"/>
    <x v="1"/>
    <n v="90004"/>
    <s v="West"/>
    <s v="OFF-PA-10003063"/>
    <x v="1"/>
    <x v="10"/>
    <s v="EcoTones Memo Sheets"/>
    <n v="8"/>
    <n v="2"/>
    <n v="0"/>
    <n v="3.84"/>
  </r>
  <r>
    <n v="5357"/>
    <s v="CA-2016-138037"/>
    <x v="321"/>
    <d v="2016-10-03T00:00:00"/>
    <x v="1"/>
    <s v="AR-10540"/>
    <s v="Andy Reiter"/>
    <x v="0"/>
    <s v="United States"/>
    <x v="8"/>
    <x v="1"/>
    <n v="94109"/>
    <s v="West"/>
    <s v="OFF-BI-10002982"/>
    <x v="1"/>
    <x v="8"/>
    <s v="Avery Self-Adhesive Photo Pockets for Polaroid Photos"/>
    <n v="27.24"/>
    <n v="5"/>
    <n v="0.2"/>
    <n v="9.5340000000000007"/>
  </r>
  <r>
    <n v="5358"/>
    <s v="CA-2014-150490"/>
    <x v="79"/>
    <d v="2014-08-11T00:00:00"/>
    <x v="1"/>
    <s v="SS-20590"/>
    <s v="Sonia Sunley"/>
    <x v="0"/>
    <s v="United States"/>
    <x v="8"/>
    <x v="1"/>
    <n v="94122"/>
    <s v="West"/>
    <s v="TEC-AC-10004510"/>
    <x v="2"/>
    <x v="11"/>
    <s v="Logitech Desktop MK120 Mouse and keyboard Combo"/>
    <n v="16.36"/>
    <n v="1"/>
    <n v="0"/>
    <n v="1.6359999999999999"/>
  </r>
  <r>
    <n v="5359"/>
    <s v="CA-2014-150490"/>
    <x v="79"/>
    <d v="2014-08-11T00:00:00"/>
    <x v="1"/>
    <s v="SS-20590"/>
    <s v="Sonia Sunley"/>
    <x v="0"/>
    <s v="United States"/>
    <x v="8"/>
    <x v="1"/>
    <n v="94122"/>
    <s v="West"/>
    <s v="OFF-ST-10000321"/>
    <x v="1"/>
    <x v="4"/>
    <s v="Akro Stacking Bins"/>
    <n v="15.78"/>
    <n v="2"/>
    <n v="0"/>
    <n v="0.63119999999999998"/>
  </r>
  <r>
    <n v="5360"/>
    <s v="CA-2014-150490"/>
    <x v="79"/>
    <d v="2014-08-11T00:00:00"/>
    <x v="1"/>
    <s v="SS-20590"/>
    <s v="Sonia Sunley"/>
    <x v="0"/>
    <s v="United States"/>
    <x v="8"/>
    <x v="1"/>
    <n v="94122"/>
    <s v="West"/>
    <s v="OFF-AR-10004602"/>
    <x v="1"/>
    <x v="6"/>
    <s v="Boston KS Multi-Size Manual Pencil Sharpener"/>
    <n v="45.98"/>
    <n v="2"/>
    <n v="0"/>
    <n v="12.8744"/>
  </r>
  <r>
    <n v="5361"/>
    <s v="US-2017-126060"/>
    <x v="349"/>
    <d v="2017-04-18T00:00:00"/>
    <x v="1"/>
    <s v="DW-13585"/>
    <s v="Dorothy Wardle"/>
    <x v="1"/>
    <s v="United States"/>
    <x v="115"/>
    <x v="3"/>
    <n v="28314"/>
    <s v="South"/>
    <s v="FUR-BO-10003433"/>
    <x v="0"/>
    <x v="0"/>
    <s v="Sauder Cornerstone Collection Library"/>
    <n v="198.27199999999999"/>
    <n v="8"/>
    <n v="0.2"/>
    <n v="-32.219200000000001"/>
  </r>
  <r>
    <n v="5362"/>
    <s v="CA-2017-100951"/>
    <x v="255"/>
    <d v="2017-06-10T00:00:00"/>
    <x v="2"/>
    <s v="NC-18625"/>
    <s v="Noah Childs"/>
    <x v="1"/>
    <s v="United States"/>
    <x v="61"/>
    <x v="5"/>
    <n v="75217"/>
    <s v="Central"/>
    <s v="OFF-ST-10001496"/>
    <x v="1"/>
    <x v="4"/>
    <s v="Standard Rollaway File with Lock"/>
    <n v="720.76"/>
    <n v="5"/>
    <n v="0.2"/>
    <n v="54.057000000000002"/>
  </r>
  <r>
    <n v="5363"/>
    <s v="CA-2016-122017"/>
    <x v="723"/>
    <d v="2017-01-02T00:00:00"/>
    <x v="1"/>
    <s v="CD-11920"/>
    <s v="Carlos Daly"/>
    <x v="0"/>
    <s v="United States"/>
    <x v="391"/>
    <x v="41"/>
    <n v="67212"/>
    <s v="Central"/>
    <s v="FUR-FU-10000672"/>
    <x v="0"/>
    <x v="5"/>
    <s v="Executive Impressions 10&quot; Spectator Wall Clock"/>
    <n v="70.56"/>
    <n v="6"/>
    <n v="0"/>
    <n v="23.990400000000001"/>
  </r>
  <r>
    <n v="5364"/>
    <s v="CA-2016-122017"/>
    <x v="723"/>
    <d v="2017-01-02T00:00:00"/>
    <x v="1"/>
    <s v="CD-11920"/>
    <s v="Carlos Daly"/>
    <x v="0"/>
    <s v="United States"/>
    <x v="391"/>
    <x v="41"/>
    <n v="67212"/>
    <s v="Central"/>
    <s v="OFF-AP-10001293"/>
    <x v="1"/>
    <x v="9"/>
    <s v="Belkin 8 Outlet Surge Protector"/>
    <n v="81.96"/>
    <n v="2"/>
    <n v="0"/>
    <n v="22.948799999999999"/>
  </r>
  <r>
    <n v="5365"/>
    <s v="CA-2014-123477"/>
    <x v="1039"/>
    <d v="2014-01-21T00:00:00"/>
    <x v="0"/>
    <s v="DW-13195"/>
    <s v="David Wiener"/>
    <x v="1"/>
    <s v="United States"/>
    <x v="24"/>
    <x v="21"/>
    <n v="97477"/>
    <s v="West"/>
    <s v="OFF-AP-10000692"/>
    <x v="1"/>
    <x v="9"/>
    <s v="Fellowes Mighty 8 Compact Surge Protector"/>
    <n v="64.864000000000004"/>
    <n v="4"/>
    <n v="0.2"/>
    <n v="6.4863999999999997"/>
  </r>
  <r>
    <n v="5366"/>
    <s v="CA-2016-107790"/>
    <x v="73"/>
    <d v="2016-11-24T00:00:00"/>
    <x v="1"/>
    <s v="EH-13990"/>
    <s v="Erica Hackney"/>
    <x v="0"/>
    <s v="United States"/>
    <x v="12"/>
    <x v="5"/>
    <n v="77041"/>
    <s v="Central"/>
    <s v="TEC-PH-10004539"/>
    <x v="2"/>
    <x v="7"/>
    <s v="Wireless Extenders zBoost YX545 SOHO Signal Booster"/>
    <n v="151.19200000000001"/>
    <n v="1"/>
    <n v="0.2"/>
    <n v="13.2293"/>
  </r>
  <r>
    <n v="5367"/>
    <s v="CA-2017-158071"/>
    <x v="193"/>
    <d v="2017-06-15T00:00:00"/>
    <x v="1"/>
    <s v="BD-11320"/>
    <s v="Bill Donatelli"/>
    <x v="0"/>
    <s v="United States"/>
    <x v="4"/>
    <x v="4"/>
    <n v="98103"/>
    <s v="West"/>
    <s v="TEC-PH-10002923"/>
    <x v="2"/>
    <x v="7"/>
    <s v="Logitech B530 USB Headset - headset - Full size, Binaural"/>
    <n v="88.775999999999996"/>
    <n v="3"/>
    <n v="0.2"/>
    <n v="7.7679"/>
  </r>
  <r>
    <n v="5368"/>
    <s v="CA-2017-158071"/>
    <x v="193"/>
    <d v="2017-06-15T00:00:00"/>
    <x v="1"/>
    <s v="BD-11320"/>
    <s v="Bill Donatelli"/>
    <x v="0"/>
    <s v="United States"/>
    <x v="4"/>
    <x v="4"/>
    <n v="98103"/>
    <s v="West"/>
    <s v="OFF-LA-10004689"/>
    <x v="1"/>
    <x v="2"/>
    <s v="Avery 512"/>
    <n v="11.56"/>
    <n v="4"/>
    <n v="0"/>
    <n v="5.4332000000000003"/>
  </r>
  <r>
    <n v="5369"/>
    <s v="CA-2017-158071"/>
    <x v="193"/>
    <d v="2017-06-15T00:00:00"/>
    <x v="1"/>
    <s v="BD-11320"/>
    <s v="Bill Donatelli"/>
    <x v="0"/>
    <s v="United States"/>
    <x v="4"/>
    <x v="4"/>
    <n v="98103"/>
    <s v="West"/>
    <s v="OFF-ST-10001228"/>
    <x v="1"/>
    <x v="4"/>
    <s v="Personal File Boxes with Fold-Down Carry Handle"/>
    <n v="15.58"/>
    <n v="1"/>
    <n v="0"/>
    <n v="3.895"/>
  </r>
  <r>
    <n v="5370"/>
    <s v="CA-2017-147403"/>
    <x v="18"/>
    <d v="2017-09-13T00:00:00"/>
    <x v="2"/>
    <s v="KH-16630"/>
    <s v="Ken Heidel"/>
    <x v="1"/>
    <s v="United States"/>
    <x v="59"/>
    <x v="24"/>
    <n v="44312"/>
    <s v="East"/>
    <s v="OFF-PA-10003302"/>
    <x v="1"/>
    <x v="10"/>
    <s v="Xerox 1906"/>
    <n v="85.055999999999997"/>
    <n v="3"/>
    <n v="0.2"/>
    <n v="28.706399999999999"/>
  </r>
  <r>
    <n v="5371"/>
    <s v="US-2017-136721"/>
    <x v="798"/>
    <d v="2017-04-12T00:00:00"/>
    <x v="1"/>
    <s v="NH-18610"/>
    <s v="Nicole Hansen"/>
    <x v="1"/>
    <s v="United States"/>
    <x v="423"/>
    <x v="12"/>
    <n v="48237"/>
    <s v="Central"/>
    <s v="FUR-FU-10004665"/>
    <x v="0"/>
    <x v="5"/>
    <s v="3M Polarizing Task Lamp with Clamp Arm, Light Gray"/>
    <n v="273.95999999999998"/>
    <n v="2"/>
    <n v="0"/>
    <n v="71.229600000000005"/>
  </r>
  <r>
    <n v="5372"/>
    <s v="US-2017-136721"/>
    <x v="798"/>
    <d v="2017-04-12T00:00:00"/>
    <x v="1"/>
    <s v="NH-18610"/>
    <s v="Nicole Hansen"/>
    <x v="1"/>
    <s v="United States"/>
    <x v="423"/>
    <x v="12"/>
    <n v="48237"/>
    <s v="Central"/>
    <s v="FUR-FU-10004188"/>
    <x v="0"/>
    <x v="5"/>
    <s v="Luxo Professional Combination Clamp-On Lamps"/>
    <n v="306.89999999999998"/>
    <n v="3"/>
    <n v="0"/>
    <n v="79.793999999999997"/>
  </r>
  <r>
    <n v="5373"/>
    <s v="CA-2015-118738"/>
    <x v="1040"/>
    <d v="2015-10-30T00:00:00"/>
    <x v="1"/>
    <s v="AG-10495"/>
    <s v="Andrew Gjertsen"/>
    <x v="1"/>
    <s v="United States"/>
    <x v="12"/>
    <x v="5"/>
    <n v="77041"/>
    <s v="Central"/>
    <s v="OFF-PA-10003177"/>
    <x v="1"/>
    <x v="10"/>
    <s v="Xerox 1999"/>
    <n v="15.552"/>
    <n v="3"/>
    <n v="0.2"/>
    <n v="5.4432"/>
  </r>
  <r>
    <n v="5374"/>
    <s v="CA-2015-118738"/>
    <x v="1040"/>
    <d v="2015-10-30T00:00:00"/>
    <x v="1"/>
    <s v="AG-10495"/>
    <s v="Andrew Gjertsen"/>
    <x v="1"/>
    <s v="United States"/>
    <x v="12"/>
    <x v="5"/>
    <n v="77041"/>
    <s v="Central"/>
    <s v="FUR-TA-10002607"/>
    <x v="0"/>
    <x v="3"/>
    <s v="KI Conference Tables"/>
    <n v="347.36099999999999"/>
    <n v="7"/>
    <n v="0.3"/>
    <n v="-69.472200000000001"/>
  </r>
  <r>
    <n v="5375"/>
    <s v="CA-2015-118738"/>
    <x v="1040"/>
    <d v="2015-10-30T00:00:00"/>
    <x v="1"/>
    <s v="AG-10495"/>
    <s v="Andrew Gjertsen"/>
    <x v="1"/>
    <s v="United States"/>
    <x v="12"/>
    <x v="5"/>
    <n v="77041"/>
    <s v="Central"/>
    <s v="OFF-PA-10001166"/>
    <x v="1"/>
    <x v="10"/>
    <s v="Xerox 2"/>
    <n v="10.368"/>
    <n v="2"/>
    <n v="0.2"/>
    <n v="3.6288"/>
  </r>
  <r>
    <n v="5376"/>
    <s v="CA-2017-134152"/>
    <x v="837"/>
    <d v="2017-05-31T00:00:00"/>
    <x v="1"/>
    <s v="RP-19855"/>
    <s v="Roy Phan"/>
    <x v="1"/>
    <s v="United States"/>
    <x v="4"/>
    <x v="4"/>
    <n v="98103"/>
    <s v="West"/>
    <s v="TEC-AC-10004510"/>
    <x v="2"/>
    <x v="11"/>
    <s v="Logitech Desktop MK120 Mouse and keyboard Combo"/>
    <n v="98.16"/>
    <n v="6"/>
    <n v="0"/>
    <n v="9.8160000000000007"/>
  </r>
  <r>
    <n v="5377"/>
    <s v="CA-2017-134152"/>
    <x v="837"/>
    <d v="2017-05-31T00:00:00"/>
    <x v="1"/>
    <s v="RP-19855"/>
    <s v="Roy Phan"/>
    <x v="1"/>
    <s v="United States"/>
    <x v="4"/>
    <x v="4"/>
    <n v="98103"/>
    <s v="West"/>
    <s v="OFF-AR-10004062"/>
    <x v="1"/>
    <x v="6"/>
    <s v="Staples in misc. colors"/>
    <n v="31.44"/>
    <n v="3"/>
    <n v="0"/>
    <n v="7.86"/>
  </r>
  <r>
    <n v="5378"/>
    <s v="CA-2014-125542"/>
    <x v="29"/>
    <d v="2014-12-07T00:00:00"/>
    <x v="2"/>
    <s v="NB-18655"/>
    <s v="Nona Balk"/>
    <x v="1"/>
    <s v="United States"/>
    <x v="10"/>
    <x v="9"/>
    <n v="19134"/>
    <s v="East"/>
    <s v="OFF-EN-10000056"/>
    <x v="1"/>
    <x v="12"/>
    <s v="Cameo Buff Policy Envelopes"/>
    <n v="348.488"/>
    <n v="7"/>
    <n v="0.2"/>
    <n v="117.6147"/>
  </r>
  <r>
    <n v="5379"/>
    <s v="CA-2014-125542"/>
    <x v="29"/>
    <d v="2014-12-07T00:00:00"/>
    <x v="2"/>
    <s v="NB-18655"/>
    <s v="Nona Balk"/>
    <x v="1"/>
    <s v="United States"/>
    <x v="10"/>
    <x v="9"/>
    <n v="19134"/>
    <s v="East"/>
    <s v="OFF-ST-10001469"/>
    <x v="1"/>
    <x v="4"/>
    <s v="Fellowes Bankers Box Recycled Super Stor/Drawer"/>
    <n v="172.73599999999999"/>
    <n v="4"/>
    <n v="0.2"/>
    <n v="-30.2288"/>
  </r>
  <r>
    <n v="5380"/>
    <s v="CA-2016-136021"/>
    <x v="1041"/>
    <d v="2016-08-18T00:00:00"/>
    <x v="1"/>
    <s v="JM-15580"/>
    <s v="Jill Matthias"/>
    <x v="0"/>
    <s v="United States"/>
    <x v="1"/>
    <x v="1"/>
    <n v="90045"/>
    <s v="West"/>
    <s v="OFF-PA-10000551"/>
    <x v="1"/>
    <x v="10"/>
    <s v="Array Memo Cubes"/>
    <n v="15.54"/>
    <n v="3"/>
    <n v="0"/>
    <n v="7.6146000000000003"/>
  </r>
  <r>
    <n v="5381"/>
    <s v="CA-2016-136021"/>
    <x v="1041"/>
    <d v="2016-08-18T00:00:00"/>
    <x v="1"/>
    <s v="JM-15580"/>
    <s v="Jill Matthias"/>
    <x v="0"/>
    <s v="United States"/>
    <x v="1"/>
    <x v="1"/>
    <n v="90045"/>
    <s v="West"/>
    <s v="TEC-MA-10000423"/>
    <x v="2"/>
    <x v="15"/>
    <s v="Texas Instruments TI-34 Scientific Calculator"/>
    <n v="105.55200000000001"/>
    <n v="6"/>
    <n v="0.2"/>
    <n v="35.623800000000003"/>
  </r>
  <r>
    <n v="5382"/>
    <s v="CA-2016-149195"/>
    <x v="64"/>
    <d v="2016-09-07T00:00:00"/>
    <x v="0"/>
    <s v="DM-13525"/>
    <s v="Don Miller"/>
    <x v="1"/>
    <s v="United States"/>
    <x v="12"/>
    <x v="5"/>
    <n v="77070"/>
    <s v="Central"/>
    <s v="OFF-PA-10001870"/>
    <x v="1"/>
    <x v="10"/>
    <s v="Xerox 202"/>
    <n v="25.92"/>
    <n v="5"/>
    <n v="0.2"/>
    <n v="9.0719999999999992"/>
  </r>
  <r>
    <n v="5383"/>
    <s v="CA-2016-149195"/>
    <x v="64"/>
    <d v="2016-09-07T00:00:00"/>
    <x v="0"/>
    <s v="DM-13525"/>
    <s v="Don Miller"/>
    <x v="1"/>
    <s v="United States"/>
    <x v="12"/>
    <x v="5"/>
    <n v="77070"/>
    <s v="Central"/>
    <s v="OFF-FA-10001843"/>
    <x v="1"/>
    <x v="13"/>
    <s v="Staples"/>
    <n v="15.808"/>
    <n v="8"/>
    <n v="0.2"/>
    <n v="5.3352000000000004"/>
  </r>
  <r>
    <n v="5384"/>
    <s v="CA-2016-149195"/>
    <x v="64"/>
    <d v="2016-09-07T00:00:00"/>
    <x v="0"/>
    <s v="DM-13525"/>
    <s v="Don Miller"/>
    <x v="1"/>
    <s v="United States"/>
    <x v="12"/>
    <x v="5"/>
    <n v="77070"/>
    <s v="Central"/>
    <s v="OFF-PA-10002036"/>
    <x v="1"/>
    <x v="10"/>
    <s v="Xerox 1930"/>
    <n v="10.368"/>
    <n v="2"/>
    <n v="0.2"/>
    <n v="3.7584"/>
  </r>
  <r>
    <n v="5385"/>
    <s v="CA-2017-161410"/>
    <x v="335"/>
    <d v="2017-07-03T00:00:00"/>
    <x v="1"/>
    <s v="CC-12220"/>
    <s v="Chris Cortes"/>
    <x v="0"/>
    <s v="United States"/>
    <x v="10"/>
    <x v="9"/>
    <n v="19143"/>
    <s v="East"/>
    <s v="TEC-PH-10001760"/>
    <x v="2"/>
    <x v="7"/>
    <s v="Bose SoundLink Bluetooth Speaker"/>
    <n v="358.2"/>
    <n v="3"/>
    <n v="0.4"/>
    <n v="41.79"/>
  </r>
  <r>
    <n v="5386"/>
    <s v="CA-2017-161410"/>
    <x v="335"/>
    <d v="2017-07-03T00:00:00"/>
    <x v="1"/>
    <s v="CC-12220"/>
    <s v="Chris Cortes"/>
    <x v="0"/>
    <s v="United States"/>
    <x v="10"/>
    <x v="9"/>
    <n v="19143"/>
    <s v="East"/>
    <s v="TEC-PH-10000673"/>
    <x v="2"/>
    <x v="7"/>
    <s v="Plantronics Voyager Pro HD - Bluetooth Headset"/>
    <n v="545.91600000000005"/>
    <n v="14"/>
    <n v="0.4"/>
    <n v="72.788799999999995"/>
  </r>
  <r>
    <n v="5387"/>
    <s v="CA-2017-152786"/>
    <x v="846"/>
    <d v="2017-03-17T00:00:00"/>
    <x v="1"/>
    <s v="GA-14725"/>
    <s v="Guy Armstrong"/>
    <x v="0"/>
    <s v="United States"/>
    <x v="440"/>
    <x v="36"/>
    <n v="72756"/>
    <s v="South"/>
    <s v="OFF-BI-10000829"/>
    <x v="1"/>
    <x v="8"/>
    <s v="Avery Non-Stick Binders"/>
    <n v="40.409999999999997"/>
    <n v="9"/>
    <n v="0"/>
    <n v="18.5886"/>
  </r>
  <r>
    <n v="5388"/>
    <s v="CA-2017-164707"/>
    <x v="1042"/>
    <d v="2017-02-21T00:00:00"/>
    <x v="0"/>
    <s v="CV-12805"/>
    <s v="Cynthia Voltz"/>
    <x v="1"/>
    <s v="United States"/>
    <x v="1"/>
    <x v="1"/>
    <n v="90045"/>
    <s v="West"/>
    <s v="TEC-PH-10001924"/>
    <x v="2"/>
    <x v="7"/>
    <s v="iHome FM Clock Radio with Lightning Dock"/>
    <n v="167.976"/>
    <n v="3"/>
    <n v="0.2"/>
    <n v="10.4985"/>
  </r>
  <r>
    <n v="5389"/>
    <s v="CA-2017-164707"/>
    <x v="1042"/>
    <d v="2017-02-21T00:00:00"/>
    <x v="0"/>
    <s v="CV-12805"/>
    <s v="Cynthia Voltz"/>
    <x v="1"/>
    <s v="United States"/>
    <x v="1"/>
    <x v="1"/>
    <n v="90045"/>
    <s v="West"/>
    <s v="TEC-AC-10004864"/>
    <x v="2"/>
    <x v="11"/>
    <s v="Memorex Micro Travel Drive 32 GB"/>
    <n v="109.53"/>
    <n v="3"/>
    <n v="0"/>
    <n v="47.097900000000003"/>
  </r>
  <r>
    <n v="5390"/>
    <s v="CA-2017-164707"/>
    <x v="1042"/>
    <d v="2017-02-21T00:00:00"/>
    <x v="0"/>
    <s v="CV-12805"/>
    <s v="Cynthia Voltz"/>
    <x v="1"/>
    <s v="United States"/>
    <x v="1"/>
    <x v="1"/>
    <n v="90045"/>
    <s v="West"/>
    <s v="OFF-LA-10004345"/>
    <x v="1"/>
    <x v="2"/>
    <s v="Avery 493"/>
    <n v="9.82"/>
    <n v="2"/>
    <n v="0"/>
    <n v="4.8117999999999999"/>
  </r>
  <r>
    <n v="5391"/>
    <s v="CA-2017-163874"/>
    <x v="468"/>
    <d v="2017-11-12T00:00:00"/>
    <x v="0"/>
    <s v="NC-18535"/>
    <s v="Nick Crebassa"/>
    <x v="1"/>
    <s v="United States"/>
    <x v="4"/>
    <x v="4"/>
    <n v="98105"/>
    <s v="West"/>
    <s v="OFF-BI-10000088"/>
    <x v="1"/>
    <x v="8"/>
    <s v="GBC Imprintable Covers"/>
    <n v="26.352"/>
    <n v="3"/>
    <n v="0.2"/>
    <n v="9.5526"/>
  </r>
  <r>
    <n v="5392"/>
    <s v="US-2014-123183"/>
    <x v="84"/>
    <d v="2014-11-25T00:00:00"/>
    <x v="1"/>
    <s v="GR-14560"/>
    <s v="Georgia Rosenberg"/>
    <x v="1"/>
    <s v="United States"/>
    <x v="40"/>
    <x v="13"/>
    <n v="19805"/>
    <s v="East"/>
    <s v="OFF-LA-10002787"/>
    <x v="1"/>
    <x v="2"/>
    <s v="Avery 480"/>
    <n v="22.5"/>
    <n v="6"/>
    <n v="0"/>
    <n v="10.8"/>
  </r>
  <r>
    <n v="5393"/>
    <s v="US-2014-123183"/>
    <x v="84"/>
    <d v="2014-11-25T00:00:00"/>
    <x v="1"/>
    <s v="GR-14560"/>
    <s v="Georgia Rosenberg"/>
    <x v="1"/>
    <s v="United States"/>
    <x v="40"/>
    <x v="13"/>
    <n v="19805"/>
    <s v="East"/>
    <s v="OFF-LA-10001569"/>
    <x v="1"/>
    <x v="2"/>
    <s v="Avery 499"/>
    <n v="9.9600000000000009"/>
    <n v="2"/>
    <n v="0"/>
    <n v="4.5815999999999999"/>
  </r>
  <r>
    <n v="5394"/>
    <s v="US-2014-123183"/>
    <x v="84"/>
    <d v="2014-11-25T00:00:00"/>
    <x v="1"/>
    <s v="GR-14560"/>
    <s v="Georgia Rosenberg"/>
    <x v="1"/>
    <s v="United States"/>
    <x v="40"/>
    <x v="13"/>
    <n v="19805"/>
    <s v="East"/>
    <s v="OFF-BI-10002429"/>
    <x v="1"/>
    <x v="8"/>
    <s v="Premier Elliptical Ring Binder, Black"/>
    <n v="213.08"/>
    <n v="7"/>
    <n v="0"/>
    <n v="102.2784"/>
  </r>
  <r>
    <n v="5395"/>
    <s v="US-2014-123183"/>
    <x v="84"/>
    <d v="2014-11-25T00:00:00"/>
    <x v="1"/>
    <s v="GR-14560"/>
    <s v="Georgia Rosenberg"/>
    <x v="1"/>
    <s v="United States"/>
    <x v="40"/>
    <x v="13"/>
    <n v="19805"/>
    <s v="East"/>
    <s v="FUR-BO-10000362"/>
    <x v="0"/>
    <x v="0"/>
    <s v="Sauder Inglewood Library Bookcases"/>
    <n v="1025.8800000000001"/>
    <n v="6"/>
    <n v="0"/>
    <n v="235.95240000000001"/>
  </r>
  <r>
    <n v="5396"/>
    <s v="CA-2014-104829"/>
    <x v="728"/>
    <d v="2014-11-21T00:00:00"/>
    <x v="0"/>
    <s v="JG-15805"/>
    <s v="John Grady"/>
    <x v="1"/>
    <s v="United States"/>
    <x v="212"/>
    <x v="7"/>
    <n v="84604"/>
    <s v="West"/>
    <s v="OFF-PA-10003016"/>
    <x v="1"/>
    <x v="10"/>
    <s v="Adams &quot;While You Were Out&quot; Message Pads"/>
    <n v="21.98"/>
    <n v="7"/>
    <n v="0"/>
    <n v="9.891"/>
  </r>
  <r>
    <n v="5397"/>
    <s v="US-2016-147340"/>
    <x v="446"/>
    <d v="2016-09-24T00:00:00"/>
    <x v="3"/>
    <s v="EB-13750"/>
    <s v="Edward Becker"/>
    <x v="1"/>
    <s v="United States"/>
    <x v="8"/>
    <x v="1"/>
    <n v="94110"/>
    <s v="West"/>
    <s v="FUR-FU-10002501"/>
    <x v="0"/>
    <x v="5"/>
    <s v="Nu-Dell Executive Frame"/>
    <n v="63.2"/>
    <n v="5"/>
    <n v="0"/>
    <n v="23.384"/>
  </r>
  <r>
    <n v="5398"/>
    <s v="CA-2016-145492"/>
    <x v="73"/>
    <d v="2016-11-27T00:00:00"/>
    <x v="1"/>
    <s v="MC-17605"/>
    <s v="Matt Connell"/>
    <x v="1"/>
    <s v="United States"/>
    <x v="1"/>
    <x v="1"/>
    <n v="90004"/>
    <s v="West"/>
    <s v="OFF-AP-10003622"/>
    <x v="1"/>
    <x v="9"/>
    <s v="Bravo II Megaboss 12-Amp Hard Body Upright, Replacement Belts, 2 Belts per Pack"/>
    <n v="39"/>
    <n v="12"/>
    <n v="0"/>
    <n v="11.31"/>
  </r>
  <r>
    <n v="5399"/>
    <s v="CA-2016-163202"/>
    <x v="720"/>
    <d v="2016-10-02T00:00:00"/>
    <x v="1"/>
    <s v="BM-11650"/>
    <s v="Brian Moss"/>
    <x v="1"/>
    <s v="United States"/>
    <x v="152"/>
    <x v="24"/>
    <n v="43130"/>
    <s v="East"/>
    <s v="OFF-BI-10002764"/>
    <x v="1"/>
    <x v="8"/>
    <s v="Recycled Pressboard Report Cover with Reinforced Top Hinge"/>
    <n v="2.907"/>
    <n v="3"/>
    <n v="0.7"/>
    <n v="-2.0348999999999999"/>
  </r>
  <r>
    <n v="5400"/>
    <s v="CA-2016-117681"/>
    <x v="526"/>
    <d v="2016-04-14T00:00:00"/>
    <x v="1"/>
    <s v="HF-14995"/>
    <s v="Herbert Flentye"/>
    <x v="0"/>
    <s v="United States"/>
    <x v="1"/>
    <x v="1"/>
    <n v="90004"/>
    <s v="West"/>
    <s v="FUR-BO-10001798"/>
    <x v="0"/>
    <x v="0"/>
    <s v="Bush Somerset Collection Bookcase"/>
    <n v="556.66499999999996"/>
    <n v="5"/>
    <n v="0.15"/>
    <n v="6.5490000000000004"/>
  </r>
  <r>
    <n v="5401"/>
    <s v="CA-2017-132262"/>
    <x v="296"/>
    <d v="2017-09-23T00:00:00"/>
    <x v="2"/>
    <s v="ML-18265"/>
    <s v="Muhammed Lee"/>
    <x v="0"/>
    <s v="United States"/>
    <x v="4"/>
    <x v="4"/>
    <n v="98103"/>
    <s v="West"/>
    <s v="TEC-AC-10000158"/>
    <x v="2"/>
    <x v="11"/>
    <s v="Sony 64GB Class 10 Micro SDHC R40 Memory Card"/>
    <n v="71.98"/>
    <n v="2"/>
    <n v="0"/>
    <n v="15.1158"/>
  </r>
  <r>
    <n v="5402"/>
    <s v="CA-2017-132262"/>
    <x v="296"/>
    <d v="2017-09-23T00:00:00"/>
    <x v="2"/>
    <s v="ML-18265"/>
    <s v="Muhammed Lee"/>
    <x v="0"/>
    <s v="United States"/>
    <x v="4"/>
    <x v="4"/>
    <n v="98103"/>
    <s v="West"/>
    <s v="TEC-AC-10000303"/>
    <x v="2"/>
    <x v="11"/>
    <s v="Logitech M510 Wireless Mouse"/>
    <n v="79.98"/>
    <n v="2"/>
    <n v="0"/>
    <n v="26.3934"/>
  </r>
  <r>
    <n v="5403"/>
    <s v="CA-2017-123043"/>
    <x v="1043"/>
    <d v="2017-08-29T00:00:00"/>
    <x v="1"/>
    <s v="AH-10195"/>
    <s v="Alan Haines"/>
    <x v="1"/>
    <s v="United States"/>
    <x v="20"/>
    <x v="15"/>
    <n v="10024"/>
    <s v="East"/>
    <s v="OFF-BI-10003910"/>
    <x v="1"/>
    <x v="8"/>
    <s v="DXL Angle-View Binders with Locking Rings by Samsill"/>
    <n v="24.672000000000001"/>
    <n v="4"/>
    <n v="0.2"/>
    <n v="7.71"/>
  </r>
  <r>
    <n v="5404"/>
    <s v="CA-2017-123043"/>
    <x v="1043"/>
    <d v="2017-08-29T00:00:00"/>
    <x v="1"/>
    <s v="AH-10195"/>
    <s v="Alan Haines"/>
    <x v="1"/>
    <s v="United States"/>
    <x v="20"/>
    <x v="15"/>
    <n v="10024"/>
    <s v="East"/>
    <s v="OFF-BI-10000138"/>
    <x v="1"/>
    <x v="8"/>
    <s v="Acco Translucent Poly Ring Binders"/>
    <n v="3.7440000000000002"/>
    <n v="1"/>
    <n v="0.2"/>
    <n v="1.3104"/>
  </r>
  <r>
    <n v="5405"/>
    <s v="US-2016-143280"/>
    <x v="712"/>
    <d v="2016-02-26T00:00:00"/>
    <x v="1"/>
    <s v="TZ-21580"/>
    <s v="Tracy Zic"/>
    <x v="0"/>
    <s v="United States"/>
    <x v="1"/>
    <x v="1"/>
    <n v="90045"/>
    <s v="West"/>
    <s v="TEC-PH-10002398"/>
    <x v="2"/>
    <x v="7"/>
    <s v="AT&amp;T 1070 Corded Phone"/>
    <n v="445.96"/>
    <n v="5"/>
    <n v="0.2"/>
    <n v="55.744999999999997"/>
  </r>
  <r>
    <n v="5406"/>
    <s v="US-2016-143280"/>
    <x v="712"/>
    <d v="2016-02-26T00:00:00"/>
    <x v="1"/>
    <s v="TZ-21580"/>
    <s v="Tracy Zic"/>
    <x v="0"/>
    <s v="United States"/>
    <x v="1"/>
    <x v="1"/>
    <n v="90045"/>
    <s v="West"/>
    <s v="TEC-AC-10003399"/>
    <x v="2"/>
    <x v="11"/>
    <s v="Memorex Mini Travel Drive 64 GB USB 2.0 Flash Drive"/>
    <n v="36.24"/>
    <n v="1"/>
    <n v="0"/>
    <n v="15.220800000000001"/>
  </r>
  <r>
    <n v="5407"/>
    <s v="US-2016-143280"/>
    <x v="712"/>
    <d v="2016-02-26T00:00:00"/>
    <x v="1"/>
    <s v="TZ-21580"/>
    <s v="Tracy Zic"/>
    <x v="0"/>
    <s v="United States"/>
    <x v="1"/>
    <x v="1"/>
    <n v="90045"/>
    <s v="West"/>
    <s v="OFF-FA-10000992"/>
    <x v="1"/>
    <x v="13"/>
    <s v="Acco Clips to Go Binder Clips, 24 Clips in Two Sizes"/>
    <n v="10.65"/>
    <n v="3"/>
    <n v="0"/>
    <n v="5.0054999999999996"/>
  </r>
  <r>
    <n v="5408"/>
    <s v="CA-2017-108854"/>
    <x v="166"/>
    <d v="2017-12-14T00:00:00"/>
    <x v="1"/>
    <s v="DM-13345"/>
    <s v="Denise Monton"/>
    <x v="1"/>
    <s v="United States"/>
    <x v="8"/>
    <x v="1"/>
    <n v="94109"/>
    <s v="West"/>
    <s v="OFF-PA-10003022"/>
    <x v="1"/>
    <x v="10"/>
    <s v="Standard Line “While You Were Out” Hardbound Telephone Message Book"/>
    <n v="87.92"/>
    <n v="4"/>
    <n v="0"/>
    <n v="40.443199999999997"/>
  </r>
  <r>
    <n v="5409"/>
    <s v="CA-2017-108854"/>
    <x v="166"/>
    <d v="2017-12-14T00:00:00"/>
    <x v="1"/>
    <s v="DM-13345"/>
    <s v="Denise Monton"/>
    <x v="1"/>
    <s v="United States"/>
    <x v="8"/>
    <x v="1"/>
    <n v="94109"/>
    <s v="West"/>
    <s v="OFF-BI-10002854"/>
    <x v="1"/>
    <x v="8"/>
    <s v="Performers Binder/Pad Holder, Black"/>
    <n v="22.423999999999999"/>
    <n v="1"/>
    <n v="0.2"/>
    <n v="8.4090000000000007"/>
  </r>
  <r>
    <n v="5410"/>
    <s v="CA-2017-108854"/>
    <x v="166"/>
    <d v="2017-12-14T00:00:00"/>
    <x v="1"/>
    <s v="DM-13345"/>
    <s v="Denise Monton"/>
    <x v="1"/>
    <s v="United States"/>
    <x v="8"/>
    <x v="1"/>
    <n v="94109"/>
    <s v="West"/>
    <s v="OFF-BI-10001670"/>
    <x v="1"/>
    <x v="8"/>
    <s v="Vinyl Sectional Post Binders"/>
    <n v="90.48"/>
    <n v="3"/>
    <n v="0.2"/>
    <n v="33.93"/>
  </r>
  <r>
    <n v="5411"/>
    <s v="CA-2017-108854"/>
    <x v="166"/>
    <d v="2017-12-14T00:00:00"/>
    <x v="1"/>
    <s v="DM-13345"/>
    <s v="Denise Monton"/>
    <x v="1"/>
    <s v="United States"/>
    <x v="8"/>
    <x v="1"/>
    <n v="94109"/>
    <s v="West"/>
    <s v="OFF-ST-10001837"/>
    <x v="1"/>
    <x v="4"/>
    <s v="SAFCO Mobile Desk Side File, Wire Frame"/>
    <n v="42.76"/>
    <n v="1"/>
    <n v="0"/>
    <n v="11.117599999999999"/>
  </r>
  <r>
    <n v="5412"/>
    <s v="CA-2017-166856"/>
    <x v="65"/>
    <d v="2017-09-22T00:00:00"/>
    <x v="1"/>
    <s v="TS-21505"/>
    <s v="Tony Sayre"/>
    <x v="0"/>
    <s v="United States"/>
    <x v="441"/>
    <x v="27"/>
    <n v="88101"/>
    <s v="West"/>
    <s v="OFF-BI-10002012"/>
    <x v="1"/>
    <x v="8"/>
    <s v="Wilson Jones Easy Flow II Sheet Lifters"/>
    <n v="10.08"/>
    <n v="7"/>
    <n v="0.2"/>
    <n v="3.528"/>
  </r>
  <r>
    <n v="5413"/>
    <s v="CA-2017-166856"/>
    <x v="65"/>
    <d v="2017-09-22T00:00:00"/>
    <x v="1"/>
    <s v="TS-21505"/>
    <s v="Tony Sayre"/>
    <x v="0"/>
    <s v="United States"/>
    <x v="441"/>
    <x v="27"/>
    <n v="88101"/>
    <s v="West"/>
    <s v="TEC-AC-10004992"/>
    <x v="2"/>
    <x v="11"/>
    <s v="Kingston Digital DataTraveler 64GB USB 2.0"/>
    <n v="101.34"/>
    <n v="3"/>
    <n v="0"/>
    <n v="8.1072000000000006"/>
  </r>
  <r>
    <n v="5414"/>
    <s v="CA-2016-153157"/>
    <x v="108"/>
    <d v="2016-09-14T00:00:00"/>
    <x v="2"/>
    <s v="TB-21625"/>
    <s v="Trudy Brown"/>
    <x v="0"/>
    <s v="United States"/>
    <x v="391"/>
    <x v="41"/>
    <n v="67212"/>
    <s v="Central"/>
    <s v="TEC-PH-10003171"/>
    <x v="2"/>
    <x v="7"/>
    <s v="Plantronics Encore H101 Dual Earpieces Headset"/>
    <n v="224.75"/>
    <n v="5"/>
    <n v="0"/>
    <n v="62.93"/>
  </r>
  <r>
    <n v="5415"/>
    <s v="US-2017-125647"/>
    <x v="397"/>
    <d v="2017-09-28T00:00:00"/>
    <x v="1"/>
    <s v="LC-16870"/>
    <s v="Lena Cacioppo"/>
    <x v="0"/>
    <s v="United States"/>
    <x v="22"/>
    <x v="10"/>
    <n v="60653"/>
    <s v="Central"/>
    <s v="OFF-AP-10000390"/>
    <x v="1"/>
    <x v="9"/>
    <s v="Euro Pro Shark Stick Mini Vacuum"/>
    <n v="73.176000000000002"/>
    <n v="6"/>
    <n v="0.8"/>
    <n v="-197.5752"/>
  </r>
  <r>
    <n v="5416"/>
    <s v="US-2017-125647"/>
    <x v="397"/>
    <d v="2017-09-28T00:00:00"/>
    <x v="1"/>
    <s v="LC-16870"/>
    <s v="Lena Cacioppo"/>
    <x v="0"/>
    <s v="United States"/>
    <x v="22"/>
    <x v="10"/>
    <n v="60653"/>
    <s v="Central"/>
    <s v="OFF-PA-10004888"/>
    <x v="1"/>
    <x v="10"/>
    <s v="Xerox 217"/>
    <n v="20.736000000000001"/>
    <n v="4"/>
    <n v="0.2"/>
    <n v="7.2576000000000001"/>
  </r>
  <r>
    <n v="5417"/>
    <s v="US-2017-125647"/>
    <x v="397"/>
    <d v="2017-09-28T00:00:00"/>
    <x v="1"/>
    <s v="LC-16870"/>
    <s v="Lena Cacioppo"/>
    <x v="0"/>
    <s v="United States"/>
    <x v="22"/>
    <x v="10"/>
    <n v="60653"/>
    <s v="Central"/>
    <s v="TEC-PH-10004188"/>
    <x v="2"/>
    <x v="7"/>
    <s v="OtterBox Commuter Series Case - Samsung Galaxy S4"/>
    <n v="39.984000000000002"/>
    <n v="2"/>
    <n v="0.2"/>
    <n v="-8.9963999999999995"/>
  </r>
  <r>
    <n v="5418"/>
    <s v="CA-2014-132542"/>
    <x v="191"/>
    <d v="2014-10-08T00:00:00"/>
    <x v="0"/>
    <s v="AM-10360"/>
    <s v="Alice McCarthy"/>
    <x v="1"/>
    <s v="United States"/>
    <x v="155"/>
    <x v="8"/>
    <n v="68104"/>
    <s v="Central"/>
    <s v="OFF-BI-10004099"/>
    <x v="1"/>
    <x v="8"/>
    <s v="GBC VeloBinder Strips"/>
    <n v="15.36"/>
    <n v="2"/>
    <n v="0"/>
    <n v="7.68"/>
  </r>
  <r>
    <n v="5419"/>
    <s v="CA-2015-110877"/>
    <x v="924"/>
    <d v="2015-10-26T00:00:00"/>
    <x v="2"/>
    <s v="JE-15715"/>
    <s v="Joe Elijah"/>
    <x v="0"/>
    <s v="United States"/>
    <x v="12"/>
    <x v="5"/>
    <n v="77041"/>
    <s v="Central"/>
    <s v="OFF-PA-10004621"/>
    <x v="1"/>
    <x v="10"/>
    <s v="Xerox 212"/>
    <n v="36.287999999999997"/>
    <n v="7"/>
    <n v="0.2"/>
    <n v="12.700799999999999"/>
  </r>
  <r>
    <n v="5420"/>
    <s v="CA-2015-110877"/>
    <x v="924"/>
    <d v="2015-10-26T00:00:00"/>
    <x v="2"/>
    <s v="JE-15715"/>
    <s v="Joe Elijah"/>
    <x v="0"/>
    <s v="United States"/>
    <x v="12"/>
    <x v="5"/>
    <n v="77041"/>
    <s v="Central"/>
    <s v="TEC-PH-10002103"/>
    <x v="2"/>
    <x v="7"/>
    <s v="Jabra SPEAK 410"/>
    <n v="150.38399999999999"/>
    <n v="2"/>
    <n v="0.2"/>
    <n v="15.038399999999999"/>
  </r>
  <r>
    <n v="5421"/>
    <s v="US-2016-151827"/>
    <x v="1044"/>
    <d v="2016-04-02T00:00:00"/>
    <x v="0"/>
    <s v="CS-11950"/>
    <s v="Carlos Soltero"/>
    <x v="0"/>
    <s v="United States"/>
    <x v="10"/>
    <x v="9"/>
    <n v="19134"/>
    <s v="East"/>
    <s v="TEC-PH-10002789"/>
    <x v="2"/>
    <x v="7"/>
    <s v="LG Exalt"/>
    <n v="280.78199999999998"/>
    <n v="3"/>
    <n v="0.4"/>
    <n v="-60.836100000000002"/>
  </r>
  <r>
    <n v="5422"/>
    <s v="US-2016-151827"/>
    <x v="1044"/>
    <d v="2016-04-02T00:00:00"/>
    <x v="0"/>
    <s v="CS-11950"/>
    <s v="Carlos Soltero"/>
    <x v="0"/>
    <s v="United States"/>
    <x v="10"/>
    <x v="9"/>
    <n v="19134"/>
    <s v="East"/>
    <s v="TEC-AC-10003289"/>
    <x v="2"/>
    <x v="11"/>
    <s v="Anker Ultra-Slim Mini Bluetooth 3.0 Wireless Keyboard"/>
    <n v="31.984000000000002"/>
    <n v="2"/>
    <n v="0.2"/>
    <n v="1.1994"/>
  </r>
  <r>
    <n v="5423"/>
    <s v="US-2016-163258"/>
    <x v="723"/>
    <d v="2017-01-02T00:00:00"/>
    <x v="1"/>
    <s v="PF-19225"/>
    <s v="Phillip Flathmann"/>
    <x v="0"/>
    <s v="United States"/>
    <x v="1"/>
    <x v="1"/>
    <n v="90045"/>
    <s v="West"/>
    <s v="OFF-BI-10000138"/>
    <x v="1"/>
    <x v="8"/>
    <s v="Acco Translucent Poly Ring Binders"/>
    <n v="11.231999999999999"/>
    <n v="3"/>
    <n v="0.2"/>
    <n v="3.9312"/>
  </r>
  <r>
    <n v="5424"/>
    <s v="CA-2017-103009"/>
    <x v="132"/>
    <d v="2017-11-05T00:00:00"/>
    <x v="0"/>
    <s v="PJ-18835"/>
    <s v="Patrick Jones"/>
    <x v="1"/>
    <s v="United States"/>
    <x v="102"/>
    <x v="0"/>
    <n v="40475"/>
    <s v="South"/>
    <s v="OFF-PA-10001215"/>
    <x v="1"/>
    <x v="10"/>
    <s v="Xerox 1963"/>
    <n v="26.4"/>
    <n v="5"/>
    <n v="0"/>
    <n v="11.88"/>
  </r>
  <r>
    <n v="5425"/>
    <s v="US-2017-120649"/>
    <x v="176"/>
    <d v="2017-01-26T00:00:00"/>
    <x v="1"/>
    <s v="JF-15490"/>
    <s v="Jeremy Farry"/>
    <x v="0"/>
    <s v="United States"/>
    <x v="416"/>
    <x v="29"/>
    <n v="6708"/>
    <s v="East"/>
    <s v="OFF-AR-10001545"/>
    <x v="1"/>
    <x v="6"/>
    <s v="Newell 326"/>
    <n v="3.52"/>
    <n v="2"/>
    <n v="0"/>
    <n v="1.0207999999999999"/>
  </r>
  <r>
    <n v="5426"/>
    <s v="CA-2016-153598"/>
    <x v="275"/>
    <d v="2016-12-06T00:00:00"/>
    <x v="2"/>
    <s v="NM-18520"/>
    <s v="Neoma Murray"/>
    <x v="0"/>
    <s v="United States"/>
    <x v="1"/>
    <x v="1"/>
    <n v="90045"/>
    <s v="West"/>
    <s v="TEC-AC-10003870"/>
    <x v="2"/>
    <x v="11"/>
    <s v="Logitech Z-906 Speaker sys - home theater - 5.1-CH"/>
    <n v="1649.95"/>
    <n v="5"/>
    <n v="0"/>
    <n v="659.98"/>
  </r>
  <r>
    <n v="5427"/>
    <s v="CA-2016-153598"/>
    <x v="275"/>
    <d v="2016-12-06T00:00:00"/>
    <x v="2"/>
    <s v="NM-18520"/>
    <s v="Neoma Murray"/>
    <x v="0"/>
    <s v="United States"/>
    <x v="1"/>
    <x v="1"/>
    <n v="90045"/>
    <s v="West"/>
    <s v="FUR-FU-10001085"/>
    <x v="0"/>
    <x v="5"/>
    <s v="3M Polarizing Light Filter Sleeves"/>
    <n v="111.9"/>
    <n v="6"/>
    <n v="0"/>
    <n v="51.473999999999997"/>
  </r>
  <r>
    <n v="5428"/>
    <s v="US-2016-108497"/>
    <x v="403"/>
    <d v="2016-06-14T00:00:00"/>
    <x v="3"/>
    <s v="MH-17290"/>
    <s v="Marc Harrigan"/>
    <x v="2"/>
    <s v="United States"/>
    <x v="1"/>
    <x v="1"/>
    <n v="90036"/>
    <s v="West"/>
    <s v="FUR-BO-10004218"/>
    <x v="0"/>
    <x v="0"/>
    <s v="Bush Heritage Pine Collection 5-Shelf Bookcase, Albany Pine Finish, *Special Order"/>
    <n v="599.16499999999996"/>
    <n v="5"/>
    <n v="0.15"/>
    <n v="35.244999999999997"/>
  </r>
  <r>
    <n v="5429"/>
    <s v="CA-2016-113096"/>
    <x v="476"/>
    <d v="2016-09-04T00:00:00"/>
    <x v="2"/>
    <s v="SZ-20035"/>
    <s v="Sam Zeldin"/>
    <x v="2"/>
    <s v="United States"/>
    <x v="8"/>
    <x v="1"/>
    <n v="94122"/>
    <s v="West"/>
    <s v="OFF-ST-10003455"/>
    <x v="1"/>
    <x v="4"/>
    <s v="Tenex File Box, Personal Filing Tote with Lid, Black"/>
    <n v="46.53"/>
    <n v="3"/>
    <n v="0"/>
    <n v="12.097799999999999"/>
  </r>
  <r>
    <n v="5430"/>
    <s v="CA-2014-136861"/>
    <x v="742"/>
    <d v="2014-09-07T00:00:00"/>
    <x v="2"/>
    <s v="PR-18880"/>
    <s v="Patrick Ryan"/>
    <x v="0"/>
    <s v="United States"/>
    <x v="84"/>
    <x v="2"/>
    <n v="33710"/>
    <s v="South"/>
    <s v="FUR-FU-10001967"/>
    <x v="0"/>
    <x v="5"/>
    <s v="Telescoping Adjustable Floor Lamp"/>
    <n v="31.984000000000002"/>
    <n v="2"/>
    <n v="0.2"/>
    <n v="1.9990000000000001"/>
  </r>
  <r>
    <n v="5431"/>
    <s v="CA-2017-117422"/>
    <x v="208"/>
    <d v="2017-10-25T00:00:00"/>
    <x v="1"/>
    <s v="FC-14245"/>
    <s v="Frank Carlisle"/>
    <x v="2"/>
    <s v="United States"/>
    <x v="80"/>
    <x v="24"/>
    <n v="44107"/>
    <s v="East"/>
    <s v="OFF-AP-10000938"/>
    <x v="1"/>
    <x v="9"/>
    <s v="Avanti 1.7 Cu. Ft. Refrigerator"/>
    <n v="161.56800000000001"/>
    <n v="2"/>
    <n v="0.2"/>
    <n v="16.1568"/>
  </r>
  <r>
    <n v="5432"/>
    <s v="CA-2017-117422"/>
    <x v="208"/>
    <d v="2017-10-25T00:00:00"/>
    <x v="1"/>
    <s v="FC-14245"/>
    <s v="Frank Carlisle"/>
    <x v="2"/>
    <s v="United States"/>
    <x v="80"/>
    <x v="24"/>
    <n v="44107"/>
    <s v="East"/>
    <s v="OFF-PA-10002195"/>
    <x v="1"/>
    <x v="10"/>
    <s v="RSVP Cards &amp; Envelopes, Blank White, 8-1/2&quot; X 11&quot;, 24 Cards/25 Envelopes/Set"/>
    <n v="4.0640000000000001"/>
    <n v="1"/>
    <n v="0.2"/>
    <n v="1.3715999999999999"/>
  </r>
  <r>
    <n v="5433"/>
    <s v="CA-2017-117422"/>
    <x v="208"/>
    <d v="2017-10-25T00:00:00"/>
    <x v="1"/>
    <s v="FC-14245"/>
    <s v="Frank Carlisle"/>
    <x v="2"/>
    <s v="United States"/>
    <x v="80"/>
    <x v="24"/>
    <n v="44107"/>
    <s v="East"/>
    <s v="OFF-BI-10002799"/>
    <x v="1"/>
    <x v="8"/>
    <s v="SlimView Poly Binder, 3/8&quot;"/>
    <n v="6.2160000000000002"/>
    <n v="4"/>
    <n v="0.7"/>
    <n v="-4.9728000000000003"/>
  </r>
  <r>
    <n v="5434"/>
    <s v="CA-2017-129707"/>
    <x v="1016"/>
    <d v="2017-04-29T00:00:00"/>
    <x v="1"/>
    <s v="LH-16750"/>
    <s v="Larry Hughes"/>
    <x v="0"/>
    <s v="United States"/>
    <x v="432"/>
    <x v="16"/>
    <n v="85224"/>
    <s v="West"/>
    <s v="OFF-AR-10000246"/>
    <x v="1"/>
    <x v="6"/>
    <s v="Newell 318"/>
    <n v="8.8960000000000008"/>
    <n v="4"/>
    <n v="0.2"/>
    <n v="0.66720000000000002"/>
  </r>
  <r>
    <n v="5435"/>
    <s v="CA-2015-160171"/>
    <x v="324"/>
    <d v="2015-10-24T00:00:00"/>
    <x v="1"/>
    <s v="RM-19675"/>
    <s v="Robert Marley"/>
    <x v="2"/>
    <s v="United States"/>
    <x v="1"/>
    <x v="1"/>
    <n v="90008"/>
    <s v="West"/>
    <s v="OFF-AP-10000275"/>
    <x v="1"/>
    <x v="9"/>
    <s v="Sanyo Counter Height Refrigerator with Crisper, 3.6 Cubic Foot, Stainless Steel/Black"/>
    <n v="1640.7"/>
    <n v="5"/>
    <n v="0"/>
    <n v="459.39600000000002"/>
  </r>
  <r>
    <n v="5436"/>
    <s v="CA-2015-160171"/>
    <x v="324"/>
    <d v="2015-10-24T00:00:00"/>
    <x v="1"/>
    <s v="RM-19675"/>
    <s v="Robert Marley"/>
    <x v="2"/>
    <s v="United States"/>
    <x v="1"/>
    <x v="1"/>
    <n v="90008"/>
    <s v="West"/>
    <s v="TEC-AC-10000892"/>
    <x v="2"/>
    <x v="11"/>
    <s v="NETGEAR N750 Dual Band Wi-Fi Gigabit Router"/>
    <n v="270"/>
    <n v="3"/>
    <n v="0"/>
    <n v="97.2"/>
  </r>
  <r>
    <n v="5437"/>
    <s v="CA-2014-103317"/>
    <x v="260"/>
    <d v="2014-07-08T00:00:00"/>
    <x v="2"/>
    <s v="DM-13525"/>
    <s v="Don Miller"/>
    <x v="1"/>
    <s v="United States"/>
    <x v="144"/>
    <x v="2"/>
    <n v="32137"/>
    <s v="South"/>
    <s v="FUR-FU-10001591"/>
    <x v="0"/>
    <x v="5"/>
    <s v="Advantus Panel Wall Certificate Holder - 8.5x11"/>
    <n v="19.52"/>
    <n v="2"/>
    <n v="0.2"/>
    <n v="5.3680000000000003"/>
  </r>
  <r>
    <n v="5438"/>
    <s v="CA-2014-103317"/>
    <x v="260"/>
    <d v="2014-07-08T00:00:00"/>
    <x v="2"/>
    <s v="DM-13525"/>
    <s v="Don Miller"/>
    <x v="1"/>
    <s v="United States"/>
    <x v="144"/>
    <x v="2"/>
    <n v="32137"/>
    <s v="South"/>
    <s v="OFF-BI-10001787"/>
    <x v="1"/>
    <x v="8"/>
    <s v="Wilson Jones Four-Pocket Poly Binders"/>
    <n v="9.81"/>
    <n v="5"/>
    <n v="0.7"/>
    <n v="-6.867"/>
  </r>
  <r>
    <n v="5439"/>
    <s v="CA-2014-103317"/>
    <x v="260"/>
    <d v="2014-07-08T00:00:00"/>
    <x v="2"/>
    <s v="DM-13525"/>
    <s v="Don Miller"/>
    <x v="1"/>
    <s v="United States"/>
    <x v="144"/>
    <x v="2"/>
    <n v="32137"/>
    <s v="South"/>
    <s v="FUR-FU-10003192"/>
    <x v="0"/>
    <x v="5"/>
    <s v="Luxo Adjustable Task Clamp Lamp"/>
    <n v="213.21600000000001"/>
    <n v="3"/>
    <n v="0.2"/>
    <n v="15.991199999999999"/>
  </r>
  <r>
    <n v="5440"/>
    <s v="CA-2016-167115"/>
    <x v="958"/>
    <d v="2016-04-09T00:00:00"/>
    <x v="1"/>
    <s v="EH-14185"/>
    <s v="Evan Henry"/>
    <x v="0"/>
    <s v="United States"/>
    <x v="20"/>
    <x v="15"/>
    <n v="10035"/>
    <s v="East"/>
    <s v="OFF-BI-10004600"/>
    <x v="1"/>
    <x v="8"/>
    <s v="Ibico Ibimaster 300 Manual Binding System"/>
    <n v="588.78399999999999"/>
    <n v="2"/>
    <n v="0.2"/>
    <n v="183.995"/>
  </r>
  <r>
    <n v="5441"/>
    <s v="US-2017-153633"/>
    <x v="38"/>
    <d v="2017-11-18T00:00:00"/>
    <x v="0"/>
    <s v="TC-21295"/>
    <s v="Toby Carlisle"/>
    <x v="0"/>
    <s v="United States"/>
    <x v="442"/>
    <x v="2"/>
    <n v="33458"/>
    <s v="South"/>
    <s v="OFF-AR-10002335"/>
    <x v="1"/>
    <x v="6"/>
    <s v="DIXON Oriole Pencils"/>
    <n v="2.0640000000000001"/>
    <n v="1"/>
    <n v="0.2"/>
    <n v="0.15479999999999999"/>
  </r>
  <r>
    <n v="5442"/>
    <s v="CA-2017-155929"/>
    <x v="428"/>
    <d v="2017-09-13T00:00:00"/>
    <x v="1"/>
    <s v="AI-10855"/>
    <s v="Arianne Irving"/>
    <x v="0"/>
    <s v="United States"/>
    <x v="220"/>
    <x v="16"/>
    <n v="85301"/>
    <s v="West"/>
    <s v="OFF-PA-10000859"/>
    <x v="1"/>
    <x v="10"/>
    <s v="Unpadded Memo Slips"/>
    <n v="6.3680000000000003"/>
    <n v="2"/>
    <n v="0.2"/>
    <n v="2.3879999999999999"/>
  </r>
  <r>
    <n v="5443"/>
    <s v="CA-2015-148712"/>
    <x v="786"/>
    <d v="2015-04-23T00:00:00"/>
    <x v="1"/>
    <s v="JM-15535"/>
    <s v="Jessica Myrick"/>
    <x v="0"/>
    <s v="United States"/>
    <x v="20"/>
    <x v="15"/>
    <n v="10035"/>
    <s v="East"/>
    <s v="TEC-AC-10003198"/>
    <x v="2"/>
    <x v="11"/>
    <s v="Enermax Acrylux Wireless Keyboard"/>
    <n v="99.6"/>
    <n v="1"/>
    <n v="0"/>
    <n v="36.851999999999997"/>
  </r>
  <r>
    <n v="5444"/>
    <s v="CA-2015-148712"/>
    <x v="786"/>
    <d v="2015-04-23T00:00:00"/>
    <x v="1"/>
    <s v="JM-15535"/>
    <s v="Jessica Myrick"/>
    <x v="0"/>
    <s v="United States"/>
    <x v="20"/>
    <x v="15"/>
    <n v="10035"/>
    <s v="East"/>
    <s v="OFF-BI-10001900"/>
    <x v="1"/>
    <x v="8"/>
    <s v="DXL Angle-View Binders with Locking Rings, Black"/>
    <n v="62.295999999999999"/>
    <n v="13"/>
    <n v="0.2"/>
    <n v="21.024899999999999"/>
  </r>
  <r>
    <n v="5445"/>
    <s v="CA-2015-148712"/>
    <x v="786"/>
    <d v="2015-04-23T00:00:00"/>
    <x v="1"/>
    <s v="JM-15535"/>
    <s v="Jessica Myrick"/>
    <x v="0"/>
    <s v="United States"/>
    <x v="20"/>
    <x v="15"/>
    <n v="10035"/>
    <s v="East"/>
    <s v="OFF-AR-10000614"/>
    <x v="1"/>
    <x v="6"/>
    <s v="Barrel Sharpener"/>
    <n v="10.71"/>
    <n v="3"/>
    <n v="0"/>
    <n v="2.7846000000000002"/>
  </r>
  <r>
    <n v="5446"/>
    <s v="CA-2016-128307"/>
    <x v="197"/>
    <d v="2016-07-29T00:00:00"/>
    <x v="1"/>
    <s v="BE-11335"/>
    <s v="Bill Eplett"/>
    <x v="2"/>
    <s v="United States"/>
    <x v="12"/>
    <x v="5"/>
    <n v="77041"/>
    <s v="Central"/>
    <s v="OFF-EN-10003040"/>
    <x v="1"/>
    <x v="12"/>
    <s v="Quality Park Security Envelopes"/>
    <n v="20.936"/>
    <n v="1"/>
    <n v="0.2"/>
    <n v="7.0659000000000001"/>
  </r>
  <r>
    <n v="5447"/>
    <s v="US-2016-127425"/>
    <x v="370"/>
    <d v="2016-08-31T00:00:00"/>
    <x v="1"/>
    <s v="DR-12880"/>
    <s v="Dan Reichenbach"/>
    <x v="1"/>
    <s v="United States"/>
    <x v="20"/>
    <x v="15"/>
    <n v="10035"/>
    <s v="East"/>
    <s v="TEC-PH-10003442"/>
    <x v="2"/>
    <x v="7"/>
    <s v="Samsung Replacement EH64AVFWE Premium Headset"/>
    <n v="33"/>
    <n v="6"/>
    <n v="0"/>
    <n v="8.25"/>
  </r>
  <r>
    <n v="5448"/>
    <s v="US-2016-127425"/>
    <x v="370"/>
    <d v="2016-08-31T00:00:00"/>
    <x v="1"/>
    <s v="DR-12880"/>
    <s v="Dan Reichenbach"/>
    <x v="1"/>
    <s v="United States"/>
    <x v="20"/>
    <x v="15"/>
    <n v="10035"/>
    <s v="East"/>
    <s v="TEC-AC-10002800"/>
    <x v="2"/>
    <x v="11"/>
    <s v="Plantronics Audio 478 Stereo USB Headset"/>
    <n v="249.95"/>
    <n v="5"/>
    <n v="0"/>
    <n v="87.482500000000002"/>
  </r>
  <r>
    <n v="5449"/>
    <s v="US-2014-119081"/>
    <x v="171"/>
    <d v="2014-09-19T00:00:00"/>
    <x v="1"/>
    <s v="TA-21385"/>
    <s v="Tom Ashbrook"/>
    <x v="2"/>
    <s v="United States"/>
    <x v="250"/>
    <x v="41"/>
    <n v="66062"/>
    <s v="Central"/>
    <s v="OFF-SU-10000157"/>
    <x v="1"/>
    <x v="14"/>
    <s v="Compact Automatic Electric Letter Opener"/>
    <n v="357.93"/>
    <n v="3"/>
    <n v="0"/>
    <n v="7.1585999999999999"/>
  </r>
  <r>
    <n v="5450"/>
    <s v="US-2014-119081"/>
    <x v="171"/>
    <d v="2014-09-19T00:00:00"/>
    <x v="1"/>
    <s v="TA-21385"/>
    <s v="Tom Ashbrook"/>
    <x v="2"/>
    <s v="United States"/>
    <x v="250"/>
    <x v="41"/>
    <n v="66062"/>
    <s v="Central"/>
    <s v="TEC-AC-10001542"/>
    <x v="2"/>
    <x v="11"/>
    <s v="SanDisk Cruzer 16 GB USB Flash Drive"/>
    <n v="57.4"/>
    <n v="5"/>
    <n v="0"/>
    <n v="10.906000000000001"/>
  </r>
  <r>
    <n v="5451"/>
    <s v="US-2014-119081"/>
    <x v="171"/>
    <d v="2014-09-19T00:00:00"/>
    <x v="1"/>
    <s v="TA-21385"/>
    <s v="Tom Ashbrook"/>
    <x v="2"/>
    <s v="United States"/>
    <x v="250"/>
    <x v="41"/>
    <n v="66062"/>
    <s v="Central"/>
    <s v="OFF-BI-10004519"/>
    <x v="1"/>
    <x v="8"/>
    <s v="GBC DocuBind P100 Manual Binding Machine"/>
    <n v="331.96"/>
    <n v="2"/>
    <n v="0"/>
    <n v="149.38200000000001"/>
  </r>
  <r>
    <n v="5452"/>
    <s v="US-2014-119081"/>
    <x v="171"/>
    <d v="2014-09-19T00:00:00"/>
    <x v="1"/>
    <s v="TA-21385"/>
    <s v="Tom Ashbrook"/>
    <x v="2"/>
    <s v="United States"/>
    <x v="250"/>
    <x v="41"/>
    <n v="66062"/>
    <s v="Central"/>
    <s v="FUR-FU-10003464"/>
    <x v="0"/>
    <x v="5"/>
    <s v="Seth Thomas 8 1/2&quot; Cubicle Clock"/>
    <n v="40.56"/>
    <n v="2"/>
    <n v="0"/>
    <n v="12.979200000000001"/>
  </r>
  <r>
    <n v="5453"/>
    <s v="CA-2016-140613"/>
    <x v="405"/>
    <d v="2016-07-29T00:00:00"/>
    <x v="1"/>
    <s v="KN-16705"/>
    <s v="Kristina Nunn"/>
    <x v="2"/>
    <s v="United States"/>
    <x v="306"/>
    <x v="33"/>
    <n v="89431"/>
    <s v="West"/>
    <s v="OFF-SU-10004261"/>
    <x v="1"/>
    <x v="14"/>
    <s v="Fiskars 8&quot; Scissors, 2/Pack"/>
    <n v="86.2"/>
    <n v="5"/>
    <n v="0"/>
    <n v="24.998000000000001"/>
  </r>
  <r>
    <n v="5454"/>
    <s v="US-2017-108700"/>
    <x v="240"/>
    <d v="2017-05-23T00:00:00"/>
    <x v="1"/>
    <s v="PJ-18835"/>
    <s v="Patrick Jones"/>
    <x v="1"/>
    <s v="United States"/>
    <x v="179"/>
    <x v="10"/>
    <n v="61107"/>
    <s v="Central"/>
    <s v="OFF-PA-10004733"/>
    <x v="1"/>
    <x v="10"/>
    <s v="Things To Do Today Spiral Book"/>
    <n v="38.015999999999998"/>
    <n v="6"/>
    <n v="0.2"/>
    <n v="13.780799999999999"/>
  </r>
  <r>
    <n v="5455"/>
    <s v="CA-2017-160962"/>
    <x v="1045"/>
    <d v="2017-05-02T00:00:00"/>
    <x v="1"/>
    <s v="MC-17605"/>
    <s v="Matt Connell"/>
    <x v="1"/>
    <s v="United States"/>
    <x v="10"/>
    <x v="9"/>
    <n v="19143"/>
    <s v="East"/>
    <s v="OFF-ST-10001325"/>
    <x v="1"/>
    <x v="4"/>
    <s v="Sterilite Officeware Hinged File Box"/>
    <n v="8.3840000000000003"/>
    <n v="1"/>
    <n v="0.2"/>
    <n v="0.73360000000000003"/>
  </r>
  <r>
    <n v="5456"/>
    <s v="CA-2017-160962"/>
    <x v="1045"/>
    <d v="2017-05-02T00:00:00"/>
    <x v="1"/>
    <s v="MC-17605"/>
    <s v="Matt Connell"/>
    <x v="1"/>
    <s v="United States"/>
    <x v="10"/>
    <x v="9"/>
    <n v="19143"/>
    <s v="East"/>
    <s v="OFF-AR-10003056"/>
    <x v="1"/>
    <x v="6"/>
    <s v="Newell 341"/>
    <n v="6.8479999999999999"/>
    <n v="2"/>
    <n v="0.2"/>
    <n v="0.77039999999999997"/>
  </r>
  <r>
    <n v="5457"/>
    <s v="CA-2017-130631"/>
    <x v="614"/>
    <d v="2018-01-02T00:00:00"/>
    <x v="1"/>
    <s v="BS-11755"/>
    <s v="Bruce Stewart"/>
    <x v="0"/>
    <s v="United States"/>
    <x v="156"/>
    <x v="4"/>
    <n v="98026"/>
    <s v="West"/>
    <s v="OFF-FA-10000089"/>
    <x v="1"/>
    <x v="13"/>
    <s v="Acco Glide Clips"/>
    <n v="19.600000000000001"/>
    <n v="5"/>
    <n v="0"/>
    <n v="9.6039999999999992"/>
  </r>
  <r>
    <n v="5458"/>
    <s v="CA-2017-130631"/>
    <x v="614"/>
    <d v="2018-01-02T00:00:00"/>
    <x v="1"/>
    <s v="BS-11755"/>
    <s v="Bruce Stewart"/>
    <x v="0"/>
    <s v="United States"/>
    <x v="156"/>
    <x v="4"/>
    <n v="98026"/>
    <s v="West"/>
    <s v="FUR-FU-10004093"/>
    <x v="0"/>
    <x v="5"/>
    <s v="Hand-Finished Solid Wood Document Frame"/>
    <n v="68.459999999999994"/>
    <n v="2"/>
    <n v="0"/>
    <n v="20.538"/>
  </r>
  <r>
    <n v="5459"/>
    <s v="CA-2017-116680"/>
    <x v="507"/>
    <d v="2017-09-06T00:00:00"/>
    <x v="0"/>
    <s v="PK-19075"/>
    <s v="Pete Kriz"/>
    <x v="0"/>
    <s v="United States"/>
    <x v="8"/>
    <x v="1"/>
    <n v="94122"/>
    <s v="West"/>
    <s v="OFF-BI-10004022"/>
    <x v="1"/>
    <x v="8"/>
    <s v="Acco Suede Grain Vinyl Round Ring Binder"/>
    <n v="13.343999999999999"/>
    <n v="6"/>
    <n v="0.2"/>
    <n v="4.3368000000000002"/>
  </r>
  <r>
    <n v="5460"/>
    <s v="CA-2017-116680"/>
    <x v="507"/>
    <d v="2017-09-06T00:00:00"/>
    <x v="0"/>
    <s v="PK-19075"/>
    <s v="Pete Kriz"/>
    <x v="0"/>
    <s v="United States"/>
    <x v="8"/>
    <x v="1"/>
    <n v="94122"/>
    <s v="West"/>
    <s v="FUR-TA-10001771"/>
    <x v="0"/>
    <x v="3"/>
    <s v="Bush Cubix Conference Tables, Fully Assembled"/>
    <n v="1478.2719999999999"/>
    <n v="8"/>
    <n v="0.2"/>
    <n v="92.391999999999996"/>
  </r>
  <r>
    <n v="5461"/>
    <s v="US-2014-107405"/>
    <x v="90"/>
    <d v="2014-03-25T00:00:00"/>
    <x v="1"/>
    <s v="TS-21205"/>
    <s v="Thomas Seio"/>
    <x v="1"/>
    <s v="United States"/>
    <x v="153"/>
    <x v="3"/>
    <n v="28806"/>
    <s v="South"/>
    <s v="OFF-ST-10002301"/>
    <x v="1"/>
    <x v="4"/>
    <s v="Tennsco Commercial Shelving"/>
    <n v="16.271999999999998"/>
    <n v="1"/>
    <n v="0.2"/>
    <n v="-3.8645999999999998"/>
  </r>
  <r>
    <n v="5462"/>
    <s v="CA-2017-101574"/>
    <x v="394"/>
    <d v="2017-10-04T00:00:00"/>
    <x v="1"/>
    <s v="BD-11725"/>
    <s v="Bruce Degenhardt"/>
    <x v="0"/>
    <s v="United States"/>
    <x v="1"/>
    <x v="1"/>
    <n v="90032"/>
    <s v="West"/>
    <s v="FUR-FU-10001706"/>
    <x v="0"/>
    <x v="5"/>
    <s v="Longer-Life Soft White Bulbs"/>
    <n v="9.24"/>
    <n v="3"/>
    <n v="0"/>
    <n v="4.4352"/>
  </r>
  <r>
    <n v="5463"/>
    <s v="CA-2014-146591"/>
    <x v="1046"/>
    <d v="2014-01-20T00:00:00"/>
    <x v="2"/>
    <s v="TS-21340"/>
    <s v="Toby Swindell"/>
    <x v="0"/>
    <s v="United States"/>
    <x v="48"/>
    <x v="16"/>
    <n v="85254"/>
    <s v="West"/>
    <s v="OFF-BI-10003676"/>
    <x v="1"/>
    <x v="8"/>
    <s v="GBC Standard Recycled Report Covers, Clear Plastic Sheets"/>
    <n v="32.340000000000003"/>
    <n v="10"/>
    <n v="0.7"/>
    <n v="-23.716000000000001"/>
  </r>
  <r>
    <n v="5464"/>
    <s v="CA-2014-146591"/>
    <x v="1046"/>
    <d v="2014-01-20T00:00:00"/>
    <x v="2"/>
    <s v="TS-21340"/>
    <s v="Toby Swindell"/>
    <x v="0"/>
    <s v="United States"/>
    <x v="48"/>
    <x v="16"/>
    <n v="85254"/>
    <s v="West"/>
    <s v="OFF-PA-10000659"/>
    <x v="1"/>
    <x v="10"/>
    <s v="TOPS Carbonless Receipt Book, Four 2-3/4 x 7-1/4 Money Receipts per Page"/>
    <n v="56.064"/>
    <n v="4"/>
    <n v="0.2"/>
    <n v="19.622399999999999"/>
  </r>
  <r>
    <n v="5465"/>
    <s v="CA-2014-146591"/>
    <x v="1046"/>
    <d v="2014-01-20T00:00:00"/>
    <x v="2"/>
    <s v="TS-21340"/>
    <s v="Toby Swindell"/>
    <x v="0"/>
    <s v="United States"/>
    <x v="48"/>
    <x v="16"/>
    <n v="85254"/>
    <s v="West"/>
    <s v="OFF-EN-10002504"/>
    <x v="1"/>
    <x v="12"/>
    <s v="Tyvek  Top-Opening Peel &amp; Seel Envelopes, Plain White"/>
    <n v="108.72"/>
    <n v="5"/>
    <n v="0.2"/>
    <n v="36.692999999999998"/>
  </r>
  <r>
    <n v="5466"/>
    <s v="CA-2014-146591"/>
    <x v="1046"/>
    <d v="2014-01-20T00:00:00"/>
    <x v="2"/>
    <s v="TS-21340"/>
    <s v="Toby Swindell"/>
    <x v="0"/>
    <s v="United States"/>
    <x v="48"/>
    <x v="16"/>
    <n v="85254"/>
    <s v="West"/>
    <s v="FUR-BO-10001972"/>
    <x v="0"/>
    <x v="0"/>
    <s v="O'Sullivan 4-Shelf Bookcase in Odessa Pine"/>
    <n v="181.47"/>
    <n v="5"/>
    <n v="0.7"/>
    <n v="-320.59699999999998"/>
  </r>
  <r>
    <n v="5467"/>
    <s v="CA-2014-107706"/>
    <x v="1047"/>
    <d v="2014-02-19T00:00:00"/>
    <x v="0"/>
    <s v="ST-20530"/>
    <s v="Shui Tom"/>
    <x v="0"/>
    <s v="United States"/>
    <x v="12"/>
    <x v="5"/>
    <n v="77095"/>
    <s v="Central"/>
    <s v="OFF-PA-10000466"/>
    <x v="1"/>
    <x v="10"/>
    <s v="Memo Book, 100 Message Capacity, 5 3/8” x 11”"/>
    <n v="16.175999999999998"/>
    <n v="3"/>
    <n v="0.2"/>
    <n v="6.0659999999999998"/>
  </r>
  <r>
    <n v="5468"/>
    <s v="CA-2016-122448"/>
    <x v="632"/>
    <d v="2016-06-14T00:00:00"/>
    <x v="1"/>
    <s v="DB-13210"/>
    <s v="Dean Braden"/>
    <x v="0"/>
    <s v="United States"/>
    <x v="8"/>
    <x v="1"/>
    <n v="94109"/>
    <s v="West"/>
    <s v="FUR-CH-10002774"/>
    <x v="0"/>
    <x v="1"/>
    <s v="Global Deluxe Stacking Chair, Gray"/>
    <n v="122.352"/>
    <n v="3"/>
    <n v="0.2"/>
    <n v="13.7646"/>
  </r>
  <r>
    <n v="5469"/>
    <s v="CA-2014-132451"/>
    <x v="467"/>
    <d v="2014-09-27T00:00:00"/>
    <x v="2"/>
    <s v="KF-16285"/>
    <s v="Karen Ferguson"/>
    <x v="2"/>
    <s v="United States"/>
    <x v="70"/>
    <x v="1"/>
    <n v="92105"/>
    <s v="West"/>
    <s v="FUR-CH-10000454"/>
    <x v="0"/>
    <x v="1"/>
    <s v="Hon Deluxe Fabric Upholstered Stacking Chairs, Rounded Back"/>
    <n v="585.55200000000002"/>
    <n v="3"/>
    <n v="0.2"/>
    <n v="73.194000000000003"/>
  </r>
  <r>
    <n v="5470"/>
    <s v="CA-2014-132451"/>
    <x v="467"/>
    <d v="2014-09-27T00:00:00"/>
    <x v="2"/>
    <s v="KF-16285"/>
    <s v="Karen Ferguson"/>
    <x v="2"/>
    <s v="United States"/>
    <x v="70"/>
    <x v="1"/>
    <n v="92105"/>
    <s v="West"/>
    <s v="OFF-PA-10004888"/>
    <x v="1"/>
    <x v="10"/>
    <s v="Xerox 217"/>
    <n v="19.440000000000001"/>
    <n v="3"/>
    <n v="0"/>
    <n v="9.3312000000000008"/>
  </r>
  <r>
    <n v="5471"/>
    <s v="CA-2016-158547"/>
    <x v="198"/>
    <d v="2016-06-04T00:00:00"/>
    <x v="1"/>
    <s v="JM-16195"/>
    <s v="Justin MacKendrick"/>
    <x v="0"/>
    <s v="United States"/>
    <x v="57"/>
    <x v="24"/>
    <n v="45011"/>
    <s v="East"/>
    <s v="OFF-AP-10003842"/>
    <x v="1"/>
    <x v="9"/>
    <s v="Euro-Pro Shark Turbo Vacuum"/>
    <n v="123.92"/>
    <n v="5"/>
    <n v="0.2"/>
    <n v="9.2940000000000005"/>
  </r>
  <r>
    <n v="5472"/>
    <s v="CA-2017-116946"/>
    <x v="484"/>
    <d v="2017-12-23T00:00:00"/>
    <x v="1"/>
    <s v="TS-21505"/>
    <s v="Tony Sayre"/>
    <x v="0"/>
    <s v="United States"/>
    <x v="117"/>
    <x v="22"/>
    <n v="80134"/>
    <s v="West"/>
    <s v="FUR-FU-10000320"/>
    <x v="0"/>
    <x v="5"/>
    <s v="OIC Stacking Trays"/>
    <n v="13.36"/>
    <n v="5"/>
    <n v="0.2"/>
    <n v="4.008"/>
  </r>
  <r>
    <n v="5473"/>
    <s v="CA-2017-116946"/>
    <x v="484"/>
    <d v="2017-12-23T00:00:00"/>
    <x v="1"/>
    <s v="TS-21505"/>
    <s v="Tony Sayre"/>
    <x v="0"/>
    <s v="United States"/>
    <x v="117"/>
    <x v="22"/>
    <n v="80134"/>
    <s v="West"/>
    <s v="OFF-ST-10002554"/>
    <x v="1"/>
    <x v="4"/>
    <s v="Tennsco Industrial Shelving"/>
    <n v="78.256"/>
    <n v="2"/>
    <n v="0.2"/>
    <n v="-17.607600000000001"/>
  </r>
  <r>
    <n v="5474"/>
    <s v="CA-2017-116946"/>
    <x v="484"/>
    <d v="2017-12-23T00:00:00"/>
    <x v="1"/>
    <s v="TS-21505"/>
    <s v="Tony Sayre"/>
    <x v="0"/>
    <s v="United States"/>
    <x v="117"/>
    <x v="22"/>
    <n v="80134"/>
    <s v="West"/>
    <s v="FUR-BO-10000468"/>
    <x v="0"/>
    <x v="0"/>
    <s v="O'Sullivan 2-Shelf Heavy-Duty Bookcases"/>
    <n v="102.018"/>
    <n v="7"/>
    <n v="0.7"/>
    <n v="-183.63239999999999"/>
  </r>
  <r>
    <n v="5475"/>
    <s v="CA-2017-121741"/>
    <x v="377"/>
    <d v="2017-12-26T00:00:00"/>
    <x v="3"/>
    <s v="YC-21895"/>
    <s v="Yoseph Carroll"/>
    <x v="1"/>
    <s v="United States"/>
    <x v="9"/>
    <x v="8"/>
    <n v="68025"/>
    <s v="Central"/>
    <s v="OFF-ST-10004459"/>
    <x v="1"/>
    <x v="4"/>
    <s v="Tennsco Single-Tier Lockers"/>
    <n v="750.68"/>
    <n v="2"/>
    <n v="0"/>
    <n v="37.533999999999999"/>
  </r>
  <r>
    <n v="5476"/>
    <s v="CA-2017-169691"/>
    <x v="140"/>
    <d v="2017-06-18T00:00:00"/>
    <x v="2"/>
    <s v="Dp-13240"/>
    <s v="Dean percer"/>
    <x v="2"/>
    <s v="United States"/>
    <x v="349"/>
    <x v="11"/>
    <n v="55369"/>
    <s v="Central"/>
    <s v="OFF-LA-10002312"/>
    <x v="1"/>
    <x v="2"/>
    <s v="Avery 490"/>
    <n v="44.4"/>
    <n v="3"/>
    <n v="0"/>
    <n v="22.2"/>
  </r>
  <r>
    <n v="5477"/>
    <s v="CA-2017-169691"/>
    <x v="140"/>
    <d v="2017-06-18T00:00:00"/>
    <x v="2"/>
    <s v="Dp-13240"/>
    <s v="Dean percer"/>
    <x v="2"/>
    <s v="United States"/>
    <x v="349"/>
    <x v="11"/>
    <n v="55369"/>
    <s v="Central"/>
    <s v="OFF-ST-10001291"/>
    <x v="1"/>
    <x v="4"/>
    <s v="Tenex Personal Self-Stacking Standard File Box, Black/Gray"/>
    <n v="84.55"/>
    <n v="5"/>
    <n v="0"/>
    <n v="22.828499999999998"/>
  </r>
  <r>
    <n v="5478"/>
    <s v="CA-2017-169691"/>
    <x v="140"/>
    <d v="2017-06-18T00:00:00"/>
    <x v="2"/>
    <s v="Dp-13240"/>
    <s v="Dean percer"/>
    <x v="2"/>
    <s v="United States"/>
    <x v="349"/>
    <x v="11"/>
    <n v="55369"/>
    <s v="Central"/>
    <s v="OFF-PA-10003022"/>
    <x v="1"/>
    <x v="10"/>
    <s v="Xerox 1992"/>
    <n v="17.940000000000001"/>
    <n v="3"/>
    <n v="0"/>
    <n v="8.7905999999999995"/>
  </r>
  <r>
    <n v="5479"/>
    <s v="CA-2016-121356"/>
    <x v="73"/>
    <d v="2016-11-24T00:00:00"/>
    <x v="1"/>
    <s v="SJ-20500"/>
    <s v="Shirley Jackson"/>
    <x v="0"/>
    <s v="United States"/>
    <x v="46"/>
    <x v="13"/>
    <n v="19711"/>
    <s v="East"/>
    <s v="OFF-BI-10002133"/>
    <x v="1"/>
    <x v="8"/>
    <s v="Wilson Jones Elliptical Ring 3 1/2&quot; Capacity Binders, 800 sheets"/>
    <n v="128.4"/>
    <n v="3"/>
    <n v="0"/>
    <n v="62.915999999999997"/>
  </r>
  <r>
    <n v="5480"/>
    <s v="CA-2014-101770"/>
    <x v="691"/>
    <d v="2014-04-04T00:00:00"/>
    <x v="1"/>
    <s v="KB-16240"/>
    <s v="Karen Bern"/>
    <x v="1"/>
    <s v="United States"/>
    <x v="100"/>
    <x v="2"/>
    <n v="33180"/>
    <s v="South"/>
    <s v="OFF-BI-10001097"/>
    <x v="1"/>
    <x v="8"/>
    <s v="Avery Hole Reinforcements"/>
    <n v="1.869"/>
    <n v="1"/>
    <n v="0.7"/>
    <n v="-1.3083"/>
  </r>
  <r>
    <n v="5481"/>
    <s v="CA-2017-105487"/>
    <x v="1048"/>
    <d v="2017-10-14T00:00:00"/>
    <x v="1"/>
    <s v="CS-12250"/>
    <s v="Chris Selesnick"/>
    <x v="1"/>
    <s v="United States"/>
    <x v="70"/>
    <x v="1"/>
    <n v="92105"/>
    <s v="West"/>
    <s v="TEC-PH-10001336"/>
    <x v="2"/>
    <x v="7"/>
    <s v="Digium D40 VoIP phone"/>
    <n v="103.19199999999999"/>
    <n v="1"/>
    <n v="0.2"/>
    <n v="11.6091"/>
  </r>
  <r>
    <n v="5482"/>
    <s v="CA-2017-105487"/>
    <x v="1048"/>
    <d v="2017-10-14T00:00:00"/>
    <x v="1"/>
    <s v="CS-12250"/>
    <s v="Chris Selesnick"/>
    <x v="1"/>
    <s v="United States"/>
    <x v="70"/>
    <x v="1"/>
    <n v="92105"/>
    <s v="West"/>
    <s v="TEC-AC-10002305"/>
    <x v="2"/>
    <x v="11"/>
    <s v="KeyTronic E03601U1 - Keyboard - Beige"/>
    <n v="36"/>
    <n v="2"/>
    <n v="0"/>
    <n v="6.48"/>
  </r>
  <r>
    <n v="5483"/>
    <s v="CA-2017-105487"/>
    <x v="1048"/>
    <d v="2017-10-14T00:00:00"/>
    <x v="1"/>
    <s v="CS-12250"/>
    <s v="Chris Selesnick"/>
    <x v="1"/>
    <s v="United States"/>
    <x v="70"/>
    <x v="1"/>
    <n v="92105"/>
    <s v="West"/>
    <s v="TEC-AC-10003610"/>
    <x v="2"/>
    <x v="11"/>
    <s v="Logitech Illuminated - Keyboard"/>
    <n v="239.96"/>
    <n v="4"/>
    <n v="0"/>
    <n v="115.1808"/>
  </r>
  <r>
    <n v="5484"/>
    <s v="CA-2017-105487"/>
    <x v="1048"/>
    <d v="2017-10-14T00:00:00"/>
    <x v="1"/>
    <s v="CS-12250"/>
    <s v="Chris Selesnick"/>
    <x v="1"/>
    <s v="United States"/>
    <x v="70"/>
    <x v="1"/>
    <n v="92105"/>
    <s v="West"/>
    <s v="OFF-ST-10002301"/>
    <x v="1"/>
    <x v="4"/>
    <s v="Tennsco Commercial Shelving"/>
    <n v="40.68"/>
    <n v="2"/>
    <n v="0"/>
    <n v="0.40679999999999999"/>
  </r>
  <r>
    <n v="5485"/>
    <s v="CA-2017-148999"/>
    <x v="289"/>
    <d v="2017-02-04T00:00:00"/>
    <x v="1"/>
    <s v="EB-13870"/>
    <s v="Emily Burns"/>
    <x v="0"/>
    <s v="United States"/>
    <x v="100"/>
    <x v="2"/>
    <n v="33142"/>
    <s v="South"/>
    <s v="FUR-CH-10002044"/>
    <x v="0"/>
    <x v="1"/>
    <s v="Office Star - Contemporary Task Swivel chair with 2-way adjustable arms, Plum"/>
    <n v="419.13600000000002"/>
    <n v="4"/>
    <n v="0.2"/>
    <n v="-68.1096"/>
  </r>
  <r>
    <n v="5486"/>
    <s v="CA-2014-107573"/>
    <x v="432"/>
    <d v="2014-12-17T00:00:00"/>
    <x v="1"/>
    <s v="PB-19150"/>
    <s v="Philip Brown"/>
    <x v="0"/>
    <s v="United States"/>
    <x v="100"/>
    <x v="2"/>
    <n v="33178"/>
    <s v="South"/>
    <s v="OFF-EN-10001099"/>
    <x v="1"/>
    <x v="12"/>
    <s v="Staple envelope"/>
    <n v="23.472000000000001"/>
    <n v="3"/>
    <n v="0.2"/>
    <n v="7.6284000000000001"/>
  </r>
  <r>
    <n v="5487"/>
    <s v="CA-2015-156608"/>
    <x v="1040"/>
    <d v="2015-10-29T00:00:00"/>
    <x v="1"/>
    <s v="MT-18070"/>
    <s v="Michelle Tran"/>
    <x v="2"/>
    <s v="United States"/>
    <x v="52"/>
    <x v="5"/>
    <n v="78207"/>
    <s v="Central"/>
    <s v="OFF-BI-10004140"/>
    <x v="1"/>
    <x v="8"/>
    <s v="Avery Non-Stick Binders"/>
    <n v="3.5920000000000001"/>
    <n v="4"/>
    <n v="0.8"/>
    <n v="-6.2859999999999996"/>
  </r>
  <r>
    <n v="5488"/>
    <s v="CA-2017-134495"/>
    <x v="719"/>
    <d v="2017-04-04T00:00:00"/>
    <x v="0"/>
    <s v="BF-11020"/>
    <s v="Barry Französisch"/>
    <x v="1"/>
    <s v="United States"/>
    <x v="108"/>
    <x v="2"/>
    <n v="32216"/>
    <s v="South"/>
    <s v="TEC-PH-10004897"/>
    <x v="2"/>
    <x v="7"/>
    <s v="Mediabridge Sport Armband iPhone 5s"/>
    <n v="23.975999999999999"/>
    <n v="3"/>
    <n v="0.2"/>
    <n v="-5.6943000000000001"/>
  </r>
  <r>
    <n v="5489"/>
    <s v="CA-2017-134495"/>
    <x v="719"/>
    <d v="2017-04-04T00:00:00"/>
    <x v="0"/>
    <s v="BF-11020"/>
    <s v="Barry Französisch"/>
    <x v="1"/>
    <s v="United States"/>
    <x v="108"/>
    <x v="2"/>
    <n v="32216"/>
    <s v="South"/>
    <s v="OFF-LA-10000262"/>
    <x v="1"/>
    <x v="2"/>
    <s v="Avery 494"/>
    <n v="6.2640000000000002"/>
    <n v="3"/>
    <n v="0.2"/>
    <n v="2.0358000000000001"/>
  </r>
  <r>
    <n v="5490"/>
    <s v="CA-2017-134495"/>
    <x v="719"/>
    <d v="2017-04-04T00:00:00"/>
    <x v="0"/>
    <s v="BF-11020"/>
    <s v="Barry Französisch"/>
    <x v="1"/>
    <s v="United States"/>
    <x v="108"/>
    <x v="2"/>
    <n v="32216"/>
    <s v="South"/>
    <s v="OFF-AP-10002222"/>
    <x v="1"/>
    <x v="9"/>
    <s v="Staple holder"/>
    <n v="20.808"/>
    <n v="3"/>
    <n v="0.2"/>
    <n v="1.8207"/>
  </r>
  <r>
    <n v="5491"/>
    <s v="CA-2017-134495"/>
    <x v="719"/>
    <d v="2017-04-04T00:00:00"/>
    <x v="0"/>
    <s v="BF-11020"/>
    <s v="Barry Französisch"/>
    <x v="1"/>
    <s v="United States"/>
    <x v="108"/>
    <x v="2"/>
    <n v="32216"/>
    <s v="South"/>
    <s v="FUR-CH-10003774"/>
    <x v="0"/>
    <x v="1"/>
    <s v="Global Wood Trimmed Manager's Task Chair, Khaki"/>
    <n v="218.352"/>
    <n v="3"/>
    <n v="0.2"/>
    <n v="-19.105799999999999"/>
  </r>
  <r>
    <n v="5492"/>
    <s v="CA-2017-164098"/>
    <x v="795"/>
    <d v="2017-01-27T00:00:00"/>
    <x v="2"/>
    <s v="CG-12520"/>
    <s v="Claire Gute"/>
    <x v="0"/>
    <s v="United States"/>
    <x v="12"/>
    <x v="5"/>
    <n v="77070"/>
    <s v="Central"/>
    <s v="OFF-ST-10000615"/>
    <x v="1"/>
    <x v="4"/>
    <s v="SimpliFile Personal File, Black Granite, 15w x 6-15/16d x 11-1/4h"/>
    <n v="18.16"/>
    <n v="2"/>
    <n v="0.2"/>
    <n v="1.8160000000000001"/>
  </r>
  <r>
    <n v="5493"/>
    <s v="CA-2014-105249"/>
    <x v="683"/>
    <d v="2014-11-28T00:00:00"/>
    <x v="3"/>
    <s v="DH-13675"/>
    <s v="Duane Huffman"/>
    <x v="2"/>
    <s v="United States"/>
    <x v="8"/>
    <x v="1"/>
    <n v="94122"/>
    <s v="West"/>
    <s v="OFF-SU-10001225"/>
    <x v="1"/>
    <x v="14"/>
    <s v="Staple remover"/>
    <n v="7.36"/>
    <n v="2"/>
    <n v="0"/>
    <n v="0.1472"/>
  </r>
  <r>
    <n v="5494"/>
    <s v="CA-2014-105249"/>
    <x v="683"/>
    <d v="2014-11-28T00:00:00"/>
    <x v="3"/>
    <s v="DH-13675"/>
    <s v="Duane Huffman"/>
    <x v="2"/>
    <s v="United States"/>
    <x v="8"/>
    <x v="1"/>
    <n v="94122"/>
    <s v="West"/>
    <s v="OFF-LA-10002043"/>
    <x v="1"/>
    <x v="2"/>
    <s v="Avery 489"/>
    <n v="41.4"/>
    <n v="4"/>
    <n v="0"/>
    <n v="19.872"/>
  </r>
  <r>
    <n v="5495"/>
    <s v="CA-2014-105249"/>
    <x v="683"/>
    <d v="2014-11-28T00:00:00"/>
    <x v="3"/>
    <s v="DH-13675"/>
    <s v="Duane Huffman"/>
    <x v="2"/>
    <s v="United States"/>
    <x v="8"/>
    <x v="1"/>
    <n v="94122"/>
    <s v="West"/>
    <s v="FUR-BO-10000330"/>
    <x v="0"/>
    <x v="0"/>
    <s v="Sauder Camden County Barrister Bookcase, Planked Cherry Finish"/>
    <n v="411.33199999999999"/>
    <n v="4"/>
    <n v="0.15"/>
    <n v="-4.8391999999999999"/>
  </r>
  <r>
    <n v="5496"/>
    <s v="CA-2015-113523"/>
    <x v="406"/>
    <d v="2015-09-08T00:00:00"/>
    <x v="1"/>
    <s v="SC-20440"/>
    <s v="Shaun Chance"/>
    <x v="1"/>
    <s v="United States"/>
    <x v="10"/>
    <x v="9"/>
    <n v="19140"/>
    <s v="East"/>
    <s v="OFF-BI-10001249"/>
    <x v="1"/>
    <x v="8"/>
    <s v="Avery Heavy-Duty EZD View Binder with Locking Rings"/>
    <n v="7.6559999999999997"/>
    <n v="4"/>
    <n v="0.7"/>
    <n v="-6.1247999999999996"/>
  </r>
  <r>
    <n v="5497"/>
    <s v="CA-2017-117821"/>
    <x v="492"/>
    <d v="2017-06-16T00:00:00"/>
    <x v="1"/>
    <s v="HG-15025"/>
    <s v="Hunter Glantz"/>
    <x v="0"/>
    <s v="United States"/>
    <x v="292"/>
    <x v="24"/>
    <n v="43302"/>
    <s v="East"/>
    <s v="TEC-AC-10004469"/>
    <x v="2"/>
    <x v="11"/>
    <s v="Microsoft Sculpt Comfort Mouse"/>
    <n v="63.92"/>
    <n v="2"/>
    <n v="0.2"/>
    <n v="19.175999999999998"/>
  </r>
  <r>
    <n v="5498"/>
    <s v="CA-2017-164378"/>
    <x v="663"/>
    <d v="2017-07-18T00:00:00"/>
    <x v="0"/>
    <s v="MM-18055"/>
    <s v="Michelle Moray"/>
    <x v="0"/>
    <s v="United States"/>
    <x v="20"/>
    <x v="15"/>
    <n v="10024"/>
    <s v="East"/>
    <s v="OFF-AR-10001177"/>
    <x v="1"/>
    <x v="6"/>
    <s v="Newell 349"/>
    <n v="6.56"/>
    <n v="2"/>
    <n v="0"/>
    <n v="1.9024000000000001"/>
  </r>
  <r>
    <n v="5499"/>
    <s v="CA-2017-164378"/>
    <x v="663"/>
    <d v="2017-07-18T00:00:00"/>
    <x v="0"/>
    <s v="MM-18055"/>
    <s v="Michelle Moray"/>
    <x v="0"/>
    <s v="United States"/>
    <x v="20"/>
    <x v="15"/>
    <n v="10024"/>
    <s v="East"/>
    <s v="OFF-LA-10000634"/>
    <x v="1"/>
    <x v="2"/>
    <s v="Avery 509"/>
    <n v="7.83"/>
    <n v="3"/>
    <n v="0"/>
    <n v="3.6017999999999999"/>
  </r>
  <r>
    <n v="5500"/>
    <s v="CA-2017-164378"/>
    <x v="663"/>
    <d v="2017-07-18T00:00:00"/>
    <x v="0"/>
    <s v="MM-18055"/>
    <s v="Michelle Moray"/>
    <x v="0"/>
    <s v="United States"/>
    <x v="20"/>
    <x v="15"/>
    <n v="10024"/>
    <s v="East"/>
    <s v="TEC-AC-10004708"/>
    <x v="2"/>
    <x v="11"/>
    <s v="Sony 32GB Class 10 Micro SDHC R40 Memory Card"/>
    <n v="41.9"/>
    <n v="2"/>
    <n v="0"/>
    <n v="8.7989999999999995"/>
  </r>
  <r>
    <n v="5501"/>
    <s v="CA-2017-164378"/>
    <x v="663"/>
    <d v="2017-07-18T00:00:00"/>
    <x v="0"/>
    <s v="MM-18055"/>
    <s v="Michelle Moray"/>
    <x v="0"/>
    <s v="United States"/>
    <x v="20"/>
    <x v="15"/>
    <n v="10024"/>
    <s v="East"/>
    <s v="FUR-CH-10002084"/>
    <x v="0"/>
    <x v="1"/>
    <s v="Hon Mobius Operator's Chair"/>
    <n v="664.14599999999996"/>
    <n v="6"/>
    <n v="0.1"/>
    <n v="88.552800000000005"/>
  </r>
  <r>
    <n v="5502"/>
    <s v="CA-2017-164378"/>
    <x v="663"/>
    <d v="2017-07-18T00:00:00"/>
    <x v="0"/>
    <s v="MM-18055"/>
    <s v="Michelle Moray"/>
    <x v="0"/>
    <s v="United States"/>
    <x v="20"/>
    <x v="15"/>
    <n v="10024"/>
    <s v="East"/>
    <s v="OFF-PA-10004519"/>
    <x v="1"/>
    <x v="10"/>
    <s v="Spiral Phone Message Books with Labels by Adams"/>
    <n v="8.9600000000000009"/>
    <n v="2"/>
    <n v="0"/>
    <n v="4.3903999999999996"/>
  </r>
  <r>
    <n v="5503"/>
    <s v="CA-2017-127782"/>
    <x v="808"/>
    <d v="2017-11-06T00:00:00"/>
    <x v="1"/>
    <s v="TH-21115"/>
    <s v="Thea Hudgings"/>
    <x v="1"/>
    <s v="United States"/>
    <x v="10"/>
    <x v="9"/>
    <n v="19140"/>
    <s v="East"/>
    <s v="FUR-FU-10001847"/>
    <x v="0"/>
    <x v="5"/>
    <s v="Eldon Image Series Black Desk Accessories"/>
    <n v="3.3119999999999998"/>
    <n v="1"/>
    <n v="0.2"/>
    <n v="0.66239999999999999"/>
  </r>
  <r>
    <n v="5504"/>
    <s v="CA-2017-127782"/>
    <x v="808"/>
    <d v="2017-11-06T00:00:00"/>
    <x v="1"/>
    <s v="TH-21115"/>
    <s v="Thea Hudgings"/>
    <x v="1"/>
    <s v="United States"/>
    <x v="10"/>
    <x v="9"/>
    <n v="19140"/>
    <s v="East"/>
    <s v="OFF-AP-10001962"/>
    <x v="1"/>
    <x v="9"/>
    <s v="Black &amp; Decker Filter for Double Action Dustbuster Cordless Vac BLDV7210"/>
    <n v="20.135999999999999"/>
    <n v="3"/>
    <n v="0.2"/>
    <n v="1.2585"/>
  </r>
  <r>
    <n v="5505"/>
    <s v="CA-2017-127782"/>
    <x v="808"/>
    <d v="2017-11-06T00:00:00"/>
    <x v="1"/>
    <s v="TH-21115"/>
    <s v="Thea Hudgings"/>
    <x v="1"/>
    <s v="United States"/>
    <x v="10"/>
    <x v="9"/>
    <n v="19140"/>
    <s v="East"/>
    <s v="OFF-EN-10003845"/>
    <x v="1"/>
    <x v="12"/>
    <s v="Colored Envelopes"/>
    <n v="8.8559999999999999"/>
    <n v="3"/>
    <n v="0.2"/>
    <n v="2.8782000000000001"/>
  </r>
  <r>
    <n v="5506"/>
    <s v="CA-2017-127782"/>
    <x v="808"/>
    <d v="2017-11-06T00:00:00"/>
    <x v="1"/>
    <s v="TH-21115"/>
    <s v="Thea Hudgings"/>
    <x v="1"/>
    <s v="United States"/>
    <x v="10"/>
    <x v="9"/>
    <n v="19140"/>
    <s v="East"/>
    <s v="TEC-PH-10001817"/>
    <x v="2"/>
    <x v="7"/>
    <s v="Wilson Electronics DB Pro Signal Booster"/>
    <n v="859.2"/>
    <n v="4"/>
    <n v="0.4"/>
    <n v="-186.16"/>
  </r>
  <r>
    <n v="5507"/>
    <s v="US-2016-162026"/>
    <x v="750"/>
    <d v="2016-10-08T00:00:00"/>
    <x v="3"/>
    <s v="JE-15745"/>
    <s v="Joel Eaton"/>
    <x v="0"/>
    <s v="United States"/>
    <x v="1"/>
    <x v="1"/>
    <n v="90036"/>
    <s v="West"/>
    <s v="OFF-PA-10000167"/>
    <x v="1"/>
    <x v="10"/>
    <s v="Xerox 1925"/>
    <n v="61.96"/>
    <n v="2"/>
    <n v="0"/>
    <n v="27.882000000000001"/>
  </r>
  <r>
    <n v="5508"/>
    <s v="CA-2016-150000"/>
    <x v="143"/>
    <d v="2016-04-14T00:00:00"/>
    <x v="1"/>
    <s v="PG-18820"/>
    <s v="Patrick Gardner"/>
    <x v="0"/>
    <s v="United States"/>
    <x v="214"/>
    <x v="32"/>
    <n v="30080"/>
    <s v="South"/>
    <s v="OFF-EN-10002973"/>
    <x v="1"/>
    <x v="12"/>
    <s v="Ampad #10 Peel &amp; Seel Holiday Envelopes"/>
    <n v="17.920000000000002"/>
    <n v="4"/>
    <n v="0"/>
    <n v="8.6015999999999995"/>
  </r>
  <r>
    <n v="5509"/>
    <s v="CA-2015-168529"/>
    <x v="1049"/>
    <d v="2015-10-12T00:00:00"/>
    <x v="1"/>
    <s v="MB-17305"/>
    <s v="Maria Bertelson"/>
    <x v="0"/>
    <s v="United States"/>
    <x v="8"/>
    <x v="1"/>
    <n v="94122"/>
    <s v="West"/>
    <s v="FUR-FU-10001588"/>
    <x v="0"/>
    <x v="5"/>
    <s v="Deflect-o SuperTray Unbreakable Stackable Tray, Letter, Black"/>
    <n v="145.9"/>
    <n v="5"/>
    <n v="0"/>
    <n v="62.737000000000002"/>
  </r>
  <r>
    <n v="5510"/>
    <s v="US-2017-152569"/>
    <x v="356"/>
    <d v="2017-05-20T00:00:00"/>
    <x v="1"/>
    <s v="JD-16015"/>
    <s v="Joy Daniels"/>
    <x v="0"/>
    <s v="United States"/>
    <x v="22"/>
    <x v="10"/>
    <n v="60653"/>
    <s v="Central"/>
    <s v="OFF-PA-10001736"/>
    <x v="1"/>
    <x v="10"/>
    <s v="Xerox 1880"/>
    <n v="56.704000000000001"/>
    <n v="2"/>
    <n v="0.2"/>
    <n v="19.137599999999999"/>
  </r>
  <r>
    <n v="5511"/>
    <s v="US-2017-152569"/>
    <x v="356"/>
    <d v="2017-05-20T00:00:00"/>
    <x v="1"/>
    <s v="JD-16015"/>
    <s v="Joy Daniels"/>
    <x v="0"/>
    <s v="United States"/>
    <x v="22"/>
    <x v="10"/>
    <n v="60653"/>
    <s v="Central"/>
    <s v="TEC-PH-10002185"/>
    <x v="2"/>
    <x v="7"/>
    <s v="QVS USB Car Charger 2-Port 2.1Amp for iPod/iPhone/iPad/iPad 2/iPad 3"/>
    <n v="11.12"/>
    <n v="2"/>
    <n v="0.2"/>
    <n v="3.4750000000000001"/>
  </r>
  <r>
    <n v="5512"/>
    <s v="US-2014-137680"/>
    <x v="1050"/>
    <d v="2014-03-02T00:00:00"/>
    <x v="1"/>
    <s v="JH-15430"/>
    <s v="Jennifer Halladay"/>
    <x v="0"/>
    <s v="United States"/>
    <x v="261"/>
    <x v="21"/>
    <n v="97504"/>
    <s v="West"/>
    <s v="OFF-PA-10000174"/>
    <x v="1"/>
    <x v="10"/>
    <s v="Message Book, Wirebound, Four 5 1/2&quot; X 4&quot; Forms/Pg., 200 Dupl. Sets/Book"/>
    <n v="32.896000000000001"/>
    <n v="4"/>
    <n v="0.2"/>
    <n v="11.102399999999999"/>
  </r>
  <r>
    <n v="5513"/>
    <s v="US-2014-137680"/>
    <x v="1050"/>
    <d v="2014-03-02T00:00:00"/>
    <x v="1"/>
    <s v="JH-15430"/>
    <s v="Jennifer Halladay"/>
    <x v="0"/>
    <s v="United States"/>
    <x v="261"/>
    <x v="21"/>
    <n v="97504"/>
    <s v="West"/>
    <s v="OFF-PA-10000069"/>
    <x v="1"/>
    <x v="10"/>
    <s v="TOPS 4 x 6 Fluorescent Color Memo Sheets, 500 Sheets per Pack"/>
    <n v="22.776"/>
    <n v="3"/>
    <n v="0.2"/>
    <n v="7.6868999999999996"/>
  </r>
  <r>
    <n v="5514"/>
    <s v="CA-2015-103177"/>
    <x v="1051"/>
    <d v="2015-06-01T00:00:00"/>
    <x v="2"/>
    <s v="EN-13780"/>
    <s v="Edward Nazzal"/>
    <x v="0"/>
    <s v="United States"/>
    <x v="20"/>
    <x v="15"/>
    <n v="10009"/>
    <s v="East"/>
    <s v="TEC-PH-10001795"/>
    <x v="2"/>
    <x v="7"/>
    <s v="RCA H5401RE1 DECT 6.0 4-Line Cordless Handset With Caller ID/Call Waiting"/>
    <n v="239.97"/>
    <n v="3"/>
    <n v="0"/>
    <n v="2.3997000000000002"/>
  </r>
  <r>
    <n v="5515"/>
    <s v="CA-2015-103177"/>
    <x v="1051"/>
    <d v="2015-06-01T00:00:00"/>
    <x v="2"/>
    <s v="EN-13780"/>
    <s v="Edward Nazzal"/>
    <x v="0"/>
    <s v="United States"/>
    <x v="20"/>
    <x v="15"/>
    <n v="10009"/>
    <s v="East"/>
    <s v="OFF-AP-10004540"/>
    <x v="1"/>
    <x v="9"/>
    <s v="Eureka The Boss Lite 10-Amp Upright Vacuum, Blue"/>
    <n v="160.32"/>
    <n v="2"/>
    <n v="0"/>
    <n v="44.889600000000002"/>
  </r>
  <r>
    <n v="5516"/>
    <s v="CA-2015-103177"/>
    <x v="1051"/>
    <d v="2015-06-01T00:00:00"/>
    <x v="2"/>
    <s v="EN-13780"/>
    <s v="Edward Nazzal"/>
    <x v="0"/>
    <s v="United States"/>
    <x v="20"/>
    <x v="15"/>
    <n v="10009"/>
    <s v="East"/>
    <s v="TEC-PH-10001527"/>
    <x v="2"/>
    <x v="7"/>
    <s v="Plantronics MX500i Earset"/>
    <n v="128.85"/>
    <n v="3"/>
    <n v="0"/>
    <n v="3.8654999999999999"/>
  </r>
  <r>
    <n v="5517"/>
    <s v="US-2016-138408"/>
    <x v="741"/>
    <d v="2016-11-21T00:00:00"/>
    <x v="0"/>
    <s v="KC-16255"/>
    <s v="Karen Carlisle"/>
    <x v="1"/>
    <s v="United States"/>
    <x v="114"/>
    <x v="19"/>
    <n v="35810"/>
    <s v="South"/>
    <s v="TEC-AC-10003870"/>
    <x v="2"/>
    <x v="11"/>
    <s v="Logitech Z-906 Speaker sys - home theater - 5.1-CH"/>
    <n v="1319.96"/>
    <n v="4"/>
    <n v="0"/>
    <n v="527.98400000000004"/>
  </r>
  <r>
    <n v="5518"/>
    <s v="CA-2017-117667"/>
    <x v="769"/>
    <d v="2017-12-09T00:00:00"/>
    <x v="1"/>
    <s v="MS-17980"/>
    <s v="Michael Stewart"/>
    <x v="1"/>
    <s v="United States"/>
    <x v="10"/>
    <x v="9"/>
    <n v="19134"/>
    <s v="East"/>
    <s v="FUR-CH-10004540"/>
    <x v="0"/>
    <x v="1"/>
    <s v="Global Chrome Stack Chair"/>
    <n v="239.96"/>
    <n v="10"/>
    <n v="0.3"/>
    <n v="-10.284000000000001"/>
  </r>
  <r>
    <n v="5519"/>
    <s v="CA-2017-117667"/>
    <x v="769"/>
    <d v="2017-12-09T00:00:00"/>
    <x v="1"/>
    <s v="MS-17980"/>
    <s v="Michael Stewart"/>
    <x v="1"/>
    <s v="United States"/>
    <x v="10"/>
    <x v="9"/>
    <n v="19134"/>
    <s v="East"/>
    <s v="FUR-FU-10004093"/>
    <x v="0"/>
    <x v="5"/>
    <s v="Hand-Finished Solid Wood Document Frame"/>
    <n v="54.768000000000001"/>
    <n v="2"/>
    <n v="0.2"/>
    <n v="6.8460000000000001"/>
  </r>
  <r>
    <n v="5520"/>
    <s v="CA-2017-117667"/>
    <x v="769"/>
    <d v="2017-12-09T00:00:00"/>
    <x v="1"/>
    <s v="MS-17980"/>
    <s v="Michael Stewart"/>
    <x v="1"/>
    <s v="United States"/>
    <x v="10"/>
    <x v="9"/>
    <n v="19134"/>
    <s v="East"/>
    <s v="OFF-AR-10000716"/>
    <x v="1"/>
    <x v="6"/>
    <s v="DIXON Ticonderoga Erasable Checking Pencils"/>
    <n v="13.391999999999999"/>
    <n v="3"/>
    <n v="0.2"/>
    <n v="3.1806000000000001"/>
  </r>
  <r>
    <n v="5521"/>
    <s v="CA-2017-117667"/>
    <x v="769"/>
    <d v="2017-12-09T00:00:00"/>
    <x v="1"/>
    <s v="MS-17980"/>
    <s v="Michael Stewart"/>
    <x v="1"/>
    <s v="United States"/>
    <x v="10"/>
    <x v="9"/>
    <n v="19134"/>
    <s v="East"/>
    <s v="OFF-PA-10002709"/>
    <x v="1"/>
    <x v="10"/>
    <s v="Xerox 1956"/>
    <n v="23.92"/>
    <n v="5"/>
    <n v="0.2"/>
    <n v="8.6709999999999994"/>
  </r>
  <r>
    <n v="5522"/>
    <s v="CA-2017-117667"/>
    <x v="769"/>
    <d v="2017-12-09T00:00:00"/>
    <x v="1"/>
    <s v="MS-17980"/>
    <s v="Michael Stewart"/>
    <x v="1"/>
    <s v="United States"/>
    <x v="10"/>
    <x v="9"/>
    <n v="19134"/>
    <s v="East"/>
    <s v="TEC-AC-10000580"/>
    <x v="2"/>
    <x v="11"/>
    <s v="Logitech G13 Programmable Gameboard with LCD Display"/>
    <n v="255.96799999999999"/>
    <n v="4"/>
    <n v="0.2"/>
    <n v="-28.796399999999998"/>
  </r>
  <r>
    <n v="5523"/>
    <s v="CA-2016-110982"/>
    <x v="410"/>
    <d v="2016-06-07T00:00:00"/>
    <x v="2"/>
    <s v="CK-12205"/>
    <s v="Chloris Kastensmidt"/>
    <x v="0"/>
    <s v="United States"/>
    <x v="68"/>
    <x v="1"/>
    <n v="95051"/>
    <s v="West"/>
    <s v="OFF-BI-10000829"/>
    <x v="1"/>
    <x v="8"/>
    <s v="Avery Non-Stick Binders"/>
    <n v="21.552"/>
    <n v="6"/>
    <n v="0.2"/>
    <n v="7.0044000000000004"/>
  </r>
  <r>
    <n v="5524"/>
    <s v="CA-2016-110982"/>
    <x v="410"/>
    <d v="2016-06-07T00:00:00"/>
    <x v="2"/>
    <s v="CK-12205"/>
    <s v="Chloris Kastensmidt"/>
    <x v="0"/>
    <s v="United States"/>
    <x v="68"/>
    <x v="1"/>
    <n v="95051"/>
    <s v="West"/>
    <s v="OFF-AP-10004859"/>
    <x v="1"/>
    <x v="9"/>
    <s v="Acco 6 Outlet Guardian Premium Surge Suppressor"/>
    <n v="58.24"/>
    <n v="4"/>
    <n v="0"/>
    <n v="15.7248"/>
  </r>
  <r>
    <n v="5525"/>
    <s v="CA-2016-147123"/>
    <x v="107"/>
    <d v="2016-12-12T00:00:00"/>
    <x v="2"/>
    <s v="SJ-20125"/>
    <s v="Sanjit Jacobs"/>
    <x v="2"/>
    <s v="United States"/>
    <x v="85"/>
    <x v="1"/>
    <n v="90805"/>
    <s v="West"/>
    <s v="OFF-PA-10000575"/>
    <x v="1"/>
    <x v="10"/>
    <s v="Wirebound Message Books, Four 2 3/4 x 5 White Forms per Page"/>
    <n v="80.28"/>
    <n v="12"/>
    <n v="0"/>
    <n v="36.928800000000003"/>
  </r>
  <r>
    <n v="5526"/>
    <s v="CA-2017-154501"/>
    <x v="504"/>
    <d v="2017-05-05T00:00:00"/>
    <x v="1"/>
    <s v="EA-14035"/>
    <s v="Erin Ashbrook"/>
    <x v="1"/>
    <s v="United States"/>
    <x v="1"/>
    <x v="1"/>
    <n v="90008"/>
    <s v="West"/>
    <s v="OFF-AR-10002804"/>
    <x v="1"/>
    <x v="6"/>
    <s v="Faber Castell Col-Erase Pencils"/>
    <n v="9.7799999999999994"/>
    <n v="2"/>
    <n v="0"/>
    <n v="4.0098000000000003"/>
  </r>
  <r>
    <n v="5527"/>
    <s v="CA-2017-166933"/>
    <x v="558"/>
    <d v="2017-04-28T00:00:00"/>
    <x v="1"/>
    <s v="MG-17890"/>
    <s v="Michael Granlund"/>
    <x v="2"/>
    <s v="United States"/>
    <x v="443"/>
    <x v="1"/>
    <n v="93101"/>
    <s v="West"/>
    <s v="OFF-FA-10002676"/>
    <x v="1"/>
    <x v="13"/>
    <s v="Colored Push Pins"/>
    <n v="1.81"/>
    <n v="1"/>
    <n v="0"/>
    <n v="0.65159999999999996"/>
  </r>
  <r>
    <n v="5528"/>
    <s v="CA-2015-142055"/>
    <x v="412"/>
    <d v="2015-05-10T00:00:00"/>
    <x v="2"/>
    <s v="AB-10255"/>
    <s v="Alejandro Ballentine"/>
    <x v="2"/>
    <s v="United States"/>
    <x v="20"/>
    <x v="15"/>
    <n v="10009"/>
    <s v="East"/>
    <s v="OFF-PA-10003465"/>
    <x v="1"/>
    <x v="10"/>
    <s v="Xerox 1912"/>
    <n v="37.94"/>
    <n v="2"/>
    <n v="0"/>
    <n v="18.211200000000002"/>
  </r>
  <r>
    <n v="5529"/>
    <s v="CA-2015-137106"/>
    <x v="1052"/>
    <d v="2015-04-04T00:00:00"/>
    <x v="1"/>
    <s v="SC-20260"/>
    <s v="Scott Cohen"/>
    <x v="1"/>
    <s v="United States"/>
    <x v="108"/>
    <x v="2"/>
    <n v="32216"/>
    <s v="South"/>
    <s v="TEC-PH-10000011"/>
    <x v="2"/>
    <x v="7"/>
    <s v="PureGear Roll-On Screen Protector"/>
    <n v="79.959999999999994"/>
    <n v="5"/>
    <n v="0.2"/>
    <n v="27.986000000000001"/>
  </r>
  <r>
    <n v="5530"/>
    <s v="CA-2017-136609"/>
    <x v="634"/>
    <d v="2017-08-11T00:00:00"/>
    <x v="1"/>
    <s v="TB-21355"/>
    <s v="Todd Boyes"/>
    <x v="1"/>
    <s v="United States"/>
    <x v="444"/>
    <x v="5"/>
    <n v="75104"/>
    <s v="Central"/>
    <s v="OFF-PA-10004381"/>
    <x v="1"/>
    <x v="10"/>
    <s v="14-7/8 x 11 Blue Bar Computer Printout Paper"/>
    <n v="115.29600000000001"/>
    <n v="3"/>
    <n v="0.2"/>
    <n v="40.3536"/>
  </r>
  <r>
    <n v="5531"/>
    <s v="CA-2017-160885"/>
    <x v="574"/>
    <d v="2017-12-06T00:00:00"/>
    <x v="1"/>
    <s v="JK-16090"/>
    <s v="Juliana Krohn"/>
    <x v="0"/>
    <s v="United States"/>
    <x v="155"/>
    <x v="8"/>
    <n v="68104"/>
    <s v="Central"/>
    <s v="TEC-PH-10001795"/>
    <x v="2"/>
    <x v="7"/>
    <s v="ClearOne CHATAttach 160 - speaker phone"/>
    <n v="2479.96"/>
    <n v="4"/>
    <n v="0"/>
    <n v="743.98800000000006"/>
  </r>
  <r>
    <n v="5532"/>
    <s v="US-2016-167472"/>
    <x v="112"/>
    <d v="2016-06-07T00:00:00"/>
    <x v="2"/>
    <s v="CK-12595"/>
    <s v="Clytie Kelty"/>
    <x v="0"/>
    <s v="United States"/>
    <x v="290"/>
    <x v="36"/>
    <n v="72209"/>
    <s v="South"/>
    <s v="TEC-AC-10001109"/>
    <x v="2"/>
    <x v="11"/>
    <s v="Logitech Trackman Marble Mouse"/>
    <n v="179.94"/>
    <n v="6"/>
    <n v="0"/>
    <n v="75.574799999999996"/>
  </r>
  <r>
    <n v="5533"/>
    <s v="US-2016-167472"/>
    <x v="112"/>
    <d v="2016-06-07T00:00:00"/>
    <x v="2"/>
    <s v="CK-12595"/>
    <s v="Clytie Kelty"/>
    <x v="0"/>
    <s v="United States"/>
    <x v="290"/>
    <x v="36"/>
    <n v="72209"/>
    <s v="South"/>
    <s v="TEC-AC-10003038"/>
    <x v="2"/>
    <x v="11"/>
    <s v="Kingston Digital DataTraveler 16GB USB 2.0"/>
    <n v="26.85"/>
    <n v="3"/>
    <n v="0"/>
    <n v="5.1014999999999997"/>
  </r>
  <r>
    <n v="5534"/>
    <s v="US-2016-167472"/>
    <x v="112"/>
    <d v="2016-06-07T00:00:00"/>
    <x v="2"/>
    <s v="CK-12595"/>
    <s v="Clytie Kelty"/>
    <x v="0"/>
    <s v="United States"/>
    <x v="290"/>
    <x v="36"/>
    <n v="72209"/>
    <s v="South"/>
    <s v="TEC-AC-10003174"/>
    <x v="2"/>
    <x v="11"/>
    <s v="Plantronics S12 Corded Telephone Headset System"/>
    <n v="323.37"/>
    <n v="3"/>
    <n v="0"/>
    <n v="129.34800000000001"/>
  </r>
  <r>
    <n v="5535"/>
    <s v="US-2016-167472"/>
    <x v="112"/>
    <d v="2016-06-07T00:00:00"/>
    <x v="2"/>
    <s v="CK-12595"/>
    <s v="Clytie Kelty"/>
    <x v="0"/>
    <s v="United States"/>
    <x v="290"/>
    <x v="36"/>
    <n v="72209"/>
    <s v="South"/>
    <s v="OFF-PA-10000157"/>
    <x v="1"/>
    <x v="10"/>
    <s v="Xerox 191"/>
    <n v="59.94"/>
    <n v="3"/>
    <n v="0"/>
    <n v="28.171800000000001"/>
  </r>
  <r>
    <n v="5536"/>
    <s v="US-2016-167472"/>
    <x v="112"/>
    <d v="2016-06-07T00:00:00"/>
    <x v="2"/>
    <s v="CK-12595"/>
    <s v="Clytie Kelty"/>
    <x v="0"/>
    <s v="United States"/>
    <x v="290"/>
    <x v="36"/>
    <n v="72209"/>
    <s v="South"/>
    <s v="OFF-BI-10001721"/>
    <x v="1"/>
    <x v="8"/>
    <s v="Trimflex Flexible Post Binders"/>
    <n v="64.14"/>
    <n v="3"/>
    <n v="0"/>
    <n v="30.787199999999999"/>
  </r>
  <r>
    <n v="5537"/>
    <s v="US-2016-167472"/>
    <x v="112"/>
    <d v="2016-06-07T00:00:00"/>
    <x v="2"/>
    <s v="CK-12595"/>
    <s v="Clytie Kelty"/>
    <x v="0"/>
    <s v="United States"/>
    <x v="290"/>
    <x v="36"/>
    <n v="72209"/>
    <s v="South"/>
    <s v="OFF-BI-10000591"/>
    <x v="1"/>
    <x v="8"/>
    <s v="Avery Binder Labels"/>
    <n v="11.67"/>
    <n v="3"/>
    <n v="0"/>
    <n v="5.6016000000000004"/>
  </r>
  <r>
    <n v="5538"/>
    <s v="US-2016-167472"/>
    <x v="112"/>
    <d v="2016-06-07T00:00:00"/>
    <x v="2"/>
    <s v="CK-12595"/>
    <s v="Clytie Kelty"/>
    <x v="0"/>
    <s v="United States"/>
    <x v="290"/>
    <x v="36"/>
    <n v="72209"/>
    <s v="South"/>
    <s v="OFF-PA-10001534"/>
    <x v="1"/>
    <x v="10"/>
    <s v="Xerox 230"/>
    <n v="12.96"/>
    <n v="2"/>
    <n v="0"/>
    <n v="6.2207999999999997"/>
  </r>
  <r>
    <n v="5539"/>
    <s v="CA-2015-120551"/>
    <x v="657"/>
    <d v="2015-04-20T00:00:00"/>
    <x v="1"/>
    <s v="SS-20590"/>
    <s v="Sonia Sunley"/>
    <x v="0"/>
    <s v="United States"/>
    <x v="445"/>
    <x v="8"/>
    <n v="68701"/>
    <s v="Central"/>
    <s v="OFF-BI-10002071"/>
    <x v="1"/>
    <x v="8"/>
    <s v="Fellowes Black Plastic Comb Bindings"/>
    <n v="17.43"/>
    <n v="3"/>
    <n v="0"/>
    <n v="8.0177999999999994"/>
  </r>
  <r>
    <n v="5540"/>
    <s v="US-2017-150595"/>
    <x v="1053"/>
    <d v="2017-05-26T00:00:00"/>
    <x v="1"/>
    <s v="LE-16810"/>
    <s v="Laurel Elliston"/>
    <x v="0"/>
    <s v="United States"/>
    <x v="22"/>
    <x v="10"/>
    <n v="60653"/>
    <s v="Central"/>
    <s v="FUR-CH-10000513"/>
    <x v="0"/>
    <x v="1"/>
    <s v="High-Back Leather Manager's Chair"/>
    <n v="181.98599999999999"/>
    <n v="2"/>
    <n v="0.3"/>
    <n v="-54.595799999999997"/>
  </r>
  <r>
    <n v="5541"/>
    <s v="US-2017-150595"/>
    <x v="1053"/>
    <d v="2017-05-26T00:00:00"/>
    <x v="1"/>
    <s v="LE-16810"/>
    <s v="Laurel Elliston"/>
    <x v="0"/>
    <s v="United States"/>
    <x v="22"/>
    <x v="10"/>
    <n v="60653"/>
    <s v="Central"/>
    <s v="OFF-BI-10003274"/>
    <x v="1"/>
    <x v="8"/>
    <s v="Avery Durable Slant Ring Binders, No Labels"/>
    <n v="1.5920000000000001"/>
    <n v="2"/>
    <n v="0.8"/>
    <n v="-2.6267999999999998"/>
  </r>
  <r>
    <n v="5542"/>
    <s v="US-2017-150595"/>
    <x v="1053"/>
    <d v="2017-05-26T00:00:00"/>
    <x v="1"/>
    <s v="LE-16810"/>
    <s v="Laurel Elliston"/>
    <x v="0"/>
    <s v="United States"/>
    <x v="22"/>
    <x v="10"/>
    <n v="60653"/>
    <s v="Central"/>
    <s v="OFF-SU-10000381"/>
    <x v="1"/>
    <x v="14"/>
    <s v="Acme Forged Steel Scissors with Black Enamel Handles"/>
    <n v="22.344000000000001"/>
    <n v="3"/>
    <n v="0.2"/>
    <n v="2.5137"/>
  </r>
  <r>
    <n v="5543"/>
    <s v="CA-2016-134936"/>
    <x v="1054"/>
    <d v="2016-12-25T00:00:00"/>
    <x v="1"/>
    <s v="ES-14080"/>
    <s v="Erin Smith"/>
    <x v="1"/>
    <s v="United States"/>
    <x v="93"/>
    <x v="16"/>
    <n v="85705"/>
    <s v="West"/>
    <s v="FUR-TA-10001086"/>
    <x v="0"/>
    <x v="3"/>
    <s v="SAFCO PlanMaster Boards, 60w x 37-1/2d, White Melamine"/>
    <n v="455.97"/>
    <n v="6"/>
    <n v="0.5"/>
    <n v="-218.8656"/>
  </r>
  <r>
    <n v="5544"/>
    <s v="CA-2016-134936"/>
    <x v="1054"/>
    <d v="2016-12-25T00:00:00"/>
    <x v="1"/>
    <s v="ES-14080"/>
    <s v="Erin Smith"/>
    <x v="1"/>
    <s v="United States"/>
    <x v="93"/>
    <x v="16"/>
    <n v="85705"/>
    <s v="West"/>
    <s v="OFF-BI-10000174"/>
    <x v="1"/>
    <x v="8"/>
    <s v="Wilson Jones Clip &amp; Carry Folder Binder Tool for Ring Binders, Clear"/>
    <n v="10.44"/>
    <n v="6"/>
    <n v="0.7"/>
    <n v="-7.6559999999999997"/>
  </r>
  <r>
    <n v="5545"/>
    <s v="CA-2016-134936"/>
    <x v="1054"/>
    <d v="2016-12-25T00:00:00"/>
    <x v="1"/>
    <s v="ES-14080"/>
    <s v="Erin Smith"/>
    <x v="1"/>
    <s v="United States"/>
    <x v="93"/>
    <x v="16"/>
    <n v="85705"/>
    <s v="West"/>
    <s v="OFF-BI-10002103"/>
    <x v="1"/>
    <x v="8"/>
    <s v="Cardinal Slant-D Ring Binder, Heavy Gauge Vinyl"/>
    <n v="5.2140000000000004"/>
    <n v="2"/>
    <n v="0.7"/>
    <n v="-4.1711999999999998"/>
  </r>
  <r>
    <n v="5546"/>
    <s v="CA-2017-102967"/>
    <x v="585"/>
    <d v="2017-09-26T00:00:00"/>
    <x v="1"/>
    <s v="MG-17890"/>
    <s v="Michael Granlund"/>
    <x v="2"/>
    <s v="United States"/>
    <x v="3"/>
    <x v="38"/>
    <n v="3301"/>
    <s v="East"/>
    <s v="OFF-ST-10001590"/>
    <x v="1"/>
    <x v="4"/>
    <s v="Tenex Personal Project File with Scoop Front Design, Black"/>
    <n v="67.400000000000006"/>
    <n v="5"/>
    <n v="0"/>
    <n v="17.524000000000001"/>
  </r>
  <r>
    <n v="5547"/>
    <s v="CA-2017-151008"/>
    <x v="210"/>
    <d v="2017-09-08T00:00:00"/>
    <x v="2"/>
    <s v="JM-16195"/>
    <s v="Justin MacKendrick"/>
    <x v="0"/>
    <s v="United States"/>
    <x v="446"/>
    <x v="7"/>
    <n v="84020"/>
    <s v="West"/>
    <s v="FUR-FU-10002396"/>
    <x v="0"/>
    <x v="5"/>
    <s v="DAX Copper Panel Document Frame, 5 x 7 Size"/>
    <n v="25.16"/>
    <n v="2"/>
    <n v="0"/>
    <n v="10.5672"/>
  </r>
  <r>
    <n v="5548"/>
    <s v="CA-2017-151008"/>
    <x v="210"/>
    <d v="2017-09-08T00:00:00"/>
    <x v="2"/>
    <s v="JM-16195"/>
    <s v="Justin MacKendrick"/>
    <x v="0"/>
    <s v="United States"/>
    <x v="446"/>
    <x v="7"/>
    <n v="84020"/>
    <s v="West"/>
    <s v="TEC-PH-10002807"/>
    <x v="2"/>
    <x v="7"/>
    <s v="Motorla HX550 Universal Bluetooth Headset"/>
    <n v="126.56"/>
    <n v="4"/>
    <n v="0.2"/>
    <n v="47.46"/>
  </r>
  <r>
    <n v="5549"/>
    <s v="CA-2014-159800"/>
    <x v="683"/>
    <d v="2014-12-01T00:00:00"/>
    <x v="2"/>
    <s v="SG-20470"/>
    <s v="Sheri Gordon"/>
    <x v="0"/>
    <s v="United States"/>
    <x v="8"/>
    <x v="1"/>
    <n v="94109"/>
    <s v="West"/>
    <s v="OFF-AP-10004859"/>
    <x v="1"/>
    <x v="9"/>
    <s v="Acco 6 Outlet Guardian Premium Surge Suppressor"/>
    <n v="43.68"/>
    <n v="3"/>
    <n v="0"/>
    <n v="11.7936"/>
  </r>
  <r>
    <n v="5550"/>
    <s v="CA-2014-159800"/>
    <x v="683"/>
    <d v="2014-12-01T00:00:00"/>
    <x v="2"/>
    <s v="SG-20470"/>
    <s v="Sheri Gordon"/>
    <x v="0"/>
    <s v="United States"/>
    <x v="8"/>
    <x v="1"/>
    <n v="94109"/>
    <s v="West"/>
    <s v="TEC-AC-10003447"/>
    <x v="2"/>
    <x v="11"/>
    <s v="Micropad Numeric Keypads"/>
    <n v="139.93"/>
    <n v="7"/>
    <n v="0"/>
    <n v="34.982500000000002"/>
  </r>
  <r>
    <n v="5551"/>
    <s v="US-2014-159618"/>
    <x v="607"/>
    <d v="2014-11-16T00:00:00"/>
    <x v="1"/>
    <s v="DB-12970"/>
    <s v="Darren Budd"/>
    <x v="1"/>
    <s v="United States"/>
    <x v="12"/>
    <x v="5"/>
    <n v="77036"/>
    <s v="Central"/>
    <s v="OFF-AR-10003183"/>
    <x v="1"/>
    <x v="6"/>
    <s v="Avery Fluorescent Highlighter Four-Color Set"/>
    <n v="2.6720000000000002"/>
    <n v="1"/>
    <n v="0.2"/>
    <n v="0.33400000000000002"/>
  </r>
  <r>
    <n v="5552"/>
    <s v="US-2014-159618"/>
    <x v="607"/>
    <d v="2014-11-16T00:00:00"/>
    <x v="1"/>
    <s v="DB-12970"/>
    <s v="Darren Budd"/>
    <x v="1"/>
    <s v="United States"/>
    <x v="12"/>
    <x v="5"/>
    <n v="77036"/>
    <s v="Central"/>
    <s v="OFF-SU-10000432"/>
    <x v="1"/>
    <x v="14"/>
    <s v="Acco Side-Punched Conventional Columnar Pads"/>
    <n v="16.655999999999999"/>
    <n v="6"/>
    <n v="0.2"/>
    <n v="-3.1230000000000002"/>
  </r>
  <r>
    <n v="5553"/>
    <s v="US-2014-159618"/>
    <x v="607"/>
    <d v="2014-11-16T00:00:00"/>
    <x v="1"/>
    <s v="DB-12970"/>
    <s v="Darren Budd"/>
    <x v="1"/>
    <s v="United States"/>
    <x v="12"/>
    <x v="5"/>
    <n v="77036"/>
    <s v="Central"/>
    <s v="TEC-AC-10003832"/>
    <x v="2"/>
    <x v="11"/>
    <s v="Imation 16GB Mini TravelDrive USB 2.0 Flash Drive"/>
    <n v="79.512"/>
    <n v="3"/>
    <n v="0.2"/>
    <n v="20.8719"/>
  </r>
  <r>
    <n v="5554"/>
    <s v="US-2014-159618"/>
    <x v="607"/>
    <d v="2014-11-16T00:00:00"/>
    <x v="1"/>
    <s v="DB-12970"/>
    <s v="Darren Budd"/>
    <x v="1"/>
    <s v="United States"/>
    <x v="12"/>
    <x v="5"/>
    <n v="77036"/>
    <s v="Central"/>
    <s v="OFF-PA-10004100"/>
    <x v="1"/>
    <x v="10"/>
    <s v="Xerox 216"/>
    <n v="36.287999999999997"/>
    <n v="7"/>
    <n v="0.2"/>
    <n v="12.700799999999999"/>
  </r>
  <r>
    <n v="5555"/>
    <s v="US-2014-159618"/>
    <x v="607"/>
    <d v="2014-11-16T00:00:00"/>
    <x v="1"/>
    <s v="DB-12970"/>
    <s v="Darren Budd"/>
    <x v="1"/>
    <s v="United States"/>
    <x v="12"/>
    <x v="5"/>
    <n v="77036"/>
    <s v="Central"/>
    <s v="FUR-BO-10004467"/>
    <x v="0"/>
    <x v="0"/>
    <s v="Bestar Classic Bookcase"/>
    <n v="67.993200000000002"/>
    <n v="1"/>
    <n v="0.32"/>
    <n v="-12.998699999999999"/>
  </r>
  <r>
    <n v="5556"/>
    <s v="CA-2017-116113"/>
    <x v="280"/>
    <d v="2017-10-06T00:00:00"/>
    <x v="0"/>
    <s v="JW-15220"/>
    <s v="Jane Waco"/>
    <x v="1"/>
    <s v="United States"/>
    <x v="122"/>
    <x v="19"/>
    <n v="36116"/>
    <s v="South"/>
    <s v="FUR-FU-10002963"/>
    <x v="0"/>
    <x v="5"/>
    <s v="Master Caster Door Stop, Gray"/>
    <n v="10.16"/>
    <n v="2"/>
    <n v="0"/>
    <n v="3.4544000000000001"/>
  </r>
  <r>
    <n v="5557"/>
    <s v="CA-2015-125066"/>
    <x v="639"/>
    <d v="2015-12-18T00:00:00"/>
    <x v="1"/>
    <s v="KD-16495"/>
    <s v="Keith Dawkins"/>
    <x v="1"/>
    <s v="United States"/>
    <x v="25"/>
    <x v="35"/>
    <n v="39212"/>
    <s v="South"/>
    <s v="FUR-FU-10003829"/>
    <x v="0"/>
    <x v="5"/>
    <s v="Stackable Trays"/>
    <n v="6.16"/>
    <n v="2"/>
    <n v="0"/>
    <n v="1.9712000000000001"/>
  </r>
  <r>
    <n v="5558"/>
    <s v="CA-2015-125066"/>
    <x v="639"/>
    <d v="2015-12-18T00:00:00"/>
    <x v="1"/>
    <s v="KD-16495"/>
    <s v="Keith Dawkins"/>
    <x v="1"/>
    <s v="United States"/>
    <x v="25"/>
    <x v="35"/>
    <n v="39212"/>
    <s v="South"/>
    <s v="OFF-AR-10003582"/>
    <x v="1"/>
    <x v="6"/>
    <s v="Boston Electric Pencil Sharpener, Model 1818, Charcoal Black"/>
    <n v="56.3"/>
    <n v="2"/>
    <n v="0"/>
    <n v="15.763999999999999"/>
  </r>
  <r>
    <n v="5559"/>
    <s v="US-2015-114741"/>
    <x v="401"/>
    <d v="2015-12-10T00:00:00"/>
    <x v="1"/>
    <s v="IL-15100"/>
    <s v="Ivan Liston"/>
    <x v="0"/>
    <s v="United States"/>
    <x v="226"/>
    <x v="33"/>
    <n v="89031"/>
    <s v="West"/>
    <s v="OFF-PA-10000048"/>
    <x v="1"/>
    <x v="10"/>
    <s v="Xerox 20"/>
    <n v="6.48"/>
    <n v="1"/>
    <n v="0"/>
    <n v="3.1103999999999998"/>
  </r>
  <r>
    <n v="5560"/>
    <s v="US-2015-114741"/>
    <x v="401"/>
    <d v="2015-12-10T00:00:00"/>
    <x v="1"/>
    <s v="IL-15100"/>
    <s v="Ivan Liston"/>
    <x v="0"/>
    <s v="United States"/>
    <x v="226"/>
    <x v="33"/>
    <n v="89031"/>
    <s v="West"/>
    <s v="OFF-ST-10000078"/>
    <x v="1"/>
    <x v="4"/>
    <s v="Tennsco 6- and 18-Compartment Lockers"/>
    <n v="1325.85"/>
    <n v="5"/>
    <n v="0"/>
    <n v="238.65299999999999"/>
  </r>
  <r>
    <n v="5561"/>
    <s v="US-2015-114741"/>
    <x v="401"/>
    <d v="2015-12-10T00:00:00"/>
    <x v="1"/>
    <s v="IL-15100"/>
    <s v="Ivan Liston"/>
    <x v="0"/>
    <s v="United States"/>
    <x v="226"/>
    <x v="33"/>
    <n v="89031"/>
    <s v="West"/>
    <s v="OFF-LA-10004853"/>
    <x v="1"/>
    <x v="2"/>
    <s v="Avery 483"/>
    <n v="14.94"/>
    <n v="3"/>
    <n v="0"/>
    <n v="6.8723999999999998"/>
  </r>
  <r>
    <n v="5562"/>
    <s v="CA-2017-133263"/>
    <x v="185"/>
    <d v="2017-04-02T00:00:00"/>
    <x v="0"/>
    <s v="JE-15610"/>
    <s v="Jim Epp"/>
    <x v="1"/>
    <s v="United States"/>
    <x v="118"/>
    <x v="32"/>
    <n v="30318"/>
    <s v="South"/>
    <s v="OFF-BI-10001153"/>
    <x v="1"/>
    <x v="8"/>
    <s v="Ibico Recycled Grain-Textured Covers"/>
    <n v="34.54"/>
    <n v="1"/>
    <n v="0"/>
    <n v="17.27"/>
  </r>
  <r>
    <n v="5563"/>
    <s v="CA-2017-133263"/>
    <x v="185"/>
    <d v="2017-04-02T00:00:00"/>
    <x v="0"/>
    <s v="JE-15610"/>
    <s v="Jim Epp"/>
    <x v="1"/>
    <s v="United States"/>
    <x v="118"/>
    <x v="32"/>
    <n v="30318"/>
    <s v="South"/>
    <s v="TEC-CO-10001449"/>
    <x v="2"/>
    <x v="16"/>
    <s v="Hewlett Packard LaserJet 3310 Copier"/>
    <n v="2999.95"/>
    <n v="5"/>
    <n v="0"/>
    <n v="1439.9760000000001"/>
  </r>
  <r>
    <n v="5564"/>
    <s v="CA-2017-133263"/>
    <x v="185"/>
    <d v="2017-04-02T00:00:00"/>
    <x v="0"/>
    <s v="JE-15610"/>
    <s v="Jim Epp"/>
    <x v="1"/>
    <s v="United States"/>
    <x v="118"/>
    <x v="32"/>
    <n v="30318"/>
    <s v="South"/>
    <s v="OFF-BI-10000474"/>
    <x v="1"/>
    <x v="8"/>
    <s v="Avery Recycled Flexi-View Covers for Binding Systems"/>
    <n v="64.12"/>
    <n v="4"/>
    <n v="0"/>
    <n v="30.7776"/>
  </r>
  <r>
    <n v="5565"/>
    <s v="CA-2017-157966"/>
    <x v="677"/>
    <d v="2017-03-13T00:00:00"/>
    <x v="3"/>
    <s v="SU-20665"/>
    <s v="Stephanie Ulpright"/>
    <x v="2"/>
    <s v="United States"/>
    <x v="22"/>
    <x v="10"/>
    <n v="60610"/>
    <s v="Central"/>
    <s v="OFF-AR-10000799"/>
    <x v="1"/>
    <x v="6"/>
    <s v="Col-Erase Pencils with Erasers"/>
    <n v="19.456"/>
    <n v="4"/>
    <n v="0.2"/>
    <n v="2.1888000000000001"/>
  </r>
  <r>
    <n v="5566"/>
    <s v="CA-2017-157966"/>
    <x v="677"/>
    <d v="2017-03-13T00:00:00"/>
    <x v="3"/>
    <s v="SU-20665"/>
    <s v="Stephanie Ulpright"/>
    <x v="2"/>
    <s v="United States"/>
    <x v="22"/>
    <x v="10"/>
    <n v="60610"/>
    <s v="Central"/>
    <s v="TEC-MA-10002109"/>
    <x v="2"/>
    <x v="15"/>
    <s v="HP Officejet Pro 8600 e-All-In-One Printer, Copier, Scanner, Fax"/>
    <n v="209.98599999999999"/>
    <n v="2"/>
    <n v="0.3"/>
    <n v="8.9993999999999996"/>
  </r>
  <r>
    <n v="5567"/>
    <s v="CA-2017-157966"/>
    <x v="677"/>
    <d v="2017-03-13T00:00:00"/>
    <x v="3"/>
    <s v="SU-20665"/>
    <s v="Stephanie Ulpright"/>
    <x v="2"/>
    <s v="United States"/>
    <x v="22"/>
    <x v="10"/>
    <n v="60610"/>
    <s v="Central"/>
    <s v="OFF-AR-10003338"/>
    <x v="1"/>
    <x v="6"/>
    <s v="Eberhard Faber 3 1/2&quot; Golf Pencils"/>
    <n v="29.76"/>
    <n v="5"/>
    <n v="0.2"/>
    <n v="1.86"/>
  </r>
  <r>
    <n v="5568"/>
    <s v="CA-2017-157966"/>
    <x v="677"/>
    <d v="2017-03-13T00:00:00"/>
    <x v="3"/>
    <s v="SU-20665"/>
    <s v="Stephanie Ulpright"/>
    <x v="2"/>
    <s v="United States"/>
    <x v="22"/>
    <x v="10"/>
    <n v="60610"/>
    <s v="Central"/>
    <s v="FUR-CH-10003606"/>
    <x v="0"/>
    <x v="1"/>
    <s v="SAFCO Folding Chair Trolley"/>
    <n v="89.768000000000001"/>
    <n v="1"/>
    <n v="0.3"/>
    <n v="-2.5648"/>
  </r>
  <r>
    <n v="5569"/>
    <s v="CA-2017-157966"/>
    <x v="677"/>
    <d v="2017-03-13T00:00:00"/>
    <x v="3"/>
    <s v="SU-20665"/>
    <s v="Stephanie Ulpright"/>
    <x v="2"/>
    <s v="United States"/>
    <x v="22"/>
    <x v="10"/>
    <n v="60610"/>
    <s v="Central"/>
    <s v="TEC-CO-10001449"/>
    <x v="2"/>
    <x v="16"/>
    <s v="Hewlett Packard LaserJet 3310 Copier"/>
    <n v="959.98400000000004"/>
    <n v="2"/>
    <n v="0.2"/>
    <n v="335.99439999999998"/>
  </r>
  <r>
    <n v="5570"/>
    <s v="CA-2017-157966"/>
    <x v="677"/>
    <d v="2017-03-13T00:00:00"/>
    <x v="3"/>
    <s v="SU-20665"/>
    <s v="Stephanie Ulpright"/>
    <x v="2"/>
    <s v="United States"/>
    <x v="22"/>
    <x v="10"/>
    <n v="60610"/>
    <s v="Central"/>
    <s v="OFF-PA-10001934"/>
    <x v="1"/>
    <x v="10"/>
    <s v="Xerox 1993"/>
    <n v="15.552"/>
    <n v="3"/>
    <n v="0.2"/>
    <n v="5.6375999999999999"/>
  </r>
  <r>
    <n v="5571"/>
    <s v="CA-2017-157966"/>
    <x v="677"/>
    <d v="2017-03-13T00:00:00"/>
    <x v="3"/>
    <s v="SU-20665"/>
    <s v="Stephanie Ulpright"/>
    <x v="2"/>
    <s v="United States"/>
    <x v="22"/>
    <x v="10"/>
    <n v="60610"/>
    <s v="Central"/>
    <s v="TEC-PH-10001527"/>
    <x v="2"/>
    <x v="7"/>
    <s v="Plantronics MX500i Earset"/>
    <n v="34.36"/>
    <n v="1"/>
    <n v="0.2"/>
    <n v="-7.3014999999999999"/>
  </r>
  <r>
    <n v="5572"/>
    <s v="CA-2014-151162"/>
    <x v="29"/>
    <d v="2014-12-09T00:00:00"/>
    <x v="1"/>
    <s v="EA-14035"/>
    <s v="Erin Ashbrook"/>
    <x v="1"/>
    <s v="United States"/>
    <x v="38"/>
    <x v="24"/>
    <n v="43229"/>
    <s v="East"/>
    <s v="OFF-PA-10001033"/>
    <x v="1"/>
    <x v="10"/>
    <s v="Xerox 1893"/>
    <n v="98.376000000000005"/>
    <n v="3"/>
    <n v="0.2"/>
    <n v="35.661299999999997"/>
  </r>
  <r>
    <n v="5573"/>
    <s v="CA-2014-151162"/>
    <x v="29"/>
    <d v="2014-12-09T00:00:00"/>
    <x v="1"/>
    <s v="EA-14035"/>
    <s v="Erin Ashbrook"/>
    <x v="1"/>
    <s v="United States"/>
    <x v="38"/>
    <x v="24"/>
    <n v="43229"/>
    <s v="East"/>
    <s v="OFF-BI-10003719"/>
    <x v="1"/>
    <x v="8"/>
    <s v="Large Capacity Hanging Post Binders"/>
    <n v="29.94"/>
    <n v="4"/>
    <n v="0.7"/>
    <n v="-23.952000000000002"/>
  </r>
  <r>
    <n v="5574"/>
    <s v="CA-2014-151162"/>
    <x v="29"/>
    <d v="2014-12-09T00:00:00"/>
    <x v="1"/>
    <s v="EA-14035"/>
    <s v="Erin Ashbrook"/>
    <x v="1"/>
    <s v="United States"/>
    <x v="38"/>
    <x v="24"/>
    <n v="43229"/>
    <s v="East"/>
    <s v="OFF-PA-10003036"/>
    <x v="1"/>
    <x v="10"/>
    <s v="Black Print Carbonless 8 1/2&quot; x 8 1/4&quot; Rapid Memo Book"/>
    <n v="17.472000000000001"/>
    <n v="3"/>
    <n v="0.2"/>
    <n v="5.6783999999999999"/>
  </r>
  <r>
    <n v="5575"/>
    <s v="CA-2014-151162"/>
    <x v="29"/>
    <d v="2014-12-09T00:00:00"/>
    <x v="1"/>
    <s v="EA-14035"/>
    <s v="Erin Ashbrook"/>
    <x v="1"/>
    <s v="United States"/>
    <x v="38"/>
    <x v="24"/>
    <n v="43229"/>
    <s v="East"/>
    <s v="TEC-PH-10001870"/>
    <x v="2"/>
    <x v="7"/>
    <s v="Lunatik TT5L-002 Taktik Strike Impact Protection System for iPhone 5"/>
    <n v="36.738"/>
    <n v="1"/>
    <n v="0.4"/>
    <n v="-9.1844999999999999"/>
  </r>
  <r>
    <n v="5576"/>
    <s v="CA-2014-151162"/>
    <x v="29"/>
    <d v="2014-12-09T00:00:00"/>
    <x v="1"/>
    <s v="EA-14035"/>
    <s v="Erin Ashbrook"/>
    <x v="1"/>
    <s v="United States"/>
    <x v="38"/>
    <x v="24"/>
    <n v="43229"/>
    <s v="East"/>
    <s v="TEC-PH-10001809"/>
    <x v="2"/>
    <x v="7"/>
    <s v="Panasonic KX T7736-B Digital phone"/>
    <n v="179.94"/>
    <n v="2"/>
    <n v="0.4"/>
    <n v="-44.984999999999999"/>
  </r>
  <r>
    <n v="5577"/>
    <s v="CA-2016-136686"/>
    <x v="939"/>
    <d v="2016-12-16T00:00:00"/>
    <x v="1"/>
    <s v="RF-19840"/>
    <s v="Roy Französisch"/>
    <x v="0"/>
    <s v="United States"/>
    <x v="45"/>
    <x v="1"/>
    <n v="91104"/>
    <s v="West"/>
    <s v="FUR-FU-10004864"/>
    <x v="0"/>
    <x v="5"/>
    <s v="Howard Miller 14-1/2&quot; Diameter Chrome Round Wall Clock"/>
    <n v="383.64"/>
    <n v="6"/>
    <n v="0"/>
    <n v="122.76479999999999"/>
  </r>
  <r>
    <n v="5578"/>
    <s v="CA-2016-136686"/>
    <x v="939"/>
    <d v="2016-12-16T00:00:00"/>
    <x v="1"/>
    <s v="RF-19840"/>
    <s v="Roy Französisch"/>
    <x v="0"/>
    <s v="United States"/>
    <x v="45"/>
    <x v="1"/>
    <n v="91104"/>
    <s v="West"/>
    <s v="OFF-AP-10002350"/>
    <x v="1"/>
    <x v="9"/>
    <s v="Belkin F9H710-06 7 Outlet SurgeMaster Surge Protector"/>
    <n v="56.52"/>
    <n v="3"/>
    <n v="0"/>
    <n v="15.8256"/>
  </r>
  <r>
    <n v="5579"/>
    <s v="CA-2017-137498"/>
    <x v="428"/>
    <d v="2017-09-14T00:00:00"/>
    <x v="0"/>
    <s v="LC-17050"/>
    <s v="Liz Carlisle"/>
    <x v="0"/>
    <s v="United States"/>
    <x v="1"/>
    <x v="1"/>
    <n v="90004"/>
    <s v="West"/>
    <s v="OFF-AR-10003829"/>
    <x v="1"/>
    <x v="6"/>
    <s v="Newell 35"/>
    <n v="6.56"/>
    <n v="2"/>
    <n v="0"/>
    <n v="1.9024000000000001"/>
  </r>
  <r>
    <n v="5580"/>
    <s v="CA-2017-137498"/>
    <x v="428"/>
    <d v="2017-09-14T00:00:00"/>
    <x v="0"/>
    <s v="LC-17050"/>
    <s v="Liz Carlisle"/>
    <x v="0"/>
    <s v="United States"/>
    <x v="1"/>
    <x v="1"/>
    <n v="90004"/>
    <s v="West"/>
    <s v="FUR-CH-10003833"/>
    <x v="0"/>
    <x v="1"/>
    <s v="Novimex Fabric Task Chair"/>
    <n v="243.92"/>
    <n v="5"/>
    <n v="0.2"/>
    <n v="-15.244999999999999"/>
  </r>
  <r>
    <n v="5581"/>
    <s v="CA-2017-137498"/>
    <x v="428"/>
    <d v="2017-09-14T00:00:00"/>
    <x v="0"/>
    <s v="LC-17050"/>
    <s v="Liz Carlisle"/>
    <x v="0"/>
    <s v="United States"/>
    <x v="1"/>
    <x v="1"/>
    <n v="90004"/>
    <s v="West"/>
    <s v="OFF-PA-10000143"/>
    <x v="1"/>
    <x v="10"/>
    <s v="Astroparche Fine Business Paper"/>
    <n v="47.52"/>
    <n v="9"/>
    <n v="0"/>
    <n v="22.8096"/>
  </r>
  <r>
    <n v="5582"/>
    <s v="CA-2017-163818"/>
    <x v="1055"/>
    <d v="2017-10-08T00:00:00"/>
    <x v="1"/>
    <s v="PS-18970"/>
    <s v="Paul Stevenson"/>
    <x v="2"/>
    <s v="United States"/>
    <x v="183"/>
    <x v="39"/>
    <n v="20735"/>
    <s v="East"/>
    <s v="FUR-FU-10000076"/>
    <x v="0"/>
    <x v="5"/>
    <s v="24-Hour Round Wall Clock"/>
    <n v="19.98"/>
    <n v="1"/>
    <n v="0"/>
    <n v="8.5914000000000001"/>
  </r>
  <r>
    <n v="5583"/>
    <s v="CA-2016-161158"/>
    <x v="195"/>
    <d v="2016-05-13T00:00:00"/>
    <x v="1"/>
    <s v="PS-18970"/>
    <s v="Paul Stevenson"/>
    <x v="2"/>
    <s v="United States"/>
    <x v="20"/>
    <x v="15"/>
    <n v="10024"/>
    <s v="East"/>
    <s v="OFF-AR-10000462"/>
    <x v="1"/>
    <x v="6"/>
    <s v="Sanford Pocket Accent Highlighters"/>
    <n v="8"/>
    <n v="5"/>
    <n v="0"/>
    <n v="3.44"/>
  </r>
  <r>
    <n v="5584"/>
    <s v="CA-2014-116673"/>
    <x v="534"/>
    <d v="2014-12-19T00:00:00"/>
    <x v="0"/>
    <s v="JO-15280"/>
    <s v="Jas O'Carroll"/>
    <x v="0"/>
    <s v="United States"/>
    <x v="70"/>
    <x v="1"/>
    <n v="92037"/>
    <s v="West"/>
    <s v="FUR-FU-10003829"/>
    <x v="0"/>
    <x v="5"/>
    <s v="Stackable Trays"/>
    <n v="6.16"/>
    <n v="2"/>
    <n v="0"/>
    <n v="1.9712000000000001"/>
  </r>
  <r>
    <n v="5585"/>
    <s v="CA-2017-105333"/>
    <x v="329"/>
    <d v="2017-12-04T00:00:00"/>
    <x v="1"/>
    <s v="VP-21730"/>
    <s v="Victor Preis"/>
    <x v="2"/>
    <s v="United States"/>
    <x v="20"/>
    <x v="15"/>
    <n v="10011"/>
    <s v="East"/>
    <s v="OFF-ST-10002182"/>
    <x v="1"/>
    <x v="4"/>
    <s v="Iris 3-Drawer Stacking Bin, Black"/>
    <n v="83.56"/>
    <n v="4"/>
    <n v="0"/>
    <n v="1.6712"/>
  </r>
  <r>
    <n v="5586"/>
    <s v="CA-2017-105333"/>
    <x v="329"/>
    <d v="2017-12-04T00:00:00"/>
    <x v="1"/>
    <s v="VP-21730"/>
    <s v="Victor Preis"/>
    <x v="2"/>
    <s v="United States"/>
    <x v="20"/>
    <x v="15"/>
    <n v="10011"/>
    <s v="East"/>
    <s v="TEC-PH-10001468"/>
    <x v="2"/>
    <x v="7"/>
    <s v="Panasonic Business Telephones KX-T7736"/>
    <n v="546.05999999999995"/>
    <n v="3"/>
    <n v="0"/>
    <n v="163.81800000000001"/>
  </r>
  <r>
    <n v="5587"/>
    <s v="CA-2017-105333"/>
    <x v="329"/>
    <d v="2017-12-04T00:00:00"/>
    <x v="1"/>
    <s v="VP-21730"/>
    <s v="Victor Preis"/>
    <x v="2"/>
    <s v="United States"/>
    <x v="20"/>
    <x v="15"/>
    <n v="10011"/>
    <s v="East"/>
    <s v="OFF-ST-10001809"/>
    <x v="1"/>
    <x v="4"/>
    <s v="Fellowes Officeware Wire Shelving"/>
    <n v="269.49"/>
    <n v="3"/>
    <n v="0"/>
    <n v="5.3898000000000001"/>
  </r>
  <r>
    <n v="5588"/>
    <s v="CA-2015-149993"/>
    <x v="531"/>
    <d v="2015-03-20T00:00:00"/>
    <x v="2"/>
    <s v="GA-14725"/>
    <s v="Guy Armstrong"/>
    <x v="0"/>
    <s v="United States"/>
    <x v="152"/>
    <x v="1"/>
    <n v="93534"/>
    <s v="West"/>
    <s v="OFF-FA-10001561"/>
    <x v="1"/>
    <x v="13"/>
    <s v="Stockwell Push Pins"/>
    <n v="10.9"/>
    <n v="5"/>
    <n v="0"/>
    <n v="3.597"/>
  </r>
  <r>
    <n v="5589"/>
    <s v="CA-2014-168158"/>
    <x v="866"/>
    <d v="2014-07-24T00:00:00"/>
    <x v="1"/>
    <s v="EM-14140"/>
    <s v="Eugene Moren"/>
    <x v="2"/>
    <s v="United States"/>
    <x v="120"/>
    <x v="37"/>
    <n v="59405"/>
    <s v="West"/>
    <s v="OFF-BI-10001759"/>
    <x v="1"/>
    <x v="8"/>
    <s v="Acco Pressboard Covers with Storage Hooks, 14 7/8&quot; x 11&quot;, Dark Blue"/>
    <n v="6.0960000000000001"/>
    <n v="2"/>
    <n v="0.2"/>
    <n v="2.2098"/>
  </r>
  <r>
    <n v="5590"/>
    <s v="CA-2016-115224"/>
    <x v="16"/>
    <d v="2016-12-11T00:00:00"/>
    <x v="0"/>
    <s v="DB-13615"/>
    <s v="Doug Bickford"/>
    <x v="0"/>
    <s v="United States"/>
    <x v="8"/>
    <x v="1"/>
    <n v="94110"/>
    <s v="West"/>
    <s v="OFF-ST-10000615"/>
    <x v="1"/>
    <x v="4"/>
    <s v="SimpliFile Personal File, Black Granite, 15w x 6-15/16d x 11-1/4h"/>
    <n v="34.049999999999997"/>
    <n v="3"/>
    <n v="0"/>
    <n v="9.5340000000000007"/>
  </r>
  <r>
    <n v="5591"/>
    <s v="CA-2016-115224"/>
    <x v="16"/>
    <d v="2016-12-11T00:00:00"/>
    <x v="0"/>
    <s v="DB-13615"/>
    <s v="Doug Bickford"/>
    <x v="0"/>
    <s v="United States"/>
    <x v="8"/>
    <x v="1"/>
    <n v="94110"/>
    <s v="West"/>
    <s v="OFF-ST-10003816"/>
    <x v="1"/>
    <x v="4"/>
    <s v="Fellowes High-Stak Drawer Files"/>
    <n v="352.38"/>
    <n v="2"/>
    <n v="0"/>
    <n v="81.047399999999996"/>
  </r>
  <r>
    <n v="5592"/>
    <s v="CA-2014-164742"/>
    <x v="303"/>
    <d v="2014-10-18T00:00:00"/>
    <x v="0"/>
    <s v="ML-17395"/>
    <s v="Marina Lichtenstein"/>
    <x v="1"/>
    <s v="United States"/>
    <x v="80"/>
    <x v="30"/>
    <n v="8701"/>
    <s v="East"/>
    <s v="FUR-CH-10002880"/>
    <x v="0"/>
    <x v="1"/>
    <s v="Global High-Back Leather Tilter, Burgundy"/>
    <n v="245.98"/>
    <n v="2"/>
    <n v="0"/>
    <n v="27.0578"/>
  </r>
  <r>
    <n v="5593"/>
    <s v="CA-2014-164742"/>
    <x v="303"/>
    <d v="2014-10-18T00:00:00"/>
    <x v="0"/>
    <s v="ML-17395"/>
    <s v="Marina Lichtenstein"/>
    <x v="1"/>
    <s v="United States"/>
    <x v="80"/>
    <x v="30"/>
    <n v="8701"/>
    <s v="East"/>
    <s v="OFF-BI-10004738"/>
    <x v="1"/>
    <x v="8"/>
    <s v="Flexible Leather- Look Classic Collection Ring Binder"/>
    <n v="18.940000000000001"/>
    <n v="1"/>
    <n v="0"/>
    <n v="9.4700000000000006"/>
  </r>
  <r>
    <n v="5594"/>
    <s v="US-2017-108014"/>
    <x v="123"/>
    <d v="2017-11-25T00:00:00"/>
    <x v="1"/>
    <s v="JH-15430"/>
    <s v="Jennifer Halladay"/>
    <x v="0"/>
    <s v="United States"/>
    <x v="138"/>
    <x v="24"/>
    <n v="44105"/>
    <s v="East"/>
    <s v="OFF-BI-10003984"/>
    <x v="1"/>
    <x v="8"/>
    <s v="Lock-Up Easel 'Spel-Binder'"/>
    <n v="59.912999999999997"/>
    <n v="7"/>
    <n v="0.7"/>
    <n v="-45.933300000000003"/>
  </r>
  <r>
    <n v="5595"/>
    <s v="CA-2017-160325"/>
    <x v="241"/>
    <d v="2017-09-24T00:00:00"/>
    <x v="3"/>
    <s v="BP-11095"/>
    <s v="Bart Pistole"/>
    <x v="1"/>
    <s v="United States"/>
    <x v="104"/>
    <x v="31"/>
    <n v="1841"/>
    <s v="East"/>
    <s v="TEC-PH-10000984"/>
    <x v="2"/>
    <x v="7"/>
    <s v="Panasonic KX-TG9471B"/>
    <n v="391.98"/>
    <n v="2"/>
    <n v="0"/>
    <n v="109.7544"/>
  </r>
  <r>
    <n v="5596"/>
    <s v="CA-2017-160325"/>
    <x v="241"/>
    <d v="2017-09-24T00:00:00"/>
    <x v="3"/>
    <s v="BP-11095"/>
    <s v="Bart Pistole"/>
    <x v="1"/>
    <s v="United States"/>
    <x v="104"/>
    <x v="31"/>
    <n v="1841"/>
    <s v="East"/>
    <s v="TEC-PH-10001944"/>
    <x v="2"/>
    <x v="7"/>
    <s v="Wi-Ex zBoost YX540 Cellular Phone Signal Booster"/>
    <n v="437.85"/>
    <n v="3"/>
    <n v="0"/>
    <n v="131.35499999999999"/>
  </r>
  <r>
    <n v="5597"/>
    <s v="CA-2015-159779"/>
    <x v="12"/>
    <d v="2015-09-29T00:00:00"/>
    <x v="1"/>
    <s v="SB-20185"/>
    <s v="Sarah Brown"/>
    <x v="0"/>
    <s v="United States"/>
    <x v="3"/>
    <x v="38"/>
    <n v="3301"/>
    <s v="East"/>
    <s v="OFF-BI-10002735"/>
    <x v="1"/>
    <x v="8"/>
    <s v="GBC Prestige Therm-A-Bind Covers"/>
    <n v="68.62"/>
    <n v="2"/>
    <n v="0"/>
    <n v="32.251399999999997"/>
  </r>
  <r>
    <n v="5598"/>
    <s v="CA-2017-151176"/>
    <x v="778"/>
    <d v="2017-02-20T00:00:00"/>
    <x v="1"/>
    <s v="SV-20785"/>
    <s v="Stewart Visinsky"/>
    <x v="0"/>
    <s v="United States"/>
    <x v="248"/>
    <x v="39"/>
    <n v="21215"/>
    <s v="East"/>
    <s v="OFF-SU-10001165"/>
    <x v="1"/>
    <x v="14"/>
    <s v="Acme Elite Stainless Steel Scissors"/>
    <n v="25.02"/>
    <n v="3"/>
    <n v="0"/>
    <n v="6.5052000000000003"/>
  </r>
  <r>
    <n v="5599"/>
    <s v="CA-2017-151176"/>
    <x v="778"/>
    <d v="2017-02-20T00:00:00"/>
    <x v="1"/>
    <s v="SV-20785"/>
    <s v="Stewart Visinsky"/>
    <x v="0"/>
    <s v="United States"/>
    <x v="248"/>
    <x v="39"/>
    <n v="21215"/>
    <s v="East"/>
    <s v="OFF-AR-10000614"/>
    <x v="1"/>
    <x v="6"/>
    <s v="Barrel Sharpener"/>
    <n v="10.71"/>
    <n v="3"/>
    <n v="0"/>
    <n v="2.7846000000000002"/>
  </r>
  <r>
    <n v="5600"/>
    <s v="CA-2014-108903"/>
    <x v="462"/>
    <d v="2014-10-03T00:00:00"/>
    <x v="3"/>
    <s v="DO-13435"/>
    <s v="Denny Ordway"/>
    <x v="0"/>
    <s v="United States"/>
    <x v="38"/>
    <x v="24"/>
    <n v="43229"/>
    <s v="East"/>
    <s v="OFF-AR-10004010"/>
    <x v="1"/>
    <x v="6"/>
    <s v="Hunt Boston Vacuum Mount KS Pencil Sharpener"/>
    <n v="55.984000000000002"/>
    <n v="2"/>
    <n v="0.2"/>
    <n v="4.1988000000000003"/>
  </r>
  <r>
    <n v="5601"/>
    <s v="CA-2014-108903"/>
    <x v="462"/>
    <d v="2014-10-03T00:00:00"/>
    <x v="3"/>
    <s v="DO-13435"/>
    <s v="Denny Ordway"/>
    <x v="0"/>
    <s v="United States"/>
    <x v="38"/>
    <x v="24"/>
    <n v="43229"/>
    <s v="East"/>
    <s v="OFF-EN-10004030"/>
    <x v="1"/>
    <x v="12"/>
    <s v="Convenience Packs of Business Envelopes"/>
    <n v="14.48"/>
    <n v="5"/>
    <n v="0.2"/>
    <n v="4.8869999999999996"/>
  </r>
  <r>
    <n v="5602"/>
    <s v="CA-2014-108903"/>
    <x v="462"/>
    <d v="2014-10-03T00:00:00"/>
    <x v="3"/>
    <s v="DO-13435"/>
    <s v="Denny Ordway"/>
    <x v="0"/>
    <s v="United States"/>
    <x v="38"/>
    <x v="24"/>
    <n v="43229"/>
    <s v="East"/>
    <s v="TEC-AC-10003023"/>
    <x v="2"/>
    <x v="11"/>
    <s v="Logitech G105 Gaming Keyboard"/>
    <n v="142.488"/>
    <n v="3"/>
    <n v="0.2"/>
    <n v="-3.5621999999999998"/>
  </r>
  <r>
    <n v="5603"/>
    <s v="CA-2016-117919"/>
    <x v="278"/>
    <d v="2016-08-29T00:00:00"/>
    <x v="0"/>
    <s v="TB-21355"/>
    <s v="Todd Boyes"/>
    <x v="1"/>
    <s v="United States"/>
    <x v="12"/>
    <x v="5"/>
    <n v="77041"/>
    <s v="Central"/>
    <s v="OFF-ST-10003572"/>
    <x v="1"/>
    <x v="4"/>
    <s v="Portfile Personal File Boxes"/>
    <n v="14.16"/>
    <n v="1"/>
    <n v="0.2"/>
    <n v="1.0620000000000001"/>
  </r>
  <r>
    <n v="5604"/>
    <s v="CA-2016-117919"/>
    <x v="278"/>
    <d v="2016-08-29T00:00:00"/>
    <x v="0"/>
    <s v="TB-21355"/>
    <s v="Todd Boyes"/>
    <x v="1"/>
    <s v="United States"/>
    <x v="12"/>
    <x v="5"/>
    <n v="77041"/>
    <s v="Central"/>
    <s v="OFF-PA-10004353"/>
    <x v="1"/>
    <x v="10"/>
    <s v="Southworth 25% Cotton Premium Laser Paper and Envelopes"/>
    <n v="79.92"/>
    <n v="5"/>
    <n v="0.2"/>
    <n v="27.972000000000001"/>
  </r>
  <r>
    <n v="5605"/>
    <s v="CA-2015-142475"/>
    <x v="155"/>
    <d v="2015-12-07T00:00:00"/>
    <x v="1"/>
    <s v="BS-11380"/>
    <s v="Bill Stewart"/>
    <x v="1"/>
    <s v="United States"/>
    <x v="20"/>
    <x v="15"/>
    <n v="10011"/>
    <s v="East"/>
    <s v="OFF-BI-10003718"/>
    <x v="1"/>
    <x v="8"/>
    <s v="GBC Therma-A-Bind 250T Electric Binding System"/>
    <n v="590.35199999999998"/>
    <n v="6"/>
    <n v="0.2"/>
    <n v="206.6232"/>
  </r>
  <r>
    <n v="5606"/>
    <s v="CA-2016-134516"/>
    <x v="873"/>
    <d v="2016-09-25T00:00:00"/>
    <x v="1"/>
    <s v="FM-14215"/>
    <s v="Filia McAdams"/>
    <x v="1"/>
    <s v="United States"/>
    <x v="247"/>
    <x v="3"/>
    <n v="27405"/>
    <s v="South"/>
    <s v="FUR-FU-10001546"/>
    <x v="0"/>
    <x v="5"/>
    <s v="Dana Swing-Arm Lamps"/>
    <n v="17.088000000000001"/>
    <n v="2"/>
    <n v="0.2"/>
    <n v="1.0680000000000001"/>
  </r>
  <r>
    <n v="5607"/>
    <s v="CA-2016-134516"/>
    <x v="873"/>
    <d v="2016-09-25T00:00:00"/>
    <x v="1"/>
    <s v="FM-14215"/>
    <s v="Filia McAdams"/>
    <x v="1"/>
    <s v="United States"/>
    <x v="247"/>
    <x v="3"/>
    <n v="27405"/>
    <s v="South"/>
    <s v="FUR-CH-10002880"/>
    <x v="0"/>
    <x v="1"/>
    <s v="Global High-Back Leather Tilter, Burgundy"/>
    <n v="98.391999999999996"/>
    <n v="1"/>
    <n v="0.2"/>
    <n v="-11.069100000000001"/>
  </r>
  <r>
    <n v="5608"/>
    <s v="CA-2017-105193"/>
    <x v="613"/>
    <d v="2017-03-31T00:00:00"/>
    <x v="1"/>
    <s v="JL-15835"/>
    <s v="John Lee"/>
    <x v="0"/>
    <s v="United States"/>
    <x v="20"/>
    <x v="15"/>
    <n v="10024"/>
    <s v="East"/>
    <s v="OFF-AR-10001547"/>
    <x v="1"/>
    <x v="6"/>
    <s v="Newell 311"/>
    <n v="11.05"/>
    <n v="5"/>
    <n v="0"/>
    <n v="2.9834999999999998"/>
  </r>
  <r>
    <n v="5609"/>
    <s v="CA-2015-168634"/>
    <x v="401"/>
    <d v="2015-12-11T00:00:00"/>
    <x v="1"/>
    <s v="AF-10870"/>
    <s v="Art Ferguson"/>
    <x v="0"/>
    <s v="United States"/>
    <x v="8"/>
    <x v="1"/>
    <n v="94109"/>
    <s v="West"/>
    <s v="OFF-AP-10001626"/>
    <x v="1"/>
    <x v="9"/>
    <s v="Commercial WindTunnel Clean Air Upright Vacuum, Replacement Belts, Filtration Bags"/>
    <n v="7.78"/>
    <n v="2"/>
    <n v="0"/>
    <n v="2.0228000000000002"/>
  </r>
  <r>
    <n v="5610"/>
    <s v="CA-2017-117198"/>
    <x v="515"/>
    <d v="2017-09-05T00:00:00"/>
    <x v="1"/>
    <s v="BG-11035"/>
    <s v="Barry Gonzalez"/>
    <x v="0"/>
    <s v="United States"/>
    <x v="53"/>
    <x v="28"/>
    <n v="71203"/>
    <s v="South"/>
    <s v="TEC-AC-10003033"/>
    <x v="2"/>
    <x v="11"/>
    <s v="Plantronics CS510 - Over-the-Head monaural Wireless Headset System"/>
    <n v="659.9"/>
    <n v="2"/>
    <n v="0"/>
    <n v="217.767"/>
  </r>
  <r>
    <n v="5611"/>
    <s v="CA-2015-145828"/>
    <x v="348"/>
    <d v="2015-10-07T00:00:00"/>
    <x v="2"/>
    <s v="MB-17305"/>
    <s v="Maria Bertelson"/>
    <x v="0"/>
    <s v="United States"/>
    <x v="74"/>
    <x v="24"/>
    <n v="45231"/>
    <s v="East"/>
    <s v="TEC-AC-10002323"/>
    <x v="2"/>
    <x v="11"/>
    <s v="SanDisk Ultra 32 GB MicroSDHC Class 10 Memory Card"/>
    <n v="53.04"/>
    <n v="3"/>
    <n v="0.2"/>
    <n v="-4.641"/>
  </r>
  <r>
    <n v="5612"/>
    <s v="CA-2017-121027"/>
    <x v="238"/>
    <d v="2017-08-22T00:00:00"/>
    <x v="1"/>
    <s v="HW-14935"/>
    <s v="Helen Wasserman"/>
    <x v="1"/>
    <s v="United States"/>
    <x v="4"/>
    <x v="4"/>
    <n v="98105"/>
    <s v="West"/>
    <s v="TEC-AC-10002049"/>
    <x v="2"/>
    <x v="11"/>
    <s v="Plantronics Savi W720 Multi-Device Wireless Headset System"/>
    <n v="843.9"/>
    <n v="2"/>
    <n v="0"/>
    <n v="371.31599999999997"/>
  </r>
  <r>
    <n v="5613"/>
    <s v="CA-2017-121027"/>
    <x v="238"/>
    <d v="2017-08-22T00:00:00"/>
    <x v="1"/>
    <s v="HW-14935"/>
    <s v="Helen Wasserman"/>
    <x v="1"/>
    <s v="United States"/>
    <x v="4"/>
    <x v="4"/>
    <n v="98105"/>
    <s v="West"/>
    <s v="TEC-AC-10002253"/>
    <x v="2"/>
    <x v="11"/>
    <s v="Imation Bio 8GB USB Flash Drive Imation Corp"/>
    <n v="1496.16"/>
    <n v="9"/>
    <n v="0"/>
    <n v="224.42400000000001"/>
  </r>
  <r>
    <n v="5614"/>
    <s v="CA-2016-147431"/>
    <x v="1056"/>
    <d v="2016-02-07T00:00:00"/>
    <x v="1"/>
    <s v="AB-10105"/>
    <s v="Adrian Barton"/>
    <x v="0"/>
    <s v="United States"/>
    <x v="20"/>
    <x v="15"/>
    <n v="10011"/>
    <s v="East"/>
    <s v="OFF-ST-10003994"/>
    <x v="1"/>
    <x v="4"/>
    <s v="Belkin 19&quot; Center-Weighted Shelf, Gray"/>
    <n v="117.96"/>
    <n v="2"/>
    <n v="0"/>
    <n v="5.8979999999999997"/>
  </r>
  <r>
    <n v="5615"/>
    <s v="CA-2016-158001"/>
    <x v="828"/>
    <d v="2016-08-27T00:00:00"/>
    <x v="1"/>
    <s v="JP-15460"/>
    <s v="Jennifer Patt"/>
    <x v="1"/>
    <s v="United States"/>
    <x v="20"/>
    <x v="15"/>
    <n v="10035"/>
    <s v="East"/>
    <s v="OFF-AR-10002399"/>
    <x v="1"/>
    <x v="6"/>
    <s v="Dixon Prang Watercolor Pencils, 10-Color Set with Brush"/>
    <n v="21.3"/>
    <n v="5"/>
    <n v="0"/>
    <n v="8.7330000000000005"/>
  </r>
  <r>
    <n v="5616"/>
    <s v="CA-2016-158001"/>
    <x v="828"/>
    <d v="2016-08-27T00:00:00"/>
    <x v="1"/>
    <s v="JP-15460"/>
    <s v="Jennifer Patt"/>
    <x v="1"/>
    <s v="United States"/>
    <x v="20"/>
    <x v="15"/>
    <n v="10035"/>
    <s v="East"/>
    <s v="OFF-AP-10002118"/>
    <x v="1"/>
    <x v="9"/>
    <s v="1.7 Cubic Foot Compact &quot;Cube&quot; Office Refrigerators"/>
    <n v="1040.8"/>
    <n v="5"/>
    <n v="0"/>
    <n v="281.01600000000002"/>
  </r>
  <r>
    <n v="5617"/>
    <s v="CA-2016-158001"/>
    <x v="828"/>
    <d v="2016-08-27T00:00:00"/>
    <x v="1"/>
    <s v="JP-15460"/>
    <s v="Jennifer Patt"/>
    <x v="1"/>
    <s v="United States"/>
    <x v="20"/>
    <x v="15"/>
    <n v="10035"/>
    <s v="East"/>
    <s v="OFF-AR-10001954"/>
    <x v="1"/>
    <x v="6"/>
    <s v="Newell 331"/>
    <n v="29.34"/>
    <n v="6"/>
    <n v="0"/>
    <n v="7.9218000000000002"/>
  </r>
  <r>
    <n v="5618"/>
    <s v="CA-2017-125745"/>
    <x v="160"/>
    <d v="2017-07-04T00:00:00"/>
    <x v="1"/>
    <s v="DV-13045"/>
    <s v="Darrin Van Huff"/>
    <x v="1"/>
    <s v="United States"/>
    <x v="26"/>
    <x v="18"/>
    <n v="38109"/>
    <s v="South"/>
    <s v="FUR-FU-10001591"/>
    <x v="0"/>
    <x v="5"/>
    <s v="Advantus Panel Wall Certificate Holder - 8.5x11"/>
    <n v="19.52"/>
    <n v="2"/>
    <n v="0.2"/>
    <n v="5.3680000000000003"/>
  </r>
  <r>
    <n v="5619"/>
    <s v="CA-2015-101154"/>
    <x v="227"/>
    <d v="2015-09-21T00:00:00"/>
    <x v="2"/>
    <s v="CM-12190"/>
    <s v="Charlotte Melton"/>
    <x v="0"/>
    <s v="United States"/>
    <x v="70"/>
    <x v="1"/>
    <n v="92105"/>
    <s v="West"/>
    <s v="OFF-ST-10004186"/>
    <x v="1"/>
    <x v="4"/>
    <s v="Stur-D-Stor Shelving, Vertical 5-Shelf: 72&quot;H x 36&quot;W x 18 1/2&quot;D"/>
    <n v="443.92"/>
    <n v="4"/>
    <n v="0"/>
    <n v="8.8783999999999992"/>
  </r>
  <r>
    <n v="5620"/>
    <s v="US-2016-124163"/>
    <x v="477"/>
    <d v="2016-09-30T00:00:00"/>
    <x v="1"/>
    <s v="SC-20695"/>
    <s v="Steve Chapman"/>
    <x v="1"/>
    <s v="United States"/>
    <x v="411"/>
    <x v="6"/>
    <n v="54601"/>
    <s v="Central"/>
    <s v="TEC-AC-10001908"/>
    <x v="2"/>
    <x v="11"/>
    <s v="Logitech Wireless Headset h800"/>
    <n v="499.95"/>
    <n v="5"/>
    <n v="0"/>
    <n v="174.98249999999999"/>
  </r>
  <r>
    <n v="5621"/>
    <s v="US-2016-124163"/>
    <x v="477"/>
    <d v="2016-09-30T00:00:00"/>
    <x v="1"/>
    <s v="SC-20695"/>
    <s v="Steve Chapman"/>
    <x v="1"/>
    <s v="United States"/>
    <x v="411"/>
    <x v="6"/>
    <n v="54601"/>
    <s v="Central"/>
    <s v="OFF-AR-10000817"/>
    <x v="1"/>
    <x v="6"/>
    <s v="Manco Dry-Lighter Erasable Highlighter"/>
    <n v="3.04"/>
    <n v="1"/>
    <n v="0"/>
    <n v="1.0336000000000001"/>
  </r>
  <r>
    <n v="5622"/>
    <s v="US-2016-124163"/>
    <x v="477"/>
    <d v="2016-09-30T00:00:00"/>
    <x v="1"/>
    <s v="SC-20695"/>
    <s v="Steve Chapman"/>
    <x v="1"/>
    <s v="United States"/>
    <x v="411"/>
    <x v="6"/>
    <n v="54601"/>
    <s v="Central"/>
    <s v="FUR-CH-10004218"/>
    <x v="0"/>
    <x v="1"/>
    <s v="Global Fabric Manager's Chair, Dark Gray"/>
    <n v="201.96"/>
    <n v="2"/>
    <n v="0"/>
    <n v="50.49"/>
  </r>
  <r>
    <n v="5623"/>
    <s v="US-2016-124163"/>
    <x v="477"/>
    <d v="2016-09-30T00:00:00"/>
    <x v="1"/>
    <s v="SC-20695"/>
    <s v="Steve Chapman"/>
    <x v="1"/>
    <s v="United States"/>
    <x v="411"/>
    <x v="6"/>
    <n v="54601"/>
    <s v="Central"/>
    <s v="FUR-FU-10000755"/>
    <x v="0"/>
    <x v="5"/>
    <s v="Eldon Expressions Mahogany Wood Desk Collection"/>
    <n v="68.64"/>
    <n v="11"/>
    <n v="0"/>
    <n v="17.16"/>
  </r>
  <r>
    <n v="5624"/>
    <s v="CA-2016-121748"/>
    <x v="1057"/>
    <d v="2016-10-28T00:00:00"/>
    <x v="0"/>
    <s v="VW-21775"/>
    <s v="Victoria Wilson"/>
    <x v="1"/>
    <s v="United States"/>
    <x v="1"/>
    <x v="1"/>
    <n v="90032"/>
    <s v="West"/>
    <s v="TEC-AC-10003063"/>
    <x v="2"/>
    <x v="11"/>
    <s v="Micro Innovations USB RF Wireless Keyboard with Mouse"/>
    <n v="100"/>
    <n v="4"/>
    <n v="0"/>
    <n v="21"/>
  </r>
  <r>
    <n v="5625"/>
    <s v="CA-2016-121748"/>
    <x v="1057"/>
    <d v="2016-10-28T00:00:00"/>
    <x v="0"/>
    <s v="VW-21775"/>
    <s v="Victoria Wilson"/>
    <x v="1"/>
    <s v="United States"/>
    <x v="1"/>
    <x v="1"/>
    <n v="90032"/>
    <s v="West"/>
    <s v="TEC-AC-10002637"/>
    <x v="2"/>
    <x v="11"/>
    <s v="Logitech VX Revolution Cordless Laser Mouse for Notebooks (Black)"/>
    <n v="359.98"/>
    <n v="2"/>
    <n v="0"/>
    <n v="21.598800000000001"/>
  </r>
  <r>
    <n v="5626"/>
    <s v="CA-2014-126683"/>
    <x v="411"/>
    <d v="2014-10-01T00:00:00"/>
    <x v="0"/>
    <s v="PP-18955"/>
    <s v="Paul Prost"/>
    <x v="2"/>
    <s v="United States"/>
    <x v="4"/>
    <x v="4"/>
    <n v="98115"/>
    <s v="West"/>
    <s v="FUR-FU-10001706"/>
    <x v="0"/>
    <x v="5"/>
    <s v="Longer-Life Soft White Bulbs"/>
    <n v="6.16"/>
    <n v="2"/>
    <n v="0"/>
    <n v="2.9567999999999999"/>
  </r>
  <r>
    <n v="5627"/>
    <s v="CA-2014-126683"/>
    <x v="411"/>
    <d v="2014-10-01T00:00:00"/>
    <x v="0"/>
    <s v="PP-18955"/>
    <s v="Paul Prost"/>
    <x v="2"/>
    <s v="United States"/>
    <x v="4"/>
    <x v="4"/>
    <n v="98115"/>
    <s v="West"/>
    <s v="FUR-TA-10002958"/>
    <x v="0"/>
    <x v="3"/>
    <s v="Bevis Oval Conference Table, Walnut"/>
    <n v="2348.8200000000002"/>
    <n v="9"/>
    <n v="0"/>
    <n v="399.29939999999999"/>
  </r>
  <r>
    <n v="5628"/>
    <s v="CA-2017-148810"/>
    <x v="335"/>
    <d v="2017-07-01T00:00:00"/>
    <x v="1"/>
    <s v="DR-12880"/>
    <s v="Dan Reichenbach"/>
    <x v="1"/>
    <s v="United States"/>
    <x v="100"/>
    <x v="2"/>
    <n v="33180"/>
    <s v="South"/>
    <s v="OFF-LA-10004689"/>
    <x v="1"/>
    <x v="2"/>
    <s v="Avery 512"/>
    <n v="13.872"/>
    <n v="6"/>
    <n v="0.2"/>
    <n v="4.6818"/>
  </r>
  <r>
    <n v="5629"/>
    <s v="CA-2017-148810"/>
    <x v="335"/>
    <d v="2017-07-01T00:00:00"/>
    <x v="1"/>
    <s v="DR-12880"/>
    <s v="Dan Reichenbach"/>
    <x v="1"/>
    <s v="United States"/>
    <x v="100"/>
    <x v="2"/>
    <n v="33180"/>
    <s v="South"/>
    <s v="FUR-CH-10001545"/>
    <x v="0"/>
    <x v="1"/>
    <s v="Hon Comfortask Task/Swivel Chairs"/>
    <n v="273.55200000000002"/>
    <n v="3"/>
    <n v="0.2"/>
    <n v="-13.6776"/>
  </r>
  <r>
    <n v="5630"/>
    <s v="US-2016-146066"/>
    <x v="1036"/>
    <d v="2016-08-23T00:00:00"/>
    <x v="0"/>
    <s v="RB-19465"/>
    <s v="Rick Bensley"/>
    <x v="2"/>
    <s v="United States"/>
    <x v="10"/>
    <x v="9"/>
    <n v="19143"/>
    <s v="East"/>
    <s v="FUR-TA-10002530"/>
    <x v="0"/>
    <x v="3"/>
    <s v="Iceberg OfficeWorks 42&quot; Round Tables"/>
    <n v="815.29200000000003"/>
    <n v="9"/>
    <n v="0.4"/>
    <n v="-339.70499999999998"/>
  </r>
  <r>
    <n v="5631"/>
    <s v="CA-2014-127614"/>
    <x v="1058"/>
    <d v="2014-02-15T00:00:00"/>
    <x v="1"/>
    <s v="NF-18385"/>
    <s v="Natalie Fritzler"/>
    <x v="0"/>
    <s v="United States"/>
    <x v="269"/>
    <x v="17"/>
    <n v="23320"/>
    <s v="South"/>
    <s v="TEC-AC-10001432"/>
    <x v="2"/>
    <x v="11"/>
    <s v="Enermax Aurora Lite Keyboard"/>
    <n v="234.45"/>
    <n v="3"/>
    <n v="0"/>
    <n v="103.158"/>
  </r>
  <r>
    <n v="5632"/>
    <s v="CA-2014-127614"/>
    <x v="1058"/>
    <d v="2014-02-15T00:00:00"/>
    <x v="1"/>
    <s v="NF-18385"/>
    <s v="Natalie Fritzler"/>
    <x v="0"/>
    <s v="United States"/>
    <x v="269"/>
    <x v="17"/>
    <n v="23320"/>
    <s v="South"/>
    <s v="FUR-TA-10003715"/>
    <x v="0"/>
    <x v="3"/>
    <s v="Hon 2111 Invitation Series Corner Table"/>
    <n v="1256.22"/>
    <n v="6"/>
    <n v="0"/>
    <n v="75.373199999999997"/>
  </r>
  <r>
    <n v="5633"/>
    <s v="CA-2014-127614"/>
    <x v="1058"/>
    <d v="2014-02-15T00:00:00"/>
    <x v="1"/>
    <s v="NF-18385"/>
    <s v="Natalie Fritzler"/>
    <x v="0"/>
    <s v="United States"/>
    <x v="269"/>
    <x v="17"/>
    <n v="23320"/>
    <s v="South"/>
    <s v="OFF-BI-10003291"/>
    <x v="1"/>
    <x v="8"/>
    <s v="Wilson Jones Leather-Like Binders with DublLock Round Rings"/>
    <n v="17.46"/>
    <n v="2"/>
    <n v="0"/>
    <n v="8.2062000000000008"/>
  </r>
  <r>
    <n v="5634"/>
    <s v="CA-2016-101742"/>
    <x v="713"/>
    <d v="2016-09-28T00:00:00"/>
    <x v="0"/>
    <s v="CR-12580"/>
    <s v="Clay Rozendal"/>
    <x v="2"/>
    <s v="United States"/>
    <x v="20"/>
    <x v="15"/>
    <n v="10009"/>
    <s v="East"/>
    <s v="OFF-BI-10004187"/>
    <x v="1"/>
    <x v="8"/>
    <s v="3-ring staple pack"/>
    <n v="10.528"/>
    <n v="7"/>
    <n v="0.2"/>
    <n v="3.6848000000000001"/>
  </r>
  <r>
    <n v="5635"/>
    <s v="CA-2015-134943"/>
    <x v="901"/>
    <d v="2015-12-06T00:00:00"/>
    <x v="2"/>
    <s v="SU-20665"/>
    <s v="Stephanie Ulpright"/>
    <x v="2"/>
    <s v="United States"/>
    <x v="447"/>
    <x v="12"/>
    <n v="48104"/>
    <s v="Central"/>
    <s v="OFF-BI-10000666"/>
    <x v="1"/>
    <x v="8"/>
    <s v="Surelock Post Binders"/>
    <n v="152.80000000000001"/>
    <n v="5"/>
    <n v="0"/>
    <n v="76.400000000000006"/>
  </r>
  <r>
    <n v="5636"/>
    <s v="CA-2017-123022"/>
    <x v="213"/>
    <d v="2017-09-08T00:00:00"/>
    <x v="1"/>
    <s v="SC-20050"/>
    <s v="Sample Company A"/>
    <x v="2"/>
    <s v="United States"/>
    <x v="448"/>
    <x v="1"/>
    <n v="91941"/>
    <s v="West"/>
    <s v="OFF-BI-10002225"/>
    <x v="1"/>
    <x v="8"/>
    <s v="Square Ring Data Binders, Rigid 75 Pt. Covers, 11&quot; x 14-7/8&quot;"/>
    <n v="82.56"/>
    <n v="5"/>
    <n v="0.2"/>
    <n v="28.896000000000001"/>
  </r>
  <r>
    <n v="5637"/>
    <s v="CA-2017-123022"/>
    <x v="213"/>
    <d v="2017-09-08T00:00:00"/>
    <x v="1"/>
    <s v="SC-20050"/>
    <s v="Sample Company A"/>
    <x v="2"/>
    <s v="United States"/>
    <x v="448"/>
    <x v="1"/>
    <n v="91941"/>
    <s v="West"/>
    <s v="TEC-AC-10000474"/>
    <x v="2"/>
    <x v="11"/>
    <s v="Kensington Expert Mouse Optical USB Trackball for PC or Mac"/>
    <n v="284.97000000000003"/>
    <n v="3"/>
    <n v="0"/>
    <n v="85.491"/>
  </r>
  <r>
    <n v="5638"/>
    <s v="CA-2017-113208"/>
    <x v="606"/>
    <d v="2017-04-02T00:00:00"/>
    <x v="1"/>
    <s v="ML-18040"/>
    <s v="Michelle Lonsdale"/>
    <x v="1"/>
    <s v="United States"/>
    <x v="130"/>
    <x v="12"/>
    <n v="48126"/>
    <s v="Central"/>
    <s v="FUR-FU-10004245"/>
    <x v="0"/>
    <x v="5"/>
    <s v="Career Cubicle Clock, 8 1/4&quot;, Black"/>
    <n v="60.84"/>
    <n v="3"/>
    <n v="0"/>
    <n v="23.119199999999999"/>
  </r>
  <r>
    <n v="5639"/>
    <s v="CA-2014-154893"/>
    <x v="1059"/>
    <d v="2014-12-27T00:00:00"/>
    <x v="1"/>
    <s v="GM-14440"/>
    <s v="Gary McGarr"/>
    <x v="0"/>
    <s v="United States"/>
    <x v="70"/>
    <x v="1"/>
    <n v="92024"/>
    <s v="West"/>
    <s v="FUR-CH-10004287"/>
    <x v="0"/>
    <x v="1"/>
    <s v="SAFCO Arco Folding Chair"/>
    <n v="1325.76"/>
    <n v="6"/>
    <n v="0.2"/>
    <n v="149.148"/>
  </r>
  <r>
    <n v="5640"/>
    <s v="CA-2014-154893"/>
    <x v="1059"/>
    <d v="2014-12-27T00:00:00"/>
    <x v="1"/>
    <s v="GM-14440"/>
    <s v="Gary McGarr"/>
    <x v="0"/>
    <s v="United States"/>
    <x v="70"/>
    <x v="1"/>
    <n v="92024"/>
    <s v="West"/>
    <s v="FUR-CH-10000595"/>
    <x v="0"/>
    <x v="1"/>
    <s v="Safco Contoured Stacking Chairs"/>
    <n v="572.16"/>
    <n v="3"/>
    <n v="0.2"/>
    <n v="35.76"/>
  </r>
  <r>
    <n v="5641"/>
    <s v="CA-2014-147900"/>
    <x v="865"/>
    <d v="2014-09-28T00:00:00"/>
    <x v="1"/>
    <s v="JK-15640"/>
    <s v="Jim Kriz"/>
    <x v="2"/>
    <s v="United States"/>
    <x v="80"/>
    <x v="24"/>
    <n v="44107"/>
    <s v="East"/>
    <s v="OFF-PA-10003063"/>
    <x v="1"/>
    <x v="10"/>
    <s v="EcoTones Memo Sheets"/>
    <n v="28.8"/>
    <n v="9"/>
    <n v="0.2"/>
    <n v="10.08"/>
  </r>
  <r>
    <n v="5642"/>
    <s v="CA-2017-106355"/>
    <x v="459"/>
    <d v="2017-04-05T00:00:00"/>
    <x v="2"/>
    <s v="AT-10435"/>
    <s v="Alyssa Tate"/>
    <x v="2"/>
    <s v="United States"/>
    <x v="255"/>
    <x v="29"/>
    <n v="6450"/>
    <s v="East"/>
    <s v="OFF-AR-10000246"/>
    <x v="1"/>
    <x v="6"/>
    <s v="Newell 318"/>
    <n v="11.12"/>
    <n v="4"/>
    <n v="0"/>
    <n v="2.8912"/>
  </r>
  <r>
    <n v="5643"/>
    <s v="CA-2016-127985"/>
    <x v="178"/>
    <d v="2016-04-05T00:00:00"/>
    <x v="0"/>
    <s v="DB-12910"/>
    <s v="Daniel Byrd"/>
    <x v="2"/>
    <s v="United States"/>
    <x v="38"/>
    <x v="32"/>
    <n v="31907"/>
    <s v="South"/>
    <s v="FUR-FU-10003274"/>
    <x v="0"/>
    <x v="5"/>
    <s v="Regeneration Desk Collection"/>
    <n v="7.04"/>
    <n v="4"/>
    <n v="0"/>
    <n v="3.0975999999999999"/>
  </r>
  <r>
    <n v="5644"/>
    <s v="CA-2015-166604"/>
    <x v="1060"/>
    <d v="2015-05-20T00:00:00"/>
    <x v="0"/>
    <s v="AH-10690"/>
    <s v="Anna Häberlin"/>
    <x v="1"/>
    <s v="United States"/>
    <x v="185"/>
    <x v="32"/>
    <n v="30076"/>
    <s v="South"/>
    <s v="OFF-EN-10004147"/>
    <x v="1"/>
    <x v="12"/>
    <s v="Wausau Papers Astrobrights Colored Envelopes"/>
    <n v="17.940000000000001"/>
    <n v="3"/>
    <n v="0"/>
    <n v="8.7905999999999995"/>
  </r>
  <r>
    <n v="5645"/>
    <s v="CA-2017-120719"/>
    <x v="721"/>
    <d v="2017-03-26T00:00:00"/>
    <x v="2"/>
    <s v="SJ-20125"/>
    <s v="Sanjit Jacobs"/>
    <x v="2"/>
    <s v="United States"/>
    <x v="4"/>
    <x v="4"/>
    <n v="98105"/>
    <s v="West"/>
    <s v="OFF-BI-10002103"/>
    <x v="1"/>
    <x v="8"/>
    <s v="Cardinal Slant-D Ring Binder, Heavy Gauge Vinyl"/>
    <n v="34.76"/>
    <n v="5"/>
    <n v="0.2"/>
    <n v="11.297000000000001"/>
  </r>
  <r>
    <n v="5646"/>
    <s v="CA-2017-127117"/>
    <x v="349"/>
    <d v="2017-04-19T00:00:00"/>
    <x v="1"/>
    <s v="HM-14860"/>
    <s v="Harry Marie"/>
    <x v="1"/>
    <s v="United States"/>
    <x v="73"/>
    <x v="30"/>
    <n v="7960"/>
    <s v="East"/>
    <s v="FUR-FU-10004018"/>
    <x v="0"/>
    <x v="5"/>
    <s v="Tensor Computer Mounted Lamp"/>
    <n v="74.45"/>
    <n v="5"/>
    <n v="0"/>
    <n v="20.101500000000001"/>
  </r>
  <r>
    <n v="5647"/>
    <s v="CA-2015-104241"/>
    <x v="1038"/>
    <d v="2015-01-09T00:00:00"/>
    <x v="1"/>
    <s v="AG-10495"/>
    <s v="Andrew Gjertsen"/>
    <x v="1"/>
    <s v="United States"/>
    <x v="166"/>
    <x v="17"/>
    <n v="22304"/>
    <s v="South"/>
    <s v="FUR-FU-10001473"/>
    <x v="0"/>
    <x v="5"/>
    <s v="DAX Wood Document Frame"/>
    <n v="192.22"/>
    <n v="14"/>
    <n v="0"/>
    <n v="69.199200000000005"/>
  </r>
  <r>
    <n v="5648"/>
    <s v="CA-2017-168179"/>
    <x v="808"/>
    <d v="2017-11-07T00:00:00"/>
    <x v="1"/>
    <s v="JB-16000"/>
    <s v="Joy Bell-"/>
    <x v="0"/>
    <s v="United States"/>
    <x v="288"/>
    <x v="7"/>
    <n v="84106"/>
    <s v="West"/>
    <s v="OFF-PA-10001800"/>
    <x v="1"/>
    <x v="10"/>
    <s v="Xerox 220"/>
    <n v="19.440000000000001"/>
    <n v="3"/>
    <n v="0"/>
    <n v="9.3312000000000008"/>
  </r>
  <r>
    <n v="5649"/>
    <s v="CA-2017-142342"/>
    <x v="729"/>
    <d v="2017-07-19T00:00:00"/>
    <x v="0"/>
    <s v="AJ-10795"/>
    <s v="Anthony Johnson"/>
    <x v="1"/>
    <s v="United States"/>
    <x v="339"/>
    <x v="1"/>
    <n v="92307"/>
    <s v="West"/>
    <s v="OFF-PA-10004609"/>
    <x v="1"/>
    <x v="10"/>
    <s v="Xerox 221"/>
    <n v="32.4"/>
    <n v="5"/>
    <n v="0"/>
    <n v="15.552"/>
  </r>
  <r>
    <n v="5650"/>
    <s v="CA-2017-142342"/>
    <x v="729"/>
    <d v="2017-07-19T00:00:00"/>
    <x v="0"/>
    <s v="AJ-10795"/>
    <s v="Anthony Johnson"/>
    <x v="1"/>
    <s v="United States"/>
    <x v="339"/>
    <x v="1"/>
    <n v="92307"/>
    <s v="West"/>
    <s v="OFF-EN-10002592"/>
    <x v="1"/>
    <x v="12"/>
    <s v="Peel &amp; Seel Recycled Catalog Envelopes, Brown"/>
    <n v="57.9"/>
    <n v="5"/>
    <n v="0"/>
    <n v="28.95"/>
  </r>
  <r>
    <n v="5651"/>
    <s v="CA-2017-142342"/>
    <x v="729"/>
    <d v="2017-07-19T00:00:00"/>
    <x v="0"/>
    <s v="AJ-10795"/>
    <s v="Anthony Johnson"/>
    <x v="1"/>
    <s v="United States"/>
    <x v="339"/>
    <x v="1"/>
    <n v="92307"/>
    <s v="West"/>
    <s v="OFF-ST-10002957"/>
    <x v="1"/>
    <x v="4"/>
    <s v="Sterilite Show Offs Storage Containers"/>
    <n v="10.56"/>
    <n v="2"/>
    <n v="0"/>
    <n v="0"/>
  </r>
  <r>
    <n v="5652"/>
    <s v="CA-2017-142342"/>
    <x v="729"/>
    <d v="2017-07-19T00:00:00"/>
    <x v="0"/>
    <s v="AJ-10795"/>
    <s v="Anthony Johnson"/>
    <x v="1"/>
    <s v="United States"/>
    <x v="339"/>
    <x v="1"/>
    <n v="92307"/>
    <s v="West"/>
    <s v="FUR-BO-10002613"/>
    <x v="0"/>
    <x v="0"/>
    <s v="Atlantic Metals Mobile 4-Shelf Bookcases, Custom Colors"/>
    <n v="1194.165"/>
    <n v="5"/>
    <n v="0.15"/>
    <n v="210.73500000000001"/>
  </r>
  <r>
    <n v="5653"/>
    <s v="CA-2017-109099"/>
    <x v="833"/>
    <d v="2017-10-11T00:00:00"/>
    <x v="1"/>
    <s v="MM-18280"/>
    <s v="Muhammed MacIntyre"/>
    <x v="1"/>
    <s v="United States"/>
    <x v="20"/>
    <x v="15"/>
    <n v="10009"/>
    <s v="East"/>
    <s v="OFF-PA-10001033"/>
    <x v="1"/>
    <x v="10"/>
    <s v="Xerox 1893"/>
    <n v="40.99"/>
    <n v="1"/>
    <n v="0"/>
    <n v="20.085100000000001"/>
  </r>
  <r>
    <n v="5654"/>
    <s v="US-2014-134187"/>
    <x v="130"/>
    <d v="2014-11-11T00:00:00"/>
    <x v="1"/>
    <s v="TH-21235"/>
    <s v="Tiffany House"/>
    <x v="1"/>
    <s v="United States"/>
    <x v="85"/>
    <x v="1"/>
    <n v="90805"/>
    <s v="West"/>
    <s v="OFF-AR-10000940"/>
    <x v="1"/>
    <x v="6"/>
    <s v="Newell 343"/>
    <n v="2.94"/>
    <n v="1"/>
    <n v="0"/>
    <n v="0.79379999999999995"/>
  </r>
  <r>
    <n v="5655"/>
    <s v="CA-2016-145261"/>
    <x v="122"/>
    <d v="2016-12-21T00:00:00"/>
    <x v="2"/>
    <s v="AH-10120"/>
    <s v="Adrian Hane"/>
    <x v="2"/>
    <s v="United States"/>
    <x v="127"/>
    <x v="21"/>
    <n v="97301"/>
    <s v="West"/>
    <s v="OFF-BI-10001670"/>
    <x v="1"/>
    <x v="8"/>
    <s v="Vinyl Sectional Post Binders"/>
    <n v="45.24"/>
    <n v="4"/>
    <n v="0.7"/>
    <n v="-30.16"/>
  </r>
  <r>
    <n v="5656"/>
    <s v="CA-2016-145261"/>
    <x v="122"/>
    <d v="2016-12-21T00:00:00"/>
    <x v="2"/>
    <s v="AH-10120"/>
    <s v="Adrian Hane"/>
    <x v="2"/>
    <s v="United States"/>
    <x v="127"/>
    <x v="21"/>
    <n v="97301"/>
    <s v="West"/>
    <s v="OFF-AR-10004078"/>
    <x v="1"/>
    <x v="6"/>
    <s v="Newell 312"/>
    <n v="18.687999999999999"/>
    <n v="4"/>
    <n v="0.2"/>
    <n v="2.3359999999999999"/>
  </r>
  <r>
    <n v="5657"/>
    <s v="CA-2016-145261"/>
    <x v="122"/>
    <d v="2016-12-21T00:00:00"/>
    <x v="2"/>
    <s v="AH-10120"/>
    <s v="Adrian Hane"/>
    <x v="2"/>
    <s v="United States"/>
    <x v="127"/>
    <x v="21"/>
    <n v="97301"/>
    <s v="West"/>
    <s v="OFF-PA-10003036"/>
    <x v="1"/>
    <x v="10"/>
    <s v="Black Print Carbonless 8 1/2&quot; x 8 1/4&quot; Rapid Memo Book"/>
    <n v="11.648"/>
    <n v="2"/>
    <n v="0.2"/>
    <n v="3.7856000000000001"/>
  </r>
  <r>
    <n v="5658"/>
    <s v="CA-2016-145261"/>
    <x v="122"/>
    <d v="2016-12-21T00:00:00"/>
    <x v="2"/>
    <s v="AH-10120"/>
    <s v="Adrian Hane"/>
    <x v="2"/>
    <s v="United States"/>
    <x v="127"/>
    <x v="21"/>
    <n v="97301"/>
    <s v="West"/>
    <s v="TEC-AC-10000991"/>
    <x v="2"/>
    <x v="11"/>
    <s v="Sony Micro Vault Click 8 GB USB 2.0 Flash Drive"/>
    <n v="112.776"/>
    <n v="3"/>
    <n v="0.2"/>
    <n v="-8.4581999999999997"/>
  </r>
  <r>
    <n v="5659"/>
    <s v="CA-2016-145261"/>
    <x v="122"/>
    <d v="2016-12-21T00:00:00"/>
    <x v="2"/>
    <s v="AH-10120"/>
    <s v="Adrian Hane"/>
    <x v="2"/>
    <s v="United States"/>
    <x v="127"/>
    <x v="21"/>
    <n v="97301"/>
    <s v="West"/>
    <s v="FUR-TA-10002530"/>
    <x v="0"/>
    <x v="3"/>
    <s v="Iceberg OfficeWorks 42&quot; Round Tables"/>
    <n v="377.45"/>
    <n v="5"/>
    <n v="0.5"/>
    <n v="-264.21499999999997"/>
  </r>
  <r>
    <n v="5660"/>
    <s v="CA-2016-145261"/>
    <x v="122"/>
    <d v="2016-12-21T00:00:00"/>
    <x v="2"/>
    <s v="AH-10120"/>
    <s v="Adrian Hane"/>
    <x v="2"/>
    <s v="United States"/>
    <x v="127"/>
    <x v="21"/>
    <n v="97301"/>
    <s v="West"/>
    <s v="OFF-LA-10000407"/>
    <x v="1"/>
    <x v="2"/>
    <s v="Avery White Multi-Purpose Labels"/>
    <n v="15.936"/>
    <n v="4"/>
    <n v="0.2"/>
    <n v="5.1791999999999998"/>
  </r>
  <r>
    <n v="5661"/>
    <s v="CA-2016-145261"/>
    <x v="122"/>
    <d v="2016-12-21T00:00:00"/>
    <x v="2"/>
    <s v="AH-10120"/>
    <s v="Adrian Hane"/>
    <x v="2"/>
    <s v="United States"/>
    <x v="127"/>
    <x v="21"/>
    <n v="97301"/>
    <s v="West"/>
    <s v="TEC-PH-10004833"/>
    <x v="2"/>
    <x v="7"/>
    <s v="Macally Suction Cup Mount"/>
    <n v="28.68"/>
    <n v="3"/>
    <n v="0.2"/>
    <n v="-7.17"/>
  </r>
  <r>
    <n v="5662"/>
    <s v="CA-2016-108875"/>
    <x v="446"/>
    <d v="2016-10-01T00:00:00"/>
    <x v="1"/>
    <s v="CL-12700"/>
    <s v="Craig Leslie"/>
    <x v="2"/>
    <s v="United States"/>
    <x v="34"/>
    <x v="22"/>
    <n v="80013"/>
    <s v="West"/>
    <s v="FUR-FU-10002671"/>
    <x v="0"/>
    <x v="5"/>
    <s v="Electrix 20W Halogen Replacement Bulb for Zoom-In Desk Lamp"/>
    <n v="21.44"/>
    <n v="2"/>
    <n v="0.2"/>
    <n v="7.5039999999999996"/>
  </r>
  <r>
    <n v="5663"/>
    <s v="CA-2016-108875"/>
    <x v="446"/>
    <d v="2016-10-01T00:00:00"/>
    <x v="1"/>
    <s v="CL-12700"/>
    <s v="Craig Leslie"/>
    <x v="2"/>
    <s v="United States"/>
    <x v="34"/>
    <x v="22"/>
    <n v="80013"/>
    <s v="West"/>
    <s v="OFF-ST-10001370"/>
    <x v="1"/>
    <x v="4"/>
    <s v="Sensible Storage WireTech Storage Systems"/>
    <n v="511.05599999999998"/>
    <n v="9"/>
    <n v="0.2"/>
    <n v="-95.822999999999993"/>
  </r>
  <r>
    <n v="5664"/>
    <s v="CA-2016-141957"/>
    <x v="658"/>
    <d v="2016-07-21T00:00:00"/>
    <x v="3"/>
    <s v="JG-15310"/>
    <s v="Jason Gross"/>
    <x v="1"/>
    <s v="United States"/>
    <x v="46"/>
    <x v="24"/>
    <n v="43055"/>
    <s v="East"/>
    <s v="OFF-AR-10000914"/>
    <x v="1"/>
    <x v="6"/>
    <s v="Boston 16765 Mini Stand Up Battery Pencil Sharpener"/>
    <n v="18.655999999999999"/>
    <n v="2"/>
    <n v="0.2"/>
    <n v="1.3992"/>
  </r>
  <r>
    <n v="5665"/>
    <s v="CA-2016-141957"/>
    <x v="658"/>
    <d v="2016-07-21T00:00:00"/>
    <x v="3"/>
    <s v="JG-15310"/>
    <s v="Jason Gross"/>
    <x v="1"/>
    <s v="United States"/>
    <x v="46"/>
    <x v="24"/>
    <n v="43055"/>
    <s v="East"/>
    <s v="OFF-BI-10001116"/>
    <x v="1"/>
    <x v="8"/>
    <s v="Wilson Jones 1&quot; Hanging DublLock Ring Binders"/>
    <n v="11.087999999999999"/>
    <n v="7"/>
    <n v="0.7"/>
    <n v="-8.1311999999999998"/>
  </r>
  <r>
    <n v="5666"/>
    <s v="CA-2016-141957"/>
    <x v="658"/>
    <d v="2016-07-21T00:00:00"/>
    <x v="3"/>
    <s v="JG-15310"/>
    <s v="Jason Gross"/>
    <x v="1"/>
    <s v="United States"/>
    <x v="46"/>
    <x v="24"/>
    <n v="43055"/>
    <s v="East"/>
    <s v="OFF-ST-10002276"/>
    <x v="1"/>
    <x v="4"/>
    <s v="Safco Steel Mobile File Cart"/>
    <n v="66.688000000000002"/>
    <n v="1"/>
    <n v="0.2"/>
    <n v="4.1680000000000001"/>
  </r>
  <r>
    <n v="5667"/>
    <s v="CA-2016-141957"/>
    <x v="658"/>
    <d v="2016-07-21T00:00:00"/>
    <x v="3"/>
    <s v="JG-15310"/>
    <s v="Jason Gross"/>
    <x v="1"/>
    <s v="United States"/>
    <x v="46"/>
    <x v="24"/>
    <n v="43055"/>
    <s v="East"/>
    <s v="OFF-ST-10004340"/>
    <x v="1"/>
    <x v="4"/>
    <s v="Fellowes Mobile File Cart, Black"/>
    <n v="99.488"/>
    <n v="2"/>
    <n v="0.2"/>
    <n v="8.7051999999999996"/>
  </r>
  <r>
    <n v="5668"/>
    <s v="CA-2016-142405"/>
    <x v="725"/>
    <d v="2016-06-15T00:00:00"/>
    <x v="1"/>
    <s v="SE-20110"/>
    <s v="Sanjit Engle"/>
    <x v="0"/>
    <s v="United States"/>
    <x v="4"/>
    <x v="4"/>
    <n v="98103"/>
    <s v="West"/>
    <s v="OFF-LA-10004093"/>
    <x v="1"/>
    <x v="2"/>
    <s v="Avery 486"/>
    <n v="14.62"/>
    <n v="2"/>
    <n v="0"/>
    <n v="6.8714000000000004"/>
  </r>
  <r>
    <n v="5669"/>
    <s v="CA-2016-142405"/>
    <x v="725"/>
    <d v="2016-06-15T00:00:00"/>
    <x v="1"/>
    <s v="SE-20110"/>
    <s v="Sanjit Engle"/>
    <x v="0"/>
    <s v="United States"/>
    <x v="4"/>
    <x v="4"/>
    <n v="98103"/>
    <s v="West"/>
    <s v="OFF-BI-10004728"/>
    <x v="1"/>
    <x v="8"/>
    <s v="Wilson Jones Turn Tabs Binder Tool for Ring Binders"/>
    <n v="53.984000000000002"/>
    <n v="14"/>
    <n v="0.2"/>
    <n v="17.544799999999999"/>
  </r>
  <r>
    <n v="5670"/>
    <s v="CA-2016-142405"/>
    <x v="725"/>
    <d v="2016-06-15T00:00:00"/>
    <x v="1"/>
    <s v="SE-20110"/>
    <s v="Sanjit Engle"/>
    <x v="0"/>
    <s v="United States"/>
    <x v="4"/>
    <x v="4"/>
    <n v="98103"/>
    <s v="West"/>
    <s v="TEC-AC-10003095"/>
    <x v="2"/>
    <x v="11"/>
    <s v="Logitech G35 7.1-Channel Surround Sound Headset"/>
    <n v="389.97"/>
    <n v="3"/>
    <n v="0"/>
    <n v="132.5898"/>
  </r>
  <r>
    <n v="5671"/>
    <s v="CA-2015-141012"/>
    <x v="988"/>
    <d v="2015-06-11T00:00:00"/>
    <x v="0"/>
    <s v="TG-21640"/>
    <s v="Trudy Glocke"/>
    <x v="0"/>
    <s v="United States"/>
    <x v="449"/>
    <x v="45"/>
    <n v="83201"/>
    <s v="West"/>
    <s v="FUR-FU-10003192"/>
    <x v="0"/>
    <x v="5"/>
    <s v="Luxo Adjustable Task Clamp Lamp"/>
    <n v="355.36"/>
    <n v="4"/>
    <n v="0"/>
    <n v="92.393600000000006"/>
  </r>
  <r>
    <n v="5672"/>
    <s v="CA-2015-141012"/>
    <x v="988"/>
    <d v="2015-06-11T00:00:00"/>
    <x v="0"/>
    <s v="TG-21640"/>
    <s v="Trudy Glocke"/>
    <x v="0"/>
    <s v="United States"/>
    <x v="449"/>
    <x v="45"/>
    <n v="83201"/>
    <s v="West"/>
    <s v="TEC-PH-10004522"/>
    <x v="2"/>
    <x v="7"/>
    <s v="Dexim XPower Skin Super-Thin Power Case for iPhone 5 - Black"/>
    <n v="140.376"/>
    <n v="3"/>
    <n v="0.2"/>
    <n v="8.7735000000000003"/>
  </r>
  <r>
    <n v="5673"/>
    <s v="CA-2017-127922"/>
    <x v="855"/>
    <d v="2017-11-03T00:00:00"/>
    <x v="1"/>
    <s v="SH-19975"/>
    <s v="Sally Hughsby"/>
    <x v="1"/>
    <s v="United States"/>
    <x v="61"/>
    <x v="5"/>
    <n v="75081"/>
    <s v="Central"/>
    <s v="OFF-EN-10003068"/>
    <x v="1"/>
    <x v="12"/>
    <s v="#6 3/4 Gummed Flap White Envelopes"/>
    <n v="15.84"/>
    <n v="2"/>
    <n v="0.2"/>
    <n v="5.5439999999999996"/>
  </r>
  <r>
    <n v="5674"/>
    <s v="CA-2017-127922"/>
    <x v="855"/>
    <d v="2017-11-03T00:00:00"/>
    <x v="1"/>
    <s v="SH-19975"/>
    <s v="Sally Hughsby"/>
    <x v="1"/>
    <s v="United States"/>
    <x v="61"/>
    <x v="5"/>
    <n v="75081"/>
    <s v="Central"/>
    <s v="OFF-PA-10001204"/>
    <x v="1"/>
    <x v="10"/>
    <s v="Xerox 1972"/>
    <n v="8.4480000000000004"/>
    <n v="2"/>
    <n v="0.2"/>
    <n v="2.64"/>
  </r>
  <r>
    <n v="5675"/>
    <s v="CA-2016-146318"/>
    <x v="115"/>
    <d v="2016-01-27T00:00:00"/>
    <x v="1"/>
    <s v="MC-17275"/>
    <s v="Marc Crier"/>
    <x v="0"/>
    <s v="United States"/>
    <x v="4"/>
    <x v="4"/>
    <n v="98105"/>
    <s v="West"/>
    <s v="OFF-PA-10003953"/>
    <x v="1"/>
    <x v="10"/>
    <s v="Xerox 218"/>
    <n v="12.96"/>
    <n v="2"/>
    <n v="0"/>
    <n v="6.2207999999999997"/>
  </r>
  <r>
    <n v="5676"/>
    <s v="CA-2014-135993"/>
    <x v="1061"/>
    <d v="2014-06-02T00:00:00"/>
    <x v="1"/>
    <s v="PJ-18835"/>
    <s v="Patrick Jones"/>
    <x v="1"/>
    <s v="United States"/>
    <x v="4"/>
    <x v="4"/>
    <n v="98115"/>
    <s v="West"/>
    <s v="TEC-PH-10001552"/>
    <x v="2"/>
    <x v="7"/>
    <s v="I Need's 3d Hello Kitty Hybrid Silicone Case Cover for HTC One X 4g with 3d Hello Kitty Stylus Pen Green/pink"/>
    <n v="57.408000000000001"/>
    <n v="6"/>
    <n v="0.2"/>
    <n v="5.7408000000000001"/>
  </r>
  <r>
    <n v="5677"/>
    <s v="CA-2014-135993"/>
    <x v="1061"/>
    <d v="2014-06-02T00:00:00"/>
    <x v="1"/>
    <s v="PJ-18835"/>
    <s v="Patrick Jones"/>
    <x v="1"/>
    <s v="United States"/>
    <x v="4"/>
    <x v="4"/>
    <n v="98115"/>
    <s v="West"/>
    <s v="TEC-AC-10004877"/>
    <x v="2"/>
    <x v="11"/>
    <s v="Imation 30456 USB Flash Drive 8GB"/>
    <n v="27.6"/>
    <n v="4"/>
    <n v="0"/>
    <n v="2.2080000000000002"/>
  </r>
  <r>
    <n v="5678"/>
    <s v="CA-2014-126802"/>
    <x v="282"/>
    <d v="2015-01-05T00:00:00"/>
    <x v="1"/>
    <s v="ZC-21910"/>
    <s v="Zuschuss Carroll"/>
    <x v="0"/>
    <s v="United States"/>
    <x v="22"/>
    <x v="10"/>
    <n v="60610"/>
    <s v="Central"/>
    <s v="FUR-FU-10000193"/>
    <x v="0"/>
    <x v="5"/>
    <s v="Tenex Chairmats For Use with Hard Floors"/>
    <n v="38.975999999999999"/>
    <n v="3"/>
    <n v="0.6"/>
    <n v="-50.668799999999997"/>
  </r>
  <r>
    <n v="5679"/>
    <s v="CA-2016-143924"/>
    <x v="1062"/>
    <d v="2016-08-03T00:00:00"/>
    <x v="1"/>
    <s v="SC-20680"/>
    <s v="Steve Carroll"/>
    <x v="2"/>
    <s v="United States"/>
    <x v="450"/>
    <x v="12"/>
    <n v="49423"/>
    <s v="Central"/>
    <s v="OFF-FA-10000735"/>
    <x v="1"/>
    <x v="13"/>
    <s v="Staples"/>
    <n v="20.440000000000001"/>
    <n v="7"/>
    <n v="0"/>
    <n v="9.1980000000000004"/>
  </r>
  <r>
    <n v="5680"/>
    <s v="CA-2016-143924"/>
    <x v="1062"/>
    <d v="2016-08-03T00:00:00"/>
    <x v="1"/>
    <s v="SC-20680"/>
    <s v="Steve Carroll"/>
    <x v="2"/>
    <s v="United States"/>
    <x v="450"/>
    <x v="12"/>
    <n v="49423"/>
    <s v="Central"/>
    <s v="OFF-PA-10002120"/>
    <x v="1"/>
    <x v="10"/>
    <s v="Xerox 1889"/>
    <n v="109.92"/>
    <n v="2"/>
    <n v="0"/>
    <n v="53.860799999999998"/>
  </r>
  <r>
    <n v="5681"/>
    <s v="CA-2016-141551"/>
    <x v="446"/>
    <d v="2016-09-30T00:00:00"/>
    <x v="1"/>
    <s v="BP-11230"/>
    <s v="Benjamin Patterson"/>
    <x v="0"/>
    <s v="United States"/>
    <x v="387"/>
    <x v="26"/>
    <n v="74012"/>
    <s v="Central"/>
    <s v="OFF-BI-10001249"/>
    <x v="1"/>
    <x v="8"/>
    <s v="Avery Heavy-Duty EZD View Binder with Locking Rings"/>
    <n v="6.38"/>
    <n v="1"/>
    <n v="0"/>
    <n v="2.9348000000000001"/>
  </r>
  <r>
    <n v="5682"/>
    <s v="CA-2016-141551"/>
    <x v="446"/>
    <d v="2016-09-30T00:00:00"/>
    <x v="1"/>
    <s v="BP-11230"/>
    <s v="Benjamin Patterson"/>
    <x v="0"/>
    <s v="United States"/>
    <x v="387"/>
    <x v="26"/>
    <n v="74012"/>
    <s v="Central"/>
    <s v="OFF-PA-10001569"/>
    <x v="1"/>
    <x v="10"/>
    <s v="Xerox 232"/>
    <n v="6.48"/>
    <n v="1"/>
    <n v="0"/>
    <n v="3.1103999999999998"/>
  </r>
  <r>
    <n v="5683"/>
    <s v="CA-2014-164315"/>
    <x v="1063"/>
    <d v="2014-04-08T00:00:00"/>
    <x v="1"/>
    <s v="RD-19585"/>
    <s v="Rob Dowd"/>
    <x v="0"/>
    <s v="United States"/>
    <x v="417"/>
    <x v="32"/>
    <n v="30605"/>
    <s v="South"/>
    <s v="OFF-PA-10004248"/>
    <x v="1"/>
    <x v="10"/>
    <s v="Xerox 1990"/>
    <n v="15.84"/>
    <n v="3"/>
    <n v="0"/>
    <n v="7.1280000000000001"/>
  </r>
  <r>
    <n v="5684"/>
    <s v="CA-2014-164315"/>
    <x v="1063"/>
    <d v="2014-04-08T00:00:00"/>
    <x v="1"/>
    <s v="RD-19585"/>
    <s v="Rob Dowd"/>
    <x v="0"/>
    <s v="United States"/>
    <x v="417"/>
    <x v="32"/>
    <n v="30605"/>
    <s v="South"/>
    <s v="TEC-PH-10001128"/>
    <x v="2"/>
    <x v="7"/>
    <s v="Motorola Droid Maxx"/>
    <n v="1049.93"/>
    <n v="7"/>
    <n v="0"/>
    <n v="293.98039999999997"/>
  </r>
  <r>
    <n v="5685"/>
    <s v="CA-2014-164315"/>
    <x v="1063"/>
    <d v="2014-04-08T00:00:00"/>
    <x v="1"/>
    <s v="RD-19585"/>
    <s v="Rob Dowd"/>
    <x v="0"/>
    <s v="United States"/>
    <x v="417"/>
    <x v="32"/>
    <n v="30605"/>
    <s v="South"/>
    <s v="OFF-AP-10003842"/>
    <x v="1"/>
    <x v="9"/>
    <s v="Euro-Pro Shark Turbo Vacuum"/>
    <n v="154.9"/>
    <n v="5"/>
    <n v="0"/>
    <n v="40.274000000000001"/>
  </r>
  <r>
    <n v="5686"/>
    <s v="CA-2015-131072"/>
    <x v="599"/>
    <d v="2015-11-05T00:00:00"/>
    <x v="3"/>
    <s v="KL-16645"/>
    <s v="Ken Lonsdale"/>
    <x v="0"/>
    <s v="United States"/>
    <x v="4"/>
    <x v="4"/>
    <n v="98105"/>
    <s v="West"/>
    <s v="OFF-BI-10002794"/>
    <x v="1"/>
    <x v="8"/>
    <s v="Avery Trapezoid Ring Binder, 3&quot; Capacity, Black, 1040 sheets"/>
    <n v="98.352000000000004"/>
    <n v="3"/>
    <n v="0.2"/>
    <n v="35.6526"/>
  </r>
  <r>
    <n v="5687"/>
    <s v="CA-2014-131541"/>
    <x v="1064"/>
    <d v="2014-07-28T00:00:00"/>
    <x v="3"/>
    <s v="CK-12205"/>
    <s v="Chloris Kastensmidt"/>
    <x v="0"/>
    <s v="United States"/>
    <x v="264"/>
    <x v="2"/>
    <n v="32712"/>
    <s v="South"/>
    <s v="OFF-FA-10000621"/>
    <x v="1"/>
    <x v="13"/>
    <s v="OIC Colored Binder Clips, Assorted Sizes"/>
    <n v="14.32"/>
    <n v="5"/>
    <n v="0.2"/>
    <n v="5.1909999999999998"/>
  </r>
  <r>
    <n v="5688"/>
    <s v="CA-2014-131541"/>
    <x v="1064"/>
    <d v="2014-07-28T00:00:00"/>
    <x v="3"/>
    <s v="CK-12205"/>
    <s v="Chloris Kastensmidt"/>
    <x v="0"/>
    <s v="United States"/>
    <x v="264"/>
    <x v="2"/>
    <n v="32712"/>
    <s v="South"/>
    <s v="FUR-FU-10003623"/>
    <x v="0"/>
    <x v="5"/>
    <s v="DataProducts Ampli Magnifier Task Lamp, Black,"/>
    <n v="129.88800000000001"/>
    <n v="6"/>
    <n v="0.2"/>
    <n v="12.988799999999999"/>
  </r>
  <r>
    <n v="5689"/>
    <s v="CA-2014-131541"/>
    <x v="1064"/>
    <d v="2014-07-28T00:00:00"/>
    <x v="3"/>
    <s v="CK-12205"/>
    <s v="Chloris Kastensmidt"/>
    <x v="0"/>
    <s v="United States"/>
    <x v="264"/>
    <x v="2"/>
    <n v="32712"/>
    <s v="South"/>
    <s v="OFF-EN-10000781"/>
    <x v="1"/>
    <x v="12"/>
    <s v="#10- 4 1/8&quot; x 9 1/2&quot; Recycled Envelopes"/>
    <n v="48.944000000000003"/>
    <n v="7"/>
    <n v="0.2"/>
    <n v="16.518599999999999"/>
  </r>
  <r>
    <n v="5690"/>
    <s v="CA-2015-119550"/>
    <x v="207"/>
    <d v="2015-12-31T00:00:00"/>
    <x v="1"/>
    <s v="RB-19705"/>
    <s v="Roger Barcio"/>
    <x v="2"/>
    <s v="United States"/>
    <x v="12"/>
    <x v="5"/>
    <n v="77070"/>
    <s v="Central"/>
    <s v="FUR-CH-10002044"/>
    <x v="0"/>
    <x v="1"/>
    <s v="Office Star - Contemporary Task Swivel chair with 2-way adjustable arms, Plum"/>
    <n v="275.05799999999999"/>
    <n v="3"/>
    <n v="0.3"/>
    <n v="-90.376199999999997"/>
  </r>
  <r>
    <n v="5691"/>
    <s v="US-2015-138093"/>
    <x v="895"/>
    <d v="2015-12-16T00:00:00"/>
    <x v="1"/>
    <s v="KM-16225"/>
    <s v="Kalyca Meade"/>
    <x v="1"/>
    <s v="United States"/>
    <x v="248"/>
    <x v="39"/>
    <n v="21215"/>
    <s v="East"/>
    <s v="OFF-AR-10000817"/>
    <x v="1"/>
    <x v="6"/>
    <s v="Manco Dry-Lighter Erasable Highlighter"/>
    <n v="27.36"/>
    <n v="9"/>
    <n v="0"/>
    <n v="9.3024000000000004"/>
  </r>
  <r>
    <n v="5692"/>
    <s v="US-2015-138093"/>
    <x v="895"/>
    <d v="2015-12-16T00:00:00"/>
    <x v="1"/>
    <s v="KM-16225"/>
    <s v="Kalyca Meade"/>
    <x v="1"/>
    <s v="United States"/>
    <x v="248"/>
    <x v="39"/>
    <n v="21215"/>
    <s v="East"/>
    <s v="OFF-PA-10001509"/>
    <x v="1"/>
    <x v="10"/>
    <s v="Recycled Desk Saver Line &quot;While You Were Out&quot; Book, 5 1/2&quot; X 4&quot;"/>
    <n v="44.75"/>
    <n v="5"/>
    <n v="0"/>
    <n v="20.585000000000001"/>
  </r>
  <r>
    <n v="5693"/>
    <s v="US-2015-138093"/>
    <x v="895"/>
    <d v="2015-12-16T00:00:00"/>
    <x v="1"/>
    <s v="KM-16225"/>
    <s v="Kalyca Meade"/>
    <x v="1"/>
    <s v="United States"/>
    <x v="248"/>
    <x v="39"/>
    <n v="21215"/>
    <s v="East"/>
    <s v="TEC-PH-10004667"/>
    <x v="2"/>
    <x v="7"/>
    <s v="Cisco 8x8 Inc. 6753i IP Business Phone System"/>
    <n v="134.99"/>
    <n v="1"/>
    <n v="0"/>
    <n v="36.447299999999998"/>
  </r>
  <r>
    <n v="5694"/>
    <s v="US-2015-138093"/>
    <x v="895"/>
    <d v="2015-12-16T00:00:00"/>
    <x v="1"/>
    <s v="KM-16225"/>
    <s v="Kalyca Meade"/>
    <x v="1"/>
    <s v="United States"/>
    <x v="248"/>
    <x v="39"/>
    <n v="21215"/>
    <s v="East"/>
    <s v="OFF-PA-10000143"/>
    <x v="1"/>
    <x v="10"/>
    <s v="Astroparche Fine Business Paper"/>
    <n v="26.4"/>
    <n v="5"/>
    <n v="0"/>
    <n v="12.672000000000001"/>
  </r>
  <r>
    <n v="5695"/>
    <s v="US-2015-138093"/>
    <x v="895"/>
    <d v="2015-12-16T00:00:00"/>
    <x v="1"/>
    <s v="KM-16225"/>
    <s v="Kalyca Meade"/>
    <x v="1"/>
    <s v="United States"/>
    <x v="248"/>
    <x v="39"/>
    <n v="21215"/>
    <s v="East"/>
    <s v="FUR-CH-10000785"/>
    <x v="0"/>
    <x v="1"/>
    <s v="Global Ergonomic Managers Chair"/>
    <n v="542.94000000000005"/>
    <n v="3"/>
    <n v="0"/>
    <n v="141.1644"/>
  </r>
  <r>
    <n v="5696"/>
    <s v="CA-2016-126165"/>
    <x v="465"/>
    <d v="2016-05-07T00:00:00"/>
    <x v="0"/>
    <s v="AH-10465"/>
    <s v="Amy Hunt"/>
    <x v="0"/>
    <s v="United States"/>
    <x v="8"/>
    <x v="1"/>
    <n v="94109"/>
    <s v="West"/>
    <s v="FUR-TA-10001676"/>
    <x v="0"/>
    <x v="3"/>
    <s v="Hon 61000 Series Interactive Training Tables"/>
    <n v="71.087999999999994"/>
    <n v="2"/>
    <n v="0.2"/>
    <n v="-1.7771999999999999"/>
  </r>
  <r>
    <n v="5697"/>
    <s v="CA-2017-126123"/>
    <x v="336"/>
    <d v="2017-10-18T00:00:00"/>
    <x v="1"/>
    <s v="AG-10765"/>
    <s v="Anthony Garverick"/>
    <x v="2"/>
    <s v="United States"/>
    <x v="22"/>
    <x v="10"/>
    <n v="60623"/>
    <s v="Central"/>
    <s v="OFF-BI-10000309"/>
    <x v="1"/>
    <x v="8"/>
    <s v="GBC Twin Loop Wire Binding Elements, 9/16&quot; Spine, Black"/>
    <n v="27.396000000000001"/>
    <n v="9"/>
    <n v="0.8"/>
    <n v="-42.463799999999999"/>
  </r>
  <r>
    <n v="5698"/>
    <s v="CA-2017-126123"/>
    <x v="336"/>
    <d v="2017-10-18T00:00:00"/>
    <x v="1"/>
    <s v="AG-10765"/>
    <s v="Anthony Garverick"/>
    <x v="2"/>
    <s v="United States"/>
    <x v="22"/>
    <x v="10"/>
    <n v="60623"/>
    <s v="Central"/>
    <s v="OFF-BI-10004224"/>
    <x v="1"/>
    <x v="8"/>
    <s v="Catalog Binders with Expanding Posts"/>
    <n v="13.456"/>
    <n v="1"/>
    <n v="0.8"/>
    <n v="-23.547999999999998"/>
  </r>
  <r>
    <n v="5699"/>
    <s v="CA-2016-143441"/>
    <x v="732"/>
    <d v="2016-11-05T00:00:00"/>
    <x v="3"/>
    <s v="EB-14170"/>
    <s v="Evan Bailliet"/>
    <x v="0"/>
    <s v="United States"/>
    <x v="128"/>
    <x v="5"/>
    <n v="78041"/>
    <s v="Central"/>
    <s v="OFF-LA-10002312"/>
    <x v="1"/>
    <x v="2"/>
    <s v="Avery 490"/>
    <n v="11.84"/>
    <n v="1"/>
    <n v="0.2"/>
    <n v="4.4400000000000004"/>
  </r>
  <r>
    <n v="5700"/>
    <s v="CA-2017-148320"/>
    <x v="132"/>
    <d v="2017-11-08T00:00:00"/>
    <x v="1"/>
    <s v="PG-18895"/>
    <s v="Paul Gonzalez"/>
    <x v="0"/>
    <s v="United States"/>
    <x v="8"/>
    <x v="1"/>
    <n v="94109"/>
    <s v="West"/>
    <s v="OFF-PA-10003022"/>
    <x v="1"/>
    <x v="10"/>
    <s v="Xerox 1992"/>
    <n v="35.880000000000003"/>
    <n v="6"/>
    <n v="0"/>
    <n v="17.581199999999999"/>
  </r>
  <r>
    <n v="5701"/>
    <s v="CA-2016-125661"/>
    <x v="390"/>
    <d v="2016-11-26T00:00:00"/>
    <x v="2"/>
    <s v="CA-12055"/>
    <s v="Cathy Armstrong"/>
    <x v="2"/>
    <s v="United States"/>
    <x v="138"/>
    <x v="24"/>
    <n v="44105"/>
    <s v="East"/>
    <s v="OFF-EN-10001532"/>
    <x v="1"/>
    <x v="12"/>
    <s v="Brown Kraft Recycled Envelopes"/>
    <n v="40.752000000000002"/>
    <n v="3"/>
    <n v="0.2"/>
    <n v="15.282"/>
  </r>
  <r>
    <n v="5702"/>
    <s v="CA-2016-125661"/>
    <x v="390"/>
    <d v="2016-11-26T00:00:00"/>
    <x v="2"/>
    <s v="CA-12055"/>
    <s v="Cathy Armstrong"/>
    <x v="2"/>
    <s v="United States"/>
    <x v="138"/>
    <x v="24"/>
    <n v="44105"/>
    <s v="East"/>
    <s v="TEC-AC-10004855"/>
    <x v="2"/>
    <x v="11"/>
    <s v="V7 USB Numeric Keypad"/>
    <n v="139.96"/>
    <n v="5"/>
    <n v="0.2"/>
    <n v="-22.743500000000001"/>
  </r>
  <r>
    <n v="5703"/>
    <s v="US-2014-123519"/>
    <x v="637"/>
    <d v="2014-12-21T00:00:00"/>
    <x v="1"/>
    <s v="SS-20875"/>
    <s v="Sung Shariari"/>
    <x v="0"/>
    <s v="United States"/>
    <x v="292"/>
    <x v="24"/>
    <n v="43302"/>
    <s v="East"/>
    <s v="OFF-AR-10003829"/>
    <x v="1"/>
    <x v="6"/>
    <s v="Newell 35"/>
    <n v="2.6240000000000001"/>
    <n v="1"/>
    <n v="0.2"/>
    <n v="0.29520000000000002"/>
  </r>
  <r>
    <n v="5704"/>
    <s v="US-2014-123519"/>
    <x v="637"/>
    <d v="2014-12-21T00:00:00"/>
    <x v="1"/>
    <s v="SS-20875"/>
    <s v="Sung Shariari"/>
    <x v="0"/>
    <s v="United States"/>
    <x v="292"/>
    <x v="24"/>
    <n v="43302"/>
    <s v="East"/>
    <s v="FUR-TA-10002645"/>
    <x v="0"/>
    <x v="3"/>
    <s v="Hon Rectangular Conference Tables"/>
    <n v="136.53"/>
    <n v="1"/>
    <n v="0.4"/>
    <n v="-52.336500000000001"/>
  </r>
  <r>
    <n v="5705"/>
    <s v="US-2014-123519"/>
    <x v="637"/>
    <d v="2014-12-21T00:00:00"/>
    <x v="1"/>
    <s v="SS-20875"/>
    <s v="Sung Shariari"/>
    <x v="0"/>
    <s v="United States"/>
    <x v="292"/>
    <x v="24"/>
    <n v="43302"/>
    <s v="East"/>
    <s v="TEC-AC-10003033"/>
    <x v="2"/>
    <x v="11"/>
    <s v="Plantronics CS510 - Over-the-Head monaural Wireless Headset System"/>
    <n v="263.95999999999998"/>
    <n v="1"/>
    <n v="0.2"/>
    <n v="42.893500000000003"/>
  </r>
  <r>
    <n v="5706"/>
    <s v="CA-2014-155593"/>
    <x v="935"/>
    <d v="2014-11-08T00:00:00"/>
    <x v="1"/>
    <s v="RP-19390"/>
    <s v="Resi Pölking"/>
    <x v="0"/>
    <s v="United States"/>
    <x v="54"/>
    <x v="29"/>
    <n v="6824"/>
    <s v="East"/>
    <s v="OFF-SU-10002522"/>
    <x v="1"/>
    <x v="14"/>
    <s v="Acme Kleen Earth Office Shears"/>
    <n v="11.64"/>
    <n v="3"/>
    <n v="0"/>
    <n v="3.3755999999999999"/>
  </r>
  <r>
    <n v="5707"/>
    <s v="CA-2017-136000"/>
    <x v="585"/>
    <d v="2017-09-25T00:00:00"/>
    <x v="0"/>
    <s v="SC-20440"/>
    <s v="Shaun Chance"/>
    <x v="1"/>
    <s v="United States"/>
    <x v="20"/>
    <x v="15"/>
    <n v="10009"/>
    <s v="East"/>
    <s v="OFF-BI-10004828"/>
    <x v="1"/>
    <x v="8"/>
    <s v="GBC Poly Designer Binding Covers"/>
    <n v="40.176000000000002"/>
    <n v="3"/>
    <n v="0.2"/>
    <n v="14.563800000000001"/>
  </r>
  <r>
    <n v="5708"/>
    <s v="US-2015-160857"/>
    <x v="412"/>
    <d v="2015-05-15T00:00:00"/>
    <x v="1"/>
    <s v="NW-18400"/>
    <s v="Natalie Webber"/>
    <x v="0"/>
    <s v="United States"/>
    <x v="20"/>
    <x v="15"/>
    <n v="10024"/>
    <s v="East"/>
    <s v="FUR-FU-10001095"/>
    <x v="0"/>
    <x v="5"/>
    <s v="DAX Black Cherry Wood-Tone Poster Frame"/>
    <n v="79.44"/>
    <n v="3"/>
    <n v="0"/>
    <n v="30.187200000000001"/>
  </r>
  <r>
    <n v="5709"/>
    <s v="US-2015-160857"/>
    <x v="412"/>
    <d v="2015-05-15T00:00:00"/>
    <x v="1"/>
    <s v="NW-18400"/>
    <s v="Natalie Webber"/>
    <x v="0"/>
    <s v="United States"/>
    <x v="20"/>
    <x v="15"/>
    <n v="10024"/>
    <s v="East"/>
    <s v="OFF-SU-10000157"/>
    <x v="1"/>
    <x v="14"/>
    <s v="Compact Automatic Electric Letter Opener"/>
    <n v="357.93"/>
    <n v="3"/>
    <n v="0"/>
    <n v="7.1585999999999999"/>
  </r>
  <r>
    <n v="5710"/>
    <s v="US-2015-160857"/>
    <x v="412"/>
    <d v="2015-05-15T00:00:00"/>
    <x v="1"/>
    <s v="NW-18400"/>
    <s v="Natalie Webber"/>
    <x v="0"/>
    <s v="United States"/>
    <x v="20"/>
    <x v="15"/>
    <n v="10024"/>
    <s v="East"/>
    <s v="FUR-CH-10002647"/>
    <x v="0"/>
    <x v="1"/>
    <s v="Situations Contoured Folding Chairs, 4/Set"/>
    <n v="127.764"/>
    <n v="2"/>
    <n v="0.1"/>
    <n v="21.294"/>
  </r>
  <r>
    <n v="5711"/>
    <s v="US-2015-160857"/>
    <x v="412"/>
    <d v="2015-05-15T00:00:00"/>
    <x v="1"/>
    <s v="NW-18400"/>
    <s v="Natalie Webber"/>
    <x v="0"/>
    <s v="United States"/>
    <x v="20"/>
    <x v="15"/>
    <n v="10024"/>
    <s v="East"/>
    <s v="TEC-CO-10004115"/>
    <x v="2"/>
    <x v="16"/>
    <s v="Sharp AL-1530CS Digital Copier"/>
    <n v="2799.944"/>
    <n v="7"/>
    <n v="0.2"/>
    <n v="1014.9797"/>
  </r>
  <r>
    <n v="5712"/>
    <s v="US-2015-160857"/>
    <x v="412"/>
    <d v="2015-05-15T00:00:00"/>
    <x v="1"/>
    <s v="NW-18400"/>
    <s v="Natalie Webber"/>
    <x v="0"/>
    <s v="United States"/>
    <x v="20"/>
    <x v="15"/>
    <n v="10024"/>
    <s v="East"/>
    <s v="OFF-PA-10003363"/>
    <x v="1"/>
    <x v="10"/>
    <s v="Xerox 204"/>
    <n v="19.440000000000001"/>
    <n v="3"/>
    <n v="0"/>
    <n v="9.3312000000000008"/>
  </r>
  <r>
    <n v="5713"/>
    <s v="CA-2017-115805"/>
    <x v="689"/>
    <d v="2017-07-31T00:00:00"/>
    <x v="3"/>
    <s v="KW-16435"/>
    <s v="Katrina Willman"/>
    <x v="0"/>
    <s v="United States"/>
    <x v="22"/>
    <x v="10"/>
    <n v="60653"/>
    <s v="Central"/>
    <s v="TEC-PH-10003092"/>
    <x v="2"/>
    <x v="7"/>
    <s v="Motorola L804"/>
    <n v="36.792000000000002"/>
    <n v="1"/>
    <n v="0.2"/>
    <n v="4.1391"/>
  </r>
  <r>
    <n v="5714"/>
    <s v="US-2014-143707"/>
    <x v="72"/>
    <d v="2014-03-05T00:00:00"/>
    <x v="1"/>
    <s v="HR-14770"/>
    <s v="Hallie Redmond"/>
    <x v="2"/>
    <s v="United States"/>
    <x v="20"/>
    <x v="15"/>
    <n v="10035"/>
    <s v="East"/>
    <s v="TEC-PH-10003655"/>
    <x v="2"/>
    <x v="7"/>
    <s v="Sannysis Cute Owl Design Soft Skin Case Cover for Samsung Galaxy S4"/>
    <n v="5.94"/>
    <n v="3"/>
    <n v="0"/>
    <n v="1.6037999999999999"/>
  </r>
  <r>
    <n v="5715"/>
    <s v="CA-2017-116939"/>
    <x v="145"/>
    <d v="2017-09-29T00:00:00"/>
    <x v="1"/>
    <s v="AG-10900"/>
    <s v="Arthur Gainer"/>
    <x v="0"/>
    <s v="United States"/>
    <x v="102"/>
    <x v="17"/>
    <n v="23223"/>
    <s v="South"/>
    <s v="OFF-ST-10001476"/>
    <x v="1"/>
    <x v="4"/>
    <s v="Steel Personal Filing/Posting Tote"/>
    <n v="177.55"/>
    <n v="5"/>
    <n v="0"/>
    <n v="47.938499999999998"/>
  </r>
  <r>
    <n v="5716"/>
    <s v="CA-2015-124107"/>
    <x v="330"/>
    <d v="2015-10-12T00:00:00"/>
    <x v="0"/>
    <s v="BM-11650"/>
    <s v="Brian Moss"/>
    <x v="1"/>
    <s v="United States"/>
    <x v="447"/>
    <x v="12"/>
    <n v="48104"/>
    <s v="Central"/>
    <s v="TEC-AC-10002049"/>
    <x v="2"/>
    <x v="11"/>
    <s v="Logitech G19 Programmable Gaming Keyboard"/>
    <n v="619.95000000000005"/>
    <n v="5"/>
    <n v="0"/>
    <n v="111.59099999999999"/>
  </r>
  <r>
    <n v="5717"/>
    <s v="CA-2015-124107"/>
    <x v="330"/>
    <d v="2015-10-12T00:00:00"/>
    <x v="0"/>
    <s v="BM-11650"/>
    <s v="Brian Moss"/>
    <x v="1"/>
    <s v="United States"/>
    <x v="447"/>
    <x v="12"/>
    <n v="48104"/>
    <s v="Central"/>
    <s v="TEC-PH-10003875"/>
    <x v="2"/>
    <x v="7"/>
    <s v="KLD Oscar II Style Snap-on Ultra Thin Side Flip Synthetic Leather Cover Case for HTC One HTC M7"/>
    <n v="29.16"/>
    <n v="3"/>
    <n v="0"/>
    <n v="8.4564000000000004"/>
  </r>
  <r>
    <n v="5718"/>
    <s v="CA-2015-124107"/>
    <x v="330"/>
    <d v="2015-10-12T00:00:00"/>
    <x v="0"/>
    <s v="BM-11650"/>
    <s v="Brian Moss"/>
    <x v="1"/>
    <s v="United States"/>
    <x v="447"/>
    <x v="12"/>
    <n v="48104"/>
    <s v="Central"/>
    <s v="OFF-EN-10003286"/>
    <x v="1"/>
    <x v="12"/>
    <s v="Staple envelope"/>
    <n v="57.96"/>
    <n v="7"/>
    <n v="0"/>
    <n v="27.241199999999999"/>
  </r>
  <r>
    <n v="5719"/>
    <s v="CA-2015-124107"/>
    <x v="330"/>
    <d v="2015-10-12T00:00:00"/>
    <x v="0"/>
    <s v="BM-11650"/>
    <s v="Brian Moss"/>
    <x v="1"/>
    <s v="United States"/>
    <x v="447"/>
    <x v="12"/>
    <n v="48104"/>
    <s v="Central"/>
    <s v="OFF-AP-10003971"/>
    <x v="1"/>
    <x v="9"/>
    <s v="Belkin 6 Outlet Metallic Surge Strip"/>
    <n v="29.402999999999999"/>
    <n v="3"/>
    <n v="0.1"/>
    <n v="5.2271999999999998"/>
  </r>
  <r>
    <n v="5720"/>
    <s v="CA-2017-126550"/>
    <x v="1065"/>
    <d v="2017-04-02T00:00:00"/>
    <x v="0"/>
    <s v="RD-19720"/>
    <s v="Roger Demir"/>
    <x v="0"/>
    <s v="United States"/>
    <x v="240"/>
    <x v="14"/>
    <n v="47905"/>
    <s v="Central"/>
    <s v="OFF-ST-10001031"/>
    <x v="1"/>
    <x v="4"/>
    <s v="Adjustable Personal File Tote"/>
    <n v="81.400000000000006"/>
    <n v="5"/>
    <n v="0"/>
    <n v="21.164000000000001"/>
  </r>
  <r>
    <n v="5721"/>
    <s v="CA-2015-138674"/>
    <x v="717"/>
    <d v="2015-11-17T00:00:00"/>
    <x v="2"/>
    <s v="KB-16585"/>
    <s v="Ken Black"/>
    <x v="1"/>
    <s v="United States"/>
    <x v="24"/>
    <x v="21"/>
    <n v="97477"/>
    <s v="West"/>
    <s v="OFF-FA-10000304"/>
    <x v="1"/>
    <x v="13"/>
    <s v="Advantus Push Pins"/>
    <n v="8.7200000000000006"/>
    <n v="5"/>
    <n v="0.2"/>
    <n v="2.2890000000000001"/>
  </r>
  <r>
    <n v="5722"/>
    <s v="CA-2015-138674"/>
    <x v="717"/>
    <d v="2015-11-17T00:00:00"/>
    <x v="2"/>
    <s v="KB-16585"/>
    <s v="Ken Black"/>
    <x v="1"/>
    <s v="United States"/>
    <x v="24"/>
    <x v="21"/>
    <n v="97477"/>
    <s v="West"/>
    <s v="TEC-AC-10000358"/>
    <x v="2"/>
    <x v="11"/>
    <s v="Imation Secure Drive + Hardware Encrypted USB flash drive - 16 GB"/>
    <n v="91.176000000000002"/>
    <n v="3"/>
    <n v="0.2"/>
    <n v="4.5587999999999997"/>
  </r>
  <r>
    <n v="5723"/>
    <s v="CA-2015-138674"/>
    <x v="717"/>
    <d v="2015-11-17T00:00:00"/>
    <x v="2"/>
    <s v="KB-16585"/>
    <s v="Ken Black"/>
    <x v="1"/>
    <s v="United States"/>
    <x v="24"/>
    <x v="21"/>
    <n v="97477"/>
    <s v="West"/>
    <s v="TEC-AC-10002800"/>
    <x v="2"/>
    <x v="11"/>
    <s v="Plantronics Audio 478 Stereo USB Headset"/>
    <n v="159.96799999999999"/>
    <n v="4"/>
    <n v="0.2"/>
    <n v="29.994"/>
  </r>
  <r>
    <n v="5724"/>
    <s v="CA-2016-165820"/>
    <x v="182"/>
    <d v="2016-09-30T00:00:00"/>
    <x v="1"/>
    <s v="DW-13585"/>
    <s v="Dorothy Wardle"/>
    <x v="1"/>
    <s v="United States"/>
    <x v="8"/>
    <x v="1"/>
    <n v="94109"/>
    <s v="West"/>
    <s v="OFF-PA-10004735"/>
    <x v="1"/>
    <x v="10"/>
    <s v="Xerox 1905"/>
    <n v="12.96"/>
    <n v="2"/>
    <n v="0"/>
    <n v="6.2207999999999997"/>
  </r>
  <r>
    <n v="5725"/>
    <s v="CA-2014-103191"/>
    <x v="358"/>
    <d v="2014-09-27T00:00:00"/>
    <x v="1"/>
    <s v="VG-21805"/>
    <s v="Vivek Grady"/>
    <x v="1"/>
    <s v="United States"/>
    <x v="22"/>
    <x v="10"/>
    <n v="60653"/>
    <s v="Central"/>
    <s v="OFF-ST-10002574"/>
    <x v="1"/>
    <x v="4"/>
    <s v="SAFCO Commercial Wire Shelving, Black"/>
    <n v="331.536"/>
    <n v="3"/>
    <n v="0.2"/>
    <n v="-82.884"/>
  </r>
  <r>
    <n v="5726"/>
    <s v="CA-2015-103933"/>
    <x v="12"/>
    <d v="2015-09-27T00:00:00"/>
    <x v="2"/>
    <s v="DR-12880"/>
    <s v="Dan Reichenbach"/>
    <x v="1"/>
    <s v="United States"/>
    <x v="20"/>
    <x v="15"/>
    <n v="10011"/>
    <s v="East"/>
    <s v="TEC-AC-10004171"/>
    <x v="2"/>
    <x v="11"/>
    <s v="Razer Kraken 7.1 Surround Sound Over Ear USB Gaming Headset"/>
    <n v="899.91"/>
    <n v="9"/>
    <n v="0"/>
    <n v="395.96039999999999"/>
  </r>
  <r>
    <n v="5727"/>
    <s v="CA-2015-110548"/>
    <x v="124"/>
    <d v="2015-05-08T00:00:00"/>
    <x v="1"/>
    <s v="AH-10690"/>
    <s v="Anna Häberlin"/>
    <x v="1"/>
    <s v="United States"/>
    <x v="12"/>
    <x v="5"/>
    <n v="77095"/>
    <s v="Central"/>
    <s v="TEC-PH-10002922"/>
    <x v="2"/>
    <x v="7"/>
    <s v="ShoreTel ShorePhone IP 230 VoIP phone"/>
    <n v="946.34400000000005"/>
    <n v="7"/>
    <n v="0.2"/>
    <n v="118.29300000000001"/>
  </r>
  <r>
    <n v="5728"/>
    <s v="CA-2017-117324"/>
    <x v="166"/>
    <d v="2017-12-13T00:00:00"/>
    <x v="1"/>
    <s v="JP-15520"/>
    <s v="Jeremy Pistek"/>
    <x v="0"/>
    <s v="United States"/>
    <x v="6"/>
    <x v="6"/>
    <n v="53711"/>
    <s v="Central"/>
    <s v="TEC-AC-10003023"/>
    <x v="2"/>
    <x v="11"/>
    <s v="Logitech G105 Gaming Keyboard"/>
    <n v="178.11"/>
    <n v="3"/>
    <n v="0"/>
    <n v="32.059800000000003"/>
  </r>
  <r>
    <n v="5729"/>
    <s v="CA-2017-117324"/>
    <x v="166"/>
    <d v="2017-12-13T00:00:00"/>
    <x v="1"/>
    <s v="JP-15520"/>
    <s v="Jeremy Pistek"/>
    <x v="0"/>
    <s v="United States"/>
    <x v="6"/>
    <x v="6"/>
    <n v="53711"/>
    <s v="Central"/>
    <s v="OFF-AP-10003590"/>
    <x v="1"/>
    <x v="9"/>
    <s v="Hoover WindTunnel Plus Canister Vacuum"/>
    <n v="1089.75"/>
    <n v="3"/>
    <n v="0"/>
    <n v="305.13"/>
  </r>
  <r>
    <n v="5730"/>
    <s v="CA-2017-117324"/>
    <x v="166"/>
    <d v="2017-12-13T00:00:00"/>
    <x v="1"/>
    <s v="JP-15520"/>
    <s v="Jeremy Pistek"/>
    <x v="0"/>
    <s v="United States"/>
    <x v="6"/>
    <x v="6"/>
    <n v="53711"/>
    <s v="Central"/>
    <s v="OFF-LA-10003510"/>
    <x v="1"/>
    <x v="2"/>
    <s v="Avery 4027 File Folder Labels for Dot Matrix Printers, 5000 Labels per Box, White"/>
    <n v="61.06"/>
    <n v="2"/>
    <n v="0"/>
    <n v="28.087599999999998"/>
  </r>
  <r>
    <n v="5731"/>
    <s v="CA-2017-117324"/>
    <x v="166"/>
    <d v="2017-12-13T00:00:00"/>
    <x v="1"/>
    <s v="JP-15520"/>
    <s v="Jeremy Pistek"/>
    <x v="0"/>
    <s v="United States"/>
    <x v="6"/>
    <x v="6"/>
    <n v="53711"/>
    <s v="Central"/>
    <s v="FUR-BO-10003159"/>
    <x v="0"/>
    <x v="0"/>
    <s v="Sauder Camden County Collection Libraries, Planked Cherry Finish"/>
    <n v="459.92"/>
    <n v="4"/>
    <n v="0"/>
    <n v="41.392800000000001"/>
  </r>
  <r>
    <n v="5732"/>
    <s v="CA-2017-117324"/>
    <x v="166"/>
    <d v="2017-12-13T00:00:00"/>
    <x v="1"/>
    <s v="JP-15520"/>
    <s v="Jeremy Pistek"/>
    <x v="0"/>
    <s v="United States"/>
    <x v="6"/>
    <x v="6"/>
    <n v="53711"/>
    <s v="Central"/>
    <s v="OFF-PA-10002713"/>
    <x v="1"/>
    <x v="10"/>
    <s v="Adams Phone Message Book, 200 Message Capacity, 8 1/16” x 11”"/>
    <n v="27.52"/>
    <n v="4"/>
    <n v="0"/>
    <n v="12.6592"/>
  </r>
  <r>
    <n v="5733"/>
    <s v="CA-2017-143574"/>
    <x v="222"/>
    <d v="2017-07-02T00:00:00"/>
    <x v="2"/>
    <s v="DR-12880"/>
    <s v="Dan Reichenbach"/>
    <x v="1"/>
    <s v="United States"/>
    <x v="451"/>
    <x v="29"/>
    <n v="6460"/>
    <s v="East"/>
    <s v="FUR-BO-10002598"/>
    <x v="0"/>
    <x v="0"/>
    <s v="Hon Metal Bookcases, Putty"/>
    <n v="638.82000000000005"/>
    <n v="9"/>
    <n v="0"/>
    <n v="185.2578"/>
  </r>
  <r>
    <n v="5734"/>
    <s v="CA-2017-143574"/>
    <x v="222"/>
    <d v="2017-07-02T00:00:00"/>
    <x v="2"/>
    <s v="DR-12880"/>
    <s v="Dan Reichenbach"/>
    <x v="1"/>
    <s v="United States"/>
    <x v="451"/>
    <x v="29"/>
    <n v="6460"/>
    <s v="East"/>
    <s v="OFF-SU-10002537"/>
    <x v="1"/>
    <x v="14"/>
    <s v="Acme Box Cutter Scissors"/>
    <n v="30.69"/>
    <n v="3"/>
    <n v="0"/>
    <n v="7.9794"/>
  </r>
  <r>
    <n v="5735"/>
    <s v="CA-2017-143574"/>
    <x v="222"/>
    <d v="2017-07-02T00:00:00"/>
    <x v="2"/>
    <s v="DR-12880"/>
    <s v="Dan Reichenbach"/>
    <x v="1"/>
    <s v="United States"/>
    <x v="451"/>
    <x v="29"/>
    <n v="6460"/>
    <s v="East"/>
    <s v="FUR-FU-10003976"/>
    <x v="0"/>
    <x v="5"/>
    <s v="DAX Executive Solid Wood Document Frame, Desktop or Hang, Mahogany, 5 x 7"/>
    <n v="25.16"/>
    <n v="2"/>
    <n v="0"/>
    <n v="8.5543999999999993"/>
  </r>
  <r>
    <n v="5736"/>
    <s v="CA-2014-111773"/>
    <x v="290"/>
    <d v="2014-07-03T00:00:00"/>
    <x v="1"/>
    <s v="JK-15625"/>
    <s v="Jim Karlsson"/>
    <x v="0"/>
    <s v="United States"/>
    <x v="20"/>
    <x v="15"/>
    <n v="10024"/>
    <s v="East"/>
    <s v="OFF-BI-10000174"/>
    <x v="1"/>
    <x v="8"/>
    <s v="Wilson Jones Clip &amp; Carry Folder Binder Tool for Ring Binders, Clear"/>
    <n v="13.92"/>
    <n v="3"/>
    <n v="0.2"/>
    <n v="4.8719999999999999"/>
  </r>
  <r>
    <n v="5737"/>
    <s v="CA-2014-148614"/>
    <x v="407"/>
    <d v="2014-01-25T00:00:00"/>
    <x v="1"/>
    <s v="MV-17485"/>
    <s v="Mark Van Huff"/>
    <x v="0"/>
    <s v="United States"/>
    <x v="1"/>
    <x v="1"/>
    <n v="90049"/>
    <s v="West"/>
    <s v="OFF-PA-10002893"/>
    <x v="1"/>
    <x v="10"/>
    <s v="Wirebound Service Call Books, 5 1/2&quot; x 4&quot;"/>
    <n v="19.36"/>
    <n v="2"/>
    <n v="0"/>
    <n v="9.2927999999999997"/>
  </r>
  <r>
    <n v="5738"/>
    <s v="CA-2014-148614"/>
    <x v="407"/>
    <d v="2014-01-25T00:00:00"/>
    <x v="1"/>
    <s v="MV-17485"/>
    <s v="Mark Van Huff"/>
    <x v="0"/>
    <s v="United States"/>
    <x v="1"/>
    <x v="1"/>
    <n v="90049"/>
    <s v="West"/>
    <s v="FUR-FU-10003194"/>
    <x v="0"/>
    <x v="5"/>
    <s v="Eldon Expressions Desk Accessory, Wood Pencil Holder, Oak"/>
    <n v="19.3"/>
    <n v="2"/>
    <n v="0"/>
    <n v="5.79"/>
  </r>
  <r>
    <n v="5739"/>
    <s v="CA-2017-156139"/>
    <x v="413"/>
    <d v="2017-01-06T00:00:00"/>
    <x v="1"/>
    <s v="BP-11155"/>
    <s v="Becky Pak"/>
    <x v="0"/>
    <s v="United States"/>
    <x v="8"/>
    <x v="1"/>
    <n v="94109"/>
    <s v="West"/>
    <s v="OFF-BI-10004233"/>
    <x v="1"/>
    <x v="8"/>
    <s v="GBC Pre-Punched Binding Paper, Plastic, White, 8-1/2&quot; x 11&quot;"/>
    <n v="38.375999999999998"/>
    <n v="3"/>
    <n v="0.2"/>
    <n v="13.4316"/>
  </r>
  <r>
    <n v="5740"/>
    <s v="US-2017-147886"/>
    <x v="615"/>
    <d v="2017-03-31T00:00:00"/>
    <x v="2"/>
    <s v="DH-13075"/>
    <s v="Dave Hallsten"/>
    <x v="1"/>
    <s v="United States"/>
    <x v="54"/>
    <x v="1"/>
    <n v="94533"/>
    <s v="West"/>
    <s v="OFF-PA-10000232"/>
    <x v="1"/>
    <x v="10"/>
    <s v="Xerox 1975"/>
    <n v="12.96"/>
    <n v="2"/>
    <n v="0"/>
    <n v="6.3503999999999996"/>
  </r>
  <r>
    <n v="5741"/>
    <s v="US-2017-147886"/>
    <x v="615"/>
    <d v="2017-03-31T00:00:00"/>
    <x v="2"/>
    <s v="DH-13075"/>
    <s v="Dave Hallsten"/>
    <x v="1"/>
    <s v="United States"/>
    <x v="54"/>
    <x v="1"/>
    <n v="94533"/>
    <s v="West"/>
    <s v="FUR-FU-10001095"/>
    <x v="0"/>
    <x v="5"/>
    <s v="DAX Black Cherry Wood-Tone Poster Frame"/>
    <n v="26.48"/>
    <n v="1"/>
    <n v="0"/>
    <n v="10.0624"/>
  </r>
  <r>
    <n v="5742"/>
    <s v="US-2017-147886"/>
    <x v="615"/>
    <d v="2017-03-31T00:00:00"/>
    <x v="2"/>
    <s v="DH-13075"/>
    <s v="Dave Hallsten"/>
    <x v="1"/>
    <s v="United States"/>
    <x v="54"/>
    <x v="1"/>
    <n v="94533"/>
    <s v="West"/>
    <s v="TEC-MA-10004679"/>
    <x v="2"/>
    <x v="15"/>
    <s v="StarTech.com 10/100 VDSL2 Ethernet Extender Kit"/>
    <n v="532.72"/>
    <n v="2"/>
    <n v="0.2"/>
    <n v="53.271999999999998"/>
  </r>
  <r>
    <n v="5743"/>
    <s v="US-2017-147886"/>
    <x v="615"/>
    <d v="2017-03-31T00:00:00"/>
    <x v="2"/>
    <s v="DH-13075"/>
    <s v="Dave Hallsten"/>
    <x v="1"/>
    <s v="United States"/>
    <x v="54"/>
    <x v="1"/>
    <n v="94533"/>
    <s v="West"/>
    <s v="OFF-PA-10003651"/>
    <x v="1"/>
    <x v="10"/>
    <s v="Xerox 1968"/>
    <n v="26.72"/>
    <n v="4"/>
    <n v="0"/>
    <n v="12.8256"/>
  </r>
  <r>
    <n v="5744"/>
    <s v="US-2017-147886"/>
    <x v="615"/>
    <d v="2017-03-31T00:00:00"/>
    <x v="2"/>
    <s v="DH-13075"/>
    <s v="Dave Hallsten"/>
    <x v="1"/>
    <s v="United States"/>
    <x v="54"/>
    <x v="1"/>
    <n v="94533"/>
    <s v="West"/>
    <s v="OFF-PA-10000743"/>
    <x v="1"/>
    <x v="10"/>
    <s v="Xerox 1977"/>
    <n v="20.04"/>
    <n v="3"/>
    <n v="0"/>
    <n v="9.6191999999999993"/>
  </r>
  <r>
    <n v="5745"/>
    <s v="US-2017-147886"/>
    <x v="615"/>
    <d v="2017-03-31T00:00:00"/>
    <x v="2"/>
    <s v="DH-13075"/>
    <s v="Dave Hallsten"/>
    <x v="1"/>
    <s v="United States"/>
    <x v="54"/>
    <x v="1"/>
    <n v="94533"/>
    <s v="West"/>
    <s v="OFF-ST-10002743"/>
    <x v="1"/>
    <x v="4"/>
    <s v="SAFCO Boltless Steel Shelving"/>
    <n v="795.48"/>
    <n v="7"/>
    <n v="0"/>
    <n v="7.9547999999999996"/>
  </r>
  <r>
    <n v="5746"/>
    <s v="US-2017-147886"/>
    <x v="615"/>
    <d v="2017-03-31T00:00:00"/>
    <x v="2"/>
    <s v="DH-13075"/>
    <s v="Dave Hallsten"/>
    <x v="1"/>
    <s v="United States"/>
    <x v="54"/>
    <x v="1"/>
    <n v="94533"/>
    <s v="West"/>
    <s v="FUR-FU-10003829"/>
    <x v="0"/>
    <x v="5"/>
    <s v="Stackable Trays"/>
    <n v="21.56"/>
    <n v="7"/>
    <n v="0"/>
    <n v="6.8992000000000004"/>
  </r>
  <r>
    <n v="5747"/>
    <s v="CA-2016-113733"/>
    <x v="16"/>
    <d v="2016-12-12T00:00:00"/>
    <x v="1"/>
    <s v="LH-16900"/>
    <s v="Lena Hernandez"/>
    <x v="0"/>
    <s v="United States"/>
    <x v="202"/>
    <x v="3"/>
    <n v="27834"/>
    <s v="South"/>
    <s v="TEC-PH-10002496"/>
    <x v="2"/>
    <x v="7"/>
    <s v="Cisco SPA301"/>
    <n v="249.584"/>
    <n v="2"/>
    <n v="0.2"/>
    <n v="31.198"/>
  </r>
  <r>
    <n v="5748"/>
    <s v="CA-2016-113733"/>
    <x v="16"/>
    <d v="2016-12-12T00:00:00"/>
    <x v="1"/>
    <s v="LH-16900"/>
    <s v="Lena Hernandez"/>
    <x v="0"/>
    <s v="United States"/>
    <x v="202"/>
    <x v="3"/>
    <n v="27834"/>
    <s v="South"/>
    <s v="TEC-AC-10002473"/>
    <x v="2"/>
    <x v="11"/>
    <s v="Maxell 4.7GB DVD-R"/>
    <n v="68.111999999999995"/>
    <n v="3"/>
    <n v="0.2"/>
    <n v="17.8794"/>
  </r>
  <r>
    <n v="5749"/>
    <s v="CA-2016-113733"/>
    <x v="16"/>
    <d v="2016-12-12T00:00:00"/>
    <x v="1"/>
    <s v="LH-16900"/>
    <s v="Lena Hernandez"/>
    <x v="0"/>
    <s v="United States"/>
    <x v="202"/>
    <x v="3"/>
    <n v="27834"/>
    <s v="South"/>
    <s v="TEC-AC-10004877"/>
    <x v="2"/>
    <x v="11"/>
    <s v="Imation 30456 USB Flash Drive 8GB"/>
    <n v="16.559999999999999"/>
    <n v="3"/>
    <n v="0.2"/>
    <n v="-2.484"/>
  </r>
  <r>
    <n v="5750"/>
    <s v="CA-2017-104913"/>
    <x v="551"/>
    <d v="2017-11-22T00:00:00"/>
    <x v="1"/>
    <s v="DK-13090"/>
    <s v="Dave Kipp"/>
    <x v="0"/>
    <s v="United States"/>
    <x v="85"/>
    <x v="15"/>
    <n v="11561"/>
    <s v="East"/>
    <s v="TEC-PH-10000923"/>
    <x v="2"/>
    <x v="7"/>
    <s v="Belkin SportFit Armband For iPhone 5s/5c, Fuchsia"/>
    <n v="74.95"/>
    <n v="5"/>
    <n v="0"/>
    <n v="36.725499999999997"/>
  </r>
  <r>
    <n v="5751"/>
    <s v="CA-2014-145800"/>
    <x v="992"/>
    <d v="2014-06-05T00:00:00"/>
    <x v="1"/>
    <s v="SS-20410"/>
    <s v="Shahid Shariari"/>
    <x v="0"/>
    <s v="United States"/>
    <x v="452"/>
    <x v="10"/>
    <n v="60089"/>
    <s v="Central"/>
    <s v="FUR-TA-10001539"/>
    <x v="0"/>
    <x v="3"/>
    <s v="Chromcraft Rectangular Conference Tables"/>
    <n v="355.45499999999998"/>
    <n v="3"/>
    <n v="0.5"/>
    <n v="-184.8366"/>
  </r>
  <r>
    <n v="5752"/>
    <s v="CA-2016-125850"/>
    <x v="115"/>
    <d v="2016-01-28T00:00:00"/>
    <x v="1"/>
    <s v="FP-14320"/>
    <s v="Frank Preis"/>
    <x v="0"/>
    <s v="United States"/>
    <x v="70"/>
    <x v="1"/>
    <n v="92037"/>
    <s v="West"/>
    <s v="OFF-LA-10003498"/>
    <x v="1"/>
    <x v="2"/>
    <s v="Avery 475"/>
    <n v="44.4"/>
    <n v="3"/>
    <n v="0"/>
    <n v="22.2"/>
  </r>
  <r>
    <n v="5753"/>
    <s v="CA-2016-125850"/>
    <x v="115"/>
    <d v="2016-01-28T00:00:00"/>
    <x v="1"/>
    <s v="FP-14320"/>
    <s v="Frank Preis"/>
    <x v="0"/>
    <s v="United States"/>
    <x v="70"/>
    <x v="1"/>
    <n v="92037"/>
    <s v="West"/>
    <s v="OFF-LA-10004484"/>
    <x v="1"/>
    <x v="2"/>
    <s v="Avery 476"/>
    <n v="20.65"/>
    <n v="5"/>
    <n v="0"/>
    <n v="9.4990000000000006"/>
  </r>
  <r>
    <n v="5754"/>
    <s v="CA-2016-118514"/>
    <x v="1066"/>
    <d v="2016-02-10T00:00:00"/>
    <x v="1"/>
    <s v="LC-17050"/>
    <s v="Liz Carlisle"/>
    <x v="0"/>
    <s v="United States"/>
    <x v="102"/>
    <x v="0"/>
    <n v="40475"/>
    <s v="South"/>
    <s v="FUR-CH-10000015"/>
    <x v="0"/>
    <x v="1"/>
    <s v="Hon Multipurpose Stacking Arm Chairs"/>
    <n v="866.4"/>
    <n v="4"/>
    <n v="0"/>
    <n v="225.26400000000001"/>
  </r>
  <r>
    <n v="5755"/>
    <s v="CA-2015-150749"/>
    <x v="368"/>
    <d v="2015-04-03T00:00:00"/>
    <x v="0"/>
    <s v="AS-10240"/>
    <s v="Alan Shonely"/>
    <x v="0"/>
    <s v="United States"/>
    <x v="24"/>
    <x v="17"/>
    <n v="22153"/>
    <s v="South"/>
    <s v="OFF-AR-10003732"/>
    <x v="1"/>
    <x v="6"/>
    <s v="Newell 333"/>
    <n v="5.56"/>
    <n v="2"/>
    <n v="0"/>
    <n v="1.4456"/>
  </r>
  <r>
    <n v="5756"/>
    <s v="CA-2014-163748"/>
    <x v="1005"/>
    <d v="2014-10-18T00:00:00"/>
    <x v="1"/>
    <s v="HG-15025"/>
    <s v="Hunter Glantz"/>
    <x v="0"/>
    <s v="United States"/>
    <x v="5"/>
    <x v="5"/>
    <n v="76106"/>
    <s v="Central"/>
    <s v="OFF-AP-10004052"/>
    <x v="1"/>
    <x v="9"/>
    <s v="Hoover Replacement Belts For Soft Guard &amp; Commercial Ltweight Upright Vacs, 2/Pk"/>
    <n v="3.16"/>
    <n v="4"/>
    <n v="0.8"/>
    <n v="-8.532"/>
  </r>
  <r>
    <n v="5757"/>
    <s v="CA-2014-163748"/>
    <x v="1005"/>
    <d v="2014-10-18T00:00:00"/>
    <x v="1"/>
    <s v="HG-15025"/>
    <s v="Hunter Glantz"/>
    <x v="0"/>
    <s v="United States"/>
    <x v="5"/>
    <x v="5"/>
    <n v="76106"/>
    <s v="Central"/>
    <s v="TEC-CO-10002095"/>
    <x v="2"/>
    <x v="16"/>
    <s v="Hewlett Packard 610 Color Digital Copier / Printer"/>
    <n v="1999.96"/>
    <n v="5"/>
    <n v="0.2"/>
    <n v="624.98749999999995"/>
  </r>
  <r>
    <n v="5758"/>
    <s v="CA-2015-119634"/>
    <x v="1067"/>
    <d v="2015-08-16T00:00:00"/>
    <x v="1"/>
    <s v="BW-11065"/>
    <s v="Barry Weirich"/>
    <x v="0"/>
    <s v="United States"/>
    <x v="253"/>
    <x v="3"/>
    <n v="27604"/>
    <s v="South"/>
    <s v="FUR-FU-10004270"/>
    <x v="0"/>
    <x v="5"/>
    <s v="Executive Impressions 13&quot; Clairmont Wall Clock"/>
    <n v="46.152000000000001"/>
    <n v="3"/>
    <n v="0.2"/>
    <n v="12.1149"/>
  </r>
  <r>
    <n v="5759"/>
    <s v="CA-2015-149300"/>
    <x v="6"/>
    <d v="2015-11-23T00:00:00"/>
    <x v="2"/>
    <s v="BH-11710"/>
    <s v="Brosina Hoffman"/>
    <x v="0"/>
    <s v="United States"/>
    <x v="146"/>
    <x v="2"/>
    <n v="33012"/>
    <s v="South"/>
    <s v="TEC-MA-10000423"/>
    <x v="2"/>
    <x v="15"/>
    <s v="Texas Instruments TI-34 Scientific Calculator"/>
    <n v="32.984999999999999"/>
    <n v="3"/>
    <n v="0.5"/>
    <n v="-1.9791000000000001"/>
  </r>
  <r>
    <n v="5760"/>
    <s v="US-2016-111528"/>
    <x v="945"/>
    <d v="2016-12-30T00:00:00"/>
    <x v="3"/>
    <s v="JP-16135"/>
    <s v="Julie Prescott"/>
    <x v="2"/>
    <s v="United States"/>
    <x v="1"/>
    <x v="1"/>
    <n v="90032"/>
    <s v="West"/>
    <s v="OFF-ST-10001526"/>
    <x v="1"/>
    <x v="4"/>
    <s v="Iceberg Mobile Mega Data/Printer Cart "/>
    <n v="481.32"/>
    <n v="4"/>
    <n v="0"/>
    <n v="125.14319999999999"/>
  </r>
  <r>
    <n v="5761"/>
    <s v="US-2016-111528"/>
    <x v="945"/>
    <d v="2016-12-30T00:00:00"/>
    <x v="3"/>
    <s v="JP-16135"/>
    <s v="Julie Prescott"/>
    <x v="2"/>
    <s v="United States"/>
    <x v="1"/>
    <x v="1"/>
    <n v="90032"/>
    <s v="West"/>
    <s v="OFF-BI-10002194"/>
    <x v="1"/>
    <x v="8"/>
    <s v="Cardinal Hold-It CD Pocket"/>
    <n v="6.3840000000000003"/>
    <n v="1"/>
    <n v="0.2"/>
    <n v="2.1545999999999998"/>
  </r>
  <r>
    <n v="5762"/>
    <s v="CA-2017-158169"/>
    <x v="801"/>
    <d v="2017-08-15T00:00:00"/>
    <x v="2"/>
    <s v="JM-16195"/>
    <s v="Justin MacKendrick"/>
    <x v="0"/>
    <s v="United States"/>
    <x v="453"/>
    <x v="1"/>
    <n v="92630"/>
    <s v="West"/>
    <s v="OFF-AP-10000828"/>
    <x v="1"/>
    <x v="9"/>
    <s v="Avanti 4.4 Cu. Ft. Refrigerator"/>
    <n v="542.94000000000005"/>
    <n v="3"/>
    <n v="0"/>
    <n v="152.0232"/>
  </r>
  <r>
    <n v="5763"/>
    <s v="CA-2017-158169"/>
    <x v="801"/>
    <d v="2017-08-15T00:00:00"/>
    <x v="2"/>
    <s v="JM-16195"/>
    <s v="Justin MacKendrick"/>
    <x v="0"/>
    <s v="United States"/>
    <x v="453"/>
    <x v="1"/>
    <n v="92630"/>
    <s v="West"/>
    <s v="FUR-FU-10001473"/>
    <x v="0"/>
    <x v="5"/>
    <s v="DAX Wood Document Frame"/>
    <n v="54.92"/>
    <n v="4"/>
    <n v="0"/>
    <n v="19.7712"/>
  </r>
  <r>
    <n v="5764"/>
    <s v="CA-2015-162047"/>
    <x v="502"/>
    <d v="2015-11-05T00:00:00"/>
    <x v="2"/>
    <s v="FH-14365"/>
    <s v="Fred Hopkins"/>
    <x v="1"/>
    <s v="United States"/>
    <x v="85"/>
    <x v="15"/>
    <n v="11561"/>
    <s v="East"/>
    <s v="FUR-CH-10004983"/>
    <x v="0"/>
    <x v="1"/>
    <s v="Office Star - Mid Back Dual function Ergonomic High Back Chair with 2-Way Adjustable Arms"/>
    <n v="1448.82"/>
    <n v="10"/>
    <n v="0.1"/>
    <n v="209.274"/>
  </r>
  <r>
    <n v="5765"/>
    <s v="CA-2015-117772"/>
    <x v="229"/>
    <d v="2015-09-12T00:00:00"/>
    <x v="0"/>
    <s v="MC-17575"/>
    <s v="Matt Collins"/>
    <x v="0"/>
    <s v="United States"/>
    <x v="4"/>
    <x v="4"/>
    <n v="98103"/>
    <s v="West"/>
    <s v="OFF-ST-10003994"/>
    <x v="1"/>
    <x v="4"/>
    <s v="Belkin 19&quot; Center-Weighted Shelf, Gray"/>
    <n v="353.88"/>
    <n v="6"/>
    <n v="0"/>
    <n v="17.693999999999999"/>
  </r>
  <r>
    <n v="5766"/>
    <s v="US-2014-126340"/>
    <x v="1068"/>
    <d v="2014-11-14T00:00:00"/>
    <x v="1"/>
    <s v="EB-13870"/>
    <s v="Emily Burns"/>
    <x v="0"/>
    <s v="United States"/>
    <x v="454"/>
    <x v="1"/>
    <n v="96003"/>
    <s v="West"/>
    <s v="TEC-PH-10004447"/>
    <x v="2"/>
    <x v="7"/>
    <s v="Toshiba IPT2010-SD IP Telephone"/>
    <n v="333.57600000000002"/>
    <n v="3"/>
    <n v="0.2"/>
    <n v="25.0182"/>
  </r>
  <r>
    <n v="5767"/>
    <s v="CA-2016-149685"/>
    <x v="750"/>
    <d v="2016-10-15T00:00:00"/>
    <x v="1"/>
    <s v="PM-19135"/>
    <s v="Peter McVee"/>
    <x v="2"/>
    <s v="United States"/>
    <x v="52"/>
    <x v="5"/>
    <n v="78207"/>
    <s v="Central"/>
    <s v="OFF-LA-10004545"/>
    <x v="1"/>
    <x v="2"/>
    <s v="Avery 50"/>
    <n v="60.143999999999998"/>
    <n v="6"/>
    <n v="0.2"/>
    <n v="20.2986"/>
  </r>
  <r>
    <n v="5768"/>
    <s v="CA-2017-126396"/>
    <x v="565"/>
    <d v="2017-09-12T00:00:00"/>
    <x v="0"/>
    <s v="AR-10345"/>
    <s v="Alex Russell"/>
    <x v="1"/>
    <s v="United States"/>
    <x v="12"/>
    <x v="5"/>
    <n v="77070"/>
    <s v="Central"/>
    <s v="TEC-AC-10003116"/>
    <x v="2"/>
    <x v="11"/>
    <s v="Memorex Froggy Flash Drive 8 GB"/>
    <n v="85.2"/>
    <n v="6"/>
    <n v="0.2"/>
    <n v="20.234999999999999"/>
  </r>
  <r>
    <n v="5769"/>
    <s v="CA-2015-154900"/>
    <x v="1069"/>
    <d v="2015-03-01T00:00:00"/>
    <x v="1"/>
    <s v="SS-20875"/>
    <s v="Sung Shariari"/>
    <x v="0"/>
    <s v="United States"/>
    <x v="273"/>
    <x v="31"/>
    <n v="1453"/>
    <s v="East"/>
    <s v="OFF-LA-10001641"/>
    <x v="1"/>
    <x v="2"/>
    <s v="Avery 518"/>
    <n v="3.15"/>
    <n v="1"/>
    <n v="0"/>
    <n v="1.512"/>
  </r>
  <r>
    <n v="5770"/>
    <s v="CA-2015-154900"/>
    <x v="1069"/>
    <d v="2015-03-01T00:00:00"/>
    <x v="1"/>
    <s v="SS-20875"/>
    <s v="Sung Shariari"/>
    <x v="0"/>
    <s v="United States"/>
    <x v="273"/>
    <x v="31"/>
    <n v="1453"/>
    <s v="East"/>
    <s v="OFF-PA-10002377"/>
    <x v="1"/>
    <x v="10"/>
    <s v="Adams Telephone Message Book W/Dividers/Space For Phone Numbers, 5 1/4&quot;X8 1/2&quot;, 200/Messages"/>
    <n v="22.72"/>
    <n v="4"/>
    <n v="0"/>
    <n v="10.224"/>
  </r>
  <r>
    <n v="5771"/>
    <s v="CA-2015-103835"/>
    <x v="496"/>
    <d v="2015-09-28T00:00:00"/>
    <x v="1"/>
    <s v="SC-20440"/>
    <s v="Shaun Chance"/>
    <x v="1"/>
    <s v="United States"/>
    <x v="1"/>
    <x v="1"/>
    <n v="90032"/>
    <s v="West"/>
    <s v="FUR-FU-10000010"/>
    <x v="0"/>
    <x v="5"/>
    <s v="DAX Value U-Channel Document Frames, Easel Back"/>
    <n v="14.91"/>
    <n v="3"/>
    <n v="0"/>
    <n v="4.6220999999999997"/>
  </r>
  <r>
    <n v="5772"/>
    <s v="CA-2015-103835"/>
    <x v="496"/>
    <d v="2015-09-28T00:00:00"/>
    <x v="1"/>
    <s v="SC-20440"/>
    <s v="Shaun Chance"/>
    <x v="1"/>
    <s v="United States"/>
    <x v="1"/>
    <x v="1"/>
    <n v="90032"/>
    <s v="West"/>
    <s v="OFF-AP-10002651"/>
    <x v="1"/>
    <x v="9"/>
    <s v="Hoover Upright Vacuum With Dirt Cup"/>
    <n v="1158.1199999999999"/>
    <n v="4"/>
    <n v="0"/>
    <n v="335.85480000000001"/>
  </r>
  <r>
    <n v="5773"/>
    <s v="CA-2015-158939"/>
    <x v="650"/>
    <d v="2015-12-01T00:00:00"/>
    <x v="1"/>
    <s v="EA-14035"/>
    <s v="Erin Ashbrook"/>
    <x v="1"/>
    <s v="United States"/>
    <x v="24"/>
    <x v="25"/>
    <n v="65807"/>
    <s v="Central"/>
    <s v="TEC-CO-10002313"/>
    <x v="2"/>
    <x v="16"/>
    <s v="Canon PC1080F Personal Copier"/>
    <n v="599.99"/>
    <n v="1"/>
    <n v="0"/>
    <n v="233.99610000000001"/>
  </r>
  <r>
    <n v="5774"/>
    <s v="CA-2016-117408"/>
    <x v="1070"/>
    <d v="2016-09-06T00:00:00"/>
    <x v="1"/>
    <s v="TP-21130"/>
    <s v="Theone Pippenger"/>
    <x v="0"/>
    <s v="United States"/>
    <x v="435"/>
    <x v="5"/>
    <n v="76706"/>
    <s v="Central"/>
    <s v="OFF-ST-10001580"/>
    <x v="1"/>
    <x v="4"/>
    <s v="Super Decoflex Portable Personal File"/>
    <n v="23.968"/>
    <n v="2"/>
    <n v="0.2"/>
    <n v="2.3967999999999998"/>
  </r>
  <r>
    <n v="5775"/>
    <s v="CA-2016-142398"/>
    <x v="408"/>
    <d v="2016-04-16T00:00:00"/>
    <x v="1"/>
    <s v="BP-11290"/>
    <s v="Beth Paige"/>
    <x v="0"/>
    <s v="United States"/>
    <x v="1"/>
    <x v="1"/>
    <n v="90036"/>
    <s v="West"/>
    <s v="FUR-CH-10001545"/>
    <x v="0"/>
    <x v="1"/>
    <s v="Hon Comfortask Task/Swivel Chairs"/>
    <n v="638.28800000000001"/>
    <n v="7"/>
    <n v="0.2"/>
    <n v="-31.914400000000001"/>
  </r>
  <r>
    <n v="5776"/>
    <s v="CA-2016-142398"/>
    <x v="408"/>
    <d v="2016-04-16T00:00:00"/>
    <x v="1"/>
    <s v="BP-11290"/>
    <s v="Beth Paige"/>
    <x v="0"/>
    <s v="United States"/>
    <x v="1"/>
    <x v="1"/>
    <n v="90036"/>
    <s v="West"/>
    <s v="OFF-BI-10004826"/>
    <x v="1"/>
    <x v="8"/>
    <s v="JM Magazine Binder"/>
    <n v="13.208"/>
    <n v="1"/>
    <n v="0.2"/>
    <n v="4.6227999999999998"/>
  </r>
  <r>
    <n v="5777"/>
    <s v="CA-2016-105277"/>
    <x v="429"/>
    <d v="2016-12-08T00:00:00"/>
    <x v="1"/>
    <s v="LM-17065"/>
    <s v="Liz MacKendrick"/>
    <x v="0"/>
    <s v="United States"/>
    <x v="109"/>
    <x v="15"/>
    <n v="13021"/>
    <s v="East"/>
    <s v="OFF-BI-10000301"/>
    <x v="1"/>
    <x v="8"/>
    <s v="GBC Instant Report Kit"/>
    <n v="15.528"/>
    <n v="3"/>
    <n v="0.2"/>
    <n v="5.8230000000000004"/>
  </r>
  <r>
    <n v="5778"/>
    <s v="CA-2016-112060"/>
    <x v="429"/>
    <d v="2016-12-09T00:00:00"/>
    <x v="1"/>
    <s v="KT-16465"/>
    <s v="Kean Takahito"/>
    <x v="0"/>
    <s v="United States"/>
    <x v="8"/>
    <x v="1"/>
    <n v="94109"/>
    <s v="West"/>
    <s v="OFF-PA-10000994"/>
    <x v="1"/>
    <x v="10"/>
    <s v="Xerox 1915"/>
    <n v="104.85"/>
    <n v="1"/>
    <n v="0"/>
    <n v="50.328000000000003"/>
  </r>
  <r>
    <n v="5779"/>
    <s v="CA-2014-105270"/>
    <x v="7"/>
    <d v="2014-11-18T00:00:00"/>
    <x v="1"/>
    <s v="AP-10915"/>
    <s v="Arthur Prichep"/>
    <x v="0"/>
    <s v="United States"/>
    <x v="1"/>
    <x v="1"/>
    <n v="90008"/>
    <s v="West"/>
    <s v="OFF-AR-10003156"/>
    <x v="1"/>
    <x v="6"/>
    <s v="50 Colored Long Pencils"/>
    <n v="30.48"/>
    <n v="3"/>
    <n v="0"/>
    <n v="7.9248000000000003"/>
  </r>
  <r>
    <n v="5780"/>
    <s v="CA-2014-105270"/>
    <x v="7"/>
    <d v="2014-11-18T00:00:00"/>
    <x v="1"/>
    <s v="AP-10915"/>
    <s v="Arthur Prichep"/>
    <x v="0"/>
    <s v="United States"/>
    <x v="1"/>
    <x v="1"/>
    <n v="90008"/>
    <s v="West"/>
    <s v="FUR-CH-10000988"/>
    <x v="0"/>
    <x v="1"/>
    <s v="Hon Olson Stacker Stools"/>
    <n v="112.648"/>
    <n v="1"/>
    <n v="0.2"/>
    <n v="11.264799999999999"/>
  </r>
  <r>
    <n v="5781"/>
    <s v="US-2015-159513"/>
    <x v="788"/>
    <d v="2015-04-09T00:00:00"/>
    <x v="1"/>
    <s v="JD-15790"/>
    <s v="John Dryer"/>
    <x v="0"/>
    <s v="United States"/>
    <x v="1"/>
    <x v="1"/>
    <n v="90049"/>
    <s v="West"/>
    <s v="TEC-MA-10003329"/>
    <x v="2"/>
    <x v="15"/>
    <s v="Vtech AT&amp;T CL2940 Corded Speakerphone, Black"/>
    <n v="71.975999999999999"/>
    <n v="3"/>
    <n v="0.2"/>
    <n v="24.291899999999998"/>
  </r>
  <r>
    <n v="5782"/>
    <s v="CA-2015-155586"/>
    <x v="295"/>
    <d v="2015-12-16T00:00:00"/>
    <x v="0"/>
    <s v="XP-21865"/>
    <s v="Xylona Preis"/>
    <x v="0"/>
    <s v="United States"/>
    <x v="455"/>
    <x v="1"/>
    <n v="95928"/>
    <s v="West"/>
    <s v="OFF-AR-10001547"/>
    <x v="1"/>
    <x v="6"/>
    <s v="Newell 311"/>
    <n v="2.21"/>
    <n v="1"/>
    <n v="0"/>
    <n v="0.59670000000000001"/>
  </r>
  <r>
    <n v="5783"/>
    <s v="CA-2015-155586"/>
    <x v="295"/>
    <d v="2015-12-16T00:00:00"/>
    <x v="0"/>
    <s v="XP-21865"/>
    <s v="Xylona Preis"/>
    <x v="0"/>
    <s v="United States"/>
    <x v="455"/>
    <x v="1"/>
    <n v="95928"/>
    <s v="West"/>
    <s v="OFF-EN-10003072"/>
    <x v="1"/>
    <x v="12"/>
    <s v="Peel &amp; Seel Envelopes"/>
    <n v="15.52"/>
    <n v="4"/>
    <n v="0"/>
    <n v="7.4496000000000002"/>
  </r>
  <r>
    <n v="5784"/>
    <s v="CA-2015-155586"/>
    <x v="295"/>
    <d v="2015-12-16T00:00:00"/>
    <x v="0"/>
    <s v="XP-21865"/>
    <s v="Xylona Preis"/>
    <x v="0"/>
    <s v="United States"/>
    <x v="455"/>
    <x v="1"/>
    <n v="95928"/>
    <s v="West"/>
    <s v="OFF-PA-10000726"/>
    <x v="1"/>
    <x v="10"/>
    <s v="Black Print Carbonless Snap-Off Rapid Letter, 8 1/2&quot; x 7&quot;"/>
    <n v="36.44"/>
    <n v="4"/>
    <n v="0"/>
    <n v="16.398"/>
  </r>
  <r>
    <n v="5785"/>
    <s v="CA-2017-141117"/>
    <x v="280"/>
    <d v="2017-10-08T00:00:00"/>
    <x v="1"/>
    <s v="JK-16090"/>
    <s v="Juliana Krohn"/>
    <x v="0"/>
    <s v="United States"/>
    <x v="24"/>
    <x v="21"/>
    <n v="97477"/>
    <s v="West"/>
    <s v="FUR-BO-10001972"/>
    <x v="0"/>
    <x v="0"/>
    <s v="O'Sullivan 4-Shelf Bookcase in Odessa Pine"/>
    <n v="217.76400000000001"/>
    <n v="6"/>
    <n v="0.7"/>
    <n v="-384.71640000000002"/>
  </r>
  <r>
    <n v="5786"/>
    <s v="CA-2017-141117"/>
    <x v="280"/>
    <d v="2017-10-08T00:00:00"/>
    <x v="1"/>
    <s v="JK-16090"/>
    <s v="Juliana Krohn"/>
    <x v="0"/>
    <s v="United States"/>
    <x v="24"/>
    <x v="21"/>
    <n v="97477"/>
    <s v="West"/>
    <s v="OFF-SU-10004664"/>
    <x v="1"/>
    <x v="14"/>
    <s v="Acme Softgrip Scissors"/>
    <n v="39.072000000000003"/>
    <n v="6"/>
    <n v="0.2"/>
    <n v="4.3956"/>
  </r>
  <r>
    <n v="5787"/>
    <s v="CA-2017-141117"/>
    <x v="280"/>
    <d v="2017-10-08T00:00:00"/>
    <x v="1"/>
    <s v="JK-16090"/>
    <s v="Juliana Krohn"/>
    <x v="0"/>
    <s v="United States"/>
    <x v="24"/>
    <x v="21"/>
    <n v="97477"/>
    <s v="West"/>
    <s v="OFF-BI-10003676"/>
    <x v="1"/>
    <x v="8"/>
    <s v="GBC Standard Recycled Report Covers, Clear Plastic Sheets"/>
    <n v="22.638000000000002"/>
    <n v="7"/>
    <n v="0.7"/>
    <n v="-16.601199999999999"/>
  </r>
  <r>
    <n v="5788"/>
    <s v="CA-2017-141117"/>
    <x v="280"/>
    <d v="2017-10-08T00:00:00"/>
    <x v="1"/>
    <s v="JK-16090"/>
    <s v="Juliana Krohn"/>
    <x v="0"/>
    <s v="United States"/>
    <x v="24"/>
    <x v="21"/>
    <n v="97477"/>
    <s v="West"/>
    <s v="OFF-AR-10003727"/>
    <x v="1"/>
    <x v="6"/>
    <s v="Berol Giant Pencil Sharpener"/>
    <n v="95.144000000000005"/>
    <n v="7"/>
    <n v="0.2"/>
    <n v="10.7037"/>
  </r>
  <r>
    <n v="5789"/>
    <s v="CA-2017-115070"/>
    <x v="318"/>
    <d v="2017-04-14T00:00:00"/>
    <x v="0"/>
    <s v="MG-18205"/>
    <s v="Mitch Gastineau"/>
    <x v="1"/>
    <s v="United States"/>
    <x v="108"/>
    <x v="2"/>
    <n v="32216"/>
    <s v="South"/>
    <s v="FUR-FU-10003829"/>
    <x v="0"/>
    <x v="5"/>
    <s v="Stackable Trays"/>
    <n v="12.32"/>
    <n v="5"/>
    <n v="0.2"/>
    <n v="1.8480000000000001"/>
  </r>
  <r>
    <n v="5790"/>
    <s v="CA-2017-115070"/>
    <x v="318"/>
    <d v="2017-04-14T00:00:00"/>
    <x v="0"/>
    <s v="MG-18205"/>
    <s v="Mitch Gastineau"/>
    <x v="1"/>
    <s v="United States"/>
    <x v="108"/>
    <x v="2"/>
    <n v="32216"/>
    <s v="South"/>
    <s v="OFF-BI-10003712"/>
    <x v="1"/>
    <x v="8"/>
    <s v="Acco Pressboard Covers with Storage Hooks, 14 7/8&quot; x 11&quot;, Light Blue"/>
    <n v="4.4189999999999996"/>
    <n v="3"/>
    <n v="0.7"/>
    <n v="-3.0933000000000002"/>
  </r>
  <r>
    <n v="5791"/>
    <s v="CA-2017-140186"/>
    <x v="365"/>
    <d v="2017-10-02T00:00:00"/>
    <x v="2"/>
    <s v="PG-18820"/>
    <s v="Patrick Gardner"/>
    <x v="0"/>
    <s v="United States"/>
    <x v="329"/>
    <x v="1"/>
    <n v="93309"/>
    <s v="West"/>
    <s v="OFF-FA-10002280"/>
    <x v="1"/>
    <x v="13"/>
    <s v="Advantus Plastic Paper Clips"/>
    <n v="35"/>
    <n v="7"/>
    <n v="0"/>
    <n v="16.8"/>
  </r>
  <r>
    <n v="5792"/>
    <s v="CA-2017-140186"/>
    <x v="365"/>
    <d v="2017-10-02T00:00:00"/>
    <x v="2"/>
    <s v="PG-18820"/>
    <s v="Patrick Gardner"/>
    <x v="0"/>
    <s v="United States"/>
    <x v="329"/>
    <x v="1"/>
    <n v="93309"/>
    <s v="West"/>
    <s v="FUR-CH-10002961"/>
    <x v="0"/>
    <x v="1"/>
    <s v="Leather Task Chair, Black"/>
    <n v="72.784000000000006"/>
    <n v="1"/>
    <n v="0.2"/>
    <n v="0"/>
  </r>
  <r>
    <n v="5793"/>
    <s v="CA-2017-140186"/>
    <x v="365"/>
    <d v="2017-10-02T00:00:00"/>
    <x v="2"/>
    <s v="PG-18820"/>
    <s v="Patrick Gardner"/>
    <x v="0"/>
    <s v="United States"/>
    <x v="329"/>
    <x v="1"/>
    <n v="93309"/>
    <s v="West"/>
    <s v="OFF-AP-10002578"/>
    <x v="1"/>
    <x v="9"/>
    <s v="Fellowes Premier Superior Surge Suppressor, 10-Outlet, With Phone and Remote"/>
    <n v="97.84"/>
    <n v="2"/>
    <n v="0"/>
    <n v="25.438400000000001"/>
  </r>
  <r>
    <n v="5794"/>
    <s v="CA-2017-140186"/>
    <x v="365"/>
    <d v="2017-10-02T00:00:00"/>
    <x v="2"/>
    <s v="PG-18820"/>
    <s v="Patrick Gardner"/>
    <x v="0"/>
    <s v="United States"/>
    <x v="329"/>
    <x v="1"/>
    <n v="93309"/>
    <s v="West"/>
    <s v="FUR-FU-10004848"/>
    <x v="0"/>
    <x v="5"/>
    <s v="Howard Miller 13-3/4&quot; Diameter Brushed Chrome Round Wall Clock"/>
    <n v="51.75"/>
    <n v="1"/>
    <n v="0"/>
    <n v="15.525"/>
  </r>
  <r>
    <n v="5795"/>
    <s v="CA-2017-140186"/>
    <x v="365"/>
    <d v="2017-10-02T00:00:00"/>
    <x v="2"/>
    <s v="PG-18820"/>
    <s v="Patrick Gardner"/>
    <x v="0"/>
    <s v="United States"/>
    <x v="329"/>
    <x v="1"/>
    <n v="93309"/>
    <s v="West"/>
    <s v="OFF-BI-10003364"/>
    <x v="1"/>
    <x v="8"/>
    <s v="Binding Machine Supplies"/>
    <n v="46.671999999999997"/>
    <n v="2"/>
    <n v="0.2"/>
    <n v="16.3352"/>
  </r>
  <r>
    <n v="5796"/>
    <s v="CA-2014-124856"/>
    <x v="411"/>
    <d v="2014-10-03T00:00:00"/>
    <x v="0"/>
    <s v="LD-17005"/>
    <s v="Lisa DeCherney"/>
    <x v="0"/>
    <s v="United States"/>
    <x v="20"/>
    <x v="15"/>
    <n v="10011"/>
    <s v="East"/>
    <s v="OFF-ST-10002615"/>
    <x v="1"/>
    <x v="4"/>
    <s v="Dual Level, Single-Width Filing Carts"/>
    <n v="1395.54"/>
    <n v="9"/>
    <n v="0"/>
    <n v="362.84039999999999"/>
  </r>
  <r>
    <n v="5797"/>
    <s v="CA-2014-124856"/>
    <x v="411"/>
    <d v="2014-10-03T00:00:00"/>
    <x v="0"/>
    <s v="LD-17005"/>
    <s v="Lisa DeCherney"/>
    <x v="0"/>
    <s v="United States"/>
    <x v="20"/>
    <x v="15"/>
    <n v="10011"/>
    <s v="East"/>
    <s v="FUR-FU-10000521"/>
    <x v="0"/>
    <x v="5"/>
    <s v="Seth Thomas 14&quot; Putty-Colored Wall Clock"/>
    <n v="117.36"/>
    <n v="4"/>
    <n v="0"/>
    <n v="36.381599999999999"/>
  </r>
  <r>
    <n v="5798"/>
    <s v="CA-2014-124856"/>
    <x v="411"/>
    <d v="2014-10-03T00:00:00"/>
    <x v="0"/>
    <s v="LD-17005"/>
    <s v="Lisa DeCherney"/>
    <x v="0"/>
    <s v="United States"/>
    <x v="20"/>
    <x v="15"/>
    <n v="10011"/>
    <s v="East"/>
    <s v="OFF-LA-10000121"/>
    <x v="1"/>
    <x v="2"/>
    <s v="Avery 48"/>
    <n v="18.899999999999999"/>
    <n v="3"/>
    <n v="0"/>
    <n v="8.6940000000000008"/>
  </r>
  <r>
    <n v="5799"/>
    <s v="CA-2014-124856"/>
    <x v="411"/>
    <d v="2014-10-03T00:00:00"/>
    <x v="0"/>
    <s v="LD-17005"/>
    <s v="Lisa DeCherney"/>
    <x v="0"/>
    <s v="United States"/>
    <x v="20"/>
    <x v="15"/>
    <n v="10011"/>
    <s v="East"/>
    <s v="OFF-PA-10001289"/>
    <x v="1"/>
    <x v="10"/>
    <s v="White Computer Printout Paper by Universal"/>
    <n v="77.52"/>
    <n v="2"/>
    <n v="0"/>
    <n v="37.9848"/>
  </r>
  <r>
    <n v="5800"/>
    <s v="CA-2014-166716"/>
    <x v="1071"/>
    <d v="2014-08-25T00:00:00"/>
    <x v="0"/>
    <s v="CR-12730"/>
    <s v="Craig Reiter"/>
    <x v="0"/>
    <s v="United States"/>
    <x v="22"/>
    <x v="10"/>
    <n v="60610"/>
    <s v="Central"/>
    <s v="FUR-CH-10004495"/>
    <x v="0"/>
    <x v="1"/>
    <s v="Global Leather and Oak Executive Chair, Black"/>
    <n v="421.37200000000001"/>
    <n v="2"/>
    <n v="0.3"/>
    <n v="-6.0195999999999996"/>
  </r>
  <r>
    <n v="5801"/>
    <s v="CA-2014-123225"/>
    <x v="384"/>
    <d v="2014-07-14T00:00:00"/>
    <x v="2"/>
    <s v="MN-17935"/>
    <s v="Michael Nguyen"/>
    <x v="0"/>
    <s v="United States"/>
    <x v="236"/>
    <x v="5"/>
    <n v="79907"/>
    <s v="Central"/>
    <s v="TEC-PH-10000895"/>
    <x v="2"/>
    <x v="7"/>
    <s v="Polycom VVX 310 VoIP phone"/>
    <n v="575.96799999999996"/>
    <n v="4"/>
    <n v="0.2"/>
    <n v="43.197600000000001"/>
  </r>
  <r>
    <n v="5802"/>
    <s v="CA-2014-123225"/>
    <x v="384"/>
    <d v="2014-07-14T00:00:00"/>
    <x v="2"/>
    <s v="MN-17935"/>
    <s v="Michael Nguyen"/>
    <x v="0"/>
    <s v="United States"/>
    <x v="236"/>
    <x v="5"/>
    <n v="79907"/>
    <s v="Central"/>
    <s v="OFF-PA-10000552"/>
    <x v="1"/>
    <x v="10"/>
    <s v="Xerox 200"/>
    <n v="10.368"/>
    <n v="2"/>
    <n v="0.2"/>
    <n v="3.6288"/>
  </r>
  <r>
    <n v="5803"/>
    <s v="CA-2015-163440"/>
    <x v="204"/>
    <d v="2015-03-24T00:00:00"/>
    <x v="2"/>
    <s v="RD-19900"/>
    <s v="Ruben Dartt"/>
    <x v="0"/>
    <s v="United States"/>
    <x v="302"/>
    <x v="1"/>
    <n v="91360"/>
    <s v="West"/>
    <s v="TEC-PH-10000376"/>
    <x v="2"/>
    <x v="7"/>
    <s v="Square Credit Card Reader"/>
    <n v="15.984"/>
    <n v="2"/>
    <n v="0.2"/>
    <n v="1.1988000000000001"/>
  </r>
  <r>
    <n v="5804"/>
    <s v="US-2017-106796"/>
    <x v="605"/>
    <d v="2017-05-19T00:00:00"/>
    <x v="1"/>
    <s v="JP-16135"/>
    <s v="Julie Prescott"/>
    <x v="2"/>
    <s v="United States"/>
    <x v="24"/>
    <x v="24"/>
    <n v="45503"/>
    <s v="East"/>
    <s v="OFF-AR-10003504"/>
    <x v="1"/>
    <x v="6"/>
    <s v="Newell 347"/>
    <n v="10.272"/>
    <n v="3"/>
    <n v="0.2"/>
    <n v="1.1556"/>
  </r>
  <r>
    <n v="5805"/>
    <s v="CA-2017-113873"/>
    <x v="38"/>
    <d v="2017-11-19T00:00:00"/>
    <x v="1"/>
    <s v="KE-16420"/>
    <s v="Katrina Edelman"/>
    <x v="1"/>
    <s v="United States"/>
    <x v="61"/>
    <x v="5"/>
    <n v="75220"/>
    <s v="Central"/>
    <s v="OFF-ST-10000943"/>
    <x v="1"/>
    <x v="4"/>
    <s v="Eldon ProFile File 'N Store Portable File Tub Letter/Legal Size Black"/>
    <n v="61.792000000000002"/>
    <n v="4"/>
    <n v="0.2"/>
    <n v="6.1791999999999998"/>
  </r>
  <r>
    <n v="5806"/>
    <s v="CA-2017-113873"/>
    <x v="38"/>
    <d v="2017-11-19T00:00:00"/>
    <x v="1"/>
    <s v="KE-16420"/>
    <s v="Katrina Edelman"/>
    <x v="1"/>
    <s v="United States"/>
    <x v="61"/>
    <x v="5"/>
    <n v="75220"/>
    <s v="Central"/>
    <s v="FUR-BO-10003441"/>
    <x v="0"/>
    <x v="0"/>
    <s v="Bush Westfield Collection Bookcases, Fully Assembled"/>
    <n v="205.9992"/>
    <n v="3"/>
    <n v="0.32"/>
    <n v="-27.264600000000002"/>
  </r>
  <r>
    <n v="5807"/>
    <s v="CA-2016-149783"/>
    <x v="913"/>
    <d v="2016-09-07T00:00:00"/>
    <x v="0"/>
    <s v="DL-13315"/>
    <s v="Delfina Latchford"/>
    <x v="0"/>
    <s v="United States"/>
    <x v="289"/>
    <x v="18"/>
    <n v="37918"/>
    <s v="South"/>
    <s v="OFF-PA-10002195"/>
    <x v="1"/>
    <x v="10"/>
    <s v="RSVP Cards &amp; Envelopes, Blank White, 8-1/2&quot; X 11&quot;, 24 Cards/25 Envelopes/Set"/>
    <n v="12.192"/>
    <n v="3"/>
    <n v="0.2"/>
    <n v="4.1147999999999998"/>
  </r>
  <r>
    <n v="5808"/>
    <s v="CA-2016-149783"/>
    <x v="913"/>
    <d v="2016-09-07T00:00:00"/>
    <x v="0"/>
    <s v="DL-13315"/>
    <s v="Delfina Latchford"/>
    <x v="0"/>
    <s v="United States"/>
    <x v="289"/>
    <x v="18"/>
    <n v="37918"/>
    <s v="South"/>
    <s v="OFF-AP-10001205"/>
    <x v="1"/>
    <x v="9"/>
    <s v="Belkin 5 Outlet SurgeMaster Power Centers"/>
    <n v="87.168000000000006"/>
    <n v="2"/>
    <n v="0.2"/>
    <n v="8.7167999999999992"/>
  </r>
  <r>
    <n v="5809"/>
    <s v="CA-2016-149783"/>
    <x v="913"/>
    <d v="2016-09-07T00:00:00"/>
    <x v="0"/>
    <s v="DL-13315"/>
    <s v="Delfina Latchford"/>
    <x v="0"/>
    <s v="United States"/>
    <x v="289"/>
    <x v="18"/>
    <n v="37918"/>
    <s v="South"/>
    <s v="OFF-AR-10002987"/>
    <x v="1"/>
    <x v="6"/>
    <s v="Prismacolor Color Pencil Set"/>
    <n v="31.744"/>
    <n v="2"/>
    <n v="0.2"/>
    <n v="8.3328000000000007"/>
  </r>
  <r>
    <n v="5810"/>
    <s v="CA-2016-125017"/>
    <x v="1072"/>
    <d v="2016-02-11T00:00:00"/>
    <x v="1"/>
    <s v="KB-16240"/>
    <s v="Karen Bern"/>
    <x v="1"/>
    <s v="United States"/>
    <x v="346"/>
    <x v="18"/>
    <n v="37421"/>
    <s v="South"/>
    <s v="FUR-FU-10000723"/>
    <x v="0"/>
    <x v="5"/>
    <s v="Deflect-o EconoMat Studded, No Bevel Mat for Low Pile Carpeting"/>
    <n v="132.22399999999999"/>
    <n v="4"/>
    <n v="0.2"/>
    <n v="-18.180800000000001"/>
  </r>
  <r>
    <n v="5811"/>
    <s v="US-2015-163279"/>
    <x v="204"/>
    <d v="2015-03-26T00:00:00"/>
    <x v="1"/>
    <s v="JD-16150"/>
    <s v="Justin Deggeller"/>
    <x v="1"/>
    <s v="United States"/>
    <x v="70"/>
    <x v="1"/>
    <n v="92037"/>
    <s v="West"/>
    <s v="OFF-PA-10003127"/>
    <x v="1"/>
    <x v="10"/>
    <s v="Easy-staple paper"/>
    <n v="105.52"/>
    <n v="4"/>
    <n v="0"/>
    <n v="48.539200000000001"/>
  </r>
  <r>
    <n v="5812"/>
    <s v="US-2015-163279"/>
    <x v="204"/>
    <d v="2015-03-26T00:00:00"/>
    <x v="1"/>
    <s v="JD-16150"/>
    <s v="Justin Deggeller"/>
    <x v="1"/>
    <s v="United States"/>
    <x v="70"/>
    <x v="1"/>
    <n v="92037"/>
    <s v="West"/>
    <s v="FUR-FU-10000747"/>
    <x v="0"/>
    <x v="5"/>
    <s v="Tenex B1-RE Series Chair Mats for Low Pile Carpets"/>
    <n v="91.96"/>
    <n v="2"/>
    <n v="0"/>
    <n v="15.6332"/>
  </r>
  <r>
    <n v="5813"/>
    <s v="US-2015-163279"/>
    <x v="204"/>
    <d v="2015-03-26T00:00:00"/>
    <x v="1"/>
    <s v="JD-16150"/>
    <s v="Justin Deggeller"/>
    <x v="1"/>
    <s v="United States"/>
    <x v="70"/>
    <x v="1"/>
    <n v="92037"/>
    <s v="West"/>
    <s v="TEC-PH-10001795"/>
    <x v="2"/>
    <x v="7"/>
    <s v="ClearOne CHATAttach 160 - speaker phone"/>
    <n v="1487.9760000000001"/>
    <n v="3"/>
    <n v="0.2"/>
    <n v="185.99700000000001"/>
  </r>
  <r>
    <n v="5814"/>
    <s v="CA-2015-150196"/>
    <x v="740"/>
    <d v="2015-07-03T00:00:00"/>
    <x v="2"/>
    <s v="SR-20740"/>
    <s v="Steven Roelle"/>
    <x v="2"/>
    <s v="United States"/>
    <x v="20"/>
    <x v="15"/>
    <n v="10024"/>
    <s v="East"/>
    <s v="OFF-PA-10003797"/>
    <x v="1"/>
    <x v="10"/>
    <s v="Xerox 209"/>
    <n v="19.440000000000001"/>
    <n v="3"/>
    <n v="0"/>
    <n v="9.3312000000000008"/>
  </r>
  <r>
    <n v="5815"/>
    <s v="US-2015-106495"/>
    <x v="925"/>
    <d v="2015-06-17T00:00:00"/>
    <x v="2"/>
    <s v="AC-10450"/>
    <s v="Amy Cox"/>
    <x v="0"/>
    <s v="United States"/>
    <x v="67"/>
    <x v="2"/>
    <n v="33614"/>
    <s v="South"/>
    <s v="TEC-AC-10002718"/>
    <x v="2"/>
    <x v="11"/>
    <s v="Belkin Standard 104 key USB Keyboard"/>
    <n v="11.672000000000001"/>
    <n v="1"/>
    <n v="0.2"/>
    <n v="-0.72950000000000004"/>
  </r>
  <r>
    <n v="5816"/>
    <s v="CA-2014-124730"/>
    <x v="35"/>
    <d v="2014-11-26T00:00:00"/>
    <x v="3"/>
    <s v="LS-17245"/>
    <s v="Lynn Smith"/>
    <x v="0"/>
    <s v="United States"/>
    <x v="456"/>
    <x v="15"/>
    <n v="13501"/>
    <s v="East"/>
    <s v="TEC-PH-10002170"/>
    <x v="2"/>
    <x v="7"/>
    <s v="ClearSounds CSC500 Amplified Spirit Phone Corded phone"/>
    <n v="279.95999999999998"/>
    <n v="4"/>
    <n v="0"/>
    <n v="78.388800000000003"/>
  </r>
  <r>
    <n v="5817"/>
    <s v="CA-2014-124730"/>
    <x v="35"/>
    <d v="2014-11-26T00:00:00"/>
    <x v="3"/>
    <s v="LS-17245"/>
    <s v="Lynn Smith"/>
    <x v="0"/>
    <s v="United States"/>
    <x v="456"/>
    <x v="15"/>
    <n v="13501"/>
    <s v="East"/>
    <s v="OFF-BI-10001078"/>
    <x v="1"/>
    <x v="8"/>
    <s v="Acco PRESSTEX Data Binder with Storage Hooks, Dark Blue, 14 7/8&quot; X 11&quot;"/>
    <n v="12.912000000000001"/>
    <n v="3"/>
    <n v="0.2"/>
    <n v="4.6806000000000001"/>
  </r>
  <r>
    <n v="5818"/>
    <s v="CA-2014-124730"/>
    <x v="35"/>
    <d v="2014-11-26T00:00:00"/>
    <x v="3"/>
    <s v="LS-17245"/>
    <s v="Lynn Smith"/>
    <x v="0"/>
    <s v="United States"/>
    <x v="456"/>
    <x v="15"/>
    <n v="13501"/>
    <s v="East"/>
    <s v="OFF-BI-10001031"/>
    <x v="1"/>
    <x v="8"/>
    <s v="Pressboard Data Binders by Wilson Jones"/>
    <n v="17.088000000000001"/>
    <n v="4"/>
    <n v="0.2"/>
    <n v="5.7671999999999999"/>
  </r>
  <r>
    <n v="5819"/>
    <s v="CA-2014-124730"/>
    <x v="35"/>
    <d v="2014-11-26T00:00:00"/>
    <x v="3"/>
    <s v="LS-17245"/>
    <s v="Lynn Smith"/>
    <x v="0"/>
    <s v="United States"/>
    <x v="456"/>
    <x v="15"/>
    <n v="13501"/>
    <s v="East"/>
    <s v="OFF-LA-10001158"/>
    <x v="1"/>
    <x v="2"/>
    <s v="Avery Address/Shipping Labels for Typewriters, 4&quot; x 2&quot;"/>
    <n v="93.15"/>
    <n v="9"/>
    <n v="0"/>
    <n v="44.712000000000003"/>
  </r>
  <r>
    <n v="5820"/>
    <s v="CA-2014-124730"/>
    <x v="35"/>
    <d v="2014-11-26T00:00:00"/>
    <x v="3"/>
    <s v="LS-17245"/>
    <s v="Lynn Smith"/>
    <x v="0"/>
    <s v="United States"/>
    <x v="456"/>
    <x v="15"/>
    <n v="13501"/>
    <s v="East"/>
    <s v="OFF-LA-10001613"/>
    <x v="1"/>
    <x v="2"/>
    <s v="Avery File Folder Labels"/>
    <n v="11.52"/>
    <n v="4"/>
    <n v="0"/>
    <n v="5.6448"/>
  </r>
  <r>
    <n v="5821"/>
    <s v="CA-2017-117632"/>
    <x v="605"/>
    <d v="2017-05-18T00:00:00"/>
    <x v="1"/>
    <s v="CS-12175"/>
    <s v="Charles Sheldon"/>
    <x v="1"/>
    <s v="United States"/>
    <x v="8"/>
    <x v="1"/>
    <n v="94122"/>
    <s v="West"/>
    <s v="OFF-SU-10000157"/>
    <x v="1"/>
    <x v="14"/>
    <s v="Compact Automatic Electric Letter Opener"/>
    <n v="238.62"/>
    <n v="2"/>
    <n v="0"/>
    <n v="4.7724000000000002"/>
  </r>
  <r>
    <n v="5822"/>
    <s v="CA-2017-117632"/>
    <x v="605"/>
    <d v="2017-05-18T00:00:00"/>
    <x v="1"/>
    <s v="CS-12175"/>
    <s v="Charles Sheldon"/>
    <x v="1"/>
    <s v="United States"/>
    <x v="8"/>
    <x v="1"/>
    <n v="94122"/>
    <s v="West"/>
    <s v="OFF-AP-10004868"/>
    <x v="1"/>
    <x v="9"/>
    <s v="Hoover Commercial Soft Guard Upright Vacuum And Disposable Filtration Bags"/>
    <n v="7.77"/>
    <n v="1"/>
    <n v="0"/>
    <n v="2.0979000000000001"/>
  </r>
  <r>
    <n v="5823"/>
    <s v="CA-2017-117632"/>
    <x v="605"/>
    <d v="2017-05-18T00:00:00"/>
    <x v="1"/>
    <s v="CS-12175"/>
    <s v="Charles Sheldon"/>
    <x v="1"/>
    <s v="United States"/>
    <x v="8"/>
    <x v="1"/>
    <n v="94122"/>
    <s v="West"/>
    <s v="FUR-TA-10001520"/>
    <x v="0"/>
    <x v="3"/>
    <s v="Lesro Sheffield Collection Coffee Table, End Table, Center Table, Corner Table"/>
    <n v="285.48"/>
    <n v="5"/>
    <n v="0.2"/>
    <n v="-10.705500000000001"/>
  </r>
  <r>
    <n v="5824"/>
    <s v="CA-2017-117632"/>
    <x v="605"/>
    <d v="2017-05-18T00:00:00"/>
    <x v="1"/>
    <s v="CS-12175"/>
    <s v="Charles Sheldon"/>
    <x v="1"/>
    <s v="United States"/>
    <x v="8"/>
    <x v="1"/>
    <n v="94122"/>
    <s v="West"/>
    <s v="OFF-BI-10001900"/>
    <x v="1"/>
    <x v="8"/>
    <s v="DXL Angle-View Binders with Locking Rings, Black"/>
    <n v="19.167999999999999"/>
    <n v="4"/>
    <n v="0.2"/>
    <n v="6.4691999999999998"/>
  </r>
  <r>
    <n v="5825"/>
    <s v="CA-2014-115056"/>
    <x v="1073"/>
    <d v="2014-05-02T00:00:00"/>
    <x v="3"/>
    <s v="AR-10510"/>
    <s v="Andrew Roberts"/>
    <x v="0"/>
    <s v="United States"/>
    <x v="38"/>
    <x v="24"/>
    <n v="43229"/>
    <s v="East"/>
    <s v="OFF-AP-10003971"/>
    <x v="1"/>
    <x v="9"/>
    <s v="Belkin 6 Outlet Metallic Surge Strip"/>
    <n v="26.135999999999999"/>
    <n v="3"/>
    <n v="0.2"/>
    <n v="1.9601999999999999"/>
  </r>
  <r>
    <n v="5826"/>
    <s v="CA-2017-161067"/>
    <x v="213"/>
    <d v="2017-09-06T00:00:00"/>
    <x v="0"/>
    <s v="KB-16405"/>
    <s v="Katrina Bavinger"/>
    <x v="2"/>
    <s v="United States"/>
    <x v="20"/>
    <x v="15"/>
    <n v="10035"/>
    <s v="East"/>
    <s v="OFF-PA-10000418"/>
    <x v="1"/>
    <x v="10"/>
    <s v="Xerox 189"/>
    <n v="419.4"/>
    <n v="4"/>
    <n v="0"/>
    <n v="201.31200000000001"/>
  </r>
  <r>
    <n v="5827"/>
    <s v="CA-2017-161067"/>
    <x v="213"/>
    <d v="2017-09-06T00:00:00"/>
    <x v="0"/>
    <s v="KB-16405"/>
    <s v="Katrina Bavinger"/>
    <x v="2"/>
    <s v="United States"/>
    <x v="20"/>
    <x v="15"/>
    <n v="10035"/>
    <s v="East"/>
    <s v="FUR-CH-10004626"/>
    <x v="0"/>
    <x v="1"/>
    <s v="Office Star Flex Back Scooter Chair with Aluminum Finish Frame"/>
    <n v="90.801000000000002"/>
    <n v="1"/>
    <n v="0.1"/>
    <n v="14.124599999999999"/>
  </r>
  <r>
    <n v="5828"/>
    <s v="CA-2017-161067"/>
    <x v="213"/>
    <d v="2017-09-06T00:00:00"/>
    <x v="0"/>
    <s v="KB-16405"/>
    <s v="Katrina Bavinger"/>
    <x v="2"/>
    <s v="United States"/>
    <x v="20"/>
    <x v="15"/>
    <n v="10035"/>
    <s v="East"/>
    <s v="FUR-CH-10004860"/>
    <x v="0"/>
    <x v="1"/>
    <s v="Global Low Back Tilter Chair"/>
    <n v="181.76400000000001"/>
    <n v="2"/>
    <n v="0.1"/>
    <n v="-8.0784000000000002"/>
  </r>
  <r>
    <n v="5829"/>
    <s v="CA-2017-161067"/>
    <x v="213"/>
    <d v="2017-09-06T00:00:00"/>
    <x v="0"/>
    <s v="KB-16405"/>
    <s v="Katrina Bavinger"/>
    <x v="2"/>
    <s v="United States"/>
    <x v="20"/>
    <x v="15"/>
    <n v="10035"/>
    <s v="East"/>
    <s v="OFF-AR-10003251"/>
    <x v="1"/>
    <x v="6"/>
    <s v="Prang Drawing Pencil Set"/>
    <n v="5.56"/>
    <n v="2"/>
    <n v="0"/>
    <n v="2.2240000000000002"/>
  </r>
  <r>
    <n v="5830"/>
    <s v="CA-2016-122063"/>
    <x v="275"/>
    <d v="2016-12-07T00:00:00"/>
    <x v="1"/>
    <s v="MM-17920"/>
    <s v="Michael Moore"/>
    <x v="0"/>
    <s v="United States"/>
    <x v="102"/>
    <x v="14"/>
    <n v="47374"/>
    <s v="Central"/>
    <s v="FUR-TA-10004575"/>
    <x v="0"/>
    <x v="3"/>
    <s v="Hon 5100 Series Wood Tables"/>
    <n v="581.96"/>
    <n v="2"/>
    <n v="0"/>
    <n v="104.75279999999999"/>
  </r>
  <r>
    <n v="5831"/>
    <s v="CA-2016-122063"/>
    <x v="275"/>
    <d v="2016-12-07T00:00:00"/>
    <x v="1"/>
    <s v="MM-17920"/>
    <s v="Michael Moore"/>
    <x v="0"/>
    <s v="United States"/>
    <x v="102"/>
    <x v="14"/>
    <n v="47374"/>
    <s v="Central"/>
    <s v="FUR-CH-10004754"/>
    <x v="0"/>
    <x v="1"/>
    <s v="Global Stack Chair with Arms, Black"/>
    <n v="29.98"/>
    <n v="1"/>
    <n v="0"/>
    <n v="8.0945999999999998"/>
  </r>
  <r>
    <n v="5832"/>
    <s v="CA-2015-111206"/>
    <x v="1074"/>
    <d v="2015-07-22T00:00:00"/>
    <x v="1"/>
    <s v="RF-19735"/>
    <s v="Roland Fjeld"/>
    <x v="0"/>
    <s v="United States"/>
    <x v="70"/>
    <x v="1"/>
    <n v="92105"/>
    <s v="West"/>
    <s v="TEC-AC-10003095"/>
    <x v="2"/>
    <x v="11"/>
    <s v="Logitech G35 7.1-Channel Surround Sound Headset"/>
    <n v="519.96"/>
    <n v="4"/>
    <n v="0"/>
    <n v="176.78639999999999"/>
  </r>
  <r>
    <n v="5833"/>
    <s v="CA-2016-142895"/>
    <x v="658"/>
    <d v="2016-07-26T00:00:00"/>
    <x v="1"/>
    <s v="BP-11290"/>
    <s v="Beth Paige"/>
    <x v="0"/>
    <s v="United States"/>
    <x v="3"/>
    <x v="3"/>
    <n v="28027"/>
    <s v="South"/>
    <s v="OFF-LA-10000262"/>
    <x v="1"/>
    <x v="2"/>
    <s v="Avery 494"/>
    <n v="6.2640000000000002"/>
    <n v="3"/>
    <n v="0.2"/>
    <n v="2.0358000000000001"/>
  </r>
  <r>
    <n v="5834"/>
    <s v="CA-2016-142895"/>
    <x v="658"/>
    <d v="2016-07-26T00:00:00"/>
    <x v="1"/>
    <s v="BP-11290"/>
    <s v="Beth Paige"/>
    <x v="0"/>
    <s v="United States"/>
    <x v="3"/>
    <x v="3"/>
    <n v="28027"/>
    <s v="South"/>
    <s v="FUR-CH-10002961"/>
    <x v="0"/>
    <x v="1"/>
    <s v="Leather Task Chair, Black"/>
    <n v="363.92"/>
    <n v="5"/>
    <n v="0.2"/>
    <n v="0"/>
  </r>
  <r>
    <n v="5835"/>
    <s v="CA-2015-101868"/>
    <x v="988"/>
    <d v="2015-06-16T00:00:00"/>
    <x v="1"/>
    <s v="MJ-17740"/>
    <s v="Max Jones"/>
    <x v="0"/>
    <s v="United States"/>
    <x v="100"/>
    <x v="2"/>
    <n v="33178"/>
    <s v="South"/>
    <s v="OFF-BI-10003876"/>
    <x v="1"/>
    <x v="8"/>
    <s v="Green Canvas Binder for 8-1/2&quot; x 14&quot; Sheets"/>
    <n v="64.2"/>
    <n v="5"/>
    <n v="0.7"/>
    <n v="-42.8"/>
  </r>
  <r>
    <n v="5836"/>
    <s v="CA-2015-101868"/>
    <x v="988"/>
    <d v="2015-06-16T00:00:00"/>
    <x v="1"/>
    <s v="MJ-17740"/>
    <s v="Max Jones"/>
    <x v="0"/>
    <s v="United States"/>
    <x v="100"/>
    <x v="2"/>
    <n v="33178"/>
    <s v="South"/>
    <s v="OFF-BI-10002133"/>
    <x v="1"/>
    <x v="8"/>
    <s v="Wilson Jones Elliptical Ring 3 1/2&quot; Capacity Binders, 800 sheets"/>
    <n v="38.520000000000003"/>
    <n v="3"/>
    <n v="0.7"/>
    <n v="-26.963999999999999"/>
  </r>
  <r>
    <n v="5837"/>
    <s v="CA-2015-101868"/>
    <x v="988"/>
    <d v="2015-06-16T00:00:00"/>
    <x v="1"/>
    <s v="MJ-17740"/>
    <s v="Max Jones"/>
    <x v="0"/>
    <s v="United States"/>
    <x v="100"/>
    <x v="2"/>
    <n v="33178"/>
    <s v="South"/>
    <s v="TEC-AC-10004396"/>
    <x v="2"/>
    <x v="11"/>
    <s v="Logitech Keyboard K120"/>
    <n v="72.599999999999994"/>
    <n v="5"/>
    <n v="0.2"/>
    <n v="-8.1675000000000004"/>
  </r>
  <r>
    <n v="5838"/>
    <s v="CA-2017-133207"/>
    <x v="344"/>
    <d v="2017-12-03T00:00:00"/>
    <x v="1"/>
    <s v="DO-13645"/>
    <s v="Doug O'Connell"/>
    <x v="0"/>
    <s v="United States"/>
    <x v="1"/>
    <x v="1"/>
    <n v="90036"/>
    <s v="West"/>
    <s v="TEC-PH-10004100"/>
    <x v="2"/>
    <x v="7"/>
    <s v="Griffin GC17055 Auxiliary Audio Cable"/>
    <n v="57.567999999999998"/>
    <n v="4"/>
    <n v="0.2"/>
    <n v="5.7568000000000001"/>
  </r>
  <r>
    <n v="5839"/>
    <s v="CA-2015-132948"/>
    <x v="1075"/>
    <d v="2015-04-03T00:00:00"/>
    <x v="1"/>
    <s v="MV-17485"/>
    <s v="Mark Van Huff"/>
    <x v="0"/>
    <s v="United States"/>
    <x v="4"/>
    <x v="4"/>
    <n v="98115"/>
    <s v="West"/>
    <s v="OFF-ST-10000636"/>
    <x v="1"/>
    <x v="4"/>
    <s v="Rogers Profile Extra Capacity Storage Tub"/>
    <n v="83.7"/>
    <n v="5"/>
    <n v="0"/>
    <n v="3.3479999999999999"/>
  </r>
  <r>
    <n v="5840"/>
    <s v="CA-2015-134992"/>
    <x v="357"/>
    <d v="2015-09-26T00:00:00"/>
    <x v="0"/>
    <s v="MG-17875"/>
    <s v="Michael Grace"/>
    <x v="2"/>
    <s v="United States"/>
    <x v="81"/>
    <x v="17"/>
    <n v="22204"/>
    <s v="South"/>
    <s v="OFF-PA-10001972"/>
    <x v="1"/>
    <x v="10"/>
    <s v="Xerox 214"/>
    <n v="32.4"/>
    <n v="5"/>
    <n v="0"/>
    <n v="15.552"/>
  </r>
  <r>
    <n v="5841"/>
    <s v="CA-2015-134992"/>
    <x v="357"/>
    <d v="2015-09-26T00:00:00"/>
    <x v="0"/>
    <s v="MG-17875"/>
    <s v="Michael Grace"/>
    <x v="2"/>
    <s v="United States"/>
    <x v="81"/>
    <x v="17"/>
    <n v="22204"/>
    <s v="South"/>
    <s v="FUR-FU-10002554"/>
    <x v="0"/>
    <x v="5"/>
    <s v="Westinghouse Floor Lamp with Metal Mesh Shade, Black"/>
    <n v="47.98"/>
    <n v="2"/>
    <n v="0"/>
    <n v="11.035399999999999"/>
  </r>
  <r>
    <n v="5842"/>
    <s v="CA-2015-126725"/>
    <x v="972"/>
    <d v="2015-11-21T00:00:00"/>
    <x v="1"/>
    <s v="BS-11665"/>
    <s v="Brian Stugart"/>
    <x v="0"/>
    <s v="United States"/>
    <x v="70"/>
    <x v="1"/>
    <n v="92105"/>
    <s v="West"/>
    <s v="TEC-PH-10003174"/>
    <x v="2"/>
    <x v="7"/>
    <s v="RCA ViSYS 25825 Wireless digital phone"/>
    <n v="415.96800000000002"/>
    <n v="4"/>
    <n v="0.2"/>
    <n v="51.996000000000002"/>
  </r>
  <r>
    <n v="5843"/>
    <s v="CA-2015-126725"/>
    <x v="972"/>
    <d v="2015-11-21T00:00:00"/>
    <x v="1"/>
    <s v="BS-11665"/>
    <s v="Brian Stugart"/>
    <x v="0"/>
    <s v="United States"/>
    <x v="70"/>
    <x v="1"/>
    <n v="92105"/>
    <s v="West"/>
    <s v="OFF-ST-10001418"/>
    <x v="1"/>
    <x v="4"/>
    <s v="Carina Media Storage Towers in Natural &amp; Black"/>
    <n v="304.89999999999998"/>
    <n v="5"/>
    <n v="0"/>
    <n v="6.0979999999999999"/>
  </r>
  <r>
    <n v="5844"/>
    <s v="CA-2015-126725"/>
    <x v="972"/>
    <d v="2015-11-21T00:00:00"/>
    <x v="1"/>
    <s v="BS-11665"/>
    <s v="Brian Stugart"/>
    <x v="0"/>
    <s v="United States"/>
    <x v="70"/>
    <x v="1"/>
    <n v="92105"/>
    <s v="West"/>
    <s v="FUR-FU-10002813"/>
    <x v="0"/>
    <x v="5"/>
    <s v="DAX Contemporary Wood Frame with Silver Metal Mat, Desktop, 11 x 14 Size"/>
    <n v="80.959999999999994"/>
    <n v="4"/>
    <n v="0"/>
    <n v="29.145600000000002"/>
  </r>
  <r>
    <n v="5845"/>
    <s v="CA-2015-126725"/>
    <x v="972"/>
    <d v="2015-11-21T00:00:00"/>
    <x v="1"/>
    <s v="BS-11665"/>
    <s v="Brian Stugart"/>
    <x v="0"/>
    <s v="United States"/>
    <x v="70"/>
    <x v="1"/>
    <n v="92105"/>
    <s v="West"/>
    <s v="OFF-ST-10000129"/>
    <x v="1"/>
    <x v="4"/>
    <s v="Fellowes Recycled Storage Drawers"/>
    <n v="777.21"/>
    <n v="7"/>
    <n v="0"/>
    <n v="54.404699999999998"/>
  </r>
  <r>
    <n v="5846"/>
    <s v="CA-2015-126725"/>
    <x v="972"/>
    <d v="2015-11-21T00:00:00"/>
    <x v="1"/>
    <s v="BS-11665"/>
    <s v="Brian Stugart"/>
    <x v="0"/>
    <s v="United States"/>
    <x v="70"/>
    <x v="1"/>
    <n v="92105"/>
    <s v="West"/>
    <s v="OFF-PA-10001639"/>
    <x v="1"/>
    <x v="10"/>
    <s v="Xerox 203"/>
    <n v="32.4"/>
    <n v="5"/>
    <n v="0"/>
    <n v="15.552"/>
  </r>
  <r>
    <n v="5847"/>
    <s v="CA-2015-126725"/>
    <x v="972"/>
    <d v="2015-11-21T00:00:00"/>
    <x v="1"/>
    <s v="BS-11665"/>
    <s v="Brian Stugart"/>
    <x v="0"/>
    <s v="United States"/>
    <x v="70"/>
    <x v="1"/>
    <n v="92105"/>
    <s v="West"/>
    <s v="FUR-CH-10001708"/>
    <x v="0"/>
    <x v="1"/>
    <s v="Office Star - Contemporary Swivel Chair with Padded Adjustable Arms and Flex Back"/>
    <n v="225.56800000000001"/>
    <n v="2"/>
    <n v="0.2"/>
    <n v="2.8195999999999999"/>
  </r>
  <r>
    <n v="5848"/>
    <s v="CA-2015-126725"/>
    <x v="972"/>
    <d v="2015-11-21T00:00:00"/>
    <x v="1"/>
    <s v="BS-11665"/>
    <s v="Brian Stugart"/>
    <x v="0"/>
    <s v="United States"/>
    <x v="70"/>
    <x v="1"/>
    <n v="92105"/>
    <s v="West"/>
    <s v="FUR-FU-10001591"/>
    <x v="0"/>
    <x v="5"/>
    <s v="Advantus Panel Wall Certificate Holder - 8.5x11"/>
    <n v="36.6"/>
    <n v="3"/>
    <n v="0"/>
    <n v="15.372"/>
  </r>
  <r>
    <n v="5849"/>
    <s v="CA-2015-121783"/>
    <x v="113"/>
    <d v="2015-11-14T00:00:00"/>
    <x v="1"/>
    <s v="PO-19180"/>
    <s v="Philisse Overcash"/>
    <x v="2"/>
    <s v="United States"/>
    <x v="43"/>
    <x v="11"/>
    <n v="55113"/>
    <s v="Central"/>
    <s v="OFF-AP-10003849"/>
    <x v="1"/>
    <x v="9"/>
    <s v="Hoover Shoulder Vac Commercial Portable Vacuum"/>
    <n v="715.64"/>
    <n v="2"/>
    <n v="0"/>
    <n v="178.91"/>
  </r>
  <r>
    <n v="5850"/>
    <s v="CA-2015-121783"/>
    <x v="113"/>
    <d v="2015-11-14T00:00:00"/>
    <x v="1"/>
    <s v="PO-19180"/>
    <s v="Philisse Overcash"/>
    <x v="2"/>
    <s v="United States"/>
    <x v="43"/>
    <x v="11"/>
    <n v="55113"/>
    <s v="Central"/>
    <s v="OFF-ST-10000078"/>
    <x v="1"/>
    <x v="4"/>
    <s v="Tennsco 6- and 18-Compartment Lockers"/>
    <n v="795.51"/>
    <n v="3"/>
    <n v="0"/>
    <n v="143.1918"/>
  </r>
  <r>
    <n v="5851"/>
    <s v="CA-2015-121783"/>
    <x v="113"/>
    <d v="2015-11-14T00:00:00"/>
    <x v="1"/>
    <s v="PO-19180"/>
    <s v="Philisse Overcash"/>
    <x v="2"/>
    <s v="United States"/>
    <x v="43"/>
    <x v="11"/>
    <n v="55113"/>
    <s v="Central"/>
    <s v="TEC-CO-10001571"/>
    <x v="2"/>
    <x v="16"/>
    <s v="Sharp 1540cs Digital Laser Copier"/>
    <n v="549.99"/>
    <n v="1"/>
    <n v="0"/>
    <n v="274.995"/>
  </r>
  <r>
    <n v="5852"/>
    <s v="CA-2015-121783"/>
    <x v="113"/>
    <d v="2015-11-14T00:00:00"/>
    <x v="1"/>
    <s v="PO-19180"/>
    <s v="Philisse Overcash"/>
    <x v="2"/>
    <s v="United States"/>
    <x v="43"/>
    <x v="11"/>
    <n v="55113"/>
    <s v="Central"/>
    <s v="OFF-BI-10001658"/>
    <x v="1"/>
    <x v="8"/>
    <s v="GBC Standard Therm-A-Bind Covers"/>
    <n v="74.760000000000005"/>
    <n v="3"/>
    <n v="0"/>
    <n v="34.389600000000002"/>
  </r>
  <r>
    <n v="5853"/>
    <s v="CA-2015-121783"/>
    <x v="113"/>
    <d v="2015-11-14T00:00:00"/>
    <x v="1"/>
    <s v="PO-19180"/>
    <s v="Philisse Overcash"/>
    <x v="2"/>
    <s v="United States"/>
    <x v="43"/>
    <x v="11"/>
    <n v="55113"/>
    <s v="Central"/>
    <s v="FUR-FU-10004351"/>
    <x v="0"/>
    <x v="5"/>
    <s v="Staple-based wall hangings"/>
    <n v="29.22"/>
    <n v="3"/>
    <n v="0"/>
    <n v="12.8568"/>
  </r>
  <r>
    <n v="5854"/>
    <s v="US-2014-138835"/>
    <x v="1076"/>
    <d v="2014-09-14T00:00:00"/>
    <x v="1"/>
    <s v="DA-13450"/>
    <s v="Dianna Arnett"/>
    <x v="2"/>
    <s v="United States"/>
    <x v="173"/>
    <x v="17"/>
    <n v="23464"/>
    <s v="South"/>
    <s v="OFF-BI-10003314"/>
    <x v="1"/>
    <x v="8"/>
    <s v="Tuff Stuff Recycled Round Ring Binders"/>
    <n v="9.64"/>
    <n v="2"/>
    <n v="0"/>
    <n v="4.7236000000000002"/>
  </r>
  <r>
    <n v="5855"/>
    <s v="CA-2015-112214"/>
    <x v="1077"/>
    <d v="2015-08-11T00:00:00"/>
    <x v="1"/>
    <s v="AH-10690"/>
    <s v="Anna Häberlin"/>
    <x v="1"/>
    <s v="United States"/>
    <x v="61"/>
    <x v="5"/>
    <n v="75220"/>
    <s v="Central"/>
    <s v="OFF-ST-10001505"/>
    <x v="1"/>
    <x v="4"/>
    <s v="Perma STOR-ALL Hanging File Box, 13 1/8&quot;W x 12 1/4&quot;D x 10 1/2&quot;H"/>
    <n v="33.488"/>
    <n v="7"/>
    <n v="0.2"/>
    <n v="-1.2558"/>
  </r>
  <r>
    <n v="5856"/>
    <s v="CA-2015-112214"/>
    <x v="1077"/>
    <d v="2015-08-11T00:00:00"/>
    <x v="1"/>
    <s v="AH-10690"/>
    <s v="Anna Häberlin"/>
    <x v="1"/>
    <s v="United States"/>
    <x v="61"/>
    <x v="5"/>
    <n v="75220"/>
    <s v="Central"/>
    <s v="OFF-SU-10003567"/>
    <x v="1"/>
    <x v="14"/>
    <s v="Stiletto Hand Letter Openers"/>
    <n v="23.04"/>
    <n v="3"/>
    <n v="0.2"/>
    <n v="-4.8959999999999999"/>
  </r>
  <r>
    <n v="5857"/>
    <s v="CA-2015-112214"/>
    <x v="1077"/>
    <d v="2015-08-11T00:00:00"/>
    <x v="1"/>
    <s v="AH-10690"/>
    <s v="Anna Häberlin"/>
    <x v="1"/>
    <s v="United States"/>
    <x v="61"/>
    <x v="5"/>
    <n v="75220"/>
    <s v="Central"/>
    <s v="OFF-BI-10002982"/>
    <x v="1"/>
    <x v="8"/>
    <s v="Avery Self-Adhesive Photo Pockets for Polaroid Photos"/>
    <n v="1.3620000000000001"/>
    <n v="1"/>
    <n v="0.8"/>
    <n v="-2.1791999999999998"/>
  </r>
  <r>
    <n v="5858"/>
    <s v="CA-2015-112214"/>
    <x v="1077"/>
    <d v="2015-08-11T00:00:00"/>
    <x v="1"/>
    <s v="AH-10690"/>
    <s v="Anna Häberlin"/>
    <x v="1"/>
    <s v="United States"/>
    <x v="61"/>
    <x v="5"/>
    <n v="75220"/>
    <s v="Central"/>
    <s v="FUR-FU-10002364"/>
    <x v="0"/>
    <x v="5"/>
    <s v="Eldon Expressions Wood Desk Accessories, Oak"/>
    <n v="14.76"/>
    <n v="5"/>
    <n v="0.6"/>
    <n v="-11.439"/>
  </r>
  <r>
    <n v="5859"/>
    <s v="US-2017-153255"/>
    <x v="213"/>
    <d v="2017-09-07T00:00:00"/>
    <x v="0"/>
    <s v="JK-15730"/>
    <s v="Joe Kamberova"/>
    <x v="0"/>
    <s v="United States"/>
    <x v="3"/>
    <x v="1"/>
    <n v="94521"/>
    <s v="West"/>
    <s v="FUR-BO-10004218"/>
    <x v="0"/>
    <x v="0"/>
    <s v="Bush Heritage Pine Collection 5-Shelf Bookcase, Albany Pine Finish, *Special Order"/>
    <n v="239.666"/>
    <n v="2"/>
    <n v="0.15"/>
    <n v="14.098000000000001"/>
  </r>
  <r>
    <n v="5860"/>
    <s v="CA-2015-108119"/>
    <x v="549"/>
    <d v="2015-11-08T00:00:00"/>
    <x v="1"/>
    <s v="MS-17530"/>
    <s v="MaryBeth Skach"/>
    <x v="0"/>
    <s v="United States"/>
    <x v="457"/>
    <x v="36"/>
    <n v="72032"/>
    <s v="South"/>
    <s v="FUR-TA-10002530"/>
    <x v="0"/>
    <x v="3"/>
    <s v="Iceberg OfficeWorks 42&quot; Round Tables"/>
    <n v="301.95999999999998"/>
    <n v="2"/>
    <n v="0"/>
    <n v="45.293999999999997"/>
  </r>
  <r>
    <n v="5861"/>
    <s v="CA-2015-157434"/>
    <x v="1078"/>
    <d v="2015-05-04T00:00:00"/>
    <x v="0"/>
    <s v="JK-15640"/>
    <s v="Jim Kriz"/>
    <x v="2"/>
    <s v="United States"/>
    <x v="10"/>
    <x v="9"/>
    <n v="19120"/>
    <s v="East"/>
    <s v="OFF-PA-10001526"/>
    <x v="1"/>
    <x v="10"/>
    <s v="Xerox 1949"/>
    <n v="7.968"/>
    <n v="2"/>
    <n v="0.2"/>
    <n v="2.8883999999999999"/>
  </r>
  <r>
    <n v="5862"/>
    <s v="CA-2016-101525"/>
    <x v="766"/>
    <d v="2016-05-04T00:00:00"/>
    <x v="0"/>
    <s v="CM-12235"/>
    <s v="Chris McAfee"/>
    <x v="0"/>
    <s v="United States"/>
    <x v="290"/>
    <x v="36"/>
    <n v="72209"/>
    <s v="South"/>
    <s v="OFF-PA-10001497"/>
    <x v="1"/>
    <x v="10"/>
    <s v="Xerox 1914"/>
    <n v="109.92"/>
    <n v="2"/>
    <n v="0"/>
    <n v="53.860799999999998"/>
  </r>
  <r>
    <n v="5863"/>
    <s v="CA-2016-101525"/>
    <x v="766"/>
    <d v="2016-05-04T00:00:00"/>
    <x v="0"/>
    <s v="CM-12235"/>
    <s v="Chris McAfee"/>
    <x v="0"/>
    <s v="United States"/>
    <x v="290"/>
    <x v="36"/>
    <n v="72209"/>
    <s v="South"/>
    <s v="OFF-PA-10003936"/>
    <x v="1"/>
    <x v="10"/>
    <s v="Xerox 1994"/>
    <n v="19.440000000000001"/>
    <n v="3"/>
    <n v="0"/>
    <n v="9.3312000000000008"/>
  </r>
  <r>
    <n v="5864"/>
    <s v="CA-2016-101525"/>
    <x v="766"/>
    <d v="2016-05-04T00:00:00"/>
    <x v="0"/>
    <s v="CM-12235"/>
    <s v="Chris McAfee"/>
    <x v="0"/>
    <s v="United States"/>
    <x v="290"/>
    <x v="36"/>
    <n v="72209"/>
    <s v="South"/>
    <s v="OFF-AR-10000716"/>
    <x v="1"/>
    <x v="6"/>
    <s v="DIXON Ticonderoga Erasable Checking Pencils"/>
    <n v="11.16"/>
    <n v="2"/>
    <n v="0"/>
    <n v="4.3524000000000003"/>
  </r>
  <r>
    <n v="5865"/>
    <s v="US-2014-117968"/>
    <x v="79"/>
    <d v="2014-08-07T00:00:00"/>
    <x v="0"/>
    <s v="RS-19420"/>
    <s v="Ricardo Sperren"/>
    <x v="1"/>
    <s v="United States"/>
    <x v="255"/>
    <x v="29"/>
    <n v="6450"/>
    <s v="East"/>
    <s v="OFF-AP-10002765"/>
    <x v="1"/>
    <x v="9"/>
    <s v="Fellowes Advanced Computer Series Surge Protectors"/>
    <n v="79.47"/>
    <n v="3"/>
    <n v="0"/>
    <n v="22.2516"/>
  </r>
  <r>
    <n v="5866"/>
    <s v="US-2014-117968"/>
    <x v="79"/>
    <d v="2014-08-07T00:00:00"/>
    <x v="0"/>
    <s v="RS-19420"/>
    <s v="Ricardo Sperren"/>
    <x v="1"/>
    <s v="United States"/>
    <x v="255"/>
    <x v="29"/>
    <n v="6450"/>
    <s v="East"/>
    <s v="OFF-AR-10004165"/>
    <x v="1"/>
    <x v="6"/>
    <s v="Binney &amp; Smith inkTank Erasable Pocket Highlighter, Chisel Tip, Yellow"/>
    <n v="4.5599999999999996"/>
    <n v="2"/>
    <n v="0"/>
    <n v="2.0064000000000002"/>
  </r>
  <r>
    <n v="5867"/>
    <s v="US-2014-117968"/>
    <x v="79"/>
    <d v="2014-08-07T00:00:00"/>
    <x v="0"/>
    <s v="RS-19420"/>
    <s v="Ricardo Sperren"/>
    <x v="1"/>
    <s v="United States"/>
    <x v="255"/>
    <x v="29"/>
    <n v="6450"/>
    <s v="East"/>
    <s v="FUR-CH-10002335"/>
    <x v="0"/>
    <x v="1"/>
    <s v="Hon GuestStacker Chair"/>
    <n v="1133.3499999999999"/>
    <n v="5"/>
    <n v="0"/>
    <n v="294.67099999999999"/>
  </r>
  <r>
    <n v="5868"/>
    <s v="CA-2016-158211"/>
    <x v="810"/>
    <d v="2016-01-08T00:00:00"/>
    <x v="1"/>
    <s v="BP-11185"/>
    <s v="Ben Peterman"/>
    <x v="1"/>
    <s v="United States"/>
    <x v="10"/>
    <x v="9"/>
    <n v="19143"/>
    <s v="East"/>
    <s v="OFF-AR-10004078"/>
    <x v="1"/>
    <x v="6"/>
    <s v="Newell 312"/>
    <n v="4.6719999999999997"/>
    <n v="1"/>
    <n v="0.2"/>
    <n v="0.58399999999999996"/>
  </r>
  <r>
    <n v="5869"/>
    <s v="CA-2016-158211"/>
    <x v="810"/>
    <d v="2016-01-08T00:00:00"/>
    <x v="1"/>
    <s v="BP-11185"/>
    <s v="Ben Peterman"/>
    <x v="1"/>
    <s v="United States"/>
    <x v="10"/>
    <x v="9"/>
    <n v="19143"/>
    <s v="East"/>
    <s v="OFF-BI-10002026"/>
    <x v="1"/>
    <x v="8"/>
    <s v="Avery Arch Ring Binders"/>
    <n v="104.58"/>
    <n v="6"/>
    <n v="0.7"/>
    <n v="-80.177999999999997"/>
  </r>
  <r>
    <n v="5870"/>
    <s v="CA-2016-152247"/>
    <x v="77"/>
    <d v="2016-11-12T00:00:00"/>
    <x v="1"/>
    <s v="MA-17995"/>
    <s v="Michelle Arnett"/>
    <x v="2"/>
    <s v="United States"/>
    <x v="458"/>
    <x v="47"/>
    <n v="82001"/>
    <s v="West"/>
    <s v="FUR-CH-10001215"/>
    <x v="0"/>
    <x v="1"/>
    <s v="Global Troy Executive Leather Low-Back Tilter"/>
    <n v="1603.136"/>
    <n v="4"/>
    <n v="0.2"/>
    <n v="100.196"/>
  </r>
  <r>
    <n v="5871"/>
    <s v="CA-2016-128223"/>
    <x v="403"/>
    <d v="2016-06-14T00:00:00"/>
    <x v="3"/>
    <s v="EB-13705"/>
    <s v="Ed Braxton"/>
    <x v="1"/>
    <s v="United States"/>
    <x v="125"/>
    <x v="1"/>
    <n v="92804"/>
    <s v="West"/>
    <s v="FUR-TA-10001771"/>
    <x v="0"/>
    <x v="3"/>
    <s v="Bush Cubix Conference Tables, Fully Assembled"/>
    <n v="1293.4880000000001"/>
    <n v="7"/>
    <n v="0.2"/>
    <n v="80.843000000000004"/>
  </r>
  <r>
    <n v="5872"/>
    <s v="CA-2016-154235"/>
    <x v="446"/>
    <d v="2016-09-28T00:00:00"/>
    <x v="1"/>
    <s v="RD-19900"/>
    <s v="Ruben Dartt"/>
    <x v="0"/>
    <s v="United States"/>
    <x v="41"/>
    <x v="14"/>
    <n v="47401"/>
    <s v="Central"/>
    <s v="FUR-FU-10004006"/>
    <x v="0"/>
    <x v="5"/>
    <s v="Deflect-o DuraMat Lighweight, Studded, Beveled Mat for Low Pile Carpeting"/>
    <n v="127.95"/>
    <n v="3"/>
    <n v="0"/>
    <n v="21.7515"/>
  </r>
  <r>
    <n v="5873"/>
    <s v="CA-2017-129910"/>
    <x v="983"/>
    <d v="2017-04-03T00:00:00"/>
    <x v="1"/>
    <s v="ME-17320"/>
    <s v="Maria Etezadi"/>
    <x v="2"/>
    <s v="United States"/>
    <x v="38"/>
    <x v="32"/>
    <n v="31907"/>
    <s v="South"/>
    <s v="OFF-ST-10003282"/>
    <x v="1"/>
    <x v="4"/>
    <s v="Advantus 10-Drawer Portable Organizer, Chrome Metal Frame, Smoke Drawers"/>
    <n v="59.76"/>
    <n v="1"/>
    <n v="0"/>
    <n v="16.732800000000001"/>
  </r>
  <r>
    <n v="5874"/>
    <s v="CA-2017-133095"/>
    <x v="400"/>
    <d v="2017-06-04T00:00:00"/>
    <x v="3"/>
    <s v="EH-14005"/>
    <s v="Erica Hernandez"/>
    <x v="2"/>
    <s v="United States"/>
    <x v="186"/>
    <x v="36"/>
    <n v="72401"/>
    <s v="South"/>
    <s v="OFF-BI-10002353"/>
    <x v="1"/>
    <x v="8"/>
    <s v="GBC VeloBind Cover Sets"/>
    <n v="108.08"/>
    <n v="7"/>
    <n v="0"/>
    <n v="54.04"/>
  </r>
  <r>
    <n v="5875"/>
    <s v="CA-2017-133095"/>
    <x v="400"/>
    <d v="2017-06-04T00:00:00"/>
    <x v="3"/>
    <s v="EH-14005"/>
    <s v="Erica Hernandez"/>
    <x v="2"/>
    <s v="United States"/>
    <x v="186"/>
    <x v="36"/>
    <n v="72401"/>
    <s v="South"/>
    <s v="OFF-BI-10004141"/>
    <x v="1"/>
    <x v="8"/>
    <s v="Insertable Tab Indexes For Data Binders"/>
    <n v="9.5399999999999991"/>
    <n v="3"/>
    <n v="0"/>
    <n v="4.3883999999999999"/>
  </r>
  <r>
    <n v="5876"/>
    <s v="CA-2015-130554"/>
    <x v="1003"/>
    <d v="2015-04-09T00:00:00"/>
    <x v="2"/>
    <s v="FM-14290"/>
    <s v="Frank Merwin"/>
    <x v="2"/>
    <s v="United States"/>
    <x v="10"/>
    <x v="9"/>
    <n v="19140"/>
    <s v="East"/>
    <s v="OFF-AR-10001954"/>
    <x v="1"/>
    <x v="6"/>
    <s v="Newell 331"/>
    <n v="11.736000000000001"/>
    <n v="3"/>
    <n v="0.2"/>
    <n v="1.0268999999999999"/>
  </r>
  <r>
    <n v="5877"/>
    <s v="CA-2014-152443"/>
    <x v="371"/>
    <d v="2014-05-26T00:00:00"/>
    <x v="1"/>
    <s v="FG-14260"/>
    <s v="Frank Gastineau"/>
    <x v="2"/>
    <s v="United States"/>
    <x v="104"/>
    <x v="31"/>
    <n v="1841"/>
    <s v="East"/>
    <s v="OFF-BI-10001071"/>
    <x v="1"/>
    <x v="8"/>
    <s v="GBC ProClick Punch Binding System"/>
    <n v="447.86"/>
    <n v="7"/>
    <n v="0"/>
    <n v="219.45140000000001"/>
  </r>
  <r>
    <n v="5878"/>
    <s v="CA-2014-152443"/>
    <x v="371"/>
    <d v="2014-05-26T00:00:00"/>
    <x v="1"/>
    <s v="FG-14260"/>
    <s v="Frank Gastineau"/>
    <x v="2"/>
    <s v="United States"/>
    <x v="104"/>
    <x v="31"/>
    <n v="1841"/>
    <s v="East"/>
    <s v="OFF-PA-10003022"/>
    <x v="1"/>
    <x v="10"/>
    <s v="Xerox 1992"/>
    <n v="17.940000000000001"/>
    <n v="3"/>
    <n v="0"/>
    <n v="8.7905999999999995"/>
  </r>
  <r>
    <n v="5879"/>
    <s v="CA-2014-152443"/>
    <x v="371"/>
    <d v="2014-05-26T00:00:00"/>
    <x v="1"/>
    <s v="FG-14260"/>
    <s v="Frank Gastineau"/>
    <x v="2"/>
    <s v="United States"/>
    <x v="104"/>
    <x v="31"/>
    <n v="1841"/>
    <s v="East"/>
    <s v="OFF-AP-10001293"/>
    <x v="1"/>
    <x v="9"/>
    <s v="Belkin 8 Outlet Surge Protector"/>
    <n v="245.88"/>
    <n v="6"/>
    <n v="0"/>
    <n v="68.846400000000003"/>
  </r>
  <r>
    <n v="5880"/>
    <s v="CA-2016-133319"/>
    <x v="64"/>
    <d v="2016-09-11T00:00:00"/>
    <x v="1"/>
    <s v="MV-17485"/>
    <s v="Mark Van Huff"/>
    <x v="0"/>
    <s v="United States"/>
    <x v="20"/>
    <x v="15"/>
    <n v="10011"/>
    <s v="East"/>
    <s v="OFF-PA-10001815"/>
    <x v="1"/>
    <x v="10"/>
    <s v="Xerox 1885"/>
    <n v="192.16"/>
    <n v="4"/>
    <n v="0"/>
    <n v="92.236800000000002"/>
  </r>
  <r>
    <n v="5881"/>
    <s v="CA-2016-133935"/>
    <x v="31"/>
    <d v="2016-09-22T00:00:00"/>
    <x v="1"/>
    <s v="JW-15220"/>
    <s v="Jane Waco"/>
    <x v="1"/>
    <s v="United States"/>
    <x v="70"/>
    <x v="1"/>
    <n v="92105"/>
    <s v="West"/>
    <s v="FUR-CH-10001215"/>
    <x v="0"/>
    <x v="1"/>
    <s v="Global Troy Executive Leather Low-Back Tilter"/>
    <n v="801.56799999999998"/>
    <n v="2"/>
    <n v="0.2"/>
    <n v="50.097999999999999"/>
  </r>
  <r>
    <n v="5882"/>
    <s v="CA-2016-133935"/>
    <x v="31"/>
    <d v="2016-09-22T00:00:00"/>
    <x v="1"/>
    <s v="JW-15220"/>
    <s v="Jane Waco"/>
    <x v="1"/>
    <s v="United States"/>
    <x v="70"/>
    <x v="1"/>
    <n v="92105"/>
    <s v="West"/>
    <s v="OFF-PA-10000100"/>
    <x v="1"/>
    <x v="10"/>
    <s v="Xerox 1945"/>
    <n v="368.91"/>
    <n v="9"/>
    <n v="0"/>
    <n v="180.76589999999999"/>
  </r>
  <r>
    <n v="5883"/>
    <s v="CA-2016-133935"/>
    <x v="31"/>
    <d v="2016-09-22T00:00:00"/>
    <x v="1"/>
    <s v="JW-15220"/>
    <s v="Jane Waco"/>
    <x v="1"/>
    <s v="United States"/>
    <x v="70"/>
    <x v="1"/>
    <n v="92105"/>
    <s v="West"/>
    <s v="FUR-CH-10002880"/>
    <x v="0"/>
    <x v="1"/>
    <s v="Global High-Back Leather Tilter, Burgundy"/>
    <n v="885.52800000000002"/>
    <n v="9"/>
    <n v="0.2"/>
    <n v="-99.621899999999997"/>
  </r>
  <r>
    <n v="5884"/>
    <s v="CA-2016-136301"/>
    <x v="69"/>
    <d v="2016-03-15T00:00:00"/>
    <x v="0"/>
    <s v="EH-13765"/>
    <s v="Edward Hooks"/>
    <x v="1"/>
    <s v="United States"/>
    <x v="8"/>
    <x v="1"/>
    <n v="94109"/>
    <s v="West"/>
    <s v="FUR-FU-10004712"/>
    <x v="0"/>
    <x v="5"/>
    <s v="Westinghouse Mesh Shade Clip-On Gooseneck Lamp, Black"/>
    <n v="28.28"/>
    <n v="2"/>
    <n v="0"/>
    <n v="7.3528000000000002"/>
  </r>
  <r>
    <n v="5885"/>
    <s v="CA-2016-136301"/>
    <x v="69"/>
    <d v="2016-03-15T00:00:00"/>
    <x v="0"/>
    <s v="EH-13765"/>
    <s v="Edward Hooks"/>
    <x v="1"/>
    <s v="United States"/>
    <x v="8"/>
    <x v="1"/>
    <n v="94109"/>
    <s v="West"/>
    <s v="OFF-SU-10000151"/>
    <x v="1"/>
    <x v="14"/>
    <s v="High Speed Automatic Electric Letter Opener"/>
    <n v="4912.59"/>
    <n v="3"/>
    <n v="0"/>
    <n v="196.50360000000001"/>
  </r>
  <r>
    <n v="5886"/>
    <s v="US-2014-109456"/>
    <x v="1079"/>
    <d v="2014-10-17T00:00:00"/>
    <x v="3"/>
    <s v="LS-17245"/>
    <s v="Lynn Smith"/>
    <x v="0"/>
    <s v="United States"/>
    <x v="8"/>
    <x v="1"/>
    <n v="94110"/>
    <s v="West"/>
    <s v="OFF-BI-10000136"/>
    <x v="1"/>
    <x v="8"/>
    <s v="Avery Non-Stick Heavy Duty View Round Locking Ring Binders"/>
    <n v="14.352"/>
    <n v="3"/>
    <n v="0.2"/>
    <n v="5.0232000000000001"/>
  </r>
  <r>
    <n v="5887"/>
    <s v="US-2014-109456"/>
    <x v="1079"/>
    <d v="2014-10-17T00:00:00"/>
    <x v="3"/>
    <s v="LS-17245"/>
    <s v="Lynn Smith"/>
    <x v="0"/>
    <s v="United States"/>
    <x v="8"/>
    <x v="1"/>
    <n v="94110"/>
    <s v="West"/>
    <s v="TEC-AC-10003610"/>
    <x v="2"/>
    <x v="11"/>
    <s v="Logitech Illuminated - Keyboard"/>
    <n v="179.97"/>
    <n v="3"/>
    <n v="0"/>
    <n v="86.385599999999997"/>
  </r>
  <r>
    <n v="5888"/>
    <s v="CA-2017-151596"/>
    <x v="1048"/>
    <d v="2017-10-11T00:00:00"/>
    <x v="2"/>
    <s v="BP-11050"/>
    <s v="Barry Pond"/>
    <x v="1"/>
    <s v="United States"/>
    <x v="395"/>
    <x v="34"/>
    <n v="2920"/>
    <s v="East"/>
    <s v="OFF-ST-10001837"/>
    <x v="1"/>
    <x v="4"/>
    <s v="SAFCO Mobile Desk Side File, Wire Frame"/>
    <n v="42.76"/>
    <n v="1"/>
    <n v="0"/>
    <n v="11.117599999999999"/>
  </r>
  <r>
    <n v="5889"/>
    <s v="CA-2015-147879"/>
    <x v="820"/>
    <d v="2015-05-12T00:00:00"/>
    <x v="1"/>
    <s v="CC-12220"/>
    <s v="Chris Cortes"/>
    <x v="0"/>
    <s v="United States"/>
    <x v="459"/>
    <x v="0"/>
    <n v="42301"/>
    <s v="South"/>
    <s v="OFF-PA-10001952"/>
    <x v="1"/>
    <x v="10"/>
    <s v="Xerox 1902"/>
    <n v="45.68"/>
    <n v="2"/>
    <n v="0"/>
    <n v="21.012799999999999"/>
  </r>
  <r>
    <n v="5890"/>
    <s v="CA-2016-166625"/>
    <x v="167"/>
    <d v="2016-04-17T00:00:00"/>
    <x v="2"/>
    <s v="JM-15580"/>
    <s v="Jill Matthias"/>
    <x v="0"/>
    <s v="United States"/>
    <x v="248"/>
    <x v="39"/>
    <n v="21215"/>
    <s v="East"/>
    <s v="OFF-BI-10002414"/>
    <x v="1"/>
    <x v="8"/>
    <s v="GBC ProClick Spines for 32-Hole Punch"/>
    <n v="25.06"/>
    <n v="2"/>
    <n v="0"/>
    <n v="11.7782"/>
  </r>
  <r>
    <n v="5891"/>
    <s v="CA-2016-146157"/>
    <x v="831"/>
    <d v="2016-11-26T00:00:00"/>
    <x v="1"/>
    <s v="RD-19720"/>
    <s v="Roger Demir"/>
    <x v="0"/>
    <s v="United States"/>
    <x v="22"/>
    <x v="10"/>
    <n v="60610"/>
    <s v="Central"/>
    <s v="OFF-PA-10001790"/>
    <x v="1"/>
    <x v="10"/>
    <s v="Xerox 1910"/>
    <n v="38.432000000000002"/>
    <n v="1"/>
    <n v="0.2"/>
    <n v="13.4512"/>
  </r>
  <r>
    <n v="5892"/>
    <s v="CA-2016-146157"/>
    <x v="831"/>
    <d v="2016-11-26T00:00:00"/>
    <x v="1"/>
    <s v="RD-19720"/>
    <s v="Roger Demir"/>
    <x v="0"/>
    <s v="United States"/>
    <x v="22"/>
    <x v="10"/>
    <n v="60610"/>
    <s v="Central"/>
    <s v="OFF-ST-10001590"/>
    <x v="1"/>
    <x v="4"/>
    <s v="Tenex Personal Project File with Scoop Front Design, Black"/>
    <n v="21.568000000000001"/>
    <n v="2"/>
    <n v="0.2"/>
    <n v="1.6175999999999999"/>
  </r>
  <r>
    <n v="5893"/>
    <s v="CA-2016-146157"/>
    <x v="831"/>
    <d v="2016-11-26T00:00:00"/>
    <x v="1"/>
    <s v="RD-19720"/>
    <s v="Roger Demir"/>
    <x v="0"/>
    <s v="United States"/>
    <x v="22"/>
    <x v="10"/>
    <n v="60610"/>
    <s v="Central"/>
    <s v="TEC-AC-10003657"/>
    <x v="2"/>
    <x v="11"/>
    <s v="Lenovo 17-Key USB Numeric Keypad"/>
    <n v="81.575999999999993"/>
    <n v="3"/>
    <n v="0.2"/>
    <n v="2.0394000000000001"/>
  </r>
  <r>
    <n v="5894"/>
    <s v="CA-2017-159954"/>
    <x v="18"/>
    <d v="2017-09-14T00:00:00"/>
    <x v="1"/>
    <s v="SS-20410"/>
    <s v="Shahid Shariari"/>
    <x v="0"/>
    <s v="United States"/>
    <x v="118"/>
    <x v="32"/>
    <n v="30318"/>
    <s v="South"/>
    <s v="OFF-BI-10004876"/>
    <x v="1"/>
    <x v="8"/>
    <s v="Wilson Jones Suede Grain Vinyl Binders"/>
    <n v="2.78"/>
    <n v="1"/>
    <n v="0"/>
    <n v="1.3622000000000001"/>
  </r>
  <r>
    <n v="5895"/>
    <s v="CA-2017-100825"/>
    <x v="428"/>
    <d v="2017-09-14T00:00:00"/>
    <x v="1"/>
    <s v="KD-16495"/>
    <s v="Keith Dawkins"/>
    <x v="1"/>
    <s v="United States"/>
    <x v="1"/>
    <x v="1"/>
    <n v="90036"/>
    <s v="West"/>
    <s v="OFF-ST-10003123"/>
    <x v="1"/>
    <x v="4"/>
    <s v="Fellowes Bases and Tops For Staxonsteel/High-Stak Systems"/>
    <n v="99.87"/>
    <n v="3"/>
    <n v="0"/>
    <n v="23.968800000000002"/>
  </r>
  <r>
    <n v="5896"/>
    <s v="CA-2014-168305"/>
    <x v="301"/>
    <d v="2014-11-08T00:00:00"/>
    <x v="1"/>
    <s v="PL-18925"/>
    <s v="Paul Lucas"/>
    <x v="2"/>
    <s v="United States"/>
    <x v="1"/>
    <x v="1"/>
    <n v="90049"/>
    <s v="West"/>
    <s v="OFF-LA-10003498"/>
    <x v="1"/>
    <x v="2"/>
    <s v="Avery 475"/>
    <n v="44.4"/>
    <n v="3"/>
    <n v="0"/>
    <n v="22.2"/>
  </r>
  <r>
    <n v="5897"/>
    <s v="CA-2014-168305"/>
    <x v="301"/>
    <d v="2014-11-08T00:00:00"/>
    <x v="1"/>
    <s v="PL-18925"/>
    <s v="Paul Lucas"/>
    <x v="2"/>
    <s v="United States"/>
    <x v="1"/>
    <x v="1"/>
    <n v="90049"/>
    <s v="West"/>
    <s v="OFF-PA-10004947"/>
    <x v="1"/>
    <x v="10"/>
    <s v="Easy-staple paper"/>
    <n v="21.4"/>
    <n v="5"/>
    <n v="0"/>
    <n v="9.6300000000000008"/>
  </r>
  <r>
    <n v="5898"/>
    <s v="CA-2016-167682"/>
    <x v="1015"/>
    <d v="2016-04-09T00:00:00"/>
    <x v="1"/>
    <s v="ZD-21925"/>
    <s v="Zuschuss Donatelli"/>
    <x v="0"/>
    <s v="United States"/>
    <x v="102"/>
    <x v="14"/>
    <n v="47374"/>
    <s v="Central"/>
    <s v="FUR-FU-10003799"/>
    <x v="0"/>
    <x v="5"/>
    <s v="Seth Thomas 13 1/2&quot; Wall Clock"/>
    <n v="71.12"/>
    <n v="4"/>
    <n v="0"/>
    <n v="22.0472"/>
  </r>
  <r>
    <n v="5899"/>
    <s v="CA-2016-167682"/>
    <x v="1015"/>
    <d v="2016-04-09T00:00:00"/>
    <x v="1"/>
    <s v="ZD-21925"/>
    <s v="Zuschuss Donatelli"/>
    <x v="0"/>
    <s v="United States"/>
    <x v="102"/>
    <x v="14"/>
    <n v="47374"/>
    <s v="Central"/>
    <s v="TEC-PH-10000673"/>
    <x v="2"/>
    <x v="7"/>
    <s v="Plantronics Voyager Pro HD - Bluetooth Headset"/>
    <n v="259.95999999999998"/>
    <n v="4"/>
    <n v="0"/>
    <n v="124.7808"/>
  </r>
  <r>
    <n v="5900"/>
    <s v="CA-2017-108000"/>
    <x v="602"/>
    <d v="2017-01-16T00:00:00"/>
    <x v="1"/>
    <s v="LS-16945"/>
    <s v="Linda Southworth"/>
    <x v="1"/>
    <s v="United States"/>
    <x v="8"/>
    <x v="1"/>
    <n v="94110"/>
    <s v="West"/>
    <s v="OFF-EN-10002621"/>
    <x v="1"/>
    <x v="12"/>
    <s v="Staple envelope"/>
    <n v="9.7799999999999994"/>
    <n v="1"/>
    <n v="0"/>
    <n v="4.8899999999999997"/>
  </r>
  <r>
    <n v="5901"/>
    <s v="CA-2015-146465"/>
    <x v="312"/>
    <d v="2015-11-24T00:00:00"/>
    <x v="1"/>
    <s v="PB-18805"/>
    <s v="Patrick Bzostek"/>
    <x v="2"/>
    <s v="United States"/>
    <x v="8"/>
    <x v="1"/>
    <n v="94122"/>
    <s v="West"/>
    <s v="OFF-BI-10004528"/>
    <x v="1"/>
    <x v="8"/>
    <s v="Cardinal Poly Pocket Divider Pockets for Ring Binders"/>
    <n v="24.192"/>
    <n v="9"/>
    <n v="0.2"/>
    <n v="7.56"/>
  </r>
  <r>
    <n v="5902"/>
    <s v="CA-2016-159639"/>
    <x v="581"/>
    <d v="2016-12-02T00:00:00"/>
    <x v="1"/>
    <s v="PC-18745"/>
    <s v="Pamela Coakley"/>
    <x v="1"/>
    <s v="United States"/>
    <x v="58"/>
    <x v="30"/>
    <n v="7090"/>
    <s v="East"/>
    <s v="FUR-FU-10001889"/>
    <x v="0"/>
    <x v="5"/>
    <s v="Ultra Door Pull Handle"/>
    <n v="31.56"/>
    <n v="3"/>
    <n v="0"/>
    <n v="10.4148"/>
  </r>
  <r>
    <n v="5903"/>
    <s v="US-2017-153948"/>
    <x v="44"/>
    <d v="2017-11-06T00:00:00"/>
    <x v="3"/>
    <s v="FM-14290"/>
    <s v="Frank Merwin"/>
    <x v="2"/>
    <s v="United States"/>
    <x v="8"/>
    <x v="1"/>
    <n v="94122"/>
    <s v="West"/>
    <s v="OFF-PA-10000157"/>
    <x v="1"/>
    <x v="10"/>
    <s v="Xerox 191"/>
    <n v="59.94"/>
    <n v="3"/>
    <n v="0"/>
    <n v="28.171800000000001"/>
  </r>
  <r>
    <n v="5904"/>
    <s v="US-2017-153948"/>
    <x v="44"/>
    <d v="2017-11-06T00:00:00"/>
    <x v="3"/>
    <s v="FM-14290"/>
    <s v="Frank Merwin"/>
    <x v="2"/>
    <s v="United States"/>
    <x v="8"/>
    <x v="1"/>
    <n v="94122"/>
    <s v="West"/>
    <s v="OFF-PA-10002764"/>
    <x v="1"/>
    <x v="10"/>
    <s v="Easy-staple paper"/>
    <n v="45.36"/>
    <n v="4"/>
    <n v="0"/>
    <n v="22.226400000000002"/>
  </r>
  <r>
    <n v="5905"/>
    <s v="US-2017-153948"/>
    <x v="44"/>
    <d v="2017-11-06T00:00:00"/>
    <x v="3"/>
    <s v="FM-14290"/>
    <s v="Frank Merwin"/>
    <x v="2"/>
    <s v="United States"/>
    <x v="8"/>
    <x v="1"/>
    <n v="94122"/>
    <s v="West"/>
    <s v="OFF-PA-10000143"/>
    <x v="1"/>
    <x v="10"/>
    <s v="Astroparche Fine Business Paper"/>
    <n v="26.4"/>
    <n v="5"/>
    <n v="0"/>
    <n v="12.672000000000001"/>
  </r>
  <r>
    <n v="5906"/>
    <s v="US-2017-153948"/>
    <x v="44"/>
    <d v="2017-11-06T00:00:00"/>
    <x v="3"/>
    <s v="FM-14290"/>
    <s v="Frank Merwin"/>
    <x v="2"/>
    <s v="United States"/>
    <x v="8"/>
    <x v="1"/>
    <n v="94122"/>
    <s v="West"/>
    <s v="OFF-LA-10000414"/>
    <x v="1"/>
    <x v="2"/>
    <s v="Avery 503"/>
    <n v="41.4"/>
    <n v="4"/>
    <n v="0"/>
    <n v="19.872"/>
  </r>
  <r>
    <n v="5907"/>
    <s v="US-2017-153948"/>
    <x v="44"/>
    <d v="2017-11-06T00:00:00"/>
    <x v="3"/>
    <s v="FM-14290"/>
    <s v="Frank Merwin"/>
    <x v="2"/>
    <s v="United States"/>
    <x v="8"/>
    <x v="1"/>
    <n v="94122"/>
    <s v="West"/>
    <s v="TEC-AC-10003441"/>
    <x v="2"/>
    <x v="11"/>
    <s v="Kingston Digital DataTraveler 32GB USB 2.0"/>
    <n v="16.95"/>
    <n v="1"/>
    <n v="0"/>
    <n v="1.0169999999999999"/>
  </r>
  <r>
    <n v="5908"/>
    <s v="US-2016-113985"/>
    <x v="499"/>
    <d v="2016-12-07T00:00:00"/>
    <x v="1"/>
    <s v="KD-16495"/>
    <s v="Keith Dawkins"/>
    <x v="1"/>
    <s v="United States"/>
    <x v="49"/>
    <x v="1"/>
    <n v="95123"/>
    <s v="West"/>
    <s v="OFF-BI-10002353"/>
    <x v="1"/>
    <x v="8"/>
    <s v="GBC VeloBind Cover Sets"/>
    <n v="24.704000000000001"/>
    <n v="2"/>
    <n v="0.2"/>
    <n v="9.2639999999999993"/>
  </r>
  <r>
    <n v="5909"/>
    <s v="US-2016-113985"/>
    <x v="499"/>
    <d v="2016-12-07T00:00:00"/>
    <x v="1"/>
    <s v="KD-16495"/>
    <s v="Keith Dawkins"/>
    <x v="1"/>
    <s v="United States"/>
    <x v="49"/>
    <x v="1"/>
    <n v="95123"/>
    <s v="West"/>
    <s v="OFF-AP-10001303"/>
    <x v="1"/>
    <x v="9"/>
    <s v="Holmes Cool Mist Humidifier for the Whole House with 8-Gallon Output per Day, Extended Life Filter"/>
    <n v="59.7"/>
    <n v="3"/>
    <n v="0"/>
    <n v="26.864999999999998"/>
  </r>
  <r>
    <n v="5910"/>
    <s v="US-2016-113985"/>
    <x v="499"/>
    <d v="2016-12-07T00:00:00"/>
    <x v="1"/>
    <s v="KD-16495"/>
    <s v="Keith Dawkins"/>
    <x v="1"/>
    <s v="United States"/>
    <x v="49"/>
    <x v="1"/>
    <n v="95123"/>
    <s v="West"/>
    <s v="FUR-FU-10003026"/>
    <x v="0"/>
    <x v="5"/>
    <s v="Eldon Regeneration Recycled Desk Accessories, Black"/>
    <n v="14.52"/>
    <n v="3"/>
    <n v="0"/>
    <n v="5.6627999999999998"/>
  </r>
  <r>
    <n v="5911"/>
    <s v="US-2016-113985"/>
    <x v="499"/>
    <d v="2016-12-07T00:00:00"/>
    <x v="1"/>
    <s v="KD-16495"/>
    <s v="Keith Dawkins"/>
    <x v="1"/>
    <s v="United States"/>
    <x v="49"/>
    <x v="1"/>
    <n v="95123"/>
    <s v="West"/>
    <s v="OFF-BI-10000632"/>
    <x v="1"/>
    <x v="8"/>
    <s v="Satellite Sectional Post Binders"/>
    <n v="104.184"/>
    <n v="3"/>
    <n v="0.2"/>
    <n v="33.8598"/>
  </r>
  <r>
    <n v="5912"/>
    <s v="CA-2016-155383"/>
    <x v="907"/>
    <d v="2016-12-22T00:00:00"/>
    <x v="1"/>
    <s v="SC-20680"/>
    <s v="Steve Carroll"/>
    <x v="2"/>
    <s v="United States"/>
    <x v="4"/>
    <x v="4"/>
    <n v="98115"/>
    <s v="West"/>
    <s v="OFF-ST-10001328"/>
    <x v="1"/>
    <x v="4"/>
    <s v="Personal Filing Tote with Lid, Black/Gray"/>
    <n v="46.53"/>
    <n v="3"/>
    <n v="0"/>
    <n v="13.0284"/>
  </r>
  <r>
    <n v="5913"/>
    <s v="CA-2014-120432"/>
    <x v="829"/>
    <d v="2014-08-26T00:00:00"/>
    <x v="0"/>
    <s v="DW-13585"/>
    <s v="Dorothy Wardle"/>
    <x v="1"/>
    <s v="United States"/>
    <x v="459"/>
    <x v="0"/>
    <n v="42301"/>
    <s v="South"/>
    <s v="OFF-SU-10004661"/>
    <x v="1"/>
    <x v="14"/>
    <s v="Acme Titanium Bonded Scissors"/>
    <n v="25.5"/>
    <n v="3"/>
    <n v="0"/>
    <n v="6.63"/>
  </r>
  <r>
    <n v="5914"/>
    <s v="US-2015-126977"/>
    <x v="14"/>
    <d v="2015-09-23T00:00:00"/>
    <x v="1"/>
    <s v="PF-19120"/>
    <s v="Peter Fuller"/>
    <x v="0"/>
    <s v="United States"/>
    <x v="20"/>
    <x v="15"/>
    <n v="10035"/>
    <s v="East"/>
    <s v="OFF-ST-10000617"/>
    <x v="1"/>
    <x v="4"/>
    <s v="Woodgrain Magazine Files by Perma"/>
    <n v="14.9"/>
    <n v="5"/>
    <n v="0"/>
    <n v="1.0429999999999999"/>
  </r>
  <r>
    <n v="5915"/>
    <s v="US-2015-126977"/>
    <x v="14"/>
    <d v="2015-09-23T00:00:00"/>
    <x v="1"/>
    <s v="PF-19120"/>
    <s v="Peter Fuller"/>
    <x v="0"/>
    <s v="United States"/>
    <x v="20"/>
    <x v="15"/>
    <n v="10035"/>
    <s v="East"/>
    <s v="OFF-LA-10002762"/>
    <x v="1"/>
    <x v="2"/>
    <s v="Avery 485"/>
    <n v="87.71"/>
    <n v="7"/>
    <n v="0"/>
    <n v="41.223700000000001"/>
  </r>
  <r>
    <n v="5916"/>
    <s v="US-2015-126977"/>
    <x v="14"/>
    <d v="2015-09-23T00:00:00"/>
    <x v="1"/>
    <s v="PF-19120"/>
    <s v="Peter Fuller"/>
    <x v="0"/>
    <s v="United States"/>
    <x v="20"/>
    <x v="15"/>
    <n v="10035"/>
    <s v="East"/>
    <s v="FUR-CH-10001973"/>
    <x v="0"/>
    <x v="1"/>
    <s v="Office Star Flex Back Scooter Chair with White Frame"/>
    <n v="199.76400000000001"/>
    <n v="2"/>
    <n v="0.1"/>
    <n v="8.8783999999999992"/>
  </r>
  <r>
    <n v="5917"/>
    <s v="US-2015-126977"/>
    <x v="14"/>
    <d v="2015-09-23T00:00:00"/>
    <x v="1"/>
    <s v="PF-19120"/>
    <s v="Peter Fuller"/>
    <x v="0"/>
    <s v="United States"/>
    <x v="20"/>
    <x v="15"/>
    <n v="10035"/>
    <s v="East"/>
    <s v="OFF-ST-10003058"/>
    <x v="1"/>
    <x v="4"/>
    <s v="Eldon Mobile Mega Data Cart  Mega Stackable  Add-On Trays"/>
    <n v="94.6"/>
    <n v="4"/>
    <n v="0"/>
    <n v="27.434000000000001"/>
  </r>
  <r>
    <n v="5918"/>
    <s v="US-2015-126977"/>
    <x v="14"/>
    <d v="2015-09-23T00:00:00"/>
    <x v="1"/>
    <s v="PF-19120"/>
    <s v="Peter Fuller"/>
    <x v="0"/>
    <s v="United States"/>
    <x v="20"/>
    <x v="15"/>
    <n v="10035"/>
    <s v="East"/>
    <s v="FUR-BO-10004834"/>
    <x v="0"/>
    <x v="0"/>
    <s v="Riverside Palais Royal Lawyers Bookcase, Royale Cherry Finish"/>
    <n v="4228.7039999999997"/>
    <n v="6"/>
    <n v="0.2"/>
    <n v="158.57640000000001"/>
  </r>
  <r>
    <n v="5919"/>
    <s v="US-2015-126977"/>
    <x v="14"/>
    <d v="2015-09-23T00:00:00"/>
    <x v="1"/>
    <s v="PF-19120"/>
    <s v="Peter Fuller"/>
    <x v="0"/>
    <s v="United States"/>
    <x v="20"/>
    <x v="15"/>
    <n v="10035"/>
    <s v="East"/>
    <s v="FUR-BO-10002213"/>
    <x v="0"/>
    <x v="0"/>
    <s v="DMI Eclipse Executive Suite Bookcases"/>
    <n v="2003.92"/>
    <n v="5"/>
    <n v="0.2"/>
    <n v="-25.048999999999999"/>
  </r>
  <r>
    <n v="5920"/>
    <s v="US-2015-126977"/>
    <x v="14"/>
    <d v="2015-09-23T00:00:00"/>
    <x v="1"/>
    <s v="PF-19120"/>
    <s v="Peter Fuller"/>
    <x v="0"/>
    <s v="United States"/>
    <x v="20"/>
    <x v="15"/>
    <n v="10035"/>
    <s v="East"/>
    <s v="TEC-PH-10002170"/>
    <x v="2"/>
    <x v="7"/>
    <s v="ClearSounds CSC500 Amplified Spirit Phone Corded phone"/>
    <n v="209.97"/>
    <n v="3"/>
    <n v="0"/>
    <n v="58.791600000000003"/>
  </r>
  <r>
    <n v="5921"/>
    <s v="US-2015-126977"/>
    <x v="14"/>
    <d v="2015-09-23T00:00:00"/>
    <x v="1"/>
    <s v="PF-19120"/>
    <s v="Peter Fuller"/>
    <x v="0"/>
    <s v="United States"/>
    <x v="20"/>
    <x v="15"/>
    <n v="10035"/>
    <s v="East"/>
    <s v="TEC-AC-10003033"/>
    <x v="2"/>
    <x v="11"/>
    <s v="Plantronics CS510 - Over-the-Head monaural Wireless Headset System"/>
    <n v="659.9"/>
    <n v="2"/>
    <n v="0"/>
    <n v="217.767"/>
  </r>
  <r>
    <n v="5922"/>
    <s v="US-2015-126977"/>
    <x v="14"/>
    <d v="2015-09-23T00:00:00"/>
    <x v="1"/>
    <s v="PF-19120"/>
    <s v="Peter Fuller"/>
    <x v="0"/>
    <s v="United States"/>
    <x v="20"/>
    <x v="15"/>
    <n v="10035"/>
    <s v="East"/>
    <s v="OFF-PA-10004071"/>
    <x v="1"/>
    <x v="10"/>
    <s v="Eaton Premium Continuous-Feed Paper, 25% Cotton, Letter Size, White, 1000 Shts/Box"/>
    <n v="110.96"/>
    <n v="2"/>
    <n v="0"/>
    <n v="53.260800000000003"/>
  </r>
  <r>
    <n v="5923"/>
    <s v="US-2015-126977"/>
    <x v="14"/>
    <d v="2015-09-23T00:00:00"/>
    <x v="1"/>
    <s v="PF-19120"/>
    <s v="Peter Fuller"/>
    <x v="0"/>
    <s v="United States"/>
    <x v="20"/>
    <x v="15"/>
    <n v="10035"/>
    <s v="East"/>
    <s v="TEC-PH-10000169"/>
    <x v="2"/>
    <x v="7"/>
    <s v="ARKON Windshield Dashboard Air Vent Car Mount Holder"/>
    <n v="67.8"/>
    <n v="4"/>
    <n v="0"/>
    <n v="1.3560000000000001"/>
  </r>
  <r>
    <n v="5924"/>
    <s v="CA-2016-130288"/>
    <x v="491"/>
    <d v="2016-11-30T00:00:00"/>
    <x v="0"/>
    <s v="DK-13225"/>
    <s v="Dean Katz"/>
    <x v="1"/>
    <s v="United States"/>
    <x v="20"/>
    <x v="15"/>
    <n v="10011"/>
    <s v="East"/>
    <s v="FUR-TA-10002958"/>
    <x v="0"/>
    <x v="3"/>
    <s v="Bevis Oval Conference Table, Walnut"/>
    <n v="313.17599999999999"/>
    <n v="2"/>
    <n v="0.4"/>
    <n v="-120.0508"/>
  </r>
  <r>
    <n v="5925"/>
    <s v="CA-2017-146458"/>
    <x v="123"/>
    <d v="2017-11-22T00:00:00"/>
    <x v="0"/>
    <s v="RB-19435"/>
    <s v="Richard Bierner"/>
    <x v="0"/>
    <s v="United States"/>
    <x v="24"/>
    <x v="17"/>
    <n v="22153"/>
    <s v="South"/>
    <s v="OFF-AR-10001177"/>
    <x v="1"/>
    <x v="6"/>
    <s v="Newell 349"/>
    <n v="22.96"/>
    <n v="7"/>
    <n v="0"/>
    <n v="6.6584000000000003"/>
  </r>
  <r>
    <n v="5926"/>
    <s v="CA-2017-150420"/>
    <x v="95"/>
    <d v="2017-06-08T00:00:00"/>
    <x v="1"/>
    <s v="GD-14590"/>
    <s v="Giulietta Dortch"/>
    <x v="1"/>
    <s v="United States"/>
    <x v="317"/>
    <x v="4"/>
    <n v="98226"/>
    <s v="West"/>
    <s v="TEC-AC-10004975"/>
    <x v="2"/>
    <x v="11"/>
    <s v="Plantronics Audio 995 Wireless Stereo Headset"/>
    <n v="1099.5"/>
    <n v="10"/>
    <n v="0"/>
    <n v="362.83499999999998"/>
  </r>
  <r>
    <n v="5927"/>
    <s v="US-2014-118997"/>
    <x v="918"/>
    <d v="2014-04-12T00:00:00"/>
    <x v="1"/>
    <s v="RA-19885"/>
    <s v="Ruben Ausman"/>
    <x v="1"/>
    <s v="United States"/>
    <x v="27"/>
    <x v="19"/>
    <n v="35601"/>
    <s v="South"/>
    <s v="FUR-TA-10001086"/>
    <x v="0"/>
    <x v="3"/>
    <s v="SAFCO PlanMaster Boards, 60w x 37-1/2d, White Melamine"/>
    <n v="1215.92"/>
    <n v="8"/>
    <n v="0"/>
    <n v="316.13920000000002"/>
  </r>
  <r>
    <n v="5928"/>
    <s v="CA-2014-114314"/>
    <x v="856"/>
    <d v="2014-10-15T00:00:00"/>
    <x v="1"/>
    <s v="DB-13555"/>
    <s v="Dorothy Badders"/>
    <x v="1"/>
    <s v="United States"/>
    <x v="115"/>
    <x v="36"/>
    <n v="72701"/>
    <s v="South"/>
    <s v="OFF-LA-10000240"/>
    <x v="1"/>
    <x v="2"/>
    <s v="Self-Adhesive Address Labels for Typewriters by Universal"/>
    <n v="7.31"/>
    <n v="1"/>
    <n v="0"/>
    <n v="3.4357000000000002"/>
  </r>
  <r>
    <n v="5929"/>
    <s v="CA-2014-114314"/>
    <x v="856"/>
    <d v="2014-10-15T00:00:00"/>
    <x v="1"/>
    <s v="DB-13555"/>
    <s v="Dorothy Badders"/>
    <x v="1"/>
    <s v="United States"/>
    <x v="115"/>
    <x v="36"/>
    <n v="72701"/>
    <s v="South"/>
    <s v="FUR-FU-10002107"/>
    <x v="0"/>
    <x v="5"/>
    <s v="Eldon Pizzaz Desk Accessories"/>
    <n v="8.92"/>
    <n v="4"/>
    <n v="0"/>
    <n v="3.9247999999999998"/>
  </r>
  <r>
    <n v="5930"/>
    <s v="US-2017-169551"/>
    <x v="437"/>
    <d v="2017-07-09T00:00:00"/>
    <x v="2"/>
    <s v="RL-19615"/>
    <s v="Rob Lucas"/>
    <x v="0"/>
    <s v="United States"/>
    <x v="10"/>
    <x v="9"/>
    <n v="19120"/>
    <s v="East"/>
    <s v="FUR-BO-10001519"/>
    <x v="0"/>
    <x v="0"/>
    <s v="O'Sullivan 3-Shelf Heavy-Duty Bookcases"/>
    <n v="87.21"/>
    <n v="3"/>
    <n v="0.5"/>
    <n v="-45.349200000000003"/>
  </r>
  <r>
    <n v="5931"/>
    <s v="US-2017-169551"/>
    <x v="437"/>
    <d v="2017-07-09T00:00:00"/>
    <x v="2"/>
    <s v="RL-19615"/>
    <s v="Rob Lucas"/>
    <x v="0"/>
    <s v="United States"/>
    <x v="10"/>
    <x v="9"/>
    <n v="19120"/>
    <s v="East"/>
    <s v="OFF-PA-10004100"/>
    <x v="1"/>
    <x v="10"/>
    <s v="Xerox 216"/>
    <n v="15.552"/>
    <n v="3"/>
    <n v="0.2"/>
    <n v="5.4432"/>
  </r>
  <r>
    <n v="5932"/>
    <s v="US-2017-169551"/>
    <x v="437"/>
    <d v="2017-07-09T00:00:00"/>
    <x v="2"/>
    <s v="RL-19615"/>
    <s v="Rob Lucas"/>
    <x v="0"/>
    <s v="United States"/>
    <x v="10"/>
    <x v="9"/>
    <n v="19120"/>
    <s v="East"/>
    <s v="TEC-PH-10001363"/>
    <x v="2"/>
    <x v="7"/>
    <s v="Apple iPhone 5S"/>
    <n v="683.98800000000006"/>
    <n v="2"/>
    <n v="0.4"/>
    <n v="-113.998"/>
  </r>
  <r>
    <n v="5933"/>
    <s v="US-2017-169551"/>
    <x v="437"/>
    <d v="2017-07-09T00:00:00"/>
    <x v="2"/>
    <s v="RL-19615"/>
    <s v="Rob Lucas"/>
    <x v="0"/>
    <s v="United States"/>
    <x v="10"/>
    <x v="9"/>
    <n v="19120"/>
    <s v="East"/>
    <s v="OFF-ST-10004835"/>
    <x v="1"/>
    <x v="4"/>
    <s v="Plastic Stacking Crates &amp; Casters"/>
    <n v="13.391999999999999"/>
    <n v="3"/>
    <n v="0.2"/>
    <n v="1.0044"/>
  </r>
  <r>
    <n v="5934"/>
    <s v="US-2017-169551"/>
    <x v="437"/>
    <d v="2017-07-09T00:00:00"/>
    <x v="2"/>
    <s v="RL-19615"/>
    <s v="Rob Lucas"/>
    <x v="0"/>
    <s v="United States"/>
    <x v="10"/>
    <x v="9"/>
    <n v="19120"/>
    <s v="East"/>
    <s v="TEC-AC-10002018"/>
    <x v="2"/>
    <x v="11"/>
    <s v="AmazonBasics 3-Button USB Wired Mouse"/>
    <n v="16.776"/>
    <n v="3"/>
    <n v="0.2"/>
    <n v="4.8231000000000002"/>
  </r>
  <r>
    <n v="5935"/>
    <s v="US-2017-169551"/>
    <x v="437"/>
    <d v="2017-07-09T00:00:00"/>
    <x v="2"/>
    <s v="RL-19615"/>
    <s v="Rob Lucas"/>
    <x v="0"/>
    <s v="United States"/>
    <x v="10"/>
    <x v="9"/>
    <n v="19120"/>
    <s v="East"/>
    <s v="TEC-AC-10003033"/>
    <x v="2"/>
    <x v="11"/>
    <s v="Plantronics CS510 - Over-the-Head monaural Wireless Headset System"/>
    <n v="527.91999999999996"/>
    <n v="2"/>
    <n v="0.2"/>
    <n v="85.787000000000006"/>
  </r>
  <r>
    <n v="5936"/>
    <s v="CA-2016-103107"/>
    <x v="975"/>
    <d v="2016-07-04T00:00:00"/>
    <x v="3"/>
    <s v="RB-19465"/>
    <s v="Rick Bensley"/>
    <x v="2"/>
    <s v="United States"/>
    <x v="4"/>
    <x v="4"/>
    <n v="98103"/>
    <s v="West"/>
    <s v="FUR-FU-10000221"/>
    <x v="0"/>
    <x v="5"/>
    <s v="Master Caster Door Stop, Brown"/>
    <n v="25.4"/>
    <n v="5"/>
    <n v="0"/>
    <n v="8.6359999999999992"/>
  </r>
  <r>
    <n v="5937"/>
    <s v="CA-2016-103107"/>
    <x v="975"/>
    <d v="2016-07-04T00:00:00"/>
    <x v="3"/>
    <s v="RB-19465"/>
    <s v="Rick Bensley"/>
    <x v="2"/>
    <s v="United States"/>
    <x v="4"/>
    <x v="4"/>
    <n v="98103"/>
    <s v="West"/>
    <s v="TEC-PH-10001198"/>
    <x v="2"/>
    <x v="7"/>
    <s v="Avaya 4621SW VoIP phone"/>
    <n v="177.48"/>
    <n v="3"/>
    <n v="0.2"/>
    <n v="19.9665"/>
  </r>
  <r>
    <n v="5938"/>
    <s v="CA-2016-103107"/>
    <x v="975"/>
    <d v="2016-07-04T00:00:00"/>
    <x v="3"/>
    <s v="RB-19465"/>
    <s v="Rick Bensley"/>
    <x v="2"/>
    <s v="United States"/>
    <x v="4"/>
    <x v="4"/>
    <n v="98103"/>
    <s v="West"/>
    <s v="TEC-PH-10002564"/>
    <x v="2"/>
    <x v="7"/>
    <s v="OtterBox Defender Series Case - Samsung Galaxy S4"/>
    <n v="71.975999999999999"/>
    <n v="3"/>
    <n v="0.2"/>
    <n v="8.9969999999999999"/>
  </r>
  <r>
    <n v="5939"/>
    <s v="CA-2017-122077"/>
    <x v="240"/>
    <d v="2017-05-25T00:00:00"/>
    <x v="1"/>
    <s v="JF-15295"/>
    <s v="Jason Fortune-"/>
    <x v="0"/>
    <s v="United States"/>
    <x v="243"/>
    <x v="5"/>
    <n v="75023"/>
    <s v="Central"/>
    <s v="TEC-PH-10003811"/>
    <x v="2"/>
    <x v="7"/>
    <s v="Jabra Supreme Plus Driver Edition Headset"/>
    <n v="95.992000000000004"/>
    <n v="1"/>
    <n v="0.2"/>
    <n v="9.5991999999999997"/>
  </r>
  <r>
    <n v="5940"/>
    <s v="CA-2017-122077"/>
    <x v="240"/>
    <d v="2017-05-25T00:00:00"/>
    <x v="1"/>
    <s v="JF-15295"/>
    <s v="Jason Fortune-"/>
    <x v="0"/>
    <s v="United States"/>
    <x v="243"/>
    <x v="5"/>
    <n v="75023"/>
    <s v="Central"/>
    <s v="OFF-LA-10004178"/>
    <x v="1"/>
    <x v="2"/>
    <s v="Avery 491"/>
    <n v="13.215999999999999"/>
    <n v="4"/>
    <n v="0.2"/>
    <n v="4.2952000000000004"/>
  </r>
  <r>
    <n v="5941"/>
    <s v="CA-2017-112431"/>
    <x v="386"/>
    <d v="2017-10-14T00:00:00"/>
    <x v="0"/>
    <s v="RW-19690"/>
    <s v="Robert Waldorf"/>
    <x v="0"/>
    <s v="United States"/>
    <x v="1"/>
    <x v="1"/>
    <n v="90049"/>
    <s v="West"/>
    <s v="TEC-AC-10001465"/>
    <x v="2"/>
    <x v="11"/>
    <s v="SanDisk Cruzer 64 GB USB Flash Drive"/>
    <n v="435.84"/>
    <n v="12"/>
    <n v="0"/>
    <n v="130.75200000000001"/>
  </r>
  <r>
    <n v="5942"/>
    <s v="CA-2017-112431"/>
    <x v="386"/>
    <d v="2017-10-14T00:00:00"/>
    <x v="0"/>
    <s v="RW-19690"/>
    <s v="Robert Waldorf"/>
    <x v="0"/>
    <s v="United States"/>
    <x v="1"/>
    <x v="1"/>
    <n v="90049"/>
    <s v="West"/>
    <s v="OFF-AR-10000940"/>
    <x v="1"/>
    <x v="6"/>
    <s v="Newell 343"/>
    <n v="5.88"/>
    <n v="2"/>
    <n v="0"/>
    <n v="1.5875999999999999"/>
  </r>
  <r>
    <n v="5943"/>
    <s v="CA-2016-151092"/>
    <x v="876"/>
    <d v="2016-08-13T00:00:00"/>
    <x v="1"/>
    <s v="VG-21790"/>
    <s v="Vivek Gonzalez"/>
    <x v="0"/>
    <s v="United States"/>
    <x v="1"/>
    <x v="1"/>
    <n v="90032"/>
    <s v="West"/>
    <s v="TEC-PH-10001700"/>
    <x v="2"/>
    <x v="7"/>
    <s v="Panasonic KX-TG6844B Expandable Digital Cordless Telephone"/>
    <n v="211.16800000000001"/>
    <n v="4"/>
    <n v="0.2"/>
    <n v="18.4772"/>
  </r>
  <r>
    <n v="5944"/>
    <s v="CA-2014-104178"/>
    <x v="55"/>
    <d v="2014-08-29T00:00:00"/>
    <x v="1"/>
    <s v="JM-15265"/>
    <s v="Janet Molinari"/>
    <x v="1"/>
    <s v="United States"/>
    <x v="1"/>
    <x v="1"/>
    <n v="90036"/>
    <s v="West"/>
    <s v="FUR-FU-10000771"/>
    <x v="0"/>
    <x v="5"/>
    <s v="Eldon 200 Class Desk Accessories, Smoke"/>
    <n v="6.28"/>
    <n v="1"/>
    <n v="0"/>
    <n v="2.6375999999999999"/>
  </r>
  <r>
    <n v="5945"/>
    <s v="CA-2014-104178"/>
    <x v="55"/>
    <d v="2014-08-29T00:00:00"/>
    <x v="1"/>
    <s v="JM-15265"/>
    <s v="Janet Molinari"/>
    <x v="1"/>
    <s v="United States"/>
    <x v="1"/>
    <x v="1"/>
    <n v="90036"/>
    <s v="West"/>
    <s v="TEC-AC-10002399"/>
    <x v="2"/>
    <x v="11"/>
    <s v="SanDisk Cruzer 32 GB USB Flash Drive"/>
    <n v="95.1"/>
    <n v="5"/>
    <n v="0"/>
    <n v="30.431999999999999"/>
  </r>
  <r>
    <n v="5946"/>
    <s v="CA-2014-104178"/>
    <x v="55"/>
    <d v="2014-08-29T00:00:00"/>
    <x v="1"/>
    <s v="JM-15265"/>
    <s v="Janet Molinari"/>
    <x v="1"/>
    <s v="United States"/>
    <x v="1"/>
    <x v="1"/>
    <n v="90036"/>
    <s v="West"/>
    <s v="OFF-PA-10004983"/>
    <x v="1"/>
    <x v="10"/>
    <s v="Xerox 23"/>
    <n v="25.92"/>
    <n v="4"/>
    <n v="0"/>
    <n v="12.441599999999999"/>
  </r>
  <r>
    <n v="5947"/>
    <s v="CA-2014-104178"/>
    <x v="55"/>
    <d v="2014-08-29T00:00:00"/>
    <x v="1"/>
    <s v="JM-15265"/>
    <s v="Janet Molinari"/>
    <x v="1"/>
    <s v="United States"/>
    <x v="1"/>
    <x v="1"/>
    <n v="90036"/>
    <s v="West"/>
    <s v="OFF-ST-10004258"/>
    <x v="1"/>
    <x v="4"/>
    <s v="Portable Personal File Box"/>
    <n v="48.84"/>
    <n v="4"/>
    <n v="0"/>
    <n v="13.1868"/>
  </r>
  <r>
    <n v="5948"/>
    <s v="CA-2015-115924"/>
    <x v="471"/>
    <d v="2015-09-18T00:00:00"/>
    <x v="0"/>
    <s v="BE-11455"/>
    <s v="Brad Eason"/>
    <x v="2"/>
    <s v="United States"/>
    <x v="96"/>
    <x v="23"/>
    <n v="50315"/>
    <s v="Central"/>
    <s v="OFF-BI-10004040"/>
    <x v="1"/>
    <x v="8"/>
    <s v="Wilson Jones Impact Binders"/>
    <n v="25.9"/>
    <n v="5"/>
    <n v="0"/>
    <n v="12.691000000000001"/>
  </r>
  <r>
    <n v="5949"/>
    <s v="CA-2017-161046"/>
    <x v="916"/>
    <d v="2017-03-05T00:00:00"/>
    <x v="3"/>
    <s v="CB-12535"/>
    <s v="Claudia Bergmann"/>
    <x v="1"/>
    <s v="United States"/>
    <x v="295"/>
    <x v="35"/>
    <n v="38671"/>
    <s v="South"/>
    <s v="OFF-EN-10003862"/>
    <x v="1"/>
    <x v="12"/>
    <s v="Laser &amp; Ink Jet Business Envelopes"/>
    <n v="42.68"/>
    <n v="4"/>
    <n v="0"/>
    <n v="19.6328"/>
  </r>
  <r>
    <n v="5950"/>
    <s v="CA-2017-161046"/>
    <x v="916"/>
    <d v="2017-03-05T00:00:00"/>
    <x v="3"/>
    <s v="CB-12535"/>
    <s v="Claudia Bergmann"/>
    <x v="1"/>
    <s v="United States"/>
    <x v="295"/>
    <x v="35"/>
    <n v="38671"/>
    <s v="South"/>
    <s v="TEC-AC-10004571"/>
    <x v="2"/>
    <x v="11"/>
    <s v="Logitech G700s Rechargeable Gaming Mouse"/>
    <n v="299.97000000000003"/>
    <n v="3"/>
    <n v="0"/>
    <n v="125.98739999999999"/>
  </r>
  <r>
    <n v="5951"/>
    <s v="CA-2017-161046"/>
    <x v="916"/>
    <d v="2017-03-05T00:00:00"/>
    <x v="3"/>
    <s v="CB-12535"/>
    <s v="Claudia Bergmann"/>
    <x v="1"/>
    <s v="United States"/>
    <x v="295"/>
    <x v="35"/>
    <n v="38671"/>
    <s v="South"/>
    <s v="OFF-AP-10000891"/>
    <x v="1"/>
    <x v="9"/>
    <s v="Kensington 7 Outlet MasterPiece HOMEOFFICE Power Control Center"/>
    <n v="262.24"/>
    <n v="2"/>
    <n v="0"/>
    <n v="78.671999999999997"/>
  </r>
  <r>
    <n v="5952"/>
    <s v="CA-2017-161046"/>
    <x v="916"/>
    <d v="2017-03-05T00:00:00"/>
    <x v="3"/>
    <s v="CB-12535"/>
    <s v="Claudia Bergmann"/>
    <x v="1"/>
    <s v="United States"/>
    <x v="295"/>
    <x v="35"/>
    <n v="38671"/>
    <s v="South"/>
    <s v="OFF-BI-10002026"/>
    <x v="1"/>
    <x v="8"/>
    <s v="Ibico Recycled Linen-Style Covers"/>
    <n v="234.36"/>
    <n v="6"/>
    <n v="0"/>
    <n v="112.4928"/>
  </r>
  <r>
    <n v="5953"/>
    <s v="US-2017-141698"/>
    <x v="4"/>
    <d v="2017-04-21T00:00:00"/>
    <x v="1"/>
    <s v="SD-20485"/>
    <s v="Shirley Daniels"/>
    <x v="2"/>
    <s v="United States"/>
    <x v="12"/>
    <x v="5"/>
    <n v="77041"/>
    <s v="Central"/>
    <s v="OFF-PA-10001826"/>
    <x v="1"/>
    <x v="10"/>
    <s v="Xerox 207"/>
    <n v="20.736000000000001"/>
    <n v="4"/>
    <n v="0.2"/>
    <n v="7.2576000000000001"/>
  </r>
  <r>
    <n v="5954"/>
    <s v="US-2014-105151"/>
    <x v="809"/>
    <d v="2014-03-31T00:00:00"/>
    <x v="2"/>
    <s v="SG-20890"/>
    <s v="Susan Gilcrest"/>
    <x v="1"/>
    <s v="United States"/>
    <x v="20"/>
    <x v="15"/>
    <n v="10009"/>
    <s v="East"/>
    <s v="OFF-AR-10001231"/>
    <x v="1"/>
    <x v="6"/>
    <s v="Sanford EarthWrite Recycled Pencils, Medium Soft, #2"/>
    <n v="10.5"/>
    <n v="5"/>
    <n v="0"/>
    <n v="2.94"/>
  </r>
  <r>
    <n v="5955"/>
    <s v="CA-2014-155796"/>
    <x v="7"/>
    <d v="2014-11-15T00:00:00"/>
    <x v="0"/>
    <s v="TS-21430"/>
    <s v="Tom Stivers"/>
    <x v="1"/>
    <s v="United States"/>
    <x v="265"/>
    <x v="9"/>
    <n v="19601"/>
    <s v="East"/>
    <s v="FUR-FU-10000409"/>
    <x v="0"/>
    <x v="5"/>
    <s v="GE 4 Foot Flourescent Tube, 40 Watt"/>
    <n v="23.968"/>
    <n v="2"/>
    <n v="0.2"/>
    <n v="7.7896000000000001"/>
  </r>
  <r>
    <n v="5956"/>
    <s v="CA-2014-155796"/>
    <x v="7"/>
    <d v="2014-11-15T00:00:00"/>
    <x v="0"/>
    <s v="TS-21430"/>
    <s v="Tom Stivers"/>
    <x v="1"/>
    <s v="United States"/>
    <x v="265"/>
    <x v="9"/>
    <n v="19601"/>
    <s v="East"/>
    <s v="FUR-BO-10002545"/>
    <x v="0"/>
    <x v="0"/>
    <s v="Atlantic Metals Mobile 3-Shelf Bookcases, Custom Colors"/>
    <n v="521.96"/>
    <n v="4"/>
    <n v="0.5"/>
    <n v="-250.54079999999999"/>
  </r>
  <r>
    <n v="5957"/>
    <s v="CA-2016-127138"/>
    <x v="299"/>
    <d v="2016-03-15T00:00:00"/>
    <x v="0"/>
    <s v="DK-13225"/>
    <s v="Dean Katz"/>
    <x v="1"/>
    <s v="United States"/>
    <x v="8"/>
    <x v="1"/>
    <n v="94109"/>
    <s v="West"/>
    <s v="OFF-ST-10002756"/>
    <x v="1"/>
    <x v="4"/>
    <s v="Tennsco Stur-D-Stor Boltless Shelving, 5 Shelves, 24&quot; Deep, Sand"/>
    <n v="676.55"/>
    <n v="5"/>
    <n v="0"/>
    <n v="6.7655000000000003"/>
  </r>
  <r>
    <n v="5958"/>
    <s v="CA-2016-127138"/>
    <x v="299"/>
    <d v="2016-03-15T00:00:00"/>
    <x v="0"/>
    <s v="DK-13225"/>
    <s v="Dean Katz"/>
    <x v="1"/>
    <s v="United States"/>
    <x v="8"/>
    <x v="1"/>
    <n v="94109"/>
    <s v="West"/>
    <s v="OFF-AP-10003842"/>
    <x v="1"/>
    <x v="9"/>
    <s v="Euro-Pro Shark Turbo Vacuum"/>
    <n v="154.9"/>
    <n v="5"/>
    <n v="0"/>
    <n v="40.274000000000001"/>
  </r>
  <r>
    <n v="5959"/>
    <s v="CA-2016-127138"/>
    <x v="299"/>
    <d v="2016-03-15T00:00:00"/>
    <x v="0"/>
    <s v="DK-13225"/>
    <s v="Dean Katz"/>
    <x v="1"/>
    <s v="United States"/>
    <x v="8"/>
    <x v="1"/>
    <n v="94109"/>
    <s v="West"/>
    <s v="OFF-EN-10004459"/>
    <x v="1"/>
    <x v="12"/>
    <s v="Security-Tint Envelopes"/>
    <n v="30.56"/>
    <n v="4"/>
    <n v="0"/>
    <n v="14.974399999999999"/>
  </r>
  <r>
    <n v="5960"/>
    <s v="CA-2016-127138"/>
    <x v="299"/>
    <d v="2016-03-15T00:00:00"/>
    <x v="0"/>
    <s v="DK-13225"/>
    <s v="Dean Katz"/>
    <x v="1"/>
    <s v="United States"/>
    <x v="8"/>
    <x v="1"/>
    <n v="94109"/>
    <s v="West"/>
    <s v="FUR-CH-10003746"/>
    <x v="0"/>
    <x v="1"/>
    <s v="Hon 4070 Series Pagoda Round Back Stacking Chairs"/>
    <n v="770.35199999999998"/>
    <n v="3"/>
    <n v="0.2"/>
    <n v="77.035200000000003"/>
  </r>
  <r>
    <n v="5961"/>
    <s v="CA-2017-150602"/>
    <x v="839"/>
    <d v="2017-02-14T00:00:00"/>
    <x v="0"/>
    <s v="ML-17395"/>
    <s v="Marina Lichtenstein"/>
    <x v="1"/>
    <s v="United States"/>
    <x v="1"/>
    <x v="1"/>
    <n v="90045"/>
    <s v="West"/>
    <s v="FUR-FU-10003142"/>
    <x v="0"/>
    <x v="5"/>
    <s v="Master Big Foot Doorstop, Beige"/>
    <n v="21.12"/>
    <n v="4"/>
    <n v="0"/>
    <n v="6.5472000000000001"/>
  </r>
  <r>
    <n v="5962"/>
    <s v="CA-2014-140732"/>
    <x v="7"/>
    <d v="2014-11-13T00:00:00"/>
    <x v="0"/>
    <s v="MA-17560"/>
    <s v="Matt Abelman"/>
    <x v="2"/>
    <s v="United States"/>
    <x v="1"/>
    <x v="1"/>
    <n v="90004"/>
    <s v="West"/>
    <s v="TEC-PH-10001425"/>
    <x v="2"/>
    <x v="7"/>
    <s v="Mophie Juice Pack Helium for iPhone"/>
    <n v="575.928"/>
    <n v="9"/>
    <n v="0.2"/>
    <n v="57.592799999999997"/>
  </r>
  <r>
    <n v="5963"/>
    <s v="CA-2014-140732"/>
    <x v="7"/>
    <d v="2014-11-13T00:00:00"/>
    <x v="0"/>
    <s v="MA-17560"/>
    <s v="Matt Abelman"/>
    <x v="2"/>
    <s v="United States"/>
    <x v="1"/>
    <x v="1"/>
    <n v="90004"/>
    <s v="West"/>
    <s v="OFF-AP-10001626"/>
    <x v="1"/>
    <x v="9"/>
    <s v="Commercial WindTunnel Clean Air Upright Vacuum, Replacement Belts, Filtration Bags"/>
    <n v="7.78"/>
    <n v="2"/>
    <n v="0"/>
    <n v="2.0228000000000002"/>
  </r>
  <r>
    <n v="5964"/>
    <s v="CA-2014-140732"/>
    <x v="7"/>
    <d v="2014-11-13T00:00:00"/>
    <x v="0"/>
    <s v="MA-17560"/>
    <s v="Matt Abelman"/>
    <x v="2"/>
    <s v="United States"/>
    <x v="1"/>
    <x v="1"/>
    <n v="90004"/>
    <s v="West"/>
    <s v="OFF-PA-10003625"/>
    <x v="1"/>
    <x v="10"/>
    <s v="Xerox 1979"/>
    <n v="123.92"/>
    <n v="4"/>
    <n v="0"/>
    <n v="55.764000000000003"/>
  </r>
  <r>
    <n v="5965"/>
    <s v="CA-2017-119011"/>
    <x v="648"/>
    <d v="2017-08-25T00:00:00"/>
    <x v="1"/>
    <s v="LR-17035"/>
    <s v="Lisa Ryan"/>
    <x v="1"/>
    <s v="United States"/>
    <x v="8"/>
    <x v="1"/>
    <n v="94109"/>
    <s v="West"/>
    <s v="OFF-SU-10004768"/>
    <x v="1"/>
    <x v="14"/>
    <s v="Acme Kleencut Forged Steel Scissors"/>
    <n v="17.22"/>
    <n v="3"/>
    <n v="0"/>
    <n v="5.1660000000000004"/>
  </r>
  <r>
    <n v="5966"/>
    <s v="CA-2017-119011"/>
    <x v="648"/>
    <d v="2017-08-25T00:00:00"/>
    <x v="1"/>
    <s v="LR-17035"/>
    <s v="Lisa Ryan"/>
    <x v="1"/>
    <s v="United States"/>
    <x v="8"/>
    <x v="1"/>
    <n v="94109"/>
    <s v="West"/>
    <s v="OFF-ST-10000777"/>
    <x v="1"/>
    <x v="4"/>
    <s v="Companion Letter/Legal File, Black"/>
    <n v="226.56"/>
    <n v="6"/>
    <n v="0"/>
    <n v="63.436799999999998"/>
  </r>
  <r>
    <n v="5967"/>
    <s v="CA-2017-119011"/>
    <x v="648"/>
    <d v="2017-08-25T00:00:00"/>
    <x v="1"/>
    <s v="LR-17035"/>
    <s v="Lisa Ryan"/>
    <x v="1"/>
    <s v="United States"/>
    <x v="8"/>
    <x v="1"/>
    <n v="94109"/>
    <s v="West"/>
    <s v="TEC-PH-10003171"/>
    <x v="2"/>
    <x v="7"/>
    <s v="Plantronics Encore H101 Dual Earpieces Headset"/>
    <n v="107.88"/>
    <n v="3"/>
    <n v="0.2"/>
    <n v="10.788"/>
  </r>
  <r>
    <n v="5968"/>
    <s v="CA-2016-166912"/>
    <x v="804"/>
    <d v="2016-01-17T00:00:00"/>
    <x v="2"/>
    <s v="BE-11335"/>
    <s v="Bill Eplett"/>
    <x v="2"/>
    <s v="United States"/>
    <x v="20"/>
    <x v="15"/>
    <n v="10009"/>
    <s v="East"/>
    <s v="OFF-PA-10001033"/>
    <x v="1"/>
    <x v="10"/>
    <s v="Xerox 1893"/>
    <n v="81.98"/>
    <n v="2"/>
    <n v="0"/>
    <n v="40.170200000000001"/>
  </r>
  <r>
    <n v="5969"/>
    <s v="CA-2014-141726"/>
    <x v="836"/>
    <d v="2014-07-22T00:00:00"/>
    <x v="2"/>
    <s v="CC-12145"/>
    <s v="Charles Crestani"/>
    <x v="0"/>
    <s v="United States"/>
    <x v="70"/>
    <x v="1"/>
    <n v="92105"/>
    <s v="West"/>
    <s v="OFF-PA-10000418"/>
    <x v="1"/>
    <x v="10"/>
    <s v="Xerox 189"/>
    <n v="104.85"/>
    <n v="1"/>
    <n v="0"/>
    <n v="50.328000000000003"/>
  </r>
  <r>
    <n v="5970"/>
    <s v="CA-2014-141726"/>
    <x v="836"/>
    <d v="2014-07-22T00:00:00"/>
    <x v="2"/>
    <s v="CC-12145"/>
    <s v="Charles Crestani"/>
    <x v="0"/>
    <s v="United States"/>
    <x v="70"/>
    <x v="1"/>
    <n v="92105"/>
    <s v="West"/>
    <s v="OFF-BI-10001982"/>
    <x v="1"/>
    <x v="8"/>
    <s v="Wilson Jones Custom Binder Spines &amp; Labels"/>
    <n v="8.7040000000000006"/>
    <n v="2"/>
    <n v="0.2"/>
    <n v="3.1551999999999998"/>
  </r>
  <r>
    <n v="5971"/>
    <s v="CA-2014-141726"/>
    <x v="836"/>
    <d v="2014-07-22T00:00:00"/>
    <x v="2"/>
    <s v="CC-12145"/>
    <s v="Charles Crestani"/>
    <x v="0"/>
    <s v="United States"/>
    <x v="70"/>
    <x v="1"/>
    <n v="92105"/>
    <s v="West"/>
    <s v="OFF-PA-10002230"/>
    <x v="1"/>
    <x v="10"/>
    <s v="Xerox 1897"/>
    <n v="19.920000000000002"/>
    <n v="4"/>
    <n v="0"/>
    <n v="9.7607999999999997"/>
  </r>
  <r>
    <n v="5972"/>
    <s v="CA-2014-141726"/>
    <x v="836"/>
    <d v="2014-07-22T00:00:00"/>
    <x v="2"/>
    <s v="CC-12145"/>
    <s v="Charles Crestani"/>
    <x v="0"/>
    <s v="United States"/>
    <x v="70"/>
    <x v="1"/>
    <n v="92105"/>
    <s v="West"/>
    <s v="FUR-FU-10003577"/>
    <x v="0"/>
    <x v="5"/>
    <s v="Nu-Dell Leatherette Frames"/>
    <n v="43.02"/>
    <n v="3"/>
    <n v="0"/>
    <n v="15.4872"/>
  </r>
  <r>
    <n v="5973"/>
    <s v="CA-2017-115105"/>
    <x v="695"/>
    <d v="2017-02-11T00:00:00"/>
    <x v="1"/>
    <s v="BD-11770"/>
    <s v="Bryan Davis"/>
    <x v="0"/>
    <s v="United States"/>
    <x v="20"/>
    <x v="15"/>
    <n v="10024"/>
    <s v="East"/>
    <s v="FUR-BO-10001811"/>
    <x v="0"/>
    <x v="0"/>
    <s v="Atlantic Metals Mobile 5-Shelf Bookcases, Custom Colors"/>
    <n v="240.78399999999999"/>
    <n v="1"/>
    <n v="0.2"/>
    <n v="30.097999999999999"/>
  </r>
  <r>
    <n v="5974"/>
    <s v="CA-2015-143980"/>
    <x v="707"/>
    <d v="2015-12-29T00:00:00"/>
    <x v="1"/>
    <s v="JK-15640"/>
    <s v="Jim Kriz"/>
    <x v="2"/>
    <s v="United States"/>
    <x v="20"/>
    <x v="15"/>
    <n v="10011"/>
    <s v="East"/>
    <s v="OFF-AP-10003779"/>
    <x v="1"/>
    <x v="9"/>
    <s v="Kensington 7 Outlet MasterPiece Power Center with Fax/Phone Line Protection"/>
    <n v="414.96"/>
    <n v="2"/>
    <n v="0"/>
    <n v="124.488"/>
  </r>
  <r>
    <n v="5975"/>
    <s v="CA-2016-135636"/>
    <x v="750"/>
    <d v="2016-10-13T00:00:00"/>
    <x v="1"/>
    <s v="DB-13615"/>
    <s v="Doug Bickford"/>
    <x v="0"/>
    <s v="United States"/>
    <x v="35"/>
    <x v="3"/>
    <n v="28205"/>
    <s v="South"/>
    <s v="OFF-ST-10000676"/>
    <x v="1"/>
    <x v="4"/>
    <s v="Fellowes Econo/Stor Drawers"/>
    <n v="387.72"/>
    <n v="5"/>
    <n v="0.2"/>
    <n v="-67.850999999999999"/>
  </r>
  <r>
    <n v="5976"/>
    <s v="CA-2017-102155"/>
    <x v="1002"/>
    <d v="2017-07-17T00:00:00"/>
    <x v="1"/>
    <s v="RR-19525"/>
    <s v="Rick Reed"/>
    <x v="1"/>
    <s v="United States"/>
    <x v="356"/>
    <x v="41"/>
    <n v="66212"/>
    <s v="Central"/>
    <s v="OFF-ST-10001496"/>
    <x v="1"/>
    <x v="4"/>
    <s v="Standard Rollaway File with Lock"/>
    <n v="360.38"/>
    <n v="2"/>
    <n v="0"/>
    <n v="93.698800000000006"/>
  </r>
  <r>
    <n v="5977"/>
    <s v="CA-2017-102155"/>
    <x v="1002"/>
    <d v="2017-07-17T00:00:00"/>
    <x v="1"/>
    <s v="RR-19525"/>
    <s v="Rick Reed"/>
    <x v="1"/>
    <s v="United States"/>
    <x v="356"/>
    <x v="41"/>
    <n v="66212"/>
    <s v="Central"/>
    <s v="OFF-PA-10003673"/>
    <x v="1"/>
    <x v="10"/>
    <s v="Strathmore Photo Mount Cards"/>
    <n v="13.56"/>
    <n v="2"/>
    <n v="0"/>
    <n v="6.2375999999999996"/>
  </r>
  <r>
    <n v="5978"/>
    <s v="CA-2017-116953"/>
    <x v="558"/>
    <d v="2017-04-25T00:00:00"/>
    <x v="2"/>
    <s v="SV-20935"/>
    <s v="Susan Vittorini"/>
    <x v="0"/>
    <s v="United States"/>
    <x v="123"/>
    <x v="16"/>
    <n v="85204"/>
    <s v="West"/>
    <s v="TEC-PH-10004614"/>
    <x v="2"/>
    <x v="7"/>
    <s v="AT&amp;T 841000 Phone"/>
    <n v="552"/>
    <n v="10"/>
    <n v="0.2"/>
    <n v="34.5"/>
  </r>
  <r>
    <n v="5979"/>
    <s v="CA-2014-117765"/>
    <x v="557"/>
    <d v="2014-09-13T00:00:00"/>
    <x v="1"/>
    <s v="RB-19465"/>
    <s v="Rick Bensley"/>
    <x v="2"/>
    <s v="United States"/>
    <x v="251"/>
    <x v="26"/>
    <n v="74133"/>
    <s v="Central"/>
    <s v="FUR-TA-10001039"/>
    <x v="0"/>
    <x v="3"/>
    <s v="KI Adjustable-Height Table"/>
    <n v="429.9"/>
    <n v="5"/>
    <n v="0"/>
    <n v="111.774"/>
  </r>
  <r>
    <n v="5980"/>
    <s v="CA-2014-117765"/>
    <x v="557"/>
    <d v="2014-09-13T00:00:00"/>
    <x v="1"/>
    <s v="RB-19465"/>
    <s v="Rick Bensley"/>
    <x v="2"/>
    <s v="United States"/>
    <x v="251"/>
    <x v="26"/>
    <n v="74133"/>
    <s v="Central"/>
    <s v="OFF-BI-10000474"/>
    <x v="1"/>
    <x v="8"/>
    <s v="Avery Recycled Flexi-View Covers for Binding Systems"/>
    <n v="32.06"/>
    <n v="2"/>
    <n v="0"/>
    <n v="15.3888"/>
  </r>
  <r>
    <n v="5981"/>
    <s v="CA-2014-117765"/>
    <x v="557"/>
    <d v="2014-09-13T00:00:00"/>
    <x v="1"/>
    <s v="RB-19465"/>
    <s v="Rick Bensley"/>
    <x v="2"/>
    <s v="United States"/>
    <x v="251"/>
    <x v="26"/>
    <n v="74133"/>
    <s v="Central"/>
    <s v="FUR-CH-10004698"/>
    <x v="0"/>
    <x v="1"/>
    <s v="Padded Folding Chairs, Black, 4/Carton"/>
    <n v="161.96"/>
    <n v="2"/>
    <n v="0"/>
    <n v="45.348799999999997"/>
  </r>
  <r>
    <n v="5982"/>
    <s v="CA-2014-117765"/>
    <x v="557"/>
    <d v="2014-09-13T00:00:00"/>
    <x v="1"/>
    <s v="RB-19465"/>
    <s v="Rick Bensley"/>
    <x v="2"/>
    <s v="United States"/>
    <x v="251"/>
    <x v="26"/>
    <n v="74133"/>
    <s v="Central"/>
    <s v="OFF-ST-10003327"/>
    <x v="1"/>
    <x v="4"/>
    <s v="Akro-Mils 12-Gallon Tote"/>
    <n v="19.86"/>
    <n v="2"/>
    <n v="0"/>
    <n v="5.7594000000000003"/>
  </r>
  <r>
    <n v="5983"/>
    <s v="CA-2016-114895"/>
    <x v="831"/>
    <d v="2016-11-28T00:00:00"/>
    <x v="1"/>
    <s v="MV-18190"/>
    <s v="Mike Vittorini"/>
    <x v="0"/>
    <s v="United States"/>
    <x v="20"/>
    <x v="15"/>
    <n v="10035"/>
    <s v="East"/>
    <s v="OFF-PA-10000232"/>
    <x v="1"/>
    <x v="10"/>
    <s v="Xerox 1975"/>
    <n v="12.96"/>
    <n v="2"/>
    <n v="0"/>
    <n v="6.3503999999999996"/>
  </r>
  <r>
    <n v="5984"/>
    <s v="CA-2017-112984"/>
    <x v="118"/>
    <d v="2017-09-18T00:00:00"/>
    <x v="0"/>
    <s v="EH-14185"/>
    <s v="Evan Henry"/>
    <x v="0"/>
    <s v="United States"/>
    <x v="10"/>
    <x v="9"/>
    <n v="19143"/>
    <s v="East"/>
    <s v="OFF-PA-10003657"/>
    <x v="1"/>
    <x v="10"/>
    <s v="Xerox 1927"/>
    <n v="20.544"/>
    <n v="6"/>
    <n v="0.2"/>
    <n v="6.42"/>
  </r>
  <r>
    <n v="5985"/>
    <s v="CA-2016-163776"/>
    <x v="1080"/>
    <d v="2016-07-25T00:00:00"/>
    <x v="1"/>
    <s v="JS-16030"/>
    <s v="Joy Smith"/>
    <x v="0"/>
    <s v="United States"/>
    <x v="413"/>
    <x v="35"/>
    <n v="39401"/>
    <s v="South"/>
    <s v="FUR-FU-10001185"/>
    <x v="0"/>
    <x v="5"/>
    <s v="Advantus Employee of the Month Certificate Frame, 11 x 13-1/2"/>
    <n v="185.58"/>
    <n v="6"/>
    <n v="0"/>
    <n v="76.087800000000001"/>
  </r>
  <r>
    <n v="5986"/>
    <s v="CA-2016-163776"/>
    <x v="1080"/>
    <d v="2016-07-25T00:00:00"/>
    <x v="1"/>
    <s v="JS-16030"/>
    <s v="Joy Smith"/>
    <x v="0"/>
    <s v="United States"/>
    <x v="413"/>
    <x v="35"/>
    <n v="39401"/>
    <s v="South"/>
    <s v="OFF-BI-10003007"/>
    <x v="1"/>
    <x v="8"/>
    <s v="Premium Transparent Presentation Covers, No Pattern/Clear, 8 1/2&quot; x 11&quot;"/>
    <n v="77.56"/>
    <n v="2"/>
    <n v="0"/>
    <n v="35.677599999999998"/>
  </r>
  <r>
    <n v="5987"/>
    <s v="CA-2016-163776"/>
    <x v="1080"/>
    <d v="2016-07-25T00:00:00"/>
    <x v="1"/>
    <s v="JS-16030"/>
    <s v="Joy Smith"/>
    <x v="0"/>
    <s v="United States"/>
    <x v="413"/>
    <x v="35"/>
    <n v="39401"/>
    <s v="South"/>
    <s v="OFF-ST-10002485"/>
    <x v="1"/>
    <x v="4"/>
    <s v="Rogers Deluxe File Chest"/>
    <n v="87.92"/>
    <n v="4"/>
    <n v="0"/>
    <n v="0.87919999999999998"/>
  </r>
  <r>
    <n v="5988"/>
    <s v="CA-2016-163776"/>
    <x v="1080"/>
    <d v="2016-07-25T00:00:00"/>
    <x v="1"/>
    <s v="JS-16030"/>
    <s v="Joy Smith"/>
    <x v="0"/>
    <s v="United States"/>
    <x v="413"/>
    <x v="35"/>
    <n v="39401"/>
    <s v="South"/>
    <s v="OFF-PA-10001033"/>
    <x v="1"/>
    <x v="10"/>
    <s v="Xerox 1893"/>
    <n v="245.94"/>
    <n v="6"/>
    <n v="0"/>
    <n v="120.5106"/>
  </r>
  <r>
    <n v="5989"/>
    <s v="CA-2016-163776"/>
    <x v="1080"/>
    <d v="2016-07-25T00:00:00"/>
    <x v="1"/>
    <s v="JS-16030"/>
    <s v="Joy Smith"/>
    <x v="0"/>
    <s v="United States"/>
    <x v="413"/>
    <x v="35"/>
    <n v="39401"/>
    <s v="South"/>
    <s v="OFF-BI-10000404"/>
    <x v="1"/>
    <x v="8"/>
    <s v="Avery Printable Repositionable Plastic Tabs"/>
    <n v="8.6"/>
    <n v="1"/>
    <n v="0"/>
    <n v="4.0419999999999998"/>
  </r>
  <r>
    <n v="5990"/>
    <s v="CA-2016-163776"/>
    <x v="1080"/>
    <d v="2016-07-25T00:00:00"/>
    <x v="1"/>
    <s v="JS-16030"/>
    <s v="Joy Smith"/>
    <x v="0"/>
    <s v="United States"/>
    <x v="413"/>
    <x v="35"/>
    <n v="39401"/>
    <s v="South"/>
    <s v="FUR-BO-10003546"/>
    <x v="0"/>
    <x v="0"/>
    <s v="Hon 4-Shelf Metal Bookcases"/>
    <n v="504.9"/>
    <n v="5"/>
    <n v="0"/>
    <n v="126.22499999999999"/>
  </r>
  <r>
    <n v="5991"/>
    <s v="US-2017-163300"/>
    <x v="175"/>
    <d v="2017-09-21T00:00:00"/>
    <x v="1"/>
    <s v="ES-14020"/>
    <s v="Erica Smith"/>
    <x v="0"/>
    <s v="United States"/>
    <x v="1"/>
    <x v="1"/>
    <n v="90049"/>
    <s v="West"/>
    <s v="OFF-BI-10004390"/>
    <x v="1"/>
    <x v="8"/>
    <s v="GBC DocuBind 200 Manual Binding Machine"/>
    <n v="2357.4879999999998"/>
    <n v="7"/>
    <n v="0.2"/>
    <n v="884.05799999999999"/>
  </r>
  <r>
    <n v="5992"/>
    <s v="US-2017-163300"/>
    <x v="175"/>
    <d v="2017-09-21T00:00:00"/>
    <x v="1"/>
    <s v="ES-14020"/>
    <s v="Erica Smith"/>
    <x v="0"/>
    <s v="United States"/>
    <x v="1"/>
    <x v="1"/>
    <n v="90049"/>
    <s v="West"/>
    <s v="TEC-PH-10001700"/>
    <x v="2"/>
    <x v="7"/>
    <s v="Panasonic KX-TG6844B Expandable Digital Cordless Telephone"/>
    <n v="369.54399999999998"/>
    <n v="7"/>
    <n v="0.2"/>
    <n v="32.335099999999997"/>
  </r>
  <r>
    <n v="5993"/>
    <s v="US-2017-163300"/>
    <x v="175"/>
    <d v="2017-09-21T00:00:00"/>
    <x v="1"/>
    <s v="ES-14020"/>
    <s v="Erica Smith"/>
    <x v="0"/>
    <s v="United States"/>
    <x v="1"/>
    <x v="1"/>
    <n v="90049"/>
    <s v="West"/>
    <s v="FUR-CH-10003396"/>
    <x v="0"/>
    <x v="1"/>
    <s v="Global Deluxe Steno Chair"/>
    <n v="184.75200000000001"/>
    <n v="3"/>
    <n v="0.2"/>
    <n v="-20.784600000000001"/>
  </r>
  <r>
    <n v="5994"/>
    <s v="CA-2016-162187"/>
    <x v="25"/>
    <d v="2016-12-11T00:00:00"/>
    <x v="3"/>
    <s v="NS-18640"/>
    <s v="Noel Staavos"/>
    <x v="1"/>
    <s v="United States"/>
    <x v="38"/>
    <x v="24"/>
    <n v="43229"/>
    <s v="East"/>
    <s v="OFF-ST-10001558"/>
    <x v="1"/>
    <x v="4"/>
    <s v="Acco Perma 4000 Stacking Storage Drawers"/>
    <n v="64.959999999999994"/>
    <n v="5"/>
    <n v="0.2"/>
    <n v="-4.0599999999999996"/>
  </r>
  <r>
    <n v="5995"/>
    <s v="CA-2016-162187"/>
    <x v="25"/>
    <d v="2016-12-11T00:00:00"/>
    <x v="3"/>
    <s v="NS-18640"/>
    <s v="Noel Staavos"/>
    <x v="1"/>
    <s v="United States"/>
    <x v="38"/>
    <x v="24"/>
    <n v="43229"/>
    <s v="East"/>
    <s v="OFF-SU-10004782"/>
    <x v="1"/>
    <x v="14"/>
    <s v="Elite 5&quot; Scissors"/>
    <n v="13.52"/>
    <n v="2"/>
    <n v="0.2"/>
    <n v="1.69"/>
  </r>
  <r>
    <n v="5996"/>
    <s v="CA-2016-162187"/>
    <x v="25"/>
    <d v="2016-12-11T00:00:00"/>
    <x v="3"/>
    <s v="NS-18640"/>
    <s v="Noel Staavos"/>
    <x v="1"/>
    <s v="United States"/>
    <x v="38"/>
    <x v="24"/>
    <n v="43229"/>
    <s v="East"/>
    <s v="FUR-CH-10003298"/>
    <x v="0"/>
    <x v="1"/>
    <s v="Office Star - Contemporary Task Swivel chair with Loop Arms, Charcoal"/>
    <n v="458.43"/>
    <n v="5"/>
    <n v="0.3"/>
    <n v="-137.529"/>
  </r>
  <r>
    <n v="5997"/>
    <s v="CA-2016-162187"/>
    <x v="25"/>
    <d v="2016-12-11T00:00:00"/>
    <x v="3"/>
    <s v="NS-18640"/>
    <s v="Noel Staavos"/>
    <x v="1"/>
    <s v="United States"/>
    <x v="38"/>
    <x v="24"/>
    <n v="43229"/>
    <s v="East"/>
    <s v="OFF-AP-10000576"/>
    <x v="1"/>
    <x v="9"/>
    <s v="Belkin 325VA UPS Surge Protector, 6'"/>
    <n v="387.13600000000002"/>
    <n v="4"/>
    <n v="0.2"/>
    <n v="24.196000000000002"/>
  </r>
  <r>
    <n v="5998"/>
    <s v="CA-2016-162187"/>
    <x v="25"/>
    <d v="2016-12-11T00:00:00"/>
    <x v="3"/>
    <s v="NS-18640"/>
    <s v="Noel Staavos"/>
    <x v="1"/>
    <s v="United States"/>
    <x v="38"/>
    <x v="24"/>
    <n v="43229"/>
    <s v="East"/>
    <s v="FUR-TA-10003008"/>
    <x v="0"/>
    <x v="3"/>
    <s v="Lesro Round Back Collection Coffee Table, End Table"/>
    <n v="328.59"/>
    <n v="3"/>
    <n v="0.4"/>
    <n v="-147.8655"/>
  </r>
  <r>
    <n v="5999"/>
    <s v="US-2014-112991"/>
    <x v="325"/>
    <d v="2014-12-14T00:00:00"/>
    <x v="1"/>
    <s v="SH-19975"/>
    <s v="Sally Hughsby"/>
    <x v="1"/>
    <s v="United States"/>
    <x v="460"/>
    <x v="45"/>
    <n v="83605"/>
    <s v="West"/>
    <s v="FUR-CH-10001708"/>
    <x v="0"/>
    <x v="1"/>
    <s v="Office Star - Contemporary Swivel Chair with Padded Adjustable Arms and Flex Back"/>
    <n v="338.35199999999998"/>
    <n v="3"/>
    <n v="0.2"/>
    <n v="4.2294"/>
  </r>
  <r>
    <n v="6000"/>
    <s v="US-2014-112991"/>
    <x v="325"/>
    <d v="2014-12-14T00:00:00"/>
    <x v="1"/>
    <s v="SH-19975"/>
    <s v="Sally Hughsby"/>
    <x v="1"/>
    <s v="United States"/>
    <x v="460"/>
    <x v="45"/>
    <n v="83605"/>
    <s v="West"/>
    <s v="OFF-PA-10000019"/>
    <x v="1"/>
    <x v="10"/>
    <s v="Xerox 1931"/>
    <n v="25.92"/>
    <n v="4"/>
    <n v="0"/>
    <n v="12.441599999999999"/>
  </r>
  <r>
    <n v="6001"/>
    <s v="US-2014-112991"/>
    <x v="325"/>
    <d v="2014-12-14T00:00:00"/>
    <x v="1"/>
    <s v="SH-19975"/>
    <s v="Sally Hughsby"/>
    <x v="1"/>
    <s v="United States"/>
    <x v="460"/>
    <x v="45"/>
    <n v="83605"/>
    <s v="West"/>
    <s v="OFF-PA-10002222"/>
    <x v="1"/>
    <x v="10"/>
    <s v="Xerox Color Copier Paper, 11&quot; x 17&quot;, Ream"/>
    <n v="91.36"/>
    <n v="4"/>
    <n v="0"/>
    <n v="42.025599999999997"/>
  </r>
  <r>
    <n v="6002"/>
    <s v="CA-2014-124079"/>
    <x v="736"/>
    <d v="2014-12-17T00:00:00"/>
    <x v="1"/>
    <s v="RF-19345"/>
    <s v="Randy Ferguson"/>
    <x v="1"/>
    <s v="United States"/>
    <x v="42"/>
    <x v="16"/>
    <n v="85023"/>
    <s v="West"/>
    <s v="FUR-FU-10002553"/>
    <x v="0"/>
    <x v="5"/>
    <s v="Electrix Incandescent Magnifying Lamp, Black"/>
    <n v="87.96"/>
    <n v="3"/>
    <n v="0.2"/>
    <n v="7.6965000000000003"/>
  </r>
  <r>
    <n v="6003"/>
    <s v="CA-2014-124079"/>
    <x v="736"/>
    <d v="2014-12-17T00:00:00"/>
    <x v="1"/>
    <s v="RF-19345"/>
    <s v="Randy Ferguson"/>
    <x v="1"/>
    <s v="United States"/>
    <x v="42"/>
    <x v="16"/>
    <n v="85023"/>
    <s v="West"/>
    <s v="OFF-BI-10002103"/>
    <x v="1"/>
    <x v="8"/>
    <s v="Cardinal Slant-D Ring Binder, Heavy Gauge Vinyl"/>
    <n v="5.2140000000000004"/>
    <n v="2"/>
    <n v="0.7"/>
    <n v="-4.1711999999999998"/>
  </r>
  <r>
    <n v="6004"/>
    <s v="US-2017-146878"/>
    <x v="296"/>
    <d v="2017-09-27T00:00:00"/>
    <x v="1"/>
    <s v="DL-12865"/>
    <s v="Dan Lawera"/>
    <x v="0"/>
    <s v="United States"/>
    <x v="100"/>
    <x v="2"/>
    <n v="33142"/>
    <s v="South"/>
    <s v="OFF-BI-10002794"/>
    <x v="1"/>
    <x v="8"/>
    <s v="Avery Trapezoid Ring Binder, 3&quot; Capacity, Black, 1040 sheets"/>
    <n v="12.294"/>
    <n v="1"/>
    <n v="0.7"/>
    <n v="-8.6058000000000003"/>
  </r>
  <r>
    <n v="6005"/>
    <s v="CA-2017-107244"/>
    <x v="210"/>
    <d v="2017-09-11T00:00:00"/>
    <x v="1"/>
    <s v="AG-10390"/>
    <s v="Allen Goldenen"/>
    <x v="0"/>
    <s v="United States"/>
    <x v="1"/>
    <x v="1"/>
    <n v="90004"/>
    <s v="West"/>
    <s v="FUR-FU-10002597"/>
    <x v="0"/>
    <x v="5"/>
    <s v="C-Line Magnetic Cubicle Keepers, Clear Polypropylene"/>
    <n v="19.760000000000002"/>
    <n v="4"/>
    <n v="0"/>
    <n v="8.2992000000000008"/>
  </r>
  <r>
    <n v="6006"/>
    <s v="CA-2015-100657"/>
    <x v="121"/>
    <d v="2015-11-07T00:00:00"/>
    <x v="1"/>
    <s v="SW-20245"/>
    <s v="Scot Wooten"/>
    <x v="0"/>
    <s v="United States"/>
    <x v="21"/>
    <x v="15"/>
    <n v="12180"/>
    <s v="East"/>
    <s v="FUR-CH-10003535"/>
    <x v="0"/>
    <x v="1"/>
    <s v="Global Armless Task Chair, Royal Blue"/>
    <n v="109.764"/>
    <n v="2"/>
    <n v="0.1"/>
    <n v="8.5372000000000003"/>
  </r>
  <r>
    <n v="6007"/>
    <s v="CA-2017-129581"/>
    <x v="157"/>
    <d v="2017-12-18T00:00:00"/>
    <x v="1"/>
    <s v="KN-16390"/>
    <s v="Katherine Nockton"/>
    <x v="1"/>
    <s v="United States"/>
    <x v="217"/>
    <x v="31"/>
    <n v="2740"/>
    <s v="East"/>
    <s v="TEC-PH-10001527"/>
    <x v="2"/>
    <x v="7"/>
    <s v="Plantronics MX500i Earset"/>
    <n v="128.85"/>
    <n v="3"/>
    <n v="0"/>
    <n v="3.8654999999999999"/>
  </r>
  <r>
    <n v="6008"/>
    <s v="CA-2017-129028"/>
    <x v="719"/>
    <d v="2017-04-03T00:00:00"/>
    <x v="2"/>
    <s v="GB-14530"/>
    <s v="George Bell"/>
    <x v="1"/>
    <s v="United States"/>
    <x v="159"/>
    <x v="20"/>
    <n v="29501"/>
    <s v="South"/>
    <s v="FUR-FU-10004006"/>
    <x v="0"/>
    <x v="5"/>
    <s v="Deflect-o DuraMat Lighweight, Studded, Beveled Mat for Low Pile Carpeting"/>
    <n v="127.95"/>
    <n v="3"/>
    <n v="0"/>
    <n v="21.7515"/>
  </r>
  <r>
    <n v="6009"/>
    <s v="CA-2015-135580"/>
    <x v="1081"/>
    <d v="2016-01-03T00:00:00"/>
    <x v="1"/>
    <s v="CL-12565"/>
    <s v="Clay Ludtke"/>
    <x v="0"/>
    <s v="United States"/>
    <x v="1"/>
    <x v="1"/>
    <n v="90049"/>
    <s v="West"/>
    <s v="OFF-PA-10000595"/>
    <x v="1"/>
    <x v="10"/>
    <s v="Xerox 1929"/>
    <n v="68.52"/>
    <n v="3"/>
    <n v="0"/>
    <n v="31.519200000000001"/>
  </r>
  <r>
    <n v="6010"/>
    <s v="CA-2015-135580"/>
    <x v="1081"/>
    <d v="2016-01-03T00:00:00"/>
    <x v="1"/>
    <s v="CL-12565"/>
    <s v="Clay Ludtke"/>
    <x v="0"/>
    <s v="United States"/>
    <x v="1"/>
    <x v="1"/>
    <n v="90049"/>
    <s v="West"/>
    <s v="OFF-ST-10000798"/>
    <x v="1"/>
    <x v="4"/>
    <s v="2300 Heavy-Duty Transfer File Systems by Perma"/>
    <n v="74.94"/>
    <n v="3"/>
    <n v="0"/>
    <n v="14.2386"/>
  </r>
  <r>
    <n v="6011"/>
    <s v="CA-2015-135580"/>
    <x v="1081"/>
    <d v="2016-01-03T00:00:00"/>
    <x v="1"/>
    <s v="CL-12565"/>
    <s v="Clay Ludtke"/>
    <x v="0"/>
    <s v="United States"/>
    <x v="1"/>
    <x v="1"/>
    <n v="90049"/>
    <s v="West"/>
    <s v="TEC-MA-10004002"/>
    <x v="2"/>
    <x v="15"/>
    <s v="Zebra GX420t Direct Thermal/Thermal Transfer Printer"/>
    <n v="2548.56"/>
    <n v="6"/>
    <n v="0.2"/>
    <n v="286.71300000000002"/>
  </r>
  <r>
    <n v="6012"/>
    <s v="CA-2015-135580"/>
    <x v="1081"/>
    <d v="2016-01-03T00:00:00"/>
    <x v="1"/>
    <s v="CL-12565"/>
    <s v="Clay Ludtke"/>
    <x v="0"/>
    <s v="United States"/>
    <x v="1"/>
    <x v="1"/>
    <n v="90049"/>
    <s v="West"/>
    <s v="OFF-EN-10003296"/>
    <x v="1"/>
    <x v="12"/>
    <s v="Tyvek Side-Opening Peel &amp; Seel Expanding Envelopes"/>
    <n v="271.44"/>
    <n v="3"/>
    <n v="0"/>
    <n v="122.148"/>
  </r>
  <r>
    <n v="6013"/>
    <s v="CA-2015-135580"/>
    <x v="1081"/>
    <d v="2016-01-03T00:00:00"/>
    <x v="1"/>
    <s v="CL-12565"/>
    <s v="Clay Ludtke"/>
    <x v="0"/>
    <s v="United States"/>
    <x v="1"/>
    <x v="1"/>
    <n v="90049"/>
    <s v="West"/>
    <s v="TEC-PH-10004345"/>
    <x v="2"/>
    <x v="7"/>
    <s v="Cisco SPA 502G IP Phone"/>
    <n v="287.88"/>
    <n v="3"/>
    <n v="0.2"/>
    <n v="35.984999999999999"/>
  </r>
  <r>
    <n v="6014"/>
    <s v="CA-2016-159016"/>
    <x v="612"/>
    <d v="2016-03-11T00:00:00"/>
    <x v="2"/>
    <s v="KF-16285"/>
    <s v="Karen Ferguson"/>
    <x v="2"/>
    <s v="United States"/>
    <x v="1"/>
    <x v="1"/>
    <n v="90008"/>
    <s v="West"/>
    <s v="OFF-PA-10004405"/>
    <x v="1"/>
    <x v="10"/>
    <s v="Rediform Voice Mail Log Books"/>
    <n v="14.9"/>
    <n v="5"/>
    <n v="0"/>
    <n v="7.1520000000000001"/>
  </r>
  <r>
    <n v="6015"/>
    <s v="CA-2016-159016"/>
    <x v="612"/>
    <d v="2016-03-11T00:00:00"/>
    <x v="2"/>
    <s v="KF-16285"/>
    <s v="Karen Ferguson"/>
    <x v="2"/>
    <s v="United States"/>
    <x v="1"/>
    <x v="1"/>
    <n v="90008"/>
    <s v="West"/>
    <s v="TEC-PH-10002885"/>
    <x v="2"/>
    <x v="7"/>
    <s v="Apple iPhone 5"/>
    <n v="4158.9120000000003"/>
    <n v="8"/>
    <n v="0.2"/>
    <n v="363.90480000000002"/>
  </r>
  <r>
    <n v="6016"/>
    <s v="CA-2014-102652"/>
    <x v="322"/>
    <d v="2014-04-12T00:00:00"/>
    <x v="1"/>
    <s v="AY-10555"/>
    <s v="Andy Yotov"/>
    <x v="1"/>
    <s v="United States"/>
    <x v="1"/>
    <x v="1"/>
    <n v="90049"/>
    <s v="West"/>
    <s v="FUR-FU-10000747"/>
    <x v="0"/>
    <x v="5"/>
    <s v="Tenex B1-RE Series Chair Mats for Low Pile Carpets"/>
    <n v="91.96"/>
    <n v="2"/>
    <n v="0"/>
    <n v="15.6332"/>
  </r>
  <r>
    <n v="6017"/>
    <s v="CA-2014-102652"/>
    <x v="322"/>
    <d v="2014-04-12T00:00:00"/>
    <x v="1"/>
    <s v="AY-10555"/>
    <s v="Andy Yotov"/>
    <x v="1"/>
    <s v="United States"/>
    <x v="1"/>
    <x v="1"/>
    <n v="90049"/>
    <s v="West"/>
    <s v="FUR-FU-10001918"/>
    <x v="0"/>
    <x v="5"/>
    <s v="C-Line Cubicle Keepers Polyproplyene Holder With Velcro Backings"/>
    <n v="33.11"/>
    <n v="7"/>
    <n v="0"/>
    <n v="12.9129"/>
  </r>
  <r>
    <n v="6018"/>
    <s v="CA-2014-102652"/>
    <x v="322"/>
    <d v="2014-04-12T00:00:00"/>
    <x v="1"/>
    <s v="AY-10555"/>
    <s v="Andy Yotov"/>
    <x v="1"/>
    <s v="United States"/>
    <x v="1"/>
    <x v="1"/>
    <n v="90049"/>
    <s v="West"/>
    <s v="OFF-PA-10003309"/>
    <x v="1"/>
    <x v="10"/>
    <s v="Xerox 211"/>
    <n v="19.440000000000001"/>
    <n v="3"/>
    <n v="0"/>
    <n v="9.3312000000000008"/>
  </r>
  <r>
    <n v="6019"/>
    <s v="CA-2014-102652"/>
    <x v="322"/>
    <d v="2014-04-12T00:00:00"/>
    <x v="1"/>
    <s v="AY-10555"/>
    <s v="Andy Yotov"/>
    <x v="1"/>
    <s v="United States"/>
    <x v="1"/>
    <x v="1"/>
    <n v="90049"/>
    <s v="West"/>
    <s v="OFF-PA-10001977"/>
    <x v="1"/>
    <x v="10"/>
    <s v="Xerox 194"/>
    <n v="55.48"/>
    <n v="1"/>
    <n v="0"/>
    <n v="26.630400000000002"/>
  </r>
  <r>
    <n v="6020"/>
    <s v="CA-2014-152422"/>
    <x v="1082"/>
    <d v="2014-10-10T00:00:00"/>
    <x v="0"/>
    <s v="BD-11635"/>
    <s v="Brian Derr"/>
    <x v="0"/>
    <s v="United States"/>
    <x v="38"/>
    <x v="24"/>
    <n v="43229"/>
    <s v="East"/>
    <s v="OFF-AP-10002892"/>
    <x v="1"/>
    <x v="9"/>
    <s v="Belkin F5C206VTEL 6 Outlet Surge"/>
    <n v="91.92"/>
    <n v="5"/>
    <n v="0.2"/>
    <n v="11.49"/>
  </r>
  <r>
    <n v="6021"/>
    <s v="US-2016-156692"/>
    <x v="572"/>
    <d v="2016-08-13T00:00:00"/>
    <x v="3"/>
    <s v="HG-15025"/>
    <s v="Hunter Glantz"/>
    <x v="0"/>
    <s v="United States"/>
    <x v="461"/>
    <x v="28"/>
    <n v="70065"/>
    <s v="South"/>
    <s v="OFF-AP-10002222"/>
    <x v="1"/>
    <x v="9"/>
    <s v="Staple holder"/>
    <n v="17.34"/>
    <n v="2"/>
    <n v="0"/>
    <n v="4.6818"/>
  </r>
  <r>
    <n v="6022"/>
    <s v="US-2016-156692"/>
    <x v="572"/>
    <d v="2016-08-13T00:00:00"/>
    <x v="3"/>
    <s v="HG-15025"/>
    <s v="Hunter Glantz"/>
    <x v="0"/>
    <s v="United States"/>
    <x v="461"/>
    <x v="28"/>
    <n v="70065"/>
    <s v="South"/>
    <s v="TEC-AC-10000158"/>
    <x v="2"/>
    <x v="11"/>
    <s v="Sony 64GB Class 10 Micro SDHC R40 Memory Card"/>
    <n v="71.98"/>
    <n v="2"/>
    <n v="0"/>
    <n v="15.1158"/>
  </r>
  <r>
    <n v="6023"/>
    <s v="CA-2014-130869"/>
    <x v="664"/>
    <d v="2014-11-21T00:00:00"/>
    <x v="1"/>
    <s v="CB-12025"/>
    <s v="Cassandra Brandow"/>
    <x v="0"/>
    <s v="United States"/>
    <x v="444"/>
    <x v="5"/>
    <n v="75104"/>
    <s v="Central"/>
    <s v="OFF-EN-10002600"/>
    <x v="1"/>
    <x v="12"/>
    <s v="Redi-Strip #10 Envelopes, 4 1/8 x 9 1/2"/>
    <n v="7.08"/>
    <n v="3"/>
    <n v="0.2"/>
    <n v="2.4780000000000002"/>
  </r>
  <r>
    <n v="6024"/>
    <s v="US-2017-128832"/>
    <x v="558"/>
    <d v="2017-04-27T00:00:00"/>
    <x v="2"/>
    <s v="LS-16945"/>
    <s v="Linda Southworth"/>
    <x v="1"/>
    <s v="United States"/>
    <x v="205"/>
    <x v="34"/>
    <n v="2908"/>
    <s v="East"/>
    <s v="TEC-AC-10004855"/>
    <x v="2"/>
    <x v="11"/>
    <s v="V7 USB Numeric Keypad"/>
    <n v="69.98"/>
    <n v="2"/>
    <n v="0"/>
    <n v="4.8986000000000001"/>
  </r>
  <r>
    <n v="6025"/>
    <s v="CA-2017-139717"/>
    <x v="1043"/>
    <d v="2017-08-26T00:00:00"/>
    <x v="0"/>
    <s v="DM-13015"/>
    <s v="Darrin Martin"/>
    <x v="0"/>
    <s v="United States"/>
    <x v="152"/>
    <x v="24"/>
    <n v="43130"/>
    <s v="East"/>
    <s v="OFF-AP-10000938"/>
    <x v="1"/>
    <x v="9"/>
    <s v="Avanti 1.7 Cu. Ft. Refrigerator"/>
    <n v="646.27200000000005"/>
    <n v="8"/>
    <n v="0.2"/>
    <n v="64.627200000000002"/>
  </r>
  <r>
    <n v="6026"/>
    <s v="CA-2017-139717"/>
    <x v="1043"/>
    <d v="2017-08-26T00:00:00"/>
    <x v="0"/>
    <s v="DM-13015"/>
    <s v="Darrin Martin"/>
    <x v="0"/>
    <s v="United States"/>
    <x v="152"/>
    <x v="24"/>
    <n v="43130"/>
    <s v="East"/>
    <s v="OFF-PA-10002195"/>
    <x v="1"/>
    <x v="10"/>
    <s v="Xerox 1966"/>
    <n v="10.368"/>
    <n v="2"/>
    <n v="0.2"/>
    <n v="3.7584"/>
  </r>
  <r>
    <n v="6027"/>
    <s v="CA-2017-136007"/>
    <x v="660"/>
    <d v="2017-03-02T00:00:00"/>
    <x v="1"/>
    <s v="AC-10615"/>
    <s v="Ann Chong"/>
    <x v="1"/>
    <s v="United States"/>
    <x v="4"/>
    <x v="4"/>
    <n v="98115"/>
    <s v="West"/>
    <s v="OFF-FA-10002701"/>
    <x v="1"/>
    <x v="13"/>
    <s v="Alliance Rubber Bands"/>
    <n v="8.4"/>
    <n v="5"/>
    <n v="0"/>
    <n v="0.33600000000000002"/>
  </r>
  <r>
    <n v="6028"/>
    <s v="CA-2017-136007"/>
    <x v="660"/>
    <d v="2017-03-02T00:00:00"/>
    <x v="1"/>
    <s v="AC-10615"/>
    <s v="Ann Chong"/>
    <x v="1"/>
    <s v="United States"/>
    <x v="4"/>
    <x v="4"/>
    <n v="98115"/>
    <s v="West"/>
    <s v="TEC-PH-10003589"/>
    <x v="2"/>
    <x v="7"/>
    <s v="invisibleSHIELD by ZAGG Smudge-Free Screen Protector"/>
    <n v="71.959999999999994"/>
    <n v="5"/>
    <n v="0.2"/>
    <n v="25.186"/>
  </r>
  <r>
    <n v="6029"/>
    <s v="CA-2016-157364"/>
    <x v="258"/>
    <d v="2016-11-21T00:00:00"/>
    <x v="2"/>
    <s v="LT-17110"/>
    <s v="Liz Thompson"/>
    <x v="0"/>
    <s v="United States"/>
    <x v="108"/>
    <x v="3"/>
    <n v="28540"/>
    <s v="South"/>
    <s v="OFF-AR-10003752"/>
    <x v="1"/>
    <x v="6"/>
    <s v="Deluxe Chalkboard Eraser Cleaner"/>
    <n v="18.48"/>
    <n v="2"/>
    <n v="0.2"/>
    <n v="6.0060000000000002"/>
  </r>
  <r>
    <n v="6030"/>
    <s v="US-2016-112970"/>
    <x v="696"/>
    <d v="2016-11-15T00:00:00"/>
    <x v="2"/>
    <s v="TB-21250"/>
    <s v="Tim Brockman"/>
    <x v="0"/>
    <s v="United States"/>
    <x v="1"/>
    <x v="1"/>
    <n v="90049"/>
    <s v="West"/>
    <s v="OFF-AR-10003829"/>
    <x v="1"/>
    <x v="6"/>
    <s v="Newell 35"/>
    <n v="9.84"/>
    <n v="3"/>
    <n v="0"/>
    <n v="2.8536000000000001"/>
  </r>
  <r>
    <n v="6031"/>
    <s v="US-2017-152492"/>
    <x v="91"/>
    <d v="2017-07-06T00:00:00"/>
    <x v="3"/>
    <s v="AH-10585"/>
    <s v="Angele Hood"/>
    <x v="0"/>
    <s v="United States"/>
    <x v="100"/>
    <x v="2"/>
    <n v="33142"/>
    <s v="South"/>
    <s v="FUR-CH-10000155"/>
    <x v="0"/>
    <x v="1"/>
    <s v="Global Comet Stacking Armless Chair"/>
    <n v="239.24"/>
    <n v="1"/>
    <n v="0.2"/>
    <n v="23.923999999999999"/>
  </r>
  <r>
    <n v="6032"/>
    <s v="CA-2016-101168"/>
    <x v="591"/>
    <d v="2017-01-01T00:00:00"/>
    <x v="1"/>
    <s v="SS-20140"/>
    <s v="Saphhira Shifley"/>
    <x v="1"/>
    <s v="United States"/>
    <x v="462"/>
    <x v="38"/>
    <n v="3060"/>
    <s v="East"/>
    <s v="FUR-FU-10003142"/>
    <x v="0"/>
    <x v="5"/>
    <s v="Master Big Foot Doorstop, Beige"/>
    <n v="21.12"/>
    <n v="4"/>
    <n v="0"/>
    <n v="6.5472000000000001"/>
  </r>
  <r>
    <n v="6033"/>
    <s v="CA-2017-104010"/>
    <x v="756"/>
    <d v="2017-04-25T00:00:00"/>
    <x v="2"/>
    <s v="TD-20995"/>
    <s v="Tamara Dahlen"/>
    <x v="0"/>
    <s v="United States"/>
    <x v="20"/>
    <x v="15"/>
    <n v="10011"/>
    <s v="East"/>
    <s v="OFF-SU-10001218"/>
    <x v="1"/>
    <x v="14"/>
    <s v="Fiskars Softgrip Scissors"/>
    <n v="54.9"/>
    <n v="5"/>
    <n v="0"/>
    <n v="15.372"/>
  </r>
  <r>
    <n v="6034"/>
    <s v="CA-2015-130253"/>
    <x v="639"/>
    <d v="2015-12-18T00:00:00"/>
    <x v="1"/>
    <s v="PP-18955"/>
    <s v="Paul Prost"/>
    <x v="2"/>
    <s v="United States"/>
    <x v="1"/>
    <x v="1"/>
    <n v="90036"/>
    <s v="West"/>
    <s v="FUR-FU-10002963"/>
    <x v="0"/>
    <x v="5"/>
    <s v="Master Caster Door Stop, Gray"/>
    <n v="15.24"/>
    <n v="3"/>
    <n v="0"/>
    <n v="5.1816000000000004"/>
  </r>
  <r>
    <n v="6035"/>
    <s v="US-2015-155369"/>
    <x v="1083"/>
    <d v="2015-04-25T00:00:00"/>
    <x v="1"/>
    <s v="PG-18820"/>
    <s v="Patrick Gardner"/>
    <x v="0"/>
    <s v="United States"/>
    <x v="238"/>
    <x v="5"/>
    <n v="75007"/>
    <s v="Central"/>
    <s v="OFF-AP-10002578"/>
    <x v="1"/>
    <x v="9"/>
    <s v="Fellowes Premier Superior Surge Suppressor, 10-Outlet, With Phone and Remote"/>
    <n v="19.568000000000001"/>
    <n v="2"/>
    <n v="0.8"/>
    <n v="-52.833599999999997"/>
  </r>
  <r>
    <n v="6036"/>
    <s v="US-2015-155369"/>
    <x v="1083"/>
    <d v="2015-04-25T00:00:00"/>
    <x v="1"/>
    <s v="PG-18820"/>
    <s v="Patrick Gardner"/>
    <x v="0"/>
    <s v="United States"/>
    <x v="238"/>
    <x v="5"/>
    <n v="75007"/>
    <s v="Central"/>
    <s v="OFF-BI-10003925"/>
    <x v="1"/>
    <x v="8"/>
    <s v="Fellowes PB300 Plastic Comb Binding Machine"/>
    <n v="310.392"/>
    <n v="4"/>
    <n v="0.8"/>
    <n v="-512.14679999999998"/>
  </r>
  <r>
    <n v="6037"/>
    <s v="CA-2016-131205"/>
    <x v="913"/>
    <d v="2016-09-08T00:00:00"/>
    <x v="1"/>
    <s v="AA-10645"/>
    <s v="Anna Andreadi"/>
    <x v="0"/>
    <s v="United States"/>
    <x v="430"/>
    <x v="0"/>
    <n v="40324"/>
    <s v="South"/>
    <s v="FUR-FU-10003347"/>
    <x v="0"/>
    <x v="5"/>
    <s v="Coloredge Poster Frame"/>
    <n v="42.6"/>
    <n v="3"/>
    <n v="0"/>
    <n v="16.614000000000001"/>
  </r>
  <r>
    <n v="6038"/>
    <s v="CA-2016-131205"/>
    <x v="913"/>
    <d v="2016-09-08T00:00:00"/>
    <x v="1"/>
    <s v="AA-10645"/>
    <s v="Anna Andreadi"/>
    <x v="0"/>
    <s v="United States"/>
    <x v="430"/>
    <x v="0"/>
    <n v="40324"/>
    <s v="South"/>
    <s v="OFF-BI-10000315"/>
    <x v="1"/>
    <x v="8"/>
    <s v="Poly Designer Cover &amp; Back"/>
    <n v="113.94"/>
    <n v="6"/>
    <n v="0"/>
    <n v="54.691200000000002"/>
  </r>
  <r>
    <n v="6039"/>
    <s v="CA-2016-131205"/>
    <x v="913"/>
    <d v="2016-09-08T00:00:00"/>
    <x v="1"/>
    <s v="AA-10645"/>
    <s v="Anna Andreadi"/>
    <x v="0"/>
    <s v="United States"/>
    <x v="430"/>
    <x v="0"/>
    <n v="40324"/>
    <s v="South"/>
    <s v="OFF-ST-10002583"/>
    <x v="1"/>
    <x v="4"/>
    <s v="Fellowes Neat Ideas Storage Cubes"/>
    <n v="129.91999999999999"/>
    <n v="4"/>
    <n v="0"/>
    <n v="5.1967999999999996"/>
  </r>
  <r>
    <n v="6040"/>
    <s v="CA-2016-131205"/>
    <x v="913"/>
    <d v="2016-09-08T00:00:00"/>
    <x v="1"/>
    <s v="AA-10645"/>
    <s v="Anna Andreadi"/>
    <x v="0"/>
    <s v="United States"/>
    <x v="430"/>
    <x v="0"/>
    <n v="40324"/>
    <s v="South"/>
    <s v="OFF-AR-10003469"/>
    <x v="1"/>
    <x v="6"/>
    <s v="Nontoxic Chalk"/>
    <n v="5.28"/>
    <n v="3"/>
    <n v="0"/>
    <n v="2.5344000000000002"/>
  </r>
  <r>
    <n v="6041"/>
    <s v="CA-2017-122364"/>
    <x v="241"/>
    <d v="2017-09-29T00:00:00"/>
    <x v="1"/>
    <s v="FA-14230"/>
    <s v="Frank Atkinson"/>
    <x v="1"/>
    <s v="United States"/>
    <x v="1"/>
    <x v="1"/>
    <n v="90008"/>
    <s v="West"/>
    <s v="TEC-PH-10001817"/>
    <x v="2"/>
    <x v="7"/>
    <s v="Wilson Electronics DB Pro Signal Booster"/>
    <n v="859.2"/>
    <n v="3"/>
    <n v="0.2"/>
    <n v="75.180000000000007"/>
  </r>
  <r>
    <n v="6042"/>
    <s v="CA-2017-122364"/>
    <x v="241"/>
    <d v="2017-09-29T00:00:00"/>
    <x v="1"/>
    <s v="FA-14230"/>
    <s v="Frank Atkinson"/>
    <x v="1"/>
    <s v="United States"/>
    <x v="1"/>
    <x v="1"/>
    <n v="90008"/>
    <s v="West"/>
    <s v="TEC-MA-10001031"/>
    <x v="2"/>
    <x v="15"/>
    <s v="Socket Bluetooth Cordless Hand Scanner (CHS)"/>
    <n v="506.28"/>
    <n v="3"/>
    <n v="0.2"/>
    <n v="177.19800000000001"/>
  </r>
  <r>
    <n v="6043"/>
    <s v="CA-2016-117912"/>
    <x v="1084"/>
    <d v="2016-02-08T00:00:00"/>
    <x v="1"/>
    <s v="TB-21520"/>
    <s v="Tracy Blumstein"/>
    <x v="0"/>
    <s v="United States"/>
    <x v="136"/>
    <x v="16"/>
    <n v="85635"/>
    <s v="West"/>
    <s v="FUR-FU-10002088"/>
    <x v="0"/>
    <x v="5"/>
    <s v="Nu-Dell Float Frame 11 x 14 1/2"/>
    <n v="14.368"/>
    <n v="2"/>
    <n v="0.2"/>
    <n v="3.9512"/>
  </r>
  <r>
    <n v="6044"/>
    <s v="CA-2017-145702"/>
    <x v="240"/>
    <d v="2017-05-24T00:00:00"/>
    <x v="0"/>
    <s v="AH-10075"/>
    <s v="Adam Hart"/>
    <x v="1"/>
    <s v="United States"/>
    <x v="289"/>
    <x v="18"/>
    <n v="37918"/>
    <s v="South"/>
    <s v="FUR-CH-10001482"/>
    <x v="0"/>
    <x v="1"/>
    <s v="Office Star - Mesh Screen back chair with Vinyl seat"/>
    <n v="314.35199999999998"/>
    <n v="3"/>
    <n v="0.2"/>
    <n v="-35.364600000000003"/>
  </r>
  <r>
    <n v="6045"/>
    <s v="CA-2017-145702"/>
    <x v="240"/>
    <d v="2017-05-24T00:00:00"/>
    <x v="0"/>
    <s v="AH-10075"/>
    <s v="Adam Hart"/>
    <x v="1"/>
    <s v="United States"/>
    <x v="289"/>
    <x v="18"/>
    <n v="37918"/>
    <s v="South"/>
    <s v="OFF-PA-10001526"/>
    <x v="1"/>
    <x v="10"/>
    <s v="Xerox 1949"/>
    <n v="27.888000000000002"/>
    <n v="7"/>
    <n v="0.2"/>
    <n v="10.109400000000001"/>
  </r>
  <r>
    <n v="6046"/>
    <s v="CA-2015-113215"/>
    <x v="37"/>
    <d v="2015-09-08T00:00:00"/>
    <x v="1"/>
    <s v="CP-12085"/>
    <s v="Cathy Prescott"/>
    <x v="1"/>
    <s v="United States"/>
    <x v="93"/>
    <x v="16"/>
    <n v="85705"/>
    <s v="West"/>
    <s v="FUR-FU-10002937"/>
    <x v="0"/>
    <x v="5"/>
    <s v="GE 48&quot; Fluorescent Tube, Cool White Energy Saver, 34 Watts, 30/Box"/>
    <n v="238.15199999999999"/>
    <n v="3"/>
    <n v="0.2"/>
    <n v="89.307000000000002"/>
  </r>
  <r>
    <n v="6047"/>
    <s v="CA-2016-154662"/>
    <x v="632"/>
    <d v="2016-06-16T00:00:00"/>
    <x v="1"/>
    <s v="BF-11215"/>
    <s v="Benjamin Farhat"/>
    <x v="2"/>
    <s v="United States"/>
    <x v="31"/>
    <x v="11"/>
    <n v="55407"/>
    <s v="Central"/>
    <s v="FUR-TA-10001771"/>
    <x v="0"/>
    <x v="3"/>
    <s v="Bush Cubix Conference Tables, Fully Assembled"/>
    <n v="692.94"/>
    <n v="3"/>
    <n v="0"/>
    <n v="173.23500000000001"/>
  </r>
  <r>
    <n v="6048"/>
    <s v="CA-2015-105571"/>
    <x v="209"/>
    <d v="2015-11-11T00:00:00"/>
    <x v="1"/>
    <s v="CP-12340"/>
    <s v="Christine Phan"/>
    <x v="1"/>
    <s v="United States"/>
    <x v="100"/>
    <x v="2"/>
    <n v="33142"/>
    <s v="South"/>
    <s v="OFF-BI-10003305"/>
    <x v="1"/>
    <x v="8"/>
    <s v="Avery Hanging File Binders"/>
    <n v="16.146000000000001"/>
    <n v="9"/>
    <n v="0.7"/>
    <n v="-12.9168"/>
  </r>
  <r>
    <n v="6049"/>
    <s v="CA-2015-105571"/>
    <x v="209"/>
    <d v="2015-11-11T00:00:00"/>
    <x v="1"/>
    <s v="CP-12340"/>
    <s v="Christine Phan"/>
    <x v="1"/>
    <s v="United States"/>
    <x v="100"/>
    <x v="2"/>
    <n v="33142"/>
    <s v="South"/>
    <s v="OFF-BI-10001359"/>
    <x v="1"/>
    <x v="8"/>
    <s v="GBC DocuBind TL300 Electric Binding System"/>
    <n v="1345.4849999999999"/>
    <n v="5"/>
    <n v="0.7"/>
    <n v="-1031.5385000000001"/>
  </r>
  <r>
    <n v="6050"/>
    <s v="CA-2016-152765"/>
    <x v="1085"/>
    <d v="2016-06-18T00:00:00"/>
    <x v="2"/>
    <s v="LS-17245"/>
    <s v="Lynn Smith"/>
    <x v="0"/>
    <s v="United States"/>
    <x v="12"/>
    <x v="5"/>
    <n v="77036"/>
    <s v="Central"/>
    <s v="OFF-PA-10000483"/>
    <x v="1"/>
    <x v="10"/>
    <s v="Xerox 19"/>
    <n v="173.488"/>
    <n v="7"/>
    <n v="0.2"/>
    <n v="54.215000000000003"/>
  </r>
  <r>
    <n v="6051"/>
    <s v="CA-2015-153878"/>
    <x v="334"/>
    <d v="2015-04-30T00:00:00"/>
    <x v="1"/>
    <s v="TS-21655"/>
    <s v="Trudy Schmidt"/>
    <x v="0"/>
    <s v="United States"/>
    <x v="158"/>
    <x v="6"/>
    <n v="53209"/>
    <s v="Central"/>
    <s v="OFF-AR-10000658"/>
    <x v="1"/>
    <x v="6"/>
    <s v="Newell 324"/>
    <n v="57.75"/>
    <n v="5"/>
    <n v="0"/>
    <n v="16.170000000000002"/>
  </r>
  <r>
    <n v="6052"/>
    <s v="CA-2015-153878"/>
    <x v="334"/>
    <d v="2015-04-30T00:00:00"/>
    <x v="1"/>
    <s v="TS-21655"/>
    <s v="Trudy Schmidt"/>
    <x v="0"/>
    <s v="United States"/>
    <x v="158"/>
    <x v="6"/>
    <n v="53209"/>
    <s v="Central"/>
    <s v="OFF-AP-10001205"/>
    <x v="1"/>
    <x v="9"/>
    <s v="Belkin 5 Outlet SurgeMaster Power Centers"/>
    <n v="272.39999999999998"/>
    <n v="5"/>
    <n v="0"/>
    <n v="76.272000000000006"/>
  </r>
  <r>
    <n v="6053"/>
    <s v="CA-2016-124016"/>
    <x v="713"/>
    <d v="2016-09-26T00:00:00"/>
    <x v="0"/>
    <s v="JS-15940"/>
    <s v="Joni Sundaresam"/>
    <x v="2"/>
    <s v="United States"/>
    <x v="152"/>
    <x v="24"/>
    <n v="43130"/>
    <s v="East"/>
    <s v="OFF-PA-10002586"/>
    <x v="1"/>
    <x v="10"/>
    <s v="Xerox 1970"/>
    <n v="11.952"/>
    <n v="3"/>
    <n v="0.2"/>
    <n v="4.0338000000000003"/>
  </r>
  <r>
    <n v="6054"/>
    <s v="CA-2016-124016"/>
    <x v="713"/>
    <d v="2016-09-26T00:00:00"/>
    <x v="0"/>
    <s v="JS-15940"/>
    <s v="Joni Sundaresam"/>
    <x v="2"/>
    <s v="United States"/>
    <x v="152"/>
    <x v="24"/>
    <n v="43130"/>
    <s v="East"/>
    <s v="FUR-FU-10004963"/>
    <x v="0"/>
    <x v="5"/>
    <s v="Eldon 400 Class Desk Accessories, Black Carbon"/>
    <n v="28"/>
    <n v="4"/>
    <n v="0.2"/>
    <n v="7.7"/>
  </r>
  <r>
    <n v="6055"/>
    <s v="CA-2016-124016"/>
    <x v="713"/>
    <d v="2016-09-26T00:00:00"/>
    <x v="0"/>
    <s v="JS-15940"/>
    <s v="Joni Sundaresam"/>
    <x v="2"/>
    <s v="United States"/>
    <x v="152"/>
    <x v="24"/>
    <n v="43130"/>
    <s v="East"/>
    <s v="OFF-BI-10002071"/>
    <x v="1"/>
    <x v="8"/>
    <s v="Fellowes Black Plastic Comb Bindings"/>
    <n v="12.201000000000001"/>
    <n v="7"/>
    <n v="0.7"/>
    <n v="-9.7607999999999997"/>
  </r>
  <r>
    <n v="6056"/>
    <s v="CA-2016-113551"/>
    <x v="298"/>
    <d v="2016-08-20T00:00:00"/>
    <x v="2"/>
    <s v="NF-18385"/>
    <s v="Natalie Fritzler"/>
    <x v="0"/>
    <s v="United States"/>
    <x v="380"/>
    <x v="5"/>
    <n v="78539"/>
    <s v="Central"/>
    <s v="OFF-BI-10001617"/>
    <x v="1"/>
    <x v="8"/>
    <s v="GBC Wire Binding Combs"/>
    <n v="2.0680000000000001"/>
    <n v="1"/>
    <n v="0.8"/>
    <n v="-3.4121999999999999"/>
  </r>
  <r>
    <n v="6057"/>
    <s v="CA-2016-113551"/>
    <x v="298"/>
    <d v="2016-08-20T00:00:00"/>
    <x v="2"/>
    <s v="NF-18385"/>
    <s v="Natalie Fritzler"/>
    <x v="0"/>
    <s v="United States"/>
    <x v="380"/>
    <x v="5"/>
    <n v="78539"/>
    <s v="Central"/>
    <s v="OFF-PA-10004665"/>
    <x v="1"/>
    <x v="10"/>
    <s v="Advantus Motivational Note Cards"/>
    <n v="83.84"/>
    <n v="8"/>
    <n v="0.2"/>
    <n v="30.391999999999999"/>
  </r>
  <r>
    <n v="6058"/>
    <s v="CA-2014-107524"/>
    <x v="1086"/>
    <d v="2014-03-08T00:00:00"/>
    <x v="1"/>
    <s v="KN-16705"/>
    <s v="Kristina Nunn"/>
    <x v="2"/>
    <s v="United States"/>
    <x v="20"/>
    <x v="15"/>
    <n v="10009"/>
    <s v="East"/>
    <s v="OFF-EN-10001990"/>
    <x v="1"/>
    <x v="12"/>
    <s v="Staple envelope"/>
    <n v="11.36"/>
    <n v="2"/>
    <n v="0"/>
    <n v="5.3391999999999999"/>
  </r>
  <r>
    <n v="6059"/>
    <s v="CA-2014-107524"/>
    <x v="1086"/>
    <d v="2014-03-08T00:00:00"/>
    <x v="1"/>
    <s v="KN-16705"/>
    <s v="Kristina Nunn"/>
    <x v="2"/>
    <s v="United States"/>
    <x v="20"/>
    <x v="15"/>
    <n v="10009"/>
    <s v="East"/>
    <s v="OFF-PA-10000587"/>
    <x v="1"/>
    <x v="10"/>
    <s v="Array Parchment Paper, Assorted Colors"/>
    <n v="36.4"/>
    <n v="5"/>
    <n v="0"/>
    <n v="17.472000000000001"/>
  </r>
  <r>
    <n v="6060"/>
    <s v="CA-2014-138072"/>
    <x v="125"/>
    <d v="2015-01-03T00:00:00"/>
    <x v="1"/>
    <s v="GA-14725"/>
    <s v="Guy Armstrong"/>
    <x v="0"/>
    <s v="United States"/>
    <x v="10"/>
    <x v="9"/>
    <n v="19120"/>
    <s v="East"/>
    <s v="TEC-AC-10004859"/>
    <x v="2"/>
    <x v="11"/>
    <s v="Maxell Pro 80 Minute CD-R, 10/Pack"/>
    <n v="27.968"/>
    <n v="2"/>
    <n v="0.2"/>
    <n v="6.992"/>
  </r>
  <r>
    <n v="6061"/>
    <s v="CA-2015-134201"/>
    <x v="889"/>
    <d v="2015-04-16T00:00:00"/>
    <x v="1"/>
    <s v="EH-14125"/>
    <s v="Eugene Hildebrand"/>
    <x v="2"/>
    <s v="United States"/>
    <x v="30"/>
    <x v="15"/>
    <n v="14609"/>
    <s v="East"/>
    <s v="OFF-ST-10001476"/>
    <x v="1"/>
    <x v="4"/>
    <s v="Steel Personal Filing/Posting Tote"/>
    <n v="142.04"/>
    <n v="4"/>
    <n v="0"/>
    <n v="38.3508"/>
  </r>
  <r>
    <n v="6062"/>
    <s v="CA-2015-134201"/>
    <x v="889"/>
    <d v="2015-04-16T00:00:00"/>
    <x v="1"/>
    <s v="EH-14125"/>
    <s v="Eugene Hildebrand"/>
    <x v="2"/>
    <s v="United States"/>
    <x v="30"/>
    <x v="15"/>
    <n v="14609"/>
    <s v="East"/>
    <s v="OFF-AR-10002804"/>
    <x v="1"/>
    <x v="6"/>
    <s v="Faber Castell Col-Erase Pencils"/>
    <n v="14.67"/>
    <n v="3"/>
    <n v="0"/>
    <n v="6.0147000000000004"/>
  </r>
  <r>
    <n v="6063"/>
    <s v="CA-2015-111780"/>
    <x v="707"/>
    <d v="2015-12-30T00:00:00"/>
    <x v="0"/>
    <s v="RA-19285"/>
    <s v="Ralph Arnett"/>
    <x v="0"/>
    <s v="United States"/>
    <x v="70"/>
    <x v="1"/>
    <n v="92037"/>
    <s v="West"/>
    <s v="TEC-CO-10004202"/>
    <x v="2"/>
    <x v="16"/>
    <s v="Brother DCP1000 Digital 3 in 1 Multifunction Machine"/>
    <n v="1199.96"/>
    <n v="5"/>
    <n v="0.2"/>
    <n v="224.99250000000001"/>
  </r>
  <r>
    <n v="6064"/>
    <s v="CA-2015-111780"/>
    <x v="707"/>
    <d v="2015-12-30T00:00:00"/>
    <x v="0"/>
    <s v="RA-19285"/>
    <s v="Ralph Arnett"/>
    <x v="0"/>
    <s v="United States"/>
    <x v="70"/>
    <x v="1"/>
    <n v="92037"/>
    <s v="West"/>
    <s v="OFF-PA-10001307"/>
    <x v="1"/>
    <x v="10"/>
    <s v="Important Message Pads, 50 4-1/4 x 5-1/2 Forms per Pad"/>
    <n v="12.6"/>
    <n v="3"/>
    <n v="0"/>
    <n v="6.1740000000000004"/>
  </r>
  <r>
    <n v="6065"/>
    <s v="CA-2015-111780"/>
    <x v="707"/>
    <d v="2015-12-30T00:00:00"/>
    <x v="0"/>
    <s v="RA-19285"/>
    <s v="Ralph Arnett"/>
    <x v="0"/>
    <s v="United States"/>
    <x v="70"/>
    <x v="1"/>
    <n v="92037"/>
    <s v="West"/>
    <s v="OFF-PA-10001667"/>
    <x v="1"/>
    <x v="10"/>
    <s v="Great White Multi-Use Recycled Paper (20Lb. and 84 Bright)"/>
    <n v="17.940000000000001"/>
    <n v="3"/>
    <n v="0"/>
    <n v="8.0730000000000004"/>
  </r>
  <r>
    <n v="6066"/>
    <s v="CA-2015-119942"/>
    <x v="57"/>
    <d v="2015-04-07T00:00:00"/>
    <x v="2"/>
    <s v="TT-21070"/>
    <s v="Ted Trevino"/>
    <x v="0"/>
    <s v="United States"/>
    <x v="10"/>
    <x v="9"/>
    <n v="19120"/>
    <s v="East"/>
    <s v="OFF-LA-10001569"/>
    <x v="1"/>
    <x v="2"/>
    <s v="Avery 499"/>
    <n v="23.904"/>
    <n v="6"/>
    <n v="0.2"/>
    <n v="7.7687999999999997"/>
  </r>
  <r>
    <n v="6067"/>
    <s v="CA-2015-151547"/>
    <x v="184"/>
    <d v="2015-01-23T00:00:00"/>
    <x v="1"/>
    <s v="AH-10465"/>
    <s v="Amy Hunt"/>
    <x v="0"/>
    <s v="United States"/>
    <x v="463"/>
    <x v="18"/>
    <n v="38134"/>
    <s v="South"/>
    <s v="OFF-SU-10000898"/>
    <x v="1"/>
    <x v="14"/>
    <s v="Acme Hot Forged Carbon Steel Scissors with Nickel-Plated Handles, 3 7/8&quot; Cut, 8&quot;L"/>
    <n v="88.96"/>
    <n v="8"/>
    <n v="0.2"/>
    <n v="10.007999999999999"/>
  </r>
  <r>
    <n v="6068"/>
    <s v="CA-2017-166695"/>
    <x v="968"/>
    <d v="2017-05-24T00:00:00"/>
    <x v="1"/>
    <s v="CC-12430"/>
    <s v="Chuck Clark"/>
    <x v="2"/>
    <s v="United States"/>
    <x v="80"/>
    <x v="1"/>
    <n v="90712"/>
    <s v="West"/>
    <s v="FUR-CH-10000225"/>
    <x v="0"/>
    <x v="1"/>
    <s v="Global Geo Office Task Chair, Gray"/>
    <n v="518.27200000000005"/>
    <n v="8"/>
    <n v="0.2"/>
    <n v="-97.176000000000002"/>
  </r>
  <r>
    <n v="6069"/>
    <s v="CA-2017-166695"/>
    <x v="968"/>
    <d v="2017-05-24T00:00:00"/>
    <x v="1"/>
    <s v="CC-12430"/>
    <s v="Chuck Clark"/>
    <x v="2"/>
    <s v="United States"/>
    <x v="80"/>
    <x v="1"/>
    <n v="90712"/>
    <s v="West"/>
    <s v="FUR-FU-10002191"/>
    <x v="0"/>
    <x v="5"/>
    <s v="G.E. Halogen Desk Lamp Bulbs"/>
    <n v="6.98"/>
    <n v="1"/>
    <n v="0"/>
    <n v="3.3504"/>
  </r>
  <r>
    <n v="6070"/>
    <s v="CA-2017-166695"/>
    <x v="968"/>
    <d v="2017-05-24T00:00:00"/>
    <x v="1"/>
    <s v="CC-12430"/>
    <s v="Chuck Clark"/>
    <x v="2"/>
    <s v="United States"/>
    <x v="80"/>
    <x v="1"/>
    <n v="90712"/>
    <s v="West"/>
    <s v="TEC-MA-10003176"/>
    <x v="2"/>
    <x v="15"/>
    <s v="Okidata B400 Printer"/>
    <n v="343.2"/>
    <n v="1"/>
    <n v="0.2"/>
    <n v="38.61"/>
  </r>
  <r>
    <n v="6071"/>
    <s v="CA-2017-167542"/>
    <x v="802"/>
    <d v="2017-08-20T00:00:00"/>
    <x v="1"/>
    <s v="KD-16495"/>
    <s v="Keith Dawkins"/>
    <x v="1"/>
    <s v="United States"/>
    <x v="10"/>
    <x v="9"/>
    <n v="19120"/>
    <s v="East"/>
    <s v="OFF-LA-10004093"/>
    <x v="1"/>
    <x v="2"/>
    <s v="Avery 486"/>
    <n v="17.544"/>
    <n v="3"/>
    <n v="0.2"/>
    <n v="5.9211"/>
  </r>
  <r>
    <n v="6072"/>
    <s v="CA-2015-120901"/>
    <x v="620"/>
    <d v="2016-01-04T00:00:00"/>
    <x v="1"/>
    <s v="BG-11035"/>
    <s v="Barry Gonzalez"/>
    <x v="0"/>
    <s v="United States"/>
    <x v="89"/>
    <x v="5"/>
    <n v="78745"/>
    <s v="Central"/>
    <s v="OFF-ST-10000025"/>
    <x v="1"/>
    <x v="4"/>
    <s v="Fellowes Stor/Drawer Steel Plus Storage Drawers"/>
    <n v="152.68799999999999"/>
    <n v="2"/>
    <n v="0.2"/>
    <n v="-26.720400000000001"/>
  </r>
  <r>
    <n v="6073"/>
    <s v="CA-2015-120901"/>
    <x v="620"/>
    <d v="2016-01-04T00:00:00"/>
    <x v="1"/>
    <s v="BG-11035"/>
    <s v="Barry Gonzalez"/>
    <x v="0"/>
    <s v="United States"/>
    <x v="89"/>
    <x v="5"/>
    <n v="78745"/>
    <s v="Central"/>
    <s v="OFF-FA-10001561"/>
    <x v="1"/>
    <x v="13"/>
    <s v="Stockwell Push Pins"/>
    <n v="3.488"/>
    <n v="2"/>
    <n v="0.2"/>
    <n v="0.56679999999999997"/>
  </r>
  <r>
    <n v="6074"/>
    <s v="CA-2015-120901"/>
    <x v="620"/>
    <d v="2016-01-04T00:00:00"/>
    <x v="1"/>
    <s v="BG-11035"/>
    <s v="Barry Gonzalez"/>
    <x v="0"/>
    <s v="United States"/>
    <x v="89"/>
    <x v="5"/>
    <n v="78745"/>
    <s v="Central"/>
    <s v="OFF-SU-10001225"/>
    <x v="1"/>
    <x v="14"/>
    <s v="Staple remover"/>
    <n v="5.8879999999999999"/>
    <n v="2"/>
    <n v="0.2"/>
    <n v="-1.3248"/>
  </r>
  <r>
    <n v="6075"/>
    <s v="CA-2017-121398"/>
    <x v="53"/>
    <d v="2017-12-29T00:00:00"/>
    <x v="1"/>
    <s v="FH-14365"/>
    <s v="Fred Hopkins"/>
    <x v="1"/>
    <s v="United States"/>
    <x v="1"/>
    <x v="1"/>
    <n v="90008"/>
    <s v="West"/>
    <s v="OFF-BI-10001718"/>
    <x v="1"/>
    <x v="8"/>
    <s v="GBC DocuBind P50 Personal Binding Machine"/>
    <n v="153.55199999999999"/>
    <n v="3"/>
    <n v="0.2"/>
    <n v="51.823799999999999"/>
  </r>
  <r>
    <n v="6076"/>
    <s v="CA-2017-121398"/>
    <x v="53"/>
    <d v="2017-12-29T00:00:00"/>
    <x v="1"/>
    <s v="FH-14365"/>
    <s v="Fred Hopkins"/>
    <x v="1"/>
    <s v="United States"/>
    <x v="1"/>
    <x v="1"/>
    <n v="90008"/>
    <s v="West"/>
    <s v="OFF-ST-10002756"/>
    <x v="1"/>
    <x v="4"/>
    <s v="Tennsco Stur-D-Stor Boltless Shelving, 5 Shelves, 24&quot; Deep, Sand"/>
    <n v="270.62"/>
    <n v="2"/>
    <n v="0"/>
    <n v="2.7061999999999999"/>
  </r>
  <r>
    <n v="6077"/>
    <s v="CA-2016-151561"/>
    <x v="142"/>
    <d v="2016-09-07T00:00:00"/>
    <x v="1"/>
    <s v="PG-18820"/>
    <s v="Patrick Gardner"/>
    <x v="0"/>
    <s v="United States"/>
    <x v="20"/>
    <x v="15"/>
    <n v="10011"/>
    <s v="East"/>
    <s v="TEC-AC-10001432"/>
    <x v="2"/>
    <x v="11"/>
    <s v="Enermax Aurora Lite Keyboard"/>
    <n v="468.9"/>
    <n v="6"/>
    <n v="0"/>
    <n v="206.316"/>
  </r>
  <r>
    <n v="6078"/>
    <s v="CA-2016-151561"/>
    <x v="142"/>
    <d v="2016-09-07T00:00:00"/>
    <x v="1"/>
    <s v="PG-18820"/>
    <s v="Patrick Gardner"/>
    <x v="0"/>
    <s v="United States"/>
    <x v="20"/>
    <x v="15"/>
    <n v="10011"/>
    <s v="East"/>
    <s v="TEC-AC-10003399"/>
    <x v="2"/>
    <x v="11"/>
    <s v="Memorex Mini Travel Drive 64 GB USB 2.0 Flash Drive"/>
    <n v="72.48"/>
    <n v="2"/>
    <n v="0"/>
    <n v="30.441600000000001"/>
  </r>
  <r>
    <n v="6079"/>
    <s v="CA-2016-151561"/>
    <x v="142"/>
    <d v="2016-09-07T00:00:00"/>
    <x v="1"/>
    <s v="PG-18820"/>
    <s v="Patrick Gardner"/>
    <x v="0"/>
    <s v="United States"/>
    <x v="20"/>
    <x v="15"/>
    <n v="10011"/>
    <s v="East"/>
    <s v="OFF-SU-10001574"/>
    <x v="1"/>
    <x v="14"/>
    <s v="Acme Value Line Scissors"/>
    <n v="10.95"/>
    <n v="3"/>
    <n v="0"/>
    <n v="3.2850000000000001"/>
  </r>
  <r>
    <n v="6080"/>
    <s v="CA-2016-151561"/>
    <x v="142"/>
    <d v="2016-09-07T00:00:00"/>
    <x v="1"/>
    <s v="PG-18820"/>
    <s v="Patrick Gardner"/>
    <x v="0"/>
    <s v="United States"/>
    <x v="20"/>
    <x v="15"/>
    <n v="10011"/>
    <s v="East"/>
    <s v="FUR-FU-10004864"/>
    <x v="0"/>
    <x v="5"/>
    <s v="Howard Miller 14-1/2&quot; Diameter Chrome Round Wall Clock"/>
    <n v="191.82"/>
    <n v="3"/>
    <n v="0"/>
    <n v="61.382399999999997"/>
  </r>
  <r>
    <n v="6081"/>
    <s v="CA-2017-154676"/>
    <x v="485"/>
    <d v="2017-08-08T00:00:00"/>
    <x v="2"/>
    <s v="NZ-18565"/>
    <s v="Nick Zandusky"/>
    <x v="2"/>
    <s v="United States"/>
    <x v="12"/>
    <x v="5"/>
    <n v="77070"/>
    <s v="Central"/>
    <s v="OFF-ST-10001172"/>
    <x v="1"/>
    <x v="4"/>
    <s v="Tennsco Lockers, Sand"/>
    <n v="151.05600000000001"/>
    <n v="9"/>
    <n v="0.2"/>
    <n v="7.5528000000000004"/>
  </r>
  <r>
    <n v="6082"/>
    <s v="US-2014-165589"/>
    <x v="1087"/>
    <d v="2014-02-18T00:00:00"/>
    <x v="3"/>
    <s v="TB-21595"/>
    <s v="Troy Blackwell"/>
    <x v="0"/>
    <s v="United States"/>
    <x v="270"/>
    <x v="5"/>
    <n v="79424"/>
    <s v="Central"/>
    <s v="FUR-FU-10002396"/>
    <x v="0"/>
    <x v="5"/>
    <s v="DAX Copper Panel Document Frame, 5 x 7 Size"/>
    <n v="25.16"/>
    <n v="5"/>
    <n v="0.6"/>
    <n v="-11.321999999999999"/>
  </r>
  <r>
    <n v="6083"/>
    <s v="US-2016-132577"/>
    <x v="441"/>
    <d v="2016-11-27T00:00:00"/>
    <x v="1"/>
    <s v="JE-15475"/>
    <s v="Jeremy Ellison"/>
    <x v="0"/>
    <s v="United States"/>
    <x v="12"/>
    <x v="5"/>
    <n v="77095"/>
    <s v="Central"/>
    <s v="OFF-BI-10004040"/>
    <x v="1"/>
    <x v="8"/>
    <s v="Wilson Jones Impact Binders"/>
    <n v="6.2160000000000002"/>
    <n v="6"/>
    <n v="0.8"/>
    <n v="-9.6348000000000003"/>
  </r>
  <r>
    <n v="6084"/>
    <s v="US-2016-132577"/>
    <x v="441"/>
    <d v="2016-11-27T00:00:00"/>
    <x v="1"/>
    <s v="JE-15475"/>
    <s v="Jeremy Ellison"/>
    <x v="0"/>
    <s v="United States"/>
    <x v="12"/>
    <x v="5"/>
    <n v="77095"/>
    <s v="Central"/>
    <s v="OFF-AR-10003481"/>
    <x v="1"/>
    <x v="6"/>
    <s v="Newell 348"/>
    <n v="23.616"/>
    <n v="9"/>
    <n v="0.2"/>
    <n v="2.6568000000000001"/>
  </r>
  <r>
    <n v="6085"/>
    <s v="US-2016-132577"/>
    <x v="441"/>
    <d v="2016-11-27T00:00:00"/>
    <x v="1"/>
    <s v="JE-15475"/>
    <s v="Jeremy Ellison"/>
    <x v="0"/>
    <s v="United States"/>
    <x v="12"/>
    <x v="5"/>
    <n v="77095"/>
    <s v="Central"/>
    <s v="TEC-AC-10000387"/>
    <x v="2"/>
    <x v="11"/>
    <s v="KeyTronic KT800P2 - Keyboard - Black"/>
    <n v="24.032"/>
    <n v="2"/>
    <n v="0.2"/>
    <n v="-0.6008"/>
  </r>
  <r>
    <n v="6086"/>
    <s v="US-2016-132577"/>
    <x v="441"/>
    <d v="2016-11-27T00:00:00"/>
    <x v="1"/>
    <s v="JE-15475"/>
    <s v="Jeremy Ellison"/>
    <x v="0"/>
    <s v="United States"/>
    <x v="12"/>
    <x v="5"/>
    <n v="77095"/>
    <s v="Central"/>
    <s v="OFF-LA-10000262"/>
    <x v="1"/>
    <x v="2"/>
    <s v="Avery 494"/>
    <n v="2.0880000000000001"/>
    <n v="1"/>
    <n v="0.2"/>
    <n v="0.67859999999999998"/>
  </r>
  <r>
    <n v="6087"/>
    <s v="US-2016-132577"/>
    <x v="441"/>
    <d v="2016-11-27T00:00:00"/>
    <x v="1"/>
    <s v="JE-15475"/>
    <s v="Jeremy Ellison"/>
    <x v="0"/>
    <s v="United States"/>
    <x v="12"/>
    <x v="5"/>
    <n v="77095"/>
    <s v="Central"/>
    <s v="OFF-BI-10003196"/>
    <x v="1"/>
    <x v="8"/>
    <s v="Accohide Poly Flexible Ring Binders"/>
    <n v="4.4880000000000004"/>
    <n v="6"/>
    <n v="0.8"/>
    <n v="-6.7320000000000002"/>
  </r>
  <r>
    <n v="6088"/>
    <s v="CA-2015-114048"/>
    <x v="639"/>
    <d v="2015-12-18T00:00:00"/>
    <x v="1"/>
    <s v="EH-13945"/>
    <s v="Eric Hoffmann"/>
    <x v="0"/>
    <s v="United States"/>
    <x v="116"/>
    <x v="1"/>
    <n v="92627"/>
    <s v="West"/>
    <s v="FUR-FU-10004351"/>
    <x v="0"/>
    <x v="5"/>
    <s v="Staple-based wall hangings"/>
    <n v="29.22"/>
    <n v="3"/>
    <n v="0"/>
    <n v="12.8568"/>
  </r>
  <r>
    <n v="6089"/>
    <s v="CA-2015-137281"/>
    <x v="385"/>
    <d v="2015-06-17T00:00:00"/>
    <x v="1"/>
    <s v="BF-10975"/>
    <s v="Barbara Fisher"/>
    <x v="1"/>
    <s v="United States"/>
    <x v="185"/>
    <x v="32"/>
    <n v="30076"/>
    <s v="South"/>
    <s v="OFF-PA-10001870"/>
    <x v="1"/>
    <x v="10"/>
    <s v="Xerox 202"/>
    <n v="6.48"/>
    <n v="1"/>
    <n v="0"/>
    <n v="3.1103999999999998"/>
  </r>
  <r>
    <n v="6090"/>
    <s v="US-2017-162068"/>
    <x v="116"/>
    <d v="2017-12-31T00:00:00"/>
    <x v="0"/>
    <s v="PC-18745"/>
    <s v="Pamela Coakley"/>
    <x v="1"/>
    <s v="United States"/>
    <x v="431"/>
    <x v="22"/>
    <n v="80538"/>
    <s v="West"/>
    <s v="OFF-BI-10002813"/>
    <x v="1"/>
    <x v="8"/>
    <s v="Avery Reinforcements for Hole-Punch Pages"/>
    <n v="1.1879999999999999"/>
    <n v="2"/>
    <n v="0.7"/>
    <n v="-0.99"/>
  </r>
  <r>
    <n v="6091"/>
    <s v="CA-2017-100111"/>
    <x v="1088"/>
    <d v="2017-09-26T00:00:00"/>
    <x v="1"/>
    <s v="SV-20365"/>
    <s v="Seth Vernon"/>
    <x v="0"/>
    <s v="United States"/>
    <x v="20"/>
    <x v="15"/>
    <n v="10035"/>
    <s v="East"/>
    <s v="FUR-CH-10003846"/>
    <x v="0"/>
    <x v="1"/>
    <s v="Hon Valutask Swivel Chairs"/>
    <n v="272.64600000000002"/>
    <n v="3"/>
    <n v="0.1"/>
    <n v="18.176400000000001"/>
  </r>
  <r>
    <n v="6092"/>
    <s v="CA-2017-100111"/>
    <x v="1088"/>
    <d v="2017-09-26T00:00:00"/>
    <x v="1"/>
    <s v="SV-20365"/>
    <s v="Seth Vernon"/>
    <x v="0"/>
    <s v="United States"/>
    <x v="20"/>
    <x v="15"/>
    <n v="10035"/>
    <s v="East"/>
    <s v="TEC-AC-10002647"/>
    <x v="2"/>
    <x v="11"/>
    <s v="Logitech Wireless Boombox Speaker - portable - wireless, wired"/>
    <n v="212.8"/>
    <n v="2"/>
    <n v="0"/>
    <n v="95.76"/>
  </r>
  <r>
    <n v="6093"/>
    <s v="CA-2017-100111"/>
    <x v="1088"/>
    <d v="2017-09-26T00:00:00"/>
    <x v="1"/>
    <s v="SV-20365"/>
    <s v="Seth Vernon"/>
    <x v="0"/>
    <s v="United States"/>
    <x v="20"/>
    <x v="15"/>
    <n v="10035"/>
    <s v="East"/>
    <s v="OFF-PA-10000807"/>
    <x v="1"/>
    <x v="10"/>
    <s v="TOPS &quot;Important Message&quot; Pads, Canary, 4-1/4 x 5-1/2, 50 Sheets per Pad"/>
    <n v="38.520000000000003"/>
    <n v="9"/>
    <n v="0"/>
    <n v="18.104399999999998"/>
  </r>
  <r>
    <n v="6094"/>
    <s v="CA-2017-100111"/>
    <x v="1088"/>
    <d v="2017-09-26T00:00:00"/>
    <x v="1"/>
    <s v="SV-20365"/>
    <s v="Seth Vernon"/>
    <x v="0"/>
    <s v="United States"/>
    <x v="20"/>
    <x v="15"/>
    <n v="10035"/>
    <s v="East"/>
    <s v="TEC-AC-10001465"/>
    <x v="2"/>
    <x v="11"/>
    <s v="SanDisk Cruzer 64 GB USB Flash Drive"/>
    <n v="72.64"/>
    <n v="2"/>
    <n v="0"/>
    <n v="21.792000000000002"/>
  </r>
  <r>
    <n v="6095"/>
    <s v="CA-2017-100111"/>
    <x v="1088"/>
    <d v="2017-09-26T00:00:00"/>
    <x v="1"/>
    <s v="SV-20365"/>
    <s v="Seth Vernon"/>
    <x v="0"/>
    <s v="United States"/>
    <x v="20"/>
    <x v="15"/>
    <n v="10035"/>
    <s v="East"/>
    <s v="OFF-ST-10000615"/>
    <x v="1"/>
    <x v="4"/>
    <s v="SimpliFile Personal File, Black Granite, 15w x 6-15/16d x 11-1/4h"/>
    <n v="45.4"/>
    <n v="4"/>
    <n v="0"/>
    <n v="12.712"/>
  </r>
  <r>
    <n v="6096"/>
    <s v="CA-2017-100111"/>
    <x v="1088"/>
    <d v="2017-09-26T00:00:00"/>
    <x v="1"/>
    <s v="SV-20365"/>
    <s v="Seth Vernon"/>
    <x v="0"/>
    <s v="United States"/>
    <x v="20"/>
    <x v="15"/>
    <n v="10035"/>
    <s v="East"/>
    <s v="OFF-PA-10002713"/>
    <x v="1"/>
    <x v="10"/>
    <s v="Adams Phone Message Book, 200 Message Capacity, 8 1/16” x 11”"/>
    <n v="13.76"/>
    <n v="2"/>
    <n v="0"/>
    <n v="6.3296000000000001"/>
  </r>
  <r>
    <n v="6097"/>
    <s v="CA-2017-100111"/>
    <x v="1088"/>
    <d v="2017-09-26T00:00:00"/>
    <x v="1"/>
    <s v="SV-20365"/>
    <s v="Seth Vernon"/>
    <x v="0"/>
    <s v="United States"/>
    <x v="20"/>
    <x v="15"/>
    <n v="10035"/>
    <s v="East"/>
    <s v="FUR-CH-10003061"/>
    <x v="0"/>
    <x v="1"/>
    <s v="Global Leather Task Chair, Black"/>
    <n v="80.991"/>
    <n v="1"/>
    <n v="0.1"/>
    <n v="8.0991"/>
  </r>
  <r>
    <n v="6098"/>
    <s v="CA-2017-100111"/>
    <x v="1088"/>
    <d v="2017-09-26T00:00:00"/>
    <x v="1"/>
    <s v="SV-20365"/>
    <s v="Seth Vernon"/>
    <x v="0"/>
    <s v="United States"/>
    <x v="20"/>
    <x v="15"/>
    <n v="10035"/>
    <s v="East"/>
    <s v="OFF-BI-10000343"/>
    <x v="1"/>
    <x v="8"/>
    <s v="Pressboard Covers with Storage Hooks, 9 1/2&quot; x 11&quot;, Light Blue"/>
    <n v="11.784000000000001"/>
    <n v="3"/>
    <n v="0.2"/>
    <n v="3.9771000000000001"/>
  </r>
  <r>
    <n v="6099"/>
    <s v="CA-2017-100111"/>
    <x v="1088"/>
    <d v="2017-09-26T00:00:00"/>
    <x v="1"/>
    <s v="SV-20365"/>
    <s v="Seth Vernon"/>
    <x v="0"/>
    <s v="United States"/>
    <x v="20"/>
    <x v="15"/>
    <n v="10035"/>
    <s v="East"/>
    <s v="OFF-FA-10000304"/>
    <x v="1"/>
    <x v="13"/>
    <s v="Advantus Push Pins"/>
    <n v="4.3600000000000003"/>
    <n v="2"/>
    <n v="0"/>
    <n v="1.7876000000000001"/>
  </r>
  <r>
    <n v="6100"/>
    <s v="CA-2017-100111"/>
    <x v="1088"/>
    <d v="2017-09-26T00:00:00"/>
    <x v="1"/>
    <s v="SV-20365"/>
    <s v="Seth Vernon"/>
    <x v="0"/>
    <s v="United States"/>
    <x v="20"/>
    <x v="15"/>
    <n v="10035"/>
    <s v="East"/>
    <s v="FUR-CH-10004086"/>
    <x v="0"/>
    <x v="1"/>
    <s v="Hon 4070 Series Pagoda Armless Upholstered Stacking Chairs"/>
    <n v="2888.127"/>
    <n v="11"/>
    <n v="0.1"/>
    <n v="609.71569999999997"/>
  </r>
  <r>
    <n v="6101"/>
    <s v="CA-2017-100111"/>
    <x v="1088"/>
    <d v="2017-09-26T00:00:00"/>
    <x v="1"/>
    <s v="SV-20365"/>
    <s v="Seth Vernon"/>
    <x v="0"/>
    <s v="United States"/>
    <x v="20"/>
    <x v="15"/>
    <n v="10035"/>
    <s v="East"/>
    <s v="TEC-PH-10002885"/>
    <x v="2"/>
    <x v="7"/>
    <s v="Apple iPhone 5"/>
    <n v="1299.6600000000001"/>
    <n v="2"/>
    <n v="0"/>
    <n v="350.90820000000002"/>
  </r>
  <r>
    <n v="6102"/>
    <s v="CA-2017-100111"/>
    <x v="1088"/>
    <d v="2017-09-26T00:00:00"/>
    <x v="1"/>
    <s v="SV-20365"/>
    <s v="Seth Vernon"/>
    <x v="0"/>
    <s v="United States"/>
    <x v="20"/>
    <x v="15"/>
    <n v="10035"/>
    <s v="East"/>
    <s v="FUR-CH-10001215"/>
    <x v="0"/>
    <x v="1"/>
    <s v="Global Troy Executive Leather Low-Back Tilter"/>
    <n v="2254.41"/>
    <n v="5"/>
    <n v="0.1"/>
    <n v="375.73500000000001"/>
  </r>
  <r>
    <n v="6103"/>
    <s v="CA-2017-100111"/>
    <x v="1088"/>
    <d v="2017-09-26T00:00:00"/>
    <x v="1"/>
    <s v="SV-20365"/>
    <s v="Seth Vernon"/>
    <x v="0"/>
    <s v="United States"/>
    <x v="20"/>
    <x v="15"/>
    <n v="10035"/>
    <s v="East"/>
    <s v="TEC-PH-10000215"/>
    <x v="2"/>
    <x v="7"/>
    <s v="Plantronics Cordless Phone Headset with In-line Volume - M214C"/>
    <n v="104.85"/>
    <n v="3"/>
    <n v="0"/>
    <n v="28.3095"/>
  </r>
  <r>
    <n v="6104"/>
    <s v="CA-2017-100111"/>
    <x v="1088"/>
    <d v="2017-09-26T00:00:00"/>
    <x v="1"/>
    <s v="SV-20365"/>
    <s v="Seth Vernon"/>
    <x v="0"/>
    <s v="United States"/>
    <x v="20"/>
    <x v="15"/>
    <n v="10035"/>
    <s v="East"/>
    <s v="TEC-AC-10001998"/>
    <x v="2"/>
    <x v="11"/>
    <s v="Logitech LS21 Speaker System - PC Multimedia - 2.1-CH - Wired"/>
    <n v="59.97"/>
    <n v="3"/>
    <n v="0"/>
    <n v="20.389800000000001"/>
  </r>
  <r>
    <n v="6105"/>
    <s v="US-2017-132381"/>
    <x v="1029"/>
    <d v="2017-08-24T00:00:00"/>
    <x v="2"/>
    <s v="Dp-13240"/>
    <s v="Dean percer"/>
    <x v="2"/>
    <s v="United States"/>
    <x v="10"/>
    <x v="9"/>
    <n v="19143"/>
    <s v="East"/>
    <s v="FUR-TA-10002356"/>
    <x v="0"/>
    <x v="3"/>
    <s v="Bevis Boat-Shaped Conference Table"/>
    <n v="314.53199999999998"/>
    <n v="2"/>
    <n v="0.4"/>
    <n v="-83.875200000000007"/>
  </r>
  <r>
    <n v="6106"/>
    <s v="CA-2015-147011"/>
    <x v="652"/>
    <d v="2015-06-22T00:00:00"/>
    <x v="1"/>
    <s v="HR-14830"/>
    <s v="Harold Ryan"/>
    <x v="1"/>
    <s v="United States"/>
    <x v="100"/>
    <x v="2"/>
    <n v="33178"/>
    <s v="South"/>
    <s v="OFF-AR-10002399"/>
    <x v="1"/>
    <x v="6"/>
    <s v="Dixon Prang Watercolor Pencils, 10-Color Set with Brush"/>
    <n v="13.632"/>
    <n v="4"/>
    <n v="0.2"/>
    <n v="3.5783999999999998"/>
  </r>
  <r>
    <n v="6107"/>
    <s v="CA-2014-120852"/>
    <x v="414"/>
    <d v="2014-12-25T00:00:00"/>
    <x v="1"/>
    <s v="WB-21850"/>
    <s v="William Brown"/>
    <x v="0"/>
    <s v="United States"/>
    <x v="55"/>
    <x v="5"/>
    <n v="75051"/>
    <s v="Central"/>
    <s v="OFF-AP-10001563"/>
    <x v="1"/>
    <x v="9"/>
    <s v="Belkin Premiere Surge Master II 8-outlet surge protector"/>
    <n v="19.431999999999999"/>
    <n v="2"/>
    <n v="0.8"/>
    <n v="-49.551600000000001"/>
  </r>
  <r>
    <n v="6108"/>
    <s v="CA-2014-120852"/>
    <x v="414"/>
    <d v="2014-12-25T00:00:00"/>
    <x v="1"/>
    <s v="WB-21850"/>
    <s v="William Brown"/>
    <x v="0"/>
    <s v="United States"/>
    <x v="55"/>
    <x v="5"/>
    <n v="75051"/>
    <s v="Central"/>
    <s v="TEC-AC-10004510"/>
    <x v="2"/>
    <x v="11"/>
    <s v="Logitech Desktop MK120 Mouse and keyboard Combo"/>
    <n v="65.44"/>
    <n v="5"/>
    <n v="0.2"/>
    <n v="-8.18"/>
  </r>
  <r>
    <n v="6109"/>
    <s v="CA-2016-150007"/>
    <x v="108"/>
    <d v="2016-09-16T00:00:00"/>
    <x v="1"/>
    <s v="AS-10090"/>
    <s v="Adam Shillingsburg"/>
    <x v="0"/>
    <s v="United States"/>
    <x v="22"/>
    <x v="10"/>
    <n v="60653"/>
    <s v="Central"/>
    <s v="OFF-LA-10001982"/>
    <x v="1"/>
    <x v="2"/>
    <s v="Smead Alpha-Z Color-Coded Name Labels First Letter Starter Set"/>
    <n v="6"/>
    <n v="2"/>
    <n v="0.2"/>
    <n v="2.1"/>
  </r>
  <r>
    <n v="6110"/>
    <s v="CA-2016-150007"/>
    <x v="108"/>
    <d v="2016-09-16T00:00:00"/>
    <x v="1"/>
    <s v="AS-10090"/>
    <s v="Adam Shillingsburg"/>
    <x v="0"/>
    <s v="United States"/>
    <x v="22"/>
    <x v="10"/>
    <n v="60653"/>
    <s v="Central"/>
    <s v="OFF-BI-10004141"/>
    <x v="1"/>
    <x v="8"/>
    <s v="Insertable Tab Indexes For Data Binders"/>
    <n v="1.9079999999999999"/>
    <n v="3"/>
    <n v="0.8"/>
    <n v="-3.2435999999999998"/>
  </r>
  <r>
    <n v="6111"/>
    <s v="CA-2016-124590"/>
    <x v="396"/>
    <d v="2016-11-16T00:00:00"/>
    <x v="1"/>
    <s v="SP-20920"/>
    <s v="Susan Pistek"/>
    <x v="0"/>
    <s v="United States"/>
    <x v="215"/>
    <x v="24"/>
    <n v="44134"/>
    <s v="East"/>
    <s v="FUR-CH-10004495"/>
    <x v="0"/>
    <x v="1"/>
    <s v="Global Leather and Oak Executive Chair, Black"/>
    <n v="1474.8019999999999"/>
    <n v="7"/>
    <n v="0.3"/>
    <n v="-21.0686"/>
  </r>
  <r>
    <n v="6112"/>
    <s v="CA-2016-124590"/>
    <x v="396"/>
    <d v="2016-11-16T00:00:00"/>
    <x v="1"/>
    <s v="SP-20920"/>
    <s v="Susan Pistek"/>
    <x v="0"/>
    <s v="United States"/>
    <x v="215"/>
    <x v="24"/>
    <n v="44134"/>
    <s v="East"/>
    <s v="OFF-AP-10002311"/>
    <x v="1"/>
    <x v="9"/>
    <s v="Holmes Replacement Filter for HEPA Air Cleaner, Very Large Room, HEPA Filter"/>
    <n v="110.096"/>
    <n v="2"/>
    <n v="0.2"/>
    <n v="33.028799999999997"/>
  </r>
  <r>
    <n v="6113"/>
    <s v="CA-2016-124590"/>
    <x v="396"/>
    <d v="2016-11-16T00:00:00"/>
    <x v="1"/>
    <s v="SP-20920"/>
    <s v="Susan Pistek"/>
    <x v="0"/>
    <s v="United States"/>
    <x v="215"/>
    <x v="24"/>
    <n v="44134"/>
    <s v="East"/>
    <s v="OFF-FA-10000585"/>
    <x v="1"/>
    <x v="13"/>
    <s v="OIC Bulk Pack Metal Binder Clips"/>
    <n v="16.751999999999999"/>
    <n v="6"/>
    <n v="0.2"/>
    <n v="5.4443999999999999"/>
  </r>
  <r>
    <n v="6114"/>
    <s v="CA-2016-124590"/>
    <x v="396"/>
    <d v="2016-11-16T00:00:00"/>
    <x v="1"/>
    <s v="SP-20920"/>
    <s v="Susan Pistek"/>
    <x v="0"/>
    <s v="United States"/>
    <x v="215"/>
    <x v="24"/>
    <n v="44134"/>
    <s v="East"/>
    <s v="FUR-CH-10000454"/>
    <x v="0"/>
    <x v="1"/>
    <s v="Hon Deluxe Fabric Upholstered Stacking Chairs, Rounded Back"/>
    <n v="1537.0740000000001"/>
    <n v="9"/>
    <n v="0.3"/>
    <n v="0"/>
  </r>
  <r>
    <n v="6115"/>
    <s v="CA-2016-124590"/>
    <x v="396"/>
    <d v="2016-11-16T00:00:00"/>
    <x v="1"/>
    <s v="SP-20920"/>
    <s v="Susan Pistek"/>
    <x v="0"/>
    <s v="United States"/>
    <x v="215"/>
    <x v="24"/>
    <n v="44134"/>
    <s v="East"/>
    <s v="FUR-CH-10003746"/>
    <x v="0"/>
    <x v="1"/>
    <s v="Hon 4070 Series Pagoda Round Back Stacking Chairs"/>
    <n v="449.37200000000001"/>
    <n v="2"/>
    <n v="0.3"/>
    <n v="-12.8392"/>
  </r>
  <r>
    <n v="6116"/>
    <s v="CA-2016-133802"/>
    <x v="560"/>
    <d v="2016-03-20T00:00:00"/>
    <x v="1"/>
    <s v="SP-20650"/>
    <s v="Stephanie Phelps"/>
    <x v="1"/>
    <s v="United States"/>
    <x v="464"/>
    <x v="1"/>
    <n v="94061"/>
    <s v="West"/>
    <s v="OFF-BI-10003291"/>
    <x v="1"/>
    <x v="8"/>
    <s v="Wilson Jones Leather-Like Binders with DublLock Round Rings"/>
    <n v="41.904000000000003"/>
    <n v="6"/>
    <n v="0.2"/>
    <n v="14.1426"/>
  </r>
  <r>
    <n v="6117"/>
    <s v="US-2016-113677"/>
    <x v="373"/>
    <d v="2016-11-19T00:00:00"/>
    <x v="1"/>
    <s v="CM-12655"/>
    <s v="Corinna Mitchell"/>
    <x v="2"/>
    <s v="United States"/>
    <x v="20"/>
    <x v="15"/>
    <n v="10011"/>
    <s v="East"/>
    <s v="TEC-PH-10002114"/>
    <x v="2"/>
    <x v="7"/>
    <s v="Xiaomi Mi3"/>
    <n v="2279.96"/>
    <n v="4"/>
    <n v="0"/>
    <n v="592.78959999999995"/>
  </r>
  <r>
    <n v="6118"/>
    <s v="US-2016-113677"/>
    <x v="373"/>
    <d v="2016-11-19T00:00:00"/>
    <x v="1"/>
    <s v="CM-12655"/>
    <s v="Corinna Mitchell"/>
    <x v="2"/>
    <s v="United States"/>
    <x v="20"/>
    <x v="15"/>
    <n v="10011"/>
    <s v="East"/>
    <s v="OFF-LA-10001569"/>
    <x v="1"/>
    <x v="2"/>
    <s v="Avery 499"/>
    <n v="14.94"/>
    <n v="3"/>
    <n v="0"/>
    <n v="6.8723999999999998"/>
  </r>
  <r>
    <n v="6119"/>
    <s v="CA-2017-143378"/>
    <x v="20"/>
    <d v="2017-09-25T00:00:00"/>
    <x v="1"/>
    <s v="JR-16210"/>
    <s v="Justin Ritter"/>
    <x v="1"/>
    <s v="United States"/>
    <x v="24"/>
    <x v="21"/>
    <n v="97477"/>
    <s v="West"/>
    <s v="TEC-PH-10001425"/>
    <x v="2"/>
    <x v="7"/>
    <s v="Mophie Juice Pack Helium for iPhone"/>
    <n v="191.976"/>
    <n v="3"/>
    <n v="0.2"/>
    <n v="19.197600000000001"/>
  </r>
  <r>
    <n v="6120"/>
    <s v="CA-2017-143378"/>
    <x v="20"/>
    <d v="2017-09-25T00:00:00"/>
    <x v="1"/>
    <s v="JR-16210"/>
    <s v="Justin Ritter"/>
    <x v="1"/>
    <s v="United States"/>
    <x v="24"/>
    <x v="21"/>
    <n v="97477"/>
    <s v="West"/>
    <s v="OFF-AR-10001915"/>
    <x v="1"/>
    <x v="6"/>
    <s v="Peel-Off China Markers"/>
    <n v="23.832000000000001"/>
    <n v="3"/>
    <n v="0.2"/>
    <n v="6.5537999999999998"/>
  </r>
  <r>
    <n v="6121"/>
    <s v="CA-2017-143378"/>
    <x v="20"/>
    <d v="2017-09-25T00:00:00"/>
    <x v="1"/>
    <s v="JR-16210"/>
    <s v="Justin Ritter"/>
    <x v="1"/>
    <s v="United States"/>
    <x v="24"/>
    <x v="21"/>
    <n v="97477"/>
    <s v="West"/>
    <s v="FUR-FU-10004864"/>
    <x v="0"/>
    <x v="5"/>
    <s v="Howard Miller 14-1/2&quot; Diameter Chrome Round Wall Clock"/>
    <n v="409.21600000000001"/>
    <n v="8"/>
    <n v="0.2"/>
    <n v="61.382399999999997"/>
  </r>
  <r>
    <n v="6122"/>
    <s v="CA-2017-143378"/>
    <x v="20"/>
    <d v="2017-09-25T00:00:00"/>
    <x v="1"/>
    <s v="JR-16210"/>
    <s v="Justin Ritter"/>
    <x v="1"/>
    <s v="United States"/>
    <x v="24"/>
    <x v="21"/>
    <n v="97477"/>
    <s v="West"/>
    <s v="FUR-BO-10001972"/>
    <x v="0"/>
    <x v="0"/>
    <s v="O'Sullivan 4-Shelf Bookcase in Odessa Pine"/>
    <n v="72.587999999999994"/>
    <n v="2"/>
    <n v="0.7"/>
    <n v="-128.2388"/>
  </r>
  <r>
    <n v="6123"/>
    <s v="CA-2017-152660"/>
    <x v="769"/>
    <d v="2017-12-09T00:00:00"/>
    <x v="1"/>
    <s v="CB-12415"/>
    <s v="Christy Brittain"/>
    <x v="0"/>
    <s v="United States"/>
    <x v="22"/>
    <x v="10"/>
    <n v="60610"/>
    <s v="Central"/>
    <s v="OFF-ST-10000532"/>
    <x v="1"/>
    <x v="4"/>
    <s v="Advantus Rolling Drawer Organizers"/>
    <n v="61.567999999999998"/>
    <n v="2"/>
    <n v="0.2"/>
    <n v="4.6176000000000004"/>
  </r>
  <r>
    <n v="6124"/>
    <s v="CA-2015-142139"/>
    <x v="284"/>
    <d v="2015-09-05T00:00:00"/>
    <x v="1"/>
    <s v="SD-20485"/>
    <s v="Shirley Daniels"/>
    <x v="2"/>
    <s v="United States"/>
    <x v="385"/>
    <x v="5"/>
    <n v="76021"/>
    <s v="Central"/>
    <s v="OFF-PA-10003883"/>
    <x v="1"/>
    <x v="10"/>
    <s v="Message Book, Phone, Wirebound Standard Line Memo, 2 3/4&quot; X 5&quot;"/>
    <n v="20.96"/>
    <n v="4"/>
    <n v="0.2"/>
    <n v="6.8120000000000003"/>
  </r>
  <r>
    <n v="6125"/>
    <s v="CA-2017-145772"/>
    <x v="95"/>
    <d v="2017-06-07T00:00:00"/>
    <x v="1"/>
    <s v="SS-20140"/>
    <s v="Saphhira Shifley"/>
    <x v="1"/>
    <s v="United States"/>
    <x v="1"/>
    <x v="1"/>
    <n v="90036"/>
    <s v="West"/>
    <s v="TEC-AC-10003038"/>
    <x v="2"/>
    <x v="11"/>
    <s v="Kingston Digital DataTraveler 16GB USB 2.0"/>
    <n v="44.75"/>
    <n v="5"/>
    <n v="0"/>
    <n v="8.5024999999999995"/>
  </r>
  <r>
    <n v="6126"/>
    <s v="CA-2017-145772"/>
    <x v="95"/>
    <d v="2017-06-07T00:00:00"/>
    <x v="1"/>
    <s v="SS-20140"/>
    <s v="Saphhira Shifley"/>
    <x v="1"/>
    <s v="United States"/>
    <x v="1"/>
    <x v="1"/>
    <n v="90036"/>
    <s v="West"/>
    <s v="OFF-PA-10001593"/>
    <x v="1"/>
    <x v="10"/>
    <s v="Xerox 1947"/>
    <n v="11.96"/>
    <n v="2"/>
    <n v="0"/>
    <n v="5.3819999999999997"/>
  </r>
  <r>
    <n v="6127"/>
    <s v="CA-2017-145772"/>
    <x v="95"/>
    <d v="2017-06-07T00:00:00"/>
    <x v="1"/>
    <s v="SS-20140"/>
    <s v="Saphhira Shifley"/>
    <x v="1"/>
    <s v="United States"/>
    <x v="1"/>
    <x v="1"/>
    <n v="90036"/>
    <s v="West"/>
    <s v="OFF-BI-10002049"/>
    <x v="1"/>
    <x v="8"/>
    <s v="UniKeep View Case Binders"/>
    <n v="3.9119999999999999"/>
    <n v="1"/>
    <n v="0.2"/>
    <n v="1.2714000000000001"/>
  </r>
  <r>
    <n v="6128"/>
    <s v="CA-2016-124100"/>
    <x v="1044"/>
    <d v="2016-04-06T00:00:00"/>
    <x v="1"/>
    <s v="EH-13990"/>
    <s v="Erica Hackney"/>
    <x v="0"/>
    <s v="United States"/>
    <x v="20"/>
    <x v="15"/>
    <n v="10009"/>
    <s v="East"/>
    <s v="FUR-CH-10003817"/>
    <x v="0"/>
    <x v="1"/>
    <s v="Global Value Steno Chair, Gray"/>
    <n v="327.99599999999998"/>
    <n v="6"/>
    <n v="0.1"/>
    <n v="54.665999999999997"/>
  </r>
  <r>
    <n v="6129"/>
    <s v="US-2014-158400"/>
    <x v="1089"/>
    <d v="2014-10-28T00:00:00"/>
    <x v="2"/>
    <s v="AH-10030"/>
    <s v="Aaron Hawkins"/>
    <x v="1"/>
    <s v="United States"/>
    <x v="8"/>
    <x v="1"/>
    <n v="94109"/>
    <s v="West"/>
    <s v="OFF-BI-10002353"/>
    <x v="1"/>
    <x v="8"/>
    <s v="GBC VeloBind Cover Sets"/>
    <n v="49.408000000000001"/>
    <n v="4"/>
    <n v="0.2"/>
    <n v="18.527999999999999"/>
  </r>
  <r>
    <n v="6130"/>
    <s v="CA-2017-162033"/>
    <x v="606"/>
    <d v="2017-04-02T00:00:00"/>
    <x v="1"/>
    <s v="EM-14200"/>
    <s v="Evan Minnotte"/>
    <x v="2"/>
    <s v="United States"/>
    <x v="173"/>
    <x v="17"/>
    <n v="23464"/>
    <s v="South"/>
    <s v="TEC-AC-10003116"/>
    <x v="2"/>
    <x v="11"/>
    <s v="Memorex Froggy Flash Drive 8 GB"/>
    <n v="53.25"/>
    <n v="3"/>
    <n v="0"/>
    <n v="20.767499999999998"/>
  </r>
  <r>
    <n v="6131"/>
    <s v="CA-2017-162033"/>
    <x v="606"/>
    <d v="2017-04-02T00:00:00"/>
    <x v="1"/>
    <s v="EM-14200"/>
    <s v="Evan Minnotte"/>
    <x v="2"/>
    <s v="United States"/>
    <x v="173"/>
    <x v="17"/>
    <n v="23464"/>
    <s v="South"/>
    <s v="OFF-FA-10003021"/>
    <x v="1"/>
    <x v="13"/>
    <s v="Staples"/>
    <n v="3.76"/>
    <n v="2"/>
    <n v="0"/>
    <n v="1.3160000000000001"/>
  </r>
  <r>
    <n v="6132"/>
    <s v="CA-2014-163447"/>
    <x v="422"/>
    <d v="2014-12-31T00:00:00"/>
    <x v="1"/>
    <s v="TB-21190"/>
    <s v="Thomas Brumley"/>
    <x v="2"/>
    <s v="United States"/>
    <x v="20"/>
    <x v="15"/>
    <n v="10011"/>
    <s v="East"/>
    <s v="FUR-CH-10004477"/>
    <x v="0"/>
    <x v="1"/>
    <s v="Global Push Button Manager's Chair, Indigo"/>
    <n v="767.21400000000006"/>
    <n v="14"/>
    <n v="0.1"/>
    <n v="161.9674"/>
  </r>
  <r>
    <n v="6133"/>
    <s v="CA-2017-145737"/>
    <x v="175"/>
    <d v="2017-09-20T00:00:00"/>
    <x v="1"/>
    <s v="AB-10165"/>
    <s v="Alan Barnes"/>
    <x v="0"/>
    <s v="United States"/>
    <x v="465"/>
    <x v="18"/>
    <n v="37087"/>
    <s v="South"/>
    <s v="OFF-PA-10001033"/>
    <x v="1"/>
    <x v="10"/>
    <s v="Xerox 1893"/>
    <n v="163.96"/>
    <n v="5"/>
    <n v="0.2"/>
    <n v="59.435499999999998"/>
  </r>
  <r>
    <n v="6134"/>
    <s v="CA-2016-148096"/>
    <x v="765"/>
    <d v="2016-08-19T00:00:00"/>
    <x v="2"/>
    <s v="AO-10810"/>
    <s v="Anthony O'Donnell"/>
    <x v="1"/>
    <s v="United States"/>
    <x v="1"/>
    <x v="1"/>
    <n v="90045"/>
    <s v="West"/>
    <s v="FUR-TA-10004152"/>
    <x v="0"/>
    <x v="3"/>
    <s v="Barricks 18&quot; x 48&quot; Non-Folding Utility Table with Bottom Storage Shelf"/>
    <n v="161.28"/>
    <n v="2"/>
    <n v="0.2"/>
    <n v="12.096"/>
  </r>
  <r>
    <n v="6135"/>
    <s v="CA-2016-146766"/>
    <x v="254"/>
    <d v="2016-11-04T00:00:00"/>
    <x v="3"/>
    <s v="TT-21220"/>
    <s v="Thomas Thornton"/>
    <x v="0"/>
    <s v="United States"/>
    <x v="374"/>
    <x v="1"/>
    <n v="91911"/>
    <s v="West"/>
    <s v="OFF-AR-10002135"/>
    <x v="1"/>
    <x v="6"/>
    <s v="Boston Heavy-Duty Trimline Electric Pencil Sharpeners"/>
    <n v="192.8"/>
    <n v="4"/>
    <n v="0"/>
    <n v="55.911999999999999"/>
  </r>
  <r>
    <n v="6136"/>
    <s v="CA-2015-105613"/>
    <x v="1090"/>
    <d v="2015-10-22T00:00:00"/>
    <x v="1"/>
    <s v="KN-16705"/>
    <s v="Kristina Nunn"/>
    <x v="2"/>
    <s v="United States"/>
    <x v="392"/>
    <x v="5"/>
    <n v="78501"/>
    <s v="Central"/>
    <s v="TEC-AC-10000521"/>
    <x v="2"/>
    <x v="11"/>
    <s v="Verbatim Slim CD and DVD Storage Cases, 50/Pack"/>
    <n v="27.696000000000002"/>
    <n v="3"/>
    <n v="0.2"/>
    <n v="3.4620000000000002"/>
  </r>
  <r>
    <n v="6137"/>
    <s v="CA-2015-105613"/>
    <x v="1090"/>
    <d v="2015-10-22T00:00:00"/>
    <x v="1"/>
    <s v="KN-16705"/>
    <s v="Kristina Nunn"/>
    <x v="2"/>
    <s v="United States"/>
    <x v="392"/>
    <x v="5"/>
    <n v="78501"/>
    <s v="Central"/>
    <s v="OFF-AP-10000026"/>
    <x v="1"/>
    <x v="9"/>
    <s v="Tripp Lite Isotel 6 Outlet Surge Protector with Fax/Modem Protection"/>
    <n v="73.164000000000001"/>
    <n v="6"/>
    <n v="0.8"/>
    <n v="-186.56819999999999"/>
  </r>
  <r>
    <n v="6138"/>
    <s v="US-2016-142251"/>
    <x v="731"/>
    <d v="2016-11-04T00:00:00"/>
    <x v="0"/>
    <s v="FO-14305"/>
    <s v="Frank Olsen"/>
    <x v="0"/>
    <s v="United States"/>
    <x v="389"/>
    <x v="2"/>
    <n v="33021"/>
    <s v="South"/>
    <s v="OFF-PA-10002986"/>
    <x v="1"/>
    <x v="10"/>
    <s v="Xerox 1898"/>
    <n v="32.064"/>
    <n v="6"/>
    <n v="0.2"/>
    <n v="11.2224"/>
  </r>
  <r>
    <n v="6139"/>
    <s v="CA-2014-131247"/>
    <x v="809"/>
    <d v="2014-04-04T00:00:00"/>
    <x v="1"/>
    <s v="GA-14725"/>
    <s v="Guy Armstrong"/>
    <x v="0"/>
    <s v="United States"/>
    <x v="8"/>
    <x v="1"/>
    <n v="94110"/>
    <s v="West"/>
    <s v="FUR-BO-10001337"/>
    <x v="0"/>
    <x v="0"/>
    <s v="O'Sullivan Living Dimensions 2-Shelf Bookcases"/>
    <n v="205.666"/>
    <n v="2"/>
    <n v="0.15"/>
    <n v="-12.098000000000001"/>
  </r>
  <r>
    <n v="6140"/>
    <s v="US-2015-113593"/>
    <x v="24"/>
    <d v="2015-04-20T00:00:00"/>
    <x v="2"/>
    <s v="NC-18415"/>
    <s v="Nathan Cano"/>
    <x v="0"/>
    <s v="United States"/>
    <x v="466"/>
    <x v="1"/>
    <n v="93454"/>
    <s v="West"/>
    <s v="OFF-ST-10000532"/>
    <x v="1"/>
    <x v="4"/>
    <s v="Advantus Rolling Drawer Organizers"/>
    <n v="115.44"/>
    <n v="3"/>
    <n v="0"/>
    <n v="30.014399999999998"/>
  </r>
  <r>
    <n v="6141"/>
    <s v="CA-2017-121083"/>
    <x v="362"/>
    <d v="2017-07-15T00:00:00"/>
    <x v="1"/>
    <s v="JF-15190"/>
    <s v="Jamie Frazer"/>
    <x v="0"/>
    <s v="United States"/>
    <x v="91"/>
    <x v="29"/>
    <n v="6040"/>
    <s v="East"/>
    <s v="OFF-PA-10001497"/>
    <x v="1"/>
    <x v="10"/>
    <s v="Xerox 1914"/>
    <n v="274.8"/>
    <n v="5"/>
    <n v="0"/>
    <n v="134.65199999999999"/>
  </r>
  <r>
    <n v="6142"/>
    <s v="CA-2017-121083"/>
    <x v="362"/>
    <d v="2017-07-15T00:00:00"/>
    <x v="1"/>
    <s v="JF-15190"/>
    <s v="Jamie Frazer"/>
    <x v="0"/>
    <s v="United States"/>
    <x v="91"/>
    <x v="29"/>
    <n v="6040"/>
    <s v="East"/>
    <s v="OFF-ST-10002554"/>
    <x v="1"/>
    <x v="4"/>
    <s v="Tennsco Industrial Shelving"/>
    <n v="195.64"/>
    <n v="4"/>
    <n v="0"/>
    <n v="3.9127999999999998"/>
  </r>
  <r>
    <n v="6143"/>
    <s v="CA-2017-121083"/>
    <x v="362"/>
    <d v="2017-07-15T00:00:00"/>
    <x v="1"/>
    <s v="JF-15190"/>
    <s v="Jamie Frazer"/>
    <x v="0"/>
    <s v="United States"/>
    <x v="91"/>
    <x v="29"/>
    <n v="6040"/>
    <s v="East"/>
    <s v="TEC-PH-10001336"/>
    <x v="2"/>
    <x v="7"/>
    <s v="Digium D40 VoIP phone"/>
    <n v="257.98"/>
    <n v="2"/>
    <n v="0"/>
    <n v="74.8142"/>
  </r>
  <r>
    <n v="6144"/>
    <s v="CA-2017-121083"/>
    <x v="362"/>
    <d v="2017-07-15T00:00:00"/>
    <x v="1"/>
    <s v="JF-15190"/>
    <s v="Jamie Frazer"/>
    <x v="0"/>
    <s v="United States"/>
    <x v="91"/>
    <x v="29"/>
    <n v="6040"/>
    <s v="East"/>
    <s v="OFF-AR-10002987"/>
    <x v="1"/>
    <x v="6"/>
    <s v="Prismacolor Color Pencil Set"/>
    <n v="119.04"/>
    <n v="6"/>
    <n v="0"/>
    <n v="48.806399999999996"/>
  </r>
  <r>
    <n v="6145"/>
    <s v="CA-2017-151190"/>
    <x v="818"/>
    <d v="2017-07-01T00:00:00"/>
    <x v="1"/>
    <s v="GT-14710"/>
    <s v="Greg Tran"/>
    <x v="0"/>
    <s v="United States"/>
    <x v="155"/>
    <x v="8"/>
    <n v="68104"/>
    <s v="Central"/>
    <s v="OFF-PA-10000575"/>
    <x v="1"/>
    <x v="10"/>
    <s v="Wirebound Message Books, Four 2 3/4 x 5 White Forms per Page"/>
    <n v="20.07"/>
    <n v="3"/>
    <n v="0"/>
    <n v="9.2322000000000006"/>
  </r>
  <r>
    <n v="6146"/>
    <s v="CA-2014-133543"/>
    <x v="1091"/>
    <d v="2014-12-26T00:00:00"/>
    <x v="1"/>
    <s v="KM-16660"/>
    <s v="Khloe Miller"/>
    <x v="0"/>
    <s v="United States"/>
    <x v="49"/>
    <x v="1"/>
    <n v="95123"/>
    <s v="West"/>
    <s v="OFF-AR-10003394"/>
    <x v="1"/>
    <x v="6"/>
    <s v="Newell 332"/>
    <n v="11.76"/>
    <n v="4"/>
    <n v="0"/>
    <n v="3.1751999999999998"/>
  </r>
  <r>
    <n v="6147"/>
    <s v="CA-2017-105130"/>
    <x v="610"/>
    <d v="2017-11-25T00:00:00"/>
    <x v="1"/>
    <s v="PJ-18835"/>
    <s v="Patrick Jones"/>
    <x v="1"/>
    <s v="United States"/>
    <x v="8"/>
    <x v="1"/>
    <n v="94122"/>
    <s v="West"/>
    <s v="OFF-AR-10003394"/>
    <x v="1"/>
    <x v="6"/>
    <s v="Newell 332"/>
    <n v="11.76"/>
    <n v="4"/>
    <n v="0"/>
    <n v="3.1751999999999998"/>
  </r>
  <r>
    <n v="6148"/>
    <s v="CA-2017-105130"/>
    <x v="610"/>
    <d v="2017-11-25T00:00:00"/>
    <x v="1"/>
    <s v="PJ-18835"/>
    <s v="Patrick Jones"/>
    <x v="1"/>
    <s v="United States"/>
    <x v="8"/>
    <x v="1"/>
    <n v="94122"/>
    <s v="West"/>
    <s v="OFF-BI-10001191"/>
    <x v="1"/>
    <x v="8"/>
    <s v="Canvas Sectional Post Binders"/>
    <n v="40.735999999999997"/>
    <n v="2"/>
    <n v="0.2"/>
    <n v="14.7668"/>
  </r>
  <r>
    <n v="6149"/>
    <s v="CA-2016-161928"/>
    <x v="812"/>
    <d v="2016-06-29T00:00:00"/>
    <x v="0"/>
    <s v="AC-10660"/>
    <s v="Anna Chung"/>
    <x v="0"/>
    <s v="United States"/>
    <x v="8"/>
    <x v="1"/>
    <n v="94109"/>
    <s v="West"/>
    <s v="TEC-PH-10003484"/>
    <x v="2"/>
    <x v="7"/>
    <s v="Ooma Telo VoIP Home Phone System"/>
    <n v="201.584"/>
    <n v="2"/>
    <n v="0.2"/>
    <n v="12.599"/>
  </r>
  <r>
    <n v="6150"/>
    <s v="CA-2017-101322"/>
    <x v="116"/>
    <d v="2017-12-31T00:00:00"/>
    <x v="2"/>
    <s v="JG-15310"/>
    <s v="Jason Gross"/>
    <x v="1"/>
    <s v="United States"/>
    <x v="85"/>
    <x v="1"/>
    <n v="90805"/>
    <s v="West"/>
    <s v="FUR-CH-10003968"/>
    <x v="0"/>
    <x v="1"/>
    <s v="Novimex Turbo Task Chair"/>
    <n v="340.70400000000001"/>
    <n v="6"/>
    <n v="0.2"/>
    <n v="-34.070399999999999"/>
  </r>
  <r>
    <n v="6151"/>
    <s v="US-2016-106600"/>
    <x v="143"/>
    <d v="2016-04-11T00:00:00"/>
    <x v="2"/>
    <s v="RM-19375"/>
    <s v="Raymond Messe"/>
    <x v="0"/>
    <s v="United States"/>
    <x v="38"/>
    <x v="32"/>
    <n v="31907"/>
    <s v="South"/>
    <s v="FUR-BO-10001608"/>
    <x v="0"/>
    <x v="0"/>
    <s v="Hon Metal Bookcases, Black"/>
    <n v="354.9"/>
    <n v="5"/>
    <n v="0"/>
    <n v="88.724999999999994"/>
  </r>
  <r>
    <n v="6152"/>
    <s v="CA-2014-111871"/>
    <x v="772"/>
    <d v="2014-03-21T00:00:00"/>
    <x v="0"/>
    <s v="EK-13795"/>
    <s v="Eileen Kiefer"/>
    <x v="2"/>
    <s v="United States"/>
    <x v="8"/>
    <x v="1"/>
    <n v="94110"/>
    <s v="West"/>
    <s v="FUR-BO-10004218"/>
    <x v="0"/>
    <x v="0"/>
    <s v="Bush Heritage Pine Collection 5-Shelf Bookcase, Albany Pine Finish, *Special Order"/>
    <n v="1198.33"/>
    <n v="10"/>
    <n v="0.15"/>
    <n v="70.489999999999995"/>
  </r>
  <r>
    <n v="6153"/>
    <s v="CA-2017-139437"/>
    <x v="445"/>
    <d v="2017-07-08T00:00:00"/>
    <x v="1"/>
    <s v="RD-19585"/>
    <s v="Rob Dowd"/>
    <x v="0"/>
    <s v="United States"/>
    <x v="1"/>
    <x v="1"/>
    <n v="90004"/>
    <s v="West"/>
    <s v="OFF-ST-10002485"/>
    <x v="1"/>
    <x v="4"/>
    <s v="Rogers Deluxe File Chest"/>
    <n v="87.92"/>
    <n v="4"/>
    <n v="0"/>
    <n v="0.87919999999999998"/>
  </r>
  <r>
    <n v="6154"/>
    <s v="CA-2017-151484"/>
    <x v="693"/>
    <d v="2017-04-23T00:00:00"/>
    <x v="2"/>
    <s v="CV-12805"/>
    <s v="Cynthia Voltz"/>
    <x v="1"/>
    <s v="United States"/>
    <x v="10"/>
    <x v="9"/>
    <n v="19120"/>
    <s v="East"/>
    <s v="FUR-FU-10001876"/>
    <x v="0"/>
    <x v="5"/>
    <s v="Computer Room Manger, 14&quot;"/>
    <n v="51.968000000000004"/>
    <n v="2"/>
    <n v="0.2"/>
    <n v="10.393599999999999"/>
  </r>
  <r>
    <n v="6155"/>
    <s v="CA-2017-151484"/>
    <x v="693"/>
    <d v="2017-04-23T00:00:00"/>
    <x v="2"/>
    <s v="CV-12805"/>
    <s v="Cynthia Voltz"/>
    <x v="1"/>
    <s v="United States"/>
    <x v="10"/>
    <x v="9"/>
    <n v="19120"/>
    <s v="East"/>
    <s v="OFF-ST-10002370"/>
    <x v="1"/>
    <x v="4"/>
    <s v="Sortfiler Multipurpose Personal File Organizer, Black"/>
    <n v="51.335999999999999"/>
    <n v="3"/>
    <n v="0.2"/>
    <n v="5.7752999999999997"/>
  </r>
  <r>
    <n v="6156"/>
    <s v="CA-2017-151484"/>
    <x v="693"/>
    <d v="2017-04-23T00:00:00"/>
    <x v="2"/>
    <s v="CV-12805"/>
    <s v="Cynthia Voltz"/>
    <x v="1"/>
    <s v="United States"/>
    <x v="10"/>
    <x v="9"/>
    <n v="19120"/>
    <s v="East"/>
    <s v="OFF-ST-10000142"/>
    <x v="1"/>
    <x v="4"/>
    <s v="Deluxe Rollaway Locking File with Drawer"/>
    <n v="332.70400000000001"/>
    <n v="1"/>
    <n v="0.2"/>
    <n v="33.270400000000002"/>
  </r>
  <r>
    <n v="6157"/>
    <s v="CA-2017-151484"/>
    <x v="693"/>
    <d v="2017-04-23T00:00:00"/>
    <x v="2"/>
    <s v="CV-12805"/>
    <s v="Cynthia Voltz"/>
    <x v="1"/>
    <s v="United States"/>
    <x v="10"/>
    <x v="9"/>
    <n v="19120"/>
    <s v="East"/>
    <s v="FUR-FU-10004671"/>
    <x v="0"/>
    <x v="5"/>
    <s v="Executive Impressions 12&quot; Wall Clock"/>
    <n v="42.408000000000001"/>
    <n v="3"/>
    <n v="0.2"/>
    <n v="9.5418000000000003"/>
  </r>
  <r>
    <n v="6158"/>
    <s v="CA-2016-104150"/>
    <x v="1092"/>
    <d v="2016-08-05T00:00:00"/>
    <x v="0"/>
    <s v="AG-10330"/>
    <s v="Alex Grayson"/>
    <x v="0"/>
    <s v="United States"/>
    <x v="251"/>
    <x v="26"/>
    <n v="74133"/>
    <s v="Central"/>
    <s v="OFF-EN-10002504"/>
    <x v="1"/>
    <x v="12"/>
    <s v="Tyvek  Top-Opening Peel &amp; Seel Envelopes, Plain White"/>
    <n v="81.540000000000006"/>
    <n v="3"/>
    <n v="0"/>
    <n v="38.323799999999999"/>
  </r>
  <r>
    <n v="6159"/>
    <s v="CA-2016-104150"/>
    <x v="1092"/>
    <d v="2016-08-05T00:00:00"/>
    <x v="0"/>
    <s v="AG-10330"/>
    <s v="Alex Grayson"/>
    <x v="0"/>
    <s v="United States"/>
    <x v="251"/>
    <x v="26"/>
    <n v="74133"/>
    <s v="Central"/>
    <s v="TEC-AC-10004803"/>
    <x v="2"/>
    <x v="11"/>
    <s v="Sony Micro Vault Click 4 GB USB 2.0 Flash Drive"/>
    <n v="167.28"/>
    <n v="12"/>
    <n v="0"/>
    <n v="23.4192"/>
  </r>
  <r>
    <n v="6160"/>
    <s v="CA-2016-161025"/>
    <x v="275"/>
    <d v="2016-12-09T00:00:00"/>
    <x v="1"/>
    <s v="GM-14440"/>
    <s v="Gary McGarr"/>
    <x v="0"/>
    <s v="United States"/>
    <x v="1"/>
    <x v="1"/>
    <n v="90049"/>
    <s v="West"/>
    <s v="OFF-ST-10001932"/>
    <x v="1"/>
    <x v="4"/>
    <s v="Fellowes Staxonsteel Drawer Files"/>
    <n v="772.68"/>
    <n v="4"/>
    <n v="0"/>
    <n v="108.1752"/>
  </r>
  <r>
    <n v="6161"/>
    <s v="CA-2014-103989"/>
    <x v="1093"/>
    <d v="2014-03-21T00:00:00"/>
    <x v="2"/>
    <s v="MC-17605"/>
    <s v="Matt Connell"/>
    <x v="1"/>
    <s v="United States"/>
    <x v="121"/>
    <x v="2"/>
    <n v="33801"/>
    <s v="South"/>
    <s v="TEC-PH-10004667"/>
    <x v="2"/>
    <x v="7"/>
    <s v="Cisco 8x8 Inc. 6753i IP Business Phone System"/>
    <n v="323.976"/>
    <n v="3"/>
    <n v="0.2"/>
    <n v="28.347899999999999"/>
  </r>
  <r>
    <n v="6162"/>
    <s v="CA-2014-103989"/>
    <x v="1093"/>
    <d v="2014-03-21T00:00:00"/>
    <x v="2"/>
    <s v="MC-17605"/>
    <s v="Matt Connell"/>
    <x v="1"/>
    <s v="United States"/>
    <x v="121"/>
    <x v="2"/>
    <n v="33801"/>
    <s v="South"/>
    <s v="OFF-LA-10000443"/>
    <x v="1"/>
    <x v="2"/>
    <s v="Avery 501"/>
    <n v="11.808"/>
    <n v="4"/>
    <n v="0.2"/>
    <n v="3.9851999999999999"/>
  </r>
  <r>
    <n v="6163"/>
    <s v="CA-2014-103989"/>
    <x v="1093"/>
    <d v="2014-03-21T00:00:00"/>
    <x v="2"/>
    <s v="MC-17605"/>
    <s v="Matt Connell"/>
    <x v="1"/>
    <s v="United States"/>
    <x v="121"/>
    <x v="2"/>
    <n v="33801"/>
    <s v="South"/>
    <s v="OFF-ST-10000918"/>
    <x v="1"/>
    <x v="4"/>
    <s v="Crate-A-Files"/>
    <n v="26.16"/>
    <n v="3"/>
    <n v="0.2"/>
    <n v="1.962"/>
  </r>
  <r>
    <n v="6164"/>
    <s v="CA-2014-103989"/>
    <x v="1093"/>
    <d v="2014-03-21T00:00:00"/>
    <x v="2"/>
    <s v="MC-17605"/>
    <s v="Matt Connell"/>
    <x v="1"/>
    <s v="United States"/>
    <x v="121"/>
    <x v="2"/>
    <n v="33801"/>
    <s v="South"/>
    <s v="OFF-BI-10001196"/>
    <x v="1"/>
    <x v="8"/>
    <s v="Avery Flip-Chart Easel Binder, Black"/>
    <n v="33.57"/>
    <n v="5"/>
    <n v="0.7"/>
    <n v="-25.736999999999998"/>
  </r>
  <r>
    <n v="6165"/>
    <s v="CA-2014-103989"/>
    <x v="1093"/>
    <d v="2014-03-21T00:00:00"/>
    <x v="2"/>
    <s v="MC-17605"/>
    <s v="Matt Connell"/>
    <x v="1"/>
    <s v="United States"/>
    <x v="121"/>
    <x v="2"/>
    <n v="33801"/>
    <s v="South"/>
    <s v="FUR-FU-10003981"/>
    <x v="0"/>
    <x v="5"/>
    <s v="Eldon Wave Desk Accessories"/>
    <n v="4.992"/>
    <n v="3"/>
    <n v="0.2"/>
    <n v="1.3728"/>
  </r>
  <r>
    <n v="6166"/>
    <s v="CA-2014-103989"/>
    <x v="1093"/>
    <d v="2014-03-21T00:00:00"/>
    <x v="2"/>
    <s v="MC-17605"/>
    <s v="Matt Connell"/>
    <x v="1"/>
    <s v="United States"/>
    <x v="121"/>
    <x v="2"/>
    <n v="33801"/>
    <s v="South"/>
    <s v="FUR-FU-10002508"/>
    <x v="0"/>
    <x v="5"/>
    <s v="Document Clip Frames"/>
    <n v="20.015999999999998"/>
    <n v="3"/>
    <n v="0.2"/>
    <n v="5.5044000000000004"/>
  </r>
  <r>
    <n v="6167"/>
    <s v="CA-2014-103989"/>
    <x v="1093"/>
    <d v="2014-03-21T00:00:00"/>
    <x v="2"/>
    <s v="MC-17605"/>
    <s v="Matt Connell"/>
    <x v="1"/>
    <s v="United States"/>
    <x v="121"/>
    <x v="2"/>
    <n v="33801"/>
    <s v="South"/>
    <s v="TEC-AC-10002647"/>
    <x v="2"/>
    <x v="11"/>
    <s v="Logitech Wireless Boombox Speaker - portable - wireless, wired"/>
    <n v="170.24"/>
    <n v="2"/>
    <n v="0.2"/>
    <n v="53.2"/>
  </r>
  <r>
    <n v="6168"/>
    <s v="CA-2015-142433"/>
    <x v="704"/>
    <d v="2015-04-25T00:00:00"/>
    <x v="1"/>
    <s v="ES-14020"/>
    <s v="Erica Smith"/>
    <x v="0"/>
    <s v="United States"/>
    <x v="12"/>
    <x v="5"/>
    <n v="77036"/>
    <s v="Central"/>
    <s v="OFF-PA-10002377"/>
    <x v="1"/>
    <x v="10"/>
    <s v="Xerox 1916"/>
    <n v="117.456"/>
    <n v="3"/>
    <n v="0.2"/>
    <n v="44.045999999999999"/>
  </r>
  <r>
    <n v="6169"/>
    <s v="CA-2015-132815"/>
    <x v="444"/>
    <d v="2015-09-22T00:00:00"/>
    <x v="0"/>
    <s v="RW-19540"/>
    <s v="Rick Wilson"/>
    <x v="1"/>
    <s v="United States"/>
    <x v="1"/>
    <x v="1"/>
    <n v="90008"/>
    <s v="West"/>
    <s v="OFF-PA-10004530"/>
    <x v="1"/>
    <x v="10"/>
    <s v="Personal Creations Ink Jet Cards and Labels"/>
    <n v="22.96"/>
    <n v="2"/>
    <n v="0"/>
    <n v="11.250400000000001"/>
  </r>
  <r>
    <n v="6170"/>
    <s v="CA-2014-101266"/>
    <x v="9"/>
    <d v="2014-08-30T00:00:00"/>
    <x v="0"/>
    <s v="MM-17920"/>
    <s v="Michael Moore"/>
    <x v="0"/>
    <s v="United States"/>
    <x v="24"/>
    <x v="17"/>
    <n v="22153"/>
    <s v="South"/>
    <s v="OFF-PA-10002986"/>
    <x v="1"/>
    <x v="10"/>
    <s v="Xerox 1898"/>
    <n v="13.36"/>
    <n v="2"/>
    <n v="0"/>
    <n v="6.4127999999999998"/>
  </r>
  <r>
    <n v="6171"/>
    <s v="CA-2016-141523"/>
    <x v="1054"/>
    <d v="2016-12-24T00:00:00"/>
    <x v="0"/>
    <s v="MH-17440"/>
    <s v="Mark Haberlin"/>
    <x v="1"/>
    <s v="United States"/>
    <x v="20"/>
    <x v="15"/>
    <n v="10035"/>
    <s v="East"/>
    <s v="OFF-BI-10000948"/>
    <x v="1"/>
    <x v="8"/>
    <s v="GBC Laser Imprintable Binding System Covers, Desert Sand"/>
    <n v="34.247999999999998"/>
    <n v="3"/>
    <n v="0.2"/>
    <n v="11.5587"/>
  </r>
  <r>
    <n v="6172"/>
    <s v="CA-2016-141523"/>
    <x v="1054"/>
    <d v="2016-12-24T00:00:00"/>
    <x v="0"/>
    <s v="MH-17440"/>
    <s v="Mark Haberlin"/>
    <x v="1"/>
    <s v="United States"/>
    <x v="20"/>
    <x v="15"/>
    <n v="10035"/>
    <s v="East"/>
    <s v="OFF-AR-10001545"/>
    <x v="1"/>
    <x v="6"/>
    <s v="Newell 326"/>
    <n v="3.52"/>
    <n v="2"/>
    <n v="0"/>
    <n v="1.0207999999999999"/>
  </r>
  <r>
    <n v="6173"/>
    <s v="US-2014-106299"/>
    <x v="1094"/>
    <d v="2014-08-08T00:00:00"/>
    <x v="1"/>
    <s v="NZ-18565"/>
    <s v="Nick Zandusky"/>
    <x v="2"/>
    <s v="United States"/>
    <x v="24"/>
    <x v="25"/>
    <n v="65807"/>
    <s v="Central"/>
    <s v="OFF-BI-10001758"/>
    <x v="1"/>
    <x v="8"/>
    <s v="Wilson Jones 14 Line Acrylic Coated Pressboard Data Binders"/>
    <n v="26.7"/>
    <n v="5"/>
    <n v="0"/>
    <n v="12.548999999999999"/>
  </r>
  <r>
    <n v="6174"/>
    <s v="US-2014-106299"/>
    <x v="1094"/>
    <d v="2014-08-08T00:00:00"/>
    <x v="1"/>
    <s v="NZ-18565"/>
    <s v="Nick Zandusky"/>
    <x v="2"/>
    <s v="United States"/>
    <x v="24"/>
    <x v="25"/>
    <n v="65807"/>
    <s v="Central"/>
    <s v="TEC-AC-10003237"/>
    <x v="2"/>
    <x v="11"/>
    <s v="Memorex Micro Travel Drive 4 GB"/>
    <n v="21.2"/>
    <n v="2"/>
    <n v="0"/>
    <n v="9.1159999999999997"/>
  </r>
  <r>
    <n v="6175"/>
    <s v="US-2014-106299"/>
    <x v="1094"/>
    <d v="2014-08-08T00:00:00"/>
    <x v="1"/>
    <s v="NZ-18565"/>
    <s v="Nick Zandusky"/>
    <x v="2"/>
    <s v="United States"/>
    <x v="24"/>
    <x v="25"/>
    <n v="65807"/>
    <s v="Central"/>
    <s v="OFF-ST-10002011"/>
    <x v="1"/>
    <x v="4"/>
    <s v="Smead Adjustable Mobile File Trolley with Lockable Top"/>
    <n v="838.38"/>
    <n v="2"/>
    <n v="0"/>
    <n v="226.36259999999999"/>
  </r>
  <r>
    <n v="6176"/>
    <s v="CA-2015-158421"/>
    <x v="481"/>
    <d v="2015-09-26T00:00:00"/>
    <x v="1"/>
    <s v="GB-14575"/>
    <s v="Giulietta Baptist"/>
    <x v="0"/>
    <s v="United States"/>
    <x v="29"/>
    <x v="20"/>
    <n v="29203"/>
    <s v="South"/>
    <s v="FUR-CH-10000309"/>
    <x v="0"/>
    <x v="1"/>
    <s v="Global Comet Stacking Arm Chair"/>
    <n v="1690.04"/>
    <n v="4"/>
    <n v="0"/>
    <n v="422.51"/>
  </r>
  <r>
    <n v="6177"/>
    <s v="CA-2015-158421"/>
    <x v="481"/>
    <d v="2015-09-26T00:00:00"/>
    <x v="1"/>
    <s v="GB-14575"/>
    <s v="Giulietta Baptist"/>
    <x v="0"/>
    <s v="United States"/>
    <x v="29"/>
    <x v="20"/>
    <n v="29203"/>
    <s v="South"/>
    <s v="OFF-ST-10002444"/>
    <x v="1"/>
    <x v="4"/>
    <s v="Recycled Eldon Regeneration Jumbo File"/>
    <n v="85.96"/>
    <n v="7"/>
    <n v="0"/>
    <n v="24.0688"/>
  </r>
  <r>
    <n v="6178"/>
    <s v="CA-2015-158421"/>
    <x v="481"/>
    <d v="2015-09-26T00:00:00"/>
    <x v="1"/>
    <s v="GB-14575"/>
    <s v="Giulietta Baptist"/>
    <x v="0"/>
    <s v="United States"/>
    <x v="29"/>
    <x v="20"/>
    <n v="29203"/>
    <s v="South"/>
    <s v="OFF-EN-10001453"/>
    <x v="1"/>
    <x v="12"/>
    <s v="Tyvek Interoffice Envelopes, 9 1/2&quot; x 12 1/2&quot;, 100/Box"/>
    <n v="121.96"/>
    <n v="2"/>
    <n v="0"/>
    <n v="57.321199999999997"/>
  </r>
  <r>
    <n v="6179"/>
    <s v="CA-2015-158421"/>
    <x v="481"/>
    <d v="2015-09-26T00:00:00"/>
    <x v="1"/>
    <s v="GB-14575"/>
    <s v="Giulietta Baptist"/>
    <x v="0"/>
    <s v="United States"/>
    <x v="29"/>
    <x v="20"/>
    <n v="29203"/>
    <s v="South"/>
    <s v="OFF-PA-10001801"/>
    <x v="1"/>
    <x v="10"/>
    <s v="Xerox 193"/>
    <n v="23.92"/>
    <n v="4"/>
    <n v="0"/>
    <n v="11.720800000000001"/>
  </r>
  <r>
    <n v="6180"/>
    <s v="CA-2015-158421"/>
    <x v="481"/>
    <d v="2015-09-26T00:00:00"/>
    <x v="1"/>
    <s v="GB-14575"/>
    <s v="Giulietta Baptist"/>
    <x v="0"/>
    <s v="United States"/>
    <x v="29"/>
    <x v="20"/>
    <n v="29203"/>
    <s v="South"/>
    <s v="OFF-ST-10000563"/>
    <x v="1"/>
    <x v="4"/>
    <s v="Fellowes Bankers Box Stor/Drawer Steel Plus"/>
    <n v="63.96"/>
    <n v="2"/>
    <n v="0"/>
    <n v="6.3959999999999999"/>
  </r>
  <r>
    <n v="6181"/>
    <s v="CA-2015-158421"/>
    <x v="481"/>
    <d v="2015-09-26T00:00:00"/>
    <x v="1"/>
    <s v="GB-14575"/>
    <s v="Giulietta Baptist"/>
    <x v="0"/>
    <s v="United States"/>
    <x v="29"/>
    <x v="20"/>
    <n v="29203"/>
    <s v="South"/>
    <s v="TEC-PH-10000369"/>
    <x v="2"/>
    <x v="7"/>
    <s v="HTC One Mini"/>
    <n v="629.95000000000005"/>
    <n v="5"/>
    <n v="0"/>
    <n v="176.386"/>
  </r>
  <r>
    <n v="6182"/>
    <s v="CA-2015-158421"/>
    <x v="481"/>
    <d v="2015-09-26T00:00:00"/>
    <x v="1"/>
    <s v="GB-14575"/>
    <s v="Giulietta Baptist"/>
    <x v="0"/>
    <s v="United States"/>
    <x v="29"/>
    <x v="20"/>
    <n v="29203"/>
    <s v="South"/>
    <s v="TEC-PH-10002538"/>
    <x v="2"/>
    <x v="7"/>
    <s v="Grandstream GXP1160 VoIP phone"/>
    <n v="113.73"/>
    <n v="3"/>
    <n v="0"/>
    <n v="32.981699999999996"/>
  </r>
  <r>
    <n v="6183"/>
    <s v="CA-2015-158421"/>
    <x v="481"/>
    <d v="2015-09-26T00:00:00"/>
    <x v="1"/>
    <s v="GB-14575"/>
    <s v="Giulietta Baptist"/>
    <x v="0"/>
    <s v="United States"/>
    <x v="29"/>
    <x v="20"/>
    <n v="29203"/>
    <s v="South"/>
    <s v="OFF-BI-10000050"/>
    <x v="1"/>
    <x v="8"/>
    <s v="Angle-D Binders with Locking Rings, Label Holders"/>
    <n v="14.6"/>
    <n v="2"/>
    <n v="0"/>
    <n v="6.8620000000000001"/>
  </r>
  <r>
    <n v="6184"/>
    <s v="CA-2015-158421"/>
    <x v="481"/>
    <d v="2015-09-26T00:00:00"/>
    <x v="1"/>
    <s v="GB-14575"/>
    <s v="Giulietta Baptist"/>
    <x v="0"/>
    <s v="United States"/>
    <x v="29"/>
    <x v="20"/>
    <n v="29203"/>
    <s v="South"/>
    <s v="OFF-ST-10004186"/>
    <x v="1"/>
    <x v="4"/>
    <s v="Stur-D-Stor Shelving, Vertical 5-Shelf: 72&quot;H x 36&quot;W x 18 1/2&quot;D"/>
    <n v="887.84"/>
    <n v="8"/>
    <n v="0"/>
    <n v="17.756799999999998"/>
  </r>
  <r>
    <n v="6185"/>
    <s v="CA-2016-143609"/>
    <x v="25"/>
    <d v="2016-12-13T00:00:00"/>
    <x v="2"/>
    <s v="DB-13270"/>
    <s v="Deborah Brumfield"/>
    <x v="2"/>
    <s v="United States"/>
    <x v="32"/>
    <x v="21"/>
    <n v="97206"/>
    <s v="West"/>
    <s v="FUR-CH-10004218"/>
    <x v="0"/>
    <x v="1"/>
    <s v="Global Fabric Manager's Chair, Dark Gray"/>
    <n v="403.92"/>
    <n v="5"/>
    <n v="0.2"/>
    <n v="25.245000000000001"/>
  </r>
  <r>
    <n v="6186"/>
    <s v="CA-2015-138331"/>
    <x v="976"/>
    <d v="2015-08-12T00:00:00"/>
    <x v="1"/>
    <s v="JK-15625"/>
    <s v="Jim Karlsson"/>
    <x v="0"/>
    <s v="United States"/>
    <x v="10"/>
    <x v="9"/>
    <n v="19120"/>
    <s v="East"/>
    <s v="OFF-AR-10002952"/>
    <x v="1"/>
    <x v="6"/>
    <s v="Stanley Contemporary Battery Pencil Sharpeners"/>
    <n v="106.8"/>
    <n v="10"/>
    <n v="0.2"/>
    <n v="10.68"/>
  </r>
  <r>
    <n v="6187"/>
    <s v="CA-2015-138954"/>
    <x v="219"/>
    <d v="2015-11-17T00:00:00"/>
    <x v="2"/>
    <s v="MH-17785"/>
    <s v="Maya Herman"/>
    <x v="1"/>
    <s v="United States"/>
    <x v="20"/>
    <x v="15"/>
    <n v="10035"/>
    <s v="East"/>
    <s v="OFF-ST-10003058"/>
    <x v="1"/>
    <x v="4"/>
    <s v="Eldon Mobile Mega Data Cart  Mega Stackable  Add-On Trays"/>
    <n v="70.95"/>
    <n v="3"/>
    <n v="0"/>
    <n v="20.575500000000002"/>
  </r>
  <r>
    <n v="6188"/>
    <s v="CA-2015-138954"/>
    <x v="219"/>
    <d v="2015-11-17T00:00:00"/>
    <x v="2"/>
    <s v="MH-17785"/>
    <s v="Maya Herman"/>
    <x v="1"/>
    <s v="United States"/>
    <x v="20"/>
    <x v="15"/>
    <n v="10035"/>
    <s v="East"/>
    <s v="OFF-BI-10003963"/>
    <x v="1"/>
    <x v="8"/>
    <s v="Cardinal Holdit Data Disk Pockets"/>
    <n v="34.944000000000003"/>
    <n v="6"/>
    <n v="0.2"/>
    <n v="11.7936"/>
  </r>
  <r>
    <n v="6189"/>
    <s v="CA-2015-138954"/>
    <x v="219"/>
    <d v="2015-11-17T00:00:00"/>
    <x v="2"/>
    <s v="MH-17785"/>
    <s v="Maya Herman"/>
    <x v="1"/>
    <s v="United States"/>
    <x v="20"/>
    <x v="15"/>
    <n v="10035"/>
    <s v="East"/>
    <s v="OFF-AR-10001955"/>
    <x v="1"/>
    <x v="6"/>
    <s v="Newell 319"/>
    <n v="119.04"/>
    <n v="6"/>
    <n v="0"/>
    <n v="35.712000000000003"/>
  </r>
  <r>
    <n v="6190"/>
    <s v="CA-2017-157903"/>
    <x v="1095"/>
    <d v="2017-04-08T00:00:00"/>
    <x v="1"/>
    <s v="AM-10705"/>
    <s v="Anne McFarland"/>
    <x v="0"/>
    <s v="United States"/>
    <x v="467"/>
    <x v="10"/>
    <n v="60016"/>
    <s v="Central"/>
    <s v="TEC-PH-10004345"/>
    <x v="2"/>
    <x v="7"/>
    <s v="Cisco SPA 502G IP Phone"/>
    <n v="383.84"/>
    <n v="4"/>
    <n v="0.2"/>
    <n v="47.98"/>
  </r>
  <r>
    <n v="6191"/>
    <s v="CA-2016-157259"/>
    <x v="435"/>
    <d v="2016-12-28T00:00:00"/>
    <x v="1"/>
    <s v="JM-15535"/>
    <s v="Jessica Myrick"/>
    <x v="0"/>
    <s v="United States"/>
    <x v="20"/>
    <x v="15"/>
    <n v="10035"/>
    <s v="East"/>
    <s v="FUR-FU-10003192"/>
    <x v="0"/>
    <x v="5"/>
    <s v="Luxo Adjustable Task Clamp Lamp"/>
    <n v="799.56"/>
    <n v="9"/>
    <n v="0"/>
    <n v="207.88560000000001"/>
  </r>
  <r>
    <n v="6192"/>
    <s v="CA-2017-107986"/>
    <x v="1096"/>
    <d v="2017-12-13T00:00:00"/>
    <x v="3"/>
    <s v="MW-18220"/>
    <s v="Mitch Webber"/>
    <x v="0"/>
    <s v="United States"/>
    <x v="4"/>
    <x v="4"/>
    <n v="98103"/>
    <s v="West"/>
    <s v="OFF-ST-10001325"/>
    <x v="1"/>
    <x v="4"/>
    <s v="Sterilite Officeware Hinged File Box"/>
    <n v="31.44"/>
    <n v="3"/>
    <n v="0"/>
    <n v="8.4887999999999995"/>
  </r>
  <r>
    <n v="6193"/>
    <s v="CA-2017-104927"/>
    <x v="66"/>
    <d v="2017-12-26T00:00:00"/>
    <x v="1"/>
    <s v="AG-10330"/>
    <s v="Alex Grayson"/>
    <x v="0"/>
    <s v="United States"/>
    <x v="12"/>
    <x v="5"/>
    <n v="77095"/>
    <s v="Central"/>
    <s v="OFF-PA-10000019"/>
    <x v="1"/>
    <x v="10"/>
    <s v="Xerox 1931"/>
    <n v="25.92"/>
    <n v="5"/>
    <n v="0.2"/>
    <n v="9.0719999999999992"/>
  </r>
  <r>
    <n v="6194"/>
    <s v="CA-2017-104927"/>
    <x v="66"/>
    <d v="2017-12-26T00:00:00"/>
    <x v="1"/>
    <s v="AG-10330"/>
    <s v="Alex Grayson"/>
    <x v="0"/>
    <s v="United States"/>
    <x v="12"/>
    <x v="5"/>
    <n v="77095"/>
    <s v="Central"/>
    <s v="OFF-BI-10003429"/>
    <x v="1"/>
    <x v="8"/>
    <s v="Cardinal HOLDit! Binder Insert Strips,Extra Strips"/>
    <n v="6.33"/>
    <n v="5"/>
    <n v="0.8"/>
    <n v="-9.8115000000000006"/>
  </r>
  <r>
    <n v="6195"/>
    <s v="CA-2017-104927"/>
    <x v="66"/>
    <d v="2017-12-26T00:00:00"/>
    <x v="1"/>
    <s v="AG-10330"/>
    <s v="Alex Grayson"/>
    <x v="0"/>
    <s v="United States"/>
    <x v="12"/>
    <x v="5"/>
    <n v="77095"/>
    <s v="Central"/>
    <s v="OFF-PA-10000176"/>
    <x v="1"/>
    <x v="10"/>
    <s v="Xerox 1887"/>
    <n v="75.88"/>
    <n v="5"/>
    <n v="0.2"/>
    <n v="26.558"/>
  </r>
  <r>
    <n v="6196"/>
    <s v="CA-2017-113453"/>
    <x v="208"/>
    <d v="2017-10-28T00:00:00"/>
    <x v="1"/>
    <s v="CM-12160"/>
    <s v="Charles McCrossin"/>
    <x v="0"/>
    <s v="United States"/>
    <x v="10"/>
    <x v="9"/>
    <n v="19143"/>
    <s v="East"/>
    <s v="TEC-PH-10004165"/>
    <x v="2"/>
    <x v="7"/>
    <s v="Mitel MiVoice 5330e IP Phone"/>
    <n v="329.988"/>
    <n v="2"/>
    <n v="0.4"/>
    <n v="-76.997200000000007"/>
  </r>
  <r>
    <n v="6197"/>
    <s v="CA-2017-113453"/>
    <x v="208"/>
    <d v="2017-10-28T00:00:00"/>
    <x v="1"/>
    <s v="CM-12160"/>
    <s v="Charles McCrossin"/>
    <x v="0"/>
    <s v="United States"/>
    <x v="10"/>
    <x v="9"/>
    <n v="19143"/>
    <s v="East"/>
    <s v="OFF-ST-10000352"/>
    <x v="1"/>
    <x v="4"/>
    <s v="Acco Perma 2700 Stacking Storage Drawers"/>
    <n v="71.376000000000005"/>
    <n v="3"/>
    <n v="0.2"/>
    <n v="-4.4610000000000003"/>
  </r>
  <r>
    <n v="6198"/>
    <s v="CA-2015-149909"/>
    <x v="50"/>
    <d v="2015-11-17T00:00:00"/>
    <x v="1"/>
    <s v="RA-19915"/>
    <s v="Russell Applegate"/>
    <x v="0"/>
    <s v="United States"/>
    <x v="38"/>
    <x v="14"/>
    <n v="47201"/>
    <s v="Central"/>
    <s v="OFF-PA-10000726"/>
    <x v="1"/>
    <x v="10"/>
    <s v="Black Print Carbonless Snap-Off Rapid Letter, 8 1/2&quot; x 7&quot;"/>
    <n v="63.77"/>
    <n v="7"/>
    <n v="0"/>
    <n v="28.6965"/>
  </r>
  <r>
    <n v="6199"/>
    <s v="CA-2015-149909"/>
    <x v="50"/>
    <d v="2015-11-17T00:00:00"/>
    <x v="1"/>
    <s v="RA-19915"/>
    <s v="Russell Applegate"/>
    <x v="0"/>
    <s v="United States"/>
    <x v="38"/>
    <x v="14"/>
    <n v="47201"/>
    <s v="Central"/>
    <s v="TEC-PH-10001536"/>
    <x v="2"/>
    <x v="7"/>
    <s v="Spigen Samsung Galaxy S5 Case Wallet"/>
    <n v="50.97"/>
    <n v="3"/>
    <n v="0"/>
    <n v="13.2522"/>
  </r>
  <r>
    <n v="6200"/>
    <s v="CA-2015-149909"/>
    <x v="50"/>
    <d v="2015-11-17T00:00:00"/>
    <x v="1"/>
    <s v="RA-19915"/>
    <s v="Russell Applegate"/>
    <x v="0"/>
    <s v="United States"/>
    <x v="38"/>
    <x v="14"/>
    <n v="47201"/>
    <s v="Central"/>
    <s v="OFF-PA-10001790"/>
    <x v="1"/>
    <x v="10"/>
    <s v="Xerox 1910"/>
    <n v="96.08"/>
    <n v="2"/>
    <n v="0"/>
    <n v="46.118400000000001"/>
  </r>
  <r>
    <n v="6201"/>
    <s v="CA-2015-146675"/>
    <x v="392"/>
    <d v="2015-04-20T00:00:00"/>
    <x v="1"/>
    <s v="SB-20185"/>
    <s v="Sarah Brown"/>
    <x v="0"/>
    <s v="United States"/>
    <x v="148"/>
    <x v="10"/>
    <n v="60201"/>
    <s v="Central"/>
    <s v="TEC-CO-10001766"/>
    <x v="2"/>
    <x v="16"/>
    <s v="Canon PC940 Copier"/>
    <n v="1439.9680000000001"/>
    <n v="4"/>
    <n v="0.2"/>
    <n v="485.98919999999998"/>
  </r>
  <r>
    <n v="6202"/>
    <s v="CA-2015-146675"/>
    <x v="392"/>
    <d v="2015-04-20T00:00:00"/>
    <x v="1"/>
    <s v="SB-20185"/>
    <s v="Sarah Brown"/>
    <x v="0"/>
    <s v="United States"/>
    <x v="148"/>
    <x v="10"/>
    <n v="60201"/>
    <s v="Central"/>
    <s v="TEC-AC-10004396"/>
    <x v="2"/>
    <x v="11"/>
    <s v="Logitech Keyboard K120"/>
    <n v="43.56"/>
    <n v="3"/>
    <n v="0.2"/>
    <n v="-4.9005000000000001"/>
  </r>
  <r>
    <n v="6203"/>
    <s v="CA-2016-118332"/>
    <x v="186"/>
    <d v="2016-12-23T00:00:00"/>
    <x v="1"/>
    <s v="PK-19075"/>
    <s v="Pete Kriz"/>
    <x v="0"/>
    <s v="United States"/>
    <x v="339"/>
    <x v="1"/>
    <n v="92307"/>
    <s v="West"/>
    <s v="FUR-CH-10001708"/>
    <x v="0"/>
    <x v="1"/>
    <s v="Office Star - Contemporary Swivel Chair with Padded Adjustable Arms and Flex Back"/>
    <n v="563.91999999999996"/>
    <n v="5"/>
    <n v="0.2"/>
    <n v="7.0490000000000004"/>
  </r>
  <r>
    <n v="6204"/>
    <s v="CA-2016-133669"/>
    <x v="147"/>
    <d v="2016-10-27T00:00:00"/>
    <x v="1"/>
    <s v="SV-20935"/>
    <s v="Susan Vittorini"/>
    <x v="0"/>
    <s v="United States"/>
    <x v="38"/>
    <x v="24"/>
    <n v="43229"/>
    <s v="East"/>
    <s v="TEC-PH-10001305"/>
    <x v="2"/>
    <x v="7"/>
    <s v="Panasonic KX TS208W Corded phone"/>
    <n v="235.15199999999999"/>
    <n v="8"/>
    <n v="0.4"/>
    <n v="-47.0304"/>
  </r>
  <r>
    <n v="6205"/>
    <s v="CA-2017-145660"/>
    <x v="96"/>
    <d v="2017-12-03T00:00:00"/>
    <x v="2"/>
    <s v="MG-17650"/>
    <s v="Matthew Grinstein"/>
    <x v="2"/>
    <s v="United States"/>
    <x v="292"/>
    <x v="24"/>
    <n v="43302"/>
    <s v="East"/>
    <s v="FUR-FU-10002885"/>
    <x v="0"/>
    <x v="5"/>
    <s v="Magna Visual Magnetic Picture Hangers"/>
    <n v="7.7119999999999997"/>
    <n v="2"/>
    <n v="0.2"/>
    <n v="1.7352000000000001"/>
  </r>
  <r>
    <n v="6206"/>
    <s v="CA-2016-133697"/>
    <x v="201"/>
    <d v="2016-10-24T00:00:00"/>
    <x v="0"/>
    <s v="CM-12445"/>
    <s v="Chuck Magee"/>
    <x v="0"/>
    <s v="United States"/>
    <x v="12"/>
    <x v="5"/>
    <n v="77095"/>
    <s v="Central"/>
    <s v="OFF-PA-10000726"/>
    <x v="1"/>
    <x v="10"/>
    <s v="Black Print Carbonless Snap-Off Rapid Letter, 8 1/2&quot; x 7&quot;"/>
    <n v="51.015999999999998"/>
    <n v="7"/>
    <n v="0.2"/>
    <n v="15.942500000000001"/>
  </r>
  <r>
    <n v="6207"/>
    <s v="CA-2016-133697"/>
    <x v="201"/>
    <d v="2016-10-24T00:00:00"/>
    <x v="0"/>
    <s v="CM-12445"/>
    <s v="Chuck Magee"/>
    <x v="0"/>
    <s v="United States"/>
    <x v="12"/>
    <x v="5"/>
    <n v="77095"/>
    <s v="Central"/>
    <s v="OFF-FA-10003112"/>
    <x v="1"/>
    <x v="13"/>
    <s v="Staples"/>
    <n v="25.248000000000001"/>
    <n v="4"/>
    <n v="0.2"/>
    <n v="7.89"/>
  </r>
  <r>
    <n v="6208"/>
    <s v="CA-2016-133697"/>
    <x v="201"/>
    <d v="2016-10-24T00:00:00"/>
    <x v="0"/>
    <s v="CM-12445"/>
    <s v="Chuck Magee"/>
    <x v="0"/>
    <s v="United States"/>
    <x v="12"/>
    <x v="5"/>
    <n v="77095"/>
    <s v="Central"/>
    <s v="FUR-CH-10002372"/>
    <x v="0"/>
    <x v="1"/>
    <s v="Office Star - Ergonomically Designed Knee Chair"/>
    <n v="56.686"/>
    <n v="1"/>
    <n v="0.3"/>
    <n v="-14.5764"/>
  </r>
  <r>
    <n v="6209"/>
    <s v="CA-2017-148138"/>
    <x v="365"/>
    <d v="2017-10-03T00:00:00"/>
    <x v="1"/>
    <s v="ME-18010"/>
    <s v="Michelle Ellison"/>
    <x v="1"/>
    <s v="United States"/>
    <x v="292"/>
    <x v="24"/>
    <n v="43302"/>
    <s v="East"/>
    <s v="OFF-ST-10000563"/>
    <x v="1"/>
    <x v="4"/>
    <s v="Fellowes Bankers Box Stor/Drawer Steel Plus"/>
    <n v="51.167999999999999"/>
    <n v="2"/>
    <n v="0.2"/>
    <n v="-6.3959999999999999"/>
  </r>
  <r>
    <n v="6210"/>
    <s v="CA-2017-119809"/>
    <x v="238"/>
    <d v="2017-08-25T00:00:00"/>
    <x v="1"/>
    <s v="YS-21880"/>
    <s v="Yana Sorensen"/>
    <x v="1"/>
    <s v="United States"/>
    <x v="4"/>
    <x v="4"/>
    <n v="98103"/>
    <s v="West"/>
    <s v="OFF-BI-10003925"/>
    <x v="1"/>
    <x v="8"/>
    <s v="Fellowes PB300 Plastic Comb Binding Machine"/>
    <n v="2793.5279999999998"/>
    <n v="9"/>
    <n v="0.2"/>
    <n v="942.81569999999999"/>
  </r>
  <r>
    <n v="6211"/>
    <s v="CA-2017-119809"/>
    <x v="238"/>
    <d v="2017-08-25T00:00:00"/>
    <x v="1"/>
    <s v="YS-21880"/>
    <s v="Yana Sorensen"/>
    <x v="1"/>
    <s v="United States"/>
    <x v="4"/>
    <x v="4"/>
    <n v="98103"/>
    <s v="West"/>
    <s v="OFF-ST-10003306"/>
    <x v="1"/>
    <x v="4"/>
    <s v="Letter Size Cart"/>
    <n v="1000.02"/>
    <n v="7"/>
    <n v="0"/>
    <n v="290.00580000000002"/>
  </r>
  <r>
    <n v="6212"/>
    <s v="CA-2017-119809"/>
    <x v="238"/>
    <d v="2017-08-25T00:00:00"/>
    <x v="1"/>
    <s v="YS-21880"/>
    <s v="Yana Sorensen"/>
    <x v="1"/>
    <s v="United States"/>
    <x v="4"/>
    <x v="4"/>
    <n v="98103"/>
    <s v="West"/>
    <s v="FUR-FU-10001475"/>
    <x v="0"/>
    <x v="5"/>
    <s v="Contract Clock, 14&quot;, Brown"/>
    <n v="65.94"/>
    <n v="3"/>
    <n v="0"/>
    <n v="22.419599999999999"/>
  </r>
  <r>
    <n v="6213"/>
    <s v="CA-2017-149944"/>
    <x v="105"/>
    <d v="2017-11-16T00:00:00"/>
    <x v="0"/>
    <s v="MB-17305"/>
    <s v="Maria Bertelson"/>
    <x v="0"/>
    <s v="United States"/>
    <x v="468"/>
    <x v="4"/>
    <n v="98632"/>
    <s v="West"/>
    <s v="OFF-FA-10003495"/>
    <x v="1"/>
    <x v="13"/>
    <s v="Staples"/>
    <n v="18.239999999999998"/>
    <n v="3"/>
    <n v="0"/>
    <n v="9.1199999999999992"/>
  </r>
  <r>
    <n v="6214"/>
    <s v="CA-2017-149944"/>
    <x v="105"/>
    <d v="2017-11-16T00:00:00"/>
    <x v="0"/>
    <s v="MB-17305"/>
    <s v="Maria Bertelson"/>
    <x v="0"/>
    <s v="United States"/>
    <x v="468"/>
    <x v="4"/>
    <n v="98632"/>
    <s v="West"/>
    <s v="OFF-AP-10004708"/>
    <x v="1"/>
    <x v="9"/>
    <s v="Fellowes Superior 10 Outlet Split Surge Protector"/>
    <n v="76.12"/>
    <n v="2"/>
    <n v="0"/>
    <n v="22.0748"/>
  </r>
  <r>
    <n v="6215"/>
    <s v="CA-2014-128538"/>
    <x v="856"/>
    <d v="2014-10-15T00:00:00"/>
    <x v="1"/>
    <s v="AS-10240"/>
    <s v="Alan Shonely"/>
    <x v="0"/>
    <s v="United States"/>
    <x v="332"/>
    <x v="1"/>
    <n v="90278"/>
    <s v="West"/>
    <s v="OFF-EN-10001219"/>
    <x v="1"/>
    <x v="12"/>
    <s v="#10- 4 1/8&quot; x 9 1/2&quot; Security-Tint Envelopes"/>
    <n v="7.64"/>
    <n v="1"/>
    <n v="0"/>
    <n v="3.7435999999999998"/>
  </r>
  <r>
    <n v="6216"/>
    <s v="CA-2015-161711"/>
    <x v="109"/>
    <d v="2015-12-03T00:00:00"/>
    <x v="1"/>
    <s v="MC-17425"/>
    <s v="Mark Cousins"/>
    <x v="1"/>
    <s v="United States"/>
    <x v="20"/>
    <x v="15"/>
    <n v="10035"/>
    <s v="East"/>
    <s v="FUR-FU-10000087"/>
    <x v="0"/>
    <x v="5"/>
    <s v="Executive Impressions 14&quot; Two-Color Numerals Wall Clock"/>
    <n v="68.16"/>
    <n v="3"/>
    <n v="0"/>
    <n v="27.945599999999999"/>
  </r>
  <r>
    <n v="6217"/>
    <s v="CA-2015-161711"/>
    <x v="109"/>
    <d v="2015-12-03T00:00:00"/>
    <x v="1"/>
    <s v="MC-17425"/>
    <s v="Mark Cousins"/>
    <x v="1"/>
    <s v="United States"/>
    <x v="20"/>
    <x v="15"/>
    <n v="10035"/>
    <s v="East"/>
    <s v="OFF-EN-10001539"/>
    <x v="1"/>
    <x v="12"/>
    <s v="Staple envelope"/>
    <n v="62.24"/>
    <n v="8"/>
    <n v="0"/>
    <n v="29.252800000000001"/>
  </r>
  <r>
    <n v="6218"/>
    <s v="US-2015-129553"/>
    <x v="1097"/>
    <d v="2015-08-02T00:00:00"/>
    <x v="1"/>
    <s v="PG-18820"/>
    <s v="Patrick Gardner"/>
    <x v="0"/>
    <s v="United States"/>
    <x v="103"/>
    <x v="0"/>
    <n v="40214"/>
    <s v="South"/>
    <s v="TEC-PH-10004897"/>
    <x v="2"/>
    <x v="7"/>
    <s v="Mediabridge Sport Armband iPhone 5s"/>
    <n v="29.97"/>
    <n v="3"/>
    <n v="0"/>
    <n v="0.29970000000000002"/>
  </r>
  <r>
    <n v="6219"/>
    <s v="CA-2016-160220"/>
    <x v="201"/>
    <d v="2016-10-26T00:00:00"/>
    <x v="1"/>
    <s v="JS-16030"/>
    <s v="Joy Smith"/>
    <x v="0"/>
    <s v="United States"/>
    <x v="149"/>
    <x v="12"/>
    <n v="48183"/>
    <s v="Central"/>
    <s v="TEC-PH-10001300"/>
    <x v="2"/>
    <x v="7"/>
    <s v="iKross Bluetooth Portable Keyboard + Cell Phone Stand Holder + Brush for Apple iPhone 5S 5C 5, 4S 4"/>
    <n v="125.7"/>
    <n v="6"/>
    <n v="0"/>
    <n v="35.195999999999998"/>
  </r>
  <r>
    <n v="6220"/>
    <s v="CA-2016-160220"/>
    <x v="201"/>
    <d v="2016-10-26T00:00:00"/>
    <x v="1"/>
    <s v="JS-16030"/>
    <s v="Joy Smith"/>
    <x v="0"/>
    <s v="United States"/>
    <x v="149"/>
    <x v="12"/>
    <n v="48183"/>
    <s v="Central"/>
    <s v="TEC-PH-10001557"/>
    <x v="2"/>
    <x v="7"/>
    <s v="Pyle PMP37LED"/>
    <n v="191.98"/>
    <n v="2"/>
    <n v="0"/>
    <n v="51.834600000000002"/>
  </r>
  <r>
    <n v="6221"/>
    <s v="CA-2016-160220"/>
    <x v="201"/>
    <d v="2016-10-26T00:00:00"/>
    <x v="1"/>
    <s v="JS-16030"/>
    <s v="Joy Smith"/>
    <x v="0"/>
    <s v="United States"/>
    <x v="149"/>
    <x v="12"/>
    <n v="48183"/>
    <s v="Central"/>
    <s v="OFF-ST-10000617"/>
    <x v="1"/>
    <x v="4"/>
    <s v="Woodgrain Magazine Files by Perma"/>
    <n v="20.86"/>
    <n v="7"/>
    <n v="0"/>
    <n v="1.4601999999999999"/>
  </r>
  <r>
    <n v="6222"/>
    <s v="US-2017-157224"/>
    <x v="32"/>
    <d v="2017-09-18T00:00:00"/>
    <x v="0"/>
    <s v="JB-16000"/>
    <s v="Joy Bell-"/>
    <x v="0"/>
    <s v="United States"/>
    <x v="1"/>
    <x v="1"/>
    <n v="90045"/>
    <s v="West"/>
    <s v="OFF-LA-10000121"/>
    <x v="1"/>
    <x v="2"/>
    <s v="Avery 48"/>
    <n v="56.7"/>
    <n v="9"/>
    <n v="0"/>
    <n v="26.082000000000001"/>
  </r>
  <r>
    <n v="6223"/>
    <s v="CA-2017-140627"/>
    <x v="331"/>
    <d v="2017-12-27T00:00:00"/>
    <x v="1"/>
    <s v="DK-12985"/>
    <s v="Darren Koutras"/>
    <x v="0"/>
    <s v="United States"/>
    <x v="469"/>
    <x v="18"/>
    <n v="37075"/>
    <s v="South"/>
    <s v="FUR-FU-10000087"/>
    <x v="0"/>
    <x v="5"/>
    <s v="Executive Impressions 14&quot; Two-Color Numerals Wall Clock"/>
    <n v="72.703999999999994"/>
    <n v="4"/>
    <n v="0.2"/>
    <n v="19.084800000000001"/>
  </r>
  <r>
    <n v="6224"/>
    <s v="CA-2017-140627"/>
    <x v="331"/>
    <d v="2017-12-27T00:00:00"/>
    <x v="1"/>
    <s v="DK-12985"/>
    <s v="Darren Koutras"/>
    <x v="0"/>
    <s v="United States"/>
    <x v="469"/>
    <x v="18"/>
    <n v="37075"/>
    <s v="South"/>
    <s v="OFF-AR-10000422"/>
    <x v="1"/>
    <x v="6"/>
    <s v="Pencil and Crayon Sharpener"/>
    <n v="12.263999999999999"/>
    <n v="7"/>
    <n v="0.2"/>
    <n v="1.0730999999999999"/>
  </r>
  <r>
    <n v="6225"/>
    <s v="CA-2017-140627"/>
    <x v="331"/>
    <d v="2017-12-27T00:00:00"/>
    <x v="1"/>
    <s v="DK-12985"/>
    <s v="Darren Koutras"/>
    <x v="0"/>
    <s v="United States"/>
    <x v="469"/>
    <x v="18"/>
    <n v="37075"/>
    <s v="South"/>
    <s v="OFF-ST-10004123"/>
    <x v="1"/>
    <x v="4"/>
    <s v="Safco Industrial Wire Shelving System"/>
    <n v="218.352"/>
    <n v="3"/>
    <n v="0.2"/>
    <n v="-54.588000000000001"/>
  </r>
  <r>
    <n v="6226"/>
    <s v="CA-2015-133445"/>
    <x v="348"/>
    <d v="2015-10-09T00:00:00"/>
    <x v="1"/>
    <s v="JF-15490"/>
    <s v="Jeremy Farry"/>
    <x v="0"/>
    <s v="United States"/>
    <x v="32"/>
    <x v="21"/>
    <n v="97206"/>
    <s v="West"/>
    <s v="FUR-BO-10003660"/>
    <x v="0"/>
    <x v="0"/>
    <s v="Bush Cubix Collection Bookcases, Fully Assembled"/>
    <n v="66.293999999999997"/>
    <n v="1"/>
    <n v="0.7"/>
    <n v="-103.86060000000001"/>
  </r>
  <r>
    <n v="6227"/>
    <s v="CA-2015-133445"/>
    <x v="348"/>
    <d v="2015-10-09T00:00:00"/>
    <x v="1"/>
    <s v="JF-15490"/>
    <s v="Jeremy Farry"/>
    <x v="0"/>
    <s v="United States"/>
    <x v="32"/>
    <x v="21"/>
    <n v="97206"/>
    <s v="West"/>
    <s v="FUR-CH-10000422"/>
    <x v="0"/>
    <x v="1"/>
    <s v="Global Highback Leather Tilter in Burgundy"/>
    <n v="291.16800000000001"/>
    <n v="4"/>
    <n v="0.2"/>
    <n v="-14.558400000000001"/>
  </r>
  <r>
    <n v="6228"/>
    <s v="CA-2014-148782"/>
    <x v="981"/>
    <d v="2014-11-07T00:00:00"/>
    <x v="1"/>
    <s v="PO-18850"/>
    <s v="Patrick O'Brill"/>
    <x v="0"/>
    <s v="United States"/>
    <x v="218"/>
    <x v="5"/>
    <n v="75061"/>
    <s v="Central"/>
    <s v="TEC-PH-10002923"/>
    <x v="2"/>
    <x v="7"/>
    <s v="Logitech B530 USB Headset - headset - Full size, Binaural"/>
    <n v="88.775999999999996"/>
    <n v="3"/>
    <n v="0.2"/>
    <n v="7.7679"/>
  </r>
  <r>
    <n v="6229"/>
    <s v="CA-2016-148208"/>
    <x v="115"/>
    <d v="2016-01-27T00:00:00"/>
    <x v="1"/>
    <s v="BT-11530"/>
    <s v="Bradley Talbott"/>
    <x v="2"/>
    <s v="United States"/>
    <x v="138"/>
    <x v="24"/>
    <n v="44105"/>
    <s v="East"/>
    <s v="TEC-PH-10004093"/>
    <x v="2"/>
    <x v="7"/>
    <s v="Panasonic Kx-TS550"/>
    <n v="110.376"/>
    <n v="4"/>
    <n v="0.4"/>
    <n v="-20.235600000000002"/>
  </r>
  <r>
    <n v="6230"/>
    <s v="CA-2016-148208"/>
    <x v="115"/>
    <d v="2016-01-27T00:00:00"/>
    <x v="1"/>
    <s v="BT-11530"/>
    <s v="Bradley Talbott"/>
    <x v="2"/>
    <s v="United States"/>
    <x v="138"/>
    <x v="24"/>
    <n v="44105"/>
    <s v="East"/>
    <s v="TEC-AC-10000171"/>
    <x v="2"/>
    <x v="11"/>
    <s v="Verbatim 25 GB 6x Blu-ray Single Layer Recordable Disc, 25/Pack"/>
    <n v="55.176000000000002"/>
    <n v="3"/>
    <n v="0.2"/>
    <n v="15.863099999999999"/>
  </r>
  <r>
    <n v="6231"/>
    <s v="CA-2017-127656"/>
    <x v="497"/>
    <d v="2017-07-17T00:00:00"/>
    <x v="1"/>
    <s v="NW-18400"/>
    <s v="Natalie Webber"/>
    <x v="0"/>
    <s v="United States"/>
    <x v="470"/>
    <x v="23"/>
    <n v="50701"/>
    <s v="Central"/>
    <s v="OFF-AR-10001166"/>
    <x v="1"/>
    <x v="6"/>
    <s v="Staples in misc. colors"/>
    <n v="30.32"/>
    <n v="4"/>
    <n v="0"/>
    <n v="11.8248"/>
  </r>
  <r>
    <n v="6232"/>
    <s v="US-2017-142188"/>
    <x v="220"/>
    <d v="2017-09-11T00:00:00"/>
    <x v="3"/>
    <s v="JF-15415"/>
    <s v="Jennifer Ferguson"/>
    <x v="0"/>
    <s v="United States"/>
    <x v="4"/>
    <x v="4"/>
    <n v="98105"/>
    <s v="West"/>
    <s v="FUR-CH-10003199"/>
    <x v="0"/>
    <x v="1"/>
    <s v="Office Star - Contemporary Task Swivel Chair"/>
    <n v="177.56800000000001"/>
    <n v="2"/>
    <n v="0.2"/>
    <n v="8.8783999999999992"/>
  </r>
  <r>
    <n v="6233"/>
    <s v="US-2017-142188"/>
    <x v="220"/>
    <d v="2017-09-11T00:00:00"/>
    <x v="3"/>
    <s v="JF-15415"/>
    <s v="Jennifer Ferguson"/>
    <x v="0"/>
    <s v="United States"/>
    <x v="4"/>
    <x v="4"/>
    <n v="98105"/>
    <s v="West"/>
    <s v="OFF-PA-10002005"/>
    <x v="1"/>
    <x v="10"/>
    <s v="Xerox 225"/>
    <n v="19.440000000000001"/>
    <n v="3"/>
    <n v="0"/>
    <n v="9.3312000000000008"/>
  </r>
  <r>
    <n v="6234"/>
    <s v="US-2017-142188"/>
    <x v="220"/>
    <d v="2017-09-11T00:00:00"/>
    <x v="3"/>
    <s v="JF-15415"/>
    <s v="Jennifer Ferguson"/>
    <x v="0"/>
    <s v="United States"/>
    <x v="4"/>
    <x v="4"/>
    <n v="98105"/>
    <s v="West"/>
    <s v="OFF-PA-10004101"/>
    <x v="1"/>
    <x v="10"/>
    <s v="Xerox 1894"/>
    <n v="71.28"/>
    <n v="11"/>
    <n v="0"/>
    <n v="34.214399999999998"/>
  </r>
  <r>
    <n v="6235"/>
    <s v="US-2017-142188"/>
    <x v="220"/>
    <d v="2017-09-11T00:00:00"/>
    <x v="3"/>
    <s v="JF-15415"/>
    <s v="Jennifer Ferguson"/>
    <x v="0"/>
    <s v="United States"/>
    <x v="4"/>
    <x v="4"/>
    <n v="98105"/>
    <s v="West"/>
    <s v="OFF-BI-10004600"/>
    <x v="1"/>
    <x v="8"/>
    <s v="Ibico Ibimaster 300 Manual Binding System"/>
    <n v="1471.96"/>
    <n v="5"/>
    <n v="0.2"/>
    <n v="459.98750000000001"/>
  </r>
  <r>
    <n v="6236"/>
    <s v="US-2017-142188"/>
    <x v="220"/>
    <d v="2017-09-11T00:00:00"/>
    <x v="3"/>
    <s v="JF-15415"/>
    <s v="Jennifer Ferguson"/>
    <x v="0"/>
    <s v="United States"/>
    <x v="4"/>
    <x v="4"/>
    <n v="98105"/>
    <s v="West"/>
    <s v="TEC-PH-10000127"/>
    <x v="2"/>
    <x v="7"/>
    <s v="iOttie XL Car Mount"/>
    <n v="79.959999999999994"/>
    <n v="5"/>
    <n v="0.2"/>
    <n v="-17.991"/>
  </r>
  <r>
    <n v="6237"/>
    <s v="CA-2016-144400"/>
    <x v="1098"/>
    <d v="2016-02-27T00:00:00"/>
    <x v="1"/>
    <s v="AC-10420"/>
    <s v="Alyssa Crouse"/>
    <x v="1"/>
    <s v="United States"/>
    <x v="10"/>
    <x v="9"/>
    <n v="19120"/>
    <s v="East"/>
    <s v="OFF-EN-10004386"/>
    <x v="1"/>
    <x v="12"/>
    <s v="Recycled Interoffice Envelopes with String and Button Closure, 10 x 13"/>
    <n v="57.576000000000001"/>
    <n v="3"/>
    <n v="0.2"/>
    <n v="21.591000000000001"/>
  </r>
  <r>
    <n v="6238"/>
    <s v="US-2016-155180"/>
    <x v="115"/>
    <d v="2016-01-29T00:00:00"/>
    <x v="1"/>
    <s v="TB-21280"/>
    <s v="Toby Braunhardt"/>
    <x v="0"/>
    <s v="United States"/>
    <x v="20"/>
    <x v="15"/>
    <n v="10009"/>
    <s v="East"/>
    <s v="OFF-BI-10004506"/>
    <x v="1"/>
    <x v="8"/>
    <s v="Wilson Jones data.warehouse D-Ring Binders with DublLock"/>
    <n v="26.335999999999999"/>
    <n v="4"/>
    <n v="0.2"/>
    <n v="9.2175999999999991"/>
  </r>
  <r>
    <n v="6239"/>
    <s v="CA-2015-134075"/>
    <x v="295"/>
    <d v="2015-12-16T00:00:00"/>
    <x v="1"/>
    <s v="HA-14905"/>
    <s v="Helen Abelman"/>
    <x v="0"/>
    <s v="United States"/>
    <x v="49"/>
    <x v="1"/>
    <n v="95123"/>
    <s v="West"/>
    <s v="FUR-FU-10004597"/>
    <x v="0"/>
    <x v="5"/>
    <s v="Eldon Cleatmat Chair Mats for Medium Pile Carpets"/>
    <n v="166.5"/>
    <n v="3"/>
    <n v="0"/>
    <n v="21.645"/>
  </r>
  <r>
    <n v="6240"/>
    <s v="CA-2015-134075"/>
    <x v="295"/>
    <d v="2015-12-16T00:00:00"/>
    <x v="1"/>
    <s v="HA-14905"/>
    <s v="Helen Abelman"/>
    <x v="0"/>
    <s v="United States"/>
    <x v="49"/>
    <x v="1"/>
    <n v="95123"/>
    <s v="West"/>
    <s v="OFF-ST-10001496"/>
    <x v="1"/>
    <x v="4"/>
    <s v="Standard Rollaway File with Lock"/>
    <n v="360.38"/>
    <n v="2"/>
    <n v="0"/>
    <n v="93.698800000000006"/>
  </r>
  <r>
    <n v="6241"/>
    <s v="US-2016-131912"/>
    <x v="517"/>
    <d v="2016-11-01T00:00:00"/>
    <x v="0"/>
    <s v="LH-17155"/>
    <s v="Logan Haushalter"/>
    <x v="0"/>
    <s v="United States"/>
    <x v="1"/>
    <x v="1"/>
    <n v="90008"/>
    <s v="West"/>
    <s v="OFF-BI-10004236"/>
    <x v="1"/>
    <x v="8"/>
    <s v="XtraLife ClearVue Slant-D Ring Binder, White, 3&quot;"/>
    <n v="11.744"/>
    <n v="1"/>
    <n v="0.2"/>
    <n v="3.8168000000000002"/>
  </r>
  <r>
    <n v="6242"/>
    <s v="CA-2017-141572"/>
    <x v="39"/>
    <d v="2017-05-31T00:00:00"/>
    <x v="0"/>
    <s v="LO-17170"/>
    <s v="Lori Olson"/>
    <x v="1"/>
    <s v="United States"/>
    <x v="3"/>
    <x v="38"/>
    <n v="3301"/>
    <s v="East"/>
    <s v="FUR-FU-10001185"/>
    <x v="0"/>
    <x v="5"/>
    <s v="Advantus Employee of the Month Certificate Frame, 11 x 13-1/2"/>
    <n v="247.44"/>
    <n v="8"/>
    <n v="0"/>
    <n v="101.4504"/>
  </r>
  <r>
    <n v="6243"/>
    <s v="CA-2014-134621"/>
    <x v="1059"/>
    <d v="2014-12-28T00:00:00"/>
    <x v="1"/>
    <s v="DP-13390"/>
    <s v="Dennis Pardue"/>
    <x v="2"/>
    <s v="United States"/>
    <x v="29"/>
    <x v="18"/>
    <n v="38401"/>
    <s v="South"/>
    <s v="OFF-BI-10000977"/>
    <x v="1"/>
    <x v="8"/>
    <s v="Ibico Plastic Spiral Binding Combs"/>
    <n v="18.239999999999998"/>
    <n v="2"/>
    <n v="0.7"/>
    <n v="-14.592000000000001"/>
  </r>
  <r>
    <n v="6244"/>
    <s v="CA-2016-165561"/>
    <x v="390"/>
    <d v="2016-11-28T00:00:00"/>
    <x v="1"/>
    <s v="CR-12580"/>
    <s v="Clay Rozendal"/>
    <x v="2"/>
    <s v="United States"/>
    <x v="234"/>
    <x v="4"/>
    <n v="98006"/>
    <s v="West"/>
    <s v="OFF-SU-10004782"/>
    <x v="1"/>
    <x v="14"/>
    <s v="Elite 5&quot; Scissors"/>
    <n v="25.35"/>
    <n v="3"/>
    <n v="0"/>
    <n v="7.6050000000000004"/>
  </r>
  <r>
    <n v="6245"/>
    <s v="CA-2015-112305"/>
    <x v="312"/>
    <d v="2015-11-25T00:00:00"/>
    <x v="1"/>
    <s v="KB-16405"/>
    <s v="Katrina Bavinger"/>
    <x v="2"/>
    <s v="United States"/>
    <x v="4"/>
    <x v="4"/>
    <n v="98105"/>
    <s v="West"/>
    <s v="OFF-AR-10002067"/>
    <x v="1"/>
    <x v="6"/>
    <s v="Newell 334"/>
    <n v="119.04"/>
    <n v="6"/>
    <n v="0"/>
    <n v="30.950399999999998"/>
  </r>
  <r>
    <n v="6246"/>
    <s v="CA-2015-112305"/>
    <x v="312"/>
    <d v="2015-11-25T00:00:00"/>
    <x v="1"/>
    <s v="KB-16405"/>
    <s v="Katrina Bavinger"/>
    <x v="2"/>
    <s v="United States"/>
    <x v="4"/>
    <x v="4"/>
    <n v="98105"/>
    <s v="West"/>
    <s v="FUR-FU-10002364"/>
    <x v="0"/>
    <x v="5"/>
    <s v="Eldon Expressions Wood Desk Accessories, Oak"/>
    <n v="22.14"/>
    <n v="3"/>
    <n v="0"/>
    <n v="6.4206000000000003"/>
  </r>
  <r>
    <n v="6247"/>
    <s v="CA-2015-112305"/>
    <x v="312"/>
    <d v="2015-11-25T00:00:00"/>
    <x v="1"/>
    <s v="KB-16405"/>
    <s v="Katrina Bavinger"/>
    <x v="2"/>
    <s v="United States"/>
    <x v="4"/>
    <x v="4"/>
    <n v="98105"/>
    <s v="West"/>
    <s v="TEC-AC-10002018"/>
    <x v="2"/>
    <x v="11"/>
    <s v="AmazonBasics 3-Button USB Wired Mouse"/>
    <n v="13.98"/>
    <n v="2"/>
    <n v="0"/>
    <n v="6.0114000000000001"/>
  </r>
  <r>
    <n v="6248"/>
    <s v="CA-2017-121580"/>
    <x v="148"/>
    <d v="2017-06-04T00:00:00"/>
    <x v="1"/>
    <s v="ML-17410"/>
    <s v="Maris LaWare"/>
    <x v="0"/>
    <s v="United States"/>
    <x v="38"/>
    <x v="14"/>
    <n v="47201"/>
    <s v="Central"/>
    <s v="OFF-BI-10000632"/>
    <x v="1"/>
    <x v="8"/>
    <s v="Satellite Sectional Post Binders"/>
    <n v="43.41"/>
    <n v="1"/>
    <n v="0"/>
    <n v="19.968599999999999"/>
  </r>
  <r>
    <n v="6249"/>
    <s v="CA-2017-121580"/>
    <x v="148"/>
    <d v="2017-06-04T00:00:00"/>
    <x v="1"/>
    <s v="ML-17410"/>
    <s v="Maris LaWare"/>
    <x v="0"/>
    <s v="United States"/>
    <x v="38"/>
    <x v="14"/>
    <n v="47201"/>
    <s v="Central"/>
    <s v="FUR-FU-10003981"/>
    <x v="0"/>
    <x v="5"/>
    <s v="Eldon Wave Desk Accessories"/>
    <n v="6.24"/>
    <n v="3"/>
    <n v="0"/>
    <n v="2.6208"/>
  </r>
  <r>
    <n v="6250"/>
    <s v="CA-2017-121580"/>
    <x v="148"/>
    <d v="2017-06-04T00:00:00"/>
    <x v="1"/>
    <s v="ML-17410"/>
    <s v="Maris LaWare"/>
    <x v="0"/>
    <s v="United States"/>
    <x v="38"/>
    <x v="14"/>
    <n v="47201"/>
    <s v="Central"/>
    <s v="OFF-AP-10001564"/>
    <x v="1"/>
    <x v="9"/>
    <s v="Hoover Commercial Lightweight Upright Vacuum with E-Z Empty Dirt Cup"/>
    <n v="465.16"/>
    <n v="2"/>
    <n v="0"/>
    <n v="120.94159999999999"/>
  </r>
  <r>
    <n v="6251"/>
    <s v="CA-2017-121580"/>
    <x v="148"/>
    <d v="2017-06-04T00:00:00"/>
    <x v="1"/>
    <s v="ML-17410"/>
    <s v="Maris LaWare"/>
    <x v="0"/>
    <s v="United States"/>
    <x v="38"/>
    <x v="14"/>
    <n v="47201"/>
    <s v="Central"/>
    <s v="OFF-PA-10004082"/>
    <x v="1"/>
    <x v="10"/>
    <s v="Adams Telephone Message Book w/Frequently-Called Numbers Space, 400 Messages per Book"/>
    <n v="7.98"/>
    <n v="1"/>
    <n v="0"/>
    <n v="3.99"/>
  </r>
  <r>
    <n v="6252"/>
    <s v="CA-2014-101147"/>
    <x v="266"/>
    <d v="2014-12-04T00:00:00"/>
    <x v="2"/>
    <s v="MC-17575"/>
    <s v="Matt Collins"/>
    <x v="0"/>
    <s v="United States"/>
    <x v="22"/>
    <x v="10"/>
    <n v="60623"/>
    <s v="Central"/>
    <s v="OFF-AP-10004249"/>
    <x v="1"/>
    <x v="9"/>
    <s v="Staple holder"/>
    <n v="2.3940000000000001"/>
    <n v="1"/>
    <n v="0.8"/>
    <n v="-6.3441000000000001"/>
  </r>
  <r>
    <n v="6253"/>
    <s v="CA-2014-165806"/>
    <x v="884"/>
    <d v="2014-04-07T00:00:00"/>
    <x v="3"/>
    <s v="VM-21685"/>
    <s v="Valerie Mitchum"/>
    <x v="2"/>
    <s v="United States"/>
    <x v="419"/>
    <x v="32"/>
    <n v="30062"/>
    <s v="South"/>
    <s v="OFF-PA-10003441"/>
    <x v="1"/>
    <x v="10"/>
    <s v="Xerox 226"/>
    <n v="58.32"/>
    <n v="9"/>
    <n v="0"/>
    <n v="27.993600000000001"/>
  </r>
  <r>
    <n v="6254"/>
    <s v="CA-2014-165806"/>
    <x v="884"/>
    <d v="2014-04-07T00:00:00"/>
    <x v="3"/>
    <s v="VM-21685"/>
    <s v="Valerie Mitchum"/>
    <x v="2"/>
    <s v="United States"/>
    <x v="419"/>
    <x v="32"/>
    <n v="30062"/>
    <s v="South"/>
    <s v="TEC-PH-10004922"/>
    <x v="2"/>
    <x v="7"/>
    <s v="RCA Visys Integrated PBX 8-Line Router"/>
    <n v="200.97"/>
    <n v="3"/>
    <n v="0"/>
    <n v="50.2425"/>
  </r>
  <r>
    <n v="6255"/>
    <s v="CA-2015-151624"/>
    <x v="1014"/>
    <d v="2015-09-14T00:00:00"/>
    <x v="1"/>
    <s v="VW-21775"/>
    <s v="Victoria Wilson"/>
    <x v="1"/>
    <s v="United States"/>
    <x v="122"/>
    <x v="19"/>
    <n v="36116"/>
    <s v="South"/>
    <s v="FUR-FU-10001731"/>
    <x v="0"/>
    <x v="5"/>
    <s v="Acrylic Self-Standing Desk Frames"/>
    <n v="21.36"/>
    <n v="8"/>
    <n v="0"/>
    <n v="8.1167999999999996"/>
  </r>
  <r>
    <n v="6256"/>
    <s v="CA-2017-139444"/>
    <x v="428"/>
    <d v="2017-09-15T00:00:00"/>
    <x v="1"/>
    <s v="GK-14620"/>
    <s v="Grace Kelly"/>
    <x v="1"/>
    <s v="United States"/>
    <x v="243"/>
    <x v="5"/>
    <n v="75023"/>
    <s v="Central"/>
    <s v="OFF-LA-10000134"/>
    <x v="1"/>
    <x v="2"/>
    <s v="Avery 511"/>
    <n v="9.8559999999999999"/>
    <n v="4"/>
    <n v="0.2"/>
    <n v="3.4496000000000002"/>
  </r>
  <r>
    <n v="6257"/>
    <s v="CA-2015-133977"/>
    <x v="684"/>
    <d v="2015-09-08T00:00:00"/>
    <x v="0"/>
    <s v="AT-10435"/>
    <s v="Alyssa Tate"/>
    <x v="2"/>
    <s v="United States"/>
    <x v="76"/>
    <x v="2"/>
    <n v="33319"/>
    <s v="South"/>
    <s v="OFF-BI-10003166"/>
    <x v="1"/>
    <x v="8"/>
    <s v="GBC Plasticlear Binding Covers"/>
    <n v="3.444"/>
    <n v="1"/>
    <n v="0.7"/>
    <n v="-2.5255999999999998"/>
  </r>
  <r>
    <n v="6258"/>
    <s v="CA-2017-141425"/>
    <x v="808"/>
    <d v="2017-11-06T00:00:00"/>
    <x v="0"/>
    <s v="AR-10825"/>
    <s v="Anthony Rawles"/>
    <x v="1"/>
    <s v="United States"/>
    <x v="38"/>
    <x v="24"/>
    <n v="43229"/>
    <s v="East"/>
    <s v="OFF-SU-10000646"/>
    <x v="1"/>
    <x v="14"/>
    <s v="Premier Automatic Letter Opener"/>
    <n v="384.59199999999998"/>
    <n v="2"/>
    <n v="0.2"/>
    <n v="-81.725800000000007"/>
  </r>
  <r>
    <n v="6259"/>
    <s v="CA-2015-133536"/>
    <x v="262"/>
    <d v="2015-03-30T00:00:00"/>
    <x v="0"/>
    <s v="JH-15820"/>
    <s v="John Huston"/>
    <x v="0"/>
    <s v="United States"/>
    <x v="20"/>
    <x v="15"/>
    <n v="10009"/>
    <s v="East"/>
    <s v="OFF-EN-10004459"/>
    <x v="1"/>
    <x v="12"/>
    <s v="Security-Tint Envelopes"/>
    <n v="22.92"/>
    <n v="3"/>
    <n v="0"/>
    <n v="11.2308"/>
  </r>
  <r>
    <n v="6260"/>
    <s v="CA-2015-150441"/>
    <x v="863"/>
    <d v="2015-08-17T00:00:00"/>
    <x v="0"/>
    <s v="RA-19285"/>
    <s v="Ralph Arnett"/>
    <x v="0"/>
    <s v="United States"/>
    <x v="102"/>
    <x v="14"/>
    <n v="47374"/>
    <s v="Central"/>
    <s v="OFF-BI-10003529"/>
    <x v="1"/>
    <x v="8"/>
    <s v="Avery Round Ring Poly Binders"/>
    <n v="11.36"/>
    <n v="4"/>
    <n v="0"/>
    <n v="5.5663999999999998"/>
  </r>
  <r>
    <n v="6261"/>
    <s v="CA-2015-162607"/>
    <x v="793"/>
    <d v="2015-05-18T00:00:00"/>
    <x v="1"/>
    <s v="RO-19780"/>
    <s v="Rose O'Brian"/>
    <x v="0"/>
    <s v="United States"/>
    <x v="4"/>
    <x v="4"/>
    <n v="98115"/>
    <s v="West"/>
    <s v="OFF-BI-10002949"/>
    <x v="1"/>
    <x v="8"/>
    <s v="Prestige Round Ring Binders"/>
    <n v="14.592000000000001"/>
    <n v="3"/>
    <n v="0.2"/>
    <n v="4.9248000000000003"/>
  </r>
  <r>
    <n v="6262"/>
    <s v="CA-2017-103506"/>
    <x v="283"/>
    <d v="2017-07-27T00:00:00"/>
    <x v="1"/>
    <s v="LR-17035"/>
    <s v="Lisa Ryan"/>
    <x v="1"/>
    <s v="United States"/>
    <x v="85"/>
    <x v="15"/>
    <n v="11561"/>
    <s v="East"/>
    <s v="OFF-LA-10001158"/>
    <x v="1"/>
    <x v="2"/>
    <s v="Avery Address/Shipping Labels for Typewriters, 4&quot; x 2&quot;"/>
    <n v="41.4"/>
    <n v="4"/>
    <n v="0"/>
    <n v="19.872"/>
  </r>
  <r>
    <n v="6263"/>
    <s v="CA-2016-132479"/>
    <x v="446"/>
    <d v="2016-09-26T00:00:00"/>
    <x v="2"/>
    <s v="MK-17905"/>
    <s v="Michael Kennedy"/>
    <x v="1"/>
    <s v="United States"/>
    <x v="179"/>
    <x v="10"/>
    <n v="61107"/>
    <s v="Central"/>
    <s v="OFF-BI-10004584"/>
    <x v="1"/>
    <x v="8"/>
    <s v="GBC ProClick 150 Presentation Binding System"/>
    <n v="442.37200000000001"/>
    <n v="7"/>
    <n v="0.8"/>
    <n v="-729.91380000000004"/>
  </r>
  <r>
    <n v="6264"/>
    <s v="CA-2017-160724"/>
    <x v="1024"/>
    <d v="2017-05-10T00:00:00"/>
    <x v="1"/>
    <s v="YS-21880"/>
    <s v="Yana Sorensen"/>
    <x v="1"/>
    <s v="United States"/>
    <x v="38"/>
    <x v="32"/>
    <n v="31907"/>
    <s v="South"/>
    <s v="OFF-BI-10004965"/>
    <x v="1"/>
    <x v="8"/>
    <s v="Ibico Covers for Plastic or Wire Binding Elements"/>
    <n v="34.5"/>
    <n v="3"/>
    <n v="0"/>
    <n v="15.525"/>
  </r>
  <r>
    <n v="6265"/>
    <s v="US-2016-115952"/>
    <x v="1099"/>
    <d v="2016-10-06T00:00:00"/>
    <x v="3"/>
    <s v="JH-15910"/>
    <s v="Jonathan Howell"/>
    <x v="0"/>
    <s v="United States"/>
    <x v="251"/>
    <x v="26"/>
    <n v="74133"/>
    <s v="Central"/>
    <s v="OFF-BI-10004654"/>
    <x v="1"/>
    <x v="8"/>
    <s v="Avery Binding System Hidden Tab Executive Style Index Sets"/>
    <n v="28.85"/>
    <n v="5"/>
    <n v="0"/>
    <n v="14.425000000000001"/>
  </r>
  <r>
    <n v="6266"/>
    <s v="CA-2014-146731"/>
    <x v="935"/>
    <d v="2014-11-08T00:00:00"/>
    <x v="1"/>
    <s v="AT-10735"/>
    <s v="Annie Thurman"/>
    <x v="0"/>
    <s v="United States"/>
    <x v="316"/>
    <x v="18"/>
    <n v="37211"/>
    <s v="South"/>
    <s v="OFF-PA-10000141"/>
    <x v="1"/>
    <x v="10"/>
    <s v="Ampad Evidence Wirebond Steno Books, 6&quot; x 9&quot;"/>
    <n v="3.488"/>
    <n v="2"/>
    <n v="0.2"/>
    <n v="1.1772"/>
  </r>
  <r>
    <n v="6267"/>
    <s v="CA-2014-146731"/>
    <x v="935"/>
    <d v="2014-11-08T00:00:00"/>
    <x v="1"/>
    <s v="AT-10735"/>
    <s v="Annie Thurman"/>
    <x v="0"/>
    <s v="United States"/>
    <x v="316"/>
    <x v="18"/>
    <n v="37211"/>
    <s v="South"/>
    <s v="OFF-PA-10001019"/>
    <x v="1"/>
    <x v="10"/>
    <s v="Xerox 1884"/>
    <n v="143.85599999999999"/>
    <n v="9"/>
    <n v="0.2"/>
    <n v="48.551400000000001"/>
  </r>
  <r>
    <n v="6268"/>
    <s v="CA-2015-115392"/>
    <x v="486"/>
    <d v="2015-10-04T00:00:00"/>
    <x v="0"/>
    <s v="RM-19675"/>
    <s v="Robert Marley"/>
    <x v="2"/>
    <s v="United States"/>
    <x v="471"/>
    <x v="31"/>
    <n v="2138"/>
    <s v="East"/>
    <s v="TEC-PH-10002496"/>
    <x v="2"/>
    <x v="7"/>
    <s v="Cisco SPA301"/>
    <n v="311.98"/>
    <n v="2"/>
    <n v="0"/>
    <n v="93.593999999999994"/>
  </r>
  <r>
    <n v="6269"/>
    <s v="CA-2015-115392"/>
    <x v="486"/>
    <d v="2015-10-04T00:00:00"/>
    <x v="0"/>
    <s v="RM-19675"/>
    <s v="Robert Marley"/>
    <x v="2"/>
    <s v="United States"/>
    <x v="471"/>
    <x v="31"/>
    <n v="2138"/>
    <s v="East"/>
    <s v="OFF-BI-10000829"/>
    <x v="1"/>
    <x v="8"/>
    <s v="Avery Non-Stick Binders"/>
    <n v="22.45"/>
    <n v="5"/>
    <n v="0"/>
    <n v="10.327"/>
  </r>
  <r>
    <n v="6270"/>
    <s v="CA-2017-102379"/>
    <x v="574"/>
    <d v="2017-12-06T00:00:00"/>
    <x v="1"/>
    <s v="BB-11545"/>
    <s v="Brenda Bowman"/>
    <x v="1"/>
    <s v="United States"/>
    <x v="182"/>
    <x v="1"/>
    <n v="94601"/>
    <s v="West"/>
    <s v="TEC-PH-10001448"/>
    <x v="2"/>
    <x v="7"/>
    <s v="Anker Astro 15000mAh USB Portable Charger"/>
    <n v="39.991999999999997"/>
    <n v="1"/>
    <n v="0.2"/>
    <n v="-7.9984000000000002"/>
  </r>
  <r>
    <n v="6271"/>
    <s v="CA-2017-102379"/>
    <x v="574"/>
    <d v="2017-12-06T00:00:00"/>
    <x v="1"/>
    <s v="BB-11545"/>
    <s v="Brenda Bowman"/>
    <x v="1"/>
    <s v="United States"/>
    <x v="182"/>
    <x v="1"/>
    <n v="94601"/>
    <s v="West"/>
    <s v="FUR-CH-10004983"/>
    <x v="0"/>
    <x v="1"/>
    <s v="Office Star - Mid Back Dual function Ergonomic High Back Chair with 2-Way Adjustable Arms"/>
    <n v="1159.056"/>
    <n v="9"/>
    <n v="0.2"/>
    <n v="43.464599999999997"/>
  </r>
  <r>
    <n v="6272"/>
    <s v="CA-2017-102379"/>
    <x v="574"/>
    <d v="2017-12-06T00:00:00"/>
    <x v="1"/>
    <s v="BB-11545"/>
    <s v="Brenda Bowman"/>
    <x v="1"/>
    <s v="United States"/>
    <x v="182"/>
    <x v="1"/>
    <n v="94601"/>
    <s v="West"/>
    <s v="OFF-AR-10004022"/>
    <x v="1"/>
    <x v="6"/>
    <s v="Panasonic KP-380BK Classic Electric Pencil Sharpener"/>
    <n v="179.9"/>
    <n v="5"/>
    <n v="0"/>
    <n v="44.975000000000001"/>
  </r>
  <r>
    <n v="6273"/>
    <s v="CA-2017-149706"/>
    <x v="157"/>
    <d v="2017-12-12T00:00:00"/>
    <x v="2"/>
    <s v="AS-10285"/>
    <s v="Alejandro Savely"/>
    <x v="1"/>
    <s v="United States"/>
    <x v="472"/>
    <x v="10"/>
    <n v="60067"/>
    <s v="Central"/>
    <s v="TEC-AC-10001284"/>
    <x v="2"/>
    <x v="11"/>
    <s v="Enermax Briskie RF Wireless Keyboard and Mouse Combo"/>
    <n v="116.312"/>
    <n v="7"/>
    <n v="0.2"/>
    <n v="23.2624"/>
  </r>
  <r>
    <n v="6274"/>
    <s v="US-2016-139087"/>
    <x v="19"/>
    <d v="2016-07-22T00:00:00"/>
    <x v="0"/>
    <s v="DK-13375"/>
    <s v="Dennis Kane"/>
    <x v="0"/>
    <s v="United States"/>
    <x v="4"/>
    <x v="4"/>
    <n v="98105"/>
    <s v="West"/>
    <s v="FUR-FU-10001847"/>
    <x v="0"/>
    <x v="5"/>
    <s v="Eldon Image Series Black Desk Accessories"/>
    <n v="12.42"/>
    <n v="3"/>
    <n v="0"/>
    <n v="4.4711999999999996"/>
  </r>
  <r>
    <n v="6275"/>
    <s v="US-2016-139087"/>
    <x v="19"/>
    <d v="2016-07-22T00:00:00"/>
    <x v="0"/>
    <s v="DK-13375"/>
    <s v="Dennis Kane"/>
    <x v="0"/>
    <s v="United States"/>
    <x v="4"/>
    <x v="4"/>
    <n v="98105"/>
    <s v="West"/>
    <s v="TEC-AC-10004595"/>
    <x v="2"/>
    <x v="11"/>
    <s v="First Data TMFD35 PIN Pad"/>
    <n v="428.4"/>
    <n v="3"/>
    <n v="0"/>
    <n v="89.963999999999999"/>
  </r>
  <r>
    <n v="6276"/>
    <s v="US-2016-139087"/>
    <x v="19"/>
    <d v="2016-07-22T00:00:00"/>
    <x v="0"/>
    <s v="DK-13375"/>
    <s v="Dennis Kane"/>
    <x v="0"/>
    <s v="United States"/>
    <x v="4"/>
    <x v="4"/>
    <n v="98105"/>
    <s v="West"/>
    <s v="FUR-FU-10004164"/>
    <x v="0"/>
    <x v="5"/>
    <s v="Eldon 300 Class Desk Accessories, Black"/>
    <n v="24.75"/>
    <n v="5"/>
    <n v="0"/>
    <n v="10.89"/>
  </r>
  <r>
    <n v="6277"/>
    <s v="US-2016-139087"/>
    <x v="19"/>
    <d v="2016-07-22T00:00:00"/>
    <x v="0"/>
    <s v="DK-13375"/>
    <s v="Dennis Kane"/>
    <x v="0"/>
    <s v="United States"/>
    <x v="4"/>
    <x v="4"/>
    <n v="98105"/>
    <s v="West"/>
    <s v="OFF-LA-10001074"/>
    <x v="1"/>
    <x v="2"/>
    <s v="Round Specialty Laser Printer Labels"/>
    <n v="87.71"/>
    <n v="7"/>
    <n v="0"/>
    <n v="41.223700000000001"/>
  </r>
  <r>
    <n v="6278"/>
    <s v="US-2016-139087"/>
    <x v="19"/>
    <d v="2016-07-22T00:00:00"/>
    <x v="0"/>
    <s v="DK-13375"/>
    <s v="Dennis Kane"/>
    <x v="0"/>
    <s v="United States"/>
    <x v="4"/>
    <x v="4"/>
    <n v="98105"/>
    <s v="West"/>
    <s v="OFF-ST-10000604"/>
    <x v="1"/>
    <x v="4"/>
    <s v="Home/Office Personal File Carts"/>
    <n v="69.52"/>
    <n v="2"/>
    <n v="0"/>
    <n v="17.38"/>
  </r>
  <r>
    <n v="6279"/>
    <s v="US-2016-139087"/>
    <x v="19"/>
    <d v="2016-07-22T00:00:00"/>
    <x v="0"/>
    <s v="DK-13375"/>
    <s v="Dennis Kane"/>
    <x v="0"/>
    <s v="United States"/>
    <x v="4"/>
    <x v="4"/>
    <n v="98105"/>
    <s v="West"/>
    <s v="TEC-PH-10000148"/>
    <x v="2"/>
    <x v="7"/>
    <s v="Cyber Acoustics AC-202b Speech Recognition Stereo Headset"/>
    <n v="20.783999999999999"/>
    <n v="2"/>
    <n v="0.2"/>
    <n v="-4.6764000000000001"/>
  </r>
  <r>
    <n v="6280"/>
    <s v="US-2016-139087"/>
    <x v="19"/>
    <d v="2016-07-22T00:00:00"/>
    <x v="0"/>
    <s v="DK-13375"/>
    <s v="Dennis Kane"/>
    <x v="0"/>
    <s v="United States"/>
    <x v="4"/>
    <x v="4"/>
    <n v="98105"/>
    <s v="West"/>
    <s v="OFF-BI-10000042"/>
    <x v="1"/>
    <x v="8"/>
    <s v="Pressboard Data Binder, Crimson, 12&quot; X 8 1/2&quot;"/>
    <n v="12.816000000000001"/>
    <n v="3"/>
    <n v="0.2"/>
    <n v="4.1651999999999996"/>
  </r>
  <r>
    <n v="6281"/>
    <s v="CA-2017-152226"/>
    <x v="605"/>
    <d v="2017-05-16T00:00:00"/>
    <x v="1"/>
    <s v="JH-15910"/>
    <s v="Jonathan Howell"/>
    <x v="0"/>
    <s v="United States"/>
    <x v="74"/>
    <x v="24"/>
    <n v="45231"/>
    <s v="East"/>
    <s v="OFF-LA-10000443"/>
    <x v="1"/>
    <x v="2"/>
    <s v="Avery 501"/>
    <n v="5.9039999999999999"/>
    <n v="2"/>
    <n v="0.2"/>
    <n v="1.9925999999999999"/>
  </r>
  <r>
    <n v="6282"/>
    <s v="CA-2015-116484"/>
    <x v="312"/>
    <d v="2015-11-26T00:00:00"/>
    <x v="1"/>
    <s v="JK-15205"/>
    <s v="Jamie Kunitz"/>
    <x v="0"/>
    <s v="United States"/>
    <x v="292"/>
    <x v="24"/>
    <n v="43302"/>
    <s v="East"/>
    <s v="FUR-FU-10002874"/>
    <x v="0"/>
    <x v="5"/>
    <s v="Ultra Commercial Grade Dual Valve Door Closer"/>
    <n v="63.823999999999998"/>
    <n v="2"/>
    <n v="0.2"/>
    <n v="9.5736000000000008"/>
  </r>
  <r>
    <n v="6283"/>
    <s v="CA-2015-116484"/>
    <x v="312"/>
    <d v="2015-11-26T00:00:00"/>
    <x v="1"/>
    <s v="JK-15205"/>
    <s v="Jamie Kunitz"/>
    <x v="0"/>
    <s v="United States"/>
    <x v="292"/>
    <x v="24"/>
    <n v="43302"/>
    <s v="East"/>
    <s v="OFF-ST-10003994"/>
    <x v="1"/>
    <x v="4"/>
    <s v="Belkin 19&quot; Center-Weighted Shelf, Gray"/>
    <n v="141.55199999999999"/>
    <n v="3"/>
    <n v="0.2"/>
    <n v="-26.541"/>
  </r>
  <r>
    <n v="6284"/>
    <s v="CA-2016-100944"/>
    <x v="446"/>
    <d v="2016-09-28T00:00:00"/>
    <x v="1"/>
    <s v="EH-13765"/>
    <s v="Edward Hooks"/>
    <x v="1"/>
    <s v="United States"/>
    <x v="1"/>
    <x v="1"/>
    <n v="90049"/>
    <s v="West"/>
    <s v="OFF-EN-10001453"/>
    <x v="1"/>
    <x v="12"/>
    <s v="Tyvek Interoffice Envelopes, 9 1/2&quot; x 12 1/2&quot;, 100/Box"/>
    <n v="304.89999999999998"/>
    <n v="5"/>
    <n v="0"/>
    <n v="143.303"/>
  </r>
  <r>
    <n v="6285"/>
    <s v="CA-2016-100944"/>
    <x v="446"/>
    <d v="2016-09-28T00:00:00"/>
    <x v="1"/>
    <s v="EH-13765"/>
    <s v="Edward Hooks"/>
    <x v="1"/>
    <s v="United States"/>
    <x v="1"/>
    <x v="1"/>
    <n v="90049"/>
    <s v="West"/>
    <s v="FUR-CH-10000988"/>
    <x v="0"/>
    <x v="1"/>
    <s v="Hon Olson Stacker Stools"/>
    <n v="563.24"/>
    <n v="5"/>
    <n v="0.2"/>
    <n v="56.323999999999998"/>
  </r>
  <r>
    <n v="6286"/>
    <s v="CA-2016-125080"/>
    <x v="147"/>
    <d v="2016-10-26T00:00:00"/>
    <x v="1"/>
    <s v="VW-21775"/>
    <s v="Victoria Wilson"/>
    <x v="1"/>
    <s v="United States"/>
    <x v="80"/>
    <x v="24"/>
    <n v="44107"/>
    <s v="East"/>
    <s v="FUR-TA-10003238"/>
    <x v="0"/>
    <x v="3"/>
    <s v="Chromcraft Bull-Nose Wood 48&quot; x 96&quot; Rectangular Conference Tables"/>
    <n v="661.17600000000004"/>
    <n v="2"/>
    <n v="0.4"/>
    <n v="-231.41159999999999"/>
  </r>
  <r>
    <n v="6287"/>
    <s v="CA-2016-121020"/>
    <x v="1057"/>
    <d v="2016-10-31T00:00:00"/>
    <x v="1"/>
    <s v="CG-12040"/>
    <s v="Catherine Glotzbach"/>
    <x v="2"/>
    <s v="United States"/>
    <x v="465"/>
    <x v="18"/>
    <n v="37087"/>
    <s v="South"/>
    <s v="TEC-PH-10001061"/>
    <x v="2"/>
    <x v="7"/>
    <s v="Apple iPhone 5C"/>
    <n v="239.976"/>
    <n v="3"/>
    <n v="0.2"/>
    <n v="17.998200000000001"/>
  </r>
  <r>
    <n v="6288"/>
    <s v="CA-2014-100090"/>
    <x v="1001"/>
    <d v="2014-07-12T00:00:00"/>
    <x v="1"/>
    <s v="EB-13705"/>
    <s v="Ed Braxton"/>
    <x v="1"/>
    <s v="United States"/>
    <x v="8"/>
    <x v="1"/>
    <n v="94122"/>
    <s v="West"/>
    <s v="FUR-TA-10003715"/>
    <x v="0"/>
    <x v="3"/>
    <s v="Hon 2111 Invitation Series Corner Table"/>
    <n v="502.488"/>
    <n v="3"/>
    <n v="0.2"/>
    <n v="-87.935400000000001"/>
  </r>
  <r>
    <n v="6289"/>
    <s v="CA-2014-100090"/>
    <x v="1001"/>
    <d v="2014-07-12T00:00:00"/>
    <x v="1"/>
    <s v="EB-13705"/>
    <s v="Ed Braxton"/>
    <x v="1"/>
    <s v="United States"/>
    <x v="8"/>
    <x v="1"/>
    <n v="94122"/>
    <s v="West"/>
    <s v="OFF-BI-10001597"/>
    <x v="1"/>
    <x v="8"/>
    <s v="Wilson Jones Ledger-Size, Piano-Hinge Binder, 2&quot;, Blue"/>
    <n v="196.70400000000001"/>
    <n v="6"/>
    <n v="0.2"/>
    <n v="68.846400000000003"/>
  </r>
  <r>
    <n v="6290"/>
    <s v="US-2015-139675"/>
    <x v="649"/>
    <d v="2015-03-18T00:00:00"/>
    <x v="0"/>
    <s v="NF-18595"/>
    <s v="Nicole Fjeld"/>
    <x v="2"/>
    <s v="United States"/>
    <x v="455"/>
    <x v="1"/>
    <n v="95928"/>
    <s v="West"/>
    <s v="FUR-CH-10004063"/>
    <x v="0"/>
    <x v="1"/>
    <s v="Global Deluxe High-Back Manager's Chair"/>
    <n v="915.13599999999997"/>
    <n v="4"/>
    <n v="0.2"/>
    <n v="102.9528"/>
  </r>
  <r>
    <n v="6291"/>
    <s v="US-2015-139675"/>
    <x v="649"/>
    <d v="2015-03-18T00:00:00"/>
    <x v="0"/>
    <s v="NF-18595"/>
    <s v="Nicole Fjeld"/>
    <x v="2"/>
    <s v="United States"/>
    <x v="455"/>
    <x v="1"/>
    <n v="95928"/>
    <s v="West"/>
    <s v="FUR-FU-10001979"/>
    <x v="0"/>
    <x v="5"/>
    <s v="Dana Halogen Swing-Arm Architect Lamp"/>
    <n v="327.76"/>
    <n v="8"/>
    <n v="0"/>
    <n v="91.772800000000004"/>
  </r>
  <r>
    <n v="6292"/>
    <s v="CA-2017-143756"/>
    <x v="574"/>
    <d v="2017-12-05T00:00:00"/>
    <x v="2"/>
    <s v="ME-17725"/>
    <s v="Max Engle"/>
    <x v="0"/>
    <s v="United States"/>
    <x v="127"/>
    <x v="17"/>
    <n v="24153"/>
    <s v="South"/>
    <s v="FUR-CH-10001854"/>
    <x v="0"/>
    <x v="1"/>
    <s v="Office Star - Professional Matrix Back Chair with 2-to-1 Synchro Tilt and Mesh Fabric Seat"/>
    <n v="701.96"/>
    <n v="2"/>
    <n v="0"/>
    <n v="168.47040000000001"/>
  </r>
  <r>
    <n v="6293"/>
    <s v="CA-2015-151253"/>
    <x v="1100"/>
    <d v="2015-04-26T00:00:00"/>
    <x v="1"/>
    <s v="AZ-10750"/>
    <s v="Annie Zypern"/>
    <x v="0"/>
    <s v="United States"/>
    <x v="1"/>
    <x v="1"/>
    <n v="90008"/>
    <s v="West"/>
    <s v="TEC-PH-10002923"/>
    <x v="2"/>
    <x v="7"/>
    <s v="Logitech B530 USB Headset - headset - Full size, Binaural"/>
    <n v="88.775999999999996"/>
    <n v="3"/>
    <n v="0.2"/>
    <n v="7.7679"/>
  </r>
  <r>
    <n v="6294"/>
    <s v="CA-2015-151253"/>
    <x v="1100"/>
    <d v="2015-04-26T00:00:00"/>
    <x v="1"/>
    <s v="AZ-10750"/>
    <s v="Annie Zypern"/>
    <x v="0"/>
    <s v="United States"/>
    <x v="1"/>
    <x v="1"/>
    <n v="90008"/>
    <s v="West"/>
    <s v="OFF-AR-10004691"/>
    <x v="1"/>
    <x v="6"/>
    <s v="Boston 1730 StandUp Electric Pencil Sharpener"/>
    <n v="64.14"/>
    <n v="3"/>
    <n v="0"/>
    <n v="16.676400000000001"/>
  </r>
  <r>
    <n v="6295"/>
    <s v="CA-2014-141152"/>
    <x v="1101"/>
    <d v="2014-09-19T00:00:00"/>
    <x v="2"/>
    <s v="RF-19345"/>
    <s v="Randy Ferguson"/>
    <x v="1"/>
    <s v="United States"/>
    <x v="20"/>
    <x v="15"/>
    <n v="10024"/>
    <s v="East"/>
    <s v="OFF-BI-10002931"/>
    <x v="1"/>
    <x v="8"/>
    <s v="Avery Trapezoid Extra Heavy Duty 4&quot; Binders"/>
    <n v="33.552"/>
    <n v="1"/>
    <n v="0.2"/>
    <n v="12.582000000000001"/>
  </r>
  <r>
    <n v="6296"/>
    <s v="CA-2014-141313"/>
    <x v="129"/>
    <d v="2015-01-01T00:00:00"/>
    <x v="1"/>
    <s v="AJ-10780"/>
    <s v="Anthony Jacobs"/>
    <x v="1"/>
    <s v="United States"/>
    <x v="473"/>
    <x v="31"/>
    <n v="1915"/>
    <s v="East"/>
    <s v="OFF-AP-10002651"/>
    <x v="1"/>
    <x v="9"/>
    <s v="Hoover Upright Vacuum With Dirt Cup"/>
    <n v="1737.18"/>
    <n v="6"/>
    <n v="0"/>
    <n v="503.78219999999999"/>
  </r>
  <r>
    <n v="6297"/>
    <s v="CA-2014-141313"/>
    <x v="129"/>
    <d v="2015-01-01T00:00:00"/>
    <x v="1"/>
    <s v="AJ-10780"/>
    <s v="Anthony Jacobs"/>
    <x v="1"/>
    <s v="United States"/>
    <x v="473"/>
    <x v="31"/>
    <n v="1915"/>
    <s v="East"/>
    <s v="OFF-ST-10000689"/>
    <x v="1"/>
    <x v="4"/>
    <s v="Fellowes Strictly Business Drawer File, Letter/Legal Size"/>
    <n v="704.25"/>
    <n v="5"/>
    <n v="0"/>
    <n v="84.51"/>
  </r>
  <r>
    <n v="6298"/>
    <s v="CA-2014-141313"/>
    <x v="129"/>
    <d v="2015-01-01T00:00:00"/>
    <x v="1"/>
    <s v="AJ-10780"/>
    <s v="Anthony Jacobs"/>
    <x v="1"/>
    <s v="United States"/>
    <x v="473"/>
    <x v="31"/>
    <n v="1915"/>
    <s v="East"/>
    <s v="OFF-PA-10003302"/>
    <x v="1"/>
    <x v="10"/>
    <s v="Xerox 1906"/>
    <n v="141.76"/>
    <n v="4"/>
    <n v="0"/>
    <n v="66.627200000000002"/>
  </r>
  <r>
    <n v="6299"/>
    <s v="CA-2014-169852"/>
    <x v="618"/>
    <d v="2014-10-26T00:00:00"/>
    <x v="1"/>
    <s v="SF-20965"/>
    <s v="Sylvia Foulston"/>
    <x v="1"/>
    <s v="United States"/>
    <x v="70"/>
    <x v="1"/>
    <n v="92024"/>
    <s v="West"/>
    <s v="OFF-BI-10001460"/>
    <x v="1"/>
    <x v="8"/>
    <s v="Plastic Binding Combs"/>
    <n v="36.36"/>
    <n v="3"/>
    <n v="0.2"/>
    <n v="12.2715"/>
  </r>
  <r>
    <n v="6300"/>
    <s v="CA-2017-107314"/>
    <x v="329"/>
    <d v="2017-12-03T00:00:00"/>
    <x v="2"/>
    <s v="MZ-17335"/>
    <s v="Maria Zettner"/>
    <x v="2"/>
    <s v="United States"/>
    <x v="8"/>
    <x v="1"/>
    <n v="94109"/>
    <s v="West"/>
    <s v="FUR-FU-10003489"/>
    <x v="0"/>
    <x v="5"/>
    <s v="Contemporary Borderless Frame"/>
    <n v="25.83"/>
    <n v="3"/>
    <n v="0"/>
    <n v="9.5571000000000002"/>
  </r>
  <r>
    <n v="6301"/>
    <s v="US-2014-161305"/>
    <x v="571"/>
    <d v="2014-06-12T00:00:00"/>
    <x v="1"/>
    <s v="SB-20170"/>
    <s v="Sarah Bern"/>
    <x v="0"/>
    <s v="United States"/>
    <x v="22"/>
    <x v="10"/>
    <n v="60623"/>
    <s v="Central"/>
    <s v="OFF-BI-10002794"/>
    <x v="1"/>
    <x v="8"/>
    <s v="Avery Trapezoid Ring Binder, 3&quot; Capacity, Black, 1040 sheets"/>
    <n v="24.588000000000001"/>
    <n v="3"/>
    <n v="0.8"/>
    <n v="-38.111400000000003"/>
  </r>
  <r>
    <n v="6302"/>
    <s v="US-2014-161305"/>
    <x v="571"/>
    <d v="2014-06-12T00:00:00"/>
    <x v="1"/>
    <s v="SB-20170"/>
    <s v="Sarah Bern"/>
    <x v="0"/>
    <s v="United States"/>
    <x v="22"/>
    <x v="10"/>
    <n v="60623"/>
    <s v="Central"/>
    <s v="OFF-EN-10000461"/>
    <x v="1"/>
    <x v="12"/>
    <s v="#10- 4 1/8&quot; x 9 1/2&quot; Recycled Envelopes"/>
    <n v="13.984"/>
    <n v="2"/>
    <n v="0.2"/>
    <n v="4.7195999999999998"/>
  </r>
  <r>
    <n v="6303"/>
    <s v="CA-2017-166919"/>
    <x v="51"/>
    <d v="2017-11-27T00:00:00"/>
    <x v="1"/>
    <s v="AH-10210"/>
    <s v="Alan Hwang"/>
    <x v="0"/>
    <s v="United States"/>
    <x v="61"/>
    <x v="5"/>
    <n v="75220"/>
    <s v="Central"/>
    <s v="TEC-PH-10001305"/>
    <x v="2"/>
    <x v="7"/>
    <s v="Panasonic KX TS208W Corded phone"/>
    <n v="195.96"/>
    <n v="5"/>
    <n v="0.2"/>
    <n v="19.596"/>
  </r>
  <r>
    <n v="6304"/>
    <s v="CA-2017-162712"/>
    <x v="978"/>
    <d v="2017-06-20T00:00:00"/>
    <x v="0"/>
    <s v="NK-18490"/>
    <s v="Neil Knudson"/>
    <x v="2"/>
    <s v="United States"/>
    <x v="331"/>
    <x v="5"/>
    <n v="78415"/>
    <s v="Central"/>
    <s v="OFF-PA-10000167"/>
    <x v="1"/>
    <x v="10"/>
    <s v="Xerox 1925"/>
    <n v="74.352000000000004"/>
    <n v="3"/>
    <n v="0.2"/>
    <n v="23.234999999999999"/>
  </r>
  <r>
    <n v="6305"/>
    <s v="CA-2017-107552"/>
    <x v="1024"/>
    <d v="2017-05-05T00:00:00"/>
    <x v="3"/>
    <s v="AI-10855"/>
    <s v="Arianne Irving"/>
    <x v="0"/>
    <s v="United States"/>
    <x v="20"/>
    <x v="15"/>
    <n v="10035"/>
    <s v="East"/>
    <s v="OFF-PA-10002947"/>
    <x v="1"/>
    <x v="10"/>
    <s v="Xerox 1923"/>
    <n v="6.68"/>
    <n v="1"/>
    <n v="0"/>
    <n v="3.2063999999999999"/>
  </r>
  <r>
    <n v="6306"/>
    <s v="CA-2016-163328"/>
    <x v="254"/>
    <d v="2016-11-06T00:00:00"/>
    <x v="0"/>
    <s v="TP-21565"/>
    <s v="Tracy Poddar"/>
    <x v="1"/>
    <s v="United States"/>
    <x v="474"/>
    <x v="21"/>
    <n v="97405"/>
    <s v="West"/>
    <s v="OFF-SU-10002301"/>
    <x v="1"/>
    <x v="14"/>
    <s v="Serrated Blade or Curved Handle Hand Letter Openers"/>
    <n v="17.584"/>
    <n v="7"/>
    <n v="0.2"/>
    <n v="-4.1761999999999997"/>
  </r>
  <r>
    <n v="6307"/>
    <s v="CA-2016-163328"/>
    <x v="254"/>
    <d v="2016-11-06T00:00:00"/>
    <x v="0"/>
    <s v="TP-21565"/>
    <s v="Tracy Poddar"/>
    <x v="1"/>
    <s v="United States"/>
    <x v="474"/>
    <x v="21"/>
    <n v="97405"/>
    <s v="West"/>
    <s v="FUR-CH-10003298"/>
    <x v="0"/>
    <x v="1"/>
    <s v="Office Star - Contemporary Task Swivel chair with Loop Arms, Charcoal"/>
    <n v="104.78400000000001"/>
    <n v="1"/>
    <n v="0.2"/>
    <n v="-14.4078"/>
  </r>
  <r>
    <n v="6308"/>
    <s v="CA-2016-163328"/>
    <x v="254"/>
    <d v="2016-11-06T00:00:00"/>
    <x v="0"/>
    <s v="TP-21565"/>
    <s v="Tracy Poddar"/>
    <x v="1"/>
    <s v="United States"/>
    <x v="474"/>
    <x v="21"/>
    <n v="97405"/>
    <s v="West"/>
    <s v="OFF-PA-10004353"/>
    <x v="1"/>
    <x v="10"/>
    <s v="Southworth 25% Cotton Premium Laser Paper and Envelopes"/>
    <n v="47.951999999999998"/>
    <n v="3"/>
    <n v="0.2"/>
    <n v="16.783200000000001"/>
  </r>
  <r>
    <n v="6309"/>
    <s v="CA-2016-163328"/>
    <x v="254"/>
    <d v="2016-11-06T00:00:00"/>
    <x v="0"/>
    <s v="TP-21565"/>
    <s v="Tracy Poddar"/>
    <x v="1"/>
    <s v="United States"/>
    <x v="474"/>
    <x v="21"/>
    <n v="97405"/>
    <s v="West"/>
    <s v="FUR-CH-10000229"/>
    <x v="0"/>
    <x v="1"/>
    <s v="Global Enterprise Series Seating High-Back Swivel/Tilt Chairs"/>
    <n v="650.35199999999998"/>
    <n v="3"/>
    <n v="0.2"/>
    <n v="-97.552800000000005"/>
  </r>
  <r>
    <n v="6310"/>
    <s v="CA-2016-163328"/>
    <x v="254"/>
    <d v="2016-11-06T00:00:00"/>
    <x v="0"/>
    <s v="TP-21565"/>
    <s v="Tracy Poddar"/>
    <x v="1"/>
    <s v="United States"/>
    <x v="474"/>
    <x v="21"/>
    <n v="97405"/>
    <s v="West"/>
    <s v="OFF-LA-10003930"/>
    <x v="1"/>
    <x v="2"/>
    <s v="Dot Matrix Printer Tape Reel Labels, White, 5000/Box"/>
    <n v="629.18399999999997"/>
    <n v="8"/>
    <n v="0.2"/>
    <n v="228.07919999999999"/>
  </r>
  <r>
    <n v="6311"/>
    <s v="CA-2016-163328"/>
    <x v="254"/>
    <d v="2016-11-06T00:00:00"/>
    <x v="0"/>
    <s v="TP-21565"/>
    <s v="Tracy Poddar"/>
    <x v="1"/>
    <s v="United States"/>
    <x v="474"/>
    <x v="21"/>
    <n v="97405"/>
    <s v="West"/>
    <s v="OFF-PA-10000176"/>
    <x v="1"/>
    <x v="10"/>
    <s v="Xerox 1887"/>
    <n v="15.176"/>
    <n v="1"/>
    <n v="0.2"/>
    <n v="5.3116000000000003"/>
  </r>
  <r>
    <n v="6312"/>
    <s v="CA-2014-112837"/>
    <x v="1102"/>
    <d v="2014-09-16T00:00:00"/>
    <x v="1"/>
    <s v="LW-17125"/>
    <s v="Liz Willingham"/>
    <x v="0"/>
    <s v="United States"/>
    <x v="475"/>
    <x v="1"/>
    <n v="93030"/>
    <s v="West"/>
    <s v="FUR-FU-10004006"/>
    <x v="0"/>
    <x v="5"/>
    <s v="Deflect-o DuraMat Lighweight, Studded, Beveled Mat for Low Pile Carpeting"/>
    <n v="127.95"/>
    <n v="3"/>
    <n v="0"/>
    <n v="21.7515"/>
  </r>
  <r>
    <n v="6313"/>
    <s v="CA-2017-120019"/>
    <x v="911"/>
    <d v="2017-02-21T00:00:00"/>
    <x v="1"/>
    <s v="NG-18355"/>
    <s v="Nat Gilpin"/>
    <x v="1"/>
    <s v="United States"/>
    <x v="54"/>
    <x v="29"/>
    <n v="6824"/>
    <s v="East"/>
    <s v="OFF-ST-10001932"/>
    <x v="1"/>
    <x v="4"/>
    <s v="Fellowes Staxonsteel Drawer Files"/>
    <n v="579.51"/>
    <n v="3"/>
    <n v="0"/>
    <n v="81.131399999999999"/>
  </r>
  <r>
    <n v="6314"/>
    <s v="CA-2017-120019"/>
    <x v="911"/>
    <d v="2017-02-21T00:00:00"/>
    <x v="1"/>
    <s v="NG-18355"/>
    <s v="Nat Gilpin"/>
    <x v="1"/>
    <s v="United States"/>
    <x v="54"/>
    <x v="29"/>
    <n v="6824"/>
    <s v="East"/>
    <s v="TEC-PH-10000923"/>
    <x v="2"/>
    <x v="7"/>
    <s v="Belkin SportFit Armband For iPhone 5s/5c, Fuchsia"/>
    <n v="14.99"/>
    <n v="1"/>
    <n v="0"/>
    <n v="7.3451000000000004"/>
  </r>
  <r>
    <n v="6315"/>
    <s v="CA-2014-100762"/>
    <x v="156"/>
    <d v="2014-11-29T00:00:00"/>
    <x v="1"/>
    <s v="NG-18355"/>
    <s v="Nat Gilpin"/>
    <x v="1"/>
    <s v="United States"/>
    <x v="25"/>
    <x v="12"/>
    <n v="49201"/>
    <s v="Central"/>
    <s v="OFF-AR-10000380"/>
    <x v="1"/>
    <x v="6"/>
    <s v="Hunt PowerHouse Electric Pencil Sharpener, Blue"/>
    <n v="151.91999999999999"/>
    <n v="4"/>
    <n v="0"/>
    <n v="45.576000000000001"/>
  </r>
  <r>
    <n v="6316"/>
    <s v="CA-2014-100762"/>
    <x v="156"/>
    <d v="2014-11-29T00:00:00"/>
    <x v="1"/>
    <s v="NG-18355"/>
    <s v="Nat Gilpin"/>
    <x v="1"/>
    <s v="United States"/>
    <x v="25"/>
    <x v="12"/>
    <n v="49201"/>
    <s v="Central"/>
    <s v="OFF-LA-10003930"/>
    <x v="1"/>
    <x v="2"/>
    <s v="Dot Matrix Printer Tape Reel Labels, White, 5000/Box"/>
    <n v="196.62"/>
    <n v="2"/>
    <n v="0"/>
    <n v="96.343800000000002"/>
  </r>
  <r>
    <n v="6317"/>
    <s v="CA-2014-100762"/>
    <x v="156"/>
    <d v="2014-11-29T00:00:00"/>
    <x v="1"/>
    <s v="NG-18355"/>
    <s v="Nat Gilpin"/>
    <x v="1"/>
    <s v="United States"/>
    <x v="25"/>
    <x v="12"/>
    <n v="49201"/>
    <s v="Central"/>
    <s v="OFF-PA-10001815"/>
    <x v="1"/>
    <x v="10"/>
    <s v="Xerox 1885"/>
    <n v="144.12"/>
    <n v="3"/>
    <n v="0"/>
    <n v="69.177599999999998"/>
  </r>
  <r>
    <n v="6318"/>
    <s v="CA-2014-100762"/>
    <x v="156"/>
    <d v="2014-11-29T00:00:00"/>
    <x v="1"/>
    <s v="NG-18355"/>
    <s v="Nat Gilpin"/>
    <x v="1"/>
    <s v="United States"/>
    <x v="25"/>
    <x v="12"/>
    <n v="49201"/>
    <s v="Central"/>
    <s v="OFF-PA-10004082"/>
    <x v="1"/>
    <x v="10"/>
    <s v="Adams Telephone Message Book w/Frequently-Called Numbers Space, 400 Messages per Book"/>
    <n v="15.96"/>
    <n v="2"/>
    <n v="0"/>
    <n v="7.98"/>
  </r>
  <r>
    <n v="6319"/>
    <s v="CA-2017-161459"/>
    <x v="920"/>
    <d v="2017-11-29T00:00:00"/>
    <x v="0"/>
    <s v="EB-13750"/>
    <s v="Edward Becker"/>
    <x v="1"/>
    <s v="United States"/>
    <x v="229"/>
    <x v="1"/>
    <n v="92677"/>
    <s v="West"/>
    <s v="TEC-PH-10004071"/>
    <x v="2"/>
    <x v="7"/>
    <s v="PayAnywhere Card Reader"/>
    <n v="39.96"/>
    <n v="5"/>
    <n v="0.2"/>
    <n v="3.4965000000000002"/>
  </r>
  <r>
    <n v="6320"/>
    <s v="CA-2017-161459"/>
    <x v="920"/>
    <d v="2017-11-29T00:00:00"/>
    <x v="0"/>
    <s v="EB-13750"/>
    <s v="Edward Becker"/>
    <x v="1"/>
    <s v="United States"/>
    <x v="229"/>
    <x v="1"/>
    <n v="92677"/>
    <s v="West"/>
    <s v="OFF-PA-10002377"/>
    <x v="1"/>
    <x v="10"/>
    <s v="Adams Telephone Message Book W/Dividers/Space For Phone Numbers, 5 1/4&quot;X8 1/2&quot;, 200/Messages"/>
    <n v="34.08"/>
    <n v="6"/>
    <n v="0"/>
    <n v="15.336"/>
  </r>
  <r>
    <n v="6321"/>
    <s v="CA-2017-160017"/>
    <x v="394"/>
    <d v="2017-10-02T00:00:00"/>
    <x v="1"/>
    <s v="SP-20860"/>
    <s v="Sung Pak"/>
    <x v="1"/>
    <s v="United States"/>
    <x v="108"/>
    <x v="2"/>
    <n v="32216"/>
    <s v="South"/>
    <s v="OFF-PA-10001800"/>
    <x v="1"/>
    <x v="10"/>
    <s v="Xerox 220"/>
    <n v="10.368"/>
    <n v="2"/>
    <n v="0.2"/>
    <n v="3.6288"/>
  </r>
  <r>
    <n v="6322"/>
    <s v="CA-2014-123316"/>
    <x v="303"/>
    <d v="2014-10-17T00:00:00"/>
    <x v="1"/>
    <s v="SP-20545"/>
    <s v="Sibella Parks"/>
    <x v="1"/>
    <s v="United States"/>
    <x v="145"/>
    <x v="15"/>
    <n v="10550"/>
    <s v="East"/>
    <s v="OFF-BI-10002764"/>
    <x v="1"/>
    <x v="8"/>
    <s v="Recycled Pressboard Report Cover with Reinforced Top Hinge"/>
    <n v="7.7519999999999998"/>
    <n v="3"/>
    <n v="0.2"/>
    <n v="2.8100999999999998"/>
  </r>
  <r>
    <n v="6323"/>
    <s v="CA-2014-141299"/>
    <x v="561"/>
    <d v="2014-06-07T00:00:00"/>
    <x v="0"/>
    <s v="RB-19795"/>
    <s v="Ross Baird"/>
    <x v="2"/>
    <s v="United States"/>
    <x v="297"/>
    <x v="12"/>
    <n v="48640"/>
    <s v="Central"/>
    <s v="OFF-EN-10004459"/>
    <x v="1"/>
    <x v="12"/>
    <s v="Security-Tint Envelopes"/>
    <n v="15.28"/>
    <n v="2"/>
    <n v="0"/>
    <n v="7.4871999999999996"/>
  </r>
  <r>
    <n v="6324"/>
    <s v="CA-2014-104402"/>
    <x v="1103"/>
    <d v="2014-06-23T00:00:00"/>
    <x v="1"/>
    <s v="DB-13660"/>
    <s v="Duane Benoit"/>
    <x v="0"/>
    <s v="United States"/>
    <x v="46"/>
    <x v="13"/>
    <n v="19711"/>
    <s v="East"/>
    <s v="TEC-MA-10000423"/>
    <x v="2"/>
    <x v="15"/>
    <s v="Texas Instruments TI-34 Scientific Calculator"/>
    <n v="65.97"/>
    <n v="3"/>
    <n v="0"/>
    <n v="31.0059"/>
  </r>
  <r>
    <n v="6325"/>
    <s v="CA-2015-110289"/>
    <x v="1104"/>
    <d v="2015-11-02T00:00:00"/>
    <x v="1"/>
    <s v="NB-18655"/>
    <s v="Nona Balk"/>
    <x v="1"/>
    <s v="United States"/>
    <x v="8"/>
    <x v="1"/>
    <n v="94109"/>
    <s v="West"/>
    <s v="OFF-PA-10002986"/>
    <x v="1"/>
    <x v="10"/>
    <s v="Xerox 1898"/>
    <n v="33.4"/>
    <n v="5"/>
    <n v="0"/>
    <n v="16.032"/>
  </r>
  <r>
    <n v="6326"/>
    <s v="CA-2015-110289"/>
    <x v="1104"/>
    <d v="2015-11-02T00:00:00"/>
    <x v="1"/>
    <s v="NB-18655"/>
    <s v="Nona Balk"/>
    <x v="1"/>
    <s v="United States"/>
    <x v="8"/>
    <x v="1"/>
    <n v="94109"/>
    <s v="West"/>
    <s v="OFF-EN-10001434"/>
    <x v="1"/>
    <x v="12"/>
    <s v="Strathmore #10 Envelopes, Ultimate White"/>
    <n v="210.84"/>
    <n v="4"/>
    <n v="0"/>
    <n v="103.3116"/>
  </r>
  <r>
    <n v="6327"/>
    <s v="CA-2014-167927"/>
    <x v="407"/>
    <d v="2014-01-26T00:00:00"/>
    <x v="1"/>
    <s v="XP-21865"/>
    <s v="Xylona Preis"/>
    <x v="0"/>
    <s v="United States"/>
    <x v="17"/>
    <x v="12"/>
    <n v="48185"/>
    <s v="Central"/>
    <s v="OFF-ST-10000760"/>
    <x v="1"/>
    <x v="4"/>
    <s v="Eldon Fold 'N Roll Cart System"/>
    <n v="13.98"/>
    <n v="1"/>
    <n v="0"/>
    <n v="4.0541999999999998"/>
  </r>
  <r>
    <n v="6328"/>
    <s v="CA-2014-167927"/>
    <x v="407"/>
    <d v="2014-01-26T00:00:00"/>
    <x v="1"/>
    <s v="XP-21865"/>
    <s v="Xylona Preis"/>
    <x v="0"/>
    <s v="United States"/>
    <x v="17"/>
    <x v="12"/>
    <n v="48185"/>
    <s v="Central"/>
    <s v="FUR-FU-10002918"/>
    <x v="0"/>
    <x v="5"/>
    <s v="Eldon ClusterMat Chair Mat with Cordless Antistatic Protection"/>
    <n v="272.94"/>
    <n v="3"/>
    <n v="0"/>
    <n v="30.023399999999999"/>
  </r>
  <r>
    <n v="6329"/>
    <s v="CA-2014-167927"/>
    <x v="407"/>
    <d v="2014-01-26T00:00:00"/>
    <x v="1"/>
    <s v="XP-21865"/>
    <s v="Xylona Preis"/>
    <x v="0"/>
    <s v="United States"/>
    <x v="17"/>
    <x v="12"/>
    <n v="48185"/>
    <s v="Central"/>
    <s v="OFF-BI-10000605"/>
    <x v="1"/>
    <x v="8"/>
    <s v="Acco Pressboard Covers with Storage Hooks, 9 1/2&quot; x 11&quot;, Executive Red"/>
    <n v="19.05"/>
    <n v="5"/>
    <n v="0"/>
    <n v="8.9535"/>
  </r>
  <r>
    <n v="6330"/>
    <s v="CA-2014-167927"/>
    <x v="407"/>
    <d v="2014-01-26T00:00:00"/>
    <x v="1"/>
    <s v="XP-21865"/>
    <s v="Xylona Preis"/>
    <x v="0"/>
    <s v="United States"/>
    <x v="17"/>
    <x v="12"/>
    <n v="48185"/>
    <s v="Central"/>
    <s v="OFF-AP-10002311"/>
    <x v="1"/>
    <x v="9"/>
    <s v="Holmes Replacement Filter for HEPA Air Cleaner, Very Large Room, HEPA Filter"/>
    <n v="247.71600000000001"/>
    <n v="4"/>
    <n v="0.1"/>
    <n v="93.581599999999995"/>
  </r>
  <r>
    <n v="6331"/>
    <s v="CA-2014-167927"/>
    <x v="407"/>
    <d v="2014-01-26T00:00:00"/>
    <x v="1"/>
    <s v="XP-21865"/>
    <s v="Xylona Preis"/>
    <x v="0"/>
    <s v="United States"/>
    <x v="17"/>
    <x v="12"/>
    <n v="48185"/>
    <s v="Central"/>
    <s v="OFF-ST-10003123"/>
    <x v="1"/>
    <x v="4"/>
    <s v="Fellowes Bases and Tops For Staxonsteel/High-Stak Systems"/>
    <n v="66.58"/>
    <n v="2"/>
    <n v="0"/>
    <n v="15.979200000000001"/>
  </r>
  <r>
    <n v="6332"/>
    <s v="CA-2014-167927"/>
    <x v="407"/>
    <d v="2014-01-26T00:00:00"/>
    <x v="1"/>
    <s v="XP-21865"/>
    <s v="Xylona Preis"/>
    <x v="0"/>
    <s v="United States"/>
    <x v="17"/>
    <x v="12"/>
    <n v="48185"/>
    <s v="Central"/>
    <s v="OFF-AR-10004456"/>
    <x v="1"/>
    <x v="6"/>
    <s v="Panasonic KP-4ABK Battery-Operated Pencil Sharpener"/>
    <n v="43.92"/>
    <n v="3"/>
    <n v="0"/>
    <n v="12.736800000000001"/>
  </r>
  <r>
    <n v="6333"/>
    <s v="CA-2014-167927"/>
    <x v="407"/>
    <d v="2014-01-26T00:00:00"/>
    <x v="1"/>
    <s v="XP-21865"/>
    <s v="Xylona Preis"/>
    <x v="0"/>
    <s v="United States"/>
    <x v="17"/>
    <x v="12"/>
    <n v="48185"/>
    <s v="Central"/>
    <s v="FUR-FU-10002268"/>
    <x v="0"/>
    <x v="5"/>
    <s v="Ultra Door Push Plate"/>
    <n v="14.73"/>
    <n v="3"/>
    <n v="0"/>
    <n v="4.8609"/>
  </r>
  <r>
    <n v="6334"/>
    <s v="CA-2014-167927"/>
    <x v="407"/>
    <d v="2014-01-26T00:00:00"/>
    <x v="1"/>
    <s v="XP-21865"/>
    <s v="Xylona Preis"/>
    <x v="0"/>
    <s v="United States"/>
    <x v="17"/>
    <x v="12"/>
    <n v="48185"/>
    <s v="Central"/>
    <s v="OFF-BI-10004364"/>
    <x v="1"/>
    <x v="8"/>
    <s v="Storex Dura Pro Binders"/>
    <n v="29.7"/>
    <n v="5"/>
    <n v="0"/>
    <n v="13.365"/>
  </r>
  <r>
    <n v="6335"/>
    <s v="CA-2014-133305"/>
    <x v="384"/>
    <d v="2014-07-15T00:00:00"/>
    <x v="1"/>
    <s v="MH-17455"/>
    <s v="Mark Hamilton"/>
    <x v="0"/>
    <s v="United States"/>
    <x v="20"/>
    <x v="15"/>
    <n v="10011"/>
    <s v="East"/>
    <s v="OFF-PA-10001970"/>
    <x v="1"/>
    <x v="10"/>
    <s v="Xerox 1881"/>
    <n v="49.12"/>
    <n v="4"/>
    <n v="0"/>
    <n v="23.086400000000001"/>
  </r>
  <r>
    <n v="6336"/>
    <s v="CA-2014-133305"/>
    <x v="384"/>
    <d v="2014-07-15T00:00:00"/>
    <x v="1"/>
    <s v="MH-17455"/>
    <s v="Mark Hamilton"/>
    <x v="0"/>
    <s v="United States"/>
    <x v="20"/>
    <x v="15"/>
    <n v="10011"/>
    <s v="East"/>
    <s v="OFF-BI-10002954"/>
    <x v="1"/>
    <x v="8"/>
    <s v="Newell 3-Hole Punched Plastic Slotted Magazine Holders for Binders"/>
    <n v="18.28"/>
    <n v="5"/>
    <n v="0.2"/>
    <n v="6.3979999999999997"/>
  </r>
  <r>
    <n v="6337"/>
    <s v="CA-2016-165995"/>
    <x v="133"/>
    <d v="2016-09-06T00:00:00"/>
    <x v="1"/>
    <s v="BG-11740"/>
    <s v="Bruce Geld"/>
    <x v="0"/>
    <s v="United States"/>
    <x v="1"/>
    <x v="1"/>
    <n v="90008"/>
    <s v="West"/>
    <s v="FUR-FU-10000672"/>
    <x v="0"/>
    <x v="5"/>
    <s v="Executive Impressions 10&quot; Spectator Wall Clock"/>
    <n v="47.04"/>
    <n v="4"/>
    <n v="0"/>
    <n v="15.993600000000001"/>
  </r>
  <r>
    <n v="6338"/>
    <s v="CA-2016-165995"/>
    <x v="133"/>
    <d v="2016-09-06T00:00:00"/>
    <x v="1"/>
    <s v="BG-11740"/>
    <s v="Bruce Geld"/>
    <x v="0"/>
    <s v="United States"/>
    <x v="1"/>
    <x v="1"/>
    <n v="90008"/>
    <s v="West"/>
    <s v="TEC-PH-10004908"/>
    <x v="2"/>
    <x v="7"/>
    <s v="Panasonic KX TS3282W Corded phone"/>
    <n v="339.96"/>
    <n v="5"/>
    <n v="0.2"/>
    <n v="42.494999999999997"/>
  </r>
  <r>
    <n v="6339"/>
    <s v="CA-2017-143112"/>
    <x v="361"/>
    <d v="2017-10-09T00:00:00"/>
    <x v="1"/>
    <s v="TS-21370"/>
    <s v="Todd Sumrall"/>
    <x v="1"/>
    <s v="United States"/>
    <x v="20"/>
    <x v="15"/>
    <n v="10035"/>
    <s v="East"/>
    <s v="TEC-PH-10003095"/>
    <x v="2"/>
    <x v="7"/>
    <s v="Samsung HM1900 Bluetooth Headset"/>
    <n v="87.8"/>
    <n v="4"/>
    <n v="0"/>
    <n v="43.9"/>
  </r>
  <r>
    <n v="6340"/>
    <s v="CA-2017-143112"/>
    <x v="361"/>
    <d v="2017-10-09T00:00:00"/>
    <x v="1"/>
    <s v="TS-21370"/>
    <s v="Todd Sumrall"/>
    <x v="1"/>
    <s v="United States"/>
    <x v="20"/>
    <x v="15"/>
    <n v="10035"/>
    <s v="East"/>
    <s v="FUR-CH-10002880"/>
    <x v="0"/>
    <x v="1"/>
    <s v="Global High-Back Leather Tilter, Burgundy"/>
    <n v="221.38200000000001"/>
    <n v="2"/>
    <n v="0.1"/>
    <n v="2.4598"/>
  </r>
  <r>
    <n v="6341"/>
    <s v="CA-2017-143112"/>
    <x v="361"/>
    <d v="2017-10-09T00:00:00"/>
    <x v="1"/>
    <s v="TS-21370"/>
    <s v="Todd Sumrall"/>
    <x v="1"/>
    <s v="United States"/>
    <x v="20"/>
    <x v="15"/>
    <n v="10035"/>
    <s v="East"/>
    <s v="TEC-MA-10001047"/>
    <x v="2"/>
    <x v="15"/>
    <s v="3D Systems Cube Printer, 2nd Generation, Magenta"/>
    <n v="5199.96"/>
    <n v="4"/>
    <n v="0"/>
    <n v="1351.9896000000001"/>
  </r>
  <r>
    <n v="6342"/>
    <s v="US-2017-105830"/>
    <x v="413"/>
    <d v="2017-01-02T00:00:00"/>
    <x v="2"/>
    <s v="DB-13660"/>
    <s v="Duane Benoit"/>
    <x v="0"/>
    <s v="United States"/>
    <x v="152"/>
    <x v="24"/>
    <n v="43130"/>
    <s v="East"/>
    <s v="OFF-ST-10002554"/>
    <x v="1"/>
    <x v="4"/>
    <s v="Tennsco Industrial Shelving"/>
    <n v="156.512"/>
    <n v="4"/>
    <n v="0.2"/>
    <n v="-35.215200000000003"/>
  </r>
  <r>
    <n v="6343"/>
    <s v="CA-2015-146255"/>
    <x v="1105"/>
    <d v="2015-03-10T00:00:00"/>
    <x v="2"/>
    <s v="EM-14140"/>
    <s v="Eugene Moren"/>
    <x v="2"/>
    <s v="United States"/>
    <x v="46"/>
    <x v="13"/>
    <n v="19711"/>
    <s v="East"/>
    <s v="TEC-AC-10004469"/>
    <x v="2"/>
    <x v="11"/>
    <s v="Microsoft Sculpt Comfort Mouse"/>
    <n v="119.85"/>
    <n v="3"/>
    <n v="0"/>
    <n v="52.734000000000002"/>
  </r>
  <r>
    <n v="6344"/>
    <s v="CA-2015-146255"/>
    <x v="1105"/>
    <d v="2015-03-10T00:00:00"/>
    <x v="2"/>
    <s v="EM-14140"/>
    <s v="Eugene Moren"/>
    <x v="2"/>
    <s v="United States"/>
    <x v="46"/>
    <x v="13"/>
    <n v="19711"/>
    <s v="East"/>
    <s v="OFF-BI-10000309"/>
    <x v="1"/>
    <x v="8"/>
    <s v="GBC Twin Loop Wire Binding Elements, 9/16&quot; Spine, Black"/>
    <n v="30.44"/>
    <n v="2"/>
    <n v="0"/>
    <n v="14.9156"/>
  </r>
  <r>
    <n v="6345"/>
    <s v="CA-2015-146255"/>
    <x v="1105"/>
    <d v="2015-03-10T00:00:00"/>
    <x v="2"/>
    <s v="EM-14140"/>
    <s v="Eugene Moren"/>
    <x v="2"/>
    <s v="United States"/>
    <x v="46"/>
    <x v="13"/>
    <n v="19711"/>
    <s v="East"/>
    <s v="OFF-BI-10001765"/>
    <x v="1"/>
    <x v="8"/>
    <s v="Wilson Jones Heavy-Duty Casebound Ring Binders with Metal Hinges"/>
    <n v="69.28"/>
    <n v="2"/>
    <n v="0"/>
    <n v="33.254399999999997"/>
  </r>
  <r>
    <n v="6346"/>
    <s v="CA-2015-146255"/>
    <x v="1105"/>
    <d v="2015-03-10T00:00:00"/>
    <x v="2"/>
    <s v="EM-14140"/>
    <s v="Eugene Moren"/>
    <x v="2"/>
    <s v="United States"/>
    <x v="46"/>
    <x v="13"/>
    <n v="19711"/>
    <s v="East"/>
    <s v="TEC-PH-10001619"/>
    <x v="2"/>
    <x v="7"/>
    <s v="LG G3"/>
    <n v="587.97"/>
    <n v="3"/>
    <n v="0"/>
    <n v="170.51130000000001"/>
  </r>
  <r>
    <n v="6347"/>
    <s v="CA-2017-104822"/>
    <x v="179"/>
    <d v="2017-10-20T00:00:00"/>
    <x v="3"/>
    <s v="RB-19465"/>
    <s v="Rick Bensley"/>
    <x v="2"/>
    <s v="United States"/>
    <x v="20"/>
    <x v="15"/>
    <n v="10024"/>
    <s v="East"/>
    <s v="OFF-LA-10002034"/>
    <x v="1"/>
    <x v="2"/>
    <s v="Avery 478"/>
    <n v="24.55"/>
    <n v="5"/>
    <n v="0"/>
    <n v="12.029500000000001"/>
  </r>
  <r>
    <n v="6348"/>
    <s v="CA-2015-104486"/>
    <x v="489"/>
    <d v="2015-05-06T00:00:00"/>
    <x v="1"/>
    <s v="PO-18850"/>
    <s v="Patrick O'Brill"/>
    <x v="0"/>
    <s v="United States"/>
    <x v="8"/>
    <x v="1"/>
    <n v="94109"/>
    <s v="West"/>
    <s v="OFF-BI-10000309"/>
    <x v="1"/>
    <x v="8"/>
    <s v="GBC Twin Loop Wire Binding Elements, 9/16&quot; Spine, Black"/>
    <n v="12.176"/>
    <n v="1"/>
    <n v="0.2"/>
    <n v="4.4138000000000002"/>
  </r>
  <r>
    <n v="6349"/>
    <s v="CA-2015-104486"/>
    <x v="489"/>
    <d v="2015-05-06T00:00:00"/>
    <x v="1"/>
    <s v="PO-18850"/>
    <s v="Patrick O'Brill"/>
    <x v="0"/>
    <s v="United States"/>
    <x v="8"/>
    <x v="1"/>
    <n v="94109"/>
    <s v="West"/>
    <s v="OFF-ST-10000876"/>
    <x v="1"/>
    <x v="4"/>
    <s v="Eldon Simplefile Box Office"/>
    <n v="37.32"/>
    <n v="3"/>
    <n v="0"/>
    <n v="10.4496"/>
  </r>
  <r>
    <n v="6350"/>
    <s v="CA-2015-104486"/>
    <x v="489"/>
    <d v="2015-05-06T00:00:00"/>
    <x v="1"/>
    <s v="PO-18850"/>
    <s v="Patrick O'Brill"/>
    <x v="0"/>
    <s v="United States"/>
    <x v="8"/>
    <x v="1"/>
    <n v="94109"/>
    <s v="West"/>
    <s v="OFF-SU-10002573"/>
    <x v="1"/>
    <x v="14"/>
    <s v="Acme 10&quot; Easy Grip Assistive Scissors"/>
    <n v="35.06"/>
    <n v="2"/>
    <n v="0"/>
    <n v="10.518000000000001"/>
  </r>
  <r>
    <n v="6351"/>
    <s v="CA-2017-161557"/>
    <x v="213"/>
    <d v="2017-09-08T00:00:00"/>
    <x v="1"/>
    <s v="AG-10900"/>
    <s v="Arthur Gainer"/>
    <x v="0"/>
    <s v="United States"/>
    <x v="61"/>
    <x v="5"/>
    <n v="75217"/>
    <s v="Central"/>
    <s v="FUR-FU-10004622"/>
    <x v="0"/>
    <x v="5"/>
    <s v="Eldon Advantage Foldable Chair Mats for Low Pile Carpets"/>
    <n v="108.4"/>
    <n v="5"/>
    <n v="0.6"/>
    <n v="-105.69"/>
  </r>
  <r>
    <n v="6352"/>
    <s v="CA-2017-161130"/>
    <x v="132"/>
    <d v="2017-11-08T00:00:00"/>
    <x v="1"/>
    <s v="BF-11275"/>
    <s v="Beth Fritzler"/>
    <x v="1"/>
    <s v="United States"/>
    <x v="100"/>
    <x v="2"/>
    <n v="33178"/>
    <s v="South"/>
    <s v="TEC-PH-10002549"/>
    <x v="2"/>
    <x v="7"/>
    <s v="Polycom SoundPoint IP 450 VoIP phone"/>
    <n v="361.37599999999998"/>
    <n v="2"/>
    <n v="0.2"/>
    <n v="27.103200000000001"/>
  </r>
  <r>
    <n v="6353"/>
    <s v="US-2015-161347"/>
    <x v="1023"/>
    <d v="2015-09-19T00:00:00"/>
    <x v="1"/>
    <s v="HG-14845"/>
    <s v="Harry Greene"/>
    <x v="0"/>
    <s v="United States"/>
    <x v="10"/>
    <x v="9"/>
    <n v="19120"/>
    <s v="East"/>
    <s v="OFF-BI-10004209"/>
    <x v="1"/>
    <x v="8"/>
    <s v="Fellowes Twister Kit, Gray/Clear, 3/pkg"/>
    <n v="2.4119999999999999"/>
    <n v="1"/>
    <n v="0.7"/>
    <n v="-2.0099999999999998"/>
  </r>
  <r>
    <n v="6354"/>
    <s v="US-2015-109015"/>
    <x v="684"/>
    <d v="2015-09-12T00:00:00"/>
    <x v="1"/>
    <s v="BS-11590"/>
    <s v="Brendan Sweed"/>
    <x v="1"/>
    <s v="United States"/>
    <x v="20"/>
    <x v="15"/>
    <n v="10011"/>
    <s v="East"/>
    <s v="OFF-AP-10001962"/>
    <x v="1"/>
    <x v="9"/>
    <s v="Black &amp; Decker Filter for Double Action Dustbuster Cordless Vac BLDV7210"/>
    <n v="8.39"/>
    <n v="1"/>
    <n v="0"/>
    <n v="2.0975000000000001"/>
  </r>
  <r>
    <n v="6355"/>
    <s v="US-2015-109015"/>
    <x v="684"/>
    <d v="2015-09-12T00:00:00"/>
    <x v="1"/>
    <s v="BS-11590"/>
    <s v="Brendan Sweed"/>
    <x v="1"/>
    <s v="United States"/>
    <x v="20"/>
    <x v="15"/>
    <n v="10011"/>
    <s v="East"/>
    <s v="TEC-PH-10002922"/>
    <x v="2"/>
    <x v="7"/>
    <s v="ShoreTel ShorePhone IP 230 VoIP phone"/>
    <n v="337.98"/>
    <n v="2"/>
    <n v="0"/>
    <n v="101.39400000000001"/>
  </r>
  <r>
    <n v="6356"/>
    <s v="CA-2014-110611"/>
    <x v="191"/>
    <d v="2014-10-13T00:00:00"/>
    <x v="1"/>
    <s v="JD-16015"/>
    <s v="Joy Daniels"/>
    <x v="0"/>
    <s v="United States"/>
    <x v="10"/>
    <x v="9"/>
    <n v="19120"/>
    <s v="East"/>
    <s v="OFF-ST-10000642"/>
    <x v="1"/>
    <x v="4"/>
    <s v="Tennsco Lockers, Gray"/>
    <n v="83.92"/>
    <n v="5"/>
    <n v="0.2"/>
    <n v="-13.637"/>
  </r>
  <r>
    <n v="6357"/>
    <s v="CA-2017-139080"/>
    <x v="205"/>
    <d v="2017-01-28T00:00:00"/>
    <x v="1"/>
    <s v="CS-12250"/>
    <s v="Chris Selesnick"/>
    <x v="1"/>
    <s v="United States"/>
    <x v="4"/>
    <x v="4"/>
    <n v="98103"/>
    <s v="West"/>
    <s v="OFF-BI-10001757"/>
    <x v="1"/>
    <x v="8"/>
    <s v="Pressboard Hanging Data Binders for Unburst Sheets"/>
    <n v="19.68"/>
    <n v="5"/>
    <n v="0.2"/>
    <n v="6.8879999999999999"/>
  </r>
  <r>
    <n v="6358"/>
    <s v="CA-2017-139080"/>
    <x v="205"/>
    <d v="2017-01-28T00:00:00"/>
    <x v="1"/>
    <s v="CS-12250"/>
    <s v="Chris Selesnick"/>
    <x v="1"/>
    <s v="United States"/>
    <x v="4"/>
    <x v="4"/>
    <n v="98103"/>
    <s v="West"/>
    <s v="OFF-PA-10004621"/>
    <x v="1"/>
    <x v="10"/>
    <s v="Xerox 212"/>
    <n v="25.92"/>
    <n v="4"/>
    <n v="0"/>
    <n v="12.441599999999999"/>
  </r>
  <r>
    <n v="6359"/>
    <s v="CA-2017-139080"/>
    <x v="205"/>
    <d v="2017-01-28T00:00:00"/>
    <x v="1"/>
    <s v="CS-12250"/>
    <s v="Chris Selesnick"/>
    <x v="1"/>
    <s v="United States"/>
    <x v="4"/>
    <x v="4"/>
    <n v="98103"/>
    <s v="West"/>
    <s v="OFF-PA-10002262"/>
    <x v="1"/>
    <x v="10"/>
    <s v="Xerox 192"/>
    <n v="6.48"/>
    <n v="1"/>
    <n v="0"/>
    <n v="3.1103999999999998"/>
  </r>
  <r>
    <n v="6360"/>
    <s v="CA-2017-139080"/>
    <x v="205"/>
    <d v="2017-01-28T00:00:00"/>
    <x v="1"/>
    <s v="CS-12250"/>
    <s v="Chris Selesnick"/>
    <x v="1"/>
    <s v="United States"/>
    <x v="4"/>
    <x v="4"/>
    <n v="98103"/>
    <s v="West"/>
    <s v="TEC-PH-10004100"/>
    <x v="2"/>
    <x v="7"/>
    <s v="Griffin GC17055 Auxiliary Audio Cable"/>
    <n v="86.352000000000004"/>
    <n v="6"/>
    <n v="0.2"/>
    <n v="8.6351999999999993"/>
  </r>
  <r>
    <n v="6361"/>
    <s v="CA-2015-115693"/>
    <x v="895"/>
    <d v="2015-12-15T00:00:00"/>
    <x v="1"/>
    <s v="FC-14245"/>
    <s v="Frank Carlisle"/>
    <x v="2"/>
    <s v="United States"/>
    <x v="1"/>
    <x v="1"/>
    <n v="90032"/>
    <s v="West"/>
    <s v="OFF-AR-10003582"/>
    <x v="1"/>
    <x v="6"/>
    <s v="Boston Electric Pencil Sharpener, Model 1818, Charcoal Black"/>
    <n v="56.3"/>
    <n v="2"/>
    <n v="0"/>
    <n v="15.763999999999999"/>
  </r>
  <r>
    <n v="6362"/>
    <s v="US-2014-107993"/>
    <x v="641"/>
    <d v="2014-11-30T00:00:00"/>
    <x v="1"/>
    <s v="SE-20110"/>
    <s v="Sanjit Engle"/>
    <x v="0"/>
    <s v="United States"/>
    <x v="24"/>
    <x v="21"/>
    <n v="97477"/>
    <s v="West"/>
    <s v="OFF-AR-10003179"/>
    <x v="1"/>
    <x v="6"/>
    <s v="Dixon Ticonderoga Core-Lock Colored Pencils"/>
    <n v="51.015999999999998"/>
    <n v="7"/>
    <n v="0.2"/>
    <n v="8.2901000000000007"/>
  </r>
  <r>
    <n v="6363"/>
    <s v="CA-2017-110443"/>
    <x v="610"/>
    <d v="2017-11-25T00:00:00"/>
    <x v="1"/>
    <s v="CK-12205"/>
    <s v="Chloris Kastensmidt"/>
    <x v="0"/>
    <s v="United States"/>
    <x v="476"/>
    <x v="4"/>
    <n v="98059"/>
    <s v="West"/>
    <s v="OFF-BI-10001670"/>
    <x v="1"/>
    <x v="8"/>
    <s v="Vinyl Sectional Post Binders"/>
    <n v="150.80000000000001"/>
    <n v="5"/>
    <n v="0.2"/>
    <n v="56.55"/>
  </r>
  <r>
    <n v="6364"/>
    <s v="CA-2017-110443"/>
    <x v="610"/>
    <d v="2017-11-25T00:00:00"/>
    <x v="1"/>
    <s v="CK-12205"/>
    <s v="Chloris Kastensmidt"/>
    <x v="0"/>
    <s v="United States"/>
    <x v="476"/>
    <x v="4"/>
    <n v="98059"/>
    <s v="West"/>
    <s v="TEC-MA-10002073"/>
    <x v="2"/>
    <x v="15"/>
    <s v="3D Systems Cube Printer, 2nd Generation, White"/>
    <n v="1039.992"/>
    <n v="1"/>
    <n v="0.2"/>
    <n v="103.9992"/>
  </r>
  <r>
    <n v="6365"/>
    <s v="CA-2017-110443"/>
    <x v="610"/>
    <d v="2017-11-25T00:00:00"/>
    <x v="1"/>
    <s v="CK-12205"/>
    <s v="Chloris Kastensmidt"/>
    <x v="0"/>
    <s v="United States"/>
    <x v="476"/>
    <x v="4"/>
    <n v="98059"/>
    <s v="West"/>
    <s v="OFF-PA-10003797"/>
    <x v="1"/>
    <x v="10"/>
    <s v="Xerox 209"/>
    <n v="51.84"/>
    <n v="8"/>
    <n v="0"/>
    <n v="24.883199999999999"/>
  </r>
  <r>
    <n v="6366"/>
    <s v="CA-2017-144848"/>
    <x v="1095"/>
    <d v="2017-04-05T00:00:00"/>
    <x v="2"/>
    <s v="DS-13030"/>
    <s v="Darrin Sayre"/>
    <x v="2"/>
    <s v="United States"/>
    <x v="20"/>
    <x v="15"/>
    <n v="10009"/>
    <s v="East"/>
    <s v="TEC-PH-10004006"/>
    <x v="2"/>
    <x v="7"/>
    <s v="Panasonic KX - TS880B Telephone"/>
    <n v="41.22"/>
    <n v="1"/>
    <n v="0"/>
    <n v="11.1294"/>
  </r>
  <r>
    <n v="6367"/>
    <s v="CA-2017-144848"/>
    <x v="1095"/>
    <d v="2017-04-05T00:00:00"/>
    <x v="2"/>
    <s v="DS-13030"/>
    <s v="Darrin Sayre"/>
    <x v="2"/>
    <s v="United States"/>
    <x v="20"/>
    <x v="15"/>
    <n v="10009"/>
    <s v="East"/>
    <s v="OFF-SU-10000646"/>
    <x v="1"/>
    <x v="14"/>
    <s v="Premier Automatic Letter Opener"/>
    <n v="240.37"/>
    <n v="1"/>
    <n v="0"/>
    <n v="7.2111000000000001"/>
  </r>
  <r>
    <n v="6368"/>
    <s v="CA-2017-144848"/>
    <x v="1095"/>
    <d v="2017-04-05T00:00:00"/>
    <x v="2"/>
    <s v="DS-13030"/>
    <s v="Darrin Sayre"/>
    <x v="2"/>
    <s v="United States"/>
    <x v="20"/>
    <x v="15"/>
    <n v="10009"/>
    <s v="East"/>
    <s v="TEC-PH-10002262"/>
    <x v="2"/>
    <x v="7"/>
    <s v="LG Electronics Tone+ HBS-730 Bluetooth Headset"/>
    <n v="119.02"/>
    <n v="2"/>
    <n v="0"/>
    <n v="33.325600000000001"/>
  </r>
  <r>
    <n v="6369"/>
    <s v="US-2017-147998"/>
    <x v="240"/>
    <d v="2017-05-24T00:00:00"/>
    <x v="1"/>
    <s v="SA-20830"/>
    <s v="Sue Ann Reed"/>
    <x v="0"/>
    <s v="United States"/>
    <x v="49"/>
    <x v="1"/>
    <n v="95123"/>
    <s v="West"/>
    <s v="OFF-BI-10002082"/>
    <x v="1"/>
    <x v="8"/>
    <s v="GBC Twin Loop Wire Binding Elements"/>
    <n v="133.12"/>
    <n v="5"/>
    <n v="0.2"/>
    <n v="49.92"/>
  </r>
  <r>
    <n v="6370"/>
    <s v="CA-2016-103919"/>
    <x v="339"/>
    <d v="2016-10-07T00:00:00"/>
    <x v="1"/>
    <s v="TP-21565"/>
    <s v="Tracy Poddar"/>
    <x v="1"/>
    <s v="United States"/>
    <x v="55"/>
    <x v="5"/>
    <n v="75051"/>
    <s v="Central"/>
    <s v="FUR-FU-10001756"/>
    <x v="0"/>
    <x v="5"/>
    <s v="Eldon Expressions Desk Accessory, Wood Photo Frame, Mahogany"/>
    <n v="38.08"/>
    <n v="5"/>
    <n v="0.6"/>
    <n v="-29.512"/>
  </r>
  <r>
    <n v="6371"/>
    <s v="CA-2016-113425"/>
    <x v="831"/>
    <d v="2016-11-21T00:00:00"/>
    <x v="3"/>
    <s v="JK-16120"/>
    <s v="Julie Kriz"/>
    <x v="2"/>
    <s v="United States"/>
    <x v="20"/>
    <x v="15"/>
    <n v="10009"/>
    <s v="East"/>
    <s v="FUR-BO-10002598"/>
    <x v="0"/>
    <x v="0"/>
    <s v="Hon Metal Bookcases, Putty"/>
    <n v="113.568"/>
    <n v="2"/>
    <n v="0.2"/>
    <n v="12.776400000000001"/>
  </r>
  <r>
    <n v="6372"/>
    <s v="CA-2017-143035"/>
    <x v="621"/>
    <d v="2017-10-05T00:00:00"/>
    <x v="0"/>
    <s v="CC-12430"/>
    <s v="Chuck Clark"/>
    <x v="2"/>
    <s v="United States"/>
    <x v="20"/>
    <x v="15"/>
    <n v="10009"/>
    <s v="East"/>
    <s v="FUR-FU-10001934"/>
    <x v="0"/>
    <x v="5"/>
    <s v="Magnifier Swing Arm Lamp"/>
    <n v="83.92"/>
    <n v="4"/>
    <n v="0"/>
    <n v="21.819199999999999"/>
  </r>
  <r>
    <n v="6373"/>
    <s v="CA-2017-143035"/>
    <x v="621"/>
    <d v="2017-10-05T00:00:00"/>
    <x v="0"/>
    <s v="CC-12430"/>
    <s v="Chuck Clark"/>
    <x v="2"/>
    <s v="United States"/>
    <x v="20"/>
    <x v="15"/>
    <n v="10009"/>
    <s v="East"/>
    <s v="OFF-AR-10001130"/>
    <x v="1"/>
    <x v="6"/>
    <s v="Quartet Alpha White Chalk, 12/Pack"/>
    <n v="6.63"/>
    <n v="3"/>
    <n v="0"/>
    <n v="3.1160999999999999"/>
  </r>
  <r>
    <n v="6374"/>
    <s v="CA-2017-143035"/>
    <x v="621"/>
    <d v="2017-10-05T00:00:00"/>
    <x v="0"/>
    <s v="CC-12430"/>
    <s v="Chuck Clark"/>
    <x v="2"/>
    <s v="United States"/>
    <x v="20"/>
    <x v="15"/>
    <n v="10009"/>
    <s v="East"/>
    <s v="TEC-AC-10002049"/>
    <x v="2"/>
    <x v="11"/>
    <s v="Logitech G19 Programmable Gaming Keyboard"/>
    <n v="371.97"/>
    <n v="3"/>
    <n v="0"/>
    <n v="66.954599999999999"/>
  </r>
  <r>
    <n v="6375"/>
    <s v="CA-2014-107811"/>
    <x v="333"/>
    <d v="2014-05-03T00:00:00"/>
    <x v="1"/>
    <s v="LA-16780"/>
    <s v="Laura Armstrong"/>
    <x v="1"/>
    <s v="United States"/>
    <x v="26"/>
    <x v="18"/>
    <n v="38109"/>
    <s v="South"/>
    <s v="FUR-CH-10001394"/>
    <x v="0"/>
    <x v="1"/>
    <s v="Global Leather Executive Chair"/>
    <n v="561.58399999999995"/>
    <n v="2"/>
    <n v="0.2"/>
    <n v="70.197999999999993"/>
  </r>
  <r>
    <n v="6376"/>
    <s v="CA-2014-107811"/>
    <x v="333"/>
    <d v="2014-05-03T00:00:00"/>
    <x v="1"/>
    <s v="LA-16780"/>
    <s v="Laura Armstrong"/>
    <x v="1"/>
    <s v="United States"/>
    <x v="26"/>
    <x v="18"/>
    <n v="38109"/>
    <s v="South"/>
    <s v="OFF-ST-10000798"/>
    <x v="1"/>
    <x v="4"/>
    <s v="2300 Heavy-Duty Transfer File Systems by Perma"/>
    <n v="99.92"/>
    <n v="5"/>
    <n v="0.2"/>
    <n v="-1.2490000000000001"/>
  </r>
  <r>
    <n v="6377"/>
    <s v="CA-2016-163216"/>
    <x v="877"/>
    <d v="2016-10-10T00:00:00"/>
    <x v="2"/>
    <s v="AW-10930"/>
    <s v="Arthur Wiediger"/>
    <x v="2"/>
    <s v="United States"/>
    <x v="10"/>
    <x v="9"/>
    <n v="19143"/>
    <s v="East"/>
    <s v="OFF-LA-10000134"/>
    <x v="1"/>
    <x v="2"/>
    <s v="Avery 511"/>
    <n v="4.9279999999999999"/>
    <n v="2"/>
    <n v="0.2"/>
    <n v="1.7248000000000001"/>
  </r>
  <r>
    <n v="6378"/>
    <s v="US-2016-116442"/>
    <x v="272"/>
    <d v="2016-12-22T00:00:00"/>
    <x v="1"/>
    <s v="BP-11230"/>
    <s v="Benjamin Patterson"/>
    <x v="0"/>
    <s v="United States"/>
    <x v="1"/>
    <x v="1"/>
    <n v="90004"/>
    <s v="West"/>
    <s v="FUR-FU-10002364"/>
    <x v="0"/>
    <x v="5"/>
    <s v="Eldon Expressions Wood Desk Accessories, Oak"/>
    <n v="14.76"/>
    <n v="2"/>
    <n v="0"/>
    <n v="4.2804000000000002"/>
  </r>
  <r>
    <n v="6379"/>
    <s v="CA-2017-150623"/>
    <x v="318"/>
    <d v="2017-04-14T00:00:00"/>
    <x v="1"/>
    <s v="DB-13360"/>
    <s v="Dennis Bolton"/>
    <x v="2"/>
    <s v="United States"/>
    <x v="416"/>
    <x v="29"/>
    <n v="6708"/>
    <s v="East"/>
    <s v="TEC-AC-10004571"/>
    <x v="2"/>
    <x v="11"/>
    <s v="Logitech G700s Rechargeable Gaming Mouse"/>
    <n v="99.99"/>
    <n v="1"/>
    <n v="0"/>
    <n v="41.995800000000003"/>
  </r>
  <r>
    <n v="6380"/>
    <s v="CA-2017-150623"/>
    <x v="318"/>
    <d v="2017-04-14T00:00:00"/>
    <x v="1"/>
    <s v="DB-13360"/>
    <s v="Dennis Bolton"/>
    <x v="2"/>
    <s v="United States"/>
    <x v="416"/>
    <x v="29"/>
    <n v="6708"/>
    <s v="East"/>
    <s v="OFF-ST-10003692"/>
    <x v="1"/>
    <x v="4"/>
    <s v="Recycled Steel Personal File for Hanging File Folders"/>
    <n v="286.14999999999998"/>
    <n v="5"/>
    <n v="0"/>
    <n v="71.537499999999994"/>
  </r>
  <r>
    <n v="6381"/>
    <s v="US-2014-163797"/>
    <x v="918"/>
    <d v="2014-04-13T00:00:00"/>
    <x v="1"/>
    <s v="PC-19000"/>
    <s v="Pauline Chand"/>
    <x v="2"/>
    <s v="United States"/>
    <x v="432"/>
    <x v="16"/>
    <n v="85224"/>
    <s v="West"/>
    <s v="OFF-FA-10001883"/>
    <x v="1"/>
    <x v="13"/>
    <s v="Alliance Super-Size Bands, Assorted Sizes"/>
    <n v="49.792000000000002"/>
    <n v="8"/>
    <n v="0.2"/>
    <n v="-11.8256"/>
  </r>
  <r>
    <n v="6382"/>
    <s v="CA-2016-127236"/>
    <x v="892"/>
    <d v="2016-04-02T00:00:00"/>
    <x v="1"/>
    <s v="TB-21595"/>
    <s v="Troy Blackwell"/>
    <x v="0"/>
    <s v="United States"/>
    <x v="24"/>
    <x v="24"/>
    <n v="45503"/>
    <s v="East"/>
    <s v="FUR-BO-10004015"/>
    <x v="0"/>
    <x v="0"/>
    <s v="Bush Andora Bookcase, Maple/Graphite Gray Finish"/>
    <n v="299.97500000000002"/>
    <n v="5"/>
    <n v="0.5"/>
    <n v="-167.98599999999999"/>
  </r>
  <r>
    <n v="6383"/>
    <s v="CA-2016-127236"/>
    <x v="892"/>
    <d v="2016-04-02T00:00:00"/>
    <x v="1"/>
    <s v="TB-21595"/>
    <s v="Troy Blackwell"/>
    <x v="0"/>
    <s v="United States"/>
    <x v="24"/>
    <x v="24"/>
    <n v="45503"/>
    <s v="East"/>
    <s v="TEC-PH-10000141"/>
    <x v="2"/>
    <x v="7"/>
    <s v="Clearsounds A400"/>
    <n v="158.376"/>
    <n v="4"/>
    <n v="0.4"/>
    <n v="-36.9544"/>
  </r>
  <r>
    <n v="6384"/>
    <s v="US-2017-104661"/>
    <x v="787"/>
    <d v="2017-01-18T00:00:00"/>
    <x v="2"/>
    <s v="TB-21250"/>
    <s v="Tim Brockman"/>
    <x v="0"/>
    <s v="United States"/>
    <x v="89"/>
    <x v="5"/>
    <n v="78745"/>
    <s v="Central"/>
    <s v="OFF-BI-10001597"/>
    <x v="1"/>
    <x v="8"/>
    <s v="Wilson Jones Ledger-Size, Piano-Hinge Binder, 2&quot;, Blue"/>
    <n v="32.783999999999999"/>
    <n v="4"/>
    <n v="0.8"/>
    <n v="-52.4544"/>
  </r>
  <r>
    <n v="6385"/>
    <s v="US-2017-104661"/>
    <x v="787"/>
    <d v="2017-01-18T00:00:00"/>
    <x v="2"/>
    <s v="TB-21250"/>
    <s v="Tim Brockman"/>
    <x v="0"/>
    <s v="United States"/>
    <x v="89"/>
    <x v="5"/>
    <n v="78745"/>
    <s v="Central"/>
    <s v="TEC-AC-10003628"/>
    <x v="2"/>
    <x v="11"/>
    <s v="Logitech 910-002974 M325 Wireless Mouse for Web Scrolling"/>
    <n v="47.984000000000002"/>
    <n v="2"/>
    <n v="0.2"/>
    <n v="14.395200000000001"/>
  </r>
  <r>
    <n v="6386"/>
    <s v="US-2017-104661"/>
    <x v="787"/>
    <d v="2017-01-18T00:00:00"/>
    <x v="2"/>
    <s v="TB-21250"/>
    <s v="Tim Brockman"/>
    <x v="0"/>
    <s v="United States"/>
    <x v="89"/>
    <x v="5"/>
    <n v="78745"/>
    <s v="Central"/>
    <s v="TEC-AC-10002331"/>
    <x v="2"/>
    <x v="11"/>
    <s v="Maxell 74 Minute CDR, 10/Pack"/>
    <n v="62.591999999999999"/>
    <n v="8"/>
    <n v="0.2"/>
    <n v="13.300800000000001"/>
  </r>
  <r>
    <n v="6387"/>
    <s v="US-2017-104661"/>
    <x v="787"/>
    <d v="2017-01-18T00:00:00"/>
    <x v="2"/>
    <s v="TB-21250"/>
    <s v="Tim Brockman"/>
    <x v="0"/>
    <s v="United States"/>
    <x v="89"/>
    <x v="5"/>
    <n v="78745"/>
    <s v="Central"/>
    <s v="OFF-BI-10001098"/>
    <x v="1"/>
    <x v="8"/>
    <s v="Acco D-Ring Binder w/DublLock"/>
    <n v="4.2759999999999998"/>
    <n v="1"/>
    <n v="0.8"/>
    <n v="-6.6277999999999997"/>
  </r>
  <r>
    <n v="6388"/>
    <s v="CA-2014-134103"/>
    <x v="1106"/>
    <d v="2014-02-04T00:00:00"/>
    <x v="1"/>
    <s v="MV-18190"/>
    <s v="Mike Vittorini"/>
    <x v="0"/>
    <s v="United States"/>
    <x v="66"/>
    <x v="12"/>
    <n v="48234"/>
    <s v="Central"/>
    <s v="OFF-PA-10001204"/>
    <x v="1"/>
    <x v="10"/>
    <s v="Xerox 1972"/>
    <n v="10.56"/>
    <n v="2"/>
    <n v="0"/>
    <n v="4.7519999999999998"/>
  </r>
  <r>
    <n v="6389"/>
    <s v="CA-2014-134103"/>
    <x v="1106"/>
    <d v="2014-02-04T00:00:00"/>
    <x v="1"/>
    <s v="MV-18190"/>
    <s v="Mike Vittorini"/>
    <x v="0"/>
    <s v="United States"/>
    <x v="66"/>
    <x v="12"/>
    <n v="48234"/>
    <s v="Central"/>
    <s v="OFF-ST-10000991"/>
    <x v="1"/>
    <x v="4"/>
    <s v="Space Solutions HD Industrial Steel Shelving."/>
    <n v="229.94"/>
    <n v="2"/>
    <n v="0"/>
    <n v="6.8982000000000001"/>
  </r>
  <r>
    <n v="6390"/>
    <s v="CA-2015-147529"/>
    <x v="1107"/>
    <d v="2015-02-11T00:00:00"/>
    <x v="1"/>
    <s v="DK-12835"/>
    <s v="Damala Kotsonis"/>
    <x v="1"/>
    <s v="United States"/>
    <x v="24"/>
    <x v="17"/>
    <n v="22153"/>
    <s v="South"/>
    <s v="OFF-EN-10000056"/>
    <x v="1"/>
    <x v="12"/>
    <s v="Cameo Buff Policy Envelopes"/>
    <n v="311.14999999999998"/>
    <n v="5"/>
    <n v="0"/>
    <n v="146.2405"/>
  </r>
  <r>
    <n v="6391"/>
    <s v="CA-2015-147529"/>
    <x v="1107"/>
    <d v="2015-02-11T00:00:00"/>
    <x v="1"/>
    <s v="DK-12835"/>
    <s v="Damala Kotsonis"/>
    <x v="1"/>
    <s v="United States"/>
    <x v="24"/>
    <x v="17"/>
    <n v="22153"/>
    <s v="South"/>
    <s v="OFF-PA-10003349"/>
    <x v="1"/>
    <x v="10"/>
    <s v="Xerox 1957"/>
    <n v="12.96"/>
    <n v="2"/>
    <n v="0"/>
    <n v="6.3503999999999996"/>
  </r>
  <r>
    <n v="6392"/>
    <s v="CA-2016-129126"/>
    <x v="882"/>
    <d v="2016-12-19T00:00:00"/>
    <x v="1"/>
    <s v="PK-19075"/>
    <s v="Pete Kriz"/>
    <x v="0"/>
    <s v="United States"/>
    <x v="20"/>
    <x v="15"/>
    <n v="10011"/>
    <s v="East"/>
    <s v="OFF-PA-10001471"/>
    <x v="1"/>
    <x v="10"/>
    <s v="Strathmore Photo Frame Cards"/>
    <n v="14.62"/>
    <n v="2"/>
    <n v="0"/>
    <n v="6.7252000000000001"/>
  </r>
  <r>
    <n v="6393"/>
    <s v="CA-2016-129126"/>
    <x v="882"/>
    <d v="2016-12-19T00:00:00"/>
    <x v="1"/>
    <s v="PK-19075"/>
    <s v="Pete Kriz"/>
    <x v="0"/>
    <s v="United States"/>
    <x v="20"/>
    <x v="15"/>
    <n v="10011"/>
    <s v="East"/>
    <s v="OFF-LA-10003190"/>
    <x v="1"/>
    <x v="2"/>
    <s v="Avery 474"/>
    <n v="5.76"/>
    <n v="2"/>
    <n v="0"/>
    <n v="2.8224"/>
  </r>
  <r>
    <n v="6394"/>
    <s v="CA-2016-129126"/>
    <x v="882"/>
    <d v="2016-12-19T00:00:00"/>
    <x v="1"/>
    <s v="PK-19075"/>
    <s v="Pete Kriz"/>
    <x v="0"/>
    <s v="United States"/>
    <x v="20"/>
    <x v="15"/>
    <n v="10011"/>
    <s v="East"/>
    <s v="OFF-FA-10000621"/>
    <x v="1"/>
    <x v="13"/>
    <s v="OIC Colored Binder Clips, Assorted Sizes"/>
    <n v="21.48"/>
    <n v="6"/>
    <n v="0"/>
    <n v="10.5252"/>
  </r>
  <r>
    <n v="6395"/>
    <s v="CA-2016-129126"/>
    <x v="882"/>
    <d v="2016-12-19T00:00:00"/>
    <x v="1"/>
    <s v="PK-19075"/>
    <s v="Pete Kriz"/>
    <x v="0"/>
    <s v="United States"/>
    <x v="20"/>
    <x v="15"/>
    <n v="10011"/>
    <s v="East"/>
    <s v="FUR-FU-10002937"/>
    <x v="0"/>
    <x v="5"/>
    <s v="GE 48&quot; Fluorescent Tube, Cool White Energy Saver, 34 Watts, 30/Box"/>
    <n v="396.92"/>
    <n v="4"/>
    <n v="0"/>
    <n v="198.46"/>
  </r>
  <r>
    <n v="6396"/>
    <s v="CA-2016-129126"/>
    <x v="882"/>
    <d v="2016-12-19T00:00:00"/>
    <x v="1"/>
    <s v="PK-19075"/>
    <s v="Pete Kriz"/>
    <x v="0"/>
    <s v="United States"/>
    <x v="20"/>
    <x v="15"/>
    <n v="10011"/>
    <s v="East"/>
    <s v="OFF-ST-10004507"/>
    <x v="1"/>
    <x v="4"/>
    <s v="Advantus Rolling Storage Box"/>
    <n v="17.149999999999999"/>
    <n v="1"/>
    <n v="0"/>
    <n v="4.6304999999999996"/>
  </r>
  <r>
    <n v="6397"/>
    <s v="CA-2016-129126"/>
    <x v="882"/>
    <d v="2016-12-19T00:00:00"/>
    <x v="1"/>
    <s v="PK-19075"/>
    <s v="Pete Kriz"/>
    <x v="0"/>
    <s v="United States"/>
    <x v="20"/>
    <x v="15"/>
    <n v="10011"/>
    <s v="East"/>
    <s v="OFF-BI-10000279"/>
    <x v="1"/>
    <x v="8"/>
    <s v="Acco Recycled 2&quot; Capacity Laser Printer Hanging Data Binders"/>
    <n v="23.12"/>
    <n v="2"/>
    <n v="0.2"/>
    <n v="7.8029999999999999"/>
  </r>
  <r>
    <n v="6398"/>
    <s v="CA-2017-131632"/>
    <x v="1108"/>
    <d v="2017-11-04T00:00:00"/>
    <x v="1"/>
    <s v="AH-10120"/>
    <s v="Adrian Hane"/>
    <x v="2"/>
    <s v="United States"/>
    <x v="61"/>
    <x v="5"/>
    <n v="75217"/>
    <s v="Central"/>
    <s v="OFF-AR-10003651"/>
    <x v="1"/>
    <x v="6"/>
    <s v="Newell 350"/>
    <n v="5.2480000000000002"/>
    <n v="2"/>
    <n v="0.2"/>
    <n v="0.59040000000000004"/>
  </r>
  <r>
    <n v="6399"/>
    <s v="CA-2017-151981"/>
    <x v="634"/>
    <d v="2017-08-12T00:00:00"/>
    <x v="1"/>
    <s v="GM-14455"/>
    <s v="Gary Mitchum"/>
    <x v="2"/>
    <s v="United States"/>
    <x v="3"/>
    <x v="38"/>
    <n v="3301"/>
    <s v="East"/>
    <s v="TEC-PH-10003601"/>
    <x v="2"/>
    <x v="7"/>
    <s v="Ativa D5772 2-Line 5.8GHz Digital Expandable Corded/Cordless Phone System with Answering &amp; Caller ID/Call Waiting, Black/Silver"/>
    <n v="824.95"/>
    <n v="5"/>
    <n v="0"/>
    <n v="247.48500000000001"/>
  </r>
  <r>
    <n v="6400"/>
    <s v="CA-2017-151981"/>
    <x v="634"/>
    <d v="2017-08-12T00:00:00"/>
    <x v="1"/>
    <s v="GM-14455"/>
    <s v="Gary Mitchum"/>
    <x v="2"/>
    <s v="United States"/>
    <x v="3"/>
    <x v="38"/>
    <n v="3301"/>
    <s v="East"/>
    <s v="OFF-LA-10002195"/>
    <x v="1"/>
    <x v="2"/>
    <s v="Avery 481"/>
    <n v="24.64"/>
    <n v="8"/>
    <n v="0"/>
    <n v="11.827199999999999"/>
  </r>
  <r>
    <n v="6401"/>
    <s v="CA-2017-151981"/>
    <x v="634"/>
    <d v="2017-08-12T00:00:00"/>
    <x v="1"/>
    <s v="GM-14455"/>
    <s v="Gary Mitchum"/>
    <x v="2"/>
    <s v="United States"/>
    <x v="3"/>
    <x v="38"/>
    <n v="3301"/>
    <s v="East"/>
    <s v="OFF-AR-10000380"/>
    <x v="1"/>
    <x v="6"/>
    <s v="Hunt PowerHouse Electric Pencil Sharpener, Blue"/>
    <n v="227.88"/>
    <n v="6"/>
    <n v="0"/>
    <n v="68.364000000000004"/>
  </r>
  <r>
    <n v="6402"/>
    <s v="CA-2017-125472"/>
    <x v="1109"/>
    <d v="2017-05-31T00:00:00"/>
    <x v="2"/>
    <s v="BD-11725"/>
    <s v="Bruce Degenhardt"/>
    <x v="0"/>
    <s v="United States"/>
    <x v="240"/>
    <x v="28"/>
    <n v="70506"/>
    <s v="South"/>
    <s v="FUR-BO-10000330"/>
    <x v="0"/>
    <x v="0"/>
    <s v="Sauder Camden County Barrister Bookcase, Planked Cherry Finish"/>
    <n v="241.96"/>
    <n v="2"/>
    <n v="0"/>
    <n v="33.874400000000001"/>
  </r>
  <r>
    <n v="6403"/>
    <s v="CA-2017-125472"/>
    <x v="1109"/>
    <d v="2017-05-31T00:00:00"/>
    <x v="2"/>
    <s v="BD-11725"/>
    <s v="Bruce Degenhardt"/>
    <x v="0"/>
    <s v="United States"/>
    <x v="240"/>
    <x v="28"/>
    <n v="70506"/>
    <s v="South"/>
    <s v="OFF-BI-10000591"/>
    <x v="1"/>
    <x v="8"/>
    <s v="Avery Binder Labels"/>
    <n v="3.89"/>
    <n v="1"/>
    <n v="0"/>
    <n v="1.8672"/>
  </r>
  <r>
    <n v="6404"/>
    <s v="CA-2017-125472"/>
    <x v="1109"/>
    <d v="2017-05-31T00:00:00"/>
    <x v="2"/>
    <s v="BD-11725"/>
    <s v="Bruce Degenhardt"/>
    <x v="0"/>
    <s v="United States"/>
    <x v="240"/>
    <x v="28"/>
    <n v="70506"/>
    <s v="South"/>
    <s v="FUR-FU-10001731"/>
    <x v="0"/>
    <x v="5"/>
    <s v="Acrylic Self-Standing Desk Frames"/>
    <n v="8.01"/>
    <n v="3"/>
    <n v="0"/>
    <n v="3.0438000000000001"/>
  </r>
  <r>
    <n v="6405"/>
    <s v="CA-2015-156328"/>
    <x v="672"/>
    <d v="2015-12-05T00:00:00"/>
    <x v="1"/>
    <s v="RM-19375"/>
    <s v="Raymond Messe"/>
    <x v="0"/>
    <s v="United States"/>
    <x v="253"/>
    <x v="3"/>
    <n v="27604"/>
    <s v="South"/>
    <s v="TEC-PH-10001198"/>
    <x v="2"/>
    <x v="7"/>
    <s v="Avaya 4621SW VoIP phone"/>
    <n v="177.48"/>
    <n v="3"/>
    <n v="0.2"/>
    <n v="19.9665"/>
  </r>
  <r>
    <n v="6406"/>
    <s v="CA-2017-154074"/>
    <x v="515"/>
    <d v="2017-09-02T00:00:00"/>
    <x v="0"/>
    <s v="BW-11110"/>
    <s v="Bart Watters"/>
    <x v="1"/>
    <s v="United States"/>
    <x v="258"/>
    <x v="4"/>
    <n v="99207"/>
    <s v="West"/>
    <s v="FUR-CH-10002331"/>
    <x v="0"/>
    <x v="1"/>
    <s v="Hon 4700 Series Mobuis Mid-Back Task Chairs with Adjustable Arms"/>
    <n v="569.56799999999998"/>
    <n v="2"/>
    <n v="0.2"/>
    <n v="7.1196000000000002"/>
  </r>
  <r>
    <n v="6407"/>
    <s v="CA-2017-154074"/>
    <x v="515"/>
    <d v="2017-09-02T00:00:00"/>
    <x v="0"/>
    <s v="BW-11110"/>
    <s v="Bart Watters"/>
    <x v="1"/>
    <s v="United States"/>
    <x v="258"/>
    <x v="4"/>
    <n v="99207"/>
    <s v="West"/>
    <s v="OFF-ST-10002370"/>
    <x v="1"/>
    <x v="4"/>
    <s v="Sortfiler Multipurpose Personal File Organizer, Black"/>
    <n v="149.72999999999999"/>
    <n v="7"/>
    <n v="0"/>
    <n v="43.421700000000001"/>
  </r>
  <r>
    <n v="6408"/>
    <s v="CA-2017-161774"/>
    <x v="304"/>
    <d v="2017-05-15T00:00:00"/>
    <x v="2"/>
    <s v="GT-14710"/>
    <s v="Greg Tran"/>
    <x v="0"/>
    <s v="United States"/>
    <x v="12"/>
    <x v="5"/>
    <n v="77041"/>
    <s v="Central"/>
    <s v="FUR-CH-10003981"/>
    <x v="0"/>
    <x v="1"/>
    <s v="Global Commerce Series Low-Back Swivel/Tilt Chairs"/>
    <n v="899.43"/>
    <n v="5"/>
    <n v="0.3"/>
    <n v="-12.849"/>
  </r>
  <r>
    <n v="6409"/>
    <s v="CA-2017-161774"/>
    <x v="304"/>
    <d v="2017-05-15T00:00:00"/>
    <x v="2"/>
    <s v="GT-14710"/>
    <s v="Greg Tran"/>
    <x v="0"/>
    <s v="United States"/>
    <x v="12"/>
    <x v="5"/>
    <n v="77041"/>
    <s v="Central"/>
    <s v="OFF-AR-10001446"/>
    <x v="1"/>
    <x v="6"/>
    <s v="Newell 309"/>
    <n v="46.2"/>
    <n v="5"/>
    <n v="0.2"/>
    <n v="5.7750000000000004"/>
  </r>
  <r>
    <n v="6410"/>
    <s v="CA-2017-161774"/>
    <x v="304"/>
    <d v="2017-05-15T00:00:00"/>
    <x v="2"/>
    <s v="GT-14710"/>
    <s v="Greg Tran"/>
    <x v="0"/>
    <s v="United States"/>
    <x v="12"/>
    <x v="5"/>
    <n v="77041"/>
    <s v="Central"/>
    <s v="OFF-PA-10000300"/>
    <x v="1"/>
    <x v="10"/>
    <s v="Xerox 1936"/>
    <n v="47.951999999999998"/>
    <n v="3"/>
    <n v="0.2"/>
    <n v="16.183800000000002"/>
  </r>
  <r>
    <n v="6411"/>
    <s v="CA-2017-161774"/>
    <x v="304"/>
    <d v="2017-05-15T00:00:00"/>
    <x v="2"/>
    <s v="GT-14710"/>
    <s v="Greg Tran"/>
    <x v="0"/>
    <s v="United States"/>
    <x v="12"/>
    <x v="5"/>
    <n v="77041"/>
    <s v="Central"/>
    <s v="TEC-PH-10004071"/>
    <x v="2"/>
    <x v="7"/>
    <s v="PayAnywhere Card Reader"/>
    <n v="7.992"/>
    <n v="1"/>
    <n v="0.2"/>
    <n v="0.69930000000000003"/>
  </r>
  <r>
    <n v="6412"/>
    <s v="CA-2017-161774"/>
    <x v="304"/>
    <d v="2017-05-15T00:00:00"/>
    <x v="2"/>
    <s v="GT-14710"/>
    <s v="Greg Tran"/>
    <x v="0"/>
    <s v="United States"/>
    <x v="12"/>
    <x v="5"/>
    <n v="77041"/>
    <s v="Central"/>
    <s v="OFF-PA-10003134"/>
    <x v="1"/>
    <x v="10"/>
    <s v="Xerox 1937"/>
    <n v="76.864000000000004"/>
    <n v="2"/>
    <n v="0.2"/>
    <n v="26.9024"/>
  </r>
  <r>
    <n v="6413"/>
    <s v="CA-2017-151211"/>
    <x v="629"/>
    <d v="2017-08-23T00:00:00"/>
    <x v="1"/>
    <s v="AH-10120"/>
    <s v="Adrian Hane"/>
    <x v="2"/>
    <s v="United States"/>
    <x v="103"/>
    <x v="0"/>
    <n v="40214"/>
    <s v="South"/>
    <s v="OFF-BI-10002735"/>
    <x v="1"/>
    <x v="8"/>
    <s v="GBC Prestige Therm-A-Bind Covers"/>
    <n v="102.93"/>
    <n v="3"/>
    <n v="0"/>
    <n v="48.377099999999999"/>
  </r>
  <r>
    <n v="6414"/>
    <s v="CA-2017-151211"/>
    <x v="629"/>
    <d v="2017-08-23T00:00:00"/>
    <x v="1"/>
    <s v="AH-10120"/>
    <s v="Adrian Hane"/>
    <x v="2"/>
    <s v="United States"/>
    <x v="103"/>
    <x v="0"/>
    <n v="40214"/>
    <s v="South"/>
    <s v="TEC-AC-10004510"/>
    <x v="2"/>
    <x v="11"/>
    <s v="Logitech Desktop MK120 Mouse and keyboard Combo"/>
    <n v="98.16"/>
    <n v="6"/>
    <n v="0"/>
    <n v="9.8160000000000007"/>
  </r>
  <r>
    <n v="6415"/>
    <s v="CA-2017-142671"/>
    <x v="468"/>
    <d v="2017-11-14T00:00:00"/>
    <x v="0"/>
    <s v="DR-12940"/>
    <s v="Daniel Raglin"/>
    <x v="2"/>
    <s v="United States"/>
    <x v="389"/>
    <x v="2"/>
    <n v="33021"/>
    <s v="South"/>
    <s v="OFF-BI-10004099"/>
    <x v="1"/>
    <x v="8"/>
    <s v="GBC VeloBinder Strips"/>
    <n v="11.52"/>
    <n v="5"/>
    <n v="0.7"/>
    <n v="-7.68"/>
  </r>
  <r>
    <n v="6416"/>
    <s v="CA-2017-144750"/>
    <x v="170"/>
    <d v="2017-08-21T00:00:00"/>
    <x v="3"/>
    <s v="DL-13495"/>
    <s v="Dionis Lloyd"/>
    <x v="1"/>
    <s v="United States"/>
    <x v="432"/>
    <x v="16"/>
    <n v="85224"/>
    <s v="West"/>
    <s v="OFF-PA-10003395"/>
    <x v="1"/>
    <x v="10"/>
    <s v="Xerox 1941"/>
    <n v="83.88"/>
    <n v="1"/>
    <n v="0.2"/>
    <n v="29.358000000000001"/>
  </r>
  <r>
    <n v="6417"/>
    <s v="CA-2016-111976"/>
    <x v="387"/>
    <d v="2016-03-12T00:00:00"/>
    <x v="1"/>
    <s v="BD-11620"/>
    <s v="Brian DeCherney"/>
    <x v="0"/>
    <s v="United States"/>
    <x v="10"/>
    <x v="9"/>
    <n v="19120"/>
    <s v="East"/>
    <s v="TEC-PH-10002890"/>
    <x v="2"/>
    <x v="7"/>
    <s v="AT&amp;T 17929 Lendline Telephone"/>
    <n v="108.57599999999999"/>
    <n v="4"/>
    <n v="0.4"/>
    <n v="-25.334399999999999"/>
  </r>
  <r>
    <n v="6418"/>
    <s v="CA-2016-111976"/>
    <x v="387"/>
    <d v="2016-03-12T00:00:00"/>
    <x v="1"/>
    <s v="BD-11620"/>
    <s v="Brian DeCherney"/>
    <x v="0"/>
    <s v="United States"/>
    <x v="10"/>
    <x v="9"/>
    <n v="19120"/>
    <s v="East"/>
    <s v="OFF-FA-10004968"/>
    <x v="1"/>
    <x v="13"/>
    <s v="Rubber Band Ball"/>
    <n v="5.984"/>
    <n v="2"/>
    <n v="0.2"/>
    <n v="-1.3464"/>
  </r>
  <r>
    <n v="6419"/>
    <s v="CA-2016-140130"/>
    <x v="731"/>
    <d v="2016-11-05T00:00:00"/>
    <x v="1"/>
    <s v="HW-14935"/>
    <s v="Helen Wasserman"/>
    <x v="1"/>
    <s v="United States"/>
    <x v="251"/>
    <x v="26"/>
    <n v="74133"/>
    <s v="Central"/>
    <s v="OFF-SU-10001218"/>
    <x v="1"/>
    <x v="14"/>
    <s v="Fiskars Softgrip Scissors"/>
    <n v="21.96"/>
    <n v="2"/>
    <n v="0"/>
    <n v="6.1487999999999996"/>
  </r>
  <r>
    <n v="6420"/>
    <s v="CA-2016-140130"/>
    <x v="731"/>
    <d v="2016-11-05T00:00:00"/>
    <x v="1"/>
    <s v="HW-14935"/>
    <s v="Helen Wasserman"/>
    <x v="1"/>
    <s v="United States"/>
    <x v="251"/>
    <x v="26"/>
    <n v="74133"/>
    <s v="Central"/>
    <s v="FUR-CH-10002084"/>
    <x v="0"/>
    <x v="1"/>
    <s v="Hon Mobius Operator's Chair"/>
    <n v="368.97"/>
    <n v="3"/>
    <n v="0"/>
    <n v="81.173400000000001"/>
  </r>
  <r>
    <n v="6421"/>
    <s v="CA-2016-140130"/>
    <x v="731"/>
    <d v="2016-11-05T00:00:00"/>
    <x v="1"/>
    <s v="HW-14935"/>
    <s v="Helen Wasserman"/>
    <x v="1"/>
    <s v="United States"/>
    <x v="251"/>
    <x v="26"/>
    <n v="74133"/>
    <s v="Central"/>
    <s v="OFF-AR-10004269"/>
    <x v="1"/>
    <x v="6"/>
    <s v="Newell 31"/>
    <n v="12.39"/>
    <n v="3"/>
    <n v="0"/>
    <n v="3.4691999999999998"/>
  </r>
  <r>
    <n v="6422"/>
    <s v="CA-2016-140130"/>
    <x v="731"/>
    <d v="2016-11-05T00:00:00"/>
    <x v="1"/>
    <s v="HW-14935"/>
    <s v="Helen Wasserman"/>
    <x v="1"/>
    <s v="United States"/>
    <x v="251"/>
    <x v="26"/>
    <n v="74133"/>
    <s v="Central"/>
    <s v="OFF-ST-10001128"/>
    <x v="1"/>
    <x v="4"/>
    <s v="Carina Mini System Audio Rack, Model AR050B"/>
    <n v="332.94"/>
    <n v="3"/>
    <n v="0"/>
    <n v="9.9882000000000009"/>
  </r>
  <r>
    <n v="6423"/>
    <s v="CA-2014-159121"/>
    <x v="711"/>
    <d v="2014-08-01T00:00:00"/>
    <x v="1"/>
    <s v="JO-15145"/>
    <s v="Jack O'Briant"/>
    <x v="1"/>
    <s v="United States"/>
    <x v="446"/>
    <x v="7"/>
    <n v="84020"/>
    <s v="West"/>
    <s v="TEC-AC-10002006"/>
    <x v="2"/>
    <x v="11"/>
    <s v="Memorex Micro Travel Drive 16 GB"/>
    <n v="111.93"/>
    <n v="7"/>
    <n v="0"/>
    <n v="34.698300000000003"/>
  </r>
  <r>
    <n v="6424"/>
    <s v="CA-2015-149650"/>
    <x v="1040"/>
    <d v="2015-10-27T00:00:00"/>
    <x v="2"/>
    <s v="RD-19660"/>
    <s v="Robert Dilbeck"/>
    <x v="2"/>
    <s v="United States"/>
    <x v="182"/>
    <x v="1"/>
    <n v="94601"/>
    <s v="West"/>
    <s v="FUR-CH-10003956"/>
    <x v="0"/>
    <x v="1"/>
    <s v="Novimex High-Tech Fabric Mesh Task Chair"/>
    <n v="454.27199999999999"/>
    <n v="8"/>
    <n v="0.2"/>
    <n v="-73.819199999999995"/>
  </r>
  <r>
    <n v="6425"/>
    <s v="CA-2017-115777"/>
    <x v="971"/>
    <d v="2017-08-24T00:00:00"/>
    <x v="1"/>
    <s v="DO-13645"/>
    <s v="Doug O'Connell"/>
    <x v="0"/>
    <s v="United States"/>
    <x v="104"/>
    <x v="31"/>
    <n v="1841"/>
    <s v="East"/>
    <s v="OFF-PA-10000552"/>
    <x v="1"/>
    <x v="10"/>
    <s v="Xerox 200"/>
    <n v="19.440000000000001"/>
    <n v="3"/>
    <n v="0"/>
    <n v="9.3312000000000008"/>
  </r>
  <r>
    <n v="6426"/>
    <s v="CA-2016-143714"/>
    <x v="454"/>
    <d v="2016-05-27T00:00:00"/>
    <x v="1"/>
    <s v="CC-12370"/>
    <s v="Christopher Conant"/>
    <x v="0"/>
    <s v="United States"/>
    <x v="10"/>
    <x v="9"/>
    <n v="19120"/>
    <s v="East"/>
    <s v="TEC-CO-10004722"/>
    <x v="2"/>
    <x v="16"/>
    <s v="Canon imageCLASS 2200 Advanced Copier"/>
    <n v="8399.9760000000006"/>
    <n v="4"/>
    <n v="0.4"/>
    <n v="1119.9967999999999"/>
  </r>
  <r>
    <n v="6427"/>
    <s v="CA-2016-143714"/>
    <x v="454"/>
    <d v="2016-05-27T00:00:00"/>
    <x v="1"/>
    <s v="CC-12370"/>
    <s v="Christopher Conant"/>
    <x v="0"/>
    <s v="United States"/>
    <x v="10"/>
    <x v="9"/>
    <n v="19120"/>
    <s v="East"/>
    <s v="OFF-BI-10004308"/>
    <x v="1"/>
    <x v="8"/>
    <s v="Avery Legal 4-Ring Binder"/>
    <n v="6.2939999999999996"/>
    <n v="1"/>
    <n v="0.7"/>
    <n v="-4.1959999999999997"/>
  </r>
  <r>
    <n v="6428"/>
    <s v="CA-2016-143714"/>
    <x v="454"/>
    <d v="2016-05-27T00:00:00"/>
    <x v="1"/>
    <s v="CC-12370"/>
    <s v="Christopher Conant"/>
    <x v="0"/>
    <s v="United States"/>
    <x v="10"/>
    <x v="9"/>
    <n v="19120"/>
    <s v="East"/>
    <s v="OFF-PA-10000029"/>
    <x v="1"/>
    <x v="10"/>
    <s v="Xerox 224"/>
    <n v="10.368"/>
    <n v="2"/>
    <n v="0.2"/>
    <n v="3.6288"/>
  </r>
  <r>
    <n v="6429"/>
    <s v="CA-2016-143714"/>
    <x v="454"/>
    <d v="2016-05-27T00:00:00"/>
    <x v="1"/>
    <s v="CC-12370"/>
    <s v="Christopher Conant"/>
    <x v="0"/>
    <s v="United States"/>
    <x v="10"/>
    <x v="9"/>
    <n v="19120"/>
    <s v="East"/>
    <s v="TEC-PH-10004080"/>
    <x v="2"/>
    <x v="7"/>
    <s v="Avaya 5410 Digital phone"/>
    <n v="122.38200000000001"/>
    <n v="3"/>
    <n v="0.4"/>
    <n v="-24.476400000000002"/>
  </r>
  <r>
    <n v="6430"/>
    <s v="CA-2014-165764"/>
    <x v="935"/>
    <d v="2014-11-07T00:00:00"/>
    <x v="1"/>
    <s v="SH-20395"/>
    <s v="Shahid Hopkins"/>
    <x v="0"/>
    <s v="United States"/>
    <x v="108"/>
    <x v="3"/>
    <n v="28540"/>
    <s v="South"/>
    <s v="OFF-ST-10001558"/>
    <x v="1"/>
    <x v="4"/>
    <s v="Acco Perma 4000 Stacking Storage Drawers"/>
    <n v="25.984000000000002"/>
    <n v="2"/>
    <n v="0.2"/>
    <n v="-1.6240000000000001"/>
  </r>
  <r>
    <n v="6431"/>
    <s v="CA-2014-165764"/>
    <x v="935"/>
    <d v="2014-11-07T00:00:00"/>
    <x v="1"/>
    <s v="SH-20395"/>
    <s v="Shahid Hopkins"/>
    <x v="0"/>
    <s v="United States"/>
    <x v="108"/>
    <x v="3"/>
    <n v="28540"/>
    <s v="South"/>
    <s v="FUR-TA-10001768"/>
    <x v="0"/>
    <x v="3"/>
    <s v="Hon Racetrack Conference Tables"/>
    <n v="945.03599999999994"/>
    <n v="6"/>
    <n v="0.4"/>
    <n v="-299.26139999999998"/>
  </r>
  <r>
    <n v="6432"/>
    <s v="CA-2014-165764"/>
    <x v="935"/>
    <d v="2014-11-07T00:00:00"/>
    <x v="1"/>
    <s v="SH-20395"/>
    <s v="Shahid Hopkins"/>
    <x v="0"/>
    <s v="United States"/>
    <x v="108"/>
    <x v="3"/>
    <n v="28540"/>
    <s v="South"/>
    <s v="OFF-BI-10002982"/>
    <x v="1"/>
    <x v="8"/>
    <s v="Avery Self-Adhesive Photo Pockets for Polaroid Photos"/>
    <n v="14.301"/>
    <n v="7"/>
    <n v="0.7"/>
    <n v="-10.487399999999999"/>
  </r>
  <r>
    <n v="6433"/>
    <s v="CA-2014-165764"/>
    <x v="935"/>
    <d v="2014-11-07T00:00:00"/>
    <x v="1"/>
    <s v="SH-20395"/>
    <s v="Shahid Hopkins"/>
    <x v="0"/>
    <s v="United States"/>
    <x v="108"/>
    <x v="3"/>
    <n v="28540"/>
    <s v="South"/>
    <s v="FUR-FU-10001468"/>
    <x v="0"/>
    <x v="5"/>
    <s v="Tenex Antistatic Computer Chair Mats"/>
    <n v="410.35199999999998"/>
    <n v="3"/>
    <n v="0.2"/>
    <n v="-51.293999999999997"/>
  </r>
  <r>
    <n v="6434"/>
    <s v="CA-2015-121405"/>
    <x v="1110"/>
    <d v="2015-04-04T00:00:00"/>
    <x v="1"/>
    <s v="FC-14335"/>
    <s v="Fred Chung"/>
    <x v="1"/>
    <s v="United States"/>
    <x v="22"/>
    <x v="10"/>
    <n v="60610"/>
    <s v="Central"/>
    <s v="OFF-PA-10001838"/>
    <x v="1"/>
    <x v="10"/>
    <s v="Adams Telephone Message Book W/Dividers/Space For Phone Numbers, 5 1/4&quot;X8 1/2&quot;, 300/Messages"/>
    <n v="23.52"/>
    <n v="5"/>
    <n v="0.2"/>
    <n v="8.5259999999999998"/>
  </r>
  <r>
    <n v="6435"/>
    <s v="CA-2015-121405"/>
    <x v="1110"/>
    <d v="2015-04-04T00:00:00"/>
    <x v="1"/>
    <s v="FC-14335"/>
    <s v="Fred Chung"/>
    <x v="1"/>
    <s v="United States"/>
    <x v="22"/>
    <x v="10"/>
    <n v="60610"/>
    <s v="Central"/>
    <s v="TEC-PH-10002890"/>
    <x v="2"/>
    <x v="7"/>
    <s v="AT&amp;T 17929 Lendline Telephone"/>
    <n v="180.96"/>
    <n v="5"/>
    <n v="0.2"/>
    <n v="13.571999999999999"/>
  </r>
  <r>
    <n v="6436"/>
    <s v="US-2017-116897"/>
    <x v="837"/>
    <d v="2017-05-29T00:00:00"/>
    <x v="2"/>
    <s v="JG-15160"/>
    <s v="James Galang"/>
    <x v="0"/>
    <s v="United States"/>
    <x v="449"/>
    <x v="45"/>
    <n v="83201"/>
    <s v="West"/>
    <s v="FUR-FU-10004963"/>
    <x v="0"/>
    <x v="5"/>
    <s v="Eldon 400 Class Desk Accessories, Black Carbon"/>
    <n v="35"/>
    <n v="4"/>
    <n v="0"/>
    <n v="14.7"/>
  </r>
  <r>
    <n v="6437"/>
    <s v="US-2017-116897"/>
    <x v="837"/>
    <d v="2017-05-29T00:00:00"/>
    <x v="2"/>
    <s v="JG-15160"/>
    <s v="James Galang"/>
    <x v="0"/>
    <s v="United States"/>
    <x v="449"/>
    <x v="45"/>
    <n v="83201"/>
    <s v="West"/>
    <s v="OFF-ST-10000025"/>
    <x v="1"/>
    <x v="4"/>
    <s v="Fellowes Stor/Drawer Steel Plus Storage Drawers"/>
    <n v="477.15"/>
    <n v="5"/>
    <n v="0"/>
    <n v="28.629000000000001"/>
  </r>
  <r>
    <n v="6438"/>
    <s v="US-2017-116897"/>
    <x v="837"/>
    <d v="2017-05-29T00:00:00"/>
    <x v="2"/>
    <s v="JG-15160"/>
    <s v="James Galang"/>
    <x v="0"/>
    <s v="United States"/>
    <x v="449"/>
    <x v="45"/>
    <n v="83201"/>
    <s v="West"/>
    <s v="TEC-PH-10004389"/>
    <x v="2"/>
    <x v="7"/>
    <s v="Nokia Lumia 925"/>
    <n v="302.37599999999998"/>
    <n v="3"/>
    <n v="0.2"/>
    <n v="22.6782"/>
  </r>
  <r>
    <n v="6439"/>
    <s v="US-2017-113992"/>
    <x v="817"/>
    <d v="2017-12-19T00:00:00"/>
    <x v="1"/>
    <s v="LC-16885"/>
    <s v="Lena Creighton"/>
    <x v="0"/>
    <s v="United States"/>
    <x v="243"/>
    <x v="5"/>
    <n v="75023"/>
    <s v="Central"/>
    <s v="FUR-TA-10000577"/>
    <x v="0"/>
    <x v="3"/>
    <s v="Bretford CR4500 Series Slim Rectangular Table"/>
    <n v="974.98800000000006"/>
    <n v="4"/>
    <n v="0.3"/>
    <n v="-97.498800000000003"/>
  </r>
  <r>
    <n v="6440"/>
    <s v="CA-2014-166891"/>
    <x v="777"/>
    <d v="2014-10-06T00:00:00"/>
    <x v="2"/>
    <s v="CC-12220"/>
    <s v="Chris Cortes"/>
    <x v="0"/>
    <s v="United States"/>
    <x v="20"/>
    <x v="15"/>
    <n v="10024"/>
    <s v="East"/>
    <s v="FUR-CH-10003298"/>
    <x v="0"/>
    <x v="1"/>
    <s v="Office Star - Contemporary Task Swivel chair with Loop Arms, Charcoal"/>
    <n v="589.41"/>
    <n v="5"/>
    <n v="0.1"/>
    <n v="-6.5490000000000004"/>
  </r>
  <r>
    <n v="6441"/>
    <s v="CA-2016-101161"/>
    <x v="63"/>
    <d v="2016-10-20T00:00:00"/>
    <x v="1"/>
    <s v="BW-11110"/>
    <s v="Bart Watters"/>
    <x v="1"/>
    <s v="United States"/>
    <x v="20"/>
    <x v="15"/>
    <n v="10024"/>
    <s v="East"/>
    <s v="OFF-AR-10001860"/>
    <x v="1"/>
    <x v="6"/>
    <s v="BIC Liqua Brite Liner"/>
    <n v="34.700000000000003"/>
    <n v="5"/>
    <n v="0"/>
    <n v="12.492000000000001"/>
  </r>
  <r>
    <n v="6442"/>
    <s v="CA-2016-101161"/>
    <x v="63"/>
    <d v="2016-10-20T00:00:00"/>
    <x v="1"/>
    <s v="BW-11110"/>
    <s v="Bart Watters"/>
    <x v="1"/>
    <s v="United States"/>
    <x v="20"/>
    <x v="15"/>
    <n v="10024"/>
    <s v="East"/>
    <s v="OFF-ST-10003123"/>
    <x v="1"/>
    <x v="4"/>
    <s v="Fellowes Bases and Tops For Staxonsteel/High-Stak Systems"/>
    <n v="99.87"/>
    <n v="3"/>
    <n v="0"/>
    <n v="23.968800000000002"/>
  </r>
  <r>
    <n v="6443"/>
    <s v="CA-2016-101161"/>
    <x v="63"/>
    <d v="2016-10-20T00:00:00"/>
    <x v="1"/>
    <s v="BW-11110"/>
    <s v="Bart Watters"/>
    <x v="1"/>
    <s v="United States"/>
    <x v="20"/>
    <x v="15"/>
    <n v="10024"/>
    <s v="East"/>
    <s v="OFF-PA-10001295"/>
    <x v="1"/>
    <x v="10"/>
    <s v="Computer Printout Paper with Letter-Trim Perforations"/>
    <n v="37.94"/>
    <n v="2"/>
    <n v="0"/>
    <n v="18.211200000000002"/>
  </r>
  <r>
    <n v="6444"/>
    <s v="CA-2016-101161"/>
    <x v="63"/>
    <d v="2016-10-20T00:00:00"/>
    <x v="1"/>
    <s v="BW-11110"/>
    <s v="Bart Watters"/>
    <x v="1"/>
    <s v="United States"/>
    <x v="20"/>
    <x v="15"/>
    <n v="10024"/>
    <s v="East"/>
    <s v="OFF-LA-10000407"/>
    <x v="1"/>
    <x v="2"/>
    <s v="Avery White Multi-Purpose Labels"/>
    <n v="24.9"/>
    <n v="5"/>
    <n v="0"/>
    <n v="11.454000000000001"/>
  </r>
  <r>
    <n v="6445"/>
    <s v="CA-2016-101161"/>
    <x v="63"/>
    <d v="2016-10-20T00:00:00"/>
    <x v="1"/>
    <s v="BW-11110"/>
    <s v="Bart Watters"/>
    <x v="1"/>
    <s v="United States"/>
    <x v="20"/>
    <x v="15"/>
    <n v="10024"/>
    <s v="East"/>
    <s v="FUR-FU-10003535"/>
    <x v="0"/>
    <x v="5"/>
    <s v="Howard Miller Distant Time Traveler Alarm Clock"/>
    <n v="82.26"/>
    <n v="3"/>
    <n v="0"/>
    <n v="33.726599999999998"/>
  </r>
  <r>
    <n v="6446"/>
    <s v="CA-2015-151785"/>
    <x v="616"/>
    <d v="2015-03-10T00:00:00"/>
    <x v="1"/>
    <s v="JJ-15445"/>
    <s v="Jennifer Jackson"/>
    <x v="0"/>
    <s v="United States"/>
    <x v="22"/>
    <x v="10"/>
    <n v="60623"/>
    <s v="Central"/>
    <s v="OFF-FA-10000611"/>
    <x v="1"/>
    <x v="13"/>
    <s v="Binder Clips by OIC"/>
    <n v="7.1040000000000001"/>
    <n v="6"/>
    <n v="0.2"/>
    <n v="2.4864000000000002"/>
  </r>
  <r>
    <n v="6447"/>
    <s v="US-2017-119816"/>
    <x v="168"/>
    <d v="2017-03-06T00:00:00"/>
    <x v="0"/>
    <s v="TT-21460"/>
    <s v="Tonja Turnell"/>
    <x v="2"/>
    <s v="United States"/>
    <x v="12"/>
    <x v="5"/>
    <n v="77095"/>
    <s v="Central"/>
    <s v="FUR-FU-10004848"/>
    <x v="0"/>
    <x v="5"/>
    <s v="Howard Miller 13-3/4&quot; Diameter Brushed Chrome Round Wall Clock"/>
    <n v="103.5"/>
    <n v="5"/>
    <n v="0.6"/>
    <n v="-77.625"/>
  </r>
  <r>
    <n v="6448"/>
    <s v="US-2017-119816"/>
    <x v="168"/>
    <d v="2017-03-06T00:00:00"/>
    <x v="0"/>
    <s v="TT-21460"/>
    <s v="Tonja Turnell"/>
    <x v="2"/>
    <s v="United States"/>
    <x v="12"/>
    <x v="5"/>
    <n v="77095"/>
    <s v="Central"/>
    <s v="OFF-LA-10002381"/>
    <x v="1"/>
    <x v="2"/>
    <s v="Avery 497"/>
    <n v="2.464"/>
    <n v="1"/>
    <n v="0.2"/>
    <n v="0.86240000000000006"/>
  </r>
  <r>
    <n v="6449"/>
    <s v="US-2017-119816"/>
    <x v="168"/>
    <d v="2017-03-06T00:00:00"/>
    <x v="0"/>
    <s v="TT-21460"/>
    <s v="Tonja Turnell"/>
    <x v="2"/>
    <s v="United States"/>
    <x v="12"/>
    <x v="5"/>
    <n v="77095"/>
    <s v="Central"/>
    <s v="OFF-ST-10000918"/>
    <x v="1"/>
    <x v="4"/>
    <s v="Crate-A-Files"/>
    <n v="8.7200000000000006"/>
    <n v="1"/>
    <n v="0.2"/>
    <n v="0.65400000000000003"/>
  </r>
  <r>
    <n v="6450"/>
    <s v="CA-2015-156510"/>
    <x v="12"/>
    <d v="2015-09-29T00:00:00"/>
    <x v="1"/>
    <s v="EH-13990"/>
    <s v="Erica Hackney"/>
    <x v="0"/>
    <s v="United States"/>
    <x v="255"/>
    <x v="29"/>
    <n v="6450"/>
    <s v="East"/>
    <s v="OFF-BI-10000822"/>
    <x v="1"/>
    <x v="8"/>
    <s v="Acco PRESSTEX Data Binder with Storage Hooks, Light Blue, 9 1/2&quot; X 11&quot;"/>
    <n v="10.76"/>
    <n v="2"/>
    <n v="0"/>
    <n v="5.1647999999999996"/>
  </r>
  <r>
    <n v="6451"/>
    <s v="CA-2015-156510"/>
    <x v="12"/>
    <d v="2015-09-29T00:00:00"/>
    <x v="1"/>
    <s v="EH-13990"/>
    <s v="Erica Hackney"/>
    <x v="0"/>
    <s v="United States"/>
    <x v="255"/>
    <x v="29"/>
    <n v="6450"/>
    <s v="East"/>
    <s v="OFF-PA-10002222"/>
    <x v="1"/>
    <x v="10"/>
    <s v="Xerox Color Copier Paper, 11&quot; x 17&quot;, Ream"/>
    <n v="45.68"/>
    <n v="2"/>
    <n v="0"/>
    <n v="21.012799999999999"/>
  </r>
  <r>
    <n v="6452"/>
    <s v="CA-2015-156510"/>
    <x v="12"/>
    <d v="2015-09-29T00:00:00"/>
    <x v="1"/>
    <s v="EH-13990"/>
    <s v="Erica Hackney"/>
    <x v="0"/>
    <s v="United States"/>
    <x v="255"/>
    <x v="29"/>
    <n v="6450"/>
    <s v="East"/>
    <s v="OFF-AR-10004930"/>
    <x v="1"/>
    <x v="6"/>
    <s v="Turquoise Lead Holder with Pocket Clip"/>
    <n v="6.7"/>
    <n v="1"/>
    <n v="0"/>
    <n v="2.2109999999999999"/>
  </r>
  <r>
    <n v="6453"/>
    <s v="US-2015-110261"/>
    <x v="546"/>
    <d v="2015-12-23T00:00:00"/>
    <x v="0"/>
    <s v="PR-18880"/>
    <s v="Patrick Ryan"/>
    <x v="0"/>
    <s v="United States"/>
    <x v="477"/>
    <x v="10"/>
    <n v="60025"/>
    <s v="Central"/>
    <s v="TEC-PH-10001750"/>
    <x v="2"/>
    <x v="7"/>
    <s v="Samsung Rugby III"/>
    <n v="158.376"/>
    <n v="3"/>
    <n v="0.2"/>
    <n v="13.857900000000001"/>
  </r>
  <r>
    <n v="6454"/>
    <s v="CA-2015-125710"/>
    <x v="1049"/>
    <d v="2015-10-13T00:00:00"/>
    <x v="1"/>
    <s v="BT-11680"/>
    <s v="Brian Thompson"/>
    <x v="0"/>
    <s v="United States"/>
    <x v="12"/>
    <x v="5"/>
    <n v="77036"/>
    <s v="Central"/>
    <s v="OFF-AR-10000657"/>
    <x v="1"/>
    <x v="6"/>
    <s v="Binney &amp; Smith inkTank Desk Highlighter, Chisel Tip, Yellow, 12/Box"/>
    <n v="3.44"/>
    <n v="2"/>
    <n v="0.2"/>
    <n v="0.55900000000000005"/>
  </r>
  <r>
    <n v="6455"/>
    <s v="CA-2017-161102"/>
    <x v="689"/>
    <d v="2017-08-03T00:00:00"/>
    <x v="2"/>
    <s v="EC-14050"/>
    <s v="Erin Creighton"/>
    <x v="0"/>
    <s v="United States"/>
    <x v="8"/>
    <x v="1"/>
    <n v="94110"/>
    <s v="West"/>
    <s v="OFF-ST-10003442"/>
    <x v="1"/>
    <x v="4"/>
    <s v="Eldon Portable Mobile Manager"/>
    <n v="56.56"/>
    <n v="2"/>
    <n v="0"/>
    <n v="15.2712"/>
  </r>
  <r>
    <n v="6456"/>
    <s v="CA-2017-161102"/>
    <x v="689"/>
    <d v="2017-08-03T00:00:00"/>
    <x v="2"/>
    <s v="EC-14050"/>
    <s v="Erin Creighton"/>
    <x v="0"/>
    <s v="United States"/>
    <x v="8"/>
    <x v="1"/>
    <n v="94110"/>
    <s v="West"/>
    <s v="FUR-FU-10003142"/>
    <x v="0"/>
    <x v="5"/>
    <s v="Master Big Foot Doorstop, Beige"/>
    <n v="36.96"/>
    <n v="7"/>
    <n v="0"/>
    <n v="11.457599999999999"/>
  </r>
  <r>
    <n v="6457"/>
    <s v="CA-2014-110065"/>
    <x v="79"/>
    <d v="2014-08-11T00:00:00"/>
    <x v="1"/>
    <s v="SP-20650"/>
    <s v="Stephanie Phelps"/>
    <x v="1"/>
    <s v="United States"/>
    <x v="20"/>
    <x v="15"/>
    <n v="10009"/>
    <s v="East"/>
    <s v="TEC-PH-10002468"/>
    <x v="2"/>
    <x v="7"/>
    <s v="Plantronics CS 50-USB - headset - Convertible, Monaural"/>
    <n v="135.99"/>
    <n v="1"/>
    <n v="0"/>
    <n v="36.717300000000002"/>
  </r>
  <r>
    <n v="6458"/>
    <s v="CA-2014-110065"/>
    <x v="79"/>
    <d v="2014-08-11T00:00:00"/>
    <x v="1"/>
    <s v="SP-20650"/>
    <s v="Stephanie Phelps"/>
    <x v="1"/>
    <s v="United States"/>
    <x v="20"/>
    <x v="15"/>
    <n v="10009"/>
    <s v="East"/>
    <s v="OFF-AR-10004165"/>
    <x v="1"/>
    <x v="6"/>
    <s v="Binney &amp; Smith inkTank Erasable Pocket Highlighter, Chisel Tip, Yellow"/>
    <n v="15.96"/>
    <n v="7"/>
    <n v="0"/>
    <n v="7.0224000000000002"/>
  </r>
  <r>
    <n v="6459"/>
    <s v="US-2017-133361"/>
    <x v="304"/>
    <d v="2017-05-17T00:00:00"/>
    <x v="2"/>
    <s v="AJ-10780"/>
    <s v="Anthony Jacobs"/>
    <x v="1"/>
    <s v="United States"/>
    <x v="248"/>
    <x v="39"/>
    <n v="21215"/>
    <s v="East"/>
    <s v="OFF-AR-10001919"/>
    <x v="1"/>
    <x v="6"/>
    <s v="OIC #2 Pencils, Medium Soft"/>
    <n v="3.76"/>
    <n v="2"/>
    <n v="0"/>
    <n v="1.0904"/>
  </r>
  <r>
    <n v="6460"/>
    <s v="US-2017-133361"/>
    <x v="304"/>
    <d v="2017-05-17T00:00:00"/>
    <x v="2"/>
    <s v="AJ-10780"/>
    <s v="Anthony Jacobs"/>
    <x v="1"/>
    <s v="United States"/>
    <x v="248"/>
    <x v="39"/>
    <n v="21215"/>
    <s v="East"/>
    <s v="OFF-AR-10003045"/>
    <x v="1"/>
    <x v="6"/>
    <s v="Prang Colored Pencils"/>
    <n v="14.7"/>
    <n v="5"/>
    <n v="0"/>
    <n v="6.6150000000000002"/>
  </r>
  <r>
    <n v="6461"/>
    <s v="US-2017-133361"/>
    <x v="304"/>
    <d v="2017-05-17T00:00:00"/>
    <x v="2"/>
    <s v="AJ-10780"/>
    <s v="Anthony Jacobs"/>
    <x v="1"/>
    <s v="United States"/>
    <x v="248"/>
    <x v="39"/>
    <n v="21215"/>
    <s v="East"/>
    <s v="OFF-AR-10003338"/>
    <x v="1"/>
    <x v="6"/>
    <s v="Eberhard Faber 3 1/2&quot; Golf Pencils"/>
    <n v="37.200000000000003"/>
    <n v="5"/>
    <n v="0"/>
    <n v="9.3000000000000007"/>
  </r>
  <r>
    <n v="6462"/>
    <s v="US-2017-133361"/>
    <x v="304"/>
    <d v="2017-05-17T00:00:00"/>
    <x v="2"/>
    <s v="AJ-10780"/>
    <s v="Anthony Jacobs"/>
    <x v="1"/>
    <s v="United States"/>
    <x v="248"/>
    <x v="39"/>
    <n v="21215"/>
    <s v="East"/>
    <s v="TEC-AC-10003280"/>
    <x v="2"/>
    <x v="11"/>
    <s v="Belkin F8E887 USB Wired Ergonomic Keyboard"/>
    <n v="89.97"/>
    <n v="3"/>
    <n v="0"/>
    <n v="18.893699999999999"/>
  </r>
  <r>
    <n v="6463"/>
    <s v="US-2017-133361"/>
    <x v="304"/>
    <d v="2017-05-17T00:00:00"/>
    <x v="2"/>
    <s v="AJ-10780"/>
    <s v="Anthony Jacobs"/>
    <x v="1"/>
    <s v="United States"/>
    <x v="248"/>
    <x v="39"/>
    <n v="21215"/>
    <s v="East"/>
    <s v="FUR-CH-10003298"/>
    <x v="0"/>
    <x v="1"/>
    <s v="Office Star - Contemporary Task Swivel chair with Loop Arms, Charcoal"/>
    <n v="261.95999999999998"/>
    <n v="2"/>
    <n v="0"/>
    <n v="23.5764"/>
  </r>
  <r>
    <n v="6464"/>
    <s v="US-2017-133361"/>
    <x v="304"/>
    <d v="2017-05-17T00:00:00"/>
    <x v="2"/>
    <s v="AJ-10780"/>
    <s v="Anthony Jacobs"/>
    <x v="1"/>
    <s v="United States"/>
    <x v="248"/>
    <x v="39"/>
    <n v="21215"/>
    <s v="East"/>
    <s v="OFF-LA-10004544"/>
    <x v="1"/>
    <x v="2"/>
    <s v="Avery 505"/>
    <n v="74"/>
    <n v="5"/>
    <n v="0"/>
    <n v="37"/>
  </r>
  <r>
    <n v="6465"/>
    <s v="US-2016-155404"/>
    <x v="897"/>
    <d v="2016-09-28T00:00:00"/>
    <x v="1"/>
    <s v="AS-10630"/>
    <s v="Ann Steele"/>
    <x v="2"/>
    <s v="United States"/>
    <x v="103"/>
    <x v="0"/>
    <n v="40214"/>
    <s v="South"/>
    <s v="FUR-FU-10004586"/>
    <x v="0"/>
    <x v="5"/>
    <s v="G.E. Longer-Life Indoor Recessed Floodlight Bulbs"/>
    <n v="13.28"/>
    <n v="2"/>
    <n v="0"/>
    <n v="6.3743999999999996"/>
  </r>
  <r>
    <n v="6466"/>
    <s v="CA-2015-114503"/>
    <x v="50"/>
    <d v="2015-11-17T00:00:00"/>
    <x v="1"/>
    <s v="AA-10375"/>
    <s v="Allen Armold"/>
    <x v="0"/>
    <s v="United States"/>
    <x v="465"/>
    <x v="18"/>
    <n v="37087"/>
    <s v="South"/>
    <s v="OFF-ST-10003572"/>
    <x v="1"/>
    <x v="4"/>
    <s v="Portfile Personal File Boxes"/>
    <n v="84.96"/>
    <n v="6"/>
    <n v="0.2"/>
    <n v="6.3719999999999999"/>
  </r>
  <r>
    <n v="6467"/>
    <s v="CA-2017-153080"/>
    <x v="1053"/>
    <d v="2017-05-25T00:00:00"/>
    <x v="0"/>
    <s v="EH-13945"/>
    <s v="Eric Hoffmann"/>
    <x v="0"/>
    <s v="United States"/>
    <x v="1"/>
    <x v="1"/>
    <n v="90008"/>
    <s v="West"/>
    <s v="TEC-AC-10002331"/>
    <x v="2"/>
    <x v="11"/>
    <s v="Maxell 74 Minute CDR, 10/Pack"/>
    <n v="68.459999999999994"/>
    <n v="7"/>
    <n v="0"/>
    <n v="25.330200000000001"/>
  </r>
  <r>
    <n v="6468"/>
    <s v="CA-2016-163804"/>
    <x v="499"/>
    <d v="2016-12-08T00:00:00"/>
    <x v="1"/>
    <s v="DB-13270"/>
    <s v="Deborah Brumfield"/>
    <x v="2"/>
    <s v="United States"/>
    <x v="205"/>
    <x v="34"/>
    <n v="2908"/>
    <s v="East"/>
    <s v="OFF-ST-10000142"/>
    <x v="1"/>
    <x v="4"/>
    <s v="Deluxe Rollaway Locking File with Drawer"/>
    <n v="2079.4"/>
    <n v="5"/>
    <n v="0"/>
    <n v="582.23199999999997"/>
  </r>
  <r>
    <n v="6469"/>
    <s v="CA-2016-163804"/>
    <x v="499"/>
    <d v="2016-12-08T00:00:00"/>
    <x v="1"/>
    <s v="DB-13270"/>
    <s v="Deborah Brumfield"/>
    <x v="2"/>
    <s v="United States"/>
    <x v="205"/>
    <x v="34"/>
    <n v="2908"/>
    <s v="East"/>
    <s v="TEC-PH-10000441"/>
    <x v="2"/>
    <x v="7"/>
    <s v="VTech DS6151"/>
    <n v="629.95000000000005"/>
    <n v="5"/>
    <n v="0"/>
    <n v="176.386"/>
  </r>
  <r>
    <n v="6470"/>
    <s v="CA-2016-163804"/>
    <x v="499"/>
    <d v="2016-12-08T00:00:00"/>
    <x v="1"/>
    <s v="DB-13270"/>
    <s v="Deborah Brumfield"/>
    <x v="2"/>
    <s v="United States"/>
    <x v="205"/>
    <x v="34"/>
    <n v="2908"/>
    <s v="East"/>
    <s v="FUR-FU-10004864"/>
    <x v="0"/>
    <x v="5"/>
    <s v="Eldon 500 Class Desk Accessories"/>
    <n v="72.42"/>
    <n v="6"/>
    <n v="0"/>
    <n v="23.898599999999998"/>
  </r>
  <r>
    <n v="6471"/>
    <s v="CA-2015-108532"/>
    <x v="1111"/>
    <d v="2015-09-02T00:00:00"/>
    <x v="1"/>
    <s v="CC-12100"/>
    <s v="Chad Cunningham"/>
    <x v="2"/>
    <s v="United States"/>
    <x v="66"/>
    <x v="12"/>
    <n v="48234"/>
    <s v="Central"/>
    <s v="TEC-PH-10001750"/>
    <x v="2"/>
    <x v="7"/>
    <s v="Samsung Rugby III"/>
    <n v="131.97999999999999"/>
    <n v="2"/>
    <n v="0"/>
    <n v="35.634599999999999"/>
  </r>
  <r>
    <n v="6472"/>
    <s v="CA-2015-108532"/>
    <x v="1111"/>
    <d v="2015-09-02T00:00:00"/>
    <x v="1"/>
    <s v="CC-12100"/>
    <s v="Chad Cunningham"/>
    <x v="2"/>
    <s v="United States"/>
    <x v="66"/>
    <x v="12"/>
    <n v="48234"/>
    <s v="Central"/>
    <s v="TEC-AC-10004510"/>
    <x v="2"/>
    <x v="11"/>
    <s v="Logitech Desktop MK120 Mouse and keyboard Combo"/>
    <n v="114.52"/>
    <n v="7"/>
    <n v="0"/>
    <n v="11.452"/>
  </r>
  <r>
    <n v="6473"/>
    <s v="CA-2014-151897"/>
    <x v="571"/>
    <d v="2014-06-10T00:00:00"/>
    <x v="1"/>
    <s v="VT-21700"/>
    <s v="Valerie Takahito"/>
    <x v="2"/>
    <s v="United States"/>
    <x v="12"/>
    <x v="5"/>
    <n v="77070"/>
    <s v="Central"/>
    <s v="OFF-LA-10001074"/>
    <x v="1"/>
    <x v="2"/>
    <s v="Round Specialty Laser Printer Labels"/>
    <n v="100.24"/>
    <n v="10"/>
    <n v="0.2"/>
    <n v="33.831000000000003"/>
  </r>
  <r>
    <n v="6474"/>
    <s v="CA-2016-113292"/>
    <x v="196"/>
    <d v="2016-03-20T00:00:00"/>
    <x v="0"/>
    <s v="DB-13060"/>
    <s v="Dave Brooks"/>
    <x v="0"/>
    <s v="United States"/>
    <x v="29"/>
    <x v="18"/>
    <n v="38401"/>
    <s v="South"/>
    <s v="OFF-AP-10003590"/>
    <x v="1"/>
    <x v="9"/>
    <s v="Hoover WindTunnel Plus Canister Vacuum"/>
    <n v="871.8"/>
    <n v="3"/>
    <n v="0.2"/>
    <n v="87.18"/>
  </r>
  <r>
    <n v="6475"/>
    <s v="CA-2014-149524"/>
    <x v="1112"/>
    <d v="2014-01-15T00:00:00"/>
    <x v="2"/>
    <s v="BS-11590"/>
    <s v="Brendan Sweed"/>
    <x v="1"/>
    <s v="United States"/>
    <x v="10"/>
    <x v="9"/>
    <n v="19140"/>
    <s v="East"/>
    <s v="FUR-BO-10003433"/>
    <x v="0"/>
    <x v="0"/>
    <s v="Sauder Cornerstone Collection Library"/>
    <n v="61.96"/>
    <n v="4"/>
    <n v="0.5"/>
    <n v="-53.285600000000002"/>
  </r>
  <r>
    <n v="6476"/>
    <s v="CA-2017-140872"/>
    <x v="95"/>
    <d v="2017-06-10T00:00:00"/>
    <x v="1"/>
    <s v="NR-18550"/>
    <s v="Nick Radford"/>
    <x v="0"/>
    <s v="United States"/>
    <x v="95"/>
    <x v="2"/>
    <n v="33024"/>
    <s v="South"/>
    <s v="OFF-BI-10002432"/>
    <x v="1"/>
    <x v="8"/>
    <s v="Wilson Jones Standard D-Ring Binders"/>
    <n v="4.5540000000000003"/>
    <n v="3"/>
    <n v="0.7"/>
    <n v="-3.4914000000000001"/>
  </r>
  <r>
    <n v="6477"/>
    <s v="CA-2017-140872"/>
    <x v="95"/>
    <d v="2017-06-10T00:00:00"/>
    <x v="1"/>
    <s v="NR-18550"/>
    <s v="Nick Radford"/>
    <x v="0"/>
    <s v="United States"/>
    <x v="95"/>
    <x v="2"/>
    <n v="33024"/>
    <s v="South"/>
    <s v="OFF-AP-10003622"/>
    <x v="1"/>
    <x v="9"/>
    <s v="Bravo II Megaboss 12-Amp Hard Body Upright, Replacement Belts, 2 Belts per Pack"/>
    <n v="5.2"/>
    <n v="2"/>
    <n v="0.2"/>
    <n v="0.58499999999999996"/>
  </r>
  <r>
    <n v="6478"/>
    <s v="CA-2017-140872"/>
    <x v="95"/>
    <d v="2017-06-10T00:00:00"/>
    <x v="1"/>
    <s v="NR-18550"/>
    <s v="Nick Radford"/>
    <x v="0"/>
    <s v="United States"/>
    <x v="95"/>
    <x v="2"/>
    <n v="33024"/>
    <s v="South"/>
    <s v="TEC-AC-10003832"/>
    <x v="2"/>
    <x v="11"/>
    <s v="Logitech P710e Mobile Speakerphone"/>
    <n v="205.99199999999999"/>
    <n v="1"/>
    <n v="0.2"/>
    <n v="-2.5749"/>
  </r>
  <r>
    <n v="6479"/>
    <s v="CA-2017-140872"/>
    <x v="95"/>
    <d v="2017-06-10T00:00:00"/>
    <x v="1"/>
    <s v="NR-18550"/>
    <s v="Nick Radford"/>
    <x v="0"/>
    <s v="United States"/>
    <x v="95"/>
    <x v="2"/>
    <n v="33024"/>
    <s v="South"/>
    <s v="OFF-PA-10000809"/>
    <x v="1"/>
    <x v="10"/>
    <s v="Xerox 206"/>
    <n v="15.552"/>
    <n v="3"/>
    <n v="0.2"/>
    <n v="5.4432"/>
  </r>
  <r>
    <n v="6480"/>
    <s v="CA-2017-140872"/>
    <x v="95"/>
    <d v="2017-06-10T00:00:00"/>
    <x v="1"/>
    <s v="NR-18550"/>
    <s v="Nick Radford"/>
    <x v="0"/>
    <s v="United States"/>
    <x v="95"/>
    <x v="2"/>
    <n v="33024"/>
    <s v="South"/>
    <s v="TEC-PH-10000441"/>
    <x v="2"/>
    <x v="7"/>
    <s v="VTech DS6151"/>
    <n v="503.96"/>
    <n v="5"/>
    <n v="0.2"/>
    <n v="50.396000000000001"/>
  </r>
  <r>
    <n v="6481"/>
    <s v="CA-2017-140872"/>
    <x v="95"/>
    <d v="2017-06-10T00:00:00"/>
    <x v="1"/>
    <s v="NR-18550"/>
    <s v="Nick Radford"/>
    <x v="0"/>
    <s v="United States"/>
    <x v="95"/>
    <x v="2"/>
    <n v="33024"/>
    <s v="South"/>
    <s v="OFF-AP-10002287"/>
    <x v="1"/>
    <x v="9"/>
    <s v="Eureka Sanitaire  Multi-Pro Heavy-Duty Upright, Disposable Bags"/>
    <n v="24.472000000000001"/>
    <n v="7"/>
    <n v="0.2"/>
    <n v="1.8353999999999999"/>
  </r>
  <r>
    <n v="6482"/>
    <s v="CA-2017-140872"/>
    <x v="95"/>
    <d v="2017-06-10T00:00:00"/>
    <x v="1"/>
    <s v="NR-18550"/>
    <s v="Nick Radford"/>
    <x v="0"/>
    <s v="United States"/>
    <x v="95"/>
    <x v="2"/>
    <n v="33024"/>
    <s v="South"/>
    <s v="FUR-BO-10002824"/>
    <x v="0"/>
    <x v="0"/>
    <s v="Bush Mission Pointe Library"/>
    <n v="241.56800000000001"/>
    <n v="2"/>
    <n v="0.2"/>
    <n v="0"/>
  </r>
  <r>
    <n v="6483"/>
    <s v="CA-2017-140872"/>
    <x v="95"/>
    <d v="2017-06-10T00:00:00"/>
    <x v="1"/>
    <s v="NR-18550"/>
    <s v="Nick Radford"/>
    <x v="0"/>
    <s v="United States"/>
    <x v="95"/>
    <x v="2"/>
    <n v="33024"/>
    <s v="South"/>
    <s v="TEC-AC-10002942"/>
    <x v="2"/>
    <x v="11"/>
    <s v="WD My Passport Ultra 1TB Portable External Hard Drive"/>
    <n v="110.4"/>
    <n v="2"/>
    <n v="0.2"/>
    <n v="-4.1399999999999997"/>
  </r>
  <r>
    <n v="6484"/>
    <s v="CA-2017-113908"/>
    <x v="95"/>
    <d v="2017-06-09T00:00:00"/>
    <x v="1"/>
    <s v="KN-16390"/>
    <s v="Katherine Nockton"/>
    <x v="1"/>
    <s v="United States"/>
    <x v="20"/>
    <x v="15"/>
    <n v="10011"/>
    <s v="East"/>
    <s v="FUR-TA-10001932"/>
    <x v="0"/>
    <x v="3"/>
    <s v="Chromcraft 48&quot; x 96&quot; Racetrack Double Pedestal Table"/>
    <n v="384.76799999999997"/>
    <n v="2"/>
    <n v="0.4"/>
    <n v="-115.43040000000001"/>
  </r>
  <r>
    <n v="6485"/>
    <s v="CA-2017-113908"/>
    <x v="95"/>
    <d v="2017-06-09T00:00:00"/>
    <x v="1"/>
    <s v="KN-16390"/>
    <s v="Katherine Nockton"/>
    <x v="1"/>
    <s v="United States"/>
    <x v="20"/>
    <x v="15"/>
    <n v="10011"/>
    <s v="East"/>
    <s v="TEC-MA-10003173"/>
    <x v="2"/>
    <x v="15"/>
    <s v="Hewlett-Packard 300S Scientific Calculator"/>
    <n v="78.66"/>
    <n v="6"/>
    <n v="0"/>
    <n v="36.183599999999998"/>
  </r>
  <r>
    <n v="6486"/>
    <s v="CA-2017-113908"/>
    <x v="95"/>
    <d v="2017-06-09T00:00:00"/>
    <x v="1"/>
    <s v="KN-16390"/>
    <s v="Katherine Nockton"/>
    <x v="1"/>
    <s v="United States"/>
    <x v="20"/>
    <x v="15"/>
    <n v="10011"/>
    <s v="East"/>
    <s v="OFF-PA-10004156"/>
    <x v="1"/>
    <x v="10"/>
    <s v="Xerox 188"/>
    <n v="45.36"/>
    <n v="4"/>
    <n v="0"/>
    <n v="22.226400000000002"/>
  </r>
  <r>
    <n v="6487"/>
    <s v="CA-2015-120621"/>
    <x v="1113"/>
    <d v="2015-03-26T00:00:00"/>
    <x v="1"/>
    <s v="JW-16075"/>
    <s v="Julia West"/>
    <x v="0"/>
    <s v="United States"/>
    <x v="108"/>
    <x v="3"/>
    <n v="28540"/>
    <s v="South"/>
    <s v="OFF-AP-10002945"/>
    <x v="1"/>
    <x v="9"/>
    <s v="Honeywell Enviracaire Portable HEPA Air Cleaner for 17' x 22' Room"/>
    <n v="962.08"/>
    <n v="4"/>
    <n v="0.2"/>
    <n v="156.33799999999999"/>
  </r>
  <r>
    <n v="6488"/>
    <s v="CA-2015-120621"/>
    <x v="1113"/>
    <d v="2015-03-26T00:00:00"/>
    <x v="1"/>
    <s v="JW-16075"/>
    <s v="Julia West"/>
    <x v="0"/>
    <s v="United States"/>
    <x v="108"/>
    <x v="3"/>
    <n v="28540"/>
    <s v="South"/>
    <s v="OFF-BI-10000948"/>
    <x v="1"/>
    <x v="8"/>
    <s v="GBC Laser Imprintable Binding System Covers, Desert Sand"/>
    <n v="12.843"/>
    <n v="3"/>
    <n v="0.7"/>
    <n v="-9.8462999999999994"/>
  </r>
  <r>
    <n v="6489"/>
    <s v="CA-2015-120621"/>
    <x v="1113"/>
    <d v="2015-03-26T00:00:00"/>
    <x v="1"/>
    <s v="JW-16075"/>
    <s v="Julia West"/>
    <x v="0"/>
    <s v="United States"/>
    <x v="108"/>
    <x v="3"/>
    <n v="28540"/>
    <s v="South"/>
    <s v="OFF-PA-10002254"/>
    <x v="1"/>
    <x v="10"/>
    <s v="Xerox 1883"/>
    <n v="295.45600000000002"/>
    <n v="14"/>
    <n v="0.2"/>
    <n v="96.023200000000003"/>
  </r>
  <r>
    <n v="6490"/>
    <s v="US-2017-148866"/>
    <x v="20"/>
    <d v="2017-09-24T00:00:00"/>
    <x v="1"/>
    <s v="JM-15535"/>
    <s v="Jessica Myrick"/>
    <x v="0"/>
    <s v="United States"/>
    <x v="20"/>
    <x v="15"/>
    <n v="10011"/>
    <s v="East"/>
    <s v="OFF-PA-10004782"/>
    <x v="1"/>
    <x v="10"/>
    <s v="Xerox 228"/>
    <n v="32.4"/>
    <n v="5"/>
    <n v="0"/>
    <n v="15.552"/>
  </r>
  <r>
    <n v="6491"/>
    <s v="CA-2014-149594"/>
    <x v="1114"/>
    <d v="2014-09-19T00:00:00"/>
    <x v="1"/>
    <s v="MF-18250"/>
    <s v="Monica Federle"/>
    <x v="1"/>
    <s v="United States"/>
    <x v="10"/>
    <x v="9"/>
    <n v="19120"/>
    <s v="East"/>
    <s v="FUR-FU-10000222"/>
    <x v="0"/>
    <x v="5"/>
    <s v="Seth Thomas 16&quot; Steel Case Clock"/>
    <n v="103.93600000000001"/>
    <n v="4"/>
    <n v="0.2"/>
    <n v="16.889600000000002"/>
  </r>
  <r>
    <n v="6492"/>
    <s v="CA-2016-113845"/>
    <x v="73"/>
    <d v="2016-11-25T00:00:00"/>
    <x v="1"/>
    <s v="FA-14230"/>
    <s v="Frank Atkinson"/>
    <x v="1"/>
    <s v="United States"/>
    <x v="333"/>
    <x v="2"/>
    <n v="32839"/>
    <s v="South"/>
    <s v="FUR-BO-10004695"/>
    <x v="0"/>
    <x v="0"/>
    <s v="O'Sullivan 2-Door Barrister Bookcase in Odessa Pine"/>
    <n v="289.56799999999998"/>
    <n v="2"/>
    <n v="0.2"/>
    <n v="10.8588"/>
  </r>
  <r>
    <n v="6493"/>
    <s v="CA-2016-113845"/>
    <x v="73"/>
    <d v="2016-11-25T00:00:00"/>
    <x v="1"/>
    <s v="FA-14230"/>
    <s v="Frank Atkinson"/>
    <x v="1"/>
    <s v="United States"/>
    <x v="333"/>
    <x v="2"/>
    <n v="32839"/>
    <s v="South"/>
    <s v="OFF-ST-10003327"/>
    <x v="1"/>
    <x v="4"/>
    <s v="Akro-Mils 12-Gallon Tote"/>
    <n v="39.72"/>
    <n v="5"/>
    <n v="0.2"/>
    <n v="4.4684999999999997"/>
  </r>
  <r>
    <n v="6494"/>
    <s v="CA-2016-113845"/>
    <x v="73"/>
    <d v="2016-11-25T00:00:00"/>
    <x v="1"/>
    <s v="FA-14230"/>
    <s v="Frank Atkinson"/>
    <x v="1"/>
    <s v="United States"/>
    <x v="333"/>
    <x v="2"/>
    <n v="32839"/>
    <s v="South"/>
    <s v="TEC-PH-10003357"/>
    <x v="2"/>
    <x v="7"/>
    <s v="Grandstream GXP2100 Mainstream Business Phone"/>
    <n v="244.768"/>
    <n v="4"/>
    <n v="0.2"/>
    <n v="24.476800000000001"/>
  </r>
  <r>
    <n v="6495"/>
    <s v="CA-2017-111262"/>
    <x v="960"/>
    <d v="2017-11-01T00:00:00"/>
    <x v="0"/>
    <s v="KH-16510"/>
    <s v="Keith Herrera"/>
    <x v="0"/>
    <s v="United States"/>
    <x v="12"/>
    <x v="5"/>
    <n v="77095"/>
    <s v="Central"/>
    <s v="TEC-AC-10002167"/>
    <x v="2"/>
    <x v="11"/>
    <s v="Imation 8gb Micro Traveldrive Usb 2.0 Flash Drive"/>
    <n v="24"/>
    <n v="2"/>
    <n v="0.2"/>
    <n v="-2.7"/>
  </r>
  <r>
    <n v="6496"/>
    <s v="CA-2017-111262"/>
    <x v="960"/>
    <d v="2017-11-01T00:00:00"/>
    <x v="0"/>
    <s v="KH-16510"/>
    <s v="Keith Herrera"/>
    <x v="0"/>
    <s v="United States"/>
    <x v="12"/>
    <x v="5"/>
    <n v="77095"/>
    <s v="Central"/>
    <s v="OFF-PA-10001937"/>
    <x v="1"/>
    <x v="10"/>
    <s v="Xerox 21"/>
    <n v="15.552"/>
    <n v="3"/>
    <n v="0.2"/>
    <n v="5.4432"/>
  </r>
  <r>
    <n v="6497"/>
    <s v="CA-2017-111262"/>
    <x v="960"/>
    <d v="2017-11-01T00:00:00"/>
    <x v="0"/>
    <s v="KH-16510"/>
    <s v="Keith Herrera"/>
    <x v="0"/>
    <s v="United States"/>
    <x v="12"/>
    <x v="5"/>
    <n v="77095"/>
    <s v="Central"/>
    <s v="TEC-AC-10004510"/>
    <x v="2"/>
    <x v="11"/>
    <s v="Logitech Desktop MK120 Mouse and keyboard Combo"/>
    <n v="26.175999999999998"/>
    <n v="2"/>
    <n v="0.2"/>
    <n v="-3.2719999999999998"/>
  </r>
  <r>
    <n v="6498"/>
    <s v="CA-2015-103135"/>
    <x v="1115"/>
    <d v="2015-07-28T00:00:00"/>
    <x v="1"/>
    <s v="SS-20515"/>
    <s v="Shirley Schmidt"/>
    <x v="2"/>
    <s v="United States"/>
    <x v="103"/>
    <x v="0"/>
    <n v="40214"/>
    <s v="South"/>
    <s v="FUR-FU-10001487"/>
    <x v="0"/>
    <x v="5"/>
    <s v="Eldon Expressions Wood and Plastic Desk Accessories, Cherry Wood"/>
    <n v="20.94"/>
    <n v="3"/>
    <n v="0"/>
    <n v="6.0726000000000004"/>
  </r>
  <r>
    <n v="6499"/>
    <s v="CA-2015-103135"/>
    <x v="1115"/>
    <d v="2015-07-28T00:00:00"/>
    <x v="1"/>
    <s v="SS-20515"/>
    <s v="Shirley Schmidt"/>
    <x v="2"/>
    <s v="United States"/>
    <x v="103"/>
    <x v="0"/>
    <n v="40214"/>
    <s v="South"/>
    <s v="OFF-BI-10000069"/>
    <x v="1"/>
    <x v="8"/>
    <s v="GBC Prepunched Paper, 19-Hole, for Binding Systems, 24-lb"/>
    <n v="135.09"/>
    <n v="9"/>
    <n v="0"/>
    <n v="62.141399999999997"/>
  </r>
  <r>
    <n v="6500"/>
    <s v="CA-2015-103135"/>
    <x v="1115"/>
    <d v="2015-07-28T00:00:00"/>
    <x v="1"/>
    <s v="SS-20515"/>
    <s v="Shirley Schmidt"/>
    <x v="2"/>
    <s v="United States"/>
    <x v="103"/>
    <x v="0"/>
    <n v="40214"/>
    <s v="South"/>
    <s v="TEC-AC-10003289"/>
    <x v="2"/>
    <x v="11"/>
    <s v="Anker Ultra-Slim Mini Bluetooth 3.0 Wireless Keyboard"/>
    <n v="279.86"/>
    <n v="14"/>
    <n v="0"/>
    <n v="64.367800000000003"/>
  </r>
  <r>
    <n v="6501"/>
    <s v="CA-2015-103135"/>
    <x v="1115"/>
    <d v="2015-07-28T00:00:00"/>
    <x v="1"/>
    <s v="SS-20515"/>
    <s v="Shirley Schmidt"/>
    <x v="2"/>
    <s v="United States"/>
    <x v="103"/>
    <x v="0"/>
    <n v="40214"/>
    <s v="South"/>
    <s v="OFF-BI-10000069"/>
    <x v="1"/>
    <x v="8"/>
    <s v="GBC Prepunched Paper, 19-Hole, for Binding Systems, 24-lb"/>
    <n v="90.06"/>
    <n v="6"/>
    <n v="0"/>
    <n v="41.427599999999998"/>
  </r>
  <r>
    <n v="6502"/>
    <s v="CA-2014-129147"/>
    <x v="981"/>
    <d v="2014-11-06T00:00:00"/>
    <x v="1"/>
    <s v="LC-17050"/>
    <s v="Liz Carlisle"/>
    <x v="0"/>
    <s v="United States"/>
    <x v="64"/>
    <x v="24"/>
    <n v="44256"/>
    <s v="East"/>
    <s v="TEC-PH-10001299"/>
    <x v="2"/>
    <x v="7"/>
    <s v="Polycom CX300 Desktop Phone USB VoIP phone"/>
    <n v="539.96400000000006"/>
    <n v="6"/>
    <n v="0.4"/>
    <n v="-107.9928"/>
  </r>
  <r>
    <n v="6503"/>
    <s v="CA-2014-129147"/>
    <x v="981"/>
    <d v="2014-11-06T00:00:00"/>
    <x v="1"/>
    <s v="LC-17050"/>
    <s v="Liz Carlisle"/>
    <x v="0"/>
    <s v="United States"/>
    <x v="64"/>
    <x v="24"/>
    <n v="44256"/>
    <s v="East"/>
    <s v="TEC-PH-10001552"/>
    <x v="2"/>
    <x v="7"/>
    <s v="I Need's 3d Hello Kitty Hybrid Silicone Case Cover for HTC One X 4g with 3d Hello Kitty Stylus Pen Green/pink"/>
    <n v="50.231999999999999"/>
    <n v="7"/>
    <n v="0.4"/>
    <n v="-10.0464"/>
  </r>
  <r>
    <n v="6504"/>
    <s v="CA-2014-129147"/>
    <x v="981"/>
    <d v="2014-11-06T00:00:00"/>
    <x v="1"/>
    <s v="LC-17050"/>
    <s v="Liz Carlisle"/>
    <x v="0"/>
    <s v="United States"/>
    <x v="64"/>
    <x v="24"/>
    <n v="44256"/>
    <s v="East"/>
    <s v="OFF-BI-10001098"/>
    <x v="1"/>
    <x v="8"/>
    <s v="Acco D-Ring Binder w/DublLock"/>
    <n v="19.242000000000001"/>
    <n v="3"/>
    <n v="0.7"/>
    <n v="-13.4694"/>
  </r>
  <r>
    <n v="6505"/>
    <s v="CA-2017-128265"/>
    <x v="701"/>
    <d v="2017-11-22T00:00:00"/>
    <x v="0"/>
    <s v="VW-21775"/>
    <s v="Victoria Wilson"/>
    <x v="1"/>
    <s v="United States"/>
    <x v="20"/>
    <x v="15"/>
    <n v="10011"/>
    <s v="East"/>
    <s v="OFF-ST-10000142"/>
    <x v="1"/>
    <x v="4"/>
    <s v="Deluxe Rollaway Locking File with Drawer"/>
    <n v="1247.6400000000001"/>
    <n v="3"/>
    <n v="0"/>
    <n v="349.33920000000001"/>
  </r>
  <r>
    <n v="6506"/>
    <s v="CA-2016-152331"/>
    <x v="190"/>
    <d v="2016-06-30T00:00:00"/>
    <x v="1"/>
    <s v="LD-16855"/>
    <s v="Lela Donovan"/>
    <x v="1"/>
    <s v="United States"/>
    <x v="22"/>
    <x v="10"/>
    <n v="60653"/>
    <s v="Central"/>
    <s v="OFF-AR-10001547"/>
    <x v="1"/>
    <x v="6"/>
    <s v="Newell 311"/>
    <n v="5.3040000000000003"/>
    <n v="3"/>
    <n v="0.2"/>
    <n v="0.46410000000000001"/>
  </r>
  <r>
    <n v="6507"/>
    <s v="US-2016-128909"/>
    <x v="790"/>
    <d v="2016-10-11T00:00:00"/>
    <x v="0"/>
    <s v="SP-20545"/>
    <s v="Sibella Parks"/>
    <x v="1"/>
    <s v="United States"/>
    <x v="10"/>
    <x v="9"/>
    <n v="19143"/>
    <s v="East"/>
    <s v="OFF-PA-10001593"/>
    <x v="1"/>
    <x v="10"/>
    <s v="Xerox 1947"/>
    <n v="19.135999999999999"/>
    <n v="4"/>
    <n v="0.2"/>
    <n v="5.98"/>
  </r>
  <r>
    <n v="6508"/>
    <s v="US-2016-128909"/>
    <x v="790"/>
    <d v="2016-10-11T00:00:00"/>
    <x v="0"/>
    <s v="SP-20545"/>
    <s v="Sibella Parks"/>
    <x v="1"/>
    <s v="United States"/>
    <x v="10"/>
    <x v="9"/>
    <n v="19143"/>
    <s v="East"/>
    <s v="FUR-FU-10004071"/>
    <x v="0"/>
    <x v="5"/>
    <s v="Luxo Professional Magnifying Clamp-On Fluorescent Lamps"/>
    <n v="332.83199999999999"/>
    <n v="4"/>
    <n v="0.2"/>
    <n v="-24.962399999999999"/>
  </r>
  <r>
    <n v="6509"/>
    <s v="CA-2017-102197"/>
    <x v="698"/>
    <d v="2017-12-26T00:00:00"/>
    <x v="1"/>
    <s v="DK-13150"/>
    <s v="David Kendrick"/>
    <x v="1"/>
    <s v="United States"/>
    <x v="20"/>
    <x v="15"/>
    <n v="10009"/>
    <s v="East"/>
    <s v="OFF-PA-10001970"/>
    <x v="1"/>
    <x v="10"/>
    <s v="Xerox 1908"/>
    <n v="279.89999999999998"/>
    <n v="5"/>
    <n v="0"/>
    <n v="137.15100000000001"/>
  </r>
  <r>
    <n v="6510"/>
    <s v="CA-2017-102197"/>
    <x v="698"/>
    <d v="2017-12-26T00:00:00"/>
    <x v="1"/>
    <s v="DK-13150"/>
    <s v="David Kendrick"/>
    <x v="1"/>
    <s v="United States"/>
    <x v="20"/>
    <x v="15"/>
    <n v="10009"/>
    <s v="East"/>
    <s v="OFF-BI-10001524"/>
    <x v="1"/>
    <x v="8"/>
    <s v="GBC Premium Transparent Covers with Diagonal Lined Pattern"/>
    <n v="50.351999999999997"/>
    <n v="3"/>
    <n v="0.2"/>
    <n v="17.623200000000001"/>
  </r>
  <r>
    <n v="6511"/>
    <s v="CA-2017-102197"/>
    <x v="698"/>
    <d v="2017-12-26T00:00:00"/>
    <x v="1"/>
    <s v="DK-13150"/>
    <s v="David Kendrick"/>
    <x v="1"/>
    <s v="United States"/>
    <x v="20"/>
    <x v="15"/>
    <n v="10009"/>
    <s v="East"/>
    <s v="OFF-PA-10004156"/>
    <x v="1"/>
    <x v="10"/>
    <s v="Xerox 188"/>
    <n v="34.020000000000003"/>
    <n v="3"/>
    <n v="0"/>
    <n v="16.669799999999999"/>
  </r>
  <r>
    <n v="6512"/>
    <s v="CA-2017-167640"/>
    <x v="904"/>
    <d v="2017-03-10T00:00:00"/>
    <x v="1"/>
    <s v="FC-14245"/>
    <s v="Frank Carlisle"/>
    <x v="2"/>
    <s v="United States"/>
    <x v="8"/>
    <x v="1"/>
    <n v="94109"/>
    <s v="West"/>
    <s v="OFF-AR-10003158"/>
    <x v="1"/>
    <x v="6"/>
    <s v="Fluorescent Highlighters by Dixon"/>
    <n v="23.88"/>
    <n v="6"/>
    <n v="0"/>
    <n v="8.1191999999999993"/>
  </r>
  <r>
    <n v="6513"/>
    <s v="CA-2017-167640"/>
    <x v="904"/>
    <d v="2017-03-10T00:00:00"/>
    <x v="1"/>
    <s v="FC-14245"/>
    <s v="Frank Carlisle"/>
    <x v="2"/>
    <s v="United States"/>
    <x v="8"/>
    <x v="1"/>
    <n v="94109"/>
    <s v="West"/>
    <s v="OFF-LA-10004559"/>
    <x v="1"/>
    <x v="2"/>
    <s v="Avery 49"/>
    <n v="11.52"/>
    <n v="4"/>
    <n v="0"/>
    <n v="5.6448"/>
  </r>
  <r>
    <n v="6514"/>
    <s v="CA-2017-167640"/>
    <x v="904"/>
    <d v="2017-03-10T00:00:00"/>
    <x v="1"/>
    <s v="FC-14245"/>
    <s v="Frank Carlisle"/>
    <x v="2"/>
    <s v="United States"/>
    <x v="8"/>
    <x v="1"/>
    <n v="94109"/>
    <s v="West"/>
    <s v="OFF-PA-10001033"/>
    <x v="1"/>
    <x v="10"/>
    <s v="Xerox 1893"/>
    <n v="286.93"/>
    <n v="7"/>
    <n v="0"/>
    <n v="140.59569999999999"/>
  </r>
  <r>
    <n v="6515"/>
    <s v="CA-2017-167640"/>
    <x v="904"/>
    <d v="2017-03-10T00:00:00"/>
    <x v="1"/>
    <s v="FC-14245"/>
    <s v="Frank Carlisle"/>
    <x v="2"/>
    <s v="United States"/>
    <x v="8"/>
    <x v="1"/>
    <n v="94109"/>
    <s v="West"/>
    <s v="TEC-PH-10001336"/>
    <x v="2"/>
    <x v="7"/>
    <s v="Digium D40 VoIP phone"/>
    <n v="206.38399999999999"/>
    <n v="2"/>
    <n v="0.2"/>
    <n v="23.2182"/>
  </r>
  <r>
    <n v="6516"/>
    <s v="US-2017-116652"/>
    <x v="175"/>
    <d v="2017-09-19T00:00:00"/>
    <x v="1"/>
    <s v="RD-19480"/>
    <s v="Rick Duston"/>
    <x v="0"/>
    <s v="United States"/>
    <x v="8"/>
    <x v="1"/>
    <n v="94122"/>
    <s v="West"/>
    <s v="FUR-CH-10002961"/>
    <x v="0"/>
    <x v="1"/>
    <s v="Leather Task Chair, Black"/>
    <n v="218.352"/>
    <n v="3"/>
    <n v="0.2"/>
    <n v="0"/>
  </r>
  <r>
    <n v="6517"/>
    <s v="US-2017-116652"/>
    <x v="175"/>
    <d v="2017-09-19T00:00:00"/>
    <x v="1"/>
    <s v="RD-19480"/>
    <s v="Rick Duston"/>
    <x v="0"/>
    <s v="United States"/>
    <x v="8"/>
    <x v="1"/>
    <n v="94122"/>
    <s v="West"/>
    <s v="FUR-FU-10001488"/>
    <x v="0"/>
    <x v="5"/>
    <s v="Tenex 46&quot; x 60&quot; Computer Anti-Static Chairmat, Rectangular Shaped"/>
    <n v="529.9"/>
    <n v="5"/>
    <n v="0"/>
    <n v="105.98"/>
  </r>
  <r>
    <n v="6518"/>
    <s v="US-2017-116652"/>
    <x v="175"/>
    <d v="2017-09-19T00:00:00"/>
    <x v="1"/>
    <s v="RD-19480"/>
    <s v="Rick Duston"/>
    <x v="0"/>
    <s v="United States"/>
    <x v="8"/>
    <x v="1"/>
    <n v="94122"/>
    <s v="West"/>
    <s v="OFF-AR-10001915"/>
    <x v="1"/>
    <x v="6"/>
    <s v="Peel-Off China Markers"/>
    <n v="99.3"/>
    <n v="10"/>
    <n v="0"/>
    <n v="41.706000000000003"/>
  </r>
  <r>
    <n v="6519"/>
    <s v="US-2017-116652"/>
    <x v="175"/>
    <d v="2017-09-19T00:00:00"/>
    <x v="1"/>
    <s v="RD-19480"/>
    <s v="Rick Duston"/>
    <x v="0"/>
    <s v="United States"/>
    <x v="8"/>
    <x v="1"/>
    <n v="94122"/>
    <s v="West"/>
    <s v="OFF-AP-10001205"/>
    <x v="1"/>
    <x v="9"/>
    <s v="Belkin 5 Outlet SurgeMaster Power Centers"/>
    <n v="108.96"/>
    <n v="2"/>
    <n v="0"/>
    <n v="30.508800000000001"/>
  </r>
  <r>
    <n v="6520"/>
    <s v="US-2017-116652"/>
    <x v="175"/>
    <d v="2017-09-19T00:00:00"/>
    <x v="1"/>
    <s v="RD-19480"/>
    <s v="Rick Duston"/>
    <x v="0"/>
    <s v="United States"/>
    <x v="8"/>
    <x v="1"/>
    <n v="94122"/>
    <s v="West"/>
    <s v="OFF-BI-10004528"/>
    <x v="1"/>
    <x v="8"/>
    <s v="Cardinal Poly Pocket Divider Pockets for Ring Binders"/>
    <n v="2.6880000000000002"/>
    <n v="1"/>
    <n v="0.2"/>
    <n v="0.84"/>
  </r>
  <r>
    <n v="6521"/>
    <s v="CA-2017-138289"/>
    <x v="1034"/>
    <d v="2017-01-18T00:00:00"/>
    <x v="0"/>
    <s v="AR-10540"/>
    <s v="Andy Reiter"/>
    <x v="0"/>
    <s v="United States"/>
    <x v="25"/>
    <x v="12"/>
    <n v="49201"/>
    <s v="Central"/>
    <s v="OFF-BI-10004995"/>
    <x v="1"/>
    <x v="8"/>
    <s v="GBC DocuBind P400 Electric Binding System"/>
    <n v="5443.96"/>
    <n v="4"/>
    <n v="0"/>
    <n v="2504.2215999999999"/>
  </r>
  <r>
    <n v="6522"/>
    <s v="CA-2017-138289"/>
    <x v="1034"/>
    <d v="2017-01-18T00:00:00"/>
    <x v="0"/>
    <s v="AR-10540"/>
    <s v="Andy Reiter"/>
    <x v="0"/>
    <s v="United States"/>
    <x v="25"/>
    <x v="12"/>
    <n v="49201"/>
    <s v="Central"/>
    <s v="FUR-CH-10004626"/>
    <x v="0"/>
    <x v="1"/>
    <s v="Office Star Flex Back Scooter Chair with Aluminum Finish Frame"/>
    <n v="302.67"/>
    <n v="3"/>
    <n v="0"/>
    <n v="72.640799999999999"/>
  </r>
  <r>
    <n v="6523"/>
    <s v="CA-2017-138289"/>
    <x v="1034"/>
    <d v="2017-01-18T00:00:00"/>
    <x v="0"/>
    <s v="AR-10540"/>
    <s v="Andy Reiter"/>
    <x v="0"/>
    <s v="United States"/>
    <x v="25"/>
    <x v="12"/>
    <n v="49201"/>
    <s v="Central"/>
    <s v="OFF-PA-10001260"/>
    <x v="1"/>
    <x v="10"/>
    <s v="TOPS Money Receipt Book, Consecutively Numbered in Red,"/>
    <n v="56.07"/>
    <n v="7"/>
    <n v="0"/>
    <n v="25.2315"/>
  </r>
  <r>
    <n v="6524"/>
    <s v="CA-2016-129308"/>
    <x v="274"/>
    <d v="2016-07-13T00:00:00"/>
    <x v="1"/>
    <s v="CC-12100"/>
    <s v="Chad Cunningham"/>
    <x v="2"/>
    <s v="United States"/>
    <x v="10"/>
    <x v="9"/>
    <n v="19120"/>
    <s v="East"/>
    <s v="OFF-LA-10002945"/>
    <x v="1"/>
    <x v="2"/>
    <s v="Permanent Self-Adhesive File Folder Labels for Typewriters, 1 1/8 x 3 1/2, White"/>
    <n v="10.08"/>
    <n v="2"/>
    <n v="0.2"/>
    <n v="3.2759999999999998"/>
  </r>
  <r>
    <n v="6525"/>
    <s v="CA-2016-129308"/>
    <x v="274"/>
    <d v="2016-07-13T00:00:00"/>
    <x v="1"/>
    <s v="CC-12100"/>
    <s v="Chad Cunningham"/>
    <x v="2"/>
    <s v="United States"/>
    <x v="10"/>
    <x v="9"/>
    <n v="19120"/>
    <s v="East"/>
    <s v="TEC-PH-10002310"/>
    <x v="2"/>
    <x v="7"/>
    <s v="Panasonic KX T7731-B Digital phone"/>
    <n v="59.994"/>
    <n v="1"/>
    <n v="0.4"/>
    <n v="-12.998699999999999"/>
  </r>
  <r>
    <n v="6526"/>
    <s v="CA-2016-129308"/>
    <x v="274"/>
    <d v="2016-07-13T00:00:00"/>
    <x v="1"/>
    <s v="CC-12100"/>
    <s v="Chad Cunningham"/>
    <x v="2"/>
    <s v="United States"/>
    <x v="10"/>
    <x v="9"/>
    <n v="19120"/>
    <s v="East"/>
    <s v="OFF-BI-10001525"/>
    <x v="1"/>
    <x v="8"/>
    <s v="Acco Pressboard Covers with Storage Hooks, 14 7/8&quot; x 11&quot;, Executive Red"/>
    <n v="5.7149999999999999"/>
    <n v="5"/>
    <n v="0.7"/>
    <n v="-4.7625000000000002"/>
  </r>
  <r>
    <n v="6527"/>
    <s v="CA-2016-129308"/>
    <x v="274"/>
    <d v="2016-07-13T00:00:00"/>
    <x v="1"/>
    <s v="CC-12100"/>
    <s v="Chad Cunningham"/>
    <x v="2"/>
    <s v="United States"/>
    <x v="10"/>
    <x v="9"/>
    <n v="19120"/>
    <s v="East"/>
    <s v="OFF-BI-10001308"/>
    <x v="1"/>
    <x v="8"/>
    <s v="GBC Standard Plastic Binding Systems' Combs"/>
    <n v="9.42"/>
    <n v="5"/>
    <n v="0.7"/>
    <n v="-7.85"/>
  </r>
  <r>
    <n v="6528"/>
    <s v="CA-2016-157791"/>
    <x v="443"/>
    <d v="2016-12-28T00:00:00"/>
    <x v="0"/>
    <s v="CA-11965"/>
    <s v="Carol Adams"/>
    <x v="1"/>
    <s v="United States"/>
    <x v="99"/>
    <x v="34"/>
    <n v="2886"/>
    <s v="East"/>
    <s v="TEC-CO-10002095"/>
    <x v="2"/>
    <x v="16"/>
    <s v="Hewlett Packard 610 Color Digital Copier / Printer"/>
    <n v="1999.96"/>
    <n v="4"/>
    <n v="0"/>
    <n v="899.98199999999997"/>
  </r>
  <r>
    <n v="6529"/>
    <s v="CA-2014-146864"/>
    <x v="1091"/>
    <d v="2014-12-26T00:00:00"/>
    <x v="1"/>
    <s v="BT-11530"/>
    <s v="Bradley Talbott"/>
    <x v="2"/>
    <s v="United States"/>
    <x v="20"/>
    <x v="15"/>
    <n v="10024"/>
    <s v="East"/>
    <s v="OFF-ST-10004946"/>
    <x v="1"/>
    <x v="4"/>
    <s v="Desktop 3-Pocket Hot File"/>
    <n v="216.4"/>
    <n v="4"/>
    <n v="0"/>
    <n v="56.264000000000003"/>
  </r>
  <r>
    <n v="6530"/>
    <s v="CA-2014-103744"/>
    <x v="1116"/>
    <d v="2014-02-27T00:00:00"/>
    <x v="1"/>
    <s v="MG-17875"/>
    <s v="Michael Grace"/>
    <x v="2"/>
    <s v="United States"/>
    <x v="236"/>
    <x v="5"/>
    <n v="79907"/>
    <s v="Central"/>
    <s v="OFF-LA-10004425"/>
    <x v="1"/>
    <x v="2"/>
    <s v="Staple-on labels"/>
    <n v="6.9359999999999999"/>
    <n v="3"/>
    <n v="0.2"/>
    <n v="2.3409"/>
  </r>
  <r>
    <n v="6531"/>
    <s v="CA-2014-103744"/>
    <x v="1116"/>
    <d v="2014-02-27T00:00:00"/>
    <x v="1"/>
    <s v="MG-17875"/>
    <s v="Michael Grace"/>
    <x v="2"/>
    <s v="United States"/>
    <x v="236"/>
    <x v="5"/>
    <n v="79907"/>
    <s v="Central"/>
    <s v="OFF-BI-10000320"/>
    <x v="1"/>
    <x v="8"/>
    <s v="GBC Plastic Binding Combs"/>
    <n v="4.4279999999999999"/>
    <n v="3"/>
    <n v="0.8"/>
    <n v="-6.8634000000000004"/>
  </r>
  <r>
    <n v="6532"/>
    <s v="US-2017-107384"/>
    <x v="769"/>
    <d v="2017-12-08T00:00:00"/>
    <x v="1"/>
    <s v="TP-21130"/>
    <s v="Theone Pippenger"/>
    <x v="0"/>
    <s v="United States"/>
    <x v="30"/>
    <x v="11"/>
    <n v="55901"/>
    <s v="Central"/>
    <s v="OFF-AR-10001315"/>
    <x v="1"/>
    <x v="6"/>
    <s v="Newell 310"/>
    <n v="8.8000000000000007"/>
    <n v="5"/>
    <n v="0"/>
    <n v="2.552"/>
  </r>
  <r>
    <n v="6533"/>
    <s v="US-2017-107384"/>
    <x v="769"/>
    <d v="2017-12-08T00:00:00"/>
    <x v="1"/>
    <s v="TP-21130"/>
    <s v="Theone Pippenger"/>
    <x v="0"/>
    <s v="United States"/>
    <x v="30"/>
    <x v="11"/>
    <n v="55901"/>
    <s v="Central"/>
    <s v="TEC-AC-10004595"/>
    <x v="2"/>
    <x v="11"/>
    <s v="First Data TMFD35 PIN Pad"/>
    <n v="142.80000000000001"/>
    <n v="1"/>
    <n v="0"/>
    <n v="29.988"/>
  </r>
  <r>
    <n v="6534"/>
    <s v="US-2017-107384"/>
    <x v="769"/>
    <d v="2017-12-08T00:00:00"/>
    <x v="1"/>
    <s v="TP-21130"/>
    <s v="Theone Pippenger"/>
    <x v="0"/>
    <s v="United States"/>
    <x v="30"/>
    <x v="11"/>
    <n v="55901"/>
    <s v="Central"/>
    <s v="TEC-AC-10001539"/>
    <x v="2"/>
    <x v="11"/>
    <s v="Logitech G430 Surround Sound Gaming Headset with Dolby 7.1 Technology"/>
    <n v="399.95"/>
    <n v="5"/>
    <n v="0"/>
    <n v="143.982"/>
  </r>
  <r>
    <n v="6535"/>
    <s v="CA-2014-128209"/>
    <x v="664"/>
    <d v="2014-11-22T00:00:00"/>
    <x v="1"/>
    <s v="GT-14710"/>
    <s v="Greg Tran"/>
    <x v="0"/>
    <s v="United States"/>
    <x v="198"/>
    <x v="15"/>
    <n v="14215"/>
    <s v="East"/>
    <s v="OFF-BI-10001359"/>
    <x v="1"/>
    <x v="8"/>
    <s v="GBC DocuBind TL300 Electric Binding System"/>
    <n v="2152.7759999999998"/>
    <n v="3"/>
    <n v="0.2"/>
    <n v="726.56190000000004"/>
  </r>
  <r>
    <n v="6536"/>
    <s v="CA-2014-128209"/>
    <x v="664"/>
    <d v="2014-11-22T00:00:00"/>
    <x v="1"/>
    <s v="GT-14710"/>
    <s v="Greg Tran"/>
    <x v="0"/>
    <s v="United States"/>
    <x v="198"/>
    <x v="15"/>
    <n v="14215"/>
    <s v="East"/>
    <s v="FUR-BO-10002213"/>
    <x v="0"/>
    <x v="0"/>
    <s v="DMI Eclipse Executive Suite Bookcases"/>
    <n v="4007.84"/>
    <n v="10"/>
    <n v="0.2"/>
    <n v="-50.097999999999999"/>
  </r>
  <r>
    <n v="6537"/>
    <s v="CA-2014-169684"/>
    <x v="22"/>
    <d v="2014-10-23T00:00:00"/>
    <x v="2"/>
    <s v="FH-14365"/>
    <s v="Fred Hopkins"/>
    <x v="1"/>
    <s v="United States"/>
    <x v="289"/>
    <x v="18"/>
    <n v="37918"/>
    <s v="South"/>
    <s v="FUR-TA-10003008"/>
    <x v="0"/>
    <x v="3"/>
    <s v="Lesro Round Back Collection Coffee Table, End Table"/>
    <n v="328.59"/>
    <n v="3"/>
    <n v="0.4"/>
    <n v="-147.8655"/>
  </r>
  <r>
    <n v="6538"/>
    <s v="CA-2014-169684"/>
    <x v="22"/>
    <d v="2014-10-23T00:00:00"/>
    <x v="2"/>
    <s v="FH-14365"/>
    <s v="Fred Hopkins"/>
    <x v="1"/>
    <s v="United States"/>
    <x v="289"/>
    <x v="18"/>
    <n v="37918"/>
    <s v="South"/>
    <s v="OFF-ST-10000934"/>
    <x v="1"/>
    <x v="4"/>
    <s v="Contico 72&quot;H Heavy-Duty Storage System"/>
    <n v="98.352000000000004"/>
    <n v="3"/>
    <n v="0.2"/>
    <n v="-24.588000000000001"/>
  </r>
  <r>
    <n v="6539"/>
    <s v="CA-2015-109862"/>
    <x v="969"/>
    <d v="2015-10-30T00:00:00"/>
    <x v="1"/>
    <s v="HK-14890"/>
    <s v="Heather Kirkland"/>
    <x v="1"/>
    <s v="United States"/>
    <x v="46"/>
    <x v="13"/>
    <n v="19711"/>
    <s v="East"/>
    <s v="TEC-PH-10004042"/>
    <x v="2"/>
    <x v="7"/>
    <s v="ClearOne Communications CHAT 70 OC Speaker Phone"/>
    <n v="158.99"/>
    <n v="1"/>
    <n v="0"/>
    <n v="41.337400000000002"/>
  </r>
  <r>
    <n v="6540"/>
    <s v="CA-2015-109862"/>
    <x v="969"/>
    <d v="2015-10-30T00:00:00"/>
    <x v="1"/>
    <s v="HK-14890"/>
    <s v="Heather Kirkland"/>
    <x v="1"/>
    <s v="United States"/>
    <x v="46"/>
    <x v="13"/>
    <n v="19711"/>
    <s v="East"/>
    <s v="FUR-CH-10002439"/>
    <x v="0"/>
    <x v="1"/>
    <s v="Iceberg Nesting Folding Chair, 19w x 6d x 43h"/>
    <n v="291.10000000000002"/>
    <n v="5"/>
    <n v="0"/>
    <n v="75.686000000000007"/>
  </r>
  <r>
    <n v="6541"/>
    <s v="US-2017-107888"/>
    <x v="673"/>
    <d v="2017-11-19T00:00:00"/>
    <x v="2"/>
    <s v="CC-12220"/>
    <s v="Chris Cortes"/>
    <x v="0"/>
    <s v="United States"/>
    <x v="4"/>
    <x v="4"/>
    <n v="98103"/>
    <s v="West"/>
    <s v="OFF-PA-10001363"/>
    <x v="1"/>
    <x v="10"/>
    <s v="Xerox 1933"/>
    <n v="73.680000000000007"/>
    <n v="6"/>
    <n v="0"/>
    <n v="34.629600000000003"/>
  </r>
  <r>
    <n v="6542"/>
    <s v="US-2017-107888"/>
    <x v="673"/>
    <d v="2017-11-19T00:00:00"/>
    <x v="2"/>
    <s v="CC-12220"/>
    <s v="Chris Cortes"/>
    <x v="0"/>
    <s v="United States"/>
    <x v="4"/>
    <x v="4"/>
    <n v="98103"/>
    <s v="West"/>
    <s v="FUR-FU-10003394"/>
    <x v="0"/>
    <x v="5"/>
    <s v="Tenex &quot;The Solids&quot; Textured Chair Mats"/>
    <n v="139.91999999999999"/>
    <n v="2"/>
    <n v="0"/>
    <n v="23.7864"/>
  </r>
  <r>
    <n v="6543"/>
    <s v="US-2017-107888"/>
    <x v="673"/>
    <d v="2017-11-19T00:00:00"/>
    <x v="2"/>
    <s v="CC-12220"/>
    <s v="Chris Cortes"/>
    <x v="0"/>
    <s v="United States"/>
    <x v="4"/>
    <x v="4"/>
    <n v="98103"/>
    <s v="West"/>
    <s v="TEC-PH-10003171"/>
    <x v="2"/>
    <x v="7"/>
    <s v="Plantronics Encore H101 Dual Earpieces Headset"/>
    <n v="107.88"/>
    <n v="3"/>
    <n v="0.2"/>
    <n v="10.788"/>
  </r>
  <r>
    <n v="6544"/>
    <s v="US-2017-107888"/>
    <x v="673"/>
    <d v="2017-11-19T00:00:00"/>
    <x v="2"/>
    <s v="CC-12220"/>
    <s v="Chris Cortes"/>
    <x v="0"/>
    <s v="United States"/>
    <x v="4"/>
    <x v="4"/>
    <n v="98103"/>
    <s v="West"/>
    <s v="OFF-ST-10003123"/>
    <x v="1"/>
    <x v="4"/>
    <s v="Fellowes Bases and Tops For Staxonsteel/High-Stak Systems"/>
    <n v="33.29"/>
    <n v="1"/>
    <n v="0"/>
    <n v="7.9896000000000003"/>
  </r>
  <r>
    <n v="6545"/>
    <s v="US-2017-154872"/>
    <x v="304"/>
    <d v="2017-05-18T00:00:00"/>
    <x v="1"/>
    <s v="DP-13000"/>
    <s v="Darren Powers"/>
    <x v="0"/>
    <s v="United States"/>
    <x v="138"/>
    <x v="24"/>
    <n v="44105"/>
    <s v="East"/>
    <s v="OFF-BI-10003007"/>
    <x v="1"/>
    <x v="8"/>
    <s v="Premium Transparent Presentation Covers, No Pattern/Clear, 8 1/2&quot; x 11&quot;"/>
    <n v="58.17"/>
    <n v="5"/>
    <n v="0.7"/>
    <n v="-46.536000000000001"/>
  </r>
  <r>
    <n v="6546"/>
    <s v="US-2017-154872"/>
    <x v="304"/>
    <d v="2017-05-18T00:00:00"/>
    <x v="1"/>
    <s v="DP-13000"/>
    <s v="Darren Powers"/>
    <x v="0"/>
    <s v="United States"/>
    <x v="138"/>
    <x v="24"/>
    <n v="44105"/>
    <s v="East"/>
    <s v="OFF-LA-10000973"/>
    <x v="1"/>
    <x v="2"/>
    <s v="Avery 502"/>
    <n v="5.04"/>
    <n v="2"/>
    <n v="0.2"/>
    <n v="1.764"/>
  </r>
  <r>
    <n v="6547"/>
    <s v="US-2017-154872"/>
    <x v="304"/>
    <d v="2017-05-18T00:00:00"/>
    <x v="1"/>
    <s v="DP-13000"/>
    <s v="Darren Powers"/>
    <x v="0"/>
    <s v="United States"/>
    <x v="138"/>
    <x v="24"/>
    <n v="44105"/>
    <s v="East"/>
    <s v="OFF-PA-10000483"/>
    <x v="1"/>
    <x v="10"/>
    <s v="Xerox 19"/>
    <n v="24.783999999999999"/>
    <n v="1"/>
    <n v="0.2"/>
    <n v="7.7450000000000001"/>
  </r>
  <r>
    <n v="6548"/>
    <s v="CA-2014-113880"/>
    <x v="72"/>
    <d v="2014-03-05T00:00:00"/>
    <x v="1"/>
    <s v="VF-21715"/>
    <s v="Vicky Freymann"/>
    <x v="2"/>
    <s v="United States"/>
    <x v="308"/>
    <x v="10"/>
    <n v="60126"/>
    <s v="Central"/>
    <s v="FUR-CH-10000863"/>
    <x v="0"/>
    <x v="1"/>
    <s v="Novimex Swivel Fabric Task Chair"/>
    <n v="634.11599999999999"/>
    <n v="6"/>
    <n v="0.3"/>
    <n v="-172.1172"/>
  </r>
  <r>
    <n v="6549"/>
    <s v="CA-2014-113880"/>
    <x v="72"/>
    <d v="2014-03-05T00:00:00"/>
    <x v="1"/>
    <s v="VF-21715"/>
    <s v="Vicky Freymann"/>
    <x v="2"/>
    <s v="United States"/>
    <x v="308"/>
    <x v="10"/>
    <n v="60126"/>
    <s v="Central"/>
    <s v="OFF-PA-10003036"/>
    <x v="1"/>
    <x v="10"/>
    <s v="Black Print Carbonless 8 1/2&quot; x 8 1/4&quot; Rapid Memo Book"/>
    <n v="17.472000000000001"/>
    <n v="3"/>
    <n v="0.2"/>
    <n v="5.6783999999999999"/>
  </r>
  <r>
    <n v="6550"/>
    <s v="US-2015-164966"/>
    <x v="117"/>
    <d v="2015-08-01T00:00:00"/>
    <x v="2"/>
    <s v="GH-14410"/>
    <s v="Gary Hansen"/>
    <x v="2"/>
    <s v="United States"/>
    <x v="69"/>
    <x v="11"/>
    <n v="55044"/>
    <s v="Central"/>
    <s v="FUR-CH-10002304"/>
    <x v="0"/>
    <x v="1"/>
    <s v="Global Stack Chair without Arms, Black"/>
    <n v="155.88"/>
    <n v="6"/>
    <n v="0"/>
    <n v="38.97"/>
  </r>
  <r>
    <n v="6551"/>
    <s v="CA-2015-126739"/>
    <x v="549"/>
    <d v="2015-11-03T00:00:00"/>
    <x v="0"/>
    <s v="JH-16180"/>
    <s v="Justin Hirsh"/>
    <x v="0"/>
    <s v="United States"/>
    <x v="20"/>
    <x v="15"/>
    <n v="10035"/>
    <s v="East"/>
    <s v="FUR-CH-10000422"/>
    <x v="0"/>
    <x v="1"/>
    <s v="Global Highback Leather Tilter in Burgundy"/>
    <n v="327.56400000000002"/>
    <n v="4"/>
    <n v="0.1"/>
    <n v="21.837599999999998"/>
  </r>
  <r>
    <n v="6552"/>
    <s v="CA-2017-161578"/>
    <x v="819"/>
    <d v="2017-12-21T00:00:00"/>
    <x v="0"/>
    <s v="RB-19465"/>
    <s v="Rick Bensley"/>
    <x v="2"/>
    <s v="United States"/>
    <x v="1"/>
    <x v="1"/>
    <n v="90036"/>
    <s v="West"/>
    <s v="OFF-PA-10002986"/>
    <x v="1"/>
    <x v="10"/>
    <s v="Xerox 1898"/>
    <n v="13.36"/>
    <n v="2"/>
    <n v="0"/>
    <n v="6.4127999999999998"/>
  </r>
  <r>
    <n v="6553"/>
    <s v="CA-2017-161578"/>
    <x v="819"/>
    <d v="2017-12-21T00:00:00"/>
    <x v="0"/>
    <s v="RB-19465"/>
    <s v="Rick Bensley"/>
    <x v="2"/>
    <s v="United States"/>
    <x v="1"/>
    <x v="1"/>
    <n v="90036"/>
    <s v="West"/>
    <s v="OFF-ST-10002289"/>
    <x v="1"/>
    <x v="4"/>
    <s v="Safco Wire Cube Shelving System, For Use as 4 or 5 14&quot; Cubes, Black"/>
    <n v="158.9"/>
    <n v="5"/>
    <n v="0"/>
    <n v="7.9450000000000003"/>
  </r>
  <r>
    <n v="6554"/>
    <s v="CA-2014-137092"/>
    <x v="22"/>
    <d v="2014-10-22T00:00:00"/>
    <x v="0"/>
    <s v="LS-16975"/>
    <s v="Lindsay Shagiari"/>
    <x v="2"/>
    <s v="United States"/>
    <x v="22"/>
    <x v="10"/>
    <n v="60653"/>
    <s v="Central"/>
    <s v="TEC-AC-10001606"/>
    <x v="2"/>
    <x v="11"/>
    <s v="Logitech Wireless Performance Mouse MX for PC and Mac"/>
    <n v="319.96800000000002"/>
    <n v="4"/>
    <n v="0.2"/>
    <n v="71.992800000000003"/>
  </r>
  <r>
    <n v="6555"/>
    <s v="CA-2014-137092"/>
    <x v="22"/>
    <d v="2014-10-22T00:00:00"/>
    <x v="0"/>
    <s v="LS-16975"/>
    <s v="Lindsay Shagiari"/>
    <x v="2"/>
    <s v="United States"/>
    <x v="22"/>
    <x v="10"/>
    <n v="60653"/>
    <s v="Central"/>
    <s v="OFF-ST-10003805"/>
    <x v="1"/>
    <x v="4"/>
    <s v="24 Capacity Maxi Data Binder Racks, Pearl"/>
    <n v="505.32"/>
    <n v="3"/>
    <n v="0.2"/>
    <n v="31.5825"/>
  </r>
  <r>
    <n v="6556"/>
    <s v="CA-2014-137092"/>
    <x v="22"/>
    <d v="2014-10-22T00:00:00"/>
    <x v="0"/>
    <s v="LS-16975"/>
    <s v="Lindsay Shagiari"/>
    <x v="2"/>
    <s v="United States"/>
    <x v="22"/>
    <x v="10"/>
    <n v="60653"/>
    <s v="Central"/>
    <s v="OFF-PA-10002109"/>
    <x v="1"/>
    <x v="10"/>
    <s v="Wirebound Voice Message Log Book"/>
    <n v="3.8079999999999998"/>
    <n v="1"/>
    <n v="0.2"/>
    <n v="1.2376"/>
  </r>
  <r>
    <n v="6557"/>
    <s v="CA-2014-137092"/>
    <x v="22"/>
    <d v="2014-10-22T00:00:00"/>
    <x v="0"/>
    <s v="LS-16975"/>
    <s v="Lindsay Shagiari"/>
    <x v="2"/>
    <s v="United States"/>
    <x v="22"/>
    <x v="10"/>
    <n v="60653"/>
    <s v="Central"/>
    <s v="OFF-BI-10000632"/>
    <x v="1"/>
    <x v="8"/>
    <s v="Satellite Sectional Post Binders"/>
    <n v="8.6820000000000004"/>
    <n v="1"/>
    <n v="0.8"/>
    <n v="-14.759399999999999"/>
  </r>
  <r>
    <n v="6558"/>
    <s v="CA-2014-137092"/>
    <x v="22"/>
    <d v="2014-10-22T00:00:00"/>
    <x v="0"/>
    <s v="LS-16975"/>
    <s v="Lindsay Shagiari"/>
    <x v="2"/>
    <s v="United States"/>
    <x v="22"/>
    <x v="10"/>
    <n v="60653"/>
    <s v="Central"/>
    <s v="OFF-LA-10003510"/>
    <x v="1"/>
    <x v="2"/>
    <s v="Avery 4027 File Folder Labels for Dot Matrix Printers, 5000 Labels per Box, White"/>
    <n v="24.423999999999999"/>
    <n v="1"/>
    <n v="0.2"/>
    <n v="7.9378000000000002"/>
  </r>
  <r>
    <n v="6559"/>
    <s v="CA-2015-166947"/>
    <x v="1117"/>
    <d v="2015-06-10T00:00:00"/>
    <x v="1"/>
    <s v="EB-13750"/>
    <s v="Edward Becker"/>
    <x v="1"/>
    <s v="United States"/>
    <x v="198"/>
    <x v="15"/>
    <n v="14215"/>
    <s v="East"/>
    <s v="FUR-CH-10004997"/>
    <x v="0"/>
    <x v="1"/>
    <s v="Hon Every-Day Series Multi-Task Chairs"/>
    <n v="1522.6379999999999"/>
    <n v="9"/>
    <n v="0.1"/>
    <n v="169.18199999999999"/>
  </r>
  <r>
    <n v="6560"/>
    <s v="CA-2016-160941"/>
    <x v="658"/>
    <d v="2016-07-26T00:00:00"/>
    <x v="1"/>
    <s v="DK-12835"/>
    <s v="Damala Kotsonis"/>
    <x v="1"/>
    <s v="United States"/>
    <x v="43"/>
    <x v="1"/>
    <n v="95661"/>
    <s v="West"/>
    <s v="OFF-EN-10003001"/>
    <x v="1"/>
    <x v="12"/>
    <s v="Ames Color-File Green Diamond Border X-ray Mailers"/>
    <n v="419.9"/>
    <n v="5"/>
    <n v="0"/>
    <n v="197.35300000000001"/>
  </r>
  <r>
    <n v="6561"/>
    <s v="CA-2016-160941"/>
    <x v="658"/>
    <d v="2016-07-26T00:00:00"/>
    <x v="1"/>
    <s v="DK-12835"/>
    <s v="Damala Kotsonis"/>
    <x v="1"/>
    <s v="United States"/>
    <x v="43"/>
    <x v="1"/>
    <n v="95661"/>
    <s v="West"/>
    <s v="OFF-LA-10003766"/>
    <x v="1"/>
    <x v="2"/>
    <s v="Self-Adhesive Removable Labels"/>
    <n v="3.15"/>
    <n v="1"/>
    <n v="0"/>
    <n v="1.512"/>
  </r>
  <r>
    <n v="6562"/>
    <s v="CA-2017-144680"/>
    <x v="185"/>
    <d v="2017-04-02T00:00:00"/>
    <x v="2"/>
    <s v="SC-20260"/>
    <s v="Scott Cohen"/>
    <x v="1"/>
    <s v="United States"/>
    <x v="81"/>
    <x v="5"/>
    <n v="76017"/>
    <s v="Central"/>
    <s v="OFF-AP-10003040"/>
    <x v="1"/>
    <x v="9"/>
    <s v="Fellowes 8 Outlet Superior Workstation Surge Protector w/o Phone/Fax/Modem Protection"/>
    <n v="33.619999999999997"/>
    <n v="5"/>
    <n v="0.8"/>
    <n v="-90.774000000000001"/>
  </r>
  <r>
    <n v="6563"/>
    <s v="CA-2014-166086"/>
    <x v="1118"/>
    <d v="2014-05-12T00:00:00"/>
    <x v="1"/>
    <s v="CT-11995"/>
    <s v="Carol Triggs"/>
    <x v="0"/>
    <s v="United States"/>
    <x v="104"/>
    <x v="31"/>
    <n v="1841"/>
    <s v="East"/>
    <s v="OFF-BI-10001078"/>
    <x v="1"/>
    <x v="8"/>
    <s v="Acco PRESSTEX Data Binder with Storage Hooks, Dark Blue, 14 7/8&quot; X 11&quot;"/>
    <n v="16.14"/>
    <n v="3"/>
    <n v="0"/>
    <n v="7.9085999999999999"/>
  </r>
  <r>
    <n v="6564"/>
    <s v="CA-2014-166086"/>
    <x v="1118"/>
    <d v="2014-05-12T00:00:00"/>
    <x v="1"/>
    <s v="CT-11995"/>
    <s v="Carol Triggs"/>
    <x v="0"/>
    <s v="United States"/>
    <x v="104"/>
    <x v="31"/>
    <n v="1841"/>
    <s v="East"/>
    <s v="FUR-TA-10003469"/>
    <x v="0"/>
    <x v="3"/>
    <s v="Balt Split Level Computer Training Table"/>
    <n v="194.25"/>
    <n v="2"/>
    <n v="0.3"/>
    <n v="-38.85"/>
  </r>
  <r>
    <n v="6565"/>
    <s v="CA-2014-166086"/>
    <x v="1118"/>
    <d v="2014-05-12T00:00:00"/>
    <x v="1"/>
    <s v="CT-11995"/>
    <s v="Carol Triggs"/>
    <x v="0"/>
    <s v="United States"/>
    <x v="104"/>
    <x v="31"/>
    <n v="1841"/>
    <s v="East"/>
    <s v="OFF-AR-10002578"/>
    <x v="1"/>
    <x v="6"/>
    <s v="Newell 335"/>
    <n v="8.64"/>
    <n v="3"/>
    <n v="0"/>
    <n v="2.5055999999999998"/>
  </r>
  <r>
    <n v="6566"/>
    <s v="CA-2014-166086"/>
    <x v="1118"/>
    <d v="2014-05-12T00:00:00"/>
    <x v="1"/>
    <s v="CT-11995"/>
    <s v="Carol Triggs"/>
    <x v="0"/>
    <s v="United States"/>
    <x v="104"/>
    <x v="31"/>
    <n v="1841"/>
    <s v="East"/>
    <s v="FUR-CH-10004675"/>
    <x v="0"/>
    <x v="1"/>
    <s v="Lifetime Advantage Folding Chairs, 4/Carton"/>
    <n v="872.32"/>
    <n v="4"/>
    <n v="0"/>
    <n v="244.24959999999999"/>
  </r>
  <r>
    <n v="6567"/>
    <s v="CA-2017-131282"/>
    <x v="1119"/>
    <d v="2017-02-08T00:00:00"/>
    <x v="0"/>
    <s v="CB-12025"/>
    <s v="Cassandra Brandow"/>
    <x v="0"/>
    <s v="United States"/>
    <x v="435"/>
    <x v="5"/>
    <n v="76706"/>
    <s v="Central"/>
    <s v="OFF-BI-10004632"/>
    <x v="1"/>
    <x v="8"/>
    <s v="Ibico Hi-Tech Manual Binding System"/>
    <n v="243.99199999999999"/>
    <n v="4"/>
    <n v="0.8"/>
    <n v="-426.98599999999999"/>
  </r>
  <r>
    <n v="6568"/>
    <s v="CA-2017-131282"/>
    <x v="1119"/>
    <d v="2017-02-08T00:00:00"/>
    <x v="0"/>
    <s v="CB-12025"/>
    <s v="Cassandra Brandow"/>
    <x v="0"/>
    <s v="United States"/>
    <x v="435"/>
    <x v="5"/>
    <n v="76706"/>
    <s v="Central"/>
    <s v="OFF-AR-10003087"/>
    <x v="1"/>
    <x v="6"/>
    <s v="Staples in misc. colors"/>
    <n v="7.12"/>
    <n v="5"/>
    <n v="0.2"/>
    <n v="0.71199999999999997"/>
  </r>
  <r>
    <n v="6569"/>
    <s v="CA-2014-100678"/>
    <x v="891"/>
    <d v="2014-04-22T00:00:00"/>
    <x v="1"/>
    <s v="KM-16720"/>
    <s v="Kunst Miller"/>
    <x v="0"/>
    <s v="United States"/>
    <x v="12"/>
    <x v="5"/>
    <n v="77095"/>
    <s v="Central"/>
    <s v="OFF-AR-10001868"/>
    <x v="1"/>
    <x v="6"/>
    <s v="Prang Dustless Chalk Sticks"/>
    <n v="2.6880000000000002"/>
    <n v="2"/>
    <n v="0.2"/>
    <n v="1.008"/>
  </r>
  <r>
    <n v="6570"/>
    <s v="CA-2014-100678"/>
    <x v="891"/>
    <d v="2014-04-22T00:00:00"/>
    <x v="1"/>
    <s v="KM-16720"/>
    <s v="Kunst Miller"/>
    <x v="0"/>
    <s v="United States"/>
    <x v="12"/>
    <x v="5"/>
    <n v="77095"/>
    <s v="Central"/>
    <s v="FUR-CH-10002602"/>
    <x v="0"/>
    <x v="1"/>
    <s v="DMI Arturo Collection Mission-style Design Wood Chair"/>
    <n v="317.05799999999999"/>
    <n v="3"/>
    <n v="0.3"/>
    <n v="-18.117599999999999"/>
  </r>
  <r>
    <n v="6571"/>
    <s v="CA-2014-100678"/>
    <x v="891"/>
    <d v="2014-04-22T00:00:00"/>
    <x v="1"/>
    <s v="KM-16720"/>
    <s v="Kunst Miller"/>
    <x v="0"/>
    <s v="United States"/>
    <x v="12"/>
    <x v="5"/>
    <n v="77095"/>
    <s v="Central"/>
    <s v="OFF-EN-10000056"/>
    <x v="1"/>
    <x v="12"/>
    <s v="Cameo Buff Policy Envelopes"/>
    <n v="149.352"/>
    <n v="3"/>
    <n v="0.2"/>
    <n v="50.406300000000002"/>
  </r>
  <r>
    <n v="6572"/>
    <s v="CA-2014-100678"/>
    <x v="891"/>
    <d v="2014-04-22T00:00:00"/>
    <x v="1"/>
    <s v="KM-16720"/>
    <s v="Kunst Miller"/>
    <x v="0"/>
    <s v="United States"/>
    <x v="12"/>
    <x v="5"/>
    <n v="77095"/>
    <s v="Central"/>
    <s v="TEC-AC-10000474"/>
    <x v="2"/>
    <x v="11"/>
    <s v="Kensington Expert Mouse Optical USB Trackball for PC or Mac"/>
    <n v="227.976"/>
    <n v="3"/>
    <n v="0.2"/>
    <n v="28.497"/>
  </r>
  <r>
    <n v="6573"/>
    <s v="CA-2016-161543"/>
    <x v="1120"/>
    <d v="2016-05-16T00:00:00"/>
    <x v="1"/>
    <s v="RD-19720"/>
    <s v="Roger Demir"/>
    <x v="0"/>
    <s v="United States"/>
    <x v="4"/>
    <x v="4"/>
    <n v="98105"/>
    <s v="West"/>
    <s v="OFF-PA-10003971"/>
    <x v="1"/>
    <x v="10"/>
    <s v="Xerox 1965"/>
    <n v="11.96"/>
    <n v="2"/>
    <n v="0"/>
    <n v="5.8604000000000003"/>
  </r>
  <r>
    <n v="6574"/>
    <s v="CA-2016-160535"/>
    <x v="881"/>
    <d v="2016-11-30T00:00:00"/>
    <x v="1"/>
    <s v="BP-11050"/>
    <s v="Barry Pond"/>
    <x v="1"/>
    <s v="United States"/>
    <x v="135"/>
    <x v="30"/>
    <n v="7060"/>
    <s v="East"/>
    <s v="OFF-ST-10000689"/>
    <x v="1"/>
    <x v="4"/>
    <s v="Fellowes Strictly Business Drawer File, Letter/Legal Size"/>
    <n v="563.4"/>
    <n v="4"/>
    <n v="0"/>
    <n v="67.608000000000004"/>
  </r>
  <r>
    <n v="6575"/>
    <s v="CA-2016-160535"/>
    <x v="881"/>
    <d v="2016-11-30T00:00:00"/>
    <x v="1"/>
    <s v="BP-11050"/>
    <s v="Barry Pond"/>
    <x v="1"/>
    <s v="United States"/>
    <x v="135"/>
    <x v="30"/>
    <n v="7060"/>
    <s v="East"/>
    <s v="TEC-MA-10004255"/>
    <x v="2"/>
    <x v="15"/>
    <s v="Konica Minolta magicolor 1690MF Multifunction Printer"/>
    <n v="319.92"/>
    <n v="8"/>
    <n v="0"/>
    <n v="118.3704"/>
  </r>
  <r>
    <n v="6576"/>
    <s v="CA-2017-123085"/>
    <x v="448"/>
    <d v="2017-03-08T00:00:00"/>
    <x v="1"/>
    <s v="EJ-13720"/>
    <s v="Ed Jacobs"/>
    <x v="0"/>
    <s v="United States"/>
    <x v="1"/>
    <x v="1"/>
    <n v="90008"/>
    <s v="West"/>
    <s v="TEC-AC-10000990"/>
    <x v="2"/>
    <x v="11"/>
    <s v="Imation Bio 2GB USB Flash Drive Imation Corp"/>
    <n v="1049.44"/>
    <n v="8"/>
    <n v="0"/>
    <n v="440.76479999999998"/>
  </r>
  <r>
    <n v="6577"/>
    <s v="CA-2017-123085"/>
    <x v="448"/>
    <d v="2017-03-08T00:00:00"/>
    <x v="1"/>
    <s v="EJ-13720"/>
    <s v="Ed Jacobs"/>
    <x v="0"/>
    <s v="United States"/>
    <x v="1"/>
    <x v="1"/>
    <n v="90008"/>
    <s v="West"/>
    <s v="FUR-CH-10003968"/>
    <x v="0"/>
    <x v="1"/>
    <s v="Novimex Turbo Task Chair"/>
    <n v="170.352"/>
    <n v="3"/>
    <n v="0.2"/>
    <n v="-17.0352"/>
  </r>
  <r>
    <n v="6578"/>
    <s v="CA-2015-153752"/>
    <x v="401"/>
    <d v="2015-12-11T00:00:00"/>
    <x v="0"/>
    <s v="RO-19780"/>
    <s v="Rose O'Brian"/>
    <x v="0"/>
    <s v="United States"/>
    <x v="81"/>
    <x v="17"/>
    <n v="22204"/>
    <s v="South"/>
    <s v="TEC-PH-10001615"/>
    <x v="2"/>
    <x v="7"/>
    <s v="AT&amp;T CL82213"/>
    <n v="173.94"/>
    <n v="6"/>
    <n v="0"/>
    <n v="50.442599999999999"/>
  </r>
  <r>
    <n v="6579"/>
    <s v="CA-2014-103660"/>
    <x v="55"/>
    <d v="2014-08-30T00:00:00"/>
    <x v="1"/>
    <s v="MW-18220"/>
    <s v="Mitch Webber"/>
    <x v="0"/>
    <s v="United States"/>
    <x v="4"/>
    <x v="4"/>
    <n v="98103"/>
    <s v="West"/>
    <s v="TEC-PH-10000895"/>
    <x v="2"/>
    <x v="7"/>
    <s v="Polycom VVX 310 VoIP phone"/>
    <n v="1007.944"/>
    <n v="7"/>
    <n v="0.2"/>
    <n v="75.595799999999997"/>
  </r>
  <r>
    <n v="6580"/>
    <s v="CA-2016-169887"/>
    <x v="332"/>
    <d v="2016-10-22T00:00:00"/>
    <x v="3"/>
    <s v="MS-17530"/>
    <s v="MaryBeth Skach"/>
    <x v="0"/>
    <s v="United States"/>
    <x v="4"/>
    <x v="4"/>
    <n v="98105"/>
    <s v="West"/>
    <s v="OFF-PA-10003001"/>
    <x v="1"/>
    <x v="10"/>
    <s v="Xerox 1986"/>
    <n v="6.68"/>
    <n v="1"/>
    <n v="0"/>
    <n v="3.2063999999999999"/>
  </r>
  <r>
    <n v="6581"/>
    <s v="CA-2016-169887"/>
    <x v="332"/>
    <d v="2016-10-22T00:00:00"/>
    <x v="3"/>
    <s v="MS-17530"/>
    <s v="MaryBeth Skach"/>
    <x v="0"/>
    <s v="United States"/>
    <x v="4"/>
    <x v="4"/>
    <n v="98105"/>
    <s v="West"/>
    <s v="OFF-AR-10002766"/>
    <x v="1"/>
    <x v="6"/>
    <s v="Prang Drawing Pencil Set"/>
    <n v="8.34"/>
    <n v="3"/>
    <n v="0"/>
    <n v="2.2517999999999998"/>
  </r>
  <r>
    <n v="6582"/>
    <s v="CA-2016-169887"/>
    <x v="332"/>
    <d v="2016-10-22T00:00:00"/>
    <x v="3"/>
    <s v="MS-17530"/>
    <s v="MaryBeth Skach"/>
    <x v="0"/>
    <s v="United States"/>
    <x v="4"/>
    <x v="4"/>
    <n v="98105"/>
    <s v="West"/>
    <s v="FUR-FU-10003095"/>
    <x v="0"/>
    <x v="5"/>
    <s v="Linden 12&quot; Wall Clock With Oak Frame"/>
    <n v="101.94"/>
    <n v="3"/>
    <n v="0"/>
    <n v="30.582000000000001"/>
  </r>
  <r>
    <n v="6583"/>
    <s v="CA-2016-148516"/>
    <x v="1121"/>
    <d v="2016-08-11T00:00:00"/>
    <x v="1"/>
    <s v="DW-13585"/>
    <s v="Dorothy Wardle"/>
    <x v="1"/>
    <s v="United States"/>
    <x v="156"/>
    <x v="4"/>
    <n v="98026"/>
    <s v="West"/>
    <s v="TEC-AC-10003610"/>
    <x v="2"/>
    <x v="11"/>
    <s v="Logitech Illuminated - Keyboard"/>
    <n v="179.97"/>
    <n v="3"/>
    <n v="0"/>
    <n v="86.385599999999997"/>
  </r>
  <r>
    <n v="6584"/>
    <s v="CA-2017-104731"/>
    <x v="246"/>
    <d v="2017-07-27T00:00:00"/>
    <x v="1"/>
    <s v="AM-10705"/>
    <s v="Anne McFarland"/>
    <x v="0"/>
    <s v="United States"/>
    <x v="127"/>
    <x v="17"/>
    <n v="24153"/>
    <s v="South"/>
    <s v="OFF-AR-10003727"/>
    <x v="1"/>
    <x v="6"/>
    <s v="Berol Giant Pencil Sharpener"/>
    <n v="101.94"/>
    <n v="6"/>
    <n v="0"/>
    <n v="29.5626"/>
  </r>
  <r>
    <n v="6585"/>
    <s v="CA-2017-104731"/>
    <x v="246"/>
    <d v="2017-07-27T00:00:00"/>
    <x v="1"/>
    <s v="AM-10705"/>
    <s v="Anne McFarland"/>
    <x v="0"/>
    <s v="United States"/>
    <x v="127"/>
    <x v="17"/>
    <n v="24153"/>
    <s v="South"/>
    <s v="TEC-PH-10002660"/>
    <x v="2"/>
    <x v="7"/>
    <s v="Nortel Networks T7316 E Nt8 B27"/>
    <n v="271.95999999999998"/>
    <n v="4"/>
    <n v="0"/>
    <n v="67.989999999999995"/>
  </r>
  <r>
    <n v="6586"/>
    <s v="CA-2017-104731"/>
    <x v="246"/>
    <d v="2017-07-27T00:00:00"/>
    <x v="1"/>
    <s v="AM-10705"/>
    <s v="Anne McFarland"/>
    <x v="0"/>
    <s v="United States"/>
    <x v="127"/>
    <x v="17"/>
    <n v="24153"/>
    <s v="South"/>
    <s v="FUR-FU-10003274"/>
    <x v="0"/>
    <x v="5"/>
    <s v="Regeneration Desk Collection"/>
    <n v="8.8000000000000007"/>
    <n v="5"/>
    <n v="0"/>
    <n v="3.8719999999999999"/>
  </r>
  <r>
    <n v="6587"/>
    <s v="CA-2017-104731"/>
    <x v="246"/>
    <d v="2017-07-27T00:00:00"/>
    <x v="1"/>
    <s v="AM-10705"/>
    <s v="Anne McFarland"/>
    <x v="0"/>
    <s v="United States"/>
    <x v="127"/>
    <x v="17"/>
    <n v="24153"/>
    <s v="South"/>
    <s v="OFF-AR-10003829"/>
    <x v="1"/>
    <x v="6"/>
    <s v="Newell 35"/>
    <n v="19.68"/>
    <n v="6"/>
    <n v="0"/>
    <n v="5.7072000000000003"/>
  </r>
  <r>
    <n v="6588"/>
    <s v="CA-2017-104731"/>
    <x v="246"/>
    <d v="2017-07-27T00:00:00"/>
    <x v="1"/>
    <s v="AM-10705"/>
    <s v="Anne McFarland"/>
    <x v="0"/>
    <s v="United States"/>
    <x v="127"/>
    <x v="17"/>
    <n v="24153"/>
    <s v="South"/>
    <s v="FUR-BO-10003441"/>
    <x v="0"/>
    <x v="0"/>
    <s v="Bush Westfield Collection Bookcases, Fully Assembled"/>
    <n v="302.94"/>
    <n v="3"/>
    <n v="0"/>
    <n v="69.676199999999994"/>
  </r>
  <r>
    <n v="6589"/>
    <s v="CA-2017-104731"/>
    <x v="246"/>
    <d v="2017-07-27T00:00:00"/>
    <x v="1"/>
    <s v="AM-10705"/>
    <s v="Anne McFarland"/>
    <x v="0"/>
    <s v="United States"/>
    <x v="127"/>
    <x v="17"/>
    <n v="24153"/>
    <s v="South"/>
    <s v="OFF-BI-10003355"/>
    <x v="1"/>
    <x v="8"/>
    <s v="Cardinal Holdit Business Card Pockets"/>
    <n v="14.94"/>
    <n v="3"/>
    <n v="0"/>
    <n v="7.1711999999999998"/>
  </r>
  <r>
    <n v="6590"/>
    <s v="CA-2017-104731"/>
    <x v="246"/>
    <d v="2017-07-27T00:00:00"/>
    <x v="1"/>
    <s v="AM-10705"/>
    <s v="Anne McFarland"/>
    <x v="0"/>
    <s v="United States"/>
    <x v="127"/>
    <x v="17"/>
    <n v="24153"/>
    <s v="South"/>
    <s v="OFF-SU-10003505"/>
    <x v="1"/>
    <x v="14"/>
    <s v="Premier Electric Letter Opener"/>
    <n v="231.72"/>
    <n v="2"/>
    <n v="0"/>
    <n v="11.586"/>
  </r>
  <r>
    <n v="6591"/>
    <s v="CA-2014-164749"/>
    <x v="893"/>
    <d v="2014-03-26T00:00:00"/>
    <x v="2"/>
    <s v="BG-11740"/>
    <s v="Bruce Geld"/>
    <x v="0"/>
    <s v="United States"/>
    <x v="478"/>
    <x v="2"/>
    <n v="33445"/>
    <s v="South"/>
    <s v="OFF-LA-10004484"/>
    <x v="1"/>
    <x v="2"/>
    <s v="Avery 476"/>
    <n v="9.9120000000000008"/>
    <n v="3"/>
    <n v="0.2"/>
    <n v="3.2214"/>
  </r>
  <r>
    <n v="6592"/>
    <s v="CA-2015-103716"/>
    <x v="28"/>
    <d v="2015-05-06T00:00:00"/>
    <x v="1"/>
    <s v="KB-16585"/>
    <s v="Ken Black"/>
    <x v="1"/>
    <s v="United States"/>
    <x v="8"/>
    <x v="1"/>
    <n v="94110"/>
    <s v="West"/>
    <s v="OFF-AR-10000658"/>
    <x v="1"/>
    <x v="6"/>
    <s v="Newell 324"/>
    <n v="34.65"/>
    <n v="3"/>
    <n v="0"/>
    <n v="9.702"/>
  </r>
  <r>
    <n v="6593"/>
    <s v="CA-2015-103716"/>
    <x v="28"/>
    <d v="2015-05-06T00:00:00"/>
    <x v="1"/>
    <s v="KB-16585"/>
    <s v="Ken Black"/>
    <x v="1"/>
    <s v="United States"/>
    <x v="8"/>
    <x v="1"/>
    <n v="94110"/>
    <s v="West"/>
    <s v="TEC-PH-10000347"/>
    <x v="2"/>
    <x v="7"/>
    <s v="Cush Cases Heavy Duty Rugged Cover Case for Samsung Galaxy S5 - Purple"/>
    <n v="19.8"/>
    <n v="5"/>
    <n v="0.2"/>
    <n v="1.7324999999999999"/>
  </r>
  <r>
    <n v="6594"/>
    <s v="CA-2016-126795"/>
    <x v="900"/>
    <d v="2016-06-16T00:00:00"/>
    <x v="0"/>
    <s v="GT-14710"/>
    <s v="Greg Tran"/>
    <x v="0"/>
    <s v="United States"/>
    <x v="20"/>
    <x v="15"/>
    <n v="10024"/>
    <s v="East"/>
    <s v="OFF-BI-10001989"/>
    <x v="1"/>
    <x v="8"/>
    <s v="Premium Transparent Presentation Covers by GBC"/>
    <n v="33.567999999999998"/>
    <n v="2"/>
    <n v="0.2"/>
    <n v="11.748799999999999"/>
  </r>
  <r>
    <n v="6595"/>
    <s v="CA-2015-146290"/>
    <x v="124"/>
    <d v="2015-05-11T00:00:00"/>
    <x v="1"/>
    <s v="SV-20815"/>
    <s v="Stuart Van"/>
    <x v="1"/>
    <s v="United States"/>
    <x v="245"/>
    <x v="14"/>
    <n v="46203"/>
    <s v="Central"/>
    <s v="OFF-AR-10001897"/>
    <x v="1"/>
    <x v="6"/>
    <s v="Model L Table or Wall-Mount Pencil Sharpener"/>
    <n v="125.93"/>
    <n v="7"/>
    <n v="0"/>
    <n v="35.260399999999997"/>
  </r>
  <r>
    <n v="6596"/>
    <s v="CA-2017-157112"/>
    <x v="756"/>
    <d v="2017-04-26T00:00:00"/>
    <x v="2"/>
    <s v="GG-14650"/>
    <s v="Greg Guthrie"/>
    <x v="1"/>
    <s v="United States"/>
    <x v="38"/>
    <x v="24"/>
    <n v="43229"/>
    <s v="East"/>
    <s v="OFF-BI-10000285"/>
    <x v="1"/>
    <x v="8"/>
    <s v="XtraLife ClearVue Slant-D Ring Binders by Cardinal"/>
    <n v="11.76"/>
    <n v="5"/>
    <n v="0.7"/>
    <n v="-7.84"/>
  </r>
  <r>
    <n v="6597"/>
    <s v="CA-2017-157112"/>
    <x v="756"/>
    <d v="2017-04-26T00:00:00"/>
    <x v="2"/>
    <s v="GG-14650"/>
    <s v="Greg Guthrie"/>
    <x v="1"/>
    <s v="United States"/>
    <x v="38"/>
    <x v="24"/>
    <n v="43229"/>
    <s v="East"/>
    <s v="OFF-PA-10001804"/>
    <x v="1"/>
    <x v="10"/>
    <s v="Xerox 195"/>
    <n v="5.3440000000000003"/>
    <n v="1"/>
    <n v="0.2"/>
    <n v="1.8704000000000001"/>
  </r>
  <r>
    <n v="6598"/>
    <s v="CA-2014-169257"/>
    <x v="571"/>
    <d v="2014-06-12T00:00:00"/>
    <x v="1"/>
    <s v="SV-20785"/>
    <s v="Stewart Visinsky"/>
    <x v="0"/>
    <s v="United States"/>
    <x v="108"/>
    <x v="2"/>
    <n v="32216"/>
    <s v="South"/>
    <s v="OFF-BI-10002557"/>
    <x v="1"/>
    <x v="8"/>
    <s v="Presstex Flexible Ring Binders"/>
    <n v="1.365"/>
    <n v="1"/>
    <n v="0.7"/>
    <n v="-0.91"/>
  </r>
  <r>
    <n v="6599"/>
    <s v="CA-2014-169257"/>
    <x v="571"/>
    <d v="2014-06-12T00:00:00"/>
    <x v="1"/>
    <s v="SV-20785"/>
    <s v="Stewart Visinsky"/>
    <x v="0"/>
    <s v="United States"/>
    <x v="108"/>
    <x v="2"/>
    <n v="32216"/>
    <s v="South"/>
    <s v="OFF-PA-10002319"/>
    <x v="1"/>
    <x v="10"/>
    <s v="Xerox 1944"/>
    <n v="62.015999999999998"/>
    <n v="2"/>
    <n v="0.2"/>
    <n v="22.480799999999999"/>
  </r>
  <r>
    <n v="6600"/>
    <s v="CA-2014-154095"/>
    <x v="266"/>
    <d v="2014-12-07T00:00:00"/>
    <x v="1"/>
    <s v="ON-18715"/>
    <s v="Odella Nelson"/>
    <x v="1"/>
    <s v="United States"/>
    <x v="183"/>
    <x v="39"/>
    <n v="20735"/>
    <s v="East"/>
    <s v="FUR-FU-10003849"/>
    <x v="0"/>
    <x v="5"/>
    <s v="DAX Metal Frame, Desktop, Stepped-Edge"/>
    <n v="60.72"/>
    <n v="3"/>
    <n v="0"/>
    <n v="23.680800000000001"/>
  </r>
  <r>
    <n v="6601"/>
    <s v="CA-2014-154095"/>
    <x v="266"/>
    <d v="2014-12-07T00:00:00"/>
    <x v="1"/>
    <s v="ON-18715"/>
    <s v="Odella Nelson"/>
    <x v="1"/>
    <s v="United States"/>
    <x v="183"/>
    <x v="39"/>
    <n v="20735"/>
    <s v="East"/>
    <s v="OFF-PA-10002923"/>
    <x v="1"/>
    <x v="10"/>
    <s v="Xerox 1942"/>
    <n v="146.82"/>
    <n v="3"/>
    <n v="0"/>
    <n v="73.41"/>
  </r>
  <r>
    <n v="6602"/>
    <s v="CA-2014-154095"/>
    <x v="266"/>
    <d v="2014-12-07T00:00:00"/>
    <x v="1"/>
    <s v="ON-18715"/>
    <s v="Odella Nelson"/>
    <x v="1"/>
    <s v="United States"/>
    <x v="183"/>
    <x v="39"/>
    <n v="20735"/>
    <s v="East"/>
    <s v="FUR-CH-10004754"/>
    <x v="0"/>
    <x v="1"/>
    <s v="Global Stack Chair with Arms, Black"/>
    <n v="239.84"/>
    <n v="8"/>
    <n v="0"/>
    <n v="64.756799999999998"/>
  </r>
  <r>
    <n v="6603"/>
    <s v="CA-2014-154095"/>
    <x v="266"/>
    <d v="2014-12-07T00:00:00"/>
    <x v="1"/>
    <s v="ON-18715"/>
    <s v="Odella Nelson"/>
    <x v="1"/>
    <s v="United States"/>
    <x v="183"/>
    <x v="39"/>
    <n v="20735"/>
    <s v="East"/>
    <s v="OFF-LA-10000634"/>
    <x v="1"/>
    <x v="2"/>
    <s v="Avery 509"/>
    <n v="15.66"/>
    <n v="6"/>
    <n v="0"/>
    <n v="7.2035999999999998"/>
  </r>
  <r>
    <n v="6604"/>
    <s v="CA-2017-146346"/>
    <x v="46"/>
    <d v="2017-06-20T00:00:00"/>
    <x v="2"/>
    <s v="RA-19945"/>
    <s v="Ryan Akin"/>
    <x v="0"/>
    <s v="United States"/>
    <x v="479"/>
    <x v="22"/>
    <n v="80022"/>
    <s v="West"/>
    <s v="OFF-ST-10001418"/>
    <x v="1"/>
    <x v="4"/>
    <s v="Carina Media Storage Towers in Natural &amp; Black"/>
    <n v="146.352"/>
    <n v="3"/>
    <n v="0.2"/>
    <n v="-32.929200000000002"/>
  </r>
  <r>
    <n v="6605"/>
    <s v="CA-2016-148852"/>
    <x v="439"/>
    <d v="2016-05-31T00:00:00"/>
    <x v="1"/>
    <s v="SV-20785"/>
    <s v="Stewart Visinsky"/>
    <x v="0"/>
    <s v="United States"/>
    <x v="157"/>
    <x v="1"/>
    <n v="92704"/>
    <s v="West"/>
    <s v="OFF-FA-10003467"/>
    <x v="1"/>
    <x v="13"/>
    <s v="Alliance Big Bands Rubber Bands, 12/Pack"/>
    <n v="5.94"/>
    <n v="3"/>
    <n v="0"/>
    <n v="0"/>
  </r>
  <r>
    <n v="6606"/>
    <s v="CA-2016-148852"/>
    <x v="439"/>
    <d v="2016-05-31T00:00:00"/>
    <x v="1"/>
    <s v="SV-20785"/>
    <s v="Stewart Visinsky"/>
    <x v="0"/>
    <s v="United States"/>
    <x v="157"/>
    <x v="1"/>
    <n v="92704"/>
    <s v="West"/>
    <s v="OFF-PA-10001293"/>
    <x v="1"/>
    <x v="10"/>
    <s v="Xerox 1946"/>
    <n v="45.36"/>
    <n v="7"/>
    <n v="0"/>
    <n v="21.7728"/>
  </r>
  <r>
    <n v="6607"/>
    <s v="CA-2016-148852"/>
    <x v="439"/>
    <d v="2016-05-31T00:00:00"/>
    <x v="1"/>
    <s v="SV-20785"/>
    <s v="Stewart Visinsky"/>
    <x v="0"/>
    <s v="United States"/>
    <x v="157"/>
    <x v="1"/>
    <n v="92704"/>
    <s v="West"/>
    <s v="TEC-PH-10003885"/>
    <x v="2"/>
    <x v="7"/>
    <s v="Cisco SPA508G"/>
    <n v="211.16800000000001"/>
    <n v="4"/>
    <n v="0.2"/>
    <n v="23.756399999999999"/>
  </r>
  <r>
    <n v="6608"/>
    <s v="CA-2016-148852"/>
    <x v="439"/>
    <d v="2016-05-31T00:00:00"/>
    <x v="1"/>
    <s v="SV-20785"/>
    <s v="Stewart Visinsky"/>
    <x v="0"/>
    <s v="United States"/>
    <x v="157"/>
    <x v="1"/>
    <n v="92704"/>
    <s v="West"/>
    <s v="FUR-CH-10004860"/>
    <x v="0"/>
    <x v="1"/>
    <s v="Global Low Back Tilter Chair"/>
    <n v="484.70400000000001"/>
    <n v="6"/>
    <n v="0.2"/>
    <n v="-84.8232"/>
  </r>
  <r>
    <n v="6609"/>
    <s v="CA-2016-148852"/>
    <x v="439"/>
    <d v="2016-05-31T00:00:00"/>
    <x v="1"/>
    <s v="SV-20785"/>
    <s v="Stewart Visinsky"/>
    <x v="0"/>
    <s v="United States"/>
    <x v="157"/>
    <x v="1"/>
    <n v="92704"/>
    <s v="West"/>
    <s v="TEC-MA-10002428"/>
    <x v="2"/>
    <x v="15"/>
    <s v="Fellowes Powershred HS-440 4-Sheet High Security Shredder"/>
    <n v="371.976"/>
    <n v="3"/>
    <n v="0.2"/>
    <n v="116.24250000000001"/>
  </r>
  <r>
    <n v="6610"/>
    <s v="US-2015-118906"/>
    <x v="366"/>
    <d v="2015-03-10T00:00:00"/>
    <x v="3"/>
    <s v="KB-16585"/>
    <s v="Ken Black"/>
    <x v="1"/>
    <s v="United States"/>
    <x v="183"/>
    <x v="39"/>
    <n v="20735"/>
    <s v="East"/>
    <s v="OFF-ST-10002406"/>
    <x v="1"/>
    <x v="4"/>
    <s v="Pizazz Global Quick File"/>
    <n v="89.82"/>
    <n v="6"/>
    <n v="0"/>
    <n v="25.1496"/>
  </r>
  <r>
    <n v="6611"/>
    <s v="CA-2016-168921"/>
    <x v="201"/>
    <d v="2016-10-22T00:00:00"/>
    <x v="2"/>
    <s v="AG-10495"/>
    <s v="Andrew Gjertsen"/>
    <x v="1"/>
    <s v="United States"/>
    <x v="1"/>
    <x v="1"/>
    <n v="90049"/>
    <s v="West"/>
    <s v="OFF-BI-10004209"/>
    <x v="1"/>
    <x v="8"/>
    <s v="Fellowes Twister Kit, Gray/Clear, 3/pkg"/>
    <n v="19.295999999999999"/>
    <n v="3"/>
    <n v="0.2"/>
    <n v="6.03"/>
  </r>
  <r>
    <n v="6612"/>
    <s v="CA-2015-107678"/>
    <x v="1122"/>
    <d v="2015-04-28T00:00:00"/>
    <x v="1"/>
    <s v="JK-16090"/>
    <s v="Juliana Krohn"/>
    <x v="0"/>
    <s v="United States"/>
    <x v="103"/>
    <x v="0"/>
    <n v="40214"/>
    <s v="South"/>
    <s v="FUR-CH-10001891"/>
    <x v="0"/>
    <x v="1"/>
    <s v="Global Deluxe Office Fabric Chairs"/>
    <n v="191.96"/>
    <n v="2"/>
    <n v="0"/>
    <n v="51.8292"/>
  </r>
  <r>
    <n v="6613"/>
    <s v="CA-2015-107678"/>
    <x v="1122"/>
    <d v="2015-04-28T00:00:00"/>
    <x v="1"/>
    <s v="JK-16090"/>
    <s v="Juliana Krohn"/>
    <x v="0"/>
    <s v="United States"/>
    <x v="103"/>
    <x v="0"/>
    <n v="40214"/>
    <s v="South"/>
    <s v="OFF-BI-10002215"/>
    <x v="1"/>
    <x v="8"/>
    <s v="Wilson Jones Hanging View Binder, White, 1&quot;"/>
    <n v="21.3"/>
    <n v="3"/>
    <n v="0"/>
    <n v="9.798"/>
  </r>
  <r>
    <n v="6614"/>
    <s v="CA-2015-107678"/>
    <x v="1122"/>
    <d v="2015-04-28T00:00:00"/>
    <x v="1"/>
    <s v="JK-16090"/>
    <s v="Juliana Krohn"/>
    <x v="0"/>
    <s v="United States"/>
    <x v="103"/>
    <x v="0"/>
    <n v="40214"/>
    <s v="South"/>
    <s v="TEC-PH-10002103"/>
    <x v="2"/>
    <x v="7"/>
    <s v="Jabra SPEAK 410"/>
    <n v="469.95"/>
    <n v="5"/>
    <n v="0"/>
    <n v="131.58600000000001"/>
  </r>
  <r>
    <n v="6615"/>
    <s v="CA-2015-107678"/>
    <x v="1122"/>
    <d v="2015-04-28T00:00:00"/>
    <x v="1"/>
    <s v="JK-16090"/>
    <s v="Juliana Krohn"/>
    <x v="0"/>
    <s v="United States"/>
    <x v="103"/>
    <x v="0"/>
    <n v="40214"/>
    <s v="South"/>
    <s v="FUR-FU-10003394"/>
    <x v="0"/>
    <x v="5"/>
    <s v="Tenex &quot;The Solids&quot; Textured Chair Mats"/>
    <n v="209.88"/>
    <n v="3"/>
    <n v="0"/>
    <n v="35.679600000000001"/>
  </r>
  <r>
    <n v="6616"/>
    <s v="CA-2016-123512"/>
    <x v="26"/>
    <d v="2016-06-19T00:00:00"/>
    <x v="2"/>
    <s v="MV-18190"/>
    <s v="Mike Vittorini"/>
    <x v="0"/>
    <s v="United States"/>
    <x v="1"/>
    <x v="1"/>
    <n v="90045"/>
    <s v="West"/>
    <s v="FUR-BO-10004218"/>
    <x v="0"/>
    <x v="0"/>
    <s v="Bush Heritage Pine Collection 5-Shelf Bookcase, Albany Pine Finish, *Special Order"/>
    <n v="239.666"/>
    <n v="2"/>
    <n v="0.15"/>
    <n v="14.098000000000001"/>
  </r>
  <r>
    <n v="6617"/>
    <s v="CA-2016-123512"/>
    <x v="26"/>
    <d v="2016-06-19T00:00:00"/>
    <x v="2"/>
    <s v="MV-18190"/>
    <s v="Mike Vittorini"/>
    <x v="0"/>
    <s v="United States"/>
    <x v="1"/>
    <x v="1"/>
    <n v="90045"/>
    <s v="West"/>
    <s v="OFF-LA-10000081"/>
    <x v="1"/>
    <x v="2"/>
    <s v="Avery 496"/>
    <n v="22.5"/>
    <n v="6"/>
    <n v="0"/>
    <n v="10.8"/>
  </r>
  <r>
    <n v="6618"/>
    <s v="CA-2016-123512"/>
    <x v="26"/>
    <d v="2016-06-19T00:00:00"/>
    <x v="2"/>
    <s v="MV-18190"/>
    <s v="Mike Vittorini"/>
    <x v="0"/>
    <s v="United States"/>
    <x v="1"/>
    <x v="1"/>
    <n v="90045"/>
    <s v="West"/>
    <s v="OFF-PA-10001497"/>
    <x v="1"/>
    <x v="10"/>
    <s v="Xerox 1914"/>
    <n v="219.84"/>
    <n v="4"/>
    <n v="0"/>
    <n v="107.7216"/>
  </r>
  <r>
    <n v="6619"/>
    <s v="US-2017-167402"/>
    <x v="1123"/>
    <d v="2017-01-18T00:00:00"/>
    <x v="0"/>
    <s v="CP-12085"/>
    <s v="Cathy Prescott"/>
    <x v="1"/>
    <s v="United States"/>
    <x v="24"/>
    <x v="25"/>
    <n v="65807"/>
    <s v="Central"/>
    <s v="OFF-PA-10004983"/>
    <x v="1"/>
    <x v="10"/>
    <s v="Xerox 23"/>
    <n v="32.4"/>
    <n v="5"/>
    <n v="0"/>
    <n v="15.552"/>
  </r>
  <r>
    <n v="6620"/>
    <s v="US-2017-167402"/>
    <x v="1123"/>
    <d v="2017-01-18T00:00:00"/>
    <x v="0"/>
    <s v="CP-12085"/>
    <s v="Cathy Prescott"/>
    <x v="1"/>
    <s v="United States"/>
    <x v="24"/>
    <x v="25"/>
    <n v="65807"/>
    <s v="Central"/>
    <s v="OFF-AR-10004010"/>
    <x v="1"/>
    <x v="6"/>
    <s v="Hunt Boston Vacuum Mount KS Pencil Sharpener"/>
    <n v="209.94"/>
    <n v="6"/>
    <n v="0"/>
    <n v="54.584400000000002"/>
  </r>
  <r>
    <n v="6621"/>
    <s v="US-2017-167402"/>
    <x v="1123"/>
    <d v="2017-01-18T00:00:00"/>
    <x v="0"/>
    <s v="CP-12085"/>
    <s v="Cathy Prescott"/>
    <x v="1"/>
    <s v="United States"/>
    <x v="24"/>
    <x v="25"/>
    <n v="65807"/>
    <s v="Central"/>
    <s v="OFF-SU-10002881"/>
    <x v="1"/>
    <x v="14"/>
    <s v="Martin Yale Chadless Opener Electric Letter Opener"/>
    <n v="4164.05"/>
    <n v="5"/>
    <n v="0"/>
    <n v="83.281000000000006"/>
  </r>
  <r>
    <n v="6622"/>
    <s v="US-2017-167402"/>
    <x v="1123"/>
    <d v="2017-01-18T00:00:00"/>
    <x v="0"/>
    <s v="CP-12085"/>
    <s v="Cathy Prescott"/>
    <x v="1"/>
    <s v="United States"/>
    <x v="24"/>
    <x v="25"/>
    <n v="65807"/>
    <s v="Central"/>
    <s v="FUR-BO-10001608"/>
    <x v="0"/>
    <x v="0"/>
    <s v="Hon Metal Bookcases, Black"/>
    <n v="212.94"/>
    <n v="3"/>
    <n v="0"/>
    <n v="53.234999999999999"/>
  </r>
  <r>
    <n v="6623"/>
    <s v="CA-2014-130449"/>
    <x v="1124"/>
    <d v="2014-09-09T00:00:00"/>
    <x v="2"/>
    <s v="VP-21760"/>
    <s v="Victoria Pisteka"/>
    <x v="1"/>
    <s v="United States"/>
    <x v="8"/>
    <x v="1"/>
    <n v="94109"/>
    <s v="West"/>
    <s v="FUR-FU-10001487"/>
    <x v="0"/>
    <x v="5"/>
    <s v="Eldon Expressions Wood and Plastic Desk Accessories, Cherry Wood"/>
    <n v="41.88"/>
    <n v="6"/>
    <n v="0"/>
    <n v="12.145200000000001"/>
  </r>
  <r>
    <n v="6624"/>
    <s v="CA-2014-130449"/>
    <x v="1124"/>
    <d v="2014-09-09T00:00:00"/>
    <x v="2"/>
    <s v="VP-21760"/>
    <s v="Victoria Pisteka"/>
    <x v="1"/>
    <s v="United States"/>
    <x v="8"/>
    <x v="1"/>
    <n v="94109"/>
    <s v="West"/>
    <s v="OFF-LA-10001934"/>
    <x v="1"/>
    <x v="2"/>
    <s v="Avery 516"/>
    <n v="58.48"/>
    <n v="8"/>
    <n v="0"/>
    <n v="27.485600000000002"/>
  </r>
  <r>
    <n v="6625"/>
    <s v="CA-2015-141250"/>
    <x v="1125"/>
    <d v="2015-01-23T00:00:00"/>
    <x v="1"/>
    <s v="PM-18940"/>
    <s v="Paul MacIntyre"/>
    <x v="0"/>
    <s v="United States"/>
    <x v="480"/>
    <x v="5"/>
    <n v="77590"/>
    <s v="Central"/>
    <s v="FUR-TA-10002855"/>
    <x v="0"/>
    <x v="3"/>
    <s v="Bevis Round Conference Table Top &amp; Single Column Base"/>
    <n v="102.438"/>
    <n v="1"/>
    <n v="0.3"/>
    <n v="-13.1706"/>
  </r>
  <r>
    <n v="6626"/>
    <s v="CA-2015-141250"/>
    <x v="1125"/>
    <d v="2015-01-23T00:00:00"/>
    <x v="1"/>
    <s v="PM-18940"/>
    <s v="Paul MacIntyre"/>
    <x v="0"/>
    <s v="United States"/>
    <x v="480"/>
    <x v="5"/>
    <n v="77590"/>
    <s v="Central"/>
    <s v="FUR-CH-10004875"/>
    <x v="0"/>
    <x v="1"/>
    <s v="Harbour Creations 67200 Series Stacking Chairs"/>
    <n v="199.304"/>
    <n v="4"/>
    <n v="0.3"/>
    <n v="-8.5416000000000007"/>
  </r>
  <r>
    <n v="6627"/>
    <s v="CA-2014-145541"/>
    <x v="637"/>
    <d v="2014-12-21T00:00:00"/>
    <x v="1"/>
    <s v="TB-21400"/>
    <s v="Tom Boeckenhauer"/>
    <x v="0"/>
    <s v="United States"/>
    <x v="20"/>
    <x v="15"/>
    <n v="10024"/>
    <s v="East"/>
    <s v="TEC-MA-10001127"/>
    <x v="2"/>
    <x v="15"/>
    <s v="HP Designjet T520 Inkjet Large Format Printer - 24&quot; Color"/>
    <n v="6999.96"/>
    <n v="4"/>
    <n v="0"/>
    <n v="2239.9872"/>
  </r>
  <r>
    <n v="6628"/>
    <s v="CA-2014-138513"/>
    <x v="235"/>
    <d v="2014-05-27T00:00:00"/>
    <x v="1"/>
    <s v="EH-13990"/>
    <s v="Erica Hackney"/>
    <x v="0"/>
    <s v="United States"/>
    <x v="234"/>
    <x v="4"/>
    <n v="98006"/>
    <s v="West"/>
    <s v="OFF-PA-10003177"/>
    <x v="1"/>
    <x v="10"/>
    <s v="Xerox 1999"/>
    <n v="12.96"/>
    <n v="2"/>
    <n v="0"/>
    <n v="6.2207999999999997"/>
  </r>
  <r>
    <n v="6629"/>
    <s v="CA-2015-135489"/>
    <x v="444"/>
    <d v="2015-09-22T00:00:00"/>
    <x v="0"/>
    <s v="GW-14605"/>
    <s v="Giulietta Weimer"/>
    <x v="0"/>
    <s v="United States"/>
    <x v="20"/>
    <x v="15"/>
    <n v="10024"/>
    <s v="East"/>
    <s v="TEC-PH-10000011"/>
    <x v="2"/>
    <x v="7"/>
    <s v="PureGear Roll-On Screen Protector"/>
    <n v="279.86"/>
    <n v="14"/>
    <n v="0"/>
    <n v="134.33279999999999"/>
  </r>
  <r>
    <n v="6630"/>
    <s v="CA-2015-125696"/>
    <x v="653"/>
    <d v="2015-10-06T00:00:00"/>
    <x v="1"/>
    <s v="NP-18685"/>
    <s v="Nora Pelletier"/>
    <x v="2"/>
    <s v="United States"/>
    <x v="481"/>
    <x v="3"/>
    <n v="27893"/>
    <s v="South"/>
    <s v="OFF-BI-10001757"/>
    <x v="1"/>
    <x v="8"/>
    <s v="Pressboard Hanging Data Binders for Unburst Sheets"/>
    <n v="7.38"/>
    <n v="5"/>
    <n v="0.7"/>
    <n v="-5.4119999999999999"/>
  </r>
  <r>
    <n v="6631"/>
    <s v="CA-2016-105081"/>
    <x v="591"/>
    <d v="2016-12-30T00:00:00"/>
    <x v="1"/>
    <s v="JE-15715"/>
    <s v="Joe Elijah"/>
    <x v="0"/>
    <s v="United States"/>
    <x v="4"/>
    <x v="4"/>
    <n v="98115"/>
    <s v="West"/>
    <s v="FUR-CH-10000847"/>
    <x v="0"/>
    <x v="1"/>
    <s v="Global Executive Mid-Back Manager's Chair"/>
    <n v="698.35199999999998"/>
    <n v="3"/>
    <n v="0.2"/>
    <n v="52.376399999999997"/>
  </r>
  <r>
    <n v="6632"/>
    <s v="CA-2016-105081"/>
    <x v="591"/>
    <d v="2016-12-30T00:00:00"/>
    <x v="1"/>
    <s v="JE-15715"/>
    <s v="Joe Elijah"/>
    <x v="0"/>
    <s v="United States"/>
    <x v="4"/>
    <x v="4"/>
    <n v="98115"/>
    <s v="West"/>
    <s v="FUR-TA-10001307"/>
    <x v="0"/>
    <x v="3"/>
    <s v="SAFCO PlanMaster Heigh-Adjustable Drafting Table Base, 43w x 30d x 30-37h, Black"/>
    <n v="1747.25"/>
    <n v="5"/>
    <n v="0"/>
    <n v="629.01"/>
  </r>
  <r>
    <n v="6633"/>
    <s v="US-2016-146857"/>
    <x v="715"/>
    <d v="2016-05-08T00:00:00"/>
    <x v="0"/>
    <s v="BE-11455"/>
    <s v="Brad Eason"/>
    <x v="2"/>
    <s v="United States"/>
    <x v="24"/>
    <x v="25"/>
    <n v="65807"/>
    <s v="Central"/>
    <s v="OFF-AP-10001205"/>
    <x v="1"/>
    <x v="9"/>
    <s v="Belkin 5 Outlet SurgeMaster Power Centers"/>
    <n v="54.48"/>
    <n v="1"/>
    <n v="0"/>
    <n v="15.2544"/>
  </r>
  <r>
    <n v="6634"/>
    <s v="CA-2016-166275"/>
    <x v="1057"/>
    <d v="2016-10-24T00:00:00"/>
    <x v="3"/>
    <s v="SS-20590"/>
    <s v="Sonia Sunley"/>
    <x v="0"/>
    <s v="United States"/>
    <x v="8"/>
    <x v="1"/>
    <n v="94109"/>
    <s v="West"/>
    <s v="TEC-AC-10001838"/>
    <x v="2"/>
    <x v="11"/>
    <s v="Razer Tiamat Over Ear 7.1 Surround Sound PC Gaming Headset"/>
    <n v="199.99"/>
    <n v="1"/>
    <n v="0"/>
    <n v="85.995699999999999"/>
  </r>
  <r>
    <n v="6635"/>
    <s v="CA-2017-144498"/>
    <x v="636"/>
    <d v="2017-05-06T00:00:00"/>
    <x v="3"/>
    <s v="MB-18085"/>
    <s v="Mick Brown"/>
    <x v="0"/>
    <s v="United States"/>
    <x v="35"/>
    <x v="3"/>
    <n v="28205"/>
    <s v="South"/>
    <s v="OFF-BI-10003982"/>
    <x v="1"/>
    <x v="8"/>
    <s v="Wilson Jones Century Plastic Molded Ring Binders"/>
    <n v="68.540999999999997"/>
    <n v="11"/>
    <n v="0.7"/>
    <n v="-52.548099999999998"/>
  </r>
  <r>
    <n v="6636"/>
    <s v="CA-2017-144498"/>
    <x v="636"/>
    <d v="2017-05-06T00:00:00"/>
    <x v="3"/>
    <s v="MB-18085"/>
    <s v="Mick Brown"/>
    <x v="0"/>
    <s v="United States"/>
    <x v="35"/>
    <x v="3"/>
    <n v="28205"/>
    <s v="South"/>
    <s v="TEC-PH-10004977"/>
    <x v="2"/>
    <x v="7"/>
    <s v="GE 30524EE4"/>
    <n v="627.16800000000001"/>
    <n v="4"/>
    <n v="0.2"/>
    <n v="70.556399999999996"/>
  </r>
  <r>
    <n v="6637"/>
    <s v="CA-2017-144498"/>
    <x v="636"/>
    <d v="2017-05-06T00:00:00"/>
    <x v="3"/>
    <s v="MB-18085"/>
    <s v="Mick Brown"/>
    <x v="0"/>
    <s v="United States"/>
    <x v="35"/>
    <x v="3"/>
    <n v="28205"/>
    <s v="South"/>
    <s v="OFF-LA-10003510"/>
    <x v="1"/>
    <x v="2"/>
    <s v="Avery 4027 File Folder Labels for Dot Matrix Printers, 5000 Labels per Box, White"/>
    <n v="122.12"/>
    <n v="5"/>
    <n v="0.2"/>
    <n v="39.689"/>
  </r>
  <r>
    <n v="6638"/>
    <s v="CA-2017-103352"/>
    <x v="344"/>
    <d v="2017-11-30T00:00:00"/>
    <x v="0"/>
    <s v="RP-19390"/>
    <s v="Resi Pölking"/>
    <x v="0"/>
    <s v="United States"/>
    <x v="20"/>
    <x v="15"/>
    <n v="10011"/>
    <s v="East"/>
    <s v="OFF-AR-10001573"/>
    <x v="1"/>
    <x v="6"/>
    <s v="American Pencil"/>
    <n v="6.99"/>
    <n v="3"/>
    <n v="0"/>
    <n v="2.0270999999999999"/>
  </r>
  <r>
    <n v="6639"/>
    <s v="CA-2017-103352"/>
    <x v="344"/>
    <d v="2017-11-30T00:00:00"/>
    <x v="0"/>
    <s v="RP-19390"/>
    <s v="Resi Pölking"/>
    <x v="0"/>
    <s v="United States"/>
    <x v="20"/>
    <x v="15"/>
    <n v="10011"/>
    <s v="East"/>
    <s v="OFF-BI-10001196"/>
    <x v="1"/>
    <x v="8"/>
    <s v="Avery Flip-Chart Easel Binder, Black"/>
    <n v="107.42400000000001"/>
    <n v="6"/>
    <n v="0.2"/>
    <n v="36.255600000000001"/>
  </r>
  <r>
    <n v="6640"/>
    <s v="CA-2014-108609"/>
    <x v="656"/>
    <d v="2014-11-02T00:00:00"/>
    <x v="0"/>
    <s v="AJ-10780"/>
    <s v="Anthony Jacobs"/>
    <x v="1"/>
    <s v="United States"/>
    <x v="160"/>
    <x v="24"/>
    <n v="44052"/>
    <s v="East"/>
    <s v="FUR-TA-10003954"/>
    <x v="0"/>
    <x v="3"/>
    <s v="Hon 94000 Series Round Tables"/>
    <n v="1421.664"/>
    <n v="8"/>
    <n v="0.4"/>
    <n v="-734.52639999999997"/>
  </r>
  <r>
    <n v="6641"/>
    <s v="CA-2017-128328"/>
    <x v="485"/>
    <d v="2017-08-09T00:00:00"/>
    <x v="1"/>
    <s v="PO-18865"/>
    <s v="Patrick O'Donnell"/>
    <x v="0"/>
    <s v="United States"/>
    <x v="245"/>
    <x v="14"/>
    <n v="46203"/>
    <s v="Central"/>
    <s v="OFF-BI-10001989"/>
    <x v="1"/>
    <x v="8"/>
    <s v="Premium Transparent Presentation Covers by GBC"/>
    <n v="125.88"/>
    <n v="6"/>
    <n v="0"/>
    <n v="60.422400000000003"/>
  </r>
  <r>
    <n v="6642"/>
    <s v="CA-2017-128328"/>
    <x v="485"/>
    <d v="2017-08-09T00:00:00"/>
    <x v="1"/>
    <s v="PO-18865"/>
    <s v="Patrick O'Donnell"/>
    <x v="0"/>
    <s v="United States"/>
    <x v="245"/>
    <x v="14"/>
    <n v="46203"/>
    <s v="Central"/>
    <s v="TEC-AC-10001714"/>
    <x v="2"/>
    <x v="11"/>
    <s v="Logitech MX Performance Wireless Mouse"/>
    <n v="79.78"/>
    <n v="2"/>
    <n v="0"/>
    <n v="29.518599999999999"/>
  </r>
  <r>
    <n v="6643"/>
    <s v="CA-2017-128328"/>
    <x v="485"/>
    <d v="2017-08-09T00:00:00"/>
    <x v="1"/>
    <s v="PO-18865"/>
    <s v="Patrick O'Donnell"/>
    <x v="0"/>
    <s v="United States"/>
    <x v="245"/>
    <x v="14"/>
    <n v="46203"/>
    <s v="Central"/>
    <s v="OFF-LA-10003498"/>
    <x v="1"/>
    <x v="2"/>
    <s v="Avery 475"/>
    <n v="133.19999999999999"/>
    <n v="9"/>
    <n v="0"/>
    <n v="66.599999999999994"/>
  </r>
  <r>
    <n v="6644"/>
    <s v="US-2015-156496"/>
    <x v="544"/>
    <d v="2015-08-16T00:00:00"/>
    <x v="1"/>
    <s v="WB-21850"/>
    <s v="William Brown"/>
    <x v="0"/>
    <s v="United States"/>
    <x v="252"/>
    <x v="21"/>
    <n v="97756"/>
    <s v="West"/>
    <s v="TEC-PH-10000576"/>
    <x v="2"/>
    <x v="7"/>
    <s v="AT&amp;T 1080 Corded phone"/>
    <n v="438.36799999999999"/>
    <n v="4"/>
    <n v="0.2"/>
    <n v="38.357199999999999"/>
  </r>
  <r>
    <n v="6645"/>
    <s v="US-2015-156496"/>
    <x v="544"/>
    <d v="2015-08-16T00:00:00"/>
    <x v="1"/>
    <s v="WB-21850"/>
    <s v="William Brown"/>
    <x v="0"/>
    <s v="United States"/>
    <x v="252"/>
    <x v="21"/>
    <n v="97756"/>
    <s v="West"/>
    <s v="TEC-PH-10004188"/>
    <x v="2"/>
    <x v="7"/>
    <s v="OtterBox Commuter Series Case - Samsung Galaxy S4"/>
    <n v="139.94399999999999"/>
    <n v="7"/>
    <n v="0.2"/>
    <n v="-31.487400000000001"/>
  </r>
  <r>
    <n v="6646"/>
    <s v="US-2015-156496"/>
    <x v="544"/>
    <d v="2015-08-16T00:00:00"/>
    <x v="1"/>
    <s v="WB-21850"/>
    <s v="William Brown"/>
    <x v="0"/>
    <s v="United States"/>
    <x v="252"/>
    <x v="21"/>
    <n v="97756"/>
    <s v="West"/>
    <s v="OFF-AP-10001469"/>
    <x v="1"/>
    <x v="9"/>
    <s v="Fellowes 8 Outlet Superior Workstation Surge Protector"/>
    <n v="133.47200000000001"/>
    <n v="4"/>
    <n v="0.2"/>
    <n v="15.015599999999999"/>
  </r>
  <r>
    <n v="6647"/>
    <s v="US-2016-127334"/>
    <x v="272"/>
    <d v="2016-12-21T00:00:00"/>
    <x v="1"/>
    <s v="MP-18175"/>
    <s v="Mike Pelletier"/>
    <x v="2"/>
    <s v="United States"/>
    <x v="24"/>
    <x v="21"/>
    <n v="97477"/>
    <s v="West"/>
    <s v="FUR-TA-10003473"/>
    <x v="0"/>
    <x v="3"/>
    <s v="Bretford Rectangular Conference Table Tops"/>
    <n v="564.19500000000005"/>
    <n v="3"/>
    <n v="0.5"/>
    <n v="-304.6653"/>
  </r>
  <r>
    <n v="6648"/>
    <s v="US-2016-127334"/>
    <x v="272"/>
    <d v="2016-12-21T00:00:00"/>
    <x v="1"/>
    <s v="MP-18175"/>
    <s v="Mike Pelletier"/>
    <x v="2"/>
    <s v="United States"/>
    <x v="24"/>
    <x v="21"/>
    <n v="97477"/>
    <s v="West"/>
    <s v="OFF-AP-10001205"/>
    <x v="1"/>
    <x v="9"/>
    <s v="Belkin 5 Outlet SurgeMaster Power Centers"/>
    <n v="87.168000000000006"/>
    <n v="2"/>
    <n v="0.2"/>
    <n v="8.7167999999999992"/>
  </r>
  <r>
    <n v="6649"/>
    <s v="US-2017-124779"/>
    <x v="565"/>
    <d v="2017-09-11T00:00:00"/>
    <x v="2"/>
    <s v="BF-11020"/>
    <s v="Barry Französisch"/>
    <x v="1"/>
    <s v="United States"/>
    <x v="81"/>
    <x v="5"/>
    <n v="76017"/>
    <s v="Central"/>
    <s v="OFF-BI-10002429"/>
    <x v="1"/>
    <x v="8"/>
    <s v="Premier Elliptical Ring Binder, Black"/>
    <n v="42.616"/>
    <n v="7"/>
    <n v="0.8"/>
    <n v="-68.185599999999994"/>
  </r>
  <r>
    <n v="6650"/>
    <s v="US-2017-124779"/>
    <x v="565"/>
    <d v="2017-09-11T00:00:00"/>
    <x v="2"/>
    <s v="BF-11020"/>
    <s v="Barry Französisch"/>
    <x v="1"/>
    <s v="United States"/>
    <x v="81"/>
    <x v="5"/>
    <n v="76017"/>
    <s v="Central"/>
    <s v="TEC-CO-10001943"/>
    <x v="2"/>
    <x v="16"/>
    <s v="Canon PC-428 Personal Copier"/>
    <n v="319.98399999999998"/>
    <n v="2"/>
    <n v="0.2"/>
    <n v="107.99460000000001"/>
  </r>
  <r>
    <n v="6651"/>
    <s v="US-2017-124779"/>
    <x v="565"/>
    <d v="2017-09-11T00:00:00"/>
    <x v="2"/>
    <s v="BF-11020"/>
    <s v="Barry Französisch"/>
    <x v="1"/>
    <s v="United States"/>
    <x v="81"/>
    <x v="5"/>
    <n v="76017"/>
    <s v="Central"/>
    <s v="OFF-FA-10004854"/>
    <x v="1"/>
    <x v="13"/>
    <s v="Vinyl Coated Wire Paper Clips in Organizer Box, 800/Box"/>
    <n v="45.92"/>
    <n v="5"/>
    <n v="0.2"/>
    <n v="15.497999999999999"/>
  </r>
  <r>
    <n v="6652"/>
    <s v="US-2017-124779"/>
    <x v="565"/>
    <d v="2017-09-11T00:00:00"/>
    <x v="2"/>
    <s v="BF-11020"/>
    <s v="Barry Französisch"/>
    <x v="1"/>
    <s v="United States"/>
    <x v="81"/>
    <x v="5"/>
    <n v="76017"/>
    <s v="Central"/>
    <s v="FUR-FU-10001095"/>
    <x v="0"/>
    <x v="5"/>
    <s v="DAX Black Cherry Wood-Tone Poster Frame"/>
    <n v="21.184000000000001"/>
    <n v="2"/>
    <n v="0.6"/>
    <n v="-11.651199999999999"/>
  </r>
  <r>
    <n v="6653"/>
    <s v="US-2017-124779"/>
    <x v="565"/>
    <d v="2017-09-11T00:00:00"/>
    <x v="2"/>
    <s v="BF-11020"/>
    <s v="Barry Französisch"/>
    <x v="1"/>
    <s v="United States"/>
    <x v="81"/>
    <x v="5"/>
    <n v="76017"/>
    <s v="Central"/>
    <s v="OFF-PA-10000061"/>
    <x v="1"/>
    <x v="10"/>
    <s v="Xerox 205"/>
    <n v="20.736000000000001"/>
    <n v="4"/>
    <n v="0.2"/>
    <n v="7.2576000000000001"/>
  </r>
  <r>
    <n v="6654"/>
    <s v="US-2017-124779"/>
    <x v="565"/>
    <d v="2017-09-11T00:00:00"/>
    <x v="2"/>
    <s v="BF-11020"/>
    <s v="Barry Französisch"/>
    <x v="1"/>
    <s v="United States"/>
    <x v="81"/>
    <x v="5"/>
    <n v="76017"/>
    <s v="Central"/>
    <s v="FUR-CH-10003535"/>
    <x v="0"/>
    <x v="1"/>
    <s v="Global Armless Task Chair, Royal Blue"/>
    <n v="213.43"/>
    <n v="5"/>
    <n v="0.3"/>
    <n v="-39.637"/>
  </r>
  <r>
    <n v="6655"/>
    <s v="CA-2017-135937"/>
    <x v="297"/>
    <d v="2017-02-27T00:00:00"/>
    <x v="1"/>
    <s v="KM-16375"/>
    <s v="Katherine Murray"/>
    <x v="2"/>
    <s v="United States"/>
    <x v="23"/>
    <x v="16"/>
    <n v="85234"/>
    <s v="West"/>
    <s v="TEC-PH-10004447"/>
    <x v="2"/>
    <x v="7"/>
    <s v="Toshiba IPT2010-SD IP Telephone"/>
    <n v="333.57600000000002"/>
    <n v="3"/>
    <n v="0.2"/>
    <n v="25.0182"/>
  </r>
  <r>
    <n v="6656"/>
    <s v="CA-2017-135937"/>
    <x v="297"/>
    <d v="2017-02-27T00:00:00"/>
    <x v="1"/>
    <s v="KM-16375"/>
    <s v="Katherine Murray"/>
    <x v="2"/>
    <s v="United States"/>
    <x v="23"/>
    <x v="16"/>
    <n v="85234"/>
    <s v="West"/>
    <s v="TEC-AC-10001114"/>
    <x v="2"/>
    <x v="11"/>
    <s v="Microsoft Wireless Mobile Mouse 4000"/>
    <n v="31.992000000000001"/>
    <n v="1"/>
    <n v="0.2"/>
    <n v="4.7988"/>
  </r>
  <r>
    <n v="6657"/>
    <s v="CA-2017-135937"/>
    <x v="297"/>
    <d v="2017-02-27T00:00:00"/>
    <x v="1"/>
    <s v="KM-16375"/>
    <s v="Katherine Murray"/>
    <x v="2"/>
    <s v="United States"/>
    <x v="23"/>
    <x v="16"/>
    <n v="85234"/>
    <s v="West"/>
    <s v="OFF-ST-10000563"/>
    <x v="1"/>
    <x v="4"/>
    <s v="Fellowes Bankers Box Stor/Drawer Steel Plus"/>
    <n v="51.167999999999999"/>
    <n v="2"/>
    <n v="0.2"/>
    <n v="-6.3959999999999999"/>
  </r>
  <r>
    <n v="6658"/>
    <s v="CA-2017-135937"/>
    <x v="297"/>
    <d v="2017-02-27T00:00:00"/>
    <x v="1"/>
    <s v="KM-16375"/>
    <s v="Katherine Murray"/>
    <x v="2"/>
    <s v="United States"/>
    <x v="23"/>
    <x v="16"/>
    <n v="85234"/>
    <s v="West"/>
    <s v="OFF-EN-10004846"/>
    <x v="1"/>
    <x v="12"/>
    <s v="Letter or Legal Size Expandable Poly String Tie Envelopes"/>
    <n v="10.64"/>
    <n v="5"/>
    <n v="0.2"/>
    <n v="3.8570000000000002"/>
  </r>
  <r>
    <n v="6659"/>
    <s v="CA-2017-135937"/>
    <x v="297"/>
    <d v="2017-02-27T00:00:00"/>
    <x v="1"/>
    <s v="KM-16375"/>
    <s v="Katherine Murray"/>
    <x v="2"/>
    <s v="United States"/>
    <x v="23"/>
    <x v="16"/>
    <n v="85234"/>
    <s v="West"/>
    <s v="FUR-FU-10002253"/>
    <x v="0"/>
    <x v="5"/>
    <s v="Howard Miller 13&quot; Diameter Pewter Finish Round Wall Clock"/>
    <n v="68.703999999999994"/>
    <n v="2"/>
    <n v="0.2"/>
    <n v="16.3172"/>
  </r>
  <r>
    <n v="6660"/>
    <s v="CA-2017-135937"/>
    <x v="297"/>
    <d v="2017-02-27T00:00:00"/>
    <x v="1"/>
    <s v="KM-16375"/>
    <s v="Katherine Murray"/>
    <x v="2"/>
    <s v="United States"/>
    <x v="23"/>
    <x v="16"/>
    <n v="85234"/>
    <s v="West"/>
    <s v="FUR-TA-10001039"/>
    <x v="0"/>
    <x v="3"/>
    <s v="KI Adjustable-Height Table"/>
    <n v="386.91"/>
    <n v="9"/>
    <n v="0.5"/>
    <n v="-185.71680000000001"/>
  </r>
  <r>
    <n v="6661"/>
    <s v="CA-2015-129322"/>
    <x v="816"/>
    <d v="2015-08-10T00:00:00"/>
    <x v="0"/>
    <s v="DB-13405"/>
    <s v="Denny Blanton"/>
    <x v="0"/>
    <s v="United States"/>
    <x v="104"/>
    <x v="31"/>
    <n v="1841"/>
    <s v="East"/>
    <s v="OFF-AR-10004587"/>
    <x v="1"/>
    <x v="6"/>
    <s v="Boston 1827 Commercial Additional Cutter, Drive Gear &amp; Gear Rack for 1606"/>
    <n v="39.659999999999997"/>
    <n v="2"/>
    <n v="0"/>
    <n v="11.898"/>
  </r>
  <r>
    <n v="6662"/>
    <s v="CA-2015-129322"/>
    <x v="816"/>
    <d v="2015-08-10T00:00:00"/>
    <x v="0"/>
    <s v="DB-13405"/>
    <s v="Denny Blanton"/>
    <x v="0"/>
    <s v="United States"/>
    <x v="104"/>
    <x v="31"/>
    <n v="1841"/>
    <s v="East"/>
    <s v="OFF-AP-10004336"/>
    <x v="1"/>
    <x v="9"/>
    <s v="Conquest 14 Commercial Heavy-Duty Upright Vacuum, Collection System, Accessory Kit"/>
    <n v="113.92"/>
    <n v="2"/>
    <n v="0"/>
    <n v="33.036799999999999"/>
  </r>
  <r>
    <n v="6663"/>
    <s v="CA-2015-129322"/>
    <x v="816"/>
    <d v="2015-08-10T00:00:00"/>
    <x v="0"/>
    <s v="DB-13405"/>
    <s v="Denny Blanton"/>
    <x v="0"/>
    <s v="United States"/>
    <x v="104"/>
    <x v="31"/>
    <n v="1841"/>
    <s v="East"/>
    <s v="OFF-BI-10001718"/>
    <x v="1"/>
    <x v="8"/>
    <s v="GBC DocuBind P50 Personal Binding Machine"/>
    <n v="447.86"/>
    <n v="7"/>
    <n v="0"/>
    <n v="210.49420000000001"/>
  </r>
  <r>
    <n v="6664"/>
    <s v="CA-2017-162173"/>
    <x v="40"/>
    <d v="2017-11-01T00:00:00"/>
    <x v="1"/>
    <s v="OT-18730"/>
    <s v="Olvera Toch"/>
    <x v="0"/>
    <s v="United States"/>
    <x v="173"/>
    <x v="17"/>
    <n v="23464"/>
    <s v="South"/>
    <s v="FUR-TA-10001520"/>
    <x v="0"/>
    <x v="3"/>
    <s v="Lesro Sheffield Collection Coffee Table, End Table, Center Table, Corner Table"/>
    <n v="356.85"/>
    <n v="5"/>
    <n v="0"/>
    <n v="60.664499999999997"/>
  </r>
  <r>
    <n v="6665"/>
    <s v="CA-2017-162173"/>
    <x v="40"/>
    <d v="2017-11-01T00:00:00"/>
    <x v="1"/>
    <s v="OT-18730"/>
    <s v="Olvera Toch"/>
    <x v="0"/>
    <s v="United States"/>
    <x v="173"/>
    <x v="17"/>
    <n v="23464"/>
    <s v="South"/>
    <s v="OFF-EN-10002831"/>
    <x v="1"/>
    <x v="12"/>
    <s v="Tyvek  Top-Opening Peel &amp; Seel  Envelopes, Gray"/>
    <n v="251.58"/>
    <n v="7"/>
    <n v="0"/>
    <n v="113.211"/>
  </r>
  <r>
    <n v="6666"/>
    <s v="CA-2016-115483"/>
    <x v="216"/>
    <d v="2016-07-18T00:00:00"/>
    <x v="0"/>
    <s v="JS-15880"/>
    <s v="John Stevenson"/>
    <x v="0"/>
    <s v="United States"/>
    <x v="218"/>
    <x v="5"/>
    <n v="75061"/>
    <s v="Central"/>
    <s v="OFF-PA-10001497"/>
    <x v="1"/>
    <x v="10"/>
    <s v="Xerox 1914"/>
    <n v="219.84"/>
    <n v="5"/>
    <n v="0.2"/>
    <n v="79.691999999999993"/>
  </r>
  <r>
    <n v="6667"/>
    <s v="CA-2017-122175"/>
    <x v="605"/>
    <d v="2017-05-14T00:00:00"/>
    <x v="0"/>
    <s v="CA-12775"/>
    <s v="Cynthia Arntzen"/>
    <x v="0"/>
    <s v="United States"/>
    <x v="219"/>
    <x v="30"/>
    <n v="8360"/>
    <s v="East"/>
    <s v="FUR-FU-10000719"/>
    <x v="0"/>
    <x v="5"/>
    <s v="DAX Cubicle Frames, 8-1/2 x 11"/>
    <n v="42.85"/>
    <n v="5"/>
    <n v="0"/>
    <n v="15.426"/>
  </r>
  <r>
    <n v="6668"/>
    <s v="CA-2017-122175"/>
    <x v="605"/>
    <d v="2017-05-14T00:00:00"/>
    <x v="0"/>
    <s v="CA-12775"/>
    <s v="Cynthia Arntzen"/>
    <x v="0"/>
    <s v="United States"/>
    <x v="219"/>
    <x v="30"/>
    <n v="8360"/>
    <s v="East"/>
    <s v="OFF-LA-10002271"/>
    <x v="1"/>
    <x v="2"/>
    <s v="Smead Alpha-Z Color-Coded Second Alphabetical Labels and Starter Set"/>
    <n v="6.16"/>
    <n v="2"/>
    <n v="0"/>
    <n v="2.9567999999999999"/>
  </r>
  <r>
    <n v="6669"/>
    <s v="CA-2017-122175"/>
    <x v="605"/>
    <d v="2017-05-14T00:00:00"/>
    <x v="0"/>
    <s v="CA-12775"/>
    <s v="Cynthia Arntzen"/>
    <x v="0"/>
    <s v="United States"/>
    <x v="219"/>
    <x v="30"/>
    <n v="8360"/>
    <s v="East"/>
    <s v="OFF-SU-10004661"/>
    <x v="1"/>
    <x v="14"/>
    <s v="Acme Titanium Bonded Scissors"/>
    <n v="17"/>
    <n v="2"/>
    <n v="0"/>
    <n v="4.42"/>
  </r>
  <r>
    <n v="6670"/>
    <s v="CA-2017-122175"/>
    <x v="605"/>
    <d v="2017-05-14T00:00:00"/>
    <x v="0"/>
    <s v="CA-12775"/>
    <s v="Cynthia Arntzen"/>
    <x v="0"/>
    <s v="United States"/>
    <x v="219"/>
    <x v="30"/>
    <n v="8360"/>
    <s v="East"/>
    <s v="TEC-AC-10004859"/>
    <x v="2"/>
    <x v="11"/>
    <s v="Maxell Pro 80 Minute CD-R, 10/Pack"/>
    <n v="87.4"/>
    <n v="5"/>
    <n v="0"/>
    <n v="34.96"/>
  </r>
  <r>
    <n v="6671"/>
    <s v="CA-2017-161088"/>
    <x v="1126"/>
    <d v="2017-05-29T00:00:00"/>
    <x v="1"/>
    <s v="MH-18115"/>
    <s v="Mick Hernandez"/>
    <x v="2"/>
    <s v="United States"/>
    <x v="38"/>
    <x v="32"/>
    <n v="31907"/>
    <s v="South"/>
    <s v="OFF-BI-10002824"/>
    <x v="1"/>
    <x v="8"/>
    <s v="Recycled Easel Ring Binders"/>
    <n v="29.84"/>
    <n v="2"/>
    <n v="0"/>
    <n v="13.428000000000001"/>
  </r>
  <r>
    <n v="6672"/>
    <s v="CA-2014-154837"/>
    <x v="709"/>
    <d v="2014-08-27T00:00:00"/>
    <x v="0"/>
    <s v="RB-19645"/>
    <s v="Robert Barroso"/>
    <x v="1"/>
    <s v="United States"/>
    <x v="1"/>
    <x v="1"/>
    <n v="90032"/>
    <s v="West"/>
    <s v="OFF-BI-10001575"/>
    <x v="1"/>
    <x v="8"/>
    <s v="GBC Linen Binding Covers"/>
    <n v="49.567999999999998"/>
    <n v="2"/>
    <n v="0.2"/>
    <n v="17.348800000000001"/>
  </r>
  <r>
    <n v="6673"/>
    <s v="CA-2015-153794"/>
    <x v="861"/>
    <d v="2015-09-16T00:00:00"/>
    <x v="1"/>
    <s v="SB-20290"/>
    <s v="Sean Braxton"/>
    <x v="1"/>
    <s v="United States"/>
    <x v="70"/>
    <x v="1"/>
    <n v="92024"/>
    <s v="West"/>
    <s v="OFF-AR-10000380"/>
    <x v="1"/>
    <x v="6"/>
    <s v="Hunt PowerHouse Electric Pencil Sharpener, Blue"/>
    <n v="265.86"/>
    <n v="7"/>
    <n v="0"/>
    <n v="79.757999999999996"/>
  </r>
  <r>
    <n v="6674"/>
    <s v="CA-2015-135510"/>
    <x v="577"/>
    <d v="2015-09-12T00:00:00"/>
    <x v="1"/>
    <s v="TW-21025"/>
    <s v="Tamara Willingham"/>
    <x v="2"/>
    <s v="United States"/>
    <x v="262"/>
    <x v="17"/>
    <n v="22901"/>
    <s v="South"/>
    <s v="FUR-FU-10000820"/>
    <x v="0"/>
    <x v="5"/>
    <s v="Tensor Brushed Steel Torchiere Floor Lamp"/>
    <n v="67.959999999999994"/>
    <n v="4"/>
    <n v="0"/>
    <n v="12.232799999999999"/>
  </r>
  <r>
    <n v="6675"/>
    <s v="CA-2015-109337"/>
    <x v="82"/>
    <d v="2015-11-23T00:00:00"/>
    <x v="0"/>
    <s v="DL-13330"/>
    <s v="Denise Leinenbach"/>
    <x v="0"/>
    <s v="United States"/>
    <x v="104"/>
    <x v="14"/>
    <n v="46226"/>
    <s v="Central"/>
    <s v="OFF-AR-10003759"/>
    <x v="1"/>
    <x v="6"/>
    <s v="Crayola Anti Dust Chalk, 12/Pack"/>
    <n v="10.92"/>
    <n v="6"/>
    <n v="0"/>
    <n v="4.9139999999999997"/>
  </r>
  <r>
    <n v="6676"/>
    <s v="CA-2015-109337"/>
    <x v="82"/>
    <d v="2015-11-23T00:00:00"/>
    <x v="0"/>
    <s v="DL-13330"/>
    <s v="Denise Leinenbach"/>
    <x v="0"/>
    <s v="United States"/>
    <x v="104"/>
    <x v="14"/>
    <n v="46226"/>
    <s v="Central"/>
    <s v="TEC-MA-10002930"/>
    <x v="2"/>
    <x v="15"/>
    <s v="Ricoh - Ink Collector Unit for GX3000 Series Printers"/>
    <n v="83.9"/>
    <n v="2"/>
    <n v="0"/>
    <n v="22.652999999999999"/>
  </r>
  <r>
    <n v="6677"/>
    <s v="CA-2015-109337"/>
    <x v="82"/>
    <d v="2015-11-23T00:00:00"/>
    <x v="0"/>
    <s v="DL-13330"/>
    <s v="Denise Leinenbach"/>
    <x v="0"/>
    <s v="United States"/>
    <x v="104"/>
    <x v="14"/>
    <n v="46226"/>
    <s v="Central"/>
    <s v="OFF-AP-10004052"/>
    <x v="1"/>
    <x v="9"/>
    <s v="Hoover Replacement Belts For Soft Guard &amp; Commercial Ltweight Upright Vacs, 2/Pk"/>
    <n v="19.75"/>
    <n v="5"/>
    <n v="0"/>
    <n v="5.1349999999999998"/>
  </r>
  <r>
    <n v="6678"/>
    <s v="CA-2015-109337"/>
    <x v="82"/>
    <d v="2015-11-23T00:00:00"/>
    <x v="0"/>
    <s v="DL-13330"/>
    <s v="Denise Leinenbach"/>
    <x v="0"/>
    <s v="United States"/>
    <x v="104"/>
    <x v="14"/>
    <n v="46226"/>
    <s v="Central"/>
    <s v="TEC-AC-10000990"/>
    <x v="2"/>
    <x v="11"/>
    <s v="Imation Bio 2GB USB Flash Drive Imation Corp"/>
    <n v="393.54"/>
    <n v="3"/>
    <n v="0"/>
    <n v="165.2868"/>
  </r>
  <r>
    <n v="6679"/>
    <s v="CA-2014-150329"/>
    <x v="982"/>
    <d v="2014-10-14T00:00:00"/>
    <x v="1"/>
    <s v="SD-20485"/>
    <s v="Shirley Daniels"/>
    <x v="2"/>
    <s v="United States"/>
    <x v="42"/>
    <x v="16"/>
    <n v="85023"/>
    <s v="West"/>
    <s v="FUR-FU-10003724"/>
    <x v="0"/>
    <x v="5"/>
    <s v="Westinghouse Clip-On Gooseneck Lamps"/>
    <n v="46.872"/>
    <n v="7"/>
    <n v="0.2"/>
    <n v="3.5154000000000001"/>
  </r>
  <r>
    <n v="6680"/>
    <s v="CA-2017-145037"/>
    <x v="264"/>
    <d v="2017-09-07T00:00:00"/>
    <x v="0"/>
    <s v="TB-21055"/>
    <s v="Ted Butterfield"/>
    <x v="0"/>
    <s v="United States"/>
    <x v="255"/>
    <x v="29"/>
    <n v="6450"/>
    <s v="East"/>
    <s v="OFF-ST-10000918"/>
    <x v="1"/>
    <x v="4"/>
    <s v="Crate-A-Files"/>
    <n v="10.9"/>
    <n v="1"/>
    <n v="0"/>
    <n v="2.8340000000000001"/>
  </r>
  <r>
    <n v="6681"/>
    <s v="CA-2017-145037"/>
    <x v="264"/>
    <d v="2017-09-07T00:00:00"/>
    <x v="0"/>
    <s v="TB-21055"/>
    <s v="Ted Butterfield"/>
    <x v="0"/>
    <s v="United States"/>
    <x v="255"/>
    <x v="29"/>
    <n v="6450"/>
    <s v="East"/>
    <s v="OFF-PA-10000157"/>
    <x v="1"/>
    <x v="10"/>
    <s v="Xerox 191"/>
    <n v="79.92"/>
    <n v="4"/>
    <n v="0"/>
    <n v="37.562399999999997"/>
  </r>
  <r>
    <n v="6682"/>
    <s v="CA-2017-145037"/>
    <x v="264"/>
    <d v="2017-09-07T00:00:00"/>
    <x v="0"/>
    <s v="TB-21055"/>
    <s v="Ted Butterfield"/>
    <x v="0"/>
    <s v="United States"/>
    <x v="255"/>
    <x v="29"/>
    <n v="6450"/>
    <s v="East"/>
    <s v="OFF-PA-10002499"/>
    <x v="1"/>
    <x v="10"/>
    <s v="Xerox 1890"/>
    <n v="146.82"/>
    <n v="3"/>
    <n v="0"/>
    <n v="73.41"/>
  </r>
  <r>
    <n v="6683"/>
    <s v="CA-2017-154466"/>
    <x v="314"/>
    <d v="2017-01-02T00:00:00"/>
    <x v="2"/>
    <s v="DP-13390"/>
    <s v="Dennis Pardue"/>
    <x v="2"/>
    <s v="United States"/>
    <x v="47"/>
    <x v="6"/>
    <n v="53132"/>
    <s v="Central"/>
    <s v="OFF-BI-10002012"/>
    <x v="1"/>
    <x v="8"/>
    <s v="Wilson Jones Easy Flow II Sheet Lifters"/>
    <n v="3.6"/>
    <n v="2"/>
    <n v="0"/>
    <n v="1.728"/>
  </r>
  <r>
    <n v="6684"/>
    <s v="CA-2014-109134"/>
    <x v="1127"/>
    <d v="2014-11-10T00:00:00"/>
    <x v="1"/>
    <s v="DE-13255"/>
    <s v="Deanra Eno"/>
    <x v="2"/>
    <s v="United States"/>
    <x v="1"/>
    <x v="1"/>
    <n v="90008"/>
    <s v="West"/>
    <s v="FUR-FU-10000320"/>
    <x v="0"/>
    <x v="5"/>
    <s v="OIC Stacking Trays"/>
    <n v="20.04"/>
    <n v="6"/>
    <n v="0"/>
    <n v="8.8176000000000005"/>
  </r>
  <r>
    <n v="6685"/>
    <s v="US-2015-129637"/>
    <x v="997"/>
    <d v="2015-12-22T00:00:00"/>
    <x v="1"/>
    <s v="MC-18100"/>
    <s v="Mick Crebagga"/>
    <x v="0"/>
    <s v="United States"/>
    <x v="41"/>
    <x v="10"/>
    <n v="61701"/>
    <s v="Central"/>
    <s v="OFF-ST-10003716"/>
    <x v="1"/>
    <x v="4"/>
    <s v="Tennsco Double-Tier Lockers"/>
    <n v="180.01599999999999"/>
    <n v="1"/>
    <n v="0.2"/>
    <n v="-15.7514"/>
  </r>
  <r>
    <n v="6686"/>
    <s v="US-2015-129637"/>
    <x v="997"/>
    <d v="2015-12-22T00:00:00"/>
    <x v="1"/>
    <s v="MC-18100"/>
    <s v="Mick Crebagga"/>
    <x v="0"/>
    <s v="United States"/>
    <x v="41"/>
    <x v="10"/>
    <n v="61701"/>
    <s v="Central"/>
    <s v="FUR-FU-10000965"/>
    <x v="0"/>
    <x v="5"/>
    <s v="Howard Miller 11-1/2&quot; Diameter Ridgewood Wall Clock"/>
    <n v="41.552"/>
    <n v="2"/>
    <n v="0.6"/>
    <n v="-19.737200000000001"/>
  </r>
  <r>
    <n v="6687"/>
    <s v="US-2015-129637"/>
    <x v="997"/>
    <d v="2015-12-22T00:00:00"/>
    <x v="1"/>
    <s v="MC-18100"/>
    <s v="Mick Crebagga"/>
    <x v="0"/>
    <s v="United States"/>
    <x v="41"/>
    <x v="10"/>
    <n v="61701"/>
    <s v="Central"/>
    <s v="OFF-AR-10003829"/>
    <x v="1"/>
    <x v="6"/>
    <s v="Newell 35"/>
    <n v="13.12"/>
    <n v="5"/>
    <n v="0.2"/>
    <n v="1.476"/>
  </r>
  <r>
    <n v="6688"/>
    <s v="CA-2015-165162"/>
    <x v="263"/>
    <d v="2015-05-21T00:00:00"/>
    <x v="1"/>
    <s v="HG-15025"/>
    <s v="Hunter Glantz"/>
    <x v="0"/>
    <s v="United States"/>
    <x v="1"/>
    <x v="1"/>
    <n v="90032"/>
    <s v="West"/>
    <s v="OFF-ST-10003470"/>
    <x v="1"/>
    <x v="4"/>
    <s v="Tennsco Snap-Together Open Shelving Units, Starter Sets and Add-On Units"/>
    <n v="1117.92"/>
    <n v="4"/>
    <n v="0"/>
    <n v="55.896000000000001"/>
  </r>
  <r>
    <n v="6689"/>
    <s v="CA-2017-140494"/>
    <x v="434"/>
    <d v="2017-03-15T00:00:00"/>
    <x v="0"/>
    <s v="CM-11815"/>
    <s v="Candace McMahon"/>
    <x v="1"/>
    <s v="United States"/>
    <x v="8"/>
    <x v="1"/>
    <n v="94109"/>
    <s v="West"/>
    <s v="TEC-AC-10004568"/>
    <x v="2"/>
    <x v="11"/>
    <s v="Maxell LTO Ultrium - 800 GB"/>
    <n v="111.96"/>
    <n v="4"/>
    <n v="0"/>
    <n v="21.272400000000001"/>
  </r>
  <r>
    <n v="6690"/>
    <s v="CA-2017-104108"/>
    <x v="574"/>
    <d v="2017-12-09T00:00:00"/>
    <x v="1"/>
    <s v="RP-19855"/>
    <s v="Roy Phan"/>
    <x v="1"/>
    <s v="United States"/>
    <x v="12"/>
    <x v="5"/>
    <n v="77095"/>
    <s v="Central"/>
    <s v="OFF-AR-10000817"/>
    <x v="1"/>
    <x v="6"/>
    <s v="Manco Dry-Lighter Erasable Highlighter"/>
    <n v="12.16"/>
    <n v="5"/>
    <n v="0.2"/>
    <n v="2.1280000000000001"/>
  </r>
  <r>
    <n v="6691"/>
    <s v="US-2017-165869"/>
    <x v="689"/>
    <d v="2017-08-05T00:00:00"/>
    <x v="1"/>
    <s v="LS-17200"/>
    <s v="Luke Schmidt"/>
    <x v="1"/>
    <s v="United States"/>
    <x v="158"/>
    <x v="6"/>
    <n v="53209"/>
    <s v="Central"/>
    <s v="OFF-BI-10003460"/>
    <x v="1"/>
    <x v="8"/>
    <s v="Acco 3-Hole Punch"/>
    <n v="17.52"/>
    <n v="4"/>
    <n v="0"/>
    <n v="8.4095999999999993"/>
  </r>
  <r>
    <n v="6692"/>
    <s v="US-2017-165869"/>
    <x v="689"/>
    <d v="2017-08-05T00:00:00"/>
    <x v="1"/>
    <s v="LS-17200"/>
    <s v="Luke Schmidt"/>
    <x v="1"/>
    <s v="United States"/>
    <x v="158"/>
    <x v="6"/>
    <n v="53209"/>
    <s v="Central"/>
    <s v="OFF-AP-10002472"/>
    <x v="1"/>
    <x v="9"/>
    <s v="3M Office Air Cleaner"/>
    <n v="155.88"/>
    <n v="6"/>
    <n v="0"/>
    <n v="54.558"/>
  </r>
  <r>
    <n v="6693"/>
    <s v="CA-2017-160899"/>
    <x v="938"/>
    <d v="2017-08-13T00:00:00"/>
    <x v="0"/>
    <s v="DR-12940"/>
    <s v="Daniel Raglin"/>
    <x v="2"/>
    <s v="United States"/>
    <x v="335"/>
    <x v="28"/>
    <n v="70601"/>
    <s v="South"/>
    <s v="OFF-BI-10000632"/>
    <x v="1"/>
    <x v="8"/>
    <s v="Satellite Sectional Post Binders"/>
    <n v="477.51"/>
    <n v="11"/>
    <n v="0"/>
    <n v="219.65459999999999"/>
  </r>
  <r>
    <n v="6694"/>
    <s v="CA-2017-144225"/>
    <x v="1033"/>
    <d v="2017-10-02T00:00:00"/>
    <x v="0"/>
    <s v="CC-12475"/>
    <s v="Cindy Chapman"/>
    <x v="0"/>
    <s v="United States"/>
    <x v="248"/>
    <x v="39"/>
    <n v="21215"/>
    <s v="East"/>
    <s v="OFF-PA-10000062"/>
    <x v="1"/>
    <x v="10"/>
    <s v="Green Bar Computer Printout Paper"/>
    <n v="164.88"/>
    <n v="3"/>
    <n v="0"/>
    <n v="80.791200000000003"/>
  </r>
  <r>
    <n v="6695"/>
    <s v="US-2016-163538"/>
    <x v="370"/>
    <d v="2016-08-30T00:00:00"/>
    <x v="1"/>
    <s v="SS-20515"/>
    <s v="Shirley Schmidt"/>
    <x v="2"/>
    <s v="United States"/>
    <x v="47"/>
    <x v="6"/>
    <n v="53132"/>
    <s v="Central"/>
    <s v="TEC-AC-10002006"/>
    <x v="2"/>
    <x v="11"/>
    <s v="Memorex Micro Travel Drive 16 GB"/>
    <n v="47.97"/>
    <n v="3"/>
    <n v="0"/>
    <n v="14.870699999999999"/>
  </r>
  <r>
    <n v="6696"/>
    <s v="US-2016-155103"/>
    <x v="499"/>
    <d v="2016-12-07T00:00:00"/>
    <x v="1"/>
    <s v="JF-15190"/>
    <s v="Jamie Frazer"/>
    <x v="0"/>
    <s v="United States"/>
    <x v="20"/>
    <x v="15"/>
    <n v="10024"/>
    <s v="East"/>
    <s v="OFF-BI-10004318"/>
    <x v="1"/>
    <x v="8"/>
    <s v="Ibico EB-19 Dual Function Manual Binding System"/>
    <n v="415.17599999999999"/>
    <n v="3"/>
    <n v="0.2"/>
    <n v="134.93219999999999"/>
  </r>
  <r>
    <n v="6697"/>
    <s v="US-2016-155103"/>
    <x v="499"/>
    <d v="2016-12-07T00:00:00"/>
    <x v="1"/>
    <s v="JF-15190"/>
    <s v="Jamie Frazer"/>
    <x v="0"/>
    <s v="United States"/>
    <x v="20"/>
    <x v="15"/>
    <n v="10024"/>
    <s v="East"/>
    <s v="OFF-BI-10004236"/>
    <x v="1"/>
    <x v="8"/>
    <s v="XtraLife ClearVue Slant-D Ring Binder, White, 3&quot;"/>
    <n v="35.231999999999999"/>
    <n v="3"/>
    <n v="0.2"/>
    <n v="11.4504"/>
  </r>
  <r>
    <n v="6698"/>
    <s v="US-2016-155103"/>
    <x v="499"/>
    <d v="2016-12-07T00:00:00"/>
    <x v="1"/>
    <s v="JF-15190"/>
    <s v="Jamie Frazer"/>
    <x v="0"/>
    <s v="United States"/>
    <x v="20"/>
    <x v="15"/>
    <n v="10024"/>
    <s v="East"/>
    <s v="OFF-PA-10000062"/>
    <x v="1"/>
    <x v="10"/>
    <s v="Green Bar Computer Printout Paper"/>
    <n v="54.96"/>
    <n v="1"/>
    <n v="0"/>
    <n v="26.930399999999999"/>
  </r>
  <r>
    <n v="6699"/>
    <s v="CA-2017-145429"/>
    <x v="246"/>
    <d v="2017-07-25T00:00:00"/>
    <x v="1"/>
    <s v="SW-20455"/>
    <s v="Shaun Weien"/>
    <x v="0"/>
    <s v="United States"/>
    <x v="70"/>
    <x v="1"/>
    <n v="92024"/>
    <s v="West"/>
    <s v="OFF-PA-10003205"/>
    <x v="1"/>
    <x v="10"/>
    <s v="Wirebound Message Forms, Four 2 3/4 x 5 Forms per Page, Pink Paper"/>
    <n v="16.34"/>
    <n v="2"/>
    <n v="0"/>
    <n v="7.6798000000000002"/>
  </r>
  <r>
    <n v="6700"/>
    <s v="CA-2017-145429"/>
    <x v="246"/>
    <d v="2017-07-25T00:00:00"/>
    <x v="1"/>
    <s v="SW-20455"/>
    <s v="Shaun Weien"/>
    <x v="0"/>
    <s v="United States"/>
    <x v="70"/>
    <x v="1"/>
    <n v="92024"/>
    <s v="West"/>
    <s v="FUR-CH-10000988"/>
    <x v="0"/>
    <x v="1"/>
    <s v="Hon Olson Stacker Stools"/>
    <n v="225.29599999999999"/>
    <n v="2"/>
    <n v="0.2"/>
    <n v="22.529599999999999"/>
  </r>
  <r>
    <n v="6701"/>
    <s v="CA-2017-145429"/>
    <x v="246"/>
    <d v="2017-07-25T00:00:00"/>
    <x v="1"/>
    <s v="SW-20455"/>
    <s v="Shaun Weien"/>
    <x v="0"/>
    <s v="United States"/>
    <x v="70"/>
    <x v="1"/>
    <n v="92024"/>
    <s v="West"/>
    <s v="OFF-BI-10001524"/>
    <x v="1"/>
    <x v="8"/>
    <s v="GBC Premium Transparent Covers with Diagonal Lined Pattern"/>
    <n v="50.351999999999997"/>
    <n v="3"/>
    <n v="0.2"/>
    <n v="17.623200000000001"/>
  </r>
  <r>
    <n v="6702"/>
    <s v="CA-2015-153535"/>
    <x v="1128"/>
    <d v="2015-05-24T00:00:00"/>
    <x v="1"/>
    <s v="SG-20470"/>
    <s v="Sheri Gordon"/>
    <x v="0"/>
    <s v="United States"/>
    <x v="481"/>
    <x v="3"/>
    <n v="27893"/>
    <s v="South"/>
    <s v="FUR-FU-10001986"/>
    <x v="0"/>
    <x v="5"/>
    <s v="Dana Fluorescent Magnifying Lamp, White, 36&quot;"/>
    <n v="163.136"/>
    <n v="4"/>
    <n v="0.2"/>
    <n v="20.391999999999999"/>
  </r>
  <r>
    <n v="6703"/>
    <s v="CA-2015-153535"/>
    <x v="1128"/>
    <d v="2015-05-24T00:00:00"/>
    <x v="1"/>
    <s v="SG-20470"/>
    <s v="Sheri Gordon"/>
    <x v="0"/>
    <s v="United States"/>
    <x v="481"/>
    <x v="3"/>
    <n v="27893"/>
    <s v="South"/>
    <s v="OFF-BI-10001031"/>
    <x v="1"/>
    <x v="8"/>
    <s v="Pressboard Data Binders by Wilson Jones"/>
    <n v="6.4080000000000004"/>
    <n v="4"/>
    <n v="0.7"/>
    <n v="-4.9127999999999998"/>
  </r>
  <r>
    <n v="6704"/>
    <s v="CA-2015-139164"/>
    <x v="537"/>
    <d v="2015-06-28T00:00:00"/>
    <x v="1"/>
    <s v="CS-12355"/>
    <s v="Christine Sundaresam"/>
    <x v="0"/>
    <s v="United States"/>
    <x v="85"/>
    <x v="1"/>
    <n v="90805"/>
    <s v="West"/>
    <s v="TEC-PH-10002468"/>
    <x v="2"/>
    <x v="7"/>
    <s v="Plantronics CS 50-USB - headset - Convertible, Monaural"/>
    <n v="217.584"/>
    <n v="2"/>
    <n v="0.2"/>
    <n v="19.038599999999999"/>
  </r>
  <r>
    <n v="6705"/>
    <s v="CA-2015-139164"/>
    <x v="537"/>
    <d v="2015-06-28T00:00:00"/>
    <x v="1"/>
    <s v="CS-12355"/>
    <s v="Christine Sundaresam"/>
    <x v="0"/>
    <s v="United States"/>
    <x v="85"/>
    <x v="1"/>
    <n v="90805"/>
    <s v="West"/>
    <s v="OFF-FA-10003059"/>
    <x v="1"/>
    <x v="13"/>
    <s v="Assorted Color Push Pins"/>
    <n v="5.43"/>
    <n v="3"/>
    <n v="0"/>
    <n v="1.7919"/>
  </r>
  <r>
    <n v="6706"/>
    <s v="CA-2015-139164"/>
    <x v="537"/>
    <d v="2015-06-28T00:00:00"/>
    <x v="1"/>
    <s v="CS-12355"/>
    <s v="Christine Sundaresam"/>
    <x v="0"/>
    <s v="United States"/>
    <x v="85"/>
    <x v="1"/>
    <n v="90805"/>
    <s v="West"/>
    <s v="TEC-PH-10003931"/>
    <x v="2"/>
    <x v="7"/>
    <s v="JBL Micro Wireless Portable Bluetooth Speaker"/>
    <n v="143.976"/>
    <n v="3"/>
    <n v="0.2"/>
    <n v="8.9984999999999999"/>
  </r>
  <r>
    <n v="6707"/>
    <s v="CA-2016-112277"/>
    <x v="545"/>
    <d v="2016-09-15T00:00:00"/>
    <x v="1"/>
    <s v="SC-20695"/>
    <s v="Steve Chapman"/>
    <x v="1"/>
    <s v="United States"/>
    <x v="2"/>
    <x v="2"/>
    <n v="33311"/>
    <s v="South"/>
    <s v="TEC-PH-10003505"/>
    <x v="2"/>
    <x v="7"/>
    <s v="Geemarc AmpliPOWER60"/>
    <n v="519.67999999999995"/>
    <n v="7"/>
    <n v="0.2"/>
    <n v="58.463999999999999"/>
  </r>
  <r>
    <n v="6708"/>
    <s v="CA-2014-167724"/>
    <x v="138"/>
    <d v="2014-04-18T00:00:00"/>
    <x v="1"/>
    <s v="BF-11170"/>
    <s v="Ben Ferrer"/>
    <x v="2"/>
    <s v="United States"/>
    <x v="248"/>
    <x v="39"/>
    <n v="21215"/>
    <s v="East"/>
    <s v="OFF-LA-10002368"/>
    <x v="1"/>
    <x v="2"/>
    <s v="Avery 479"/>
    <n v="7.83"/>
    <n v="3"/>
    <n v="0"/>
    <n v="3.6017999999999999"/>
  </r>
  <r>
    <n v="6709"/>
    <s v="CA-2015-123141"/>
    <x v="717"/>
    <d v="2015-11-19T00:00:00"/>
    <x v="1"/>
    <s v="GZ-14470"/>
    <s v="Gary Zandusky"/>
    <x v="0"/>
    <s v="United States"/>
    <x v="482"/>
    <x v="27"/>
    <n v="87124"/>
    <s v="West"/>
    <s v="FUR-CH-10004287"/>
    <x v="0"/>
    <x v="1"/>
    <s v="SAFCO Arco Folding Chair"/>
    <n v="883.84"/>
    <n v="4"/>
    <n v="0.2"/>
    <n v="99.432000000000002"/>
  </r>
  <r>
    <n v="6710"/>
    <s v="CA-2015-123141"/>
    <x v="717"/>
    <d v="2015-11-19T00:00:00"/>
    <x v="1"/>
    <s v="GZ-14470"/>
    <s v="Gary Zandusky"/>
    <x v="0"/>
    <s v="United States"/>
    <x v="482"/>
    <x v="27"/>
    <n v="87124"/>
    <s v="West"/>
    <s v="FUR-CH-10001891"/>
    <x v="0"/>
    <x v="1"/>
    <s v="Global Deluxe Office Fabric Chairs"/>
    <n v="230.352"/>
    <n v="3"/>
    <n v="0.2"/>
    <n v="20.155799999999999"/>
  </r>
  <r>
    <n v="6711"/>
    <s v="CA-2016-149503"/>
    <x v="10"/>
    <d v="2016-12-12T00:00:00"/>
    <x v="2"/>
    <s v="SP-20650"/>
    <s v="Stephanie Phelps"/>
    <x v="1"/>
    <s v="United States"/>
    <x v="280"/>
    <x v="1"/>
    <n v="95207"/>
    <s v="West"/>
    <s v="OFF-BI-10002133"/>
    <x v="1"/>
    <x v="8"/>
    <s v="Wilson Jones Elliptical Ring 3 1/2&quot; Capacity Binders, 800 sheets"/>
    <n v="273.92"/>
    <n v="8"/>
    <n v="0.2"/>
    <n v="99.296000000000006"/>
  </r>
  <r>
    <n v="6712"/>
    <s v="CA-2017-163069"/>
    <x v="238"/>
    <d v="2017-08-21T00:00:00"/>
    <x v="0"/>
    <s v="PJ-19015"/>
    <s v="Pauline Johnson"/>
    <x v="0"/>
    <s v="United States"/>
    <x v="38"/>
    <x v="24"/>
    <n v="43229"/>
    <s v="East"/>
    <s v="OFF-AR-10001419"/>
    <x v="1"/>
    <x v="6"/>
    <s v="Newell 325"/>
    <n v="9.9120000000000008"/>
    <n v="3"/>
    <n v="0.2"/>
    <n v="1.2390000000000001"/>
  </r>
  <r>
    <n v="6713"/>
    <s v="CA-2017-107629"/>
    <x v="817"/>
    <d v="2017-12-14T00:00:00"/>
    <x v="3"/>
    <s v="DB-13060"/>
    <s v="Dave Brooks"/>
    <x v="0"/>
    <s v="United States"/>
    <x v="242"/>
    <x v="10"/>
    <n v="60076"/>
    <s v="Central"/>
    <s v="FUR-FU-10002298"/>
    <x v="0"/>
    <x v="5"/>
    <s v="Rubbermaid ClusterMat Chairmats, Mat Size- 66&quot; x 60&quot;, Lip 20&quot; x 11&quot; -90 Degree Angle"/>
    <n v="266.35199999999998"/>
    <n v="6"/>
    <n v="0.6"/>
    <n v="-292.98719999999997"/>
  </r>
  <r>
    <n v="6714"/>
    <s v="CA-2017-107629"/>
    <x v="817"/>
    <d v="2017-12-14T00:00:00"/>
    <x v="3"/>
    <s v="DB-13060"/>
    <s v="Dave Brooks"/>
    <x v="0"/>
    <s v="United States"/>
    <x v="242"/>
    <x v="10"/>
    <n v="60076"/>
    <s v="Central"/>
    <s v="FUR-FU-10004091"/>
    <x v="0"/>
    <x v="5"/>
    <s v="Howard Miller 13&quot; Diameter Goldtone Round Wall Clock"/>
    <n v="56.328000000000003"/>
    <n v="3"/>
    <n v="0.6"/>
    <n v="-26.755800000000001"/>
  </r>
  <r>
    <n v="6715"/>
    <s v="CA-2017-107629"/>
    <x v="817"/>
    <d v="2017-12-14T00:00:00"/>
    <x v="3"/>
    <s v="DB-13060"/>
    <s v="Dave Brooks"/>
    <x v="0"/>
    <s v="United States"/>
    <x v="242"/>
    <x v="10"/>
    <n v="60076"/>
    <s v="Central"/>
    <s v="TEC-AC-10004510"/>
    <x v="2"/>
    <x v="11"/>
    <s v="Logitech Desktop MK120 Mouse and keyboard Combo"/>
    <n v="39.264000000000003"/>
    <n v="3"/>
    <n v="0.2"/>
    <n v="-4.9080000000000004"/>
  </r>
  <r>
    <n v="6716"/>
    <s v="CA-2017-107629"/>
    <x v="817"/>
    <d v="2017-12-14T00:00:00"/>
    <x v="3"/>
    <s v="DB-13060"/>
    <s v="Dave Brooks"/>
    <x v="0"/>
    <s v="United States"/>
    <x v="242"/>
    <x v="10"/>
    <n v="60076"/>
    <s v="Central"/>
    <s v="OFF-AR-10002987"/>
    <x v="1"/>
    <x v="6"/>
    <s v="Prismacolor Color Pencil Set"/>
    <n v="95.231999999999999"/>
    <n v="6"/>
    <n v="0.2"/>
    <n v="24.9984"/>
  </r>
  <r>
    <n v="6717"/>
    <s v="CA-2016-134789"/>
    <x v="143"/>
    <d v="2016-04-15T00:00:00"/>
    <x v="1"/>
    <s v="CK-12325"/>
    <s v="Christine Kargatis"/>
    <x v="2"/>
    <s v="United States"/>
    <x v="322"/>
    <x v="36"/>
    <n v="71901"/>
    <s v="South"/>
    <s v="OFF-FA-10002280"/>
    <x v="1"/>
    <x v="13"/>
    <s v="Advantus Plastic Paper Clips"/>
    <n v="30"/>
    <n v="6"/>
    <n v="0"/>
    <n v="14.4"/>
  </r>
  <r>
    <n v="6718"/>
    <s v="CA-2016-134789"/>
    <x v="143"/>
    <d v="2016-04-15T00:00:00"/>
    <x v="1"/>
    <s v="CK-12325"/>
    <s v="Christine Kargatis"/>
    <x v="2"/>
    <s v="United States"/>
    <x v="322"/>
    <x v="36"/>
    <n v="71901"/>
    <s v="South"/>
    <s v="OFF-PA-10001934"/>
    <x v="1"/>
    <x v="10"/>
    <s v="Xerox 1993"/>
    <n v="25.92"/>
    <n v="4"/>
    <n v="0"/>
    <n v="12.700799999999999"/>
  </r>
  <r>
    <n v="6719"/>
    <s v="CA-2016-134789"/>
    <x v="143"/>
    <d v="2016-04-15T00:00:00"/>
    <x v="1"/>
    <s v="CK-12325"/>
    <s v="Christine Kargatis"/>
    <x v="2"/>
    <s v="United States"/>
    <x v="322"/>
    <x v="36"/>
    <n v="71901"/>
    <s v="South"/>
    <s v="FUR-FU-10003268"/>
    <x v="0"/>
    <x v="5"/>
    <s v="Eldon Radial Chair Mat for Low to Medium Pile Carpets"/>
    <n v="159.91999999999999"/>
    <n v="4"/>
    <n v="0"/>
    <n v="31.984000000000002"/>
  </r>
  <r>
    <n v="6720"/>
    <s v="CA-2016-130442"/>
    <x v="186"/>
    <d v="2016-12-19T00:00:00"/>
    <x v="2"/>
    <s v="SF-20065"/>
    <s v="Sandra Flanagan"/>
    <x v="0"/>
    <s v="United States"/>
    <x v="483"/>
    <x v="3"/>
    <n v="27534"/>
    <s v="South"/>
    <s v="OFF-AP-10004859"/>
    <x v="1"/>
    <x v="9"/>
    <s v="Acco 6 Outlet Guardian Premium Surge Suppressor"/>
    <n v="34.944000000000003"/>
    <n v="3"/>
    <n v="0.2"/>
    <n v="3.0575999999999999"/>
  </r>
  <r>
    <n v="6721"/>
    <s v="CA-2017-102974"/>
    <x v="20"/>
    <d v="2017-09-24T00:00:00"/>
    <x v="1"/>
    <s v="DP-13105"/>
    <s v="Dave Poirier"/>
    <x v="1"/>
    <s v="United States"/>
    <x v="1"/>
    <x v="1"/>
    <n v="90032"/>
    <s v="West"/>
    <s v="TEC-AC-10000057"/>
    <x v="2"/>
    <x v="11"/>
    <s v="Microsoft Natural Ergonomic Keyboard 4000"/>
    <n v="149.94999999999999"/>
    <n v="5"/>
    <n v="0"/>
    <n v="31.4895"/>
  </r>
  <r>
    <n v="6722"/>
    <s v="CA-2017-102974"/>
    <x v="20"/>
    <d v="2017-09-24T00:00:00"/>
    <x v="1"/>
    <s v="DP-13105"/>
    <s v="Dave Poirier"/>
    <x v="1"/>
    <s v="United States"/>
    <x v="1"/>
    <x v="1"/>
    <n v="90032"/>
    <s v="West"/>
    <s v="OFF-AR-10000914"/>
    <x v="1"/>
    <x v="6"/>
    <s v="Boston 16765 Mini Stand Up Battery Pencil Sharpener"/>
    <n v="23.32"/>
    <n v="2"/>
    <n v="0"/>
    <n v="6.0632000000000001"/>
  </r>
  <r>
    <n v="6723"/>
    <s v="CA-2017-102974"/>
    <x v="20"/>
    <d v="2017-09-24T00:00:00"/>
    <x v="1"/>
    <s v="DP-13105"/>
    <s v="Dave Poirier"/>
    <x v="1"/>
    <s v="United States"/>
    <x v="1"/>
    <x v="1"/>
    <n v="90032"/>
    <s v="West"/>
    <s v="OFF-AR-10004956"/>
    <x v="1"/>
    <x v="6"/>
    <s v="Newell 33"/>
    <n v="16.739999999999998"/>
    <n v="3"/>
    <n v="0"/>
    <n v="4.8545999999999996"/>
  </r>
  <r>
    <n v="6724"/>
    <s v="US-2017-166394"/>
    <x v="507"/>
    <d v="2017-09-06T00:00:00"/>
    <x v="0"/>
    <s v="VM-21835"/>
    <s v="Vivian Mathis"/>
    <x v="0"/>
    <s v="United States"/>
    <x v="462"/>
    <x v="38"/>
    <n v="3060"/>
    <s v="East"/>
    <s v="OFF-FA-10001843"/>
    <x v="1"/>
    <x v="13"/>
    <s v="Staples"/>
    <n v="14.82"/>
    <n v="6"/>
    <n v="0"/>
    <n v="6.9653999999999998"/>
  </r>
  <r>
    <n v="6725"/>
    <s v="CA-2016-128811"/>
    <x v="126"/>
    <d v="2016-09-16T00:00:00"/>
    <x v="1"/>
    <s v="SF-20200"/>
    <s v="Sarah Foster"/>
    <x v="0"/>
    <s v="United States"/>
    <x v="4"/>
    <x v="4"/>
    <n v="98103"/>
    <s v="West"/>
    <s v="OFF-FA-10000585"/>
    <x v="1"/>
    <x v="13"/>
    <s v="OIC Bulk Pack Metal Binder Clips"/>
    <n v="10.47"/>
    <n v="3"/>
    <n v="0"/>
    <n v="4.8162000000000003"/>
  </r>
  <r>
    <n v="6726"/>
    <s v="CA-2016-128811"/>
    <x v="126"/>
    <d v="2016-09-16T00:00:00"/>
    <x v="1"/>
    <s v="SF-20200"/>
    <s v="Sarah Foster"/>
    <x v="0"/>
    <s v="United States"/>
    <x v="4"/>
    <x v="4"/>
    <n v="98103"/>
    <s v="West"/>
    <s v="OFF-LA-10003720"/>
    <x v="1"/>
    <x v="2"/>
    <s v="Avery 487"/>
    <n v="11.07"/>
    <n v="3"/>
    <n v="0"/>
    <n v="5.2028999999999996"/>
  </r>
  <r>
    <n v="6727"/>
    <s v="CA-2016-128811"/>
    <x v="126"/>
    <d v="2016-09-16T00:00:00"/>
    <x v="1"/>
    <s v="SF-20200"/>
    <s v="Sarah Foster"/>
    <x v="0"/>
    <s v="United States"/>
    <x v="4"/>
    <x v="4"/>
    <n v="98103"/>
    <s v="West"/>
    <s v="OFF-BI-10000301"/>
    <x v="1"/>
    <x v="8"/>
    <s v="GBC Instant Report Kit"/>
    <n v="20.704000000000001"/>
    <n v="4"/>
    <n v="0.2"/>
    <n v="7.7640000000000002"/>
  </r>
  <r>
    <n v="6728"/>
    <s v="CA-2017-145443"/>
    <x v="682"/>
    <d v="2017-08-15T00:00:00"/>
    <x v="0"/>
    <s v="SC-20695"/>
    <s v="Steve Chapman"/>
    <x v="1"/>
    <s v="United States"/>
    <x v="102"/>
    <x v="14"/>
    <n v="47374"/>
    <s v="Central"/>
    <s v="OFF-PA-10003302"/>
    <x v="1"/>
    <x v="10"/>
    <s v="Xerox 1906"/>
    <n v="177.2"/>
    <n v="5"/>
    <n v="0"/>
    <n v="83.284000000000006"/>
  </r>
  <r>
    <n v="6729"/>
    <s v="CA-2016-165827"/>
    <x v="254"/>
    <d v="2016-11-09T00:00:00"/>
    <x v="1"/>
    <s v="MF-17665"/>
    <s v="Maureen Fritzler"/>
    <x v="1"/>
    <s v="United States"/>
    <x v="100"/>
    <x v="2"/>
    <n v="33180"/>
    <s v="South"/>
    <s v="FUR-FU-10001889"/>
    <x v="0"/>
    <x v="5"/>
    <s v="Ultra Door Pull Handle"/>
    <n v="50.496000000000002"/>
    <n v="6"/>
    <n v="0.2"/>
    <n v="8.2056000000000004"/>
  </r>
  <r>
    <n v="6730"/>
    <s v="CA-2015-156734"/>
    <x v="652"/>
    <d v="2015-06-20T00:00:00"/>
    <x v="2"/>
    <s v="BV-11245"/>
    <s v="Benjamin Venier"/>
    <x v="1"/>
    <s v="United States"/>
    <x v="214"/>
    <x v="18"/>
    <n v="37167"/>
    <s v="South"/>
    <s v="OFF-BI-10002982"/>
    <x v="1"/>
    <x v="8"/>
    <s v="Avery Self-Adhesive Photo Pockets for Polaroid Photos"/>
    <n v="6.1289999999999996"/>
    <n v="3"/>
    <n v="0.7"/>
    <n v="-4.4946000000000002"/>
  </r>
  <r>
    <n v="6731"/>
    <s v="CA-2015-156734"/>
    <x v="652"/>
    <d v="2015-06-20T00:00:00"/>
    <x v="2"/>
    <s v="BV-11245"/>
    <s v="Benjamin Venier"/>
    <x v="1"/>
    <s v="United States"/>
    <x v="214"/>
    <x v="18"/>
    <n v="37167"/>
    <s v="South"/>
    <s v="FUR-CH-10002965"/>
    <x v="0"/>
    <x v="1"/>
    <s v="Global Leather Highback Executive Chair with Pneumatic Height Adjustment, Black"/>
    <n v="643.13599999999997"/>
    <n v="4"/>
    <n v="0.2"/>
    <n v="56.2744"/>
  </r>
  <r>
    <n v="6732"/>
    <s v="CA-2015-156734"/>
    <x v="652"/>
    <d v="2015-06-20T00:00:00"/>
    <x v="2"/>
    <s v="BV-11245"/>
    <s v="Benjamin Venier"/>
    <x v="1"/>
    <s v="United States"/>
    <x v="214"/>
    <x v="18"/>
    <n v="37167"/>
    <s v="South"/>
    <s v="OFF-PA-10001937"/>
    <x v="1"/>
    <x v="10"/>
    <s v="Xerox 21"/>
    <n v="20.736000000000001"/>
    <n v="4"/>
    <n v="0.2"/>
    <n v="7.2576000000000001"/>
  </r>
  <r>
    <n v="6733"/>
    <s v="CA-2014-120096"/>
    <x v="1129"/>
    <d v="2014-07-07T00:00:00"/>
    <x v="2"/>
    <s v="KE-16420"/>
    <s v="Katrina Edelman"/>
    <x v="1"/>
    <s v="United States"/>
    <x v="34"/>
    <x v="22"/>
    <n v="80013"/>
    <s v="West"/>
    <s v="OFF-PA-10001977"/>
    <x v="1"/>
    <x v="10"/>
    <s v="Xerox 194"/>
    <n v="177.536"/>
    <n v="4"/>
    <n v="0.2"/>
    <n v="62.137599999999999"/>
  </r>
  <r>
    <n v="6734"/>
    <s v="CA-2014-120096"/>
    <x v="1129"/>
    <d v="2014-07-07T00:00:00"/>
    <x v="2"/>
    <s v="KE-16420"/>
    <s v="Katrina Edelman"/>
    <x v="1"/>
    <s v="United States"/>
    <x v="34"/>
    <x v="22"/>
    <n v="80013"/>
    <s v="West"/>
    <s v="OFF-AP-10000692"/>
    <x v="1"/>
    <x v="9"/>
    <s v="Fellowes Mighty 8 Compact Surge Protector"/>
    <n v="32.432000000000002"/>
    <n v="2"/>
    <n v="0.2"/>
    <n v="3.2431999999999999"/>
  </r>
  <r>
    <n v="6735"/>
    <s v="CA-2015-141754"/>
    <x v="139"/>
    <d v="2015-12-25T00:00:00"/>
    <x v="1"/>
    <s v="EM-14200"/>
    <s v="Evan Minnotte"/>
    <x v="2"/>
    <s v="United States"/>
    <x v="100"/>
    <x v="2"/>
    <n v="33142"/>
    <s v="South"/>
    <s v="OFF-LA-10004093"/>
    <x v="1"/>
    <x v="2"/>
    <s v="Avery 486"/>
    <n v="11.696"/>
    <n v="2"/>
    <n v="0.2"/>
    <n v="3.9474"/>
  </r>
  <r>
    <n v="6736"/>
    <s v="CA-2016-123358"/>
    <x v="342"/>
    <d v="2016-04-17T00:00:00"/>
    <x v="1"/>
    <s v="BT-11680"/>
    <s v="Brian Thompson"/>
    <x v="0"/>
    <s v="United States"/>
    <x v="8"/>
    <x v="1"/>
    <n v="94122"/>
    <s v="West"/>
    <s v="OFF-AP-10004980"/>
    <x v="1"/>
    <x v="9"/>
    <s v="3M Replacement Filter for Office Air Cleaner for 20' x 33' Room"/>
    <n v="113.76"/>
    <n v="3"/>
    <n v="0"/>
    <n v="44.366399999999999"/>
  </r>
  <r>
    <n v="6737"/>
    <s v="CA-2016-123358"/>
    <x v="342"/>
    <d v="2016-04-17T00:00:00"/>
    <x v="1"/>
    <s v="BT-11680"/>
    <s v="Brian Thompson"/>
    <x v="0"/>
    <s v="United States"/>
    <x v="8"/>
    <x v="1"/>
    <n v="94122"/>
    <s v="West"/>
    <s v="OFF-ST-10001932"/>
    <x v="1"/>
    <x v="4"/>
    <s v="Fellowes Staxonsteel Drawer Files"/>
    <n v="579.51"/>
    <n v="3"/>
    <n v="0"/>
    <n v="81.131399999999999"/>
  </r>
  <r>
    <n v="6738"/>
    <s v="CA-2016-123358"/>
    <x v="342"/>
    <d v="2016-04-17T00:00:00"/>
    <x v="1"/>
    <s v="BT-11680"/>
    <s v="Brian Thompson"/>
    <x v="0"/>
    <s v="United States"/>
    <x v="8"/>
    <x v="1"/>
    <n v="94122"/>
    <s v="West"/>
    <s v="OFF-ST-10000636"/>
    <x v="1"/>
    <x v="4"/>
    <s v="Rogers Profile Extra Capacity Storage Tub"/>
    <n v="150.66"/>
    <n v="9"/>
    <n v="0"/>
    <n v="6.0263999999999998"/>
  </r>
  <r>
    <n v="6739"/>
    <s v="CA-2016-123358"/>
    <x v="342"/>
    <d v="2016-04-17T00:00:00"/>
    <x v="1"/>
    <s v="BT-11680"/>
    <s v="Brian Thompson"/>
    <x v="0"/>
    <s v="United States"/>
    <x v="8"/>
    <x v="1"/>
    <n v="94122"/>
    <s v="West"/>
    <s v="OFF-BI-10000069"/>
    <x v="1"/>
    <x v="8"/>
    <s v="GBC Prepunched Paper, 19-Hole, for Binding Systems, 24-lb"/>
    <n v="48.031999999999996"/>
    <n v="4"/>
    <n v="0.2"/>
    <n v="15.6104"/>
  </r>
  <r>
    <n v="6740"/>
    <s v="CA-2014-144029"/>
    <x v="542"/>
    <d v="2014-05-31T00:00:00"/>
    <x v="1"/>
    <s v="MM-18055"/>
    <s v="Michelle Moray"/>
    <x v="0"/>
    <s v="United States"/>
    <x v="22"/>
    <x v="10"/>
    <n v="60623"/>
    <s v="Central"/>
    <s v="OFF-ST-10001837"/>
    <x v="1"/>
    <x v="4"/>
    <s v="SAFCO Mobile Desk Side File, Wire Frame"/>
    <n v="102.624"/>
    <n v="3"/>
    <n v="0.2"/>
    <n v="7.6967999999999996"/>
  </r>
  <r>
    <n v="6741"/>
    <s v="CA-2014-144029"/>
    <x v="542"/>
    <d v="2014-05-31T00:00:00"/>
    <x v="1"/>
    <s v="MM-18055"/>
    <s v="Michelle Moray"/>
    <x v="0"/>
    <s v="United States"/>
    <x v="22"/>
    <x v="10"/>
    <n v="60623"/>
    <s v="Central"/>
    <s v="FUR-CH-10003981"/>
    <x v="0"/>
    <x v="1"/>
    <s v="Global Commerce Series Low-Back Swivel/Tilt Chairs"/>
    <n v="359.77199999999999"/>
    <n v="2"/>
    <n v="0.3"/>
    <n v="-5.1395999999999997"/>
  </r>
  <r>
    <n v="6742"/>
    <s v="CA-2014-144029"/>
    <x v="542"/>
    <d v="2014-05-31T00:00:00"/>
    <x v="1"/>
    <s v="MM-18055"/>
    <s v="Michelle Moray"/>
    <x v="0"/>
    <s v="United States"/>
    <x v="22"/>
    <x v="10"/>
    <n v="60623"/>
    <s v="Central"/>
    <s v="OFF-AR-10000716"/>
    <x v="1"/>
    <x v="6"/>
    <s v="DIXON Ticonderoga Erasable Checking Pencils"/>
    <n v="13.391999999999999"/>
    <n v="3"/>
    <n v="0.2"/>
    <n v="3.1806000000000001"/>
  </r>
  <r>
    <n v="6743"/>
    <s v="US-2017-101784"/>
    <x v="91"/>
    <d v="2017-07-11T00:00:00"/>
    <x v="1"/>
    <s v="PO-18850"/>
    <s v="Patrick O'Brill"/>
    <x v="0"/>
    <s v="United States"/>
    <x v="1"/>
    <x v="1"/>
    <n v="90008"/>
    <s v="West"/>
    <s v="FUR-CH-10001146"/>
    <x v="0"/>
    <x v="1"/>
    <s v="Global Task Chair, Black"/>
    <n v="122.136"/>
    <n v="3"/>
    <n v="0.2"/>
    <n v="-13.7403"/>
  </r>
  <r>
    <n v="6744"/>
    <s v="CA-2015-156923"/>
    <x v="1130"/>
    <d v="2015-02-20T00:00:00"/>
    <x v="1"/>
    <s v="SP-20860"/>
    <s v="Sung Pak"/>
    <x v="1"/>
    <s v="United States"/>
    <x v="18"/>
    <x v="38"/>
    <n v="3820"/>
    <s v="East"/>
    <s v="OFF-PA-10002751"/>
    <x v="1"/>
    <x v="10"/>
    <s v="Xerox 1920"/>
    <n v="35.880000000000003"/>
    <n v="6"/>
    <n v="0"/>
    <n v="16.146000000000001"/>
  </r>
  <r>
    <n v="6745"/>
    <s v="CA-2017-111269"/>
    <x v="114"/>
    <d v="2017-06-18T00:00:00"/>
    <x v="0"/>
    <s v="CS-12355"/>
    <s v="Christine Sundaresam"/>
    <x v="0"/>
    <s v="United States"/>
    <x v="65"/>
    <x v="24"/>
    <n v="43017"/>
    <s v="East"/>
    <s v="TEC-AC-10001606"/>
    <x v="2"/>
    <x v="11"/>
    <s v="Logitech Wireless Performance Mouse MX for PC and Mac"/>
    <n v="479.952"/>
    <n v="6"/>
    <n v="0.2"/>
    <n v="107.9892"/>
  </r>
  <r>
    <n v="6746"/>
    <s v="CA-2017-111269"/>
    <x v="114"/>
    <d v="2017-06-18T00:00:00"/>
    <x v="0"/>
    <s v="CS-12355"/>
    <s v="Christine Sundaresam"/>
    <x v="0"/>
    <s v="United States"/>
    <x v="65"/>
    <x v="24"/>
    <n v="43017"/>
    <s v="East"/>
    <s v="OFF-AR-10001427"/>
    <x v="1"/>
    <x v="6"/>
    <s v="Newell 330"/>
    <n v="23.92"/>
    <n v="5"/>
    <n v="0.2"/>
    <n v="1.794"/>
  </r>
  <r>
    <n v="6747"/>
    <s v="CA-2017-159156"/>
    <x v="38"/>
    <d v="2017-11-16T00:00:00"/>
    <x v="2"/>
    <s v="KB-16600"/>
    <s v="Ken Brennan"/>
    <x v="1"/>
    <s v="United States"/>
    <x v="20"/>
    <x v="15"/>
    <n v="10009"/>
    <s v="East"/>
    <s v="TEC-PH-10004389"/>
    <x v="2"/>
    <x v="7"/>
    <s v="Nokia Lumia 925"/>
    <n v="629.95000000000005"/>
    <n v="5"/>
    <n v="0"/>
    <n v="163.78700000000001"/>
  </r>
  <r>
    <n v="6748"/>
    <s v="CA-2017-100230"/>
    <x v="157"/>
    <d v="2017-12-15T00:00:00"/>
    <x v="1"/>
    <s v="AA-10375"/>
    <s v="Allen Armold"/>
    <x v="0"/>
    <s v="United States"/>
    <x v="20"/>
    <x v="15"/>
    <n v="10035"/>
    <s v="East"/>
    <s v="OFF-BI-10002498"/>
    <x v="1"/>
    <x v="8"/>
    <s v="Clear Mylar Reinforcing Strips"/>
    <n v="14.952"/>
    <n v="1"/>
    <n v="0.2"/>
    <n v="5.0462999999999996"/>
  </r>
  <r>
    <n v="6749"/>
    <s v="CA-2017-100230"/>
    <x v="157"/>
    <d v="2017-12-15T00:00:00"/>
    <x v="1"/>
    <s v="AA-10375"/>
    <s v="Allen Armold"/>
    <x v="0"/>
    <s v="United States"/>
    <x v="20"/>
    <x v="15"/>
    <n v="10035"/>
    <s v="East"/>
    <s v="OFF-PA-10002245"/>
    <x v="1"/>
    <x v="10"/>
    <s v="Xerox 1895"/>
    <n v="17.940000000000001"/>
    <n v="3"/>
    <n v="0"/>
    <n v="8.0730000000000004"/>
  </r>
  <r>
    <n v="6750"/>
    <s v="CA-2017-100230"/>
    <x v="157"/>
    <d v="2017-12-15T00:00:00"/>
    <x v="1"/>
    <s v="AA-10375"/>
    <s v="Allen Armold"/>
    <x v="0"/>
    <s v="United States"/>
    <x v="20"/>
    <x v="15"/>
    <n v="10035"/>
    <s v="East"/>
    <s v="TEC-PH-10004522"/>
    <x v="2"/>
    <x v="7"/>
    <s v="Dexim XPower Skin Super-Thin Power Case for iPhone 5 - Black"/>
    <n v="116.98"/>
    <n v="2"/>
    <n v="0"/>
    <n v="29.245000000000001"/>
  </r>
  <r>
    <n v="6751"/>
    <s v="CA-2016-154767"/>
    <x v="931"/>
    <d v="2016-06-30T00:00:00"/>
    <x v="0"/>
    <s v="BP-11155"/>
    <s v="Becky Pak"/>
    <x v="0"/>
    <s v="United States"/>
    <x v="267"/>
    <x v="30"/>
    <n v="7501"/>
    <s v="East"/>
    <s v="FUR-CH-10003535"/>
    <x v="0"/>
    <x v="1"/>
    <s v="Global Armless Task Chair, Royal Blue"/>
    <n v="121.96"/>
    <n v="2"/>
    <n v="0"/>
    <n v="20.7332"/>
  </r>
  <r>
    <n v="6752"/>
    <s v="CA-2016-154767"/>
    <x v="931"/>
    <d v="2016-06-30T00:00:00"/>
    <x v="0"/>
    <s v="BP-11155"/>
    <s v="Becky Pak"/>
    <x v="0"/>
    <s v="United States"/>
    <x v="267"/>
    <x v="30"/>
    <n v="7501"/>
    <s v="East"/>
    <s v="OFF-AP-10000595"/>
    <x v="1"/>
    <x v="9"/>
    <s v="Disposable Triple-Filter Dust Bags"/>
    <n v="8.74"/>
    <n v="2"/>
    <n v="0"/>
    <n v="2.2724000000000002"/>
  </r>
  <r>
    <n v="6753"/>
    <s v="CA-2016-154767"/>
    <x v="931"/>
    <d v="2016-06-30T00:00:00"/>
    <x v="0"/>
    <s v="BP-11155"/>
    <s v="Becky Pak"/>
    <x v="0"/>
    <s v="United States"/>
    <x v="267"/>
    <x v="30"/>
    <n v="7501"/>
    <s v="East"/>
    <s v="OFF-PA-10003039"/>
    <x v="1"/>
    <x v="10"/>
    <s v="Xerox 1960"/>
    <n v="61.96"/>
    <n v="2"/>
    <n v="0"/>
    <n v="27.882000000000001"/>
  </r>
  <r>
    <n v="6754"/>
    <s v="CA-2016-154767"/>
    <x v="931"/>
    <d v="2016-06-30T00:00:00"/>
    <x v="0"/>
    <s v="BP-11155"/>
    <s v="Becky Pak"/>
    <x v="0"/>
    <s v="United States"/>
    <x v="267"/>
    <x v="30"/>
    <n v="7501"/>
    <s v="East"/>
    <s v="OFF-BI-10002003"/>
    <x v="1"/>
    <x v="8"/>
    <s v="Ibico Presentation Index for Binding Systems"/>
    <n v="7.96"/>
    <n v="2"/>
    <n v="0"/>
    <n v="3.7412000000000001"/>
  </r>
  <r>
    <n v="6755"/>
    <s v="CA-2016-154767"/>
    <x v="931"/>
    <d v="2016-06-30T00:00:00"/>
    <x v="0"/>
    <s v="BP-11155"/>
    <s v="Becky Pak"/>
    <x v="0"/>
    <s v="United States"/>
    <x v="267"/>
    <x v="30"/>
    <n v="7501"/>
    <s v="East"/>
    <s v="OFF-AP-10002311"/>
    <x v="1"/>
    <x v="9"/>
    <s v="Holmes Replacement Filter for HEPA Air Cleaner, Very Large Room, HEPA Filter"/>
    <n v="275.24"/>
    <n v="4"/>
    <n v="0"/>
    <n v="121.1056"/>
  </r>
  <r>
    <n v="6756"/>
    <s v="CA-2017-124205"/>
    <x v="175"/>
    <d v="2017-09-19T00:00:00"/>
    <x v="1"/>
    <s v="TC-21145"/>
    <s v="Theresa Coyne"/>
    <x v="1"/>
    <s v="United States"/>
    <x v="80"/>
    <x v="30"/>
    <n v="8701"/>
    <s v="East"/>
    <s v="FUR-FU-10002445"/>
    <x v="0"/>
    <x v="5"/>
    <s v="DAX Two-Tone Rosewood/Black Document Frame, Desktop, 5 x 7"/>
    <n v="47.4"/>
    <n v="5"/>
    <n v="0"/>
    <n v="18.96"/>
  </r>
  <r>
    <n v="6757"/>
    <s v="CA-2017-124205"/>
    <x v="175"/>
    <d v="2017-09-19T00:00:00"/>
    <x v="1"/>
    <s v="TC-21145"/>
    <s v="Theresa Coyne"/>
    <x v="1"/>
    <s v="United States"/>
    <x v="80"/>
    <x v="30"/>
    <n v="8701"/>
    <s v="East"/>
    <s v="FUR-CH-10003606"/>
    <x v="0"/>
    <x v="1"/>
    <s v="SAFCO Folding Chair Trolley"/>
    <n v="512.96"/>
    <n v="4"/>
    <n v="0"/>
    <n v="143.62880000000001"/>
  </r>
  <r>
    <n v="6758"/>
    <s v="CA-2017-124205"/>
    <x v="175"/>
    <d v="2017-09-19T00:00:00"/>
    <x v="1"/>
    <s v="TC-21145"/>
    <s v="Theresa Coyne"/>
    <x v="1"/>
    <s v="United States"/>
    <x v="80"/>
    <x v="30"/>
    <n v="8701"/>
    <s v="East"/>
    <s v="TEC-PH-10002115"/>
    <x v="2"/>
    <x v="7"/>
    <s v="Plantronics 81402"/>
    <n v="395.94"/>
    <n v="6"/>
    <n v="0"/>
    <n v="102.9444"/>
  </r>
  <r>
    <n v="6759"/>
    <s v="CA-2017-124205"/>
    <x v="175"/>
    <d v="2017-09-19T00:00:00"/>
    <x v="1"/>
    <s v="TC-21145"/>
    <s v="Theresa Coyne"/>
    <x v="1"/>
    <s v="United States"/>
    <x v="80"/>
    <x v="30"/>
    <n v="8701"/>
    <s v="East"/>
    <s v="OFF-ST-10000934"/>
    <x v="1"/>
    <x v="4"/>
    <s v="Contico 72&quot;H Heavy-Duty Storage System"/>
    <n v="81.96"/>
    <n v="2"/>
    <n v="0"/>
    <n v="0"/>
  </r>
  <r>
    <n v="6760"/>
    <s v="CA-2017-165715"/>
    <x v="574"/>
    <d v="2017-12-08T00:00:00"/>
    <x v="1"/>
    <s v="BG-11035"/>
    <s v="Barry Gonzalez"/>
    <x v="0"/>
    <s v="United States"/>
    <x v="247"/>
    <x v="3"/>
    <n v="27405"/>
    <s v="South"/>
    <s v="OFF-AR-10003903"/>
    <x v="1"/>
    <x v="6"/>
    <s v="Sanford 52201 APSCO Electric Pencil Sharpener"/>
    <n v="32.776000000000003"/>
    <n v="1"/>
    <n v="0.2"/>
    <n v="2.4582000000000002"/>
  </r>
  <r>
    <n v="6761"/>
    <s v="CA-2017-100636"/>
    <x v="335"/>
    <d v="2017-06-30T00:00:00"/>
    <x v="1"/>
    <s v="DO-13435"/>
    <s v="Denny Ordway"/>
    <x v="0"/>
    <s v="United States"/>
    <x v="20"/>
    <x v="15"/>
    <n v="10035"/>
    <s v="East"/>
    <s v="OFF-ST-10004123"/>
    <x v="1"/>
    <x v="4"/>
    <s v="Safco Industrial Wire Shelving System"/>
    <n v="272.94"/>
    <n v="3"/>
    <n v="0"/>
    <n v="0"/>
  </r>
  <r>
    <n v="6762"/>
    <s v="CA-2016-162943"/>
    <x v="1131"/>
    <d v="2016-07-26T00:00:00"/>
    <x v="0"/>
    <s v="DB-12970"/>
    <s v="Darren Budd"/>
    <x v="1"/>
    <s v="United States"/>
    <x v="20"/>
    <x v="15"/>
    <n v="10035"/>
    <s v="East"/>
    <s v="FUR-CH-10001708"/>
    <x v="0"/>
    <x v="1"/>
    <s v="Office Star - Contemporary Swivel Chair with Padded Adjustable Arms and Flex Back"/>
    <n v="253.76400000000001"/>
    <n v="2"/>
    <n v="0.1"/>
    <n v="31.015599999999999"/>
  </r>
  <r>
    <n v="6763"/>
    <s v="CA-2016-144764"/>
    <x v="476"/>
    <d v="2016-09-08T00:00:00"/>
    <x v="1"/>
    <s v="RL-19615"/>
    <s v="Rob Lucas"/>
    <x v="0"/>
    <s v="United States"/>
    <x v="22"/>
    <x v="10"/>
    <n v="60623"/>
    <s v="Central"/>
    <s v="OFF-LA-10000240"/>
    <x v="1"/>
    <x v="2"/>
    <s v="Self-Adhesive Address Labels for Typewriters by Universal"/>
    <n v="29.24"/>
    <n v="5"/>
    <n v="0.2"/>
    <n v="9.8684999999999992"/>
  </r>
  <r>
    <n v="6764"/>
    <s v="CA-2016-144764"/>
    <x v="476"/>
    <d v="2016-09-08T00:00:00"/>
    <x v="1"/>
    <s v="RL-19615"/>
    <s v="Rob Lucas"/>
    <x v="0"/>
    <s v="United States"/>
    <x v="22"/>
    <x v="10"/>
    <n v="60623"/>
    <s v="Central"/>
    <s v="OFF-ST-10002485"/>
    <x v="1"/>
    <x v="4"/>
    <s v="Rogers Deluxe File Chest"/>
    <n v="35.167999999999999"/>
    <n v="2"/>
    <n v="0.2"/>
    <n v="-8.3523999999999994"/>
  </r>
  <r>
    <n v="6765"/>
    <s v="CA-2016-144764"/>
    <x v="476"/>
    <d v="2016-09-08T00:00:00"/>
    <x v="1"/>
    <s v="RL-19615"/>
    <s v="Rob Lucas"/>
    <x v="0"/>
    <s v="United States"/>
    <x v="22"/>
    <x v="10"/>
    <n v="60623"/>
    <s v="Central"/>
    <s v="TEC-MA-10003230"/>
    <x v="2"/>
    <x v="15"/>
    <s v="Okidata C610n Printer"/>
    <n v="1362.9"/>
    <n v="3"/>
    <n v="0.3"/>
    <n v="-19.47"/>
  </r>
  <r>
    <n v="6766"/>
    <s v="CA-2017-100615"/>
    <x v="693"/>
    <d v="2017-04-24T00:00:00"/>
    <x v="1"/>
    <s v="SJ-20215"/>
    <s v="Sarah Jordon"/>
    <x v="0"/>
    <s v="United States"/>
    <x v="22"/>
    <x v="10"/>
    <n v="60653"/>
    <s v="Central"/>
    <s v="FUR-CH-10002602"/>
    <x v="0"/>
    <x v="1"/>
    <s v="DMI Arturo Collection Mission-style Design Wood Chair"/>
    <n v="317.05799999999999"/>
    <n v="3"/>
    <n v="0.3"/>
    <n v="-18.117599999999999"/>
  </r>
  <r>
    <n v="6767"/>
    <s v="CA-2017-100615"/>
    <x v="693"/>
    <d v="2017-04-24T00:00:00"/>
    <x v="1"/>
    <s v="SJ-20215"/>
    <s v="Sarah Jordon"/>
    <x v="0"/>
    <s v="United States"/>
    <x v="22"/>
    <x v="10"/>
    <n v="60653"/>
    <s v="Central"/>
    <s v="OFF-AR-10001683"/>
    <x v="1"/>
    <x v="6"/>
    <s v="Lumber Crayons"/>
    <n v="15.76"/>
    <n v="2"/>
    <n v="0.2"/>
    <n v="3.5459999999999998"/>
  </r>
  <r>
    <n v="6768"/>
    <s v="CA-2017-100615"/>
    <x v="693"/>
    <d v="2017-04-24T00:00:00"/>
    <x v="1"/>
    <s v="SJ-20215"/>
    <s v="Sarah Jordon"/>
    <x v="0"/>
    <s v="United States"/>
    <x v="22"/>
    <x v="10"/>
    <n v="60653"/>
    <s v="Central"/>
    <s v="FUR-FU-10002456"/>
    <x v="0"/>
    <x v="5"/>
    <s v="Master Caster Door Stop, Large Neon Orange"/>
    <n v="14.56"/>
    <n v="5"/>
    <n v="0.6"/>
    <n v="-6.1879999999999997"/>
  </r>
  <r>
    <n v="6769"/>
    <s v="CA-2014-109302"/>
    <x v="1132"/>
    <d v="2014-08-16T00:00:00"/>
    <x v="1"/>
    <s v="CS-12175"/>
    <s v="Charles Sheldon"/>
    <x v="1"/>
    <s v="United States"/>
    <x v="80"/>
    <x v="30"/>
    <n v="8701"/>
    <s v="East"/>
    <s v="OFF-BI-10002854"/>
    <x v="1"/>
    <x v="8"/>
    <s v="Performers Binder/Pad Holder, Black"/>
    <n v="196.21"/>
    <n v="7"/>
    <n v="0"/>
    <n v="98.105000000000004"/>
  </r>
  <r>
    <n v="6770"/>
    <s v="CA-2017-139787"/>
    <x v="20"/>
    <d v="2017-09-23T00:00:00"/>
    <x v="1"/>
    <s v="JP-16135"/>
    <s v="Julie Prescott"/>
    <x v="2"/>
    <s v="United States"/>
    <x v="38"/>
    <x v="32"/>
    <n v="31907"/>
    <s v="South"/>
    <s v="OFF-AR-10002445"/>
    <x v="1"/>
    <x v="6"/>
    <s v="SANFORD Major Accent Highlighters"/>
    <n v="35.4"/>
    <n v="5"/>
    <n v="0"/>
    <n v="13.452"/>
  </r>
  <r>
    <n v="6771"/>
    <s v="CA-2017-139402"/>
    <x v="34"/>
    <d v="2017-12-13T00:00:00"/>
    <x v="1"/>
    <s v="NC-18535"/>
    <s v="Nick Crebassa"/>
    <x v="1"/>
    <s v="United States"/>
    <x v="42"/>
    <x v="16"/>
    <n v="85023"/>
    <s v="West"/>
    <s v="OFF-PA-10004359"/>
    <x v="1"/>
    <x v="10"/>
    <s v="Multicolor Computer Printout Paper"/>
    <n v="419.4"/>
    <n v="5"/>
    <n v="0.2"/>
    <n v="146.79"/>
  </r>
  <r>
    <n v="6772"/>
    <s v="CA-2017-139402"/>
    <x v="34"/>
    <d v="2017-12-13T00:00:00"/>
    <x v="1"/>
    <s v="NC-18535"/>
    <s v="Nick Crebassa"/>
    <x v="1"/>
    <s v="United States"/>
    <x v="42"/>
    <x v="16"/>
    <n v="85023"/>
    <s v="West"/>
    <s v="OFF-BI-10000279"/>
    <x v="1"/>
    <x v="8"/>
    <s v="Acco Recycled 2&quot; Capacity Laser Printer Hanging Data Binders"/>
    <n v="13.005000000000001"/>
    <n v="3"/>
    <n v="0.7"/>
    <n v="-9.9704999999999995"/>
  </r>
  <r>
    <n v="6773"/>
    <s v="CA-2016-119018"/>
    <x v="254"/>
    <d v="2016-11-08T00:00:00"/>
    <x v="1"/>
    <s v="CW-11905"/>
    <s v="Carl Weiss"/>
    <x v="2"/>
    <s v="United States"/>
    <x v="1"/>
    <x v="1"/>
    <n v="90004"/>
    <s v="West"/>
    <s v="OFF-BI-10003314"/>
    <x v="1"/>
    <x v="8"/>
    <s v="Tuff Stuff Recycled Round Ring Binders"/>
    <n v="7.7119999999999997"/>
    <n v="2"/>
    <n v="0.2"/>
    <n v="2.7955999999999999"/>
  </r>
  <r>
    <n v="6774"/>
    <s v="CA-2016-119018"/>
    <x v="254"/>
    <d v="2016-11-08T00:00:00"/>
    <x v="1"/>
    <s v="CW-11905"/>
    <s v="Carl Weiss"/>
    <x v="2"/>
    <s v="United States"/>
    <x v="1"/>
    <x v="1"/>
    <n v="90004"/>
    <s v="West"/>
    <s v="OFF-BI-10000494"/>
    <x v="1"/>
    <x v="8"/>
    <s v="Acco Economy Flexible Poly Round Ring Binder"/>
    <n v="4.1760000000000002"/>
    <n v="1"/>
    <n v="0.2"/>
    <n v="1.3049999999999999"/>
  </r>
  <r>
    <n v="6775"/>
    <s v="CA-2016-119018"/>
    <x v="254"/>
    <d v="2016-11-08T00:00:00"/>
    <x v="1"/>
    <s v="CW-11905"/>
    <s v="Carl Weiss"/>
    <x v="2"/>
    <s v="United States"/>
    <x v="1"/>
    <x v="1"/>
    <n v="90004"/>
    <s v="West"/>
    <s v="OFF-PA-10000295"/>
    <x v="1"/>
    <x v="10"/>
    <s v="Xerox 229"/>
    <n v="38.880000000000003"/>
    <n v="6"/>
    <n v="0"/>
    <n v="18.662400000000002"/>
  </r>
  <r>
    <n v="6776"/>
    <s v="CA-2015-105361"/>
    <x v="368"/>
    <d v="2015-04-04T00:00:00"/>
    <x v="1"/>
    <s v="CM-12115"/>
    <s v="Chad McGuire"/>
    <x v="0"/>
    <s v="United States"/>
    <x v="20"/>
    <x v="15"/>
    <n v="10024"/>
    <s v="East"/>
    <s v="OFF-PA-10002615"/>
    <x v="1"/>
    <x v="10"/>
    <s v="Ampad Gold Fibre Wirebound Steno Books, 6&quot; x 9&quot;, Gregg Ruled"/>
    <n v="17.64"/>
    <n v="4"/>
    <n v="0"/>
    <n v="8.1143999999999998"/>
  </r>
  <r>
    <n v="6777"/>
    <s v="US-2016-152373"/>
    <x v="64"/>
    <d v="2016-09-11T00:00:00"/>
    <x v="1"/>
    <s v="PT-19090"/>
    <s v="Pete Takahito"/>
    <x v="0"/>
    <s v="United States"/>
    <x v="52"/>
    <x v="5"/>
    <n v="78207"/>
    <s v="Central"/>
    <s v="OFF-ST-10003479"/>
    <x v="1"/>
    <x v="4"/>
    <s v="Eldon Base for stackable storage shelf, platinum"/>
    <n v="93.456000000000003"/>
    <n v="3"/>
    <n v="0.2"/>
    <n v="-17.523"/>
  </r>
  <r>
    <n v="6778"/>
    <s v="US-2017-166037"/>
    <x v="480"/>
    <d v="2017-02-01T00:00:00"/>
    <x v="1"/>
    <s v="CL-12700"/>
    <s v="Craig Leslie"/>
    <x v="2"/>
    <s v="United States"/>
    <x v="20"/>
    <x v="15"/>
    <n v="10009"/>
    <s v="East"/>
    <s v="TEC-AC-10002800"/>
    <x v="2"/>
    <x v="11"/>
    <s v="Plantronics Audio 478 Stereo USB Headset"/>
    <n v="449.91"/>
    <n v="9"/>
    <n v="0"/>
    <n v="157.46850000000001"/>
  </r>
  <r>
    <n v="6779"/>
    <s v="US-2016-147711"/>
    <x v="323"/>
    <d v="2016-09-08T00:00:00"/>
    <x v="0"/>
    <s v="HF-14995"/>
    <s v="Herbert Flentye"/>
    <x v="0"/>
    <s v="United States"/>
    <x v="248"/>
    <x v="39"/>
    <n v="21215"/>
    <s v="East"/>
    <s v="FUR-BO-10003159"/>
    <x v="0"/>
    <x v="0"/>
    <s v="Sauder Camden County Collection Libraries, Planked Cherry Finish"/>
    <n v="344.94"/>
    <n v="3"/>
    <n v="0"/>
    <n v="31.044599999999999"/>
  </r>
  <r>
    <n v="6780"/>
    <s v="US-2016-147711"/>
    <x v="323"/>
    <d v="2016-09-08T00:00:00"/>
    <x v="0"/>
    <s v="HF-14995"/>
    <s v="Herbert Flentye"/>
    <x v="0"/>
    <s v="United States"/>
    <x v="248"/>
    <x v="39"/>
    <n v="21215"/>
    <s v="East"/>
    <s v="FUR-FU-10002364"/>
    <x v="0"/>
    <x v="5"/>
    <s v="Eldon Expressions Wood Desk Accessories, Oak"/>
    <n v="14.76"/>
    <n v="2"/>
    <n v="0"/>
    <n v="4.2804000000000002"/>
  </r>
  <r>
    <n v="6781"/>
    <s v="US-2016-147711"/>
    <x v="323"/>
    <d v="2016-09-08T00:00:00"/>
    <x v="0"/>
    <s v="HF-14995"/>
    <s v="Herbert Flentye"/>
    <x v="0"/>
    <s v="United States"/>
    <x v="248"/>
    <x v="39"/>
    <n v="21215"/>
    <s v="East"/>
    <s v="OFF-BI-10003350"/>
    <x v="1"/>
    <x v="8"/>
    <s v="Acco Expandable Hanging Binders"/>
    <n v="12.76"/>
    <n v="2"/>
    <n v="0"/>
    <n v="5.8696000000000002"/>
  </r>
  <r>
    <n v="6782"/>
    <s v="US-2016-147711"/>
    <x v="323"/>
    <d v="2016-09-08T00:00:00"/>
    <x v="0"/>
    <s v="HF-14995"/>
    <s v="Herbert Flentye"/>
    <x v="0"/>
    <s v="United States"/>
    <x v="248"/>
    <x v="39"/>
    <n v="21215"/>
    <s v="East"/>
    <s v="OFF-LA-10004093"/>
    <x v="1"/>
    <x v="2"/>
    <s v="Avery 486"/>
    <n v="58.48"/>
    <n v="8"/>
    <n v="0"/>
    <n v="27.485600000000002"/>
  </r>
  <r>
    <n v="6783"/>
    <s v="CA-2017-121293"/>
    <x v="800"/>
    <d v="2017-07-28T00:00:00"/>
    <x v="0"/>
    <s v="JC-15775"/>
    <s v="John Castell"/>
    <x v="0"/>
    <s v="United States"/>
    <x v="10"/>
    <x v="9"/>
    <n v="19143"/>
    <s v="East"/>
    <s v="FUR-FU-10000732"/>
    <x v="0"/>
    <x v="5"/>
    <s v="Eldon 200 Class Desk Accessories"/>
    <n v="20.096"/>
    <n v="4"/>
    <n v="0.2"/>
    <n v="3.0144000000000002"/>
  </r>
  <r>
    <n v="6784"/>
    <s v="CA-2017-121293"/>
    <x v="800"/>
    <d v="2017-07-28T00:00:00"/>
    <x v="0"/>
    <s v="JC-15775"/>
    <s v="John Castell"/>
    <x v="0"/>
    <s v="United States"/>
    <x v="10"/>
    <x v="9"/>
    <n v="19143"/>
    <s v="East"/>
    <s v="OFF-SU-10004884"/>
    <x v="1"/>
    <x v="14"/>
    <s v="Acme Galleria Hot Forged Steel Scissors with Colored Handles"/>
    <n v="37.752000000000002"/>
    <n v="3"/>
    <n v="0.2"/>
    <n v="4.2470999999999997"/>
  </r>
  <r>
    <n v="6785"/>
    <s v="CA-2017-121293"/>
    <x v="800"/>
    <d v="2017-07-28T00:00:00"/>
    <x v="0"/>
    <s v="JC-15775"/>
    <s v="John Castell"/>
    <x v="0"/>
    <s v="United States"/>
    <x v="10"/>
    <x v="9"/>
    <n v="19143"/>
    <s v="East"/>
    <s v="FUR-TA-10001771"/>
    <x v="0"/>
    <x v="3"/>
    <s v="Bush Cubix Conference Tables, Fully Assembled"/>
    <n v="138.58799999999999"/>
    <n v="1"/>
    <n v="0.4"/>
    <n v="-34.646999999999998"/>
  </r>
  <r>
    <n v="6786"/>
    <s v="CA-2017-121293"/>
    <x v="800"/>
    <d v="2017-07-28T00:00:00"/>
    <x v="0"/>
    <s v="JC-15775"/>
    <s v="John Castell"/>
    <x v="0"/>
    <s v="United States"/>
    <x v="10"/>
    <x v="9"/>
    <n v="19143"/>
    <s v="East"/>
    <s v="OFF-ST-10000060"/>
    <x v="1"/>
    <x v="4"/>
    <s v="Fellowes Bankers Box Staxonsteel Drawer File/Stacking System"/>
    <n v="259.92"/>
    <n v="5"/>
    <n v="0.2"/>
    <n v="-25.992000000000001"/>
  </r>
  <r>
    <n v="6787"/>
    <s v="CA-2017-121293"/>
    <x v="800"/>
    <d v="2017-07-28T00:00:00"/>
    <x v="0"/>
    <s v="JC-15775"/>
    <s v="John Castell"/>
    <x v="0"/>
    <s v="United States"/>
    <x v="10"/>
    <x v="9"/>
    <n v="19143"/>
    <s v="East"/>
    <s v="OFF-PA-10004100"/>
    <x v="1"/>
    <x v="10"/>
    <s v="Xerox 216"/>
    <n v="20.736000000000001"/>
    <n v="4"/>
    <n v="0.2"/>
    <n v="7.2576000000000001"/>
  </r>
  <r>
    <n v="6788"/>
    <s v="CA-2015-118843"/>
    <x v="1023"/>
    <d v="2015-09-20T00:00:00"/>
    <x v="1"/>
    <s v="JH-15910"/>
    <s v="Jonathan Howell"/>
    <x v="0"/>
    <s v="United States"/>
    <x v="118"/>
    <x v="32"/>
    <n v="30318"/>
    <s v="South"/>
    <s v="FUR-FU-10003975"/>
    <x v="0"/>
    <x v="5"/>
    <s v="Eldon Advantage Chair Mats for Low to Medium Pile Carpets"/>
    <n v="129.93"/>
    <n v="3"/>
    <n v="0"/>
    <n v="12.993"/>
  </r>
  <r>
    <n v="6789"/>
    <s v="CA-2015-118843"/>
    <x v="1023"/>
    <d v="2015-09-20T00:00:00"/>
    <x v="1"/>
    <s v="JH-15910"/>
    <s v="Jonathan Howell"/>
    <x v="0"/>
    <s v="United States"/>
    <x v="118"/>
    <x v="32"/>
    <n v="30318"/>
    <s v="South"/>
    <s v="OFF-PA-10001712"/>
    <x v="1"/>
    <x v="10"/>
    <s v="Xerox 1948"/>
    <n v="69.930000000000007"/>
    <n v="7"/>
    <n v="0"/>
    <n v="31.468499999999999"/>
  </r>
  <r>
    <n v="6790"/>
    <s v="CA-2015-161445"/>
    <x v="67"/>
    <d v="2015-09-09T00:00:00"/>
    <x v="0"/>
    <s v="CC-12610"/>
    <s v="Corey Catlett"/>
    <x v="1"/>
    <s v="United States"/>
    <x v="28"/>
    <x v="3"/>
    <n v="27707"/>
    <s v="South"/>
    <s v="OFF-AR-10001953"/>
    <x v="1"/>
    <x v="6"/>
    <s v="Boston 1645 Deluxe Heavier-Duty Electric Pencil Sharpener"/>
    <n v="140.73599999999999"/>
    <n v="4"/>
    <n v="0.2"/>
    <n v="12.314399999999999"/>
  </r>
  <r>
    <n v="6791"/>
    <s v="CA-2016-124527"/>
    <x v="76"/>
    <d v="2016-11-17T00:00:00"/>
    <x v="2"/>
    <s v="IM-15055"/>
    <s v="Ionia McGrath"/>
    <x v="0"/>
    <s v="United States"/>
    <x v="43"/>
    <x v="1"/>
    <n v="95661"/>
    <s v="West"/>
    <s v="OFF-BI-10004967"/>
    <x v="1"/>
    <x v="8"/>
    <s v="Round Ring Binders"/>
    <n v="8.32"/>
    <n v="5"/>
    <n v="0.2"/>
    <n v="2.8079999999999998"/>
  </r>
  <r>
    <n v="6792"/>
    <s v="CA-2016-162348"/>
    <x v="338"/>
    <d v="2016-11-15T00:00:00"/>
    <x v="1"/>
    <s v="BF-11170"/>
    <s v="Ben Ferrer"/>
    <x v="2"/>
    <s v="United States"/>
    <x v="301"/>
    <x v="1"/>
    <n v="95823"/>
    <s v="West"/>
    <s v="FUR-FU-10003731"/>
    <x v="0"/>
    <x v="5"/>
    <s v="Eldon Expressions Wood and Plastic Desk Accessories, Oak"/>
    <n v="9.98"/>
    <n v="1"/>
    <n v="0"/>
    <n v="2.7944"/>
  </r>
  <r>
    <n v="6793"/>
    <s v="CA-2014-141005"/>
    <x v="860"/>
    <d v="2014-08-18T00:00:00"/>
    <x v="2"/>
    <s v="CS-12355"/>
    <s v="Christine Sundaresam"/>
    <x v="0"/>
    <s v="United States"/>
    <x v="54"/>
    <x v="29"/>
    <n v="6824"/>
    <s v="East"/>
    <s v="OFF-BI-10001989"/>
    <x v="1"/>
    <x v="8"/>
    <s v="Premium Transparent Presentation Covers by GBC"/>
    <n v="62.94"/>
    <n v="3"/>
    <n v="0"/>
    <n v="30.211200000000002"/>
  </r>
  <r>
    <n v="6794"/>
    <s v="CA-2015-145394"/>
    <x v="547"/>
    <d v="2015-11-20T00:00:00"/>
    <x v="1"/>
    <s v="MC-17605"/>
    <s v="Matt Connell"/>
    <x v="1"/>
    <s v="United States"/>
    <x v="22"/>
    <x v="10"/>
    <n v="60610"/>
    <s v="Central"/>
    <s v="OFF-ST-10000344"/>
    <x v="1"/>
    <x v="4"/>
    <s v="Neat Ideas Personal Hanging Folder Files, Black"/>
    <n v="21.488"/>
    <n v="2"/>
    <n v="0.2"/>
    <n v="1.6115999999999999"/>
  </r>
  <r>
    <n v="6795"/>
    <s v="CA-2015-145394"/>
    <x v="547"/>
    <d v="2015-11-20T00:00:00"/>
    <x v="1"/>
    <s v="MC-17605"/>
    <s v="Matt Connell"/>
    <x v="1"/>
    <s v="United States"/>
    <x v="22"/>
    <x v="10"/>
    <n v="60610"/>
    <s v="Central"/>
    <s v="TEC-PH-10001051"/>
    <x v="2"/>
    <x v="7"/>
    <s v="HTC One"/>
    <n v="239.976"/>
    <n v="3"/>
    <n v="0.2"/>
    <n v="26.997299999999999"/>
  </r>
  <r>
    <n v="6796"/>
    <s v="CA-2015-145394"/>
    <x v="547"/>
    <d v="2015-11-20T00:00:00"/>
    <x v="1"/>
    <s v="MC-17605"/>
    <s v="Matt Connell"/>
    <x v="1"/>
    <s v="United States"/>
    <x v="22"/>
    <x v="10"/>
    <n v="60610"/>
    <s v="Central"/>
    <s v="FUR-FU-10001215"/>
    <x v="0"/>
    <x v="5"/>
    <s v="Howard Miller 11-1/2&quot; Diameter Brentwood Wall Clock"/>
    <n v="34.503999999999998"/>
    <n v="2"/>
    <n v="0.6"/>
    <n v="-15.5268"/>
  </r>
  <r>
    <n v="6797"/>
    <s v="CA-2015-168809"/>
    <x v="767"/>
    <d v="2015-08-25T00:00:00"/>
    <x v="3"/>
    <s v="MC-18100"/>
    <s v="Mick Crebagga"/>
    <x v="0"/>
    <s v="United States"/>
    <x v="12"/>
    <x v="5"/>
    <n v="77041"/>
    <s v="Central"/>
    <s v="FUR-FU-10001473"/>
    <x v="0"/>
    <x v="5"/>
    <s v="Eldon Executive Woodline II Desk Accessories, Mahogany"/>
    <n v="20.103999999999999"/>
    <n v="2"/>
    <n v="0.6"/>
    <n v="-16.585799999999999"/>
  </r>
  <r>
    <n v="6798"/>
    <s v="CA-2015-168809"/>
    <x v="767"/>
    <d v="2015-08-25T00:00:00"/>
    <x v="3"/>
    <s v="MC-18100"/>
    <s v="Mick Crebagga"/>
    <x v="0"/>
    <s v="United States"/>
    <x v="12"/>
    <x v="5"/>
    <n v="77041"/>
    <s v="Central"/>
    <s v="OFF-BI-10000315"/>
    <x v="1"/>
    <x v="8"/>
    <s v="Poly Designer Cover &amp; Back"/>
    <n v="3.798"/>
    <n v="1"/>
    <n v="0.8"/>
    <n v="-6.0768000000000004"/>
  </r>
  <r>
    <n v="6799"/>
    <s v="CA-2015-168809"/>
    <x v="767"/>
    <d v="2015-08-25T00:00:00"/>
    <x v="3"/>
    <s v="MC-18100"/>
    <s v="Mick Crebagga"/>
    <x v="0"/>
    <s v="United States"/>
    <x v="12"/>
    <x v="5"/>
    <n v="77041"/>
    <s v="Central"/>
    <s v="FUR-FU-10002240"/>
    <x v="0"/>
    <x v="5"/>
    <s v="Nu-Dell EZ-Mount Plastic Wall Frames"/>
    <n v="7.88"/>
    <n v="5"/>
    <n v="0.6"/>
    <n v="-3.94"/>
  </r>
  <r>
    <n v="6800"/>
    <s v="CA-2016-109827"/>
    <x v="591"/>
    <d v="2017-01-01T00:00:00"/>
    <x v="1"/>
    <s v="LW-16825"/>
    <s v="Laurel Workman"/>
    <x v="1"/>
    <s v="United States"/>
    <x v="42"/>
    <x v="16"/>
    <n v="85023"/>
    <s v="West"/>
    <s v="FUR-TA-10002607"/>
    <x v="0"/>
    <x v="3"/>
    <s v="KI Conference Tables"/>
    <n v="35.445"/>
    <n v="1"/>
    <n v="0.5"/>
    <n v="-24.102599999999999"/>
  </r>
  <r>
    <n v="6801"/>
    <s v="CA-2016-109827"/>
    <x v="591"/>
    <d v="2017-01-01T00:00:00"/>
    <x v="1"/>
    <s v="LW-16825"/>
    <s v="Laurel Workman"/>
    <x v="1"/>
    <s v="United States"/>
    <x v="42"/>
    <x v="16"/>
    <n v="85023"/>
    <s v="West"/>
    <s v="TEC-MA-10003356"/>
    <x v="2"/>
    <x v="15"/>
    <s v="Panasonic KX MC6040 Color Laser Multifunction Printer"/>
    <n v="269.97000000000003"/>
    <n v="2"/>
    <n v="0.7"/>
    <n v="-386.95699999999999"/>
  </r>
  <r>
    <n v="6802"/>
    <s v="CA-2016-109827"/>
    <x v="591"/>
    <d v="2017-01-01T00:00:00"/>
    <x v="1"/>
    <s v="LW-16825"/>
    <s v="Laurel Workman"/>
    <x v="1"/>
    <s v="United States"/>
    <x v="42"/>
    <x v="16"/>
    <n v="85023"/>
    <s v="West"/>
    <s v="TEC-AC-10002217"/>
    <x v="2"/>
    <x v="11"/>
    <s v="Imation Clip USB flash drive - 8 GB"/>
    <n v="45.12"/>
    <n v="3"/>
    <n v="0.2"/>
    <n v="-7.8959999999999999"/>
  </r>
  <r>
    <n v="6803"/>
    <s v="CA-2016-109827"/>
    <x v="591"/>
    <d v="2017-01-01T00:00:00"/>
    <x v="1"/>
    <s v="LW-16825"/>
    <s v="Laurel Workman"/>
    <x v="1"/>
    <s v="United States"/>
    <x v="42"/>
    <x v="16"/>
    <n v="85023"/>
    <s v="West"/>
    <s v="TEC-AC-10004353"/>
    <x v="2"/>
    <x v="11"/>
    <s v="Hypercom P1300 Pinpad"/>
    <n v="100.8"/>
    <n v="2"/>
    <n v="0.2"/>
    <n v="21.42"/>
  </r>
  <r>
    <n v="6804"/>
    <s v="CA-2016-109827"/>
    <x v="591"/>
    <d v="2017-01-01T00:00:00"/>
    <x v="1"/>
    <s v="LW-16825"/>
    <s v="Laurel Workman"/>
    <x v="1"/>
    <s v="United States"/>
    <x v="42"/>
    <x v="16"/>
    <n v="85023"/>
    <s v="West"/>
    <s v="FUR-CH-10004754"/>
    <x v="0"/>
    <x v="1"/>
    <s v="Global Stack Chair with Arms, Black"/>
    <n v="47.968000000000004"/>
    <n v="2"/>
    <n v="0.2"/>
    <n v="4.1971999999999996"/>
  </r>
  <r>
    <n v="6805"/>
    <s v="CA-2014-152233"/>
    <x v="1082"/>
    <d v="2014-10-06T00:00:00"/>
    <x v="2"/>
    <s v="KH-16510"/>
    <s v="Keith Herrera"/>
    <x v="0"/>
    <s v="United States"/>
    <x v="225"/>
    <x v="1"/>
    <n v="91767"/>
    <s v="West"/>
    <s v="TEC-AC-10002800"/>
    <x v="2"/>
    <x v="11"/>
    <s v="Plantronics Audio 478 Stereo USB Headset"/>
    <n v="99.98"/>
    <n v="2"/>
    <n v="0"/>
    <n v="34.993000000000002"/>
  </r>
  <r>
    <n v="6806"/>
    <s v="CA-2014-125682"/>
    <x v="754"/>
    <d v="2014-11-25T00:00:00"/>
    <x v="2"/>
    <s v="RB-19645"/>
    <s v="Robert Barroso"/>
    <x v="1"/>
    <s v="United States"/>
    <x v="118"/>
    <x v="32"/>
    <n v="30318"/>
    <s v="South"/>
    <s v="OFF-PA-10001752"/>
    <x v="1"/>
    <x v="10"/>
    <s v="Hammermill CopyPlus Copy Paper (20Lb. and 84 Bright)"/>
    <n v="9.9600000000000009"/>
    <n v="2"/>
    <n v="0"/>
    <n v="4.8803999999999998"/>
  </r>
  <r>
    <n v="6807"/>
    <s v="CA-2017-162880"/>
    <x v="53"/>
    <d v="2017-12-29T00:00:00"/>
    <x v="1"/>
    <s v="GD-14590"/>
    <s v="Giulietta Dortch"/>
    <x v="1"/>
    <s v="United States"/>
    <x v="231"/>
    <x v="4"/>
    <n v="98208"/>
    <s v="West"/>
    <s v="OFF-BI-10003314"/>
    <x v="1"/>
    <x v="8"/>
    <s v="Tuff Stuff Recycled Round Ring Binders"/>
    <n v="3.8559999999999999"/>
    <n v="1"/>
    <n v="0.2"/>
    <n v="1.3977999999999999"/>
  </r>
  <r>
    <n v="6808"/>
    <s v="CA-2015-128125"/>
    <x v="1052"/>
    <d v="2015-04-05T00:00:00"/>
    <x v="1"/>
    <s v="EB-13705"/>
    <s v="Ed Braxton"/>
    <x v="1"/>
    <s v="United States"/>
    <x v="12"/>
    <x v="5"/>
    <n v="77095"/>
    <s v="Central"/>
    <s v="OFF-PA-10000357"/>
    <x v="1"/>
    <x v="10"/>
    <s v="White Dual Perf Computer Printout Paper, 2700 Sheets, 1 Part, Heavyweight, 20 lbs., 14 7/8 x 11"/>
    <n v="98.376000000000005"/>
    <n v="3"/>
    <n v="0.2"/>
    <n v="35.661299999999997"/>
  </r>
  <r>
    <n v="6809"/>
    <s v="CA-2015-128125"/>
    <x v="1052"/>
    <d v="2015-04-05T00:00:00"/>
    <x v="1"/>
    <s v="EB-13705"/>
    <s v="Ed Braxton"/>
    <x v="1"/>
    <s v="United States"/>
    <x v="12"/>
    <x v="5"/>
    <n v="77095"/>
    <s v="Central"/>
    <s v="FUR-FU-10001085"/>
    <x v="0"/>
    <x v="5"/>
    <s v="3M Polarizing Light Filter Sleeves"/>
    <n v="22.38"/>
    <n v="3"/>
    <n v="0.6"/>
    <n v="-7.8330000000000002"/>
  </r>
  <r>
    <n v="6810"/>
    <s v="CA-2017-156237"/>
    <x v="32"/>
    <d v="2017-09-15T00:00:00"/>
    <x v="2"/>
    <s v="PS-18760"/>
    <s v="Pamela Stobb"/>
    <x v="0"/>
    <s v="United States"/>
    <x v="10"/>
    <x v="9"/>
    <n v="19140"/>
    <s v="East"/>
    <s v="OFF-BI-10000301"/>
    <x v="1"/>
    <x v="8"/>
    <s v="GBC Instant Report Kit"/>
    <n v="3.8820000000000001"/>
    <n v="2"/>
    <n v="0.7"/>
    <n v="-2.5880000000000001"/>
  </r>
  <r>
    <n v="6811"/>
    <s v="CA-2017-156237"/>
    <x v="32"/>
    <d v="2017-09-15T00:00:00"/>
    <x v="2"/>
    <s v="PS-18760"/>
    <s v="Pamela Stobb"/>
    <x v="0"/>
    <s v="United States"/>
    <x v="10"/>
    <x v="9"/>
    <n v="19140"/>
    <s v="East"/>
    <s v="TEC-MA-10002930"/>
    <x v="2"/>
    <x v="15"/>
    <s v="Ricoh - Ink Collector Unit for GX3000 Series Printers"/>
    <n v="12.585000000000001"/>
    <n v="1"/>
    <n v="0.7"/>
    <n v="-18.038499999999999"/>
  </r>
  <r>
    <n v="6812"/>
    <s v="CA-2017-156237"/>
    <x v="32"/>
    <d v="2017-09-15T00:00:00"/>
    <x v="2"/>
    <s v="PS-18760"/>
    <s v="Pamela Stobb"/>
    <x v="0"/>
    <s v="United States"/>
    <x v="10"/>
    <x v="9"/>
    <n v="19140"/>
    <s v="East"/>
    <s v="FUR-CH-10002372"/>
    <x v="0"/>
    <x v="1"/>
    <s v="Office Star - Ergonomically Designed Knee Chair"/>
    <n v="113.372"/>
    <n v="2"/>
    <n v="0.3"/>
    <n v="-29.152799999999999"/>
  </r>
  <r>
    <n v="6813"/>
    <s v="CA-2017-156237"/>
    <x v="32"/>
    <d v="2017-09-15T00:00:00"/>
    <x v="2"/>
    <s v="PS-18760"/>
    <s v="Pamela Stobb"/>
    <x v="0"/>
    <s v="United States"/>
    <x v="10"/>
    <x v="9"/>
    <n v="19140"/>
    <s v="East"/>
    <s v="OFF-BI-10003707"/>
    <x v="1"/>
    <x v="8"/>
    <s v="Aluminum Screw Posts"/>
    <n v="18.312000000000001"/>
    <n v="4"/>
    <n v="0.7"/>
    <n v="-12.208"/>
  </r>
  <r>
    <n v="6814"/>
    <s v="CA-2017-156237"/>
    <x v="32"/>
    <d v="2017-09-15T00:00:00"/>
    <x v="2"/>
    <s v="PS-18760"/>
    <s v="Pamela Stobb"/>
    <x v="0"/>
    <s v="United States"/>
    <x v="10"/>
    <x v="9"/>
    <n v="19140"/>
    <s v="East"/>
    <s v="FUR-FU-10001057"/>
    <x v="0"/>
    <x v="5"/>
    <s v="Tensor Track Tree Floor Lamp"/>
    <n v="127.93600000000001"/>
    <n v="8"/>
    <n v="0.2"/>
    <n v="4.7976000000000001"/>
  </r>
  <r>
    <n v="6815"/>
    <s v="CA-2017-156237"/>
    <x v="32"/>
    <d v="2017-09-15T00:00:00"/>
    <x v="2"/>
    <s v="PS-18760"/>
    <s v="Pamela Stobb"/>
    <x v="0"/>
    <s v="United States"/>
    <x v="10"/>
    <x v="9"/>
    <n v="19140"/>
    <s v="East"/>
    <s v="TEC-MA-10001681"/>
    <x v="2"/>
    <x v="15"/>
    <s v="Lexmark MarkNet N8150 Wireless Print Server"/>
    <n v="241.17"/>
    <n v="2"/>
    <n v="0.7"/>
    <n v="-168.81899999999999"/>
  </r>
  <r>
    <n v="6816"/>
    <s v="CA-2014-144414"/>
    <x v="1103"/>
    <d v="2014-06-21T00:00:00"/>
    <x v="1"/>
    <s v="GH-14425"/>
    <s v="Gary Hwang"/>
    <x v="0"/>
    <s v="United States"/>
    <x v="4"/>
    <x v="4"/>
    <n v="98105"/>
    <s v="West"/>
    <s v="FUR-FU-10003981"/>
    <x v="0"/>
    <x v="5"/>
    <s v="Eldon Wave Desk Accessories"/>
    <n v="6.24"/>
    <n v="3"/>
    <n v="0"/>
    <n v="2.6208"/>
  </r>
  <r>
    <n v="6817"/>
    <s v="CA-2014-144414"/>
    <x v="1103"/>
    <d v="2014-06-21T00:00:00"/>
    <x v="1"/>
    <s v="GH-14425"/>
    <s v="Gary Hwang"/>
    <x v="0"/>
    <s v="United States"/>
    <x v="4"/>
    <x v="4"/>
    <n v="98105"/>
    <s v="West"/>
    <s v="OFF-FA-10000624"/>
    <x v="1"/>
    <x v="13"/>
    <s v="OIC Binder Clips"/>
    <n v="17.899999999999999"/>
    <n v="5"/>
    <n v="0"/>
    <n v="8.9499999999999993"/>
  </r>
  <r>
    <n v="6818"/>
    <s v="CA-2014-144414"/>
    <x v="1103"/>
    <d v="2014-06-21T00:00:00"/>
    <x v="1"/>
    <s v="GH-14425"/>
    <s v="Gary Hwang"/>
    <x v="0"/>
    <s v="United States"/>
    <x v="4"/>
    <x v="4"/>
    <n v="98105"/>
    <s v="West"/>
    <s v="OFF-BI-10004995"/>
    <x v="1"/>
    <x v="8"/>
    <s v="GBC DocuBind P400 Electric Binding System"/>
    <n v="3266.3760000000002"/>
    <n v="3"/>
    <n v="0.2"/>
    <n v="1061.5722000000001"/>
  </r>
  <r>
    <n v="6819"/>
    <s v="CA-2017-163860"/>
    <x v="116"/>
    <d v="2018-01-01T00:00:00"/>
    <x v="1"/>
    <s v="LO-17170"/>
    <s v="Lori Olson"/>
    <x v="1"/>
    <s v="United States"/>
    <x v="97"/>
    <x v="10"/>
    <n v="61604"/>
    <s v="Central"/>
    <s v="OFF-BI-10003784"/>
    <x v="1"/>
    <x v="8"/>
    <s v="Computer Printout Index Tabs"/>
    <n v="1.68"/>
    <n v="5"/>
    <n v="0.8"/>
    <n v="-2.6880000000000002"/>
  </r>
  <r>
    <n v="6820"/>
    <s v="CA-2017-163860"/>
    <x v="116"/>
    <d v="2018-01-01T00:00:00"/>
    <x v="1"/>
    <s v="LO-17170"/>
    <s v="Lori Olson"/>
    <x v="1"/>
    <s v="United States"/>
    <x v="97"/>
    <x v="10"/>
    <n v="61604"/>
    <s v="Central"/>
    <s v="FUR-FU-10004586"/>
    <x v="0"/>
    <x v="5"/>
    <s v="G.E. Longer-Life Indoor Recessed Floodlight Bulbs"/>
    <n v="7.968"/>
    <n v="3"/>
    <n v="0.6"/>
    <n v="-2.3904000000000001"/>
  </r>
  <r>
    <n v="6821"/>
    <s v="CA-2017-163860"/>
    <x v="116"/>
    <d v="2018-01-01T00:00:00"/>
    <x v="1"/>
    <s v="LO-17170"/>
    <s v="Lori Olson"/>
    <x v="1"/>
    <s v="United States"/>
    <x v="97"/>
    <x v="10"/>
    <n v="61604"/>
    <s v="Central"/>
    <s v="FUR-CH-10004698"/>
    <x v="0"/>
    <x v="1"/>
    <s v="Padded Folding Chairs, Black, 4/Carton"/>
    <n v="113.372"/>
    <n v="2"/>
    <n v="0.3"/>
    <n v="-3.2391999999999999"/>
  </r>
  <r>
    <n v="6822"/>
    <s v="CA-2017-163860"/>
    <x v="116"/>
    <d v="2018-01-01T00:00:00"/>
    <x v="1"/>
    <s v="LO-17170"/>
    <s v="Lori Olson"/>
    <x v="1"/>
    <s v="United States"/>
    <x v="97"/>
    <x v="10"/>
    <n v="61604"/>
    <s v="Central"/>
    <s v="FUR-FU-10001935"/>
    <x v="0"/>
    <x v="5"/>
    <s v="3M Hangers With Command Adhesive"/>
    <n v="2.96"/>
    <n v="2"/>
    <n v="0.6"/>
    <n v="-1.4059999999999999"/>
  </r>
  <r>
    <n v="6823"/>
    <s v="US-2017-115609"/>
    <x v="808"/>
    <d v="2017-11-07T00:00:00"/>
    <x v="1"/>
    <s v="CS-12505"/>
    <s v="Cindy Stewart"/>
    <x v="0"/>
    <s v="United States"/>
    <x v="1"/>
    <x v="1"/>
    <n v="90036"/>
    <s v="West"/>
    <s v="OFF-AP-10003040"/>
    <x v="1"/>
    <x v="9"/>
    <s v="Fellowes 8 Outlet Superior Workstation Surge Protector w/o Phone/Fax/Modem Protection"/>
    <n v="168.1"/>
    <n v="5"/>
    <n v="0"/>
    <n v="43.706000000000003"/>
  </r>
  <r>
    <n v="6824"/>
    <s v="CA-2015-154291"/>
    <x v="395"/>
    <d v="2015-07-29T00:00:00"/>
    <x v="1"/>
    <s v="YS-21880"/>
    <s v="Yana Sorensen"/>
    <x v="1"/>
    <s v="United States"/>
    <x v="122"/>
    <x v="19"/>
    <n v="36116"/>
    <s v="South"/>
    <s v="OFF-EN-10001335"/>
    <x v="1"/>
    <x v="12"/>
    <s v="White Business Envelopes with Contemporary Seam, Recycled White Business Envelopes"/>
    <n v="98.46"/>
    <n v="9"/>
    <n v="0"/>
    <n v="49.23"/>
  </r>
  <r>
    <n v="6825"/>
    <s v="CA-2015-154291"/>
    <x v="395"/>
    <d v="2015-07-29T00:00:00"/>
    <x v="1"/>
    <s v="YS-21880"/>
    <s v="Yana Sorensen"/>
    <x v="1"/>
    <s v="United States"/>
    <x v="122"/>
    <x v="19"/>
    <n v="36116"/>
    <s v="South"/>
    <s v="FUR-TA-10002041"/>
    <x v="0"/>
    <x v="3"/>
    <s v="Bevis Round Conference Table Top, X-Base"/>
    <n v="358.58"/>
    <n v="2"/>
    <n v="0"/>
    <n v="39.443800000000003"/>
  </r>
  <r>
    <n v="6826"/>
    <s v="CA-2016-118689"/>
    <x v="824"/>
    <d v="2016-10-09T00:00:00"/>
    <x v="1"/>
    <s v="TC-20980"/>
    <s v="Tamara Chand"/>
    <x v="1"/>
    <s v="United States"/>
    <x v="240"/>
    <x v="14"/>
    <n v="47905"/>
    <s v="Central"/>
    <s v="OFF-ST-10001558"/>
    <x v="1"/>
    <x v="4"/>
    <s v="Acco Perma 4000 Stacking Storage Drawers"/>
    <n v="32.479999999999997"/>
    <n v="2"/>
    <n v="0"/>
    <n v="4.8719999999999999"/>
  </r>
  <r>
    <n v="6827"/>
    <s v="CA-2016-118689"/>
    <x v="824"/>
    <d v="2016-10-09T00:00:00"/>
    <x v="1"/>
    <s v="TC-20980"/>
    <s v="Tamara Chand"/>
    <x v="1"/>
    <s v="United States"/>
    <x v="240"/>
    <x v="14"/>
    <n v="47905"/>
    <s v="Central"/>
    <s v="TEC-CO-10004722"/>
    <x v="2"/>
    <x v="16"/>
    <s v="Canon imageCLASS 2200 Advanced Copier"/>
    <n v="17499.95"/>
    <n v="5"/>
    <n v="0"/>
    <n v="8399.9760000000006"/>
  </r>
  <r>
    <n v="6828"/>
    <s v="CA-2016-118689"/>
    <x v="824"/>
    <d v="2016-10-09T00:00:00"/>
    <x v="1"/>
    <s v="TC-20980"/>
    <s v="Tamara Chand"/>
    <x v="1"/>
    <s v="United States"/>
    <x v="240"/>
    <x v="14"/>
    <n v="47905"/>
    <s v="Central"/>
    <s v="OFF-BI-10004600"/>
    <x v="1"/>
    <x v="8"/>
    <s v="Ibico Ibimaster 300 Manual Binding System"/>
    <n v="735.98"/>
    <n v="2"/>
    <n v="0"/>
    <n v="331.19099999999997"/>
  </r>
  <r>
    <n v="6829"/>
    <s v="CA-2016-118689"/>
    <x v="824"/>
    <d v="2016-10-09T00:00:00"/>
    <x v="1"/>
    <s v="TC-20980"/>
    <s v="Tamara Chand"/>
    <x v="1"/>
    <s v="United States"/>
    <x v="240"/>
    <x v="14"/>
    <n v="47905"/>
    <s v="Central"/>
    <s v="OFF-BI-10003712"/>
    <x v="1"/>
    <x v="8"/>
    <s v="Acco Pressboard Covers with Storage Hooks, 14 7/8&quot; x 11&quot;, Light Blue"/>
    <n v="34.369999999999997"/>
    <n v="7"/>
    <n v="0"/>
    <n v="16.8413"/>
  </r>
  <r>
    <n v="6830"/>
    <s v="CA-2016-118689"/>
    <x v="824"/>
    <d v="2016-10-09T00:00:00"/>
    <x v="1"/>
    <s v="TC-20980"/>
    <s v="Tamara Chand"/>
    <x v="1"/>
    <s v="United States"/>
    <x v="240"/>
    <x v="14"/>
    <n v="47905"/>
    <s v="Central"/>
    <s v="OFF-AR-10001958"/>
    <x v="1"/>
    <x v="6"/>
    <s v="Stanley Bostitch Contemporary Electric Pencil Sharpeners"/>
    <n v="33.96"/>
    <n v="2"/>
    <n v="0"/>
    <n v="9.5088000000000008"/>
  </r>
  <r>
    <n v="6831"/>
    <s v="CA-2016-140438"/>
    <x v="435"/>
    <d v="2016-12-27T00:00:00"/>
    <x v="0"/>
    <s v="PW-19030"/>
    <s v="Pauline Webber"/>
    <x v="1"/>
    <s v="United States"/>
    <x v="20"/>
    <x v="15"/>
    <n v="10009"/>
    <s v="East"/>
    <s v="TEC-PH-10001750"/>
    <x v="2"/>
    <x v="7"/>
    <s v="Samsung Rugby III"/>
    <n v="197.97"/>
    <n v="3"/>
    <n v="0"/>
    <n v="53.451900000000002"/>
  </r>
  <r>
    <n v="6832"/>
    <s v="US-2017-123204"/>
    <x v="246"/>
    <d v="2017-07-27T00:00:00"/>
    <x v="1"/>
    <s v="CS-11860"/>
    <s v="Cari Schnelling"/>
    <x v="0"/>
    <s v="United States"/>
    <x v="20"/>
    <x v="15"/>
    <n v="10024"/>
    <s v="East"/>
    <s v="OFF-AP-10002287"/>
    <x v="1"/>
    <x v="9"/>
    <s v="Eureka Sanitaire  Multi-Pro Heavy-Duty Upright, Disposable Bags"/>
    <n v="17.48"/>
    <n v="4"/>
    <n v="0"/>
    <n v="4.5448000000000004"/>
  </r>
  <r>
    <n v="6833"/>
    <s v="CA-2015-112522"/>
    <x v="998"/>
    <d v="2015-10-17T00:00:00"/>
    <x v="1"/>
    <s v="DP-13165"/>
    <s v="David Philippe"/>
    <x v="0"/>
    <s v="United States"/>
    <x v="22"/>
    <x v="10"/>
    <n v="60610"/>
    <s v="Central"/>
    <s v="OFF-AR-10003183"/>
    <x v="1"/>
    <x v="6"/>
    <s v="Avery Fluorescent Highlighter Four-Color Set"/>
    <n v="8.016"/>
    <n v="3"/>
    <n v="0.2"/>
    <n v="1.002"/>
  </r>
  <r>
    <n v="6834"/>
    <s v="CA-2016-153101"/>
    <x v="162"/>
    <d v="2016-09-08T00:00:00"/>
    <x v="3"/>
    <s v="PJ-19015"/>
    <s v="Pauline Johnson"/>
    <x v="0"/>
    <s v="United States"/>
    <x v="157"/>
    <x v="1"/>
    <n v="92704"/>
    <s v="West"/>
    <s v="FUR-TA-10003008"/>
    <x v="0"/>
    <x v="3"/>
    <s v="Lesro Round Back Collection Coffee Table, End Table"/>
    <n v="146.04"/>
    <n v="1"/>
    <n v="0.2"/>
    <n v="-12.778499999999999"/>
  </r>
  <r>
    <n v="6835"/>
    <s v="CA-2016-142615"/>
    <x v="73"/>
    <d v="2016-11-24T00:00:00"/>
    <x v="1"/>
    <s v="BM-11575"/>
    <s v="Brendan Murry"/>
    <x v="1"/>
    <s v="United States"/>
    <x v="484"/>
    <x v="1"/>
    <n v="90640"/>
    <s v="West"/>
    <s v="TEC-AC-10004803"/>
    <x v="2"/>
    <x v="11"/>
    <s v="Sony Micro Vault Click 4 GB USB 2.0 Flash Drive"/>
    <n v="27.88"/>
    <n v="2"/>
    <n v="0"/>
    <n v="3.9032"/>
  </r>
  <r>
    <n v="6836"/>
    <s v="CA-2017-142643"/>
    <x v="453"/>
    <d v="2017-10-20T00:00:00"/>
    <x v="1"/>
    <s v="DL-13495"/>
    <s v="Dionis Lloyd"/>
    <x v="1"/>
    <s v="United States"/>
    <x v="302"/>
    <x v="1"/>
    <n v="91360"/>
    <s v="West"/>
    <s v="OFF-LA-10003510"/>
    <x v="1"/>
    <x v="2"/>
    <s v="Avery 4027 File Folder Labels for Dot Matrix Printers, 5000 Labels per Box, White"/>
    <n v="152.65"/>
    <n v="5"/>
    <n v="0"/>
    <n v="70.218999999999994"/>
  </r>
  <r>
    <n v="6837"/>
    <s v="CA-2017-142643"/>
    <x v="453"/>
    <d v="2017-10-20T00:00:00"/>
    <x v="1"/>
    <s v="DL-13495"/>
    <s v="Dionis Lloyd"/>
    <x v="1"/>
    <s v="United States"/>
    <x v="302"/>
    <x v="1"/>
    <n v="91360"/>
    <s v="West"/>
    <s v="FUR-FU-10000087"/>
    <x v="0"/>
    <x v="5"/>
    <s v="Executive Impressions 14&quot; Two-Color Numerals Wall Clock"/>
    <n v="22.72"/>
    <n v="1"/>
    <n v="0"/>
    <n v="9.3152000000000008"/>
  </r>
  <r>
    <n v="6838"/>
    <s v="CA-2015-116260"/>
    <x v="380"/>
    <d v="2015-07-12T00:00:00"/>
    <x v="1"/>
    <s v="BF-10975"/>
    <s v="Barbara Fisher"/>
    <x v="1"/>
    <s v="United States"/>
    <x v="219"/>
    <x v="30"/>
    <n v="8360"/>
    <s v="East"/>
    <s v="OFF-AR-10003732"/>
    <x v="1"/>
    <x v="6"/>
    <s v="Newell 333"/>
    <n v="11.12"/>
    <n v="4"/>
    <n v="0"/>
    <n v="2.8912"/>
  </r>
  <r>
    <n v="6839"/>
    <s v="CA-2017-107517"/>
    <x v="1119"/>
    <d v="2017-02-09T00:00:00"/>
    <x v="1"/>
    <s v="FC-14335"/>
    <s v="Fred Chung"/>
    <x v="1"/>
    <s v="United States"/>
    <x v="170"/>
    <x v="1"/>
    <n v="90503"/>
    <s v="West"/>
    <s v="OFF-AP-10000275"/>
    <x v="1"/>
    <x v="9"/>
    <s v="Sanyo Counter Height Refrigerator with Crisper, 3.6 Cubic Foot, Stainless Steel/Black"/>
    <n v="1640.7"/>
    <n v="5"/>
    <n v="0"/>
    <n v="459.39600000000002"/>
  </r>
  <r>
    <n v="6840"/>
    <s v="CA-2017-107517"/>
    <x v="1119"/>
    <d v="2017-02-09T00:00:00"/>
    <x v="1"/>
    <s v="FC-14335"/>
    <s v="Fred Chung"/>
    <x v="1"/>
    <s v="United States"/>
    <x v="170"/>
    <x v="1"/>
    <n v="90503"/>
    <s v="West"/>
    <s v="TEC-PH-10003505"/>
    <x v="2"/>
    <x v="7"/>
    <s v="Geemarc AmpliPOWER60"/>
    <n v="371.2"/>
    <n v="5"/>
    <n v="0.2"/>
    <n v="41.76"/>
  </r>
  <r>
    <n v="6841"/>
    <s v="CA-2015-166338"/>
    <x v="401"/>
    <d v="2015-12-07T00:00:00"/>
    <x v="2"/>
    <s v="MP-18175"/>
    <s v="Mike Pelletier"/>
    <x v="2"/>
    <s v="United States"/>
    <x v="21"/>
    <x v="24"/>
    <n v="45373"/>
    <s v="East"/>
    <s v="OFF-BI-10002852"/>
    <x v="1"/>
    <x v="8"/>
    <s v="Ibico Standard Transparent Covers"/>
    <n v="14.832000000000001"/>
    <n v="3"/>
    <n v="0.7"/>
    <n v="-10.382400000000001"/>
  </r>
  <r>
    <n v="6842"/>
    <s v="CA-2016-123946"/>
    <x v="126"/>
    <d v="2016-09-17T00:00:00"/>
    <x v="1"/>
    <s v="AJ-10795"/>
    <s v="Anthony Johnson"/>
    <x v="1"/>
    <s v="United States"/>
    <x v="24"/>
    <x v="17"/>
    <n v="22153"/>
    <s v="South"/>
    <s v="TEC-AC-10004877"/>
    <x v="2"/>
    <x v="11"/>
    <s v="Imation 30456 USB Flash Drive 8GB"/>
    <n v="20.7"/>
    <n v="3"/>
    <n v="0"/>
    <n v="1.6559999999999999"/>
  </r>
  <r>
    <n v="6843"/>
    <s v="CA-2016-123946"/>
    <x v="126"/>
    <d v="2016-09-17T00:00:00"/>
    <x v="1"/>
    <s v="AJ-10795"/>
    <s v="Anthony Johnson"/>
    <x v="1"/>
    <s v="United States"/>
    <x v="24"/>
    <x v="17"/>
    <n v="22153"/>
    <s v="South"/>
    <s v="OFF-FA-10002975"/>
    <x v="1"/>
    <x v="13"/>
    <s v="Staples"/>
    <n v="11.34"/>
    <n v="3"/>
    <n v="0"/>
    <n v="5.2164000000000001"/>
  </r>
  <r>
    <n v="6844"/>
    <s v="CA-2016-123946"/>
    <x v="126"/>
    <d v="2016-09-17T00:00:00"/>
    <x v="1"/>
    <s v="AJ-10795"/>
    <s v="Anthony Johnson"/>
    <x v="1"/>
    <s v="United States"/>
    <x v="24"/>
    <x v="17"/>
    <n v="22153"/>
    <s v="South"/>
    <s v="OFF-ST-10000419"/>
    <x v="1"/>
    <x v="4"/>
    <s v="Rogers Jumbo File, Granite"/>
    <n v="67.900000000000006"/>
    <n v="5"/>
    <n v="0"/>
    <n v="0.67900000000000005"/>
  </r>
  <r>
    <n v="6845"/>
    <s v="CA-2016-123946"/>
    <x v="126"/>
    <d v="2016-09-17T00:00:00"/>
    <x v="1"/>
    <s v="AJ-10795"/>
    <s v="Anthony Johnson"/>
    <x v="1"/>
    <s v="United States"/>
    <x v="24"/>
    <x v="17"/>
    <n v="22153"/>
    <s v="South"/>
    <s v="FUR-CH-10002073"/>
    <x v="0"/>
    <x v="1"/>
    <s v="Hon Olson Stacker Chairs"/>
    <n v="1059.1199999999999"/>
    <n v="4"/>
    <n v="0"/>
    <n v="307.14479999999998"/>
  </r>
  <r>
    <n v="6846"/>
    <s v="CA-2014-147543"/>
    <x v="522"/>
    <d v="2014-07-12T00:00:00"/>
    <x v="1"/>
    <s v="BC-11125"/>
    <s v="Becky Castell"/>
    <x v="2"/>
    <s v="United States"/>
    <x v="485"/>
    <x v="1"/>
    <n v="92020"/>
    <s v="West"/>
    <s v="FUR-CH-10000155"/>
    <x v="0"/>
    <x v="1"/>
    <s v="Global Comet Stacking Armless Chair"/>
    <n v="478.48"/>
    <n v="2"/>
    <n v="0.2"/>
    <n v="47.847999999999999"/>
  </r>
  <r>
    <n v="6847"/>
    <s v="US-2016-159093"/>
    <x v="195"/>
    <d v="2016-05-14T00:00:00"/>
    <x v="1"/>
    <s v="RS-19420"/>
    <s v="Ricardo Sperren"/>
    <x v="1"/>
    <s v="United States"/>
    <x v="1"/>
    <x v="1"/>
    <n v="90036"/>
    <s v="West"/>
    <s v="OFF-PA-10001260"/>
    <x v="1"/>
    <x v="10"/>
    <s v="TOPS Money Receipt Book, Consecutively Numbered in Red,"/>
    <n v="32.04"/>
    <n v="4"/>
    <n v="0"/>
    <n v="14.417999999999999"/>
  </r>
  <r>
    <n v="6848"/>
    <s v="CA-2016-162110"/>
    <x v="427"/>
    <d v="2016-07-22T00:00:00"/>
    <x v="1"/>
    <s v="NP-18670"/>
    <s v="Nora Paige"/>
    <x v="0"/>
    <s v="United States"/>
    <x v="42"/>
    <x v="16"/>
    <n v="85023"/>
    <s v="West"/>
    <s v="TEC-PH-10001924"/>
    <x v="2"/>
    <x v="7"/>
    <s v="iHome FM Clock Radio with Lightning Dock"/>
    <n v="55.991999999999997"/>
    <n v="1"/>
    <n v="0.2"/>
    <n v="3.4994999999999998"/>
  </r>
  <r>
    <n v="6849"/>
    <s v="US-2016-163461"/>
    <x v="1133"/>
    <d v="2016-06-21T00:00:00"/>
    <x v="2"/>
    <s v="BT-11440"/>
    <s v="Bobby Trafton"/>
    <x v="0"/>
    <s v="United States"/>
    <x v="436"/>
    <x v="10"/>
    <n v="60423"/>
    <s v="Central"/>
    <s v="OFF-PA-10003134"/>
    <x v="1"/>
    <x v="10"/>
    <s v="Xerox 1937"/>
    <n v="76.864000000000004"/>
    <n v="2"/>
    <n v="0.2"/>
    <n v="26.9024"/>
  </r>
  <r>
    <n v="6850"/>
    <s v="CA-2014-101462"/>
    <x v="1017"/>
    <d v="2014-04-25T00:00:00"/>
    <x v="1"/>
    <s v="BP-11230"/>
    <s v="Benjamin Patterson"/>
    <x v="0"/>
    <s v="United States"/>
    <x v="1"/>
    <x v="1"/>
    <n v="90045"/>
    <s v="West"/>
    <s v="FUR-FU-10000409"/>
    <x v="0"/>
    <x v="5"/>
    <s v="GE 4 Foot Flourescent Tube, 40 Watt"/>
    <n v="59.92"/>
    <n v="4"/>
    <n v="0"/>
    <n v="27.563199999999998"/>
  </r>
  <r>
    <n v="6851"/>
    <s v="US-2016-100461"/>
    <x v="1134"/>
    <d v="2016-01-12T00:00:00"/>
    <x v="1"/>
    <s v="JO-15145"/>
    <s v="Jack O'Briant"/>
    <x v="1"/>
    <s v="United States"/>
    <x v="47"/>
    <x v="6"/>
    <n v="53132"/>
    <s v="Central"/>
    <s v="FUR-BO-10002545"/>
    <x v="0"/>
    <x v="0"/>
    <s v="Atlantic Metals Mobile 3-Shelf Bookcases, Custom Colors"/>
    <n v="1565.88"/>
    <n v="6"/>
    <n v="0"/>
    <n v="407.12880000000001"/>
  </r>
  <r>
    <n v="6852"/>
    <s v="US-2016-100461"/>
    <x v="1134"/>
    <d v="2016-01-12T00:00:00"/>
    <x v="1"/>
    <s v="JO-15145"/>
    <s v="Jack O'Briant"/>
    <x v="1"/>
    <s v="United States"/>
    <x v="47"/>
    <x v="6"/>
    <n v="53132"/>
    <s v="Central"/>
    <s v="OFF-BI-10001460"/>
    <x v="1"/>
    <x v="8"/>
    <s v="Plastic Binding Combs"/>
    <n v="106.05"/>
    <n v="7"/>
    <n v="0"/>
    <n v="49.843499999999999"/>
  </r>
  <r>
    <n v="6853"/>
    <s v="US-2017-162670"/>
    <x v="331"/>
    <d v="2017-12-28T00:00:00"/>
    <x v="0"/>
    <s v="MF-18250"/>
    <s v="Monica Federle"/>
    <x v="1"/>
    <s v="United States"/>
    <x v="290"/>
    <x v="36"/>
    <n v="72209"/>
    <s v="South"/>
    <s v="OFF-ST-10001328"/>
    <x v="1"/>
    <x v="4"/>
    <s v="Personal Filing Tote with Lid, Black/Gray"/>
    <n v="62.04"/>
    <n v="4"/>
    <n v="0"/>
    <n v="17.371200000000002"/>
  </r>
  <r>
    <n v="6854"/>
    <s v="US-2017-162670"/>
    <x v="331"/>
    <d v="2017-12-28T00:00:00"/>
    <x v="0"/>
    <s v="MF-18250"/>
    <s v="Monica Federle"/>
    <x v="1"/>
    <s v="United States"/>
    <x v="290"/>
    <x v="36"/>
    <n v="72209"/>
    <s v="South"/>
    <s v="TEC-PH-10003601"/>
    <x v="2"/>
    <x v="7"/>
    <s v="Ativa D5772 2-Line 5.8GHz Digital Expandable Corded/Cordless Phone System with Answering &amp; Caller ID/Call Waiting, Black/Silver"/>
    <n v="494.97"/>
    <n v="3"/>
    <n v="0"/>
    <n v="148.49100000000001"/>
  </r>
  <r>
    <n v="6855"/>
    <s v="US-2017-162670"/>
    <x v="331"/>
    <d v="2017-12-28T00:00:00"/>
    <x v="0"/>
    <s v="MF-18250"/>
    <s v="Monica Federle"/>
    <x v="1"/>
    <s v="United States"/>
    <x v="290"/>
    <x v="36"/>
    <n v="72209"/>
    <s v="South"/>
    <s v="OFF-ST-10001522"/>
    <x v="1"/>
    <x v="4"/>
    <s v="Gould Plastics 18-Pocket Panel Bin, 34w x 5-1/4d x 20-1/2h"/>
    <n v="367.96"/>
    <n v="4"/>
    <n v="0"/>
    <n v="14.718400000000001"/>
  </r>
  <r>
    <n v="6856"/>
    <s v="US-2017-162670"/>
    <x v="331"/>
    <d v="2017-12-28T00:00:00"/>
    <x v="0"/>
    <s v="MF-18250"/>
    <s v="Monica Federle"/>
    <x v="1"/>
    <s v="United States"/>
    <x v="290"/>
    <x v="36"/>
    <n v="72209"/>
    <s v="South"/>
    <s v="OFF-PA-10001994"/>
    <x v="1"/>
    <x v="10"/>
    <s v="Ink Jet Note and Greeting Cards, 8-1/2&quot; x 5-1/2&quot; Card Size"/>
    <n v="44.96"/>
    <n v="2"/>
    <n v="0"/>
    <n v="20.6816"/>
  </r>
  <r>
    <n v="6857"/>
    <s v="US-2017-162670"/>
    <x v="331"/>
    <d v="2017-12-28T00:00:00"/>
    <x v="0"/>
    <s v="MF-18250"/>
    <s v="Monica Federle"/>
    <x v="1"/>
    <s v="United States"/>
    <x v="290"/>
    <x v="36"/>
    <n v="72209"/>
    <s v="South"/>
    <s v="OFF-EN-10001453"/>
    <x v="1"/>
    <x v="12"/>
    <s v="Tyvek Interoffice Envelopes, 9 1/2&quot; x 12 1/2&quot;, 100/Box"/>
    <n v="182.94"/>
    <n v="3"/>
    <n v="0"/>
    <n v="85.981800000000007"/>
  </r>
  <r>
    <n v="6858"/>
    <s v="CA-2017-128965"/>
    <x v="827"/>
    <d v="2017-04-22T00:00:00"/>
    <x v="1"/>
    <s v="PS-18760"/>
    <s v="Pamela Stobb"/>
    <x v="0"/>
    <s v="United States"/>
    <x v="1"/>
    <x v="1"/>
    <n v="90008"/>
    <s v="West"/>
    <s v="OFF-PA-10004911"/>
    <x v="1"/>
    <x v="10"/>
    <s v="Rediform S.O.S. 1-Up Phone Message Bk, 4-1/4x3-1/16 Bk, 1 Form/Pg, 40 Messages/Bk, 3/Pk"/>
    <n v="28.14"/>
    <n v="3"/>
    <n v="0"/>
    <n v="13.507199999999999"/>
  </r>
  <r>
    <n v="6859"/>
    <s v="CA-2017-128965"/>
    <x v="827"/>
    <d v="2017-04-22T00:00:00"/>
    <x v="1"/>
    <s v="PS-18760"/>
    <s v="Pamela Stobb"/>
    <x v="0"/>
    <s v="United States"/>
    <x v="1"/>
    <x v="1"/>
    <n v="90008"/>
    <s v="West"/>
    <s v="OFF-LA-10001404"/>
    <x v="1"/>
    <x v="2"/>
    <s v="Avery 517"/>
    <n v="7.38"/>
    <n v="2"/>
    <n v="0"/>
    <n v="3.4685999999999999"/>
  </r>
  <r>
    <n v="6860"/>
    <s v="CA-2017-128965"/>
    <x v="827"/>
    <d v="2017-04-22T00:00:00"/>
    <x v="1"/>
    <s v="PS-18760"/>
    <s v="Pamela Stobb"/>
    <x v="0"/>
    <s v="United States"/>
    <x v="1"/>
    <x v="1"/>
    <n v="90008"/>
    <s v="West"/>
    <s v="OFF-FA-10001561"/>
    <x v="1"/>
    <x v="13"/>
    <s v="Stockwell Push Pins"/>
    <n v="10.9"/>
    <n v="5"/>
    <n v="0"/>
    <n v="3.597"/>
  </r>
  <r>
    <n v="6861"/>
    <s v="CA-2017-128965"/>
    <x v="827"/>
    <d v="2017-04-22T00:00:00"/>
    <x v="1"/>
    <s v="PS-18760"/>
    <s v="Pamela Stobb"/>
    <x v="0"/>
    <s v="United States"/>
    <x v="1"/>
    <x v="1"/>
    <n v="90008"/>
    <s v="West"/>
    <s v="TEC-AC-10001383"/>
    <x v="2"/>
    <x v="11"/>
    <s v="Logitech Wireless Touch Keyboard K400"/>
    <n v="274.89"/>
    <n v="11"/>
    <n v="0"/>
    <n v="46.731299999999997"/>
  </r>
  <r>
    <n v="6862"/>
    <s v="CA-2017-128965"/>
    <x v="827"/>
    <d v="2017-04-22T00:00:00"/>
    <x v="1"/>
    <s v="PS-18760"/>
    <s v="Pamela Stobb"/>
    <x v="0"/>
    <s v="United States"/>
    <x v="1"/>
    <x v="1"/>
    <n v="90008"/>
    <s v="West"/>
    <s v="OFF-LA-10003190"/>
    <x v="1"/>
    <x v="2"/>
    <s v="Avery 474"/>
    <n v="23.04"/>
    <n v="8"/>
    <n v="0"/>
    <n v="11.2896"/>
  </r>
  <r>
    <n v="6863"/>
    <s v="CA-2017-128965"/>
    <x v="827"/>
    <d v="2017-04-22T00:00:00"/>
    <x v="1"/>
    <s v="PS-18760"/>
    <s v="Pamela Stobb"/>
    <x v="0"/>
    <s v="United States"/>
    <x v="1"/>
    <x v="1"/>
    <n v="90008"/>
    <s v="West"/>
    <s v="FUR-CH-10003774"/>
    <x v="0"/>
    <x v="1"/>
    <s v="Global Wood Trimmed Manager's Task Chair, Khaki"/>
    <n v="218.352"/>
    <n v="3"/>
    <n v="0.2"/>
    <n v="-19.105799999999999"/>
  </r>
  <r>
    <n v="6864"/>
    <s v="CA-2017-138618"/>
    <x v="96"/>
    <d v="2017-12-08T00:00:00"/>
    <x v="1"/>
    <s v="MY-17380"/>
    <s v="Maribeth Yedwab"/>
    <x v="1"/>
    <s v="United States"/>
    <x v="52"/>
    <x v="5"/>
    <n v="78207"/>
    <s v="Central"/>
    <s v="OFF-PA-10000520"/>
    <x v="1"/>
    <x v="10"/>
    <s v="Xerox 201"/>
    <n v="10.368"/>
    <n v="2"/>
    <n v="0.2"/>
    <n v="3.6288"/>
  </r>
  <r>
    <n v="6865"/>
    <s v="US-2016-126452"/>
    <x v="1036"/>
    <d v="2016-08-28T00:00:00"/>
    <x v="1"/>
    <s v="SC-20230"/>
    <s v="Scot Coram"/>
    <x v="1"/>
    <s v="United States"/>
    <x v="1"/>
    <x v="1"/>
    <n v="90004"/>
    <s v="West"/>
    <s v="OFF-BI-10004465"/>
    <x v="1"/>
    <x v="8"/>
    <s v="Avery Durable Slant Ring Binders"/>
    <n v="12.672000000000001"/>
    <n v="2"/>
    <n v="0.2"/>
    <n v="4.7519999999999998"/>
  </r>
  <r>
    <n v="6866"/>
    <s v="US-2016-126452"/>
    <x v="1036"/>
    <d v="2016-08-28T00:00:00"/>
    <x v="1"/>
    <s v="SC-20230"/>
    <s v="Scot Coram"/>
    <x v="1"/>
    <s v="United States"/>
    <x v="1"/>
    <x v="1"/>
    <n v="90004"/>
    <s v="West"/>
    <s v="TEC-PH-10003555"/>
    <x v="2"/>
    <x v="7"/>
    <s v="Motorola HK250 Universal Bluetooth Headset"/>
    <n v="91.96"/>
    <n v="5"/>
    <n v="0.2"/>
    <n v="-20.690999999999999"/>
  </r>
  <r>
    <n v="6867"/>
    <s v="US-2016-126452"/>
    <x v="1036"/>
    <d v="2016-08-28T00:00:00"/>
    <x v="1"/>
    <s v="SC-20230"/>
    <s v="Scot Coram"/>
    <x v="1"/>
    <s v="United States"/>
    <x v="1"/>
    <x v="1"/>
    <n v="90004"/>
    <s v="West"/>
    <s v="TEC-AC-10000844"/>
    <x v="2"/>
    <x v="11"/>
    <s v="Logitech Gaming G510s - Keyboard"/>
    <n v="254.97"/>
    <n v="3"/>
    <n v="0"/>
    <n v="91.789199999999994"/>
  </r>
  <r>
    <n v="6868"/>
    <s v="US-2016-126452"/>
    <x v="1036"/>
    <d v="2016-08-28T00:00:00"/>
    <x v="1"/>
    <s v="SC-20230"/>
    <s v="Scot Coram"/>
    <x v="1"/>
    <s v="United States"/>
    <x v="1"/>
    <x v="1"/>
    <n v="90004"/>
    <s v="West"/>
    <s v="TEC-PH-10003187"/>
    <x v="2"/>
    <x v="7"/>
    <s v="Anker Astro Mini 3000mAh Ultra-Compact Portable Charger"/>
    <n v="31.984000000000002"/>
    <n v="2"/>
    <n v="0.2"/>
    <n v="-7.9960000000000004"/>
  </r>
  <r>
    <n v="6869"/>
    <s v="US-2016-126452"/>
    <x v="1036"/>
    <d v="2016-08-28T00:00:00"/>
    <x v="1"/>
    <s v="SC-20230"/>
    <s v="Scot Coram"/>
    <x v="1"/>
    <s v="United States"/>
    <x v="1"/>
    <x v="1"/>
    <n v="90004"/>
    <s v="West"/>
    <s v="FUR-TA-10003569"/>
    <x v="0"/>
    <x v="3"/>
    <s v="Bretford CR8500 Series Meeting Room Furniture"/>
    <n v="2887.056"/>
    <n v="9"/>
    <n v="0.2"/>
    <n v="180.441"/>
  </r>
  <r>
    <n v="6870"/>
    <s v="US-2016-126452"/>
    <x v="1036"/>
    <d v="2016-08-28T00:00:00"/>
    <x v="1"/>
    <s v="SC-20230"/>
    <s v="Scot Coram"/>
    <x v="1"/>
    <s v="United States"/>
    <x v="1"/>
    <x v="1"/>
    <n v="90004"/>
    <s v="West"/>
    <s v="OFF-PA-10003848"/>
    <x v="1"/>
    <x v="10"/>
    <s v="Xerox 1997"/>
    <n v="12.96"/>
    <n v="2"/>
    <n v="0"/>
    <n v="6.2207999999999997"/>
  </r>
  <r>
    <n v="6871"/>
    <s v="US-2016-126452"/>
    <x v="1036"/>
    <d v="2016-08-28T00:00:00"/>
    <x v="1"/>
    <s v="SC-20230"/>
    <s v="Scot Coram"/>
    <x v="1"/>
    <s v="United States"/>
    <x v="1"/>
    <x v="1"/>
    <n v="90004"/>
    <s v="West"/>
    <s v="OFF-PA-10002606"/>
    <x v="1"/>
    <x v="10"/>
    <s v="Xerox 1928"/>
    <n v="47.52"/>
    <n v="9"/>
    <n v="0"/>
    <n v="21.384"/>
  </r>
  <r>
    <n v="6872"/>
    <s v="CA-2016-145009"/>
    <x v="5"/>
    <d v="2016-12-08T00:00:00"/>
    <x v="0"/>
    <s v="RF-19345"/>
    <s v="Randy Ferguson"/>
    <x v="1"/>
    <s v="United States"/>
    <x v="22"/>
    <x v="10"/>
    <n v="60610"/>
    <s v="Central"/>
    <s v="OFF-LA-10004853"/>
    <x v="1"/>
    <x v="2"/>
    <s v="Avery 483"/>
    <n v="11.952"/>
    <n v="3"/>
    <n v="0.2"/>
    <n v="3.8843999999999999"/>
  </r>
  <r>
    <n v="6873"/>
    <s v="CA-2015-162544"/>
    <x v="1135"/>
    <d v="2015-12-19T00:00:00"/>
    <x v="2"/>
    <s v="SG-20080"/>
    <s v="Sandra Glassco"/>
    <x v="0"/>
    <s v="United States"/>
    <x v="4"/>
    <x v="4"/>
    <n v="98105"/>
    <s v="West"/>
    <s v="OFF-PA-10004948"/>
    <x v="1"/>
    <x v="10"/>
    <s v="Xerox 190"/>
    <n v="4.9800000000000004"/>
    <n v="1"/>
    <n v="0"/>
    <n v="2.3405999999999998"/>
  </r>
  <r>
    <n v="6874"/>
    <s v="CA-2014-124394"/>
    <x v="1136"/>
    <d v="2014-10-22T00:00:00"/>
    <x v="0"/>
    <s v="TB-21520"/>
    <s v="Tracy Blumstein"/>
    <x v="0"/>
    <s v="United States"/>
    <x v="486"/>
    <x v="5"/>
    <n v="77705"/>
    <s v="Central"/>
    <s v="OFF-BI-10003676"/>
    <x v="1"/>
    <x v="8"/>
    <s v="GBC Standard Recycled Report Covers, Clear Plastic Sheets"/>
    <n v="10.78"/>
    <n v="5"/>
    <n v="0.8"/>
    <n v="-17.248000000000001"/>
  </r>
  <r>
    <n v="6875"/>
    <s v="CA-2014-124394"/>
    <x v="1136"/>
    <d v="2014-10-22T00:00:00"/>
    <x v="0"/>
    <s v="TB-21520"/>
    <s v="Tracy Blumstein"/>
    <x v="0"/>
    <s v="United States"/>
    <x v="486"/>
    <x v="5"/>
    <n v="77705"/>
    <s v="Central"/>
    <s v="TEC-AC-10001314"/>
    <x v="2"/>
    <x v="11"/>
    <s v="Case Logic 2.4GHz Wireless Keyboard"/>
    <n v="119.976"/>
    <n v="3"/>
    <n v="0.2"/>
    <n v="-17.996400000000001"/>
  </r>
  <r>
    <n v="6876"/>
    <s v="US-2016-121013"/>
    <x v="64"/>
    <d v="2016-09-10T00:00:00"/>
    <x v="1"/>
    <s v="MM-17920"/>
    <s v="Michael Moore"/>
    <x v="0"/>
    <s v="United States"/>
    <x v="269"/>
    <x v="17"/>
    <n v="23320"/>
    <s v="South"/>
    <s v="OFF-LA-10004545"/>
    <x v="1"/>
    <x v="2"/>
    <s v="Avery 50"/>
    <n v="25.06"/>
    <n v="2"/>
    <n v="0"/>
    <n v="11.7782"/>
  </r>
  <r>
    <n v="6877"/>
    <s v="US-2016-121013"/>
    <x v="64"/>
    <d v="2016-09-10T00:00:00"/>
    <x v="1"/>
    <s v="MM-17920"/>
    <s v="Michael Moore"/>
    <x v="0"/>
    <s v="United States"/>
    <x v="269"/>
    <x v="17"/>
    <n v="23320"/>
    <s v="South"/>
    <s v="FUR-TA-10003238"/>
    <x v="0"/>
    <x v="3"/>
    <s v="Chromcraft Bull-Nose Wood 48&quot; x 96&quot; Rectangular Conference Tables"/>
    <n v="1652.94"/>
    <n v="3"/>
    <n v="0"/>
    <n v="314.05860000000001"/>
  </r>
  <r>
    <n v="6878"/>
    <s v="US-2015-123918"/>
    <x v="52"/>
    <d v="2015-10-15T00:00:00"/>
    <x v="3"/>
    <s v="CG-12520"/>
    <s v="Claire Gute"/>
    <x v="0"/>
    <s v="United States"/>
    <x v="61"/>
    <x v="5"/>
    <n v="75217"/>
    <s v="Central"/>
    <s v="FUR-FU-10004952"/>
    <x v="0"/>
    <x v="5"/>
    <s v="C-Line Cubicle Keepers Polyproplyene Holder w/Velcro Back, 8-1/2x11, 25/Bx"/>
    <n v="131.376"/>
    <n v="6"/>
    <n v="0.6"/>
    <n v="-95.247600000000006"/>
  </r>
  <r>
    <n v="6879"/>
    <s v="US-2015-123918"/>
    <x v="52"/>
    <d v="2015-10-15T00:00:00"/>
    <x v="3"/>
    <s v="CG-12520"/>
    <s v="Claire Gute"/>
    <x v="0"/>
    <s v="United States"/>
    <x v="61"/>
    <x v="5"/>
    <n v="75217"/>
    <s v="Central"/>
    <s v="OFF-PA-10003001"/>
    <x v="1"/>
    <x v="10"/>
    <s v="Xerox 1986"/>
    <n v="5.3440000000000003"/>
    <n v="1"/>
    <n v="0.2"/>
    <n v="1.8704000000000001"/>
  </r>
  <r>
    <n v="6880"/>
    <s v="CA-2015-137113"/>
    <x v="494"/>
    <d v="2015-12-05T00:00:00"/>
    <x v="0"/>
    <s v="TW-21025"/>
    <s v="Tamara Willingham"/>
    <x v="2"/>
    <s v="United States"/>
    <x v="4"/>
    <x v="4"/>
    <n v="98105"/>
    <s v="West"/>
    <s v="FUR-CH-10001215"/>
    <x v="0"/>
    <x v="1"/>
    <s v="Global Troy Executive Leather Low-Back Tilter"/>
    <n v="2003.92"/>
    <n v="5"/>
    <n v="0.2"/>
    <n v="125.245"/>
  </r>
  <r>
    <n v="6881"/>
    <s v="CA-2015-137113"/>
    <x v="494"/>
    <d v="2015-12-05T00:00:00"/>
    <x v="0"/>
    <s v="TW-21025"/>
    <s v="Tamara Willingham"/>
    <x v="2"/>
    <s v="United States"/>
    <x v="4"/>
    <x v="4"/>
    <n v="98105"/>
    <s v="West"/>
    <s v="OFF-PA-10004255"/>
    <x v="1"/>
    <x v="10"/>
    <s v="Xerox 219"/>
    <n v="32.4"/>
    <n v="5"/>
    <n v="0"/>
    <n v="15.552"/>
  </r>
  <r>
    <n v="6882"/>
    <s v="CA-2015-137113"/>
    <x v="494"/>
    <d v="2015-12-05T00:00:00"/>
    <x v="0"/>
    <s v="TW-21025"/>
    <s v="Tamara Willingham"/>
    <x v="2"/>
    <s v="United States"/>
    <x v="4"/>
    <x v="4"/>
    <n v="98105"/>
    <s v="West"/>
    <s v="FUR-TA-10001705"/>
    <x v="0"/>
    <x v="3"/>
    <s v="Bush Advantage Collection Round Conference Table"/>
    <n v="1913.4"/>
    <n v="9"/>
    <n v="0"/>
    <n v="401.81400000000002"/>
  </r>
  <r>
    <n v="6883"/>
    <s v="CA-2015-137113"/>
    <x v="494"/>
    <d v="2015-12-05T00:00:00"/>
    <x v="0"/>
    <s v="TW-21025"/>
    <s v="Tamara Willingham"/>
    <x v="2"/>
    <s v="United States"/>
    <x v="4"/>
    <x v="4"/>
    <n v="98105"/>
    <s v="West"/>
    <s v="OFF-ST-10002554"/>
    <x v="1"/>
    <x v="4"/>
    <s v="Tennsco Industrial Shelving"/>
    <n v="146.72999999999999"/>
    <n v="3"/>
    <n v="0"/>
    <n v="2.9346000000000001"/>
  </r>
  <r>
    <n v="6884"/>
    <s v="CA-2015-137113"/>
    <x v="494"/>
    <d v="2015-12-05T00:00:00"/>
    <x v="0"/>
    <s v="TW-21025"/>
    <s v="Tamara Willingham"/>
    <x v="2"/>
    <s v="United States"/>
    <x v="4"/>
    <x v="4"/>
    <n v="98105"/>
    <s v="West"/>
    <s v="OFF-PA-10002222"/>
    <x v="1"/>
    <x v="10"/>
    <s v="Xerox Color Copier Paper, 11&quot; x 17&quot;, Ream"/>
    <n v="114.2"/>
    <n v="5"/>
    <n v="0"/>
    <n v="52.531999999999996"/>
  </r>
  <r>
    <n v="6885"/>
    <s v="CA-2015-120677"/>
    <x v="70"/>
    <d v="2015-06-04T00:00:00"/>
    <x v="1"/>
    <s v="BD-11320"/>
    <s v="Bill Donatelli"/>
    <x v="0"/>
    <s v="United States"/>
    <x v="31"/>
    <x v="11"/>
    <n v="55407"/>
    <s v="Central"/>
    <s v="FUR-CH-10002320"/>
    <x v="0"/>
    <x v="1"/>
    <s v="Hon Pagoda Stacking Chairs"/>
    <n v="2567.84"/>
    <n v="8"/>
    <n v="0"/>
    <n v="770.35199999999998"/>
  </r>
  <r>
    <n v="6886"/>
    <s v="CA-2017-123036"/>
    <x v="18"/>
    <d v="2017-09-17T00:00:00"/>
    <x v="1"/>
    <s v="HA-14905"/>
    <s v="Helen Abelman"/>
    <x v="0"/>
    <s v="United States"/>
    <x v="24"/>
    <x v="24"/>
    <n v="45503"/>
    <s v="East"/>
    <s v="TEC-AC-10003499"/>
    <x v="2"/>
    <x v="11"/>
    <s v="Memorex Mini Travel Drive 8 GB USB 2.0 Flash Drive"/>
    <n v="37.055999999999997"/>
    <n v="4"/>
    <n v="0.2"/>
    <n v="8.8008000000000006"/>
  </r>
  <r>
    <n v="6887"/>
    <s v="CA-2017-123036"/>
    <x v="18"/>
    <d v="2017-09-17T00:00:00"/>
    <x v="1"/>
    <s v="HA-14905"/>
    <s v="Helen Abelman"/>
    <x v="0"/>
    <s v="United States"/>
    <x v="24"/>
    <x v="24"/>
    <n v="45503"/>
    <s v="East"/>
    <s v="TEC-PH-10003580"/>
    <x v="2"/>
    <x v="7"/>
    <s v="Cisco IP Phone 7961G-GE VoIP phone"/>
    <n v="259.89600000000002"/>
    <n v="2"/>
    <n v="0.4"/>
    <n v="-56.3108"/>
  </r>
  <r>
    <n v="6888"/>
    <s v="CA-2017-120222"/>
    <x v="1016"/>
    <d v="2017-05-02T00:00:00"/>
    <x v="1"/>
    <s v="LL-16840"/>
    <s v="Lauren Leatherbury"/>
    <x v="0"/>
    <s v="United States"/>
    <x v="1"/>
    <x v="1"/>
    <n v="90032"/>
    <s v="West"/>
    <s v="OFF-PA-10004675"/>
    <x v="1"/>
    <x v="10"/>
    <s v="Telephone Message Books with Fax/Mobile Section, 5 1/2&quot; x 3 3/16&quot;"/>
    <n v="19.05"/>
    <n v="3"/>
    <n v="0"/>
    <n v="8.7629999999999999"/>
  </r>
  <r>
    <n v="6889"/>
    <s v="CA-2017-120222"/>
    <x v="1016"/>
    <d v="2017-05-02T00:00:00"/>
    <x v="1"/>
    <s v="LL-16840"/>
    <s v="Lauren Leatherbury"/>
    <x v="0"/>
    <s v="United States"/>
    <x v="1"/>
    <x v="1"/>
    <n v="90032"/>
    <s v="West"/>
    <s v="OFF-BI-10000666"/>
    <x v="1"/>
    <x v="8"/>
    <s v="Surelock Post Binders"/>
    <n v="73.343999999999994"/>
    <n v="3"/>
    <n v="0.2"/>
    <n v="27.504000000000001"/>
  </r>
  <r>
    <n v="6890"/>
    <s v="CA-2017-164756"/>
    <x v="65"/>
    <d v="2017-09-22T00:00:00"/>
    <x v="1"/>
    <s v="SS-20140"/>
    <s v="Saphhira Shifley"/>
    <x v="1"/>
    <s v="United States"/>
    <x v="38"/>
    <x v="32"/>
    <n v="31907"/>
    <s v="South"/>
    <s v="TEC-PH-10001552"/>
    <x v="2"/>
    <x v="7"/>
    <s v="I Need's 3d Hello Kitty Hybrid Silicone Case Cover for HTC One X 4g with 3d Hello Kitty Stylus Pen Green/pink"/>
    <n v="95.68"/>
    <n v="8"/>
    <n v="0"/>
    <n v="26.790400000000002"/>
  </r>
  <r>
    <n v="6891"/>
    <s v="CA-2017-164756"/>
    <x v="65"/>
    <d v="2017-09-22T00:00:00"/>
    <x v="1"/>
    <s v="SS-20140"/>
    <s v="Saphhira Shifley"/>
    <x v="1"/>
    <s v="United States"/>
    <x v="38"/>
    <x v="32"/>
    <n v="31907"/>
    <s v="South"/>
    <s v="OFF-PA-10000673"/>
    <x v="1"/>
    <x v="10"/>
    <s v="Post-it “Important Message” Note Pad, Neon Colors, 50 Sheets/Pad"/>
    <n v="50.96"/>
    <n v="7"/>
    <n v="0"/>
    <n v="24.460799999999999"/>
  </r>
  <r>
    <n v="6892"/>
    <s v="CA-2017-164756"/>
    <x v="65"/>
    <d v="2017-09-22T00:00:00"/>
    <x v="1"/>
    <s v="SS-20140"/>
    <s v="Saphhira Shifley"/>
    <x v="1"/>
    <s v="United States"/>
    <x v="38"/>
    <x v="32"/>
    <n v="31907"/>
    <s v="South"/>
    <s v="OFF-AR-10000380"/>
    <x v="1"/>
    <x v="6"/>
    <s v="Hunt PowerHouse Electric Pencil Sharpener, Blue"/>
    <n v="113.94"/>
    <n v="3"/>
    <n v="0"/>
    <n v="34.182000000000002"/>
  </r>
  <r>
    <n v="6893"/>
    <s v="CA-2017-164756"/>
    <x v="65"/>
    <d v="2017-09-22T00:00:00"/>
    <x v="1"/>
    <s v="SS-20140"/>
    <s v="Saphhira Shifley"/>
    <x v="1"/>
    <s v="United States"/>
    <x v="38"/>
    <x v="32"/>
    <n v="31907"/>
    <s v="South"/>
    <s v="OFF-PA-10003848"/>
    <x v="1"/>
    <x v="10"/>
    <s v="Xerox 1997"/>
    <n v="25.92"/>
    <n v="4"/>
    <n v="0"/>
    <n v="12.441599999999999"/>
  </r>
  <r>
    <n v="6894"/>
    <s v="CA-2017-164756"/>
    <x v="65"/>
    <d v="2017-09-22T00:00:00"/>
    <x v="1"/>
    <s v="SS-20140"/>
    <s v="Saphhira Shifley"/>
    <x v="1"/>
    <s v="United States"/>
    <x v="38"/>
    <x v="32"/>
    <n v="31907"/>
    <s v="South"/>
    <s v="FUR-FU-10002963"/>
    <x v="0"/>
    <x v="5"/>
    <s v="Master Caster Door Stop, Gray"/>
    <n v="20.32"/>
    <n v="4"/>
    <n v="0"/>
    <n v="6.9088000000000003"/>
  </r>
  <r>
    <n v="6895"/>
    <s v="CA-2017-164756"/>
    <x v="65"/>
    <d v="2017-09-22T00:00:00"/>
    <x v="1"/>
    <s v="SS-20140"/>
    <s v="Saphhira Shifley"/>
    <x v="1"/>
    <s v="United States"/>
    <x v="38"/>
    <x v="32"/>
    <n v="31907"/>
    <s v="South"/>
    <s v="TEC-PH-10002447"/>
    <x v="2"/>
    <x v="7"/>
    <s v="AT&amp;T CL83451 4-Handset Telephone"/>
    <n v="411.98"/>
    <n v="2"/>
    <n v="0"/>
    <n v="119.4742"/>
  </r>
  <r>
    <n v="6896"/>
    <s v="CA-2017-164756"/>
    <x v="65"/>
    <d v="2017-09-22T00:00:00"/>
    <x v="1"/>
    <s v="SS-20140"/>
    <s v="Saphhira Shifley"/>
    <x v="1"/>
    <s v="United States"/>
    <x v="38"/>
    <x v="32"/>
    <n v="31907"/>
    <s v="South"/>
    <s v="OFF-SU-10004261"/>
    <x v="1"/>
    <x v="14"/>
    <s v="Fiskars 8&quot; Scissors, 2/Pack"/>
    <n v="34.479999999999997"/>
    <n v="2"/>
    <n v="0"/>
    <n v="9.9992000000000001"/>
  </r>
  <r>
    <n v="6897"/>
    <s v="CA-2017-164756"/>
    <x v="65"/>
    <d v="2017-09-22T00:00:00"/>
    <x v="1"/>
    <s v="SS-20140"/>
    <s v="Saphhira Shifley"/>
    <x v="1"/>
    <s v="United States"/>
    <x v="38"/>
    <x v="32"/>
    <n v="31907"/>
    <s v="South"/>
    <s v="OFF-PA-10003228"/>
    <x v="1"/>
    <x v="10"/>
    <s v="Xerox 1917"/>
    <n v="244.55"/>
    <n v="5"/>
    <n v="0"/>
    <n v="114.9385"/>
  </r>
  <r>
    <n v="6898"/>
    <s v="CA-2017-122028"/>
    <x v="238"/>
    <d v="2017-08-25T00:00:00"/>
    <x v="1"/>
    <s v="CK-12205"/>
    <s v="Chloris Kastensmidt"/>
    <x v="0"/>
    <s v="United States"/>
    <x v="80"/>
    <x v="24"/>
    <n v="44107"/>
    <s v="East"/>
    <s v="OFF-BI-10004817"/>
    <x v="1"/>
    <x v="8"/>
    <s v="GBC Personal VeloBind Strips"/>
    <n v="10.782"/>
    <n v="3"/>
    <n v="0.7"/>
    <n v="-7.9067999999999996"/>
  </r>
  <r>
    <n v="6899"/>
    <s v="US-2015-165512"/>
    <x v="1137"/>
    <d v="2015-05-26T00:00:00"/>
    <x v="0"/>
    <s v="VS-21820"/>
    <s v="Vivek Sundaresam"/>
    <x v="0"/>
    <s v="United States"/>
    <x v="14"/>
    <x v="10"/>
    <n v="60540"/>
    <s v="Central"/>
    <s v="FUR-CH-10002880"/>
    <x v="0"/>
    <x v="1"/>
    <s v="Global High-Back Leather Tilter, Burgundy"/>
    <n v="602.65099999999995"/>
    <n v="7"/>
    <n v="0.3"/>
    <n v="-163.57669999999999"/>
  </r>
  <r>
    <n v="6900"/>
    <s v="US-2015-165512"/>
    <x v="1137"/>
    <d v="2015-05-26T00:00:00"/>
    <x v="0"/>
    <s v="VS-21820"/>
    <s v="Vivek Sundaresam"/>
    <x v="0"/>
    <s v="United States"/>
    <x v="14"/>
    <x v="10"/>
    <n v="60540"/>
    <s v="Central"/>
    <s v="OFF-BI-10001249"/>
    <x v="1"/>
    <x v="8"/>
    <s v="Avery Heavy-Duty EZD View Binder with Locking Rings"/>
    <n v="7.6559999999999997"/>
    <n v="6"/>
    <n v="0.8"/>
    <n v="-13.0152"/>
  </r>
  <r>
    <n v="6901"/>
    <s v="CA-2015-140557"/>
    <x v="67"/>
    <d v="2015-09-11T00:00:00"/>
    <x v="1"/>
    <s v="TN-21040"/>
    <s v="Tanja Norvell"/>
    <x v="2"/>
    <s v="United States"/>
    <x v="20"/>
    <x v="15"/>
    <n v="10009"/>
    <s v="East"/>
    <s v="TEC-AC-10002402"/>
    <x v="2"/>
    <x v="11"/>
    <s v="Razer Kraken PRO Over Ear PC and Music Headset"/>
    <n v="559.92999999999995"/>
    <n v="7"/>
    <n v="0"/>
    <n v="167.97900000000001"/>
  </r>
  <r>
    <n v="6902"/>
    <s v="US-2017-135013"/>
    <x v="1138"/>
    <d v="2017-07-24T00:00:00"/>
    <x v="3"/>
    <s v="HR-14830"/>
    <s v="Harold Ryan"/>
    <x v="1"/>
    <s v="United States"/>
    <x v="101"/>
    <x v="1"/>
    <n v="92646"/>
    <s v="West"/>
    <s v="TEC-CO-10001449"/>
    <x v="2"/>
    <x v="16"/>
    <s v="Hewlett Packard LaserJet 3310 Copier"/>
    <n v="2399.96"/>
    <n v="5"/>
    <n v="0.2"/>
    <n v="839.98599999999999"/>
  </r>
  <r>
    <n v="6903"/>
    <s v="CA-2017-111220"/>
    <x v="264"/>
    <d v="2017-09-08T00:00:00"/>
    <x v="1"/>
    <s v="JS-15595"/>
    <s v="Jill Stevenson"/>
    <x v="1"/>
    <s v="United States"/>
    <x v="22"/>
    <x v="10"/>
    <n v="60653"/>
    <s v="Central"/>
    <s v="OFF-FA-10002280"/>
    <x v="1"/>
    <x v="13"/>
    <s v="Advantus Plastic Paper Clips"/>
    <n v="16"/>
    <n v="4"/>
    <n v="0.2"/>
    <n v="5.6"/>
  </r>
  <r>
    <n v="6904"/>
    <s v="CA-2017-111220"/>
    <x v="264"/>
    <d v="2017-09-08T00:00:00"/>
    <x v="1"/>
    <s v="JS-15595"/>
    <s v="Jill Stevenson"/>
    <x v="1"/>
    <s v="United States"/>
    <x v="22"/>
    <x v="10"/>
    <n v="60653"/>
    <s v="Central"/>
    <s v="OFF-AP-10003278"/>
    <x v="1"/>
    <x v="9"/>
    <s v="Belkin 7-Outlet SurgeMaster Home Series"/>
    <n v="5.5880000000000001"/>
    <n v="2"/>
    <n v="0.8"/>
    <n v="-15.0876"/>
  </r>
  <r>
    <n v="6905"/>
    <s v="CA-2017-111220"/>
    <x v="264"/>
    <d v="2017-09-08T00:00:00"/>
    <x v="1"/>
    <s v="JS-15595"/>
    <s v="Jill Stevenson"/>
    <x v="1"/>
    <s v="United States"/>
    <x v="22"/>
    <x v="10"/>
    <n v="60653"/>
    <s v="Central"/>
    <s v="OFF-ST-10003994"/>
    <x v="1"/>
    <x v="4"/>
    <s v="Belkin 19&quot; Center-Weighted Shelf, Gray"/>
    <n v="235.92"/>
    <n v="5"/>
    <n v="0.2"/>
    <n v="-44.234999999999999"/>
  </r>
  <r>
    <n v="6906"/>
    <s v="US-2017-149006"/>
    <x v="1139"/>
    <d v="2017-12-08T00:00:00"/>
    <x v="0"/>
    <s v="BN-11470"/>
    <s v="Brad Norvell"/>
    <x v="1"/>
    <s v="United States"/>
    <x v="71"/>
    <x v="1"/>
    <n v="94513"/>
    <s v="West"/>
    <s v="OFF-ST-10003221"/>
    <x v="1"/>
    <x v="4"/>
    <s v="Staple magnet"/>
    <n v="10.68"/>
    <n v="1"/>
    <n v="0"/>
    <n v="2.8835999999999999"/>
  </r>
  <r>
    <n v="6907"/>
    <s v="CA-2017-149468"/>
    <x v="968"/>
    <d v="2017-05-20T00:00:00"/>
    <x v="3"/>
    <s v="AR-10405"/>
    <s v="Allen Rosenblatt"/>
    <x v="1"/>
    <s v="United States"/>
    <x v="149"/>
    <x v="12"/>
    <n v="48183"/>
    <s v="Central"/>
    <s v="OFF-BI-10002225"/>
    <x v="1"/>
    <x v="8"/>
    <s v="Square Ring Data Binders, Rigid 75 Pt. Covers, 11&quot; x 14-7/8&quot;"/>
    <n v="41.28"/>
    <n v="2"/>
    <n v="0"/>
    <n v="19.814399999999999"/>
  </r>
  <r>
    <n v="6908"/>
    <s v="CA-2016-140249"/>
    <x v="720"/>
    <d v="2016-10-03T00:00:00"/>
    <x v="1"/>
    <s v="SW-20455"/>
    <s v="Shaun Weien"/>
    <x v="0"/>
    <s v="United States"/>
    <x v="4"/>
    <x v="4"/>
    <n v="98103"/>
    <s v="West"/>
    <s v="TEC-PH-10002584"/>
    <x v="2"/>
    <x v="7"/>
    <s v="Samsung Galaxy S4"/>
    <n v="1001.5839999999999"/>
    <n v="2"/>
    <n v="0.2"/>
    <n v="125.19799999999999"/>
  </r>
  <r>
    <n v="6909"/>
    <s v="US-2017-135503"/>
    <x v="389"/>
    <d v="2017-12-15T00:00:00"/>
    <x v="1"/>
    <s v="JE-16165"/>
    <s v="Justin Ellison"/>
    <x v="1"/>
    <s v="United States"/>
    <x v="310"/>
    <x v="20"/>
    <n v="29406"/>
    <s v="South"/>
    <s v="FUR-FU-10002364"/>
    <x v="0"/>
    <x v="5"/>
    <s v="Eldon Expressions Wood Desk Accessories, Oak"/>
    <n v="14.76"/>
    <n v="2"/>
    <n v="0"/>
    <n v="4.2804000000000002"/>
  </r>
  <r>
    <n v="6910"/>
    <s v="CA-2014-126277"/>
    <x v="103"/>
    <d v="2014-09-18T00:00:00"/>
    <x v="0"/>
    <s v="LH-16900"/>
    <s v="Lena Hernandez"/>
    <x v="0"/>
    <s v="United States"/>
    <x v="38"/>
    <x v="24"/>
    <n v="43229"/>
    <s v="East"/>
    <s v="OFF-BI-10004022"/>
    <x v="1"/>
    <x v="8"/>
    <s v="Acco Suede Grain Vinyl Round Ring Binder"/>
    <n v="2.5019999999999998"/>
    <n v="3"/>
    <n v="0.7"/>
    <n v="-2.0015999999999998"/>
  </r>
  <r>
    <n v="6911"/>
    <s v="US-2017-115301"/>
    <x v="570"/>
    <d v="2017-08-02T00:00:00"/>
    <x v="1"/>
    <s v="VG-21790"/>
    <s v="Vivek Gonzalez"/>
    <x v="0"/>
    <s v="United States"/>
    <x v="4"/>
    <x v="4"/>
    <n v="98103"/>
    <s v="West"/>
    <s v="FUR-BO-10004709"/>
    <x v="0"/>
    <x v="0"/>
    <s v="Bush Westfield Collection Bookcases, Medium Cherry Finish"/>
    <n v="115.96"/>
    <n v="2"/>
    <n v="0"/>
    <n v="25.511199999999999"/>
  </r>
  <r>
    <n v="6912"/>
    <s v="CA-2017-168942"/>
    <x v="378"/>
    <d v="2017-08-05T00:00:00"/>
    <x v="0"/>
    <s v="EM-13960"/>
    <s v="Eric Murdock"/>
    <x v="0"/>
    <s v="United States"/>
    <x v="8"/>
    <x v="1"/>
    <n v="94109"/>
    <s v="West"/>
    <s v="OFF-ST-10004340"/>
    <x v="1"/>
    <x v="4"/>
    <s v="Fellowes Mobile File Cart, Black"/>
    <n v="186.54"/>
    <n v="3"/>
    <n v="0"/>
    <n v="50.3658"/>
  </r>
  <r>
    <n v="6913"/>
    <s v="US-2017-128398"/>
    <x v="743"/>
    <d v="2017-05-05T00:00:00"/>
    <x v="0"/>
    <s v="EM-13825"/>
    <s v="Elizabeth Moffitt"/>
    <x v="1"/>
    <s v="United States"/>
    <x v="1"/>
    <x v="1"/>
    <n v="90049"/>
    <s v="West"/>
    <s v="TEC-AC-10001714"/>
    <x v="2"/>
    <x v="11"/>
    <s v="Logitech MX Performance Wireless Mouse"/>
    <n v="159.56"/>
    <n v="4"/>
    <n v="0"/>
    <n v="59.037199999999999"/>
  </r>
  <r>
    <n v="6914"/>
    <s v="CA-2015-104115"/>
    <x v="821"/>
    <d v="2015-06-16T00:00:00"/>
    <x v="1"/>
    <s v="JH-15910"/>
    <s v="Jonathan Howell"/>
    <x v="0"/>
    <s v="United States"/>
    <x v="487"/>
    <x v="2"/>
    <n v="33407"/>
    <s v="South"/>
    <s v="TEC-PH-10002844"/>
    <x v="2"/>
    <x v="7"/>
    <s v="Speck Products Candyshell Flip Case"/>
    <n v="55.984000000000002"/>
    <n v="2"/>
    <n v="0.2"/>
    <n v="4.1988000000000003"/>
  </r>
  <r>
    <n v="6915"/>
    <s v="CA-2014-142510"/>
    <x v="1091"/>
    <d v="2014-12-29T00:00:00"/>
    <x v="1"/>
    <s v="NP-18700"/>
    <s v="Nora Preis"/>
    <x v="0"/>
    <s v="United States"/>
    <x v="22"/>
    <x v="10"/>
    <n v="60623"/>
    <s v="Central"/>
    <s v="OFF-ST-10000585"/>
    <x v="1"/>
    <x v="4"/>
    <s v="Economy Rollaway Files"/>
    <n v="132.16"/>
    <n v="1"/>
    <n v="0.2"/>
    <n v="9.9120000000000008"/>
  </r>
  <r>
    <n v="6916"/>
    <s v="CA-2014-142510"/>
    <x v="1091"/>
    <d v="2014-12-29T00:00:00"/>
    <x v="1"/>
    <s v="NP-18700"/>
    <s v="Nora Preis"/>
    <x v="0"/>
    <s v="United States"/>
    <x v="22"/>
    <x v="10"/>
    <n v="60623"/>
    <s v="Central"/>
    <s v="OFF-BI-10002824"/>
    <x v="1"/>
    <x v="8"/>
    <s v="Recycled Easel Ring Binders"/>
    <n v="17.904"/>
    <n v="6"/>
    <n v="0.8"/>
    <n v="-31.332000000000001"/>
  </r>
  <r>
    <n v="6917"/>
    <s v="CA-2014-142510"/>
    <x v="1091"/>
    <d v="2014-12-29T00:00:00"/>
    <x v="1"/>
    <s v="NP-18700"/>
    <s v="Nora Preis"/>
    <x v="0"/>
    <s v="United States"/>
    <x v="22"/>
    <x v="10"/>
    <n v="60623"/>
    <s v="Central"/>
    <s v="OFF-PA-10001289"/>
    <x v="1"/>
    <x v="10"/>
    <s v="White Computer Printout Paper by Universal"/>
    <n v="124.032"/>
    <n v="4"/>
    <n v="0.2"/>
    <n v="44.961599999999997"/>
  </r>
  <r>
    <n v="6918"/>
    <s v="CA-2014-124247"/>
    <x v="757"/>
    <d v="2014-12-21T00:00:00"/>
    <x v="1"/>
    <s v="SH-20635"/>
    <s v="Stefanie Holloman"/>
    <x v="1"/>
    <s v="United States"/>
    <x v="301"/>
    <x v="1"/>
    <n v="95823"/>
    <s v="West"/>
    <s v="FUR-CH-10001854"/>
    <x v="0"/>
    <x v="1"/>
    <s v="Office Star - Professional Matrix Back Chair with 2-to-1 Synchro Tilt and Mesh Fabric Seat"/>
    <n v="1403.92"/>
    <n v="5"/>
    <n v="0.2"/>
    <n v="70.195999999999998"/>
  </r>
  <r>
    <n v="6919"/>
    <s v="CA-2016-105473"/>
    <x v="947"/>
    <d v="2016-04-18T00:00:00"/>
    <x v="0"/>
    <s v="BM-11785"/>
    <s v="Bryan Mills"/>
    <x v="0"/>
    <s v="United States"/>
    <x v="4"/>
    <x v="4"/>
    <n v="98115"/>
    <s v="West"/>
    <s v="OFF-SU-10003567"/>
    <x v="1"/>
    <x v="14"/>
    <s v="Stiletto Hand Letter Openers"/>
    <n v="28.8"/>
    <n v="3"/>
    <n v="0"/>
    <n v="0.86399999999999999"/>
  </r>
  <r>
    <n v="6920"/>
    <s v="CA-2015-102806"/>
    <x v="1031"/>
    <d v="2015-05-28T00:00:00"/>
    <x v="1"/>
    <s v="HG-14965"/>
    <s v="Henry Goldwyn"/>
    <x v="1"/>
    <s v="United States"/>
    <x v="10"/>
    <x v="9"/>
    <n v="19143"/>
    <s v="East"/>
    <s v="OFF-BI-10001597"/>
    <x v="1"/>
    <x v="8"/>
    <s v="Wilson Jones Ledger-Size, Piano-Hinge Binder, 2&quot;, Blue"/>
    <n v="24.588000000000001"/>
    <n v="2"/>
    <n v="0.7"/>
    <n v="-18.031199999999998"/>
  </r>
  <r>
    <n v="6921"/>
    <s v="CA-2017-121706"/>
    <x v="425"/>
    <d v="2017-03-02T00:00:00"/>
    <x v="1"/>
    <s v="BM-11140"/>
    <s v="Becky Martin"/>
    <x v="0"/>
    <s v="United States"/>
    <x v="443"/>
    <x v="1"/>
    <n v="93101"/>
    <s v="West"/>
    <s v="OFF-AP-10003287"/>
    <x v="1"/>
    <x v="9"/>
    <s v="Tripp Lite TLP810NET Broadband Surge for Modem/Fax"/>
    <n v="356.79"/>
    <n v="7"/>
    <n v="0"/>
    <n v="99.901200000000003"/>
  </r>
  <r>
    <n v="6922"/>
    <s v="CA-2017-109211"/>
    <x v="1095"/>
    <d v="2017-04-10T00:00:00"/>
    <x v="1"/>
    <s v="PS-19045"/>
    <s v="Penelope Sewall"/>
    <x v="2"/>
    <s v="United States"/>
    <x v="20"/>
    <x v="15"/>
    <n v="10011"/>
    <s v="East"/>
    <s v="OFF-EN-10001532"/>
    <x v="1"/>
    <x v="12"/>
    <s v="Brown Kraft Recycled Envelopes"/>
    <n v="16.98"/>
    <n v="1"/>
    <n v="0"/>
    <n v="8.49"/>
  </r>
  <r>
    <n v="6923"/>
    <s v="CA-2015-134257"/>
    <x v="199"/>
    <d v="2015-03-19T00:00:00"/>
    <x v="0"/>
    <s v="MS-17710"/>
    <s v="Maurice Satty"/>
    <x v="0"/>
    <s v="United States"/>
    <x v="109"/>
    <x v="19"/>
    <n v="36830"/>
    <s v="South"/>
    <s v="OFF-LA-10003930"/>
    <x v="1"/>
    <x v="2"/>
    <s v="Dot Matrix Printer Tape Reel Labels, White, 5000/Box"/>
    <n v="491.55"/>
    <n v="5"/>
    <n v="0"/>
    <n v="240.8595"/>
  </r>
  <r>
    <n v="6924"/>
    <s v="CA-2015-134257"/>
    <x v="199"/>
    <d v="2015-03-19T00:00:00"/>
    <x v="0"/>
    <s v="MS-17710"/>
    <s v="Maurice Satty"/>
    <x v="0"/>
    <s v="United States"/>
    <x v="109"/>
    <x v="19"/>
    <n v="36830"/>
    <s v="South"/>
    <s v="OFF-EN-10003845"/>
    <x v="1"/>
    <x v="12"/>
    <s v="Colored Envelopes"/>
    <n v="7.38"/>
    <n v="2"/>
    <n v="0"/>
    <n v="3.3948"/>
  </r>
  <r>
    <n v="6925"/>
    <s v="CA-2015-137925"/>
    <x v="672"/>
    <d v="2015-12-04T00:00:00"/>
    <x v="1"/>
    <s v="JL-15235"/>
    <s v="Janet Lee"/>
    <x v="0"/>
    <s v="United States"/>
    <x v="20"/>
    <x v="15"/>
    <n v="10035"/>
    <s v="East"/>
    <s v="OFF-PA-10002659"/>
    <x v="1"/>
    <x v="10"/>
    <s v="Avoid Verbal Orders Carbonless Minifold Book"/>
    <n v="23.66"/>
    <n v="7"/>
    <n v="0"/>
    <n v="10.883599999999999"/>
  </r>
  <r>
    <n v="6926"/>
    <s v="CA-2015-137925"/>
    <x v="672"/>
    <d v="2015-12-04T00:00:00"/>
    <x v="1"/>
    <s v="JL-15235"/>
    <s v="Janet Lee"/>
    <x v="0"/>
    <s v="United States"/>
    <x v="20"/>
    <x v="15"/>
    <n v="10035"/>
    <s v="East"/>
    <s v="FUR-BO-10001608"/>
    <x v="0"/>
    <x v="0"/>
    <s v="Hon Metal Bookcases, Black"/>
    <n v="681.40800000000002"/>
    <n v="12"/>
    <n v="0.2"/>
    <n v="42.588000000000001"/>
  </r>
  <r>
    <n v="6927"/>
    <s v="CA-2016-140046"/>
    <x v="1062"/>
    <d v="2016-08-03T00:00:00"/>
    <x v="1"/>
    <s v="KM-16660"/>
    <s v="Khloe Miller"/>
    <x v="0"/>
    <s v="United States"/>
    <x v="1"/>
    <x v="1"/>
    <n v="90032"/>
    <s v="West"/>
    <s v="OFF-LA-10000305"/>
    <x v="1"/>
    <x v="2"/>
    <s v="Avery 495"/>
    <n v="18.899999999999999"/>
    <n v="3"/>
    <n v="0"/>
    <n v="8.6940000000000008"/>
  </r>
  <r>
    <n v="6928"/>
    <s v="CA-2016-140382"/>
    <x v="661"/>
    <d v="2016-06-25T00:00:00"/>
    <x v="0"/>
    <s v="RD-19900"/>
    <s v="Ruben Dartt"/>
    <x v="0"/>
    <s v="United States"/>
    <x v="8"/>
    <x v="1"/>
    <n v="94109"/>
    <s v="West"/>
    <s v="OFF-ST-10003638"/>
    <x v="1"/>
    <x v="4"/>
    <s v="Mobile Personal File Cube"/>
    <n v="93.68"/>
    <n v="4"/>
    <n v="0"/>
    <n v="25.293600000000001"/>
  </r>
  <r>
    <n v="6929"/>
    <s v="CA-2016-140382"/>
    <x v="661"/>
    <d v="2016-06-25T00:00:00"/>
    <x v="0"/>
    <s v="RD-19900"/>
    <s v="Ruben Dartt"/>
    <x v="0"/>
    <s v="United States"/>
    <x v="8"/>
    <x v="1"/>
    <n v="94109"/>
    <s v="West"/>
    <s v="OFF-LA-10001934"/>
    <x v="1"/>
    <x v="2"/>
    <s v="Avery 516"/>
    <n v="21.93"/>
    <n v="3"/>
    <n v="0"/>
    <n v="10.3071"/>
  </r>
  <r>
    <n v="6930"/>
    <s v="CA-2016-140382"/>
    <x v="661"/>
    <d v="2016-06-25T00:00:00"/>
    <x v="0"/>
    <s v="RD-19900"/>
    <s v="Ruben Dartt"/>
    <x v="0"/>
    <s v="United States"/>
    <x v="8"/>
    <x v="1"/>
    <n v="94109"/>
    <s v="West"/>
    <s v="TEC-PH-10003012"/>
    <x v="2"/>
    <x v="7"/>
    <s v="Nortel Meridian M3904 Professional Digital phone"/>
    <n v="862.34400000000005"/>
    <n v="7"/>
    <n v="0.2"/>
    <n v="97.0137"/>
  </r>
  <r>
    <n v="6931"/>
    <s v="CA-2016-140382"/>
    <x v="661"/>
    <d v="2016-06-25T00:00:00"/>
    <x v="0"/>
    <s v="RD-19900"/>
    <s v="Ruben Dartt"/>
    <x v="0"/>
    <s v="United States"/>
    <x v="8"/>
    <x v="1"/>
    <n v="94109"/>
    <s v="West"/>
    <s v="OFF-PA-10001019"/>
    <x v="1"/>
    <x v="10"/>
    <s v="Xerox 1884"/>
    <n v="19.98"/>
    <n v="1"/>
    <n v="0"/>
    <n v="9.3905999999999992"/>
  </r>
  <r>
    <n v="6932"/>
    <s v="CA-2014-164182"/>
    <x v="686"/>
    <d v="2014-07-18T00:00:00"/>
    <x v="1"/>
    <s v="ST-20530"/>
    <s v="Shui Tom"/>
    <x v="0"/>
    <s v="United States"/>
    <x v="10"/>
    <x v="9"/>
    <n v="19140"/>
    <s v="East"/>
    <s v="TEC-PH-10002070"/>
    <x v="2"/>
    <x v="7"/>
    <s v="Griffin GC36547 PowerJolt SE Lightning Charger"/>
    <n v="13.494"/>
    <n v="1"/>
    <n v="0.4"/>
    <n v="-2.2490000000000001"/>
  </r>
  <r>
    <n v="6933"/>
    <s v="CA-2014-164182"/>
    <x v="686"/>
    <d v="2014-07-18T00:00:00"/>
    <x v="1"/>
    <s v="ST-20530"/>
    <s v="Shui Tom"/>
    <x v="0"/>
    <s v="United States"/>
    <x v="10"/>
    <x v="9"/>
    <n v="19140"/>
    <s v="East"/>
    <s v="TEC-PH-10002583"/>
    <x v="2"/>
    <x v="7"/>
    <s v="iOttie HLCRIO102 Car Mount"/>
    <n v="23.988"/>
    <n v="2"/>
    <n v="0.4"/>
    <n v="-13.993"/>
  </r>
  <r>
    <n v="6934"/>
    <s v="CA-2014-164182"/>
    <x v="686"/>
    <d v="2014-07-18T00:00:00"/>
    <x v="1"/>
    <s v="ST-20530"/>
    <s v="Shui Tom"/>
    <x v="0"/>
    <s v="United States"/>
    <x v="10"/>
    <x v="9"/>
    <n v="19140"/>
    <s v="East"/>
    <s v="FUR-FU-10001057"/>
    <x v="0"/>
    <x v="5"/>
    <s v="Tensor Track Tree Floor Lamp"/>
    <n v="31.984000000000002"/>
    <n v="2"/>
    <n v="0.2"/>
    <n v="1.1994"/>
  </r>
  <r>
    <n v="6935"/>
    <s v="CA-2014-164182"/>
    <x v="686"/>
    <d v="2014-07-18T00:00:00"/>
    <x v="1"/>
    <s v="ST-20530"/>
    <s v="Shui Tom"/>
    <x v="0"/>
    <s v="United States"/>
    <x v="10"/>
    <x v="9"/>
    <n v="19140"/>
    <s v="East"/>
    <s v="OFF-AR-10001044"/>
    <x v="1"/>
    <x v="6"/>
    <s v="BOSTON Ranger #55 Pencil Sharpener, Black"/>
    <n v="41.584000000000003"/>
    <n v="2"/>
    <n v="0.2"/>
    <n v="4.6782000000000004"/>
  </r>
  <r>
    <n v="6936"/>
    <s v="CA-2017-137365"/>
    <x v="329"/>
    <d v="2017-12-03T00:00:00"/>
    <x v="0"/>
    <s v="BP-11095"/>
    <s v="Bart Pistole"/>
    <x v="1"/>
    <s v="United States"/>
    <x v="236"/>
    <x v="5"/>
    <n v="79907"/>
    <s v="Central"/>
    <s v="TEC-AC-10001767"/>
    <x v="2"/>
    <x v="11"/>
    <s v="SanDisk Ultra 64 GB MicroSDHC Class 10 Memory Card"/>
    <n v="95.975999999999999"/>
    <n v="3"/>
    <n v="0.2"/>
    <n v="-10.7973"/>
  </r>
  <r>
    <n v="6937"/>
    <s v="CA-2016-129847"/>
    <x v="476"/>
    <d v="2016-09-04T00:00:00"/>
    <x v="2"/>
    <s v="TA-21385"/>
    <s v="Tom Ashbrook"/>
    <x v="2"/>
    <s v="United States"/>
    <x v="22"/>
    <x v="10"/>
    <n v="60653"/>
    <s v="Central"/>
    <s v="FUR-FU-10000277"/>
    <x v="0"/>
    <x v="5"/>
    <s v="Deflect-o DuraMat Antistatic Studded Beveled Mat for Medium Pile Carpeting"/>
    <n v="84.272000000000006"/>
    <n v="2"/>
    <n v="0.6"/>
    <n v="-75.844800000000006"/>
  </r>
  <r>
    <n v="6938"/>
    <s v="CA-2014-126963"/>
    <x v="345"/>
    <d v="2014-06-15T00:00:00"/>
    <x v="3"/>
    <s v="PS-18760"/>
    <s v="Pamela Stobb"/>
    <x v="0"/>
    <s v="United States"/>
    <x v="236"/>
    <x v="5"/>
    <n v="79907"/>
    <s v="Central"/>
    <s v="OFF-PA-10001952"/>
    <x v="1"/>
    <x v="10"/>
    <s v="Xerox 1902"/>
    <n v="36.543999999999997"/>
    <n v="2"/>
    <n v="0.2"/>
    <n v="11.876799999999999"/>
  </r>
  <r>
    <n v="6939"/>
    <s v="CA-2016-125094"/>
    <x v="732"/>
    <d v="2016-11-09T00:00:00"/>
    <x v="1"/>
    <s v="NP-18700"/>
    <s v="Nora Preis"/>
    <x v="0"/>
    <s v="United States"/>
    <x v="4"/>
    <x v="4"/>
    <n v="98105"/>
    <s v="West"/>
    <s v="TEC-AC-10004420"/>
    <x v="2"/>
    <x v="11"/>
    <s v="Cherry 142-key Programmable Keyboard"/>
    <n v="479.72"/>
    <n v="4"/>
    <n v="0"/>
    <n v="52.769199999999998"/>
  </r>
  <r>
    <n v="6940"/>
    <s v="CA-2017-107132"/>
    <x v="335"/>
    <d v="2017-06-30T00:00:00"/>
    <x v="1"/>
    <s v="SC-20260"/>
    <s v="Scott Cohen"/>
    <x v="1"/>
    <s v="United States"/>
    <x v="20"/>
    <x v="15"/>
    <n v="10009"/>
    <s v="East"/>
    <s v="OFF-BI-10001071"/>
    <x v="1"/>
    <x v="8"/>
    <s v="GBC ProClick Punch Binding System"/>
    <n v="102.36799999999999"/>
    <n v="2"/>
    <n v="0.2"/>
    <n v="37.108400000000003"/>
  </r>
  <r>
    <n v="6941"/>
    <s v="CA-2017-107132"/>
    <x v="335"/>
    <d v="2017-06-30T00:00:00"/>
    <x v="1"/>
    <s v="SC-20260"/>
    <s v="Scott Cohen"/>
    <x v="1"/>
    <s v="United States"/>
    <x v="20"/>
    <x v="15"/>
    <n v="10009"/>
    <s v="East"/>
    <s v="OFF-SU-10002503"/>
    <x v="1"/>
    <x v="14"/>
    <s v="Acme Preferred Stainless Steel Scissors"/>
    <n v="28.4"/>
    <n v="5"/>
    <n v="0"/>
    <n v="8.2360000000000007"/>
  </r>
  <r>
    <n v="6942"/>
    <s v="CA-2017-107132"/>
    <x v="335"/>
    <d v="2017-06-30T00:00:00"/>
    <x v="1"/>
    <s v="SC-20260"/>
    <s v="Scott Cohen"/>
    <x v="1"/>
    <s v="United States"/>
    <x v="20"/>
    <x v="15"/>
    <n v="10009"/>
    <s v="East"/>
    <s v="OFF-ST-10001490"/>
    <x v="1"/>
    <x v="4"/>
    <s v="Hot File 7-Pocket, Floor Stand"/>
    <n v="713.88"/>
    <n v="4"/>
    <n v="0"/>
    <n v="214.16399999999999"/>
  </r>
  <r>
    <n v="6943"/>
    <s v="CA-2017-107132"/>
    <x v="335"/>
    <d v="2017-06-30T00:00:00"/>
    <x v="1"/>
    <s v="SC-20260"/>
    <s v="Scott Cohen"/>
    <x v="1"/>
    <s v="United States"/>
    <x v="20"/>
    <x v="15"/>
    <n v="10009"/>
    <s v="East"/>
    <s v="OFF-PA-10003790"/>
    <x v="1"/>
    <x v="10"/>
    <s v="Xerox 1991"/>
    <n v="68.52"/>
    <n v="3"/>
    <n v="0"/>
    <n v="31.519200000000001"/>
  </r>
  <r>
    <n v="6944"/>
    <s v="CA-2015-139248"/>
    <x v="395"/>
    <d v="2015-07-30T00:00:00"/>
    <x v="1"/>
    <s v="RD-19930"/>
    <s v="Russell D'Ascenzo"/>
    <x v="0"/>
    <s v="United States"/>
    <x v="1"/>
    <x v="1"/>
    <n v="90032"/>
    <s v="West"/>
    <s v="TEC-PH-10004094"/>
    <x v="2"/>
    <x v="7"/>
    <s v="Motorola L703CM"/>
    <n v="623.96"/>
    <n v="5"/>
    <n v="0.2"/>
    <n v="38.997500000000002"/>
  </r>
  <r>
    <n v="6945"/>
    <s v="CA-2014-148369"/>
    <x v="865"/>
    <d v="2014-09-27T00:00:00"/>
    <x v="1"/>
    <s v="TH-21115"/>
    <s v="Thea Hudgings"/>
    <x v="1"/>
    <s v="United States"/>
    <x v="46"/>
    <x v="13"/>
    <n v="19711"/>
    <s v="East"/>
    <s v="OFF-BI-10004876"/>
    <x v="1"/>
    <x v="8"/>
    <s v="Wilson Jones Suede Grain Vinyl Binders"/>
    <n v="11.12"/>
    <n v="4"/>
    <n v="0"/>
    <n v="5.4488000000000003"/>
  </r>
  <r>
    <n v="6946"/>
    <s v="CA-2016-106243"/>
    <x v="955"/>
    <d v="2016-10-04T00:00:00"/>
    <x v="1"/>
    <s v="GM-14680"/>
    <s v="Greg Matthias"/>
    <x v="0"/>
    <s v="United States"/>
    <x v="20"/>
    <x v="15"/>
    <n v="10011"/>
    <s v="East"/>
    <s v="FUR-BO-10003034"/>
    <x v="0"/>
    <x v="0"/>
    <s v="O'Sullivan Elevations Bookcase, Cherry Finish"/>
    <n v="523.91999999999996"/>
    <n v="5"/>
    <n v="0.2"/>
    <n v="-26.196000000000002"/>
  </r>
  <r>
    <n v="6947"/>
    <s v="CA-2015-126466"/>
    <x v="529"/>
    <d v="2015-11-13T00:00:00"/>
    <x v="1"/>
    <s v="JO-15550"/>
    <s v="Jesus Ocampo"/>
    <x v="2"/>
    <s v="United States"/>
    <x v="43"/>
    <x v="1"/>
    <n v="95661"/>
    <s v="West"/>
    <s v="OFF-FA-10000490"/>
    <x v="1"/>
    <x v="13"/>
    <s v="OIC Binder Clips, Mini, 1/4&quot; Capacity, Black"/>
    <n v="2.48"/>
    <n v="2"/>
    <n v="0"/>
    <n v="1.1656"/>
  </r>
  <r>
    <n v="6948"/>
    <s v="CA-2015-130365"/>
    <x v="334"/>
    <d v="2015-04-29T00:00:00"/>
    <x v="1"/>
    <s v="ZC-21910"/>
    <s v="Zuschuss Carroll"/>
    <x v="0"/>
    <s v="United States"/>
    <x v="34"/>
    <x v="10"/>
    <n v="60505"/>
    <s v="Central"/>
    <s v="OFF-ST-10002574"/>
    <x v="1"/>
    <x v="4"/>
    <s v="SAFCO Commercial Wire Shelving, Black"/>
    <n v="221.024"/>
    <n v="2"/>
    <n v="0.2"/>
    <n v="-55.256"/>
  </r>
  <r>
    <n v="6949"/>
    <s v="CA-2015-130365"/>
    <x v="334"/>
    <d v="2015-04-29T00:00:00"/>
    <x v="1"/>
    <s v="ZC-21910"/>
    <s v="Zuschuss Carroll"/>
    <x v="0"/>
    <s v="United States"/>
    <x v="34"/>
    <x v="10"/>
    <n v="60505"/>
    <s v="Central"/>
    <s v="FUR-CH-10003535"/>
    <x v="0"/>
    <x v="1"/>
    <s v="Global Armless Task Chair, Royal Blue"/>
    <n v="128.05799999999999"/>
    <n v="3"/>
    <n v="0.3"/>
    <n v="-23.7822"/>
  </r>
  <r>
    <n v="6950"/>
    <s v="CA-2017-143021"/>
    <x v="123"/>
    <d v="2017-11-19T00:00:00"/>
    <x v="3"/>
    <s v="AP-10720"/>
    <s v="Anne Pryor"/>
    <x v="2"/>
    <s v="United States"/>
    <x v="20"/>
    <x v="15"/>
    <n v="10011"/>
    <s v="East"/>
    <s v="OFF-BI-10001628"/>
    <x v="1"/>
    <x v="8"/>
    <s v="Acco Data Flex Cable Posts For Top &amp; Bottom Load Binders, 6&quot; Capacity"/>
    <n v="58.408000000000001"/>
    <n v="7"/>
    <n v="0.2"/>
    <n v="18.252500000000001"/>
  </r>
  <r>
    <n v="6951"/>
    <s v="CA-2017-143021"/>
    <x v="123"/>
    <d v="2017-11-19T00:00:00"/>
    <x v="3"/>
    <s v="AP-10720"/>
    <s v="Anne Pryor"/>
    <x v="2"/>
    <s v="United States"/>
    <x v="20"/>
    <x v="15"/>
    <n v="10011"/>
    <s v="East"/>
    <s v="FUR-TA-10001676"/>
    <x v="0"/>
    <x v="3"/>
    <s v="Hon 61000 Series Interactive Training Tables"/>
    <n v="79.974000000000004"/>
    <n v="3"/>
    <n v="0.4"/>
    <n v="-29.323799999999999"/>
  </r>
  <r>
    <n v="6952"/>
    <s v="CA-2015-161767"/>
    <x v="312"/>
    <d v="2015-11-24T00:00:00"/>
    <x v="1"/>
    <s v="GK-14620"/>
    <s v="Grace Kelly"/>
    <x v="1"/>
    <s v="United States"/>
    <x v="61"/>
    <x v="5"/>
    <n v="75217"/>
    <s v="Central"/>
    <s v="TEC-MA-10002790"/>
    <x v="2"/>
    <x v="15"/>
    <s v="NeatDesk Desktop Scanner &amp; Digital Filing System"/>
    <n v="479.988"/>
    <n v="2"/>
    <n v="0.4"/>
    <n v="55.998600000000003"/>
  </r>
  <r>
    <n v="6953"/>
    <s v="CA-2015-129917"/>
    <x v="653"/>
    <d v="2015-10-03T00:00:00"/>
    <x v="2"/>
    <s v="HM-14980"/>
    <s v="Henry MacAllister"/>
    <x v="0"/>
    <s v="United States"/>
    <x v="1"/>
    <x v="1"/>
    <n v="90008"/>
    <s v="West"/>
    <s v="OFF-BI-10001757"/>
    <x v="1"/>
    <x v="8"/>
    <s v="Pressboard Hanging Data Binders for Unburst Sheets"/>
    <n v="11.808"/>
    <n v="3"/>
    <n v="0.2"/>
    <n v="4.1327999999999996"/>
  </r>
  <r>
    <n v="6954"/>
    <s v="CA-2015-129917"/>
    <x v="653"/>
    <d v="2015-10-03T00:00:00"/>
    <x v="2"/>
    <s v="HM-14980"/>
    <s v="Henry MacAllister"/>
    <x v="0"/>
    <s v="United States"/>
    <x v="1"/>
    <x v="1"/>
    <n v="90008"/>
    <s v="West"/>
    <s v="OFF-BI-10004828"/>
    <x v="1"/>
    <x v="8"/>
    <s v="GBC Poly Designer Binding Covers"/>
    <n v="53.567999999999998"/>
    <n v="4"/>
    <n v="0.2"/>
    <n v="19.418399999999998"/>
  </r>
  <r>
    <n v="6955"/>
    <s v="CA-2015-129917"/>
    <x v="653"/>
    <d v="2015-10-03T00:00:00"/>
    <x v="2"/>
    <s v="HM-14980"/>
    <s v="Henry MacAllister"/>
    <x v="0"/>
    <s v="United States"/>
    <x v="1"/>
    <x v="1"/>
    <n v="90008"/>
    <s v="West"/>
    <s v="TEC-PH-10000369"/>
    <x v="2"/>
    <x v="7"/>
    <s v="HTC One Mini"/>
    <n v="503.96"/>
    <n v="5"/>
    <n v="0.2"/>
    <n v="50.396000000000001"/>
  </r>
  <r>
    <n v="6956"/>
    <s v="CA-2015-115420"/>
    <x v="334"/>
    <d v="2015-05-02T00:00:00"/>
    <x v="1"/>
    <s v="LS-16945"/>
    <s v="Linda Southworth"/>
    <x v="1"/>
    <s v="United States"/>
    <x v="1"/>
    <x v="1"/>
    <n v="90004"/>
    <s v="West"/>
    <s v="OFF-EN-10003862"/>
    <x v="1"/>
    <x v="12"/>
    <s v="Laser &amp; Ink Jet Business Envelopes"/>
    <n v="21.34"/>
    <n v="2"/>
    <n v="0"/>
    <n v="9.8163999999999998"/>
  </r>
  <r>
    <n v="6957"/>
    <s v="CA-2016-157588"/>
    <x v="216"/>
    <d v="2016-07-19T00:00:00"/>
    <x v="1"/>
    <s v="AR-10570"/>
    <s v="Anemone Ratner"/>
    <x v="0"/>
    <s v="United States"/>
    <x v="38"/>
    <x v="32"/>
    <n v="31907"/>
    <s v="South"/>
    <s v="OFF-BI-10003963"/>
    <x v="1"/>
    <x v="8"/>
    <s v="Cardinal Holdit Data Disk Pockets"/>
    <n v="36.4"/>
    <n v="5"/>
    <n v="0"/>
    <n v="17.108000000000001"/>
  </r>
  <r>
    <n v="6958"/>
    <s v="CA-2016-157588"/>
    <x v="216"/>
    <d v="2016-07-19T00:00:00"/>
    <x v="1"/>
    <s v="AR-10570"/>
    <s v="Anemone Ratner"/>
    <x v="0"/>
    <s v="United States"/>
    <x v="38"/>
    <x v="32"/>
    <n v="31907"/>
    <s v="South"/>
    <s v="FUR-FU-10004848"/>
    <x v="0"/>
    <x v="5"/>
    <s v="Howard Miller 13-3/4&quot; Diameter Brushed Chrome Round Wall Clock"/>
    <n v="51.75"/>
    <n v="1"/>
    <n v="0"/>
    <n v="15.525"/>
  </r>
  <r>
    <n v="6959"/>
    <s v="CA-2015-167255"/>
    <x v="874"/>
    <d v="2015-09-29T00:00:00"/>
    <x v="0"/>
    <s v="RH-19510"/>
    <s v="Rick Huthwaite"/>
    <x v="2"/>
    <s v="United States"/>
    <x v="8"/>
    <x v="1"/>
    <n v="94110"/>
    <s v="West"/>
    <s v="OFF-ST-10001328"/>
    <x v="1"/>
    <x v="4"/>
    <s v="Personal Filing Tote with Lid, Black/Gray"/>
    <n v="15.51"/>
    <n v="1"/>
    <n v="0"/>
    <n v="4.3428000000000004"/>
  </r>
  <r>
    <n v="6960"/>
    <s v="CA-2015-167255"/>
    <x v="874"/>
    <d v="2015-09-29T00:00:00"/>
    <x v="0"/>
    <s v="RH-19510"/>
    <s v="Rick Huthwaite"/>
    <x v="2"/>
    <s v="United States"/>
    <x v="8"/>
    <x v="1"/>
    <n v="94110"/>
    <s v="West"/>
    <s v="OFF-PA-10002377"/>
    <x v="1"/>
    <x v="10"/>
    <s v="Xerox 1916"/>
    <n v="146.82"/>
    <n v="3"/>
    <n v="0"/>
    <n v="73.41"/>
  </r>
  <r>
    <n v="6961"/>
    <s v="CA-2015-167255"/>
    <x v="874"/>
    <d v="2015-09-29T00:00:00"/>
    <x v="0"/>
    <s v="RH-19510"/>
    <s v="Rick Huthwaite"/>
    <x v="2"/>
    <s v="United States"/>
    <x v="8"/>
    <x v="1"/>
    <n v="94110"/>
    <s v="West"/>
    <s v="OFF-PA-10003441"/>
    <x v="1"/>
    <x v="10"/>
    <s v="Xerox 226"/>
    <n v="12.96"/>
    <n v="2"/>
    <n v="0"/>
    <n v="6.2207999999999997"/>
  </r>
  <r>
    <n v="6962"/>
    <s v="CA-2017-162096"/>
    <x v="468"/>
    <d v="2017-11-10T00:00:00"/>
    <x v="3"/>
    <s v="TB-21190"/>
    <s v="Thomas Brumley"/>
    <x v="2"/>
    <s v="United States"/>
    <x v="169"/>
    <x v="1"/>
    <n v="92503"/>
    <s v="West"/>
    <s v="OFF-AR-10002221"/>
    <x v="1"/>
    <x v="6"/>
    <s v="12 Colored Short Pencils"/>
    <n v="7.8"/>
    <n v="3"/>
    <n v="0"/>
    <n v="2.1059999999999999"/>
  </r>
  <r>
    <n v="6963"/>
    <s v="CA-2016-157161"/>
    <x v="87"/>
    <d v="2016-07-20T00:00:00"/>
    <x v="0"/>
    <s v="JD-15895"/>
    <s v="Jonathan Doherty"/>
    <x v="1"/>
    <s v="United States"/>
    <x v="29"/>
    <x v="20"/>
    <n v="29203"/>
    <s v="South"/>
    <s v="OFF-EN-10001509"/>
    <x v="1"/>
    <x v="12"/>
    <s v="Poly String Tie Envelopes"/>
    <n v="10.199999999999999"/>
    <n v="5"/>
    <n v="0"/>
    <n v="4.7939999999999996"/>
  </r>
  <r>
    <n v="6964"/>
    <s v="CA-2016-157161"/>
    <x v="87"/>
    <d v="2016-07-20T00:00:00"/>
    <x v="0"/>
    <s v="JD-15895"/>
    <s v="Jonathan Doherty"/>
    <x v="1"/>
    <s v="United States"/>
    <x v="29"/>
    <x v="20"/>
    <n v="29203"/>
    <s v="South"/>
    <s v="OFF-AR-10003338"/>
    <x v="1"/>
    <x v="6"/>
    <s v="Eberhard Faber 3 1/2&quot; Golf Pencils"/>
    <n v="22.32"/>
    <n v="3"/>
    <n v="0"/>
    <n v="5.58"/>
  </r>
  <r>
    <n v="6965"/>
    <s v="CA-2016-157161"/>
    <x v="87"/>
    <d v="2016-07-20T00:00:00"/>
    <x v="0"/>
    <s v="JD-15895"/>
    <s v="Jonathan Doherty"/>
    <x v="1"/>
    <s v="United States"/>
    <x v="29"/>
    <x v="20"/>
    <n v="29203"/>
    <s v="South"/>
    <s v="OFF-BI-10004728"/>
    <x v="1"/>
    <x v="8"/>
    <s v="Wilson Jones Turn Tabs Binder Tool for Ring Binders"/>
    <n v="24.1"/>
    <n v="5"/>
    <n v="0"/>
    <n v="11.086"/>
  </r>
  <r>
    <n v="6966"/>
    <s v="CA-2016-157161"/>
    <x v="87"/>
    <d v="2016-07-20T00:00:00"/>
    <x v="0"/>
    <s v="JD-15895"/>
    <s v="Jonathan Doherty"/>
    <x v="1"/>
    <s v="United States"/>
    <x v="29"/>
    <x v="20"/>
    <n v="29203"/>
    <s v="South"/>
    <s v="TEC-AC-10000358"/>
    <x v="2"/>
    <x v="11"/>
    <s v="Imation Secure Drive + Hardware Encrypted USB flash drive - 16 GB"/>
    <n v="75.98"/>
    <n v="2"/>
    <n v="0"/>
    <n v="18.235199999999999"/>
  </r>
  <r>
    <n v="6967"/>
    <s v="CA-2016-157161"/>
    <x v="87"/>
    <d v="2016-07-20T00:00:00"/>
    <x v="0"/>
    <s v="JD-15895"/>
    <s v="Jonathan Doherty"/>
    <x v="1"/>
    <s v="United States"/>
    <x v="29"/>
    <x v="20"/>
    <n v="29203"/>
    <s v="South"/>
    <s v="OFF-BI-10002764"/>
    <x v="1"/>
    <x v="8"/>
    <s v="Recycled Pressboard Report Cover with Reinforced Top Hinge"/>
    <n v="6.46"/>
    <n v="2"/>
    <n v="0"/>
    <n v="3.1654"/>
  </r>
  <r>
    <n v="6968"/>
    <s v="CA-2016-157161"/>
    <x v="87"/>
    <d v="2016-07-20T00:00:00"/>
    <x v="0"/>
    <s v="JD-15895"/>
    <s v="Jonathan Doherty"/>
    <x v="1"/>
    <s v="United States"/>
    <x v="29"/>
    <x v="20"/>
    <n v="29203"/>
    <s v="South"/>
    <s v="OFF-PA-10001461"/>
    <x v="1"/>
    <x v="10"/>
    <s v="HP Office Paper (20Lb. and 87 Bright)"/>
    <n v="60.12"/>
    <n v="9"/>
    <n v="0"/>
    <n v="28.857600000000001"/>
  </r>
  <r>
    <n v="6969"/>
    <s v="CA-2015-110765"/>
    <x v="1140"/>
    <d v="2015-10-20T00:00:00"/>
    <x v="0"/>
    <s v="MP-17965"/>
    <s v="Michael Paige"/>
    <x v="1"/>
    <s v="United States"/>
    <x v="20"/>
    <x v="15"/>
    <n v="10011"/>
    <s v="East"/>
    <s v="TEC-PH-10004165"/>
    <x v="2"/>
    <x v="7"/>
    <s v="Mitel MiVoice 5330e IP Phone"/>
    <n v="824.97"/>
    <n v="3"/>
    <n v="0"/>
    <n v="214.4922"/>
  </r>
  <r>
    <n v="6970"/>
    <s v="CA-2016-163937"/>
    <x v="994"/>
    <d v="2016-01-13T00:00:00"/>
    <x v="0"/>
    <s v="JB-16000"/>
    <s v="Joy Bell-"/>
    <x v="0"/>
    <s v="United States"/>
    <x v="468"/>
    <x v="4"/>
    <n v="98632"/>
    <s v="West"/>
    <s v="FUR-FU-10000010"/>
    <x v="0"/>
    <x v="5"/>
    <s v="DAX Value U-Channel Document Frames, Easel Back"/>
    <n v="24.85"/>
    <n v="5"/>
    <n v="0"/>
    <n v="7.7035"/>
  </r>
  <r>
    <n v="6971"/>
    <s v="CA-2017-153822"/>
    <x v="20"/>
    <d v="2017-09-25T00:00:00"/>
    <x v="1"/>
    <s v="AB-10105"/>
    <s v="Adrian Barton"/>
    <x v="0"/>
    <s v="United States"/>
    <x v="42"/>
    <x v="16"/>
    <n v="85023"/>
    <s v="West"/>
    <s v="OFF-ST-10000321"/>
    <x v="1"/>
    <x v="4"/>
    <s v="Akro Stacking Bins"/>
    <n v="12.624000000000001"/>
    <n v="2"/>
    <n v="0.2"/>
    <n v="-2.5247999999999999"/>
  </r>
  <r>
    <n v="6972"/>
    <s v="CA-2017-153822"/>
    <x v="20"/>
    <d v="2017-09-25T00:00:00"/>
    <x v="1"/>
    <s v="AB-10105"/>
    <s v="Adrian Barton"/>
    <x v="0"/>
    <s v="United States"/>
    <x v="42"/>
    <x v="16"/>
    <n v="85023"/>
    <s v="West"/>
    <s v="TEC-AC-10000109"/>
    <x v="2"/>
    <x v="11"/>
    <s v="Sony Micro Vault Click 16 GB USB 2.0 Flash Drive"/>
    <n v="89.584000000000003"/>
    <n v="2"/>
    <n v="0.2"/>
    <n v="4.4791999999999996"/>
  </r>
  <r>
    <n v="6973"/>
    <s v="CA-2017-153822"/>
    <x v="20"/>
    <d v="2017-09-25T00:00:00"/>
    <x v="1"/>
    <s v="AB-10105"/>
    <s v="Adrian Barton"/>
    <x v="0"/>
    <s v="United States"/>
    <x v="42"/>
    <x v="16"/>
    <n v="85023"/>
    <s v="West"/>
    <s v="TEC-PH-10002415"/>
    <x v="2"/>
    <x v="7"/>
    <s v="Polycom VoiceStation 500 Conference phone"/>
    <n v="471.92"/>
    <n v="2"/>
    <n v="0.2"/>
    <n v="29.495000000000001"/>
  </r>
  <r>
    <n v="6974"/>
    <s v="CA-2017-153822"/>
    <x v="20"/>
    <d v="2017-09-25T00:00:00"/>
    <x v="1"/>
    <s v="AB-10105"/>
    <s v="Adrian Barton"/>
    <x v="0"/>
    <s v="United States"/>
    <x v="42"/>
    <x v="16"/>
    <n v="85023"/>
    <s v="West"/>
    <s v="OFF-BI-10001460"/>
    <x v="1"/>
    <x v="8"/>
    <s v="Plastic Binding Combs"/>
    <n v="18.18"/>
    <n v="4"/>
    <n v="0.7"/>
    <n v="-13.938000000000001"/>
  </r>
  <r>
    <n v="6975"/>
    <s v="CA-2017-146185"/>
    <x v="175"/>
    <d v="2017-09-19T00:00:00"/>
    <x v="1"/>
    <s v="CC-12145"/>
    <s v="Charles Crestani"/>
    <x v="0"/>
    <s v="United States"/>
    <x v="12"/>
    <x v="5"/>
    <n v="77095"/>
    <s v="Central"/>
    <s v="OFF-AR-10002987"/>
    <x v="1"/>
    <x v="6"/>
    <s v="Prismacolor Color Pencil Set"/>
    <n v="31.744"/>
    <n v="2"/>
    <n v="0.2"/>
    <n v="8.3328000000000007"/>
  </r>
  <r>
    <n v="6976"/>
    <s v="CA-2015-112144"/>
    <x v="1141"/>
    <d v="2015-07-02T00:00:00"/>
    <x v="1"/>
    <s v="CY-12745"/>
    <s v="Craig Yedwab"/>
    <x v="1"/>
    <s v="United States"/>
    <x v="23"/>
    <x v="16"/>
    <n v="85234"/>
    <s v="West"/>
    <s v="OFF-LA-10000443"/>
    <x v="1"/>
    <x v="2"/>
    <s v="Avery 501"/>
    <n v="5.9039999999999999"/>
    <n v="2"/>
    <n v="0.2"/>
    <n v="1.9925999999999999"/>
  </r>
  <r>
    <n v="6977"/>
    <s v="CA-2015-112144"/>
    <x v="1141"/>
    <d v="2015-07-02T00:00:00"/>
    <x v="1"/>
    <s v="CY-12745"/>
    <s v="Craig Yedwab"/>
    <x v="1"/>
    <s v="United States"/>
    <x v="23"/>
    <x v="16"/>
    <n v="85234"/>
    <s v="West"/>
    <s v="FUR-FU-10004306"/>
    <x v="0"/>
    <x v="5"/>
    <s v="Electrix Halogen Magnifier Lamp"/>
    <n v="621.76"/>
    <n v="4"/>
    <n v="0.2"/>
    <n v="46.631999999999998"/>
  </r>
  <r>
    <n v="6978"/>
    <s v="US-2016-119298"/>
    <x v="881"/>
    <d v="2016-11-28T00:00:00"/>
    <x v="2"/>
    <s v="EP-13915"/>
    <s v="Emily Phan"/>
    <x v="0"/>
    <s v="United States"/>
    <x v="186"/>
    <x v="36"/>
    <n v="72401"/>
    <s v="South"/>
    <s v="TEC-PH-10002564"/>
    <x v="2"/>
    <x v="7"/>
    <s v="OtterBox Defender Series Case - Samsung Galaxy S4"/>
    <n v="59.98"/>
    <n v="2"/>
    <n v="0"/>
    <n v="17.994"/>
  </r>
  <r>
    <n v="6979"/>
    <s v="CA-2017-155159"/>
    <x v="920"/>
    <d v="2017-11-29T00:00:00"/>
    <x v="0"/>
    <s v="DL-13315"/>
    <s v="Delfina Latchford"/>
    <x v="0"/>
    <s v="United States"/>
    <x v="118"/>
    <x v="32"/>
    <n v="30318"/>
    <s v="South"/>
    <s v="OFF-PA-10003724"/>
    <x v="1"/>
    <x v="10"/>
    <s v="Wirebound Message Book, 4 per Page"/>
    <n v="48.87"/>
    <n v="9"/>
    <n v="0"/>
    <n v="23.946300000000001"/>
  </r>
  <r>
    <n v="6980"/>
    <s v="CA-2017-149076"/>
    <x v="424"/>
    <d v="2017-01-19T00:00:00"/>
    <x v="1"/>
    <s v="SO-20335"/>
    <s v="Sean O'Donnell"/>
    <x v="0"/>
    <s v="United States"/>
    <x v="1"/>
    <x v="1"/>
    <n v="90036"/>
    <s v="West"/>
    <s v="OFF-PA-10000483"/>
    <x v="1"/>
    <x v="10"/>
    <s v="Xerox 19"/>
    <n v="154.9"/>
    <n v="5"/>
    <n v="0"/>
    <n v="69.704999999999998"/>
  </r>
  <r>
    <n v="6981"/>
    <s v="CA-2014-146990"/>
    <x v="845"/>
    <d v="2014-11-08T00:00:00"/>
    <x v="2"/>
    <s v="BP-11095"/>
    <s v="Bart Pistole"/>
    <x v="1"/>
    <s v="United States"/>
    <x v="20"/>
    <x v="15"/>
    <n v="10024"/>
    <s v="East"/>
    <s v="OFF-FA-10000611"/>
    <x v="1"/>
    <x v="13"/>
    <s v="Binder Clips by OIC"/>
    <n v="5.92"/>
    <n v="4"/>
    <n v="0"/>
    <n v="2.8416000000000001"/>
  </r>
  <r>
    <n v="6982"/>
    <s v="CA-2014-146990"/>
    <x v="845"/>
    <d v="2014-11-08T00:00:00"/>
    <x v="2"/>
    <s v="BP-11095"/>
    <s v="Bart Pistole"/>
    <x v="1"/>
    <s v="United States"/>
    <x v="20"/>
    <x v="15"/>
    <n v="10024"/>
    <s v="East"/>
    <s v="OFF-PA-10000246"/>
    <x v="1"/>
    <x v="10"/>
    <s v="Riverleaf Stik-Withit Designer Note Cubes"/>
    <n v="30.18"/>
    <n v="3"/>
    <n v="0"/>
    <n v="13.8828"/>
  </r>
  <r>
    <n v="6983"/>
    <s v="CA-2016-116526"/>
    <x v="142"/>
    <d v="2016-09-05T00:00:00"/>
    <x v="1"/>
    <s v="JA-15970"/>
    <s v="Joseph Airdo"/>
    <x v="0"/>
    <s v="United States"/>
    <x v="66"/>
    <x v="12"/>
    <n v="48227"/>
    <s v="Central"/>
    <s v="OFF-BI-10004728"/>
    <x v="1"/>
    <x v="8"/>
    <s v="Wilson Jones Turn Tabs Binder Tool for Ring Binders"/>
    <n v="24.1"/>
    <n v="5"/>
    <n v="0"/>
    <n v="11.086"/>
  </r>
  <r>
    <n v="6984"/>
    <s v="CA-2016-116526"/>
    <x v="142"/>
    <d v="2016-09-05T00:00:00"/>
    <x v="1"/>
    <s v="JA-15970"/>
    <s v="Joseph Airdo"/>
    <x v="0"/>
    <s v="United States"/>
    <x v="66"/>
    <x v="12"/>
    <n v="48227"/>
    <s v="Central"/>
    <s v="TEC-PH-10002365"/>
    <x v="2"/>
    <x v="7"/>
    <s v="Belkin Grip Candy Sheer Case / Cover for iPhone 5 and 5S"/>
    <n v="8.7799999999999994"/>
    <n v="1"/>
    <n v="0"/>
    <n v="2.2827999999999999"/>
  </r>
  <r>
    <n v="6985"/>
    <s v="CA-2016-116526"/>
    <x v="142"/>
    <d v="2016-09-05T00:00:00"/>
    <x v="1"/>
    <s v="JA-15970"/>
    <s v="Joseph Airdo"/>
    <x v="0"/>
    <s v="United States"/>
    <x v="66"/>
    <x v="12"/>
    <n v="48227"/>
    <s v="Central"/>
    <s v="OFF-AP-10002457"/>
    <x v="1"/>
    <x v="9"/>
    <s v="Eureka The Boss Plus 12-Amp Hard Box Upright Vacuum, Red"/>
    <n v="376.74"/>
    <n v="4"/>
    <n v="0.1"/>
    <n v="71.162000000000006"/>
  </r>
  <r>
    <n v="6986"/>
    <s v="CA-2016-116526"/>
    <x v="142"/>
    <d v="2016-09-05T00:00:00"/>
    <x v="1"/>
    <s v="JA-15970"/>
    <s v="Joseph Airdo"/>
    <x v="0"/>
    <s v="United States"/>
    <x v="66"/>
    <x v="12"/>
    <n v="48227"/>
    <s v="Central"/>
    <s v="OFF-BI-10000320"/>
    <x v="1"/>
    <x v="8"/>
    <s v="GBC Plastic Binding Combs"/>
    <n v="29.52"/>
    <n v="4"/>
    <n v="0"/>
    <n v="14.4648"/>
  </r>
  <r>
    <n v="6987"/>
    <s v="CA-2016-116526"/>
    <x v="142"/>
    <d v="2016-09-05T00:00:00"/>
    <x v="1"/>
    <s v="JA-15970"/>
    <s v="Joseph Airdo"/>
    <x v="0"/>
    <s v="United States"/>
    <x v="66"/>
    <x v="12"/>
    <n v="48227"/>
    <s v="Central"/>
    <s v="OFF-AR-10004999"/>
    <x v="1"/>
    <x v="6"/>
    <s v="Newell 315"/>
    <n v="11.96"/>
    <n v="2"/>
    <n v="0"/>
    <n v="2.99"/>
  </r>
  <r>
    <n v="6988"/>
    <s v="CA-2016-116526"/>
    <x v="142"/>
    <d v="2016-09-05T00:00:00"/>
    <x v="1"/>
    <s v="JA-15970"/>
    <s v="Joseph Airdo"/>
    <x v="0"/>
    <s v="United States"/>
    <x v="66"/>
    <x v="12"/>
    <n v="48227"/>
    <s v="Central"/>
    <s v="OFF-BI-10001116"/>
    <x v="1"/>
    <x v="8"/>
    <s v="Wilson Jones 1&quot; Hanging DublLock Ring Binders"/>
    <n v="26.4"/>
    <n v="5"/>
    <n v="0"/>
    <n v="12.672000000000001"/>
  </r>
  <r>
    <n v="6989"/>
    <s v="CA-2017-158561"/>
    <x v="343"/>
    <d v="2017-11-16T00:00:00"/>
    <x v="0"/>
    <s v="BB-11545"/>
    <s v="Brenda Bowman"/>
    <x v="1"/>
    <s v="United States"/>
    <x v="2"/>
    <x v="2"/>
    <n v="33311"/>
    <s v="South"/>
    <s v="OFF-AP-10002651"/>
    <x v="1"/>
    <x v="9"/>
    <s v="Hoover Upright Vacuum With Dirt Cup"/>
    <n v="1158.1199999999999"/>
    <n v="5"/>
    <n v="0.2"/>
    <n v="130.2885"/>
  </r>
  <r>
    <n v="6990"/>
    <s v="CA-2017-165099"/>
    <x v="157"/>
    <d v="2017-12-13T00:00:00"/>
    <x v="2"/>
    <s v="DK-13375"/>
    <s v="Dennis Kane"/>
    <x v="0"/>
    <s v="United States"/>
    <x v="488"/>
    <x v="5"/>
    <n v="79605"/>
    <s v="Central"/>
    <s v="OFF-AP-10001634"/>
    <x v="1"/>
    <x v="9"/>
    <s v="Hoover Commercial Lightweight Upright Vacuum"/>
    <n v="1.3919999999999999"/>
    <n v="2"/>
    <n v="0.8"/>
    <n v="-3.7584"/>
  </r>
  <r>
    <n v="6991"/>
    <s v="CA-2015-109386"/>
    <x v="627"/>
    <d v="2015-11-13T00:00:00"/>
    <x v="0"/>
    <s v="RH-19600"/>
    <s v="Rob Haberlin"/>
    <x v="0"/>
    <s v="United States"/>
    <x v="409"/>
    <x v="17"/>
    <n v="23666"/>
    <s v="South"/>
    <s v="OFF-AP-10003266"/>
    <x v="1"/>
    <x v="9"/>
    <s v="Holmes Replacement Filter for HEPA Air Cleaner, Large Room"/>
    <n v="44.43"/>
    <n v="3"/>
    <n v="0"/>
    <n v="18.660599999999999"/>
  </r>
  <r>
    <n v="6992"/>
    <s v="CA-2015-109386"/>
    <x v="627"/>
    <d v="2015-11-13T00:00:00"/>
    <x v="0"/>
    <s v="RH-19600"/>
    <s v="Rob Haberlin"/>
    <x v="0"/>
    <s v="United States"/>
    <x v="409"/>
    <x v="17"/>
    <n v="23666"/>
    <s v="South"/>
    <s v="TEC-PH-10002890"/>
    <x v="2"/>
    <x v="7"/>
    <s v="AT&amp;T 17929 Lendline Telephone"/>
    <n v="226.2"/>
    <n v="5"/>
    <n v="0"/>
    <n v="58.811999999999998"/>
  </r>
  <r>
    <n v="6993"/>
    <s v="CA-2015-109386"/>
    <x v="627"/>
    <d v="2015-11-13T00:00:00"/>
    <x v="0"/>
    <s v="RH-19600"/>
    <s v="Rob Haberlin"/>
    <x v="0"/>
    <s v="United States"/>
    <x v="409"/>
    <x v="17"/>
    <n v="23666"/>
    <s v="South"/>
    <s v="FUR-FU-10000308"/>
    <x v="0"/>
    <x v="5"/>
    <s v="Deflect-o Glass Clear Studded Chair Mats"/>
    <n v="186.54"/>
    <n v="3"/>
    <n v="0"/>
    <n v="41.038800000000002"/>
  </r>
  <r>
    <n v="6994"/>
    <s v="CA-2015-109386"/>
    <x v="627"/>
    <d v="2015-11-13T00:00:00"/>
    <x v="0"/>
    <s v="RH-19600"/>
    <s v="Rob Haberlin"/>
    <x v="0"/>
    <s v="United States"/>
    <x v="409"/>
    <x v="17"/>
    <n v="23666"/>
    <s v="South"/>
    <s v="OFF-AR-10000380"/>
    <x v="1"/>
    <x v="6"/>
    <s v="Hunt PowerHouse Electric Pencil Sharpener, Blue"/>
    <n v="265.86"/>
    <n v="7"/>
    <n v="0"/>
    <n v="79.757999999999996"/>
  </r>
  <r>
    <n v="6995"/>
    <s v="CA-2015-109386"/>
    <x v="627"/>
    <d v="2015-11-13T00:00:00"/>
    <x v="0"/>
    <s v="RH-19600"/>
    <s v="Rob Haberlin"/>
    <x v="0"/>
    <s v="United States"/>
    <x v="409"/>
    <x v="17"/>
    <n v="23666"/>
    <s v="South"/>
    <s v="OFF-AR-10000122"/>
    <x v="1"/>
    <x v="6"/>
    <s v="Newell 314"/>
    <n v="27.9"/>
    <n v="5"/>
    <n v="0"/>
    <n v="6.9749999999999996"/>
  </r>
  <r>
    <n v="6996"/>
    <s v="CA-2015-166800"/>
    <x v="902"/>
    <d v="2015-11-26T00:00:00"/>
    <x v="1"/>
    <s v="AG-10300"/>
    <s v="Aleksandra Gannaway"/>
    <x v="1"/>
    <s v="United States"/>
    <x v="98"/>
    <x v="33"/>
    <n v="89115"/>
    <s v="West"/>
    <s v="OFF-AP-10004868"/>
    <x v="1"/>
    <x v="9"/>
    <s v="Hoover Commercial Soft Guard Upright Vacuum And Disposable Filtration Bags"/>
    <n v="31.08"/>
    <n v="4"/>
    <n v="0"/>
    <n v="8.3916000000000004"/>
  </r>
  <r>
    <n v="6997"/>
    <s v="CA-2017-117443"/>
    <x v="331"/>
    <d v="2017-12-25T00:00:00"/>
    <x v="0"/>
    <s v="JB-15400"/>
    <s v="Jennifer Braxton"/>
    <x v="1"/>
    <s v="United States"/>
    <x v="179"/>
    <x v="10"/>
    <n v="61107"/>
    <s v="Central"/>
    <s v="OFF-BI-10004002"/>
    <x v="1"/>
    <x v="8"/>
    <s v="Wilson Jones International Size A4 Ring Binders"/>
    <n v="13.84"/>
    <n v="4"/>
    <n v="0.8"/>
    <n v="-22.143999999999998"/>
  </r>
  <r>
    <n v="6998"/>
    <s v="CA-2017-117443"/>
    <x v="331"/>
    <d v="2017-12-25T00:00:00"/>
    <x v="0"/>
    <s v="JB-15400"/>
    <s v="Jennifer Braxton"/>
    <x v="1"/>
    <s v="United States"/>
    <x v="179"/>
    <x v="10"/>
    <n v="61107"/>
    <s v="Central"/>
    <s v="OFF-PA-10004475"/>
    <x v="1"/>
    <x v="10"/>
    <s v="Xerox 1940"/>
    <n v="175.87200000000001"/>
    <n v="4"/>
    <n v="0.2"/>
    <n v="63.753599999999999"/>
  </r>
  <r>
    <n v="6999"/>
    <s v="US-2016-134369"/>
    <x v="1142"/>
    <d v="2016-09-22T00:00:00"/>
    <x v="1"/>
    <s v="BC-11125"/>
    <s v="Becky Castell"/>
    <x v="2"/>
    <s v="United States"/>
    <x v="229"/>
    <x v="1"/>
    <n v="92677"/>
    <s v="West"/>
    <s v="OFF-PA-10002195"/>
    <x v="1"/>
    <x v="10"/>
    <s v="Xerox 1966"/>
    <n v="12.96"/>
    <n v="2"/>
    <n v="0"/>
    <n v="6.3503999999999996"/>
  </r>
  <r>
    <n v="7000"/>
    <s v="CA-2017-123687"/>
    <x v="1143"/>
    <d v="2017-05-29T00:00:00"/>
    <x v="2"/>
    <s v="KC-16675"/>
    <s v="Kimberly Carter"/>
    <x v="1"/>
    <s v="United States"/>
    <x v="103"/>
    <x v="0"/>
    <n v="40214"/>
    <s v="South"/>
    <s v="OFF-AP-10002670"/>
    <x v="1"/>
    <x v="9"/>
    <s v="Belkin 8-Outlet Premiere SurgeMaster II Surge Protectors"/>
    <n v="208.44"/>
    <n v="3"/>
    <n v="0"/>
    <n v="62.531999999999996"/>
  </r>
  <r>
    <n v="7001"/>
    <s v="CA-2017-123687"/>
    <x v="1143"/>
    <d v="2017-05-29T00:00:00"/>
    <x v="2"/>
    <s v="KC-16675"/>
    <s v="Kimberly Carter"/>
    <x v="1"/>
    <s v="United States"/>
    <x v="103"/>
    <x v="0"/>
    <n v="40214"/>
    <s v="South"/>
    <s v="OFF-SU-10004498"/>
    <x v="1"/>
    <x v="14"/>
    <s v="Martin-Yale Premier Letter Opener"/>
    <n v="25.76"/>
    <n v="2"/>
    <n v="0"/>
    <n v="0.77280000000000004"/>
  </r>
  <r>
    <n v="7002"/>
    <s v="CA-2015-104871"/>
    <x v="1110"/>
    <d v="2015-04-03T00:00:00"/>
    <x v="1"/>
    <s v="DR-12940"/>
    <s v="Daniel Raglin"/>
    <x v="2"/>
    <s v="United States"/>
    <x v="489"/>
    <x v="10"/>
    <n v="61761"/>
    <s v="Central"/>
    <s v="FUR-CH-10003298"/>
    <x v="0"/>
    <x v="1"/>
    <s v="Office Star - Contemporary Task Swivel chair with Loop Arms, Charcoal"/>
    <n v="366.74400000000003"/>
    <n v="4"/>
    <n v="0.3"/>
    <n v="-110.0232"/>
  </r>
  <r>
    <n v="7003"/>
    <s v="CA-2014-133158"/>
    <x v="710"/>
    <d v="2014-08-21T00:00:00"/>
    <x v="0"/>
    <s v="DW-13195"/>
    <s v="David Wiener"/>
    <x v="1"/>
    <s v="United States"/>
    <x v="1"/>
    <x v="1"/>
    <n v="90045"/>
    <s v="West"/>
    <s v="FUR-FU-10000723"/>
    <x v="0"/>
    <x v="5"/>
    <s v="Deflect-o EconoMat Studded, No Bevel Mat for Low Pile Carpeting"/>
    <n v="289.24"/>
    <n v="7"/>
    <n v="0"/>
    <n v="26.031600000000001"/>
  </r>
  <r>
    <n v="7004"/>
    <s v="CA-2014-133158"/>
    <x v="710"/>
    <d v="2014-08-21T00:00:00"/>
    <x v="0"/>
    <s v="DW-13195"/>
    <s v="David Wiener"/>
    <x v="1"/>
    <s v="United States"/>
    <x v="1"/>
    <x v="1"/>
    <n v="90045"/>
    <s v="West"/>
    <s v="OFF-BI-10000632"/>
    <x v="1"/>
    <x v="8"/>
    <s v="Satellite Sectional Post Binders"/>
    <n v="69.456000000000003"/>
    <n v="2"/>
    <n v="0.2"/>
    <n v="22.5732"/>
  </r>
  <r>
    <n v="7005"/>
    <s v="CA-2014-126333"/>
    <x v="851"/>
    <d v="2014-12-28T00:00:00"/>
    <x v="1"/>
    <s v="ME-18010"/>
    <s v="Michelle Ellison"/>
    <x v="1"/>
    <s v="United States"/>
    <x v="396"/>
    <x v="5"/>
    <n v="77642"/>
    <s v="Central"/>
    <s v="OFF-PA-10000223"/>
    <x v="1"/>
    <x v="10"/>
    <s v="Xerox 2000"/>
    <n v="5.1840000000000002"/>
    <n v="1"/>
    <n v="0.2"/>
    <n v="1.8144"/>
  </r>
  <r>
    <n v="7006"/>
    <s v="CA-2015-141740"/>
    <x v="549"/>
    <d v="2015-11-05T00:00:00"/>
    <x v="1"/>
    <s v="JF-15490"/>
    <s v="Jeremy Farry"/>
    <x v="0"/>
    <s v="United States"/>
    <x v="20"/>
    <x v="15"/>
    <n v="10009"/>
    <s v="East"/>
    <s v="FUR-CH-10001545"/>
    <x v="0"/>
    <x v="1"/>
    <s v="Hon Comfortask Task/Swivel Chairs"/>
    <n v="205.16399999999999"/>
    <n v="2"/>
    <n v="0.1"/>
    <n v="13.6776"/>
  </r>
  <r>
    <n v="7007"/>
    <s v="CA-2014-119466"/>
    <x v="534"/>
    <d v="2014-12-21T00:00:00"/>
    <x v="1"/>
    <s v="SP-20860"/>
    <s v="Sung Pak"/>
    <x v="1"/>
    <s v="United States"/>
    <x v="22"/>
    <x v="10"/>
    <n v="60623"/>
    <s v="Central"/>
    <s v="FUR-FU-10001546"/>
    <x v="0"/>
    <x v="5"/>
    <s v="Dana Swing-Arm Lamps"/>
    <n v="8.5440000000000005"/>
    <n v="2"/>
    <n v="0.6"/>
    <n v="-7.476"/>
  </r>
  <r>
    <n v="7008"/>
    <s v="CA-2015-154823"/>
    <x v="291"/>
    <d v="2015-08-25T00:00:00"/>
    <x v="1"/>
    <s v="KN-16390"/>
    <s v="Katherine Nockton"/>
    <x v="1"/>
    <s v="United States"/>
    <x v="24"/>
    <x v="24"/>
    <n v="45503"/>
    <s v="East"/>
    <s v="OFF-BI-10001098"/>
    <x v="1"/>
    <x v="8"/>
    <s v="Acco D-Ring Binder w/DublLock"/>
    <n v="12.827999999999999"/>
    <n v="2"/>
    <n v="0.7"/>
    <n v="-8.9795999999999996"/>
  </r>
  <r>
    <n v="7009"/>
    <s v="CA-2015-154823"/>
    <x v="291"/>
    <d v="2015-08-25T00:00:00"/>
    <x v="1"/>
    <s v="KN-16390"/>
    <s v="Katherine Nockton"/>
    <x v="1"/>
    <s v="United States"/>
    <x v="24"/>
    <x v="24"/>
    <n v="45503"/>
    <s v="East"/>
    <s v="FUR-CH-10003379"/>
    <x v="0"/>
    <x v="1"/>
    <s v="Global Commerce Series High-Back Swivel/Tilt Chairs"/>
    <n v="598.45799999999997"/>
    <n v="3"/>
    <n v="0.3"/>
    <n v="-42.747"/>
  </r>
  <r>
    <n v="7010"/>
    <s v="CA-2015-154823"/>
    <x v="291"/>
    <d v="2015-08-25T00:00:00"/>
    <x v="1"/>
    <s v="KN-16390"/>
    <s v="Katherine Nockton"/>
    <x v="1"/>
    <s v="United States"/>
    <x v="24"/>
    <x v="24"/>
    <n v="45503"/>
    <s v="East"/>
    <s v="FUR-FU-10000193"/>
    <x v="0"/>
    <x v="5"/>
    <s v="Tenex Chairmats For Use with Hard Floors"/>
    <n v="25.984000000000002"/>
    <n v="1"/>
    <n v="0.2"/>
    <n v="-3.8976000000000002"/>
  </r>
  <r>
    <n v="7011"/>
    <s v="US-2014-135881"/>
    <x v="235"/>
    <d v="2014-05-27T00:00:00"/>
    <x v="1"/>
    <s v="GT-14710"/>
    <s v="Greg Tran"/>
    <x v="0"/>
    <s v="United States"/>
    <x v="20"/>
    <x v="15"/>
    <n v="10035"/>
    <s v="East"/>
    <s v="OFF-BI-10000829"/>
    <x v="1"/>
    <x v="8"/>
    <s v="Avery Non-Stick Binders"/>
    <n v="17.96"/>
    <n v="5"/>
    <n v="0.2"/>
    <n v="5.8369999999999997"/>
  </r>
  <r>
    <n v="7012"/>
    <s v="US-2014-135881"/>
    <x v="235"/>
    <d v="2014-05-27T00:00:00"/>
    <x v="1"/>
    <s v="GT-14710"/>
    <s v="Greg Tran"/>
    <x v="0"/>
    <s v="United States"/>
    <x v="20"/>
    <x v="15"/>
    <n v="10035"/>
    <s v="East"/>
    <s v="OFF-SU-10003002"/>
    <x v="1"/>
    <x v="14"/>
    <s v="Letter Slitter"/>
    <n v="5.04"/>
    <n v="2"/>
    <n v="0"/>
    <n v="0.1512"/>
  </r>
  <r>
    <n v="7013"/>
    <s v="US-2014-135881"/>
    <x v="235"/>
    <d v="2014-05-27T00:00:00"/>
    <x v="1"/>
    <s v="GT-14710"/>
    <s v="Greg Tran"/>
    <x v="0"/>
    <s v="United States"/>
    <x v="20"/>
    <x v="15"/>
    <n v="10035"/>
    <s v="East"/>
    <s v="OFF-AP-10002118"/>
    <x v="1"/>
    <x v="9"/>
    <s v="1.7 Cubic Foot Compact &quot;Cube&quot; Office Refrigerators"/>
    <n v="208.16"/>
    <n v="1"/>
    <n v="0"/>
    <n v="56.203200000000002"/>
  </r>
  <r>
    <n v="7014"/>
    <s v="CA-2017-141201"/>
    <x v="34"/>
    <d v="2017-12-11T00:00:00"/>
    <x v="0"/>
    <s v="DB-12910"/>
    <s v="Daniel Byrd"/>
    <x v="2"/>
    <s v="United States"/>
    <x v="162"/>
    <x v="1"/>
    <n v="93905"/>
    <s v="West"/>
    <s v="FUR-BO-10001519"/>
    <x v="0"/>
    <x v="0"/>
    <s v="O'Sullivan 3-Shelf Heavy-Duty Bookcases"/>
    <n v="148.25700000000001"/>
    <n v="3"/>
    <n v="0.15"/>
    <n v="15.697800000000001"/>
  </r>
  <r>
    <n v="7015"/>
    <s v="CA-2014-114790"/>
    <x v="518"/>
    <d v="2014-03-13T00:00:00"/>
    <x v="0"/>
    <s v="FM-14215"/>
    <s v="Filia McAdams"/>
    <x v="1"/>
    <s v="United States"/>
    <x v="102"/>
    <x v="0"/>
    <n v="40475"/>
    <s v="South"/>
    <s v="OFF-AP-10002578"/>
    <x v="1"/>
    <x v="9"/>
    <s v="Fellowes Premier Superior Surge Suppressor, 10-Outlet, With Phone and Remote"/>
    <n v="146.76"/>
    <n v="3"/>
    <n v="0"/>
    <n v="38.157600000000002"/>
  </r>
  <r>
    <n v="7016"/>
    <s v="CA-2014-114790"/>
    <x v="518"/>
    <d v="2014-03-13T00:00:00"/>
    <x v="0"/>
    <s v="FM-14215"/>
    <s v="Filia McAdams"/>
    <x v="1"/>
    <s v="United States"/>
    <x v="102"/>
    <x v="0"/>
    <n v="40475"/>
    <s v="South"/>
    <s v="TEC-AC-10000710"/>
    <x v="2"/>
    <x v="11"/>
    <s v="Maxell DVD-RAM Discs"/>
    <n v="32.96"/>
    <n v="2"/>
    <n v="0"/>
    <n v="14.172800000000001"/>
  </r>
  <r>
    <n v="7017"/>
    <s v="CA-2014-114790"/>
    <x v="518"/>
    <d v="2014-03-13T00:00:00"/>
    <x v="0"/>
    <s v="FM-14215"/>
    <s v="Filia McAdams"/>
    <x v="1"/>
    <s v="United States"/>
    <x v="102"/>
    <x v="0"/>
    <n v="40475"/>
    <s v="South"/>
    <s v="TEC-PH-10000984"/>
    <x v="2"/>
    <x v="7"/>
    <s v="Panasonic KX-TG9471B"/>
    <n v="587.97"/>
    <n v="3"/>
    <n v="0"/>
    <n v="164.63159999999999"/>
  </r>
  <r>
    <n v="7018"/>
    <s v="CA-2014-114790"/>
    <x v="518"/>
    <d v="2014-03-13T00:00:00"/>
    <x v="0"/>
    <s v="FM-14215"/>
    <s v="Filia McAdams"/>
    <x v="1"/>
    <s v="United States"/>
    <x v="102"/>
    <x v="0"/>
    <n v="40475"/>
    <s v="South"/>
    <s v="OFF-PA-10000213"/>
    <x v="1"/>
    <x v="10"/>
    <s v="Xerox 198"/>
    <n v="14.94"/>
    <n v="3"/>
    <n v="0"/>
    <n v="7.0217999999999998"/>
  </r>
  <r>
    <n v="7019"/>
    <s v="US-2016-154256"/>
    <x v="661"/>
    <d v="2016-06-27T00:00:00"/>
    <x v="0"/>
    <s v="SM-20005"/>
    <s v="Sally Matthias"/>
    <x v="0"/>
    <s v="United States"/>
    <x v="20"/>
    <x v="15"/>
    <n v="10035"/>
    <s v="East"/>
    <s v="OFF-LA-10003720"/>
    <x v="1"/>
    <x v="2"/>
    <s v="Avery 487"/>
    <n v="25.83"/>
    <n v="7"/>
    <n v="0"/>
    <n v="12.1401"/>
  </r>
  <r>
    <n v="7020"/>
    <s v="CA-2014-124737"/>
    <x v="709"/>
    <d v="2014-08-27T00:00:00"/>
    <x v="1"/>
    <s v="AP-10915"/>
    <s v="Arthur Prichep"/>
    <x v="0"/>
    <s v="United States"/>
    <x v="60"/>
    <x v="22"/>
    <n v="80219"/>
    <s v="West"/>
    <s v="OFF-PA-10001837"/>
    <x v="1"/>
    <x v="10"/>
    <s v="Xerox 1976"/>
    <n v="15.552"/>
    <n v="3"/>
    <n v="0.2"/>
    <n v="5.4432"/>
  </r>
  <r>
    <n v="7021"/>
    <s v="CA-2014-124737"/>
    <x v="709"/>
    <d v="2014-08-27T00:00:00"/>
    <x v="1"/>
    <s v="AP-10915"/>
    <s v="Arthur Prichep"/>
    <x v="0"/>
    <s v="United States"/>
    <x v="60"/>
    <x v="22"/>
    <n v="80219"/>
    <s v="West"/>
    <s v="OFF-SU-10004661"/>
    <x v="1"/>
    <x v="14"/>
    <s v="Acme Titanium Bonded Scissors"/>
    <n v="6.8"/>
    <n v="1"/>
    <n v="0.2"/>
    <n v="0.51"/>
  </r>
  <r>
    <n v="7022"/>
    <s v="CA-2014-124737"/>
    <x v="709"/>
    <d v="2014-08-27T00:00:00"/>
    <x v="1"/>
    <s v="AP-10915"/>
    <s v="Arthur Prichep"/>
    <x v="0"/>
    <s v="United States"/>
    <x v="60"/>
    <x v="22"/>
    <n v="80219"/>
    <s v="West"/>
    <s v="FUR-FU-10003274"/>
    <x v="0"/>
    <x v="5"/>
    <s v="Regeneration Desk Collection"/>
    <n v="4.2240000000000002"/>
    <n v="3"/>
    <n v="0.2"/>
    <n v="1.2672000000000001"/>
  </r>
  <r>
    <n v="7023"/>
    <s v="CA-2014-124737"/>
    <x v="709"/>
    <d v="2014-08-27T00:00:00"/>
    <x v="1"/>
    <s v="AP-10915"/>
    <s v="Arthur Prichep"/>
    <x v="0"/>
    <s v="United States"/>
    <x v="60"/>
    <x v="22"/>
    <n v="80219"/>
    <s v="West"/>
    <s v="TEC-PH-10000149"/>
    <x v="2"/>
    <x v="7"/>
    <s v="Cisco SPA525G2 IP Phone - Wireless"/>
    <n v="143.63999999999999"/>
    <n v="9"/>
    <n v="0.2"/>
    <n v="10.773"/>
  </r>
  <r>
    <n v="7024"/>
    <s v="CA-2014-124737"/>
    <x v="709"/>
    <d v="2014-08-27T00:00:00"/>
    <x v="1"/>
    <s v="AP-10915"/>
    <s v="Arthur Prichep"/>
    <x v="0"/>
    <s v="United States"/>
    <x v="60"/>
    <x v="22"/>
    <n v="80219"/>
    <s v="West"/>
    <s v="OFF-PA-10000019"/>
    <x v="1"/>
    <x v="10"/>
    <s v="Xerox 1931"/>
    <n v="31.103999999999999"/>
    <n v="6"/>
    <n v="0.2"/>
    <n v="10.8864"/>
  </r>
  <r>
    <n v="7025"/>
    <s v="CA-2014-124737"/>
    <x v="709"/>
    <d v="2014-08-27T00:00:00"/>
    <x v="1"/>
    <s v="AP-10915"/>
    <s v="Arthur Prichep"/>
    <x v="0"/>
    <s v="United States"/>
    <x v="60"/>
    <x v="22"/>
    <n v="80219"/>
    <s v="West"/>
    <s v="OFF-PA-10001125"/>
    <x v="1"/>
    <x v="10"/>
    <s v="Xerox 1988"/>
    <n v="223.05600000000001"/>
    <n v="9"/>
    <n v="0.2"/>
    <n v="69.704999999999998"/>
  </r>
  <r>
    <n v="7026"/>
    <s v="US-2017-101840"/>
    <x v="695"/>
    <d v="2017-02-12T00:00:00"/>
    <x v="1"/>
    <s v="SP-20545"/>
    <s v="Sibella Parks"/>
    <x v="1"/>
    <s v="United States"/>
    <x v="20"/>
    <x v="15"/>
    <n v="10024"/>
    <s v="East"/>
    <s v="TEC-PH-10002538"/>
    <x v="2"/>
    <x v="7"/>
    <s v="Grandstream GXP1160 VoIP phone"/>
    <n v="227.46"/>
    <n v="6"/>
    <n v="0"/>
    <n v="65.963399999999993"/>
  </r>
  <r>
    <n v="7027"/>
    <s v="US-2017-101840"/>
    <x v="695"/>
    <d v="2017-02-12T00:00:00"/>
    <x v="1"/>
    <s v="SP-20545"/>
    <s v="Sibella Parks"/>
    <x v="1"/>
    <s v="United States"/>
    <x v="20"/>
    <x v="15"/>
    <n v="10024"/>
    <s v="East"/>
    <s v="OFF-BI-10000279"/>
    <x v="1"/>
    <x v="8"/>
    <s v="Acco Recycled 2&quot; Capacity Laser Printer Hanging Data Binders"/>
    <n v="46.24"/>
    <n v="4"/>
    <n v="0.2"/>
    <n v="15.606"/>
  </r>
  <r>
    <n v="7028"/>
    <s v="CA-2017-131653"/>
    <x v="926"/>
    <d v="2017-02-05T00:00:00"/>
    <x v="1"/>
    <s v="RD-19585"/>
    <s v="Rob Dowd"/>
    <x v="0"/>
    <s v="United States"/>
    <x v="20"/>
    <x v="15"/>
    <n v="10011"/>
    <s v="East"/>
    <s v="OFF-LA-10001045"/>
    <x v="1"/>
    <x v="2"/>
    <s v="Permanent Self-Adhesive File Folder Labels for Typewriters by Universal"/>
    <n v="5.22"/>
    <n v="2"/>
    <n v="0"/>
    <n v="2.4011999999999998"/>
  </r>
  <r>
    <n v="7029"/>
    <s v="US-2016-157840"/>
    <x v="887"/>
    <d v="2016-12-23T00:00:00"/>
    <x v="0"/>
    <s v="MC-17575"/>
    <s v="Matt Collins"/>
    <x v="0"/>
    <s v="United States"/>
    <x v="9"/>
    <x v="8"/>
    <n v="68025"/>
    <s v="Central"/>
    <s v="OFF-PA-10003673"/>
    <x v="1"/>
    <x v="10"/>
    <s v="Strathmore Photo Mount Cards"/>
    <n v="33.9"/>
    <n v="5"/>
    <n v="0"/>
    <n v="15.593999999999999"/>
  </r>
  <r>
    <n v="7030"/>
    <s v="CA-2016-145548"/>
    <x v="583"/>
    <d v="2016-11-16T00:00:00"/>
    <x v="1"/>
    <s v="EB-13750"/>
    <s v="Edward Becker"/>
    <x v="1"/>
    <s v="United States"/>
    <x v="20"/>
    <x v="15"/>
    <n v="10011"/>
    <s v="East"/>
    <s v="OFF-ST-10002562"/>
    <x v="1"/>
    <x v="4"/>
    <s v="Staple magnet"/>
    <n v="28.14"/>
    <n v="3"/>
    <n v="0"/>
    <n v="7.8792"/>
  </r>
  <r>
    <n v="7031"/>
    <s v="CA-2016-145548"/>
    <x v="583"/>
    <d v="2016-11-16T00:00:00"/>
    <x v="1"/>
    <s v="EB-13750"/>
    <s v="Edward Becker"/>
    <x v="1"/>
    <s v="United States"/>
    <x v="20"/>
    <x v="15"/>
    <n v="10011"/>
    <s v="East"/>
    <s v="TEC-AC-10002305"/>
    <x v="2"/>
    <x v="11"/>
    <s v="KeyTronic E03601U1 - Keyboard - Beige"/>
    <n v="36"/>
    <n v="2"/>
    <n v="0"/>
    <n v="6.48"/>
  </r>
  <r>
    <n v="7032"/>
    <s v="CA-2016-145548"/>
    <x v="583"/>
    <d v="2016-11-16T00:00:00"/>
    <x v="1"/>
    <s v="EB-13750"/>
    <s v="Edward Becker"/>
    <x v="1"/>
    <s v="United States"/>
    <x v="20"/>
    <x v="15"/>
    <n v="10011"/>
    <s v="East"/>
    <s v="OFF-AR-10003373"/>
    <x v="1"/>
    <x v="6"/>
    <s v="Boston School Pro Electric Pencil Sharpener, 1670"/>
    <n v="92.94"/>
    <n v="3"/>
    <n v="0"/>
    <n v="25.093800000000002"/>
  </r>
  <r>
    <n v="7033"/>
    <s v="CA-2016-145548"/>
    <x v="583"/>
    <d v="2016-11-16T00:00:00"/>
    <x v="1"/>
    <s v="EB-13750"/>
    <s v="Edward Becker"/>
    <x v="1"/>
    <s v="United States"/>
    <x v="20"/>
    <x v="15"/>
    <n v="10011"/>
    <s v="East"/>
    <s v="FUR-CH-10003774"/>
    <x v="0"/>
    <x v="1"/>
    <s v="Global Wood Trimmed Manager's Task Chair, Khaki"/>
    <n v="245.64599999999999"/>
    <n v="3"/>
    <n v="0.1"/>
    <n v="8.1882000000000001"/>
  </r>
  <r>
    <n v="7034"/>
    <s v="CA-2016-145548"/>
    <x v="583"/>
    <d v="2016-11-16T00:00:00"/>
    <x v="1"/>
    <s v="EB-13750"/>
    <s v="Edward Becker"/>
    <x v="1"/>
    <s v="United States"/>
    <x v="20"/>
    <x v="15"/>
    <n v="10011"/>
    <s v="East"/>
    <s v="OFF-BI-10001510"/>
    <x v="1"/>
    <x v="8"/>
    <s v="Deluxe Heavy-Duty Vinyl Round Ring Binder"/>
    <n v="55.008000000000003"/>
    <n v="3"/>
    <n v="0.2"/>
    <n v="17.190000000000001"/>
  </r>
  <r>
    <n v="7035"/>
    <s v="CA-2016-145548"/>
    <x v="583"/>
    <d v="2016-11-16T00:00:00"/>
    <x v="1"/>
    <s v="EB-13750"/>
    <s v="Edward Becker"/>
    <x v="1"/>
    <s v="United States"/>
    <x v="20"/>
    <x v="15"/>
    <n v="10011"/>
    <s v="East"/>
    <s v="OFF-BI-10004236"/>
    <x v="1"/>
    <x v="8"/>
    <s v="XtraLife ClearVue Slant-D Ring Binder, White, 3&quot;"/>
    <n v="35.231999999999999"/>
    <n v="3"/>
    <n v="0.2"/>
    <n v="11.4504"/>
  </r>
  <r>
    <n v="7036"/>
    <s v="CA-2017-119494"/>
    <x v="45"/>
    <d v="2017-11-13T00:00:00"/>
    <x v="1"/>
    <s v="JE-15610"/>
    <s v="Jim Epp"/>
    <x v="1"/>
    <s v="United States"/>
    <x v="70"/>
    <x v="1"/>
    <n v="92105"/>
    <s v="West"/>
    <s v="FUR-CH-10004675"/>
    <x v="0"/>
    <x v="1"/>
    <s v="Lifetime Advantage Folding Chairs, 4/Carton"/>
    <n v="523.39200000000005"/>
    <n v="3"/>
    <n v="0.2"/>
    <n v="52.339199999999998"/>
  </r>
  <r>
    <n v="7037"/>
    <s v="CA-2014-124618"/>
    <x v="1073"/>
    <d v="2014-05-04T00:00:00"/>
    <x v="0"/>
    <s v="CS-11860"/>
    <s v="Cari Schnelling"/>
    <x v="0"/>
    <s v="United States"/>
    <x v="121"/>
    <x v="2"/>
    <n v="33801"/>
    <s v="South"/>
    <s v="TEC-CO-10004202"/>
    <x v="2"/>
    <x v="16"/>
    <s v="Brother DCP1000 Digital 3 in 1 Multifunction Machine"/>
    <n v="479.98399999999998"/>
    <n v="2"/>
    <n v="0.2"/>
    <n v="89.997"/>
  </r>
  <r>
    <n v="7038"/>
    <s v="CA-2017-161970"/>
    <x v="585"/>
    <d v="2017-09-27T00:00:00"/>
    <x v="1"/>
    <s v="PB-19105"/>
    <s v="Peter Bühler"/>
    <x v="0"/>
    <s v="United States"/>
    <x v="214"/>
    <x v="32"/>
    <n v="30080"/>
    <s v="South"/>
    <s v="OFF-PA-10004255"/>
    <x v="1"/>
    <x v="10"/>
    <s v="Xerox 219"/>
    <n v="12.96"/>
    <n v="2"/>
    <n v="0"/>
    <n v="6.2207999999999997"/>
  </r>
  <r>
    <n v="7039"/>
    <s v="CA-2017-161970"/>
    <x v="585"/>
    <d v="2017-09-27T00:00:00"/>
    <x v="1"/>
    <s v="PB-19105"/>
    <s v="Peter Bühler"/>
    <x v="0"/>
    <s v="United States"/>
    <x v="214"/>
    <x v="32"/>
    <n v="30080"/>
    <s v="South"/>
    <s v="OFF-AR-10003896"/>
    <x v="1"/>
    <x v="6"/>
    <s v="Stride Job 150 Highlighters, Chisel Tip, Assorted Colors"/>
    <n v="17.940000000000001"/>
    <n v="3"/>
    <n v="0"/>
    <n v="6.4584000000000001"/>
  </r>
  <r>
    <n v="7040"/>
    <s v="CA-2017-103443"/>
    <x v="94"/>
    <d v="2017-12-23T00:00:00"/>
    <x v="1"/>
    <s v="AT-10735"/>
    <s v="Annie Thurman"/>
    <x v="0"/>
    <s v="United States"/>
    <x v="20"/>
    <x v="15"/>
    <n v="10009"/>
    <s v="East"/>
    <s v="OFF-ST-10002276"/>
    <x v="1"/>
    <x v="4"/>
    <s v="Safco Steel Mobile File Cart"/>
    <n v="166.72"/>
    <n v="2"/>
    <n v="0"/>
    <n v="41.68"/>
  </r>
  <r>
    <n v="7041"/>
    <s v="CA-2017-103443"/>
    <x v="94"/>
    <d v="2017-12-23T00:00:00"/>
    <x v="1"/>
    <s v="AT-10735"/>
    <s v="Annie Thurman"/>
    <x v="0"/>
    <s v="United States"/>
    <x v="20"/>
    <x v="15"/>
    <n v="10009"/>
    <s v="East"/>
    <s v="OFF-BI-10001617"/>
    <x v="1"/>
    <x v="8"/>
    <s v="GBC Wire Binding Combs"/>
    <n v="24.815999999999999"/>
    <n v="3"/>
    <n v="0.2"/>
    <n v="8.3754000000000008"/>
  </r>
  <r>
    <n v="7042"/>
    <s v="CA-2017-103443"/>
    <x v="94"/>
    <d v="2017-12-23T00:00:00"/>
    <x v="1"/>
    <s v="AT-10735"/>
    <s v="Annie Thurman"/>
    <x v="0"/>
    <s v="United States"/>
    <x v="20"/>
    <x v="15"/>
    <n v="10009"/>
    <s v="East"/>
    <s v="FUR-FU-10000308"/>
    <x v="0"/>
    <x v="5"/>
    <s v="Deflect-o Glass Clear Studded Chair Mats"/>
    <n v="124.36"/>
    <n v="2"/>
    <n v="0"/>
    <n v="27.359200000000001"/>
  </r>
  <r>
    <n v="7043"/>
    <s v="US-2017-165358"/>
    <x v="930"/>
    <d v="2017-07-23T00:00:00"/>
    <x v="1"/>
    <s v="SV-20365"/>
    <s v="Seth Vernon"/>
    <x v="0"/>
    <s v="United States"/>
    <x v="10"/>
    <x v="9"/>
    <n v="19134"/>
    <s v="East"/>
    <s v="TEC-CO-10001943"/>
    <x v="2"/>
    <x v="16"/>
    <s v="Canon PC-428 Personal Copier"/>
    <n v="599.97"/>
    <n v="5"/>
    <n v="0.4"/>
    <n v="69.996499999999997"/>
  </r>
  <r>
    <n v="7044"/>
    <s v="US-2017-165358"/>
    <x v="930"/>
    <d v="2017-07-23T00:00:00"/>
    <x v="1"/>
    <s v="SV-20365"/>
    <s v="Seth Vernon"/>
    <x v="0"/>
    <s v="United States"/>
    <x v="10"/>
    <x v="9"/>
    <n v="19134"/>
    <s v="East"/>
    <s v="FUR-CH-10002647"/>
    <x v="0"/>
    <x v="1"/>
    <s v="Situations Contoured Folding Chairs, 4/Set"/>
    <n v="198.744"/>
    <n v="4"/>
    <n v="0.3"/>
    <n v="-14.196"/>
  </r>
  <r>
    <n v="7045"/>
    <s v="US-2017-165358"/>
    <x v="930"/>
    <d v="2017-07-23T00:00:00"/>
    <x v="1"/>
    <s v="SV-20365"/>
    <s v="Seth Vernon"/>
    <x v="0"/>
    <s v="United States"/>
    <x v="10"/>
    <x v="9"/>
    <n v="19134"/>
    <s v="East"/>
    <s v="OFF-SU-10004768"/>
    <x v="1"/>
    <x v="14"/>
    <s v="Acme Kleencut Forged Steel Scissors"/>
    <n v="9.1839999999999993"/>
    <n v="2"/>
    <n v="0.2"/>
    <n v="1.1479999999999999"/>
  </r>
  <r>
    <n v="7046"/>
    <s v="CA-2016-160136"/>
    <x v="54"/>
    <d v="2016-11-09T00:00:00"/>
    <x v="1"/>
    <s v="PJ-18835"/>
    <s v="Patrick Jones"/>
    <x v="1"/>
    <s v="United States"/>
    <x v="61"/>
    <x v="5"/>
    <n v="75217"/>
    <s v="Central"/>
    <s v="OFF-PA-10002160"/>
    <x v="1"/>
    <x v="10"/>
    <s v="Xerox 1978"/>
    <n v="9.2479999999999993"/>
    <n v="2"/>
    <n v="0.2"/>
    <n v="3.3523999999999998"/>
  </r>
  <r>
    <n v="7047"/>
    <s v="CA-2014-150581"/>
    <x v="918"/>
    <d v="2014-04-12T00:00:00"/>
    <x v="1"/>
    <s v="NM-18445"/>
    <s v="Nathan Mautz"/>
    <x v="2"/>
    <s v="United States"/>
    <x v="3"/>
    <x v="1"/>
    <n v="94521"/>
    <s v="West"/>
    <s v="FUR-TA-10003748"/>
    <x v="0"/>
    <x v="3"/>
    <s v="Bevis 36 x 72 Conference Tables"/>
    <n v="99.591999999999999"/>
    <n v="1"/>
    <n v="0.2"/>
    <n v="2.4897999999999998"/>
  </r>
  <r>
    <n v="7048"/>
    <s v="CA-2014-150581"/>
    <x v="918"/>
    <d v="2014-04-12T00:00:00"/>
    <x v="1"/>
    <s v="NM-18445"/>
    <s v="Nathan Mautz"/>
    <x v="2"/>
    <s v="United States"/>
    <x v="3"/>
    <x v="1"/>
    <n v="94521"/>
    <s v="West"/>
    <s v="TEC-AC-10001908"/>
    <x v="2"/>
    <x v="11"/>
    <s v="Logitech Wireless Headset h800"/>
    <n v="399.96"/>
    <n v="4"/>
    <n v="0"/>
    <n v="139.98599999999999"/>
  </r>
  <r>
    <n v="7049"/>
    <s v="CA-2016-119515"/>
    <x v="1041"/>
    <d v="2016-08-16T00:00:00"/>
    <x v="2"/>
    <s v="TR-21325"/>
    <s v="Toby Ritter"/>
    <x v="0"/>
    <s v="United States"/>
    <x v="316"/>
    <x v="18"/>
    <n v="37211"/>
    <s v="South"/>
    <s v="OFF-PA-10000552"/>
    <x v="1"/>
    <x v="10"/>
    <s v="Xerox 200"/>
    <n v="15.552"/>
    <n v="3"/>
    <n v="0.2"/>
    <n v="5.4432"/>
  </r>
  <r>
    <n v="7050"/>
    <s v="CA-2014-141355"/>
    <x v="794"/>
    <d v="2014-09-30T00:00:00"/>
    <x v="1"/>
    <s v="BF-11005"/>
    <s v="Barry Franz"/>
    <x v="2"/>
    <s v="United States"/>
    <x v="34"/>
    <x v="22"/>
    <n v="80013"/>
    <s v="West"/>
    <s v="OFF-AR-10003179"/>
    <x v="1"/>
    <x v="6"/>
    <s v="Dixon Ticonderoga Core-Lock Colored Pencils"/>
    <n v="14.576000000000001"/>
    <n v="2"/>
    <n v="0.2"/>
    <n v="2.3685999999999998"/>
  </r>
  <r>
    <n v="7051"/>
    <s v="CA-2016-165330"/>
    <x v="25"/>
    <d v="2016-12-11T00:00:00"/>
    <x v="3"/>
    <s v="WB-21850"/>
    <s v="William Brown"/>
    <x v="0"/>
    <s v="United States"/>
    <x v="125"/>
    <x v="1"/>
    <n v="92804"/>
    <s v="West"/>
    <s v="OFF-BI-10004593"/>
    <x v="1"/>
    <x v="8"/>
    <s v="Ibico Laser Imprintable Binding System Covers"/>
    <n v="209.6"/>
    <n v="5"/>
    <n v="0.2"/>
    <n v="68.12"/>
  </r>
  <r>
    <n v="7052"/>
    <s v="CA-2016-165330"/>
    <x v="25"/>
    <d v="2016-12-11T00:00:00"/>
    <x v="3"/>
    <s v="WB-21850"/>
    <s v="William Brown"/>
    <x v="0"/>
    <s v="United States"/>
    <x v="125"/>
    <x v="1"/>
    <n v="92804"/>
    <s v="West"/>
    <s v="OFF-AR-10000914"/>
    <x v="1"/>
    <x v="6"/>
    <s v="Boston 16765 Mini Stand Up Battery Pencil Sharpener"/>
    <n v="23.32"/>
    <n v="2"/>
    <n v="0"/>
    <n v="6.0632000000000001"/>
  </r>
  <r>
    <n v="7053"/>
    <s v="CA-2016-165330"/>
    <x v="25"/>
    <d v="2016-12-11T00:00:00"/>
    <x v="3"/>
    <s v="WB-21850"/>
    <s v="William Brown"/>
    <x v="0"/>
    <s v="United States"/>
    <x v="125"/>
    <x v="1"/>
    <n v="92804"/>
    <s v="West"/>
    <s v="OFF-PA-10000241"/>
    <x v="1"/>
    <x v="10"/>
    <s v="IBM Multi-Purpose Copy Paper, 8 1/2 x 11&quot;, Case"/>
    <n v="30.98"/>
    <n v="1"/>
    <n v="0"/>
    <n v="13.941000000000001"/>
  </r>
  <r>
    <n v="7054"/>
    <s v="CA-2016-165330"/>
    <x v="25"/>
    <d v="2016-12-11T00:00:00"/>
    <x v="3"/>
    <s v="WB-21850"/>
    <s v="William Brown"/>
    <x v="0"/>
    <s v="United States"/>
    <x v="125"/>
    <x v="1"/>
    <n v="92804"/>
    <s v="West"/>
    <s v="TEC-AC-10000057"/>
    <x v="2"/>
    <x v="11"/>
    <s v="Microsoft Natural Ergonomic Keyboard 4000"/>
    <n v="119.96"/>
    <n v="4"/>
    <n v="0"/>
    <n v="25.191600000000001"/>
  </r>
  <r>
    <n v="7055"/>
    <s v="CA-2016-165330"/>
    <x v="25"/>
    <d v="2016-12-11T00:00:00"/>
    <x v="3"/>
    <s v="WB-21850"/>
    <s v="William Brown"/>
    <x v="0"/>
    <s v="United States"/>
    <x v="125"/>
    <x v="1"/>
    <n v="92804"/>
    <s v="West"/>
    <s v="FUR-CH-10003774"/>
    <x v="0"/>
    <x v="1"/>
    <s v="Global Wood Trimmed Manager's Task Chair, Khaki"/>
    <n v="363.92"/>
    <n v="5"/>
    <n v="0.2"/>
    <n v="-31.843"/>
  </r>
  <r>
    <n v="7056"/>
    <s v="CA-2016-165330"/>
    <x v="25"/>
    <d v="2016-12-11T00:00:00"/>
    <x v="3"/>
    <s v="WB-21850"/>
    <s v="William Brown"/>
    <x v="0"/>
    <s v="United States"/>
    <x v="125"/>
    <x v="1"/>
    <n v="92804"/>
    <s v="West"/>
    <s v="OFF-BI-10002824"/>
    <x v="1"/>
    <x v="8"/>
    <s v="Recycled Easel Ring Binders"/>
    <n v="35.808"/>
    <n v="3"/>
    <n v="0.2"/>
    <n v="11.19"/>
  </r>
  <r>
    <n v="7057"/>
    <s v="CA-2016-165330"/>
    <x v="25"/>
    <d v="2016-12-11T00:00:00"/>
    <x v="3"/>
    <s v="WB-21850"/>
    <s v="William Brown"/>
    <x v="0"/>
    <s v="United States"/>
    <x v="125"/>
    <x v="1"/>
    <n v="92804"/>
    <s v="West"/>
    <s v="OFF-BI-10004001"/>
    <x v="1"/>
    <x v="8"/>
    <s v="GBC Recycled VeloBinder Covers"/>
    <n v="122.688"/>
    <n v="9"/>
    <n v="0.2"/>
    <n v="39.873600000000003"/>
  </r>
  <r>
    <n v="7058"/>
    <s v="CA-2016-165330"/>
    <x v="25"/>
    <d v="2016-12-11T00:00:00"/>
    <x v="3"/>
    <s v="WB-21850"/>
    <s v="William Brown"/>
    <x v="0"/>
    <s v="United States"/>
    <x v="125"/>
    <x v="1"/>
    <n v="92804"/>
    <s v="West"/>
    <s v="FUR-TA-10004619"/>
    <x v="0"/>
    <x v="3"/>
    <s v="Hon Non-Folding Utility Tables"/>
    <n v="892.13599999999997"/>
    <n v="7"/>
    <n v="0.2"/>
    <n v="111.517"/>
  </r>
  <r>
    <n v="7059"/>
    <s v="CA-2016-165330"/>
    <x v="25"/>
    <d v="2016-12-11T00:00:00"/>
    <x v="3"/>
    <s v="WB-21850"/>
    <s v="William Brown"/>
    <x v="0"/>
    <s v="United States"/>
    <x v="125"/>
    <x v="1"/>
    <n v="92804"/>
    <s v="West"/>
    <s v="OFF-ST-10000636"/>
    <x v="1"/>
    <x v="4"/>
    <s v="Rogers Profile Extra Capacity Storage Tub"/>
    <n v="50.22"/>
    <n v="3"/>
    <n v="0"/>
    <n v="2.0087999999999999"/>
  </r>
  <r>
    <n v="7060"/>
    <s v="CA-2016-165330"/>
    <x v="25"/>
    <d v="2016-12-11T00:00:00"/>
    <x v="3"/>
    <s v="WB-21850"/>
    <s v="William Brown"/>
    <x v="0"/>
    <s v="United States"/>
    <x v="125"/>
    <x v="1"/>
    <n v="92804"/>
    <s v="West"/>
    <s v="OFF-AP-10001469"/>
    <x v="1"/>
    <x v="9"/>
    <s v="Fellowes 8 Outlet Superior Workstation Surge Protector"/>
    <n v="83.42"/>
    <n v="2"/>
    <n v="0"/>
    <n v="24.191800000000001"/>
  </r>
  <r>
    <n v="7061"/>
    <s v="CA-2016-165330"/>
    <x v="25"/>
    <d v="2016-12-11T00:00:00"/>
    <x v="3"/>
    <s v="WB-21850"/>
    <s v="William Brown"/>
    <x v="0"/>
    <s v="United States"/>
    <x v="125"/>
    <x v="1"/>
    <n v="92804"/>
    <s v="West"/>
    <s v="OFF-BI-10002897"/>
    <x v="1"/>
    <x v="8"/>
    <s v="Black Avery Memo-Size 3-Ring Binder, 5 1/2&quot; x 8 1/2&quot;"/>
    <n v="5.8719999999999999"/>
    <n v="2"/>
    <n v="0.2"/>
    <n v="2.1286"/>
  </r>
  <r>
    <n v="7062"/>
    <s v="CA-2015-132633"/>
    <x v="302"/>
    <d v="2015-02-05T00:00:00"/>
    <x v="0"/>
    <s v="KH-16630"/>
    <s v="Ken Heidel"/>
    <x v="1"/>
    <s v="United States"/>
    <x v="213"/>
    <x v="7"/>
    <n v="84062"/>
    <s v="West"/>
    <s v="OFF-BI-10002432"/>
    <x v="1"/>
    <x v="8"/>
    <s v="Wilson Jones Standard D-Ring Binders"/>
    <n v="12.144"/>
    <n v="3"/>
    <n v="0.2"/>
    <n v="4.0986000000000002"/>
  </r>
  <r>
    <n v="7063"/>
    <s v="CA-2016-157742"/>
    <x v="723"/>
    <d v="2016-12-31T00:00:00"/>
    <x v="0"/>
    <s v="KL-16645"/>
    <s v="Ken Lonsdale"/>
    <x v="0"/>
    <s v="United States"/>
    <x v="24"/>
    <x v="21"/>
    <n v="97477"/>
    <s v="West"/>
    <s v="OFF-EN-10002592"/>
    <x v="1"/>
    <x v="12"/>
    <s v="Peel &amp; Seel Recycled Catalog Envelopes, Brown"/>
    <n v="27.792000000000002"/>
    <n v="3"/>
    <n v="0.2"/>
    <n v="10.422000000000001"/>
  </r>
  <r>
    <n v="7064"/>
    <s v="CA-2017-127712"/>
    <x v="515"/>
    <d v="2017-09-05T00:00:00"/>
    <x v="1"/>
    <s v="MG-17890"/>
    <s v="Michael Granlund"/>
    <x v="2"/>
    <s v="United States"/>
    <x v="127"/>
    <x v="21"/>
    <n v="97301"/>
    <s v="West"/>
    <s v="OFF-SU-10002522"/>
    <x v="1"/>
    <x v="14"/>
    <s v="Acme Kleen Earth Office Shears"/>
    <n v="6.2080000000000002"/>
    <n v="2"/>
    <n v="0.2"/>
    <n v="0.69840000000000002"/>
  </r>
  <r>
    <n v="7065"/>
    <s v="CA-2017-169474"/>
    <x v="1144"/>
    <d v="2017-02-09T00:00:00"/>
    <x v="1"/>
    <s v="JF-15355"/>
    <s v="Jay Fein"/>
    <x v="0"/>
    <s v="United States"/>
    <x v="30"/>
    <x v="15"/>
    <n v="14609"/>
    <s v="East"/>
    <s v="OFF-AP-10003971"/>
    <x v="1"/>
    <x v="9"/>
    <s v="Belkin 6 Outlet Metallic Surge Strip"/>
    <n v="32.67"/>
    <n v="3"/>
    <n v="0"/>
    <n v="8.4941999999999993"/>
  </r>
  <r>
    <n v="7066"/>
    <s v="CA-2014-106726"/>
    <x v="776"/>
    <d v="2014-12-08T00:00:00"/>
    <x v="2"/>
    <s v="RS-19765"/>
    <s v="Roland Schwarz"/>
    <x v="1"/>
    <s v="United States"/>
    <x v="1"/>
    <x v="1"/>
    <n v="90008"/>
    <s v="West"/>
    <s v="OFF-ST-10001496"/>
    <x v="1"/>
    <x v="4"/>
    <s v="Standard Rollaway File with Lock"/>
    <n v="1261.33"/>
    <n v="7"/>
    <n v="0"/>
    <n v="327.94580000000002"/>
  </r>
  <r>
    <n v="7067"/>
    <s v="CA-2016-147473"/>
    <x v="198"/>
    <d v="2016-06-03T00:00:00"/>
    <x v="1"/>
    <s v="NL-18310"/>
    <s v="Nancy Lomonaco"/>
    <x v="2"/>
    <s v="United States"/>
    <x v="1"/>
    <x v="1"/>
    <n v="90049"/>
    <s v="West"/>
    <s v="OFF-PA-10004782"/>
    <x v="1"/>
    <x v="10"/>
    <s v="Xerox 228"/>
    <n v="38.880000000000003"/>
    <n v="6"/>
    <n v="0"/>
    <n v="18.662400000000002"/>
  </r>
  <r>
    <n v="7068"/>
    <s v="CA-2016-114209"/>
    <x v="206"/>
    <d v="2016-05-26T00:00:00"/>
    <x v="1"/>
    <s v="AS-10285"/>
    <s v="Alejandro Savely"/>
    <x v="1"/>
    <s v="United States"/>
    <x v="61"/>
    <x v="5"/>
    <n v="75081"/>
    <s v="Central"/>
    <s v="OFF-BI-10000343"/>
    <x v="1"/>
    <x v="8"/>
    <s v="Pressboard Covers with Storage Hooks, 9 1/2&quot; x 11&quot;, Light Blue"/>
    <n v="1.964"/>
    <n v="2"/>
    <n v="0.8"/>
    <n v="-3.2406000000000001"/>
  </r>
  <r>
    <n v="7069"/>
    <s v="CA-2016-114209"/>
    <x v="206"/>
    <d v="2016-05-26T00:00:00"/>
    <x v="1"/>
    <s v="AS-10285"/>
    <s v="Alejandro Savely"/>
    <x v="1"/>
    <s v="United States"/>
    <x v="61"/>
    <x v="5"/>
    <n v="75081"/>
    <s v="Central"/>
    <s v="OFF-PA-10003591"/>
    <x v="1"/>
    <x v="10"/>
    <s v="Southworth 100% Cotton The Best Paper"/>
    <n v="82.656000000000006"/>
    <n v="9"/>
    <n v="0.2"/>
    <n v="30.995999999999999"/>
  </r>
  <r>
    <n v="7070"/>
    <s v="CA-2014-141901"/>
    <x v="128"/>
    <d v="2014-08-14T00:00:00"/>
    <x v="1"/>
    <s v="GM-14500"/>
    <s v="Gene McClure"/>
    <x v="0"/>
    <s v="United States"/>
    <x v="201"/>
    <x v="1"/>
    <n v="93727"/>
    <s v="West"/>
    <s v="OFF-PA-10001667"/>
    <x v="1"/>
    <x v="10"/>
    <s v="Great White Multi-Use Recycled Paper (20Lb. and 84 Bright)"/>
    <n v="5.98"/>
    <n v="1"/>
    <n v="0"/>
    <n v="2.6909999999999998"/>
  </r>
  <r>
    <n v="7071"/>
    <s v="CA-2016-164490"/>
    <x v="64"/>
    <d v="2016-09-10T00:00:00"/>
    <x v="0"/>
    <s v="SU-20665"/>
    <s v="Stephanie Ulpright"/>
    <x v="2"/>
    <s v="United States"/>
    <x v="22"/>
    <x v="10"/>
    <n v="60653"/>
    <s v="Central"/>
    <s v="OFF-PA-10004971"/>
    <x v="1"/>
    <x v="10"/>
    <s v="Xerox 196"/>
    <n v="9.2479999999999993"/>
    <n v="2"/>
    <n v="0.2"/>
    <n v="3.3523999999999998"/>
  </r>
  <r>
    <n v="7072"/>
    <s v="CA-2016-112256"/>
    <x v="310"/>
    <d v="2016-07-28T00:00:00"/>
    <x v="1"/>
    <s v="CK-12205"/>
    <s v="Chloris Kastensmidt"/>
    <x v="0"/>
    <s v="United States"/>
    <x v="392"/>
    <x v="5"/>
    <n v="78501"/>
    <s v="Central"/>
    <s v="OFF-AR-10001216"/>
    <x v="1"/>
    <x v="6"/>
    <s v="Newell 339"/>
    <n v="4.4480000000000004"/>
    <n v="2"/>
    <n v="0.2"/>
    <n v="0.33360000000000001"/>
  </r>
  <r>
    <n v="7073"/>
    <s v="CA-2016-112256"/>
    <x v="310"/>
    <d v="2016-07-28T00:00:00"/>
    <x v="1"/>
    <s v="CK-12205"/>
    <s v="Chloris Kastensmidt"/>
    <x v="0"/>
    <s v="United States"/>
    <x v="392"/>
    <x v="5"/>
    <n v="78501"/>
    <s v="Central"/>
    <s v="OFF-PA-10004355"/>
    <x v="1"/>
    <x v="10"/>
    <s v="Xerox 231"/>
    <n v="5.1840000000000002"/>
    <n v="1"/>
    <n v="0.2"/>
    <n v="1.8144"/>
  </r>
  <r>
    <n v="7074"/>
    <s v="CA-2016-112256"/>
    <x v="310"/>
    <d v="2016-07-28T00:00:00"/>
    <x v="1"/>
    <s v="CK-12205"/>
    <s v="Chloris Kastensmidt"/>
    <x v="0"/>
    <s v="United States"/>
    <x v="392"/>
    <x v="5"/>
    <n v="78501"/>
    <s v="Central"/>
    <s v="OFF-AR-10001953"/>
    <x v="1"/>
    <x v="6"/>
    <s v="Boston 1645 Deluxe Heavier-Duty Electric Pencil Sharpener"/>
    <n v="175.92"/>
    <n v="5"/>
    <n v="0.2"/>
    <n v="15.393000000000001"/>
  </r>
  <r>
    <n v="7075"/>
    <s v="CA-2016-112256"/>
    <x v="310"/>
    <d v="2016-07-28T00:00:00"/>
    <x v="1"/>
    <s v="CK-12205"/>
    <s v="Chloris Kastensmidt"/>
    <x v="0"/>
    <s v="United States"/>
    <x v="392"/>
    <x v="5"/>
    <n v="78501"/>
    <s v="Central"/>
    <s v="OFF-BI-10004364"/>
    <x v="1"/>
    <x v="8"/>
    <s v="Storex Dura Pro Binders"/>
    <n v="4.7519999999999998"/>
    <n v="4"/>
    <n v="0.8"/>
    <n v="-8.3160000000000007"/>
  </r>
  <r>
    <n v="7076"/>
    <s v="CA-2016-112256"/>
    <x v="310"/>
    <d v="2016-07-28T00:00:00"/>
    <x v="1"/>
    <s v="CK-12205"/>
    <s v="Chloris Kastensmidt"/>
    <x v="0"/>
    <s v="United States"/>
    <x v="392"/>
    <x v="5"/>
    <n v="78501"/>
    <s v="Central"/>
    <s v="OFF-SU-10001165"/>
    <x v="1"/>
    <x v="14"/>
    <s v="Acme Elite Stainless Steel Scissors"/>
    <n v="13.343999999999999"/>
    <n v="2"/>
    <n v="0.2"/>
    <n v="1.0007999999999999"/>
  </r>
  <r>
    <n v="7077"/>
    <s v="CA-2016-167416"/>
    <x v="536"/>
    <d v="2016-05-17T00:00:00"/>
    <x v="1"/>
    <s v="JM-15580"/>
    <s v="Jill Matthias"/>
    <x v="0"/>
    <s v="United States"/>
    <x v="4"/>
    <x v="4"/>
    <n v="98105"/>
    <s v="West"/>
    <s v="OFF-EN-10001141"/>
    <x v="1"/>
    <x v="12"/>
    <s v="Manila Recycled Extra-Heavyweight Clasp Envelopes, 6&quot; x 9&quot;"/>
    <n v="54.9"/>
    <n v="5"/>
    <n v="0"/>
    <n v="26.901"/>
  </r>
  <r>
    <n v="7078"/>
    <s v="CA-2016-106950"/>
    <x v="476"/>
    <d v="2016-09-06T00:00:00"/>
    <x v="1"/>
    <s v="JE-15715"/>
    <s v="Joe Elijah"/>
    <x v="0"/>
    <s v="United States"/>
    <x v="35"/>
    <x v="3"/>
    <n v="28205"/>
    <s v="South"/>
    <s v="OFF-BI-10000014"/>
    <x v="1"/>
    <x v="8"/>
    <s v="Heavy-Duty E-Z-D Binders"/>
    <n v="22.911000000000001"/>
    <n v="7"/>
    <n v="0.7"/>
    <n v="-17.565100000000001"/>
  </r>
  <r>
    <n v="7079"/>
    <s v="CA-2016-106950"/>
    <x v="476"/>
    <d v="2016-09-06T00:00:00"/>
    <x v="1"/>
    <s v="JE-15715"/>
    <s v="Joe Elijah"/>
    <x v="0"/>
    <s v="United States"/>
    <x v="35"/>
    <x v="3"/>
    <n v="28205"/>
    <s v="South"/>
    <s v="OFF-AP-10000159"/>
    <x v="1"/>
    <x v="9"/>
    <s v="Belkin F9M820V08 8 Outlet Surge"/>
    <n v="309.45600000000002"/>
    <n v="9"/>
    <n v="0.2"/>
    <n v="34.813800000000001"/>
  </r>
  <r>
    <n v="7080"/>
    <s v="CA-2016-106950"/>
    <x v="476"/>
    <d v="2016-09-06T00:00:00"/>
    <x v="1"/>
    <s v="JE-15715"/>
    <s v="Joe Elijah"/>
    <x v="0"/>
    <s v="United States"/>
    <x v="35"/>
    <x v="3"/>
    <n v="28205"/>
    <s v="South"/>
    <s v="OFF-AR-10003560"/>
    <x v="1"/>
    <x v="6"/>
    <s v="Zebra Zazzle Fluorescent Highlighters"/>
    <n v="19.456"/>
    <n v="4"/>
    <n v="0.2"/>
    <n v="3.4047999999999998"/>
  </r>
  <r>
    <n v="7081"/>
    <s v="CA-2016-106950"/>
    <x v="476"/>
    <d v="2016-09-06T00:00:00"/>
    <x v="1"/>
    <s v="JE-15715"/>
    <s v="Joe Elijah"/>
    <x v="0"/>
    <s v="United States"/>
    <x v="35"/>
    <x v="3"/>
    <n v="28205"/>
    <s v="South"/>
    <s v="FUR-TA-10001768"/>
    <x v="0"/>
    <x v="3"/>
    <s v="Hon Racetrack Conference Tables"/>
    <n v="472.51799999999997"/>
    <n v="3"/>
    <n v="0.4"/>
    <n v="-149.63069999999999"/>
  </r>
  <r>
    <n v="7082"/>
    <s v="CA-2016-106950"/>
    <x v="476"/>
    <d v="2016-09-06T00:00:00"/>
    <x v="1"/>
    <s v="JE-15715"/>
    <s v="Joe Elijah"/>
    <x v="0"/>
    <s v="United States"/>
    <x v="35"/>
    <x v="3"/>
    <n v="28205"/>
    <s v="South"/>
    <s v="TEC-AC-10002049"/>
    <x v="2"/>
    <x v="11"/>
    <s v="Plantronics Savi W720 Multi-Device Wireless Headset System"/>
    <n v="1012.68"/>
    <n v="3"/>
    <n v="0.2"/>
    <n v="303.80399999999997"/>
  </r>
  <r>
    <n v="7083"/>
    <s v="CA-2016-106950"/>
    <x v="476"/>
    <d v="2016-09-06T00:00:00"/>
    <x v="1"/>
    <s v="JE-15715"/>
    <s v="Joe Elijah"/>
    <x v="0"/>
    <s v="United States"/>
    <x v="35"/>
    <x v="3"/>
    <n v="28205"/>
    <s v="South"/>
    <s v="OFF-BI-10003166"/>
    <x v="1"/>
    <x v="8"/>
    <s v="GBC Plasticlear Binding Covers"/>
    <n v="17.22"/>
    <n v="5"/>
    <n v="0.7"/>
    <n v="-12.628"/>
  </r>
  <r>
    <n v="7084"/>
    <s v="CA-2017-118724"/>
    <x v="246"/>
    <d v="2017-07-25T00:00:00"/>
    <x v="0"/>
    <s v="AR-10825"/>
    <s v="Anthony Rawles"/>
    <x v="1"/>
    <s v="United States"/>
    <x v="3"/>
    <x v="1"/>
    <n v="94521"/>
    <s v="West"/>
    <s v="OFF-AR-10003469"/>
    <x v="1"/>
    <x v="6"/>
    <s v="Nontoxic Chalk"/>
    <n v="3.52"/>
    <n v="2"/>
    <n v="0"/>
    <n v="1.6896"/>
  </r>
  <r>
    <n v="7085"/>
    <s v="CA-2017-118724"/>
    <x v="246"/>
    <d v="2017-07-25T00:00:00"/>
    <x v="0"/>
    <s v="AR-10825"/>
    <s v="Anthony Rawles"/>
    <x v="1"/>
    <s v="United States"/>
    <x v="3"/>
    <x v="1"/>
    <n v="94521"/>
    <s v="West"/>
    <s v="TEC-PH-10002549"/>
    <x v="2"/>
    <x v="7"/>
    <s v="Polycom SoundPoint IP 450 VoIP phone"/>
    <n v="1626.192"/>
    <n v="9"/>
    <n v="0.2"/>
    <n v="121.9644"/>
  </r>
  <r>
    <n v="7086"/>
    <s v="CA-2017-112004"/>
    <x v="145"/>
    <d v="2017-09-28T00:00:00"/>
    <x v="2"/>
    <s v="AH-10075"/>
    <s v="Adam Hart"/>
    <x v="1"/>
    <s v="United States"/>
    <x v="142"/>
    <x v="9"/>
    <n v="19013"/>
    <s v="East"/>
    <s v="OFF-BI-10003476"/>
    <x v="1"/>
    <x v="8"/>
    <s v="Avery Metallic Poly Binders"/>
    <n v="8.5950000000000006"/>
    <n v="5"/>
    <n v="0.7"/>
    <n v="-6.3029999999999999"/>
  </r>
  <r>
    <n v="7087"/>
    <s v="CA-2017-112004"/>
    <x v="145"/>
    <d v="2017-09-28T00:00:00"/>
    <x v="2"/>
    <s v="AH-10075"/>
    <s v="Adam Hart"/>
    <x v="1"/>
    <s v="United States"/>
    <x v="142"/>
    <x v="9"/>
    <n v="19013"/>
    <s v="East"/>
    <s v="OFF-SU-10000157"/>
    <x v="1"/>
    <x v="14"/>
    <s v="Compact Automatic Electric Letter Opener"/>
    <n v="190.89599999999999"/>
    <n v="2"/>
    <n v="0.2"/>
    <n v="-42.951599999999999"/>
  </r>
  <r>
    <n v="7088"/>
    <s v="US-2017-143175"/>
    <x v="646"/>
    <d v="2017-08-06T00:00:00"/>
    <x v="0"/>
    <s v="GA-14515"/>
    <s v="George Ashbrook"/>
    <x v="0"/>
    <s v="United States"/>
    <x v="1"/>
    <x v="1"/>
    <n v="90004"/>
    <s v="West"/>
    <s v="OFF-ST-10003123"/>
    <x v="1"/>
    <x v="4"/>
    <s v="Fellowes Bases and Tops For Staxonsteel/High-Stak Systems"/>
    <n v="99.87"/>
    <n v="3"/>
    <n v="0"/>
    <n v="23.968800000000002"/>
  </r>
  <r>
    <n v="7089"/>
    <s v="CA-2015-105844"/>
    <x v="969"/>
    <d v="2015-10-27T00:00:00"/>
    <x v="0"/>
    <s v="JF-15415"/>
    <s v="Jennifer Ferguson"/>
    <x v="0"/>
    <s v="United States"/>
    <x v="306"/>
    <x v="33"/>
    <n v="89431"/>
    <s v="West"/>
    <s v="OFF-AR-10001955"/>
    <x v="1"/>
    <x v="6"/>
    <s v="Newell 319"/>
    <n v="79.36"/>
    <n v="4"/>
    <n v="0"/>
    <n v="23.808"/>
  </r>
  <r>
    <n v="7090"/>
    <s v="CA-2017-118864"/>
    <x v="140"/>
    <d v="2017-06-19T00:00:00"/>
    <x v="0"/>
    <s v="KH-16690"/>
    <s v="Kristen Hastings"/>
    <x v="1"/>
    <s v="United States"/>
    <x v="1"/>
    <x v="1"/>
    <n v="90032"/>
    <s v="West"/>
    <s v="TEC-PH-10001809"/>
    <x v="2"/>
    <x v="7"/>
    <s v="Panasonic KX T7736-B Digital phone"/>
    <n v="119.96"/>
    <n v="1"/>
    <n v="0.2"/>
    <n v="7.4974999999999996"/>
  </r>
  <r>
    <n v="7091"/>
    <s v="CA-2015-119480"/>
    <x v="1145"/>
    <d v="2015-01-13T00:00:00"/>
    <x v="1"/>
    <s v="CC-12685"/>
    <s v="Craig Carroll"/>
    <x v="0"/>
    <s v="United States"/>
    <x v="0"/>
    <x v="0"/>
    <n v="42420"/>
    <s v="South"/>
    <s v="OFF-PA-10000474"/>
    <x v="1"/>
    <x v="10"/>
    <s v="Easy-staple paper"/>
    <n v="106.32"/>
    <n v="3"/>
    <n v="0"/>
    <n v="49.970399999999998"/>
  </r>
  <r>
    <n v="7092"/>
    <s v="CA-2015-119480"/>
    <x v="1145"/>
    <d v="2015-01-13T00:00:00"/>
    <x v="1"/>
    <s v="CC-12685"/>
    <s v="Craig Carroll"/>
    <x v="0"/>
    <s v="United States"/>
    <x v="0"/>
    <x v="0"/>
    <n v="42420"/>
    <s v="South"/>
    <s v="OFF-AP-10001205"/>
    <x v="1"/>
    <x v="9"/>
    <s v="Belkin 5 Outlet SurgeMaster Power Centers"/>
    <n v="163.44"/>
    <n v="3"/>
    <n v="0"/>
    <n v="45.763199999999998"/>
  </r>
  <r>
    <n v="7093"/>
    <s v="CA-2015-119480"/>
    <x v="1145"/>
    <d v="2015-01-13T00:00:00"/>
    <x v="1"/>
    <s v="CC-12685"/>
    <s v="Craig Carroll"/>
    <x v="0"/>
    <s v="United States"/>
    <x v="0"/>
    <x v="0"/>
    <n v="42420"/>
    <s v="South"/>
    <s v="OFF-AR-10004691"/>
    <x v="1"/>
    <x v="6"/>
    <s v="Boston 1730 StandUp Electric Pencil Sharpener"/>
    <n v="42.76"/>
    <n v="2"/>
    <n v="0"/>
    <n v="11.117599999999999"/>
  </r>
  <r>
    <n v="7094"/>
    <s v="CA-2015-119480"/>
    <x v="1145"/>
    <d v="2015-01-13T00:00:00"/>
    <x v="1"/>
    <s v="CC-12685"/>
    <s v="Craig Carroll"/>
    <x v="0"/>
    <s v="United States"/>
    <x v="0"/>
    <x v="0"/>
    <n v="42420"/>
    <s v="South"/>
    <s v="OFF-PA-10004996"/>
    <x v="1"/>
    <x v="10"/>
    <s v="Speediset Carbonless Redi-Letter 7&quot; x 8 1/2&quot;"/>
    <n v="51.55"/>
    <n v="5"/>
    <n v="0"/>
    <n v="24.2285"/>
  </r>
  <r>
    <n v="7095"/>
    <s v="US-2015-153374"/>
    <x v="97"/>
    <d v="2015-02-13T00:00:00"/>
    <x v="0"/>
    <s v="JF-15565"/>
    <s v="Jill Fjeld"/>
    <x v="0"/>
    <s v="United States"/>
    <x v="27"/>
    <x v="10"/>
    <n v="62521"/>
    <s v="Central"/>
    <s v="TEC-AC-10001908"/>
    <x v="2"/>
    <x v="11"/>
    <s v="Logitech Wireless Headset h800"/>
    <n v="479.952"/>
    <n v="6"/>
    <n v="0.2"/>
    <n v="89.991"/>
  </r>
  <r>
    <n v="7096"/>
    <s v="CA-2016-101980"/>
    <x v="1146"/>
    <d v="2016-08-20T00:00:00"/>
    <x v="2"/>
    <s v="RP-19390"/>
    <s v="Resi Pölking"/>
    <x v="0"/>
    <s v="United States"/>
    <x v="20"/>
    <x v="15"/>
    <n v="10009"/>
    <s v="East"/>
    <s v="OFF-BI-10000666"/>
    <x v="1"/>
    <x v="8"/>
    <s v="Surelock Post Binders"/>
    <n v="146.68799999999999"/>
    <n v="6"/>
    <n v="0.2"/>
    <n v="55.008000000000003"/>
  </r>
  <r>
    <n v="7097"/>
    <s v="CA-2016-101980"/>
    <x v="1146"/>
    <d v="2016-08-20T00:00:00"/>
    <x v="2"/>
    <s v="RP-19390"/>
    <s v="Resi Pölking"/>
    <x v="0"/>
    <s v="United States"/>
    <x v="20"/>
    <x v="15"/>
    <n v="10009"/>
    <s v="East"/>
    <s v="OFF-BI-10004318"/>
    <x v="1"/>
    <x v="8"/>
    <s v="Ibico EB-19 Dual Function Manual Binding System"/>
    <n v="276.78399999999999"/>
    <n v="2"/>
    <n v="0.2"/>
    <n v="89.954800000000006"/>
  </r>
  <r>
    <n v="7098"/>
    <s v="CA-2016-101980"/>
    <x v="1146"/>
    <d v="2016-08-20T00:00:00"/>
    <x v="2"/>
    <s v="RP-19390"/>
    <s v="Resi Pölking"/>
    <x v="0"/>
    <s v="United States"/>
    <x v="20"/>
    <x v="15"/>
    <n v="10009"/>
    <s v="East"/>
    <s v="OFF-BI-10003429"/>
    <x v="1"/>
    <x v="8"/>
    <s v="Cardinal HOLDit! Binder Insert Strips,Extra Strips"/>
    <n v="25.32"/>
    <n v="5"/>
    <n v="0.2"/>
    <n v="9.1784999999999997"/>
  </r>
  <r>
    <n v="7099"/>
    <s v="CA-2017-144596"/>
    <x v="44"/>
    <d v="2017-11-10T00:00:00"/>
    <x v="1"/>
    <s v="CD-11980"/>
    <s v="Carol Darley"/>
    <x v="0"/>
    <s v="United States"/>
    <x v="20"/>
    <x v="15"/>
    <n v="10011"/>
    <s v="East"/>
    <s v="OFF-PA-10003302"/>
    <x v="1"/>
    <x v="10"/>
    <s v="Xerox 1906"/>
    <n v="318.95999999999998"/>
    <n v="9"/>
    <n v="0"/>
    <n v="149.91120000000001"/>
  </r>
  <r>
    <n v="7100"/>
    <s v="CA-2015-124933"/>
    <x v="207"/>
    <d v="2015-12-30T00:00:00"/>
    <x v="0"/>
    <s v="DF-13135"/>
    <s v="David Flashing"/>
    <x v="0"/>
    <s v="United States"/>
    <x v="20"/>
    <x v="15"/>
    <n v="10009"/>
    <s v="East"/>
    <s v="OFF-PA-10003302"/>
    <x v="1"/>
    <x v="10"/>
    <s v="Xerox 1906"/>
    <n v="212.64"/>
    <n v="6"/>
    <n v="0"/>
    <n v="99.940799999999996"/>
  </r>
  <r>
    <n v="7101"/>
    <s v="CA-2014-159625"/>
    <x v="533"/>
    <d v="2014-11-28T00:00:00"/>
    <x v="1"/>
    <s v="SM-20005"/>
    <s v="Sally Matthias"/>
    <x v="0"/>
    <s v="United States"/>
    <x v="48"/>
    <x v="16"/>
    <n v="85254"/>
    <s v="West"/>
    <s v="OFF-EN-10002621"/>
    <x v="1"/>
    <x v="12"/>
    <s v="Staple envelope"/>
    <n v="23.472000000000001"/>
    <n v="3"/>
    <n v="0.2"/>
    <n v="8.8019999999999996"/>
  </r>
  <r>
    <n v="7102"/>
    <s v="CA-2016-144337"/>
    <x v="1147"/>
    <d v="2016-08-05T00:00:00"/>
    <x v="0"/>
    <s v="SG-20890"/>
    <s v="Susan Gilcrest"/>
    <x v="1"/>
    <s v="United States"/>
    <x v="112"/>
    <x v="5"/>
    <n v="79109"/>
    <s v="Central"/>
    <s v="OFF-PA-10000249"/>
    <x v="1"/>
    <x v="10"/>
    <s v="Easy-staple paper"/>
    <n v="19.648"/>
    <n v="2"/>
    <n v="0.2"/>
    <n v="6.6311999999999998"/>
  </r>
  <r>
    <n v="7103"/>
    <s v="CA-2014-117478"/>
    <x v="158"/>
    <d v="2014-09-24T00:00:00"/>
    <x v="2"/>
    <s v="LH-16750"/>
    <s v="Larry Hughes"/>
    <x v="0"/>
    <s v="United States"/>
    <x v="10"/>
    <x v="9"/>
    <n v="19140"/>
    <s v="East"/>
    <s v="OFF-BI-10000050"/>
    <x v="1"/>
    <x v="8"/>
    <s v="Angle-D Binders with Locking Rings, Label Holders"/>
    <n v="6.57"/>
    <n v="3"/>
    <n v="0.7"/>
    <n v="-5.0369999999999999"/>
  </r>
  <r>
    <n v="7104"/>
    <s v="CA-2017-147410"/>
    <x v="507"/>
    <d v="2017-09-08T00:00:00"/>
    <x v="1"/>
    <s v="EJ-14155"/>
    <s v="Eva Jacobs"/>
    <x v="0"/>
    <s v="United States"/>
    <x v="157"/>
    <x v="1"/>
    <n v="92704"/>
    <s v="West"/>
    <s v="OFF-ST-10003805"/>
    <x v="1"/>
    <x v="4"/>
    <s v="24 Capacity Maxi Data Binder Racks, Pearl"/>
    <n v="421.1"/>
    <n v="2"/>
    <n v="0"/>
    <n v="105.27500000000001"/>
  </r>
  <r>
    <n v="7105"/>
    <s v="CA-2017-128944"/>
    <x v="249"/>
    <d v="2017-06-21T00:00:00"/>
    <x v="0"/>
    <s v="KH-16330"/>
    <s v="Katharine Harms"/>
    <x v="1"/>
    <s v="United States"/>
    <x v="46"/>
    <x v="24"/>
    <n v="43055"/>
    <s v="East"/>
    <s v="FUR-CH-10000785"/>
    <x v="0"/>
    <x v="1"/>
    <s v="Global Ergonomic Managers Chair"/>
    <n v="760.11599999999999"/>
    <n v="6"/>
    <n v="0.3"/>
    <n v="-43.435200000000002"/>
  </r>
  <r>
    <n v="7106"/>
    <s v="CA-2017-128944"/>
    <x v="249"/>
    <d v="2017-06-21T00:00:00"/>
    <x v="0"/>
    <s v="KH-16330"/>
    <s v="Katharine Harms"/>
    <x v="1"/>
    <s v="United States"/>
    <x v="46"/>
    <x v="24"/>
    <n v="43055"/>
    <s v="East"/>
    <s v="FUR-FU-10004909"/>
    <x v="0"/>
    <x v="5"/>
    <s v="Contemporary Wood/Metal Frame"/>
    <n v="38.783999999999999"/>
    <n v="3"/>
    <n v="0.2"/>
    <n v="7.2720000000000002"/>
  </r>
  <r>
    <n v="7107"/>
    <s v="CA-2017-128944"/>
    <x v="249"/>
    <d v="2017-06-21T00:00:00"/>
    <x v="0"/>
    <s v="KH-16330"/>
    <s v="Katharine Harms"/>
    <x v="1"/>
    <s v="United States"/>
    <x v="46"/>
    <x v="24"/>
    <n v="43055"/>
    <s v="East"/>
    <s v="TEC-AC-10001553"/>
    <x v="2"/>
    <x v="11"/>
    <s v="Memorex 25GB 6X Branded Blu-Ray Recordable Disc, 15/Pack"/>
    <n v="122.328"/>
    <n v="9"/>
    <n v="0.2"/>
    <n v="1.5290999999999999"/>
  </r>
  <r>
    <n v="7108"/>
    <s v="CA-2016-109666"/>
    <x v="475"/>
    <d v="2016-04-26T00:00:00"/>
    <x v="1"/>
    <s v="KM-16720"/>
    <s v="Kunst Miller"/>
    <x v="0"/>
    <s v="United States"/>
    <x v="20"/>
    <x v="15"/>
    <n v="10035"/>
    <s v="East"/>
    <s v="TEC-PH-10004774"/>
    <x v="2"/>
    <x v="7"/>
    <s v="Gear Head AU3700S Headset"/>
    <n v="25.98"/>
    <n v="2"/>
    <n v="0"/>
    <n v="0.77939999999999998"/>
  </r>
  <r>
    <n v="7109"/>
    <s v="CA-2016-109666"/>
    <x v="475"/>
    <d v="2016-04-26T00:00:00"/>
    <x v="1"/>
    <s v="KM-16720"/>
    <s v="Kunst Miller"/>
    <x v="0"/>
    <s v="United States"/>
    <x v="20"/>
    <x v="15"/>
    <n v="10035"/>
    <s v="East"/>
    <s v="OFF-AR-10004582"/>
    <x v="1"/>
    <x v="6"/>
    <s v="BIC Brite Liner Grip Highlighters"/>
    <n v="3.28"/>
    <n v="2"/>
    <n v="0"/>
    <n v="1.476"/>
  </r>
  <r>
    <n v="7110"/>
    <s v="CA-2016-109666"/>
    <x v="475"/>
    <d v="2016-04-26T00:00:00"/>
    <x v="1"/>
    <s v="KM-16720"/>
    <s v="Kunst Miller"/>
    <x v="0"/>
    <s v="United States"/>
    <x v="20"/>
    <x v="15"/>
    <n v="10035"/>
    <s v="East"/>
    <s v="OFF-ST-10000991"/>
    <x v="1"/>
    <x v="4"/>
    <s v="Space Solutions HD Industrial Steel Shelving."/>
    <n v="459.88"/>
    <n v="4"/>
    <n v="0"/>
    <n v="13.7964"/>
  </r>
  <r>
    <n v="7111"/>
    <s v="CA-2016-109666"/>
    <x v="475"/>
    <d v="2016-04-26T00:00:00"/>
    <x v="1"/>
    <s v="KM-16720"/>
    <s v="Kunst Miller"/>
    <x v="0"/>
    <s v="United States"/>
    <x v="20"/>
    <x v="15"/>
    <n v="10035"/>
    <s v="East"/>
    <s v="OFF-SU-10002522"/>
    <x v="1"/>
    <x v="14"/>
    <s v="Acme Kleen Earth Office Shears"/>
    <n v="7.76"/>
    <n v="2"/>
    <n v="0"/>
    <n v="2.2504"/>
  </r>
  <r>
    <n v="7112"/>
    <s v="CA-2016-109666"/>
    <x v="475"/>
    <d v="2016-04-26T00:00:00"/>
    <x v="1"/>
    <s v="KM-16720"/>
    <s v="Kunst Miller"/>
    <x v="0"/>
    <s v="United States"/>
    <x v="20"/>
    <x v="15"/>
    <n v="10035"/>
    <s v="East"/>
    <s v="OFF-AR-10004022"/>
    <x v="1"/>
    <x v="6"/>
    <s v="Panasonic KP-380BK Classic Electric Pencil Sharpener"/>
    <n v="71.959999999999994"/>
    <n v="2"/>
    <n v="0"/>
    <n v="17.989999999999998"/>
  </r>
  <r>
    <n v="7113"/>
    <s v="CA-2016-109666"/>
    <x v="475"/>
    <d v="2016-04-26T00:00:00"/>
    <x v="1"/>
    <s v="KM-16720"/>
    <s v="Kunst Miller"/>
    <x v="0"/>
    <s v="United States"/>
    <x v="20"/>
    <x v="15"/>
    <n v="10035"/>
    <s v="East"/>
    <s v="OFF-SU-10001218"/>
    <x v="1"/>
    <x v="14"/>
    <s v="Fiskars Softgrip Scissors"/>
    <n v="54.9"/>
    <n v="5"/>
    <n v="0"/>
    <n v="15.372"/>
  </r>
  <r>
    <n v="7114"/>
    <s v="CA-2016-109666"/>
    <x v="475"/>
    <d v="2016-04-26T00:00:00"/>
    <x v="1"/>
    <s v="KM-16720"/>
    <s v="Kunst Miller"/>
    <x v="0"/>
    <s v="United States"/>
    <x v="20"/>
    <x v="15"/>
    <n v="10035"/>
    <s v="East"/>
    <s v="OFF-BI-10000174"/>
    <x v="1"/>
    <x v="8"/>
    <s v="Wilson Jones Clip &amp; Carry Folder Binder Tool for Ring Binders, Clear"/>
    <n v="9.2799999999999994"/>
    <n v="2"/>
    <n v="0.2"/>
    <n v="3.2480000000000002"/>
  </r>
  <r>
    <n v="7115"/>
    <s v="US-2016-102239"/>
    <x v="465"/>
    <d v="2016-05-06T00:00:00"/>
    <x v="2"/>
    <s v="LW-16990"/>
    <s v="Lindsay Williams"/>
    <x v="1"/>
    <s v="United States"/>
    <x v="0"/>
    <x v="33"/>
    <n v="89015"/>
    <s v="West"/>
    <s v="FUR-TA-10003392"/>
    <x v="0"/>
    <x v="3"/>
    <s v="Global Adaptabilities Conference Tables"/>
    <n v="1685.88"/>
    <n v="6"/>
    <n v="0"/>
    <n v="320.31720000000001"/>
  </r>
  <r>
    <n v="7116"/>
    <s v="US-2016-102239"/>
    <x v="465"/>
    <d v="2016-05-06T00:00:00"/>
    <x v="2"/>
    <s v="LW-16990"/>
    <s v="Lindsay Williams"/>
    <x v="1"/>
    <s v="United States"/>
    <x v="0"/>
    <x v="33"/>
    <n v="89015"/>
    <s v="West"/>
    <s v="OFF-BI-10001890"/>
    <x v="1"/>
    <x v="8"/>
    <s v="Avery Poly Binder Pockets"/>
    <n v="5.7279999999999998"/>
    <n v="2"/>
    <n v="0.2"/>
    <n v="2.0047999999999999"/>
  </r>
  <r>
    <n v="7117"/>
    <s v="CA-2014-143168"/>
    <x v="638"/>
    <d v="2014-10-23T00:00:00"/>
    <x v="0"/>
    <s v="IG-15085"/>
    <s v="Ivan Gibson"/>
    <x v="0"/>
    <s v="United States"/>
    <x v="4"/>
    <x v="4"/>
    <n v="98103"/>
    <s v="West"/>
    <s v="OFF-PA-10000167"/>
    <x v="1"/>
    <x v="10"/>
    <s v="Xerox 1925"/>
    <n v="61.96"/>
    <n v="2"/>
    <n v="0"/>
    <n v="27.882000000000001"/>
  </r>
  <r>
    <n v="7118"/>
    <s v="CA-2014-143168"/>
    <x v="638"/>
    <d v="2014-10-23T00:00:00"/>
    <x v="0"/>
    <s v="IG-15085"/>
    <s v="Ivan Gibson"/>
    <x v="0"/>
    <s v="United States"/>
    <x v="4"/>
    <x v="4"/>
    <n v="98103"/>
    <s v="West"/>
    <s v="OFF-BI-10003784"/>
    <x v="1"/>
    <x v="8"/>
    <s v="Computer Printout Index Tabs"/>
    <n v="1.3440000000000001"/>
    <n v="1"/>
    <n v="0.2"/>
    <n v="0.47039999999999998"/>
  </r>
  <r>
    <n v="7119"/>
    <s v="CA-2017-104906"/>
    <x v="778"/>
    <d v="2017-02-17T00:00:00"/>
    <x v="1"/>
    <s v="JP-15460"/>
    <s v="Jennifer Patt"/>
    <x v="1"/>
    <s v="United States"/>
    <x v="20"/>
    <x v="15"/>
    <n v="10009"/>
    <s v="East"/>
    <s v="OFF-PA-10001184"/>
    <x v="1"/>
    <x v="10"/>
    <s v="Xerox 1903"/>
    <n v="17.940000000000001"/>
    <n v="3"/>
    <n v="0"/>
    <n v="8.7905999999999995"/>
  </r>
  <r>
    <n v="7120"/>
    <s v="CA-2017-118122"/>
    <x v="701"/>
    <d v="2017-11-24T00:00:00"/>
    <x v="1"/>
    <s v="GG-14650"/>
    <s v="Greg Guthrie"/>
    <x v="1"/>
    <s v="United States"/>
    <x v="4"/>
    <x v="4"/>
    <n v="98103"/>
    <s v="West"/>
    <s v="OFF-BI-10002103"/>
    <x v="1"/>
    <x v="8"/>
    <s v="Cardinal Slant-D Ring Binder, Heavy Gauge Vinyl"/>
    <n v="13.904"/>
    <n v="2"/>
    <n v="0.2"/>
    <n v="4.5187999999999997"/>
  </r>
  <r>
    <n v="7121"/>
    <s v="US-2014-147774"/>
    <x v="407"/>
    <d v="2014-01-26T00:00:00"/>
    <x v="1"/>
    <s v="MM-18280"/>
    <s v="Muhammed MacIntyre"/>
    <x v="1"/>
    <s v="United States"/>
    <x v="214"/>
    <x v="18"/>
    <n v="37167"/>
    <s v="South"/>
    <s v="OFF-BI-10003091"/>
    <x v="1"/>
    <x v="8"/>
    <s v="GBC DocuBind TL200 Manual Binding Machine"/>
    <n v="67.194000000000003"/>
    <n v="1"/>
    <n v="0.7"/>
    <n v="-51.5154"/>
  </r>
  <r>
    <n v="7122"/>
    <s v="CA-2017-166926"/>
    <x v="96"/>
    <d v="2017-12-08T00:00:00"/>
    <x v="1"/>
    <s v="SO-20335"/>
    <s v="Sean O'Donnell"/>
    <x v="0"/>
    <s v="United States"/>
    <x v="4"/>
    <x v="4"/>
    <n v="98105"/>
    <s v="West"/>
    <s v="OFF-PA-10001593"/>
    <x v="1"/>
    <x v="10"/>
    <s v="Xerox 1947"/>
    <n v="41.86"/>
    <n v="7"/>
    <n v="0"/>
    <n v="18.837"/>
  </r>
  <r>
    <n v="7123"/>
    <s v="CA-2017-166926"/>
    <x v="96"/>
    <d v="2017-12-08T00:00:00"/>
    <x v="1"/>
    <s v="SO-20335"/>
    <s v="Sean O'Donnell"/>
    <x v="0"/>
    <s v="United States"/>
    <x v="4"/>
    <x v="4"/>
    <n v="98105"/>
    <s v="West"/>
    <s v="FUR-BO-10002598"/>
    <x v="0"/>
    <x v="0"/>
    <s v="Hon Metal Bookcases, Putty"/>
    <n v="141.96"/>
    <n v="2"/>
    <n v="0"/>
    <n v="41.168399999999998"/>
  </r>
  <r>
    <n v="7124"/>
    <s v="CA-2015-128013"/>
    <x v="101"/>
    <d v="2015-08-16T00:00:00"/>
    <x v="1"/>
    <s v="MF-18250"/>
    <s v="Monica Federle"/>
    <x v="1"/>
    <s v="United States"/>
    <x v="20"/>
    <x v="15"/>
    <n v="10035"/>
    <s v="East"/>
    <s v="FUR-FU-10000320"/>
    <x v="0"/>
    <x v="5"/>
    <s v="OIC Stacking Trays"/>
    <n v="10.02"/>
    <n v="3"/>
    <n v="0"/>
    <n v="4.4088000000000003"/>
  </r>
  <r>
    <n v="7125"/>
    <s v="CA-2015-128013"/>
    <x v="101"/>
    <d v="2015-08-16T00:00:00"/>
    <x v="1"/>
    <s v="MF-18250"/>
    <s v="Monica Federle"/>
    <x v="1"/>
    <s v="United States"/>
    <x v="20"/>
    <x v="15"/>
    <n v="10035"/>
    <s v="East"/>
    <s v="OFF-PA-10001815"/>
    <x v="1"/>
    <x v="10"/>
    <s v="Xerox 1885"/>
    <n v="144.12"/>
    <n v="3"/>
    <n v="0"/>
    <n v="69.177599999999998"/>
  </r>
  <r>
    <n v="7126"/>
    <s v="CA-2016-123176"/>
    <x v="720"/>
    <d v="2016-09-29T00:00:00"/>
    <x v="0"/>
    <s v="JG-15160"/>
    <s v="James Galang"/>
    <x v="0"/>
    <s v="United States"/>
    <x v="118"/>
    <x v="32"/>
    <n v="30318"/>
    <s v="South"/>
    <s v="OFF-PA-10003971"/>
    <x v="1"/>
    <x v="10"/>
    <s v="Xerox 1965"/>
    <n v="17.940000000000001"/>
    <n v="3"/>
    <n v="0"/>
    <n v="8.7905999999999995"/>
  </r>
  <r>
    <n v="7127"/>
    <s v="CA-2016-123176"/>
    <x v="720"/>
    <d v="2016-09-29T00:00:00"/>
    <x v="0"/>
    <s v="JG-15160"/>
    <s v="James Galang"/>
    <x v="0"/>
    <s v="United States"/>
    <x v="118"/>
    <x v="32"/>
    <n v="30318"/>
    <s v="South"/>
    <s v="OFF-AR-10004685"/>
    <x v="1"/>
    <x v="6"/>
    <s v="Binney &amp; Smith Crayola Metallic Colored Pencils, 8-Color Set"/>
    <n v="13.89"/>
    <n v="3"/>
    <n v="0"/>
    <n v="4.5837000000000003"/>
  </r>
  <r>
    <n v="7128"/>
    <s v="US-2016-117541"/>
    <x v="696"/>
    <d v="2016-11-20T00:00:00"/>
    <x v="1"/>
    <s v="JM-16195"/>
    <s v="Justin MacKendrick"/>
    <x v="0"/>
    <s v="United States"/>
    <x v="46"/>
    <x v="13"/>
    <n v="19711"/>
    <s v="East"/>
    <s v="OFF-PA-10001609"/>
    <x v="1"/>
    <x v="10"/>
    <s v="Tops Wirebound Message Log Books"/>
    <n v="16.45"/>
    <n v="5"/>
    <n v="0"/>
    <n v="7.5670000000000002"/>
  </r>
  <r>
    <n v="7129"/>
    <s v="US-2016-117541"/>
    <x v="696"/>
    <d v="2016-11-20T00:00:00"/>
    <x v="1"/>
    <s v="JM-16195"/>
    <s v="Justin MacKendrick"/>
    <x v="0"/>
    <s v="United States"/>
    <x v="46"/>
    <x v="13"/>
    <n v="19711"/>
    <s v="East"/>
    <s v="FUR-FU-10000550"/>
    <x v="0"/>
    <x v="5"/>
    <s v="Stacking Trays by OIC"/>
    <n v="19.920000000000002"/>
    <n v="4"/>
    <n v="0"/>
    <n v="6.5735999999999999"/>
  </r>
  <r>
    <n v="7130"/>
    <s v="CA-2016-166282"/>
    <x v="947"/>
    <d v="2016-04-22T00:00:00"/>
    <x v="1"/>
    <s v="PK-19075"/>
    <s v="Pete Kriz"/>
    <x v="0"/>
    <s v="United States"/>
    <x v="316"/>
    <x v="18"/>
    <n v="37211"/>
    <s v="South"/>
    <s v="TEC-AC-10004209"/>
    <x v="2"/>
    <x v="11"/>
    <s v="Memorex Froggy Flash Drive 4 GB"/>
    <n v="35.167999999999999"/>
    <n v="4"/>
    <n v="0.2"/>
    <n v="8.3523999999999994"/>
  </r>
  <r>
    <n v="7131"/>
    <s v="CA-2016-166282"/>
    <x v="947"/>
    <d v="2016-04-22T00:00:00"/>
    <x v="1"/>
    <s v="PK-19075"/>
    <s v="Pete Kriz"/>
    <x v="0"/>
    <s v="United States"/>
    <x v="316"/>
    <x v="18"/>
    <n v="37211"/>
    <s v="South"/>
    <s v="OFF-PA-10003022"/>
    <x v="1"/>
    <x v="10"/>
    <s v="Standard Line “While You Were Out” Hardbound Telephone Message Book"/>
    <n v="123.08799999999999"/>
    <n v="7"/>
    <n v="0.2"/>
    <n v="40.003599999999999"/>
  </r>
  <r>
    <n v="7132"/>
    <s v="CA-2017-141439"/>
    <x v="200"/>
    <d v="2017-12-01T00:00:00"/>
    <x v="1"/>
    <s v="TT-21460"/>
    <s v="Tonja Turnell"/>
    <x v="2"/>
    <s v="United States"/>
    <x v="102"/>
    <x v="14"/>
    <n v="47374"/>
    <s v="Central"/>
    <s v="FUR-TA-10001039"/>
    <x v="0"/>
    <x v="3"/>
    <s v="KI Adjustable-Height Table"/>
    <n v="257.94"/>
    <n v="3"/>
    <n v="0"/>
    <n v="67.064400000000006"/>
  </r>
  <r>
    <n v="7133"/>
    <s v="CA-2017-141439"/>
    <x v="200"/>
    <d v="2017-12-01T00:00:00"/>
    <x v="1"/>
    <s v="TT-21460"/>
    <s v="Tonja Turnell"/>
    <x v="2"/>
    <s v="United States"/>
    <x v="102"/>
    <x v="14"/>
    <n v="47374"/>
    <s v="Central"/>
    <s v="TEC-PH-10002624"/>
    <x v="2"/>
    <x v="7"/>
    <s v="Samsung Galaxy S4 Mini"/>
    <n v="1879.96"/>
    <n v="4"/>
    <n v="0"/>
    <n v="545.1884"/>
  </r>
  <r>
    <n v="7134"/>
    <s v="CA-2017-141439"/>
    <x v="200"/>
    <d v="2017-12-01T00:00:00"/>
    <x v="1"/>
    <s v="TT-21460"/>
    <s v="Tonja Turnell"/>
    <x v="2"/>
    <s v="United States"/>
    <x v="102"/>
    <x v="14"/>
    <n v="47374"/>
    <s v="Central"/>
    <s v="FUR-FU-10001473"/>
    <x v="0"/>
    <x v="5"/>
    <s v="DAX Wood Document Frame"/>
    <n v="27.46"/>
    <n v="2"/>
    <n v="0"/>
    <n v="9.8856000000000002"/>
  </r>
  <r>
    <n v="7135"/>
    <s v="CA-2017-141439"/>
    <x v="200"/>
    <d v="2017-12-01T00:00:00"/>
    <x v="1"/>
    <s v="TT-21460"/>
    <s v="Tonja Turnell"/>
    <x v="2"/>
    <s v="United States"/>
    <x v="102"/>
    <x v="14"/>
    <n v="47374"/>
    <s v="Central"/>
    <s v="TEC-PH-10001819"/>
    <x v="2"/>
    <x v="7"/>
    <s v="Innergie mMini Combo Duo USB Travel Charging Kit"/>
    <n v="89.98"/>
    <n v="2"/>
    <n v="0"/>
    <n v="43.190399999999997"/>
  </r>
  <r>
    <n v="7136"/>
    <s v="CA-2017-141439"/>
    <x v="200"/>
    <d v="2017-12-01T00:00:00"/>
    <x v="1"/>
    <s v="TT-21460"/>
    <s v="Tonja Turnell"/>
    <x v="2"/>
    <s v="United States"/>
    <x v="102"/>
    <x v="14"/>
    <n v="47374"/>
    <s v="Central"/>
    <s v="FUR-CH-10004287"/>
    <x v="0"/>
    <x v="1"/>
    <s v="SAFCO Arco Folding Chair"/>
    <n v="828.6"/>
    <n v="3"/>
    <n v="0"/>
    <n v="240.29400000000001"/>
  </r>
  <r>
    <n v="7137"/>
    <s v="CA-2015-163965"/>
    <x v="312"/>
    <d v="2015-11-27T00:00:00"/>
    <x v="1"/>
    <s v="SS-20875"/>
    <s v="Sung Shariari"/>
    <x v="0"/>
    <s v="United States"/>
    <x v="100"/>
    <x v="2"/>
    <n v="33180"/>
    <s v="South"/>
    <s v="OFF-BI-10004728"/>
    <x v="1"/>
    <x v="8"/>
    <s v="Wilson Jones Turn Tabs Binder Tool for Ring Binders"/>
    <n v="7.23"/>
    <n v="5"/>
    <n v="0.7"/>
    <n v="-5.7839999999999998"/>
  </r>
  <r>
    <n v="7138"/>
    <s v="CA-2015-163965"/>
    <x v="312"/>
    <d v="2015-11-27T00:00:00"/>
    <x v="1"/>
    <s v="SS-20875"/>
    <s v="Sung Shariari"/>
    <x v="0"/>
    <s v="United States"/>
    <x v="100"/>
    <x v="2"/>
    <n v="33180"/>
    <s v="South"/>
    <s v="OFF-ST-10000918"/>
    <x v="1"/>
    <x v="4"/>
    <s v="Crate-A-Files"/>
    <n v="17.440000000000001"/>
    <n v="2"/>
    <n v="0.2"/>
    <n v="1.3080000000000001"/>
  </r>
  <r>
    <n v="7139"/>
    <s v="CA-2015-163965"/>
    <x v="312"/>
    <d v="2015-11-27T00:00:00"/>
    <x v="1"/>
    <s v="SS-20875"/>
    <s v="Sung Shariari"/>
    <x v="0"/>
    <s v="United States"/>
    <x v="100"/>
    <x v="2"/>
    <n v="33180"/>
    <s v="South"/>
    <s v="OFF-BI-10004593"/>
    <x v="1"/>
    <x v="8"/>
    <s v="Ibico Laser Imprintable Binding System Covers"/>
    <n v="62.88"/>
    <n v="4"/>
    <n v="0.7"/>
    <n v="-50.304000000000002"/>
  </r>
  <r>
    <n v="7140"/>
    <s v="CA-2015-163965"/>
    <x v="312"/>
    <d v="2015-11-27T00:00:00"/>
    <x v="1"/>
    <s v="SS-20875"/>
    <s v="Sung Shariari"/>
    <x v="0"/>
    <s v="United States"/>
    <x v="100"/>
    <x v="2"/>
    <n v="33180"/>
    <s v="South"/>
    <s v="FUR-BO-10001337"/>
    <x v="0"/>
    <x v="0"/>
    <s v="O'Sullivan Living Dimensions 2-Shelf Bookcases"/>
    <n v="290.35199999999998"/>
    <n v="3"/>
    <n v="0.2"/>
    <n v="-36.293999999999997"/>
  </r>
  <r>
    <n v="7141"/>
    <s v="CA-2017-128783"/>
    <x v="210"/>
    <d v="2017-09-07T00:00:00"/>
    <x v="3"/>
    <s v="TG-21640"/>
    <s v="Trudy Glocke"/>
    <x v="0"/>
    <s v="United States"/>
    <x v="490"/>
    <x v="25"/>
    <n v="63301"/>
    <s v="Central"/>
    <s v="TEC-AC-10002473"/>
    <x v="2"/>
    <x v="11"/>
    <s v="Maxell 4.7GB DVD-R"/>
    <n v="113.52"/>
    <n v="4"/>
    <n v="0"/>
    <n v="46.543199999999999"/>
  </r>
  <r>
    <n v="7142"/>
    <s v="CA-2017-128783"/>
    <x v="210"/>
    <d v="2017-09-07T00:00:00"/>
    <x v="3"/>
    <s v="TG-21640"/>
    <s v="Trudy Glocke"/>
    <x v="0"/>
    <s v="United States"/>
    <x v="490"/>
    <x v="25"/>
    <n v="63301"/>
    <s v="Central"/>
    <s v="FUR-FU-10003623"/>
    <x v="0"/>
    <x v="5"/>
    <s v="DataProducts Ampli Magnifier Task Lamp, Black,"/>
    <n v="135.30000000000001"/>
    <n v="5"/>
    <n v="0"/>
    <n v="37.884"/>
  </r>
  <r>
    <n v="7143"/>
    <s v="CA-2014-122217"/>
    <x v="156"/>
    <d v="2014-11-29T00:00:00"/>
    <x v="1"/>
    <s v="HP-14815"/>
    <s v="Harold Pawlan"/>
    <x v="2"/>
    <s v="United States"/>
    <x v="173"/>
    <x v="17"/>
    <n v="23464"/>
    <s v="South"/>
    <s v="FUR-FU-10002045"/>
    <x v="0"/>
    <x v="5"/>
    <s v="Executive Impressions 14&quot;"/>
    <n v="111.15"/>
    <n v="5"/>
    <n v="0"/>
    <n v="48.905999999999999"/>
  </r>
  <r>
    <n v="7144"/>
    <s v="US-2017-141558"/>
    <x v="825"/>
    <d v="2017-03-16T00:00:00"/>
    <x v="1"/>
    <s v="MH-17290"/>
    <s v="Marc Harrigan"/>
    <x v="2"/>
    <s v="United States"/>
    <x v="10"/>
    <x v="9"/>
    <n v="19140"/>
    <s v="East"/>
    <s v="TEC-PH-10002555"/>
    <x v="2"/>
    <x v="7"/>
    <s v="Nortel Meridian M5316 Digital phone"/>
    <n v="776.85"/>
    <n v="5"/>
    <n v="0.4"/>
    <n v="-181.26499999999999"/>
  </r>
  <r>
    <n v="7145"/>
    <s v="US-2017-141558"/>
    <x v="825"/>
    <d v="2017-03-16T00:00:00"/>
    <x v="1"/>
    <s v="MH-17290"/>
    <s v="Marc Harrigan"/>
    <x v="2"/>
    <s v="United States"/>
    <x v="10"/>
    <x v="9"/>
    <n v="19140"/>
    <s v="East"/>
    <s v="OFF-BI-10002794"/>
    <x v="1"/>
    <x v="8"/>
    <s v="Avery Trapezoid Ring Binder, 3&quot; Capacity, Black, 1040 sheets"/>
    <n v="12.294"/>
    <n v="1"/>
    <n v="0.7"/>
    <n v="-8.6058000000000003"/>
  </r>
  <r>
    <n v="7146"/>
    <s v="US-2017-141558"/>
    <x v="825"/>
    <d v="2017-03-16T00:00:00"/>
    <x v="1"/>
    <s v="MH-17290"/>
    <s v="Marc Harrigan"/>
    <x v="2"/>
    <s v="United States"/>
    <x v="10"/>
    <x v="9"/>
    <n v="19140"/>
    <s v="East"/>
    <s v="FUR-TA-10004086"/>
    <x v="0"/>
    <x v="3"/>
    <s v="KI Adjustable-Height Table"/>
    <n v="154.76400000000001"/>
    <n v="3"/>
    <n v="0.4"/>
    <n v="-46.429200000000002"/>
  </r>
  <r>
    <n v="7147"/>
    <s v="US-2017-141558"/>
    <x v="825"/>
    <d v="2017-03-16T00:00:00"/>
    <x v="1"/>
    <s v="MH-17290"/>
    <s v="Marc Harrigan"/>
    <x v="2"/>
    <s v="United States"/>
    <x v="10"/>
    <x v="9"/>
    <n v="19140"/>
    <s v="East"/>
    <s v="OFF-ST-10004946"/>
    <x v="1"/>
    <x v="4"/>
    <s v="Desktop 3-Pocket Hot File"/>
    <n v="43.28"/>
    <n v="1"/>
    <n v="0.2"/>
    <n v="3.246"/>
  </r>
  <r>
    <n v="7148"/>
    <s v="CA-2016-139941"/>
    <x v="1"/>
    <d v="2016-06-17T00:00:00"/>
    <x v="1"/>
    <s v="CB-12415"/>
    <s v="Christy Brittain"/>
    <x v="0"/>
    <s v="United States"/>
    <x v="85"/>
    <x v="15"/>
    <n v="11561"/>
    <s v="East"/>
    <s v="OFF-PA-10000241"/>
    <x v="1"/>
    <x v="10"/>
    <s v="IBM Multi-Purpose Copy Paper, 8 1/2 x 11&quot;, Case"/>
    <n v="92.94"/>
    <n v="3"/>
    <n v="0"/>
    <n v="41.823"/>
  </r>
  <r>
    <n v="7149"/>
    <s v="CA-2016-139941"/>
    <x v="1"/>
    <d v="2016-06-17T00:00:00"/>
    <x v="1"/>
    <s v="CB-12415"/>
    <s v="Christy Brittain"/>
    <x v="0"/>
    <s v="United States"/>
    <x v="85"/>
    <x v="15"/>
    <n v="11561"/>
    <s v="East"/>
    <s v="OFF-AP-10004036"/>
    <x v="1"/>
    <x v="9"/>
    <s v="Bionaire 99.97% HEPA Air Cleaner"/>
    <n v="52.56"/>
    <n v="3"/>
    <n v="0"/>
    <n v="18.396000000000001"/>
  </r>
  <r>
    <n v="7150"/>
    <s v="CA-2015-166583"/>
    <x v="153"/>
    <d v="2015-06-30T00:00:00"/>
    <x v="1"/>
    <s v="VD-21670"/>
    <s v="Valerie Dominguez"/>
    <x v="0"/>
    <s v="United States"/>
    <x v="12"/>
    <x v="5"/>
    <n v="77070"/>
    <s v="Central"/>
    <s v="TEC-PH-10001578"/>
    <x v="2"/>
    <x v="7"/>
    <s v="Polycom SoundStation2 EX Conference phone"/>
    <n v="971.88"/>
    <n v="3"/>
    <n v="0.2"/>
    <n v="109.3365"/>
  </r>
  <r>
    <n v="7151"/>
    <s v="CA-2017-100412"/>
    <x v="66"/>
    <d v="2017-12-26T00:00:00"/>
    <x v="1"/>
    <s v="SR-20425"/>
    <s v="Sharelle Roach"/>
    <x v="2"/>
    <s v="United States"/>
    <x v="428"/>
    <x v="19"/>
    <n v="35401"/>
    <s v="South"/>
    <s v="FUR-CH-10002647"/>
    <x v="0"/>
    <x v="1"/>
    <s v="Situations Contoured Folding Chairs, 4/Set"/>
    <n v="141.96"/>
    <n v="2"/>
    <n v="0"/>
    <n v="35.49"/>
  </r>
  <r>
    <n v="7152"/>
    <s v="CA-2017-142909"/>
    <x v="66"/>
    <d v="2017-12-25T00:00:00"/>
    <x v="0"/>
    <s v="AG-10330"/>
    <s v="Alex Grayson"/>
    <x v="0"/>
    <s v="United States"/>
    <x v="123"/>
    <x v="16"/>
    <n v="85204"/>
    <s v="West"/>
    <s v="FUR-TA-10003008"/>
    <x v="0"/>
    <x v="3"/>
    <s v="Lesro Round Back Collection Coffee Table, End Table"/>
    <n v="182.55"/>
    <n v="2"/>
    <n v="0.5"/>
    <n v="-135.08699999999999"/>
  </r>
  <r>
    <n v="7153"/>
    <s v="CA-2014-137911"/>
    <x v="1148"/>
    <d v="2014-10-15T00:00:00"/>
    <x v="1"/>
    <s v="BP-11095"/>
    <s v="Bart Pistole"/>
    <x v="1"/>
    <s v="United States"/>
    <x v="108"/>
    <x v="3"/>
    <n v="28540"/>
    <s v="South"/>
    <s v="OFF-PA-10004071"/>
    <x v="1"/>
    <x v="10"/>
    <s v="Eaton Premium Continuous-Feed Paper, 25% Cotton, Letter Size, White, 1000 Shts/Box"/>
    <n v="88.768000000000001"/>
    <n v="2"/>
    <n v="0.2"/>
    <n v="31.0688"/>
  </r>
  <r>
    <n v="7154"/>
    <s v="CA-2015-106208"/>
    <x v="895"/>
    <d v="2015-12-15T00:00:00"/>
    <x v="1"/>
    <s v="JW-16075"/>
    <s v="Julia West"/>
    <x v="0"/>
    <s v="United States"/>
    <x v="22"/>
    <x v="10"/>
    <n v="60610"/>
    <s v="Central"/>
    <s v="OFF-AP-10004980"/>
    <x v="1"/>
    <x v="9"/>
    <s v="3M Replacement Filter for Office Air Cleaner for 20' x 33' Room"/>
    <n v="53.088000000000001"/>
    <n v="7"/>
    <n v="0.8"/>
    <n v="-108.8304"/>
  </r>
  <r>
    <n v="7155"/>
    <s v="US-2015-136749"/>
    <x v="707"/>
    <d v="2015-12-27T00:00:00"/>
    <x v="0"/>
    <s v="LH-16900"/>
    <s v="Lena Hernandez"/>
    <x v="0"/>
    <s v="United States"/>
    <x v="38"/>
    <x v="32"/>
    <n v="31907"/>
    <s v="South"/>
    <s v="FUR-FU-10000747"/>
    <x v="0"/>
    <x v="5"/>
    <s v="Tenex B1-RE Series Chair Mats for Low Pile Carpets"/>
    <n v="275.88"/>
    <n v="6"/>
    <n v="0"/>
    <n v="46.8996"/>
  </r>
  <r>
    <n v="7156"/>
    <s v="US-2015-136749"/>
    <x v="707"/>
    <d v="2015-12-27T00:00:00"/>
    <x v="0"/>
    <s v="LH-16900"/>
    <s v="Lena Hernandez"/>
    <x v="0"/>
    <s v="United States"/>
    <x v="38"/>
    <x v="32"/>
    <n v="31907"/>
    <s v="South"/>
    <s v="OFF-BI-10004492"/>
    <x v="1"/>
    <x v="8"/>
    <s v="Tuf-Vin Binders"/>
    <n v="157.9"/>
    <n v="5"/>
    <n v="0"/>
    <n v="74.212999999999994"/>
  </r>
  <r>
    <n v="7157"/>
    <s v="CA-2017-126718"/>
    <x v="568"/>
    <d v="2017-05-04T00:00:00"/>
    <x v="1"/>
    <s v="KT-16480"/>
    <s v="Kean Thornton"/>
    <x v="0"/>
    <s v="United States"/>
    <x v="334"/>
    <x v="30"/>
    <n v="7050"/>
    <s v="East"/>
    <s v="OFF-LA-10004055"/>
    <x v="1"/>
    <x v="2"/>
    <s v="Color-Coded Legal Exhibit Labels"/>
    <n v="4.91"/>
    <n v="1"/>
    <n v="0"/>
    <n v="2.4058999999999999"/>
  </r>
  <r>
    <n v="7158"/>
    <s v="CA-2016-131380"/>
    <x v="463"/>
    <d v="2016-03-31T00:00:00"/>
    <x v="0"/>
    <s v="CC-12220"/>
    <s v="Chris Cortes"/>
    <x v="0"/>
    <s v="United States"/>
    <x v="1"/>
    <x v="1"/>
    <n v="90032"/>
    <s v="West"/>
    <s v="OFF-ST-10002485"/>
    <x v="1"/>
    <x v="4"/>
    <s v="Rogers Deluxe File Chest"/>
    <n v="87.92"/>
    <n v="4"/>
    <n v="0"/>
    <n v="0.87919999999999998"/>
  </r>
  <r>
    <n v="7159"/>
    <s v="CA-2016-131380"/>
    <x v="463"/>
    <d v="2016-03-31T00:00:00"/>
    <x v="0"/>
    <s v="CC-12220"/>
    <s v="Chris Cortes"/>
    <x v="0"/>
    <s v="United States"/>
    <x v="1"/>
    <x v="1"/>
    <n v="90032"/>
    <s v="West"/>
    <s v="OFF-PA-10001243"/>
    <x v="1"/>
    <x v="10"/>
    <s v="Xerox 1983"/>
    <n v="5.98"/>
    <n v="1"/>
    <n v="0"/>
    <n v="2.9302000000000001"/>
  </r>
  <r>
    <n v="7160"/>
    <s v="CA-2015-145835"/>
    <x v="1149"/>
    <d v="2015-05-18T00:00:00"/>
    <x v="0"/>
    <s v="BF-11170"/>
    <s v="Ben Ferrer"/>
    <x v="2"/>
    <s v="United States"/>
    <x v="22"/>
    <x v="10"/>
    <n v="60623"/>
    <s v="Central"/>
    <s v="TEC-PH-10004447"/>
    <x v="2"/>
    <x v="7"/>
    <s v="Toshiba IPT2010-SD IP Telephone"/>
    <n v="222.38399999999999"/>
    <n v="2"/>
    <n v="0.2"/>
    <n v="16.678799999999999"/>
  </r>
  <r>
    <n v="7161"/>
    <s v="CA-2015-145835"/>
    <x v="1149"/>
    <d v="2015-05-18T00:00:00"/>
    <x v="0"/>
    <s v="BF-11170"/>
    <s v="Ben Ferrer"/>
    <x v="2"/>
    <s v="United States"/>
    <x v="22"/>
    <x v="10"/>
    <n v="60623"/>
    <s v="Central"/>
    <s v="OFF-FA-10002280"/>
    <x v="1"/>
    <x v="13"/>
    <s v="Advantus Plastic Paper Clips"/>
    <n v="16"/>
    <n v="4"/>
    <n v="0.2"/>
    <n v="5.6"/>
  </r>
  <r>
    <n v="7162"/>
    <s v="CA-2014-138709"/>
    <x v="1129"/>
    <d v="2014-07-09T00:00:00"/>
    <x v="1"/>
    <s v="MS-17770"/>
    <s v="Maxwell Schwartz"/>
    <x v="0"/>
    <s v="United States"/>
    <x v="102"/>
    <x v="17"/>
    <n v="23223"/>
    <s v="South"/>
    <s v="OFF-PA-10004734"/>
    <x v="1"/>
    <x v="10"/>
    <s v="Southworth Structures Collection"/>
    <n v="21.84"/>
    <n v="3"/>
    <n v="0"/>
    <n v="10.92"/>
  </r>
  <r>
    <n v="7163"/>
    <s v="CA-2014-138709"/>
    <x v="1129"/>
    <d v="2014-07-09T00:00:00"/>
    <x v="1"/>
    <s v="MS-17770"/>
    <s v="Maxwell Schwartz"/>
    <x v="0"/>
    <s v="United States"/>
    <x v="102"/>
    <x v="17"/>
    <n v="23223"/>
    <s v="South"/>
    <s v="OFF-BI-10000145"/>
    <x v="1"/>
    <x v="8"/>
    <s v="Zipper Ring Binder Pockets"/>
    <n v="15.6"/>
    <n v="5"/>
    <n v="0"/>
    <n v="7.6440000000000001"/>
  </r>
  <r>
    <n v="7164"/>
    <s v="CA-2014-122070"/>
    <x v="1150"/>
    <d v="2014-04-24T00:00:00"/>
    <x v="0"/>
    <s v="AH-10030"/>
    <s v="Aaron Hawkins"/>
    <x v="1"/>
    <s v="United States"/>
    <x v="21"/>
    <x v="15"/>
    <n v="12180"/>
    <s v="East"/>
    <s v="OFF-EN-10004773"/>
    <x v="1"/>
    <x v="12"/>
    <s v="Staple envelope"/>
    <n v="247.84"/>
    <n v="8"/>
    <n v="0"/>
    <n v="121.44159999999999"/>
  </r>
  <r>
    <n v="7165"/>
    <s v="CA-2014-122070"/>
    <x v="1150"/>
    <d v="2014-04-24T00:00:00"/>
    <x v="0"/>
    <s v="AH-10030"/>
    <s v="Aaron Hawkins"/>
    <x v="1"/>
    <s v="United States"/>
    <x v="21"/>
    <x v="15"/>
    <n v="12180"/>
    <s v="East"/>
    <s v="OFF-BI-10004970"/>
    <x v="1"/>
    <x v="8"/>
    <s v="ACCOHIDE 3-Ring Binder, Blue, 1&quot;"/>
    <n v="9.9120000000000008"/>
    <n v="3"/>
    <n v="0.2"/>
    <n v="3.3452999999999999"/>
  </r>
  <r>
    <n v="7166"/>
    <s v="CA-2016-158610"/>
    <x v="251"/>
    <d v="2016-09-22T00:00:00"/>
    <x v="2"/>
    <s v="CK-12595"/>
    <s v="Clytie Kelty"/>
    <x v="0"/>
    <s v="United States"/>
    <x v="205"/>
    <x v="34"/>
    <n v="2908"/>
    <s v="East"/>
    <s v="OFF-ST-10000604"/>
    <x v="1"/>
    <x v="4"/>
    <s v="Home/Office Personal File Carts"/>
    <n v="69.52"/>
    <n v="2"/>
    <n v="0"/>
    <n v="17.38"/>
  </r>
  <r>
    <n v="7167"/>
    <s v="CA-2014-117464"/>
    <x v="192"/>
    <d v="2014-07-24T00:00:00"/>
    <x v="0"/>
    <s v="NP-18325"/>
    <s v="Naresj Patel"/>
    <x v="0"/>
    <s v="United States"/>
    <x v="8"/>
    <x v="1"/>
    <n v="94122"/>
    <s v="West"/>
    <s v="OFF-AR-10003190"/>
    <x v="1"/>
    <x v="6"/>
    <s v="Newell 32"/>
    <n v="11.52"/>
    <n v="4"/>
    <n v="0"/>
    <n v="3.2256"/>
  </r>
  <r>
    <n v="7168"/>
    <s v="CA-2014-117464"/>
    <x v="192"/>
    <d v="2014-07-24T00:00:00"/>
    <x v="0"/>
    <s v="NP-18325"/>
    <s v="Naresj Patel"/>
    <x v="0"/>
    <s v="United States"/>
    <x v="8"/>
    <x v="1"/>
    <n v="94122"/>
    <s v="West"/>
    <s v="FUR-CH-10000155"/>
    <x v="0"/>
    <x v="1"/>
    <s v="Global Comet Stacking Armless Chair"/>
    <n v="717.72"/>
    <n v="3"/>
    <n v="0.2"/>
    <n v="71.772000000000006"/>
  </r>
  <r>
    <n v="7169"/>
    <s v="CA-2014-117464"/>
    <x v="192"/>
    <d v="2014-07-24T00:00:00"/>
    <x v="0"/>
    <s v="NP-18325"/>
    <s v="Naresj Patel"/>
    <x v="0"/>
    <s v="United States"/>
    <x v="8"/>
    <x v="1"/>
    <n v="94122"/>
    <s v="West"/>
    <s v="OFF-ST-10003058"/>
    <x v="1"/>
    <x v="4"/>
    <s v="Eldon Mobile Mega Data Cart  Mega Stackable  Add-On Trays"/>
    <n v="236.5"/>
    <n v="10"/>
    <n v="0"/>
    <n v="68.584999999999994"/>
  </r>
  <r>
    <n v="7170"/>
    <s v="CA-2014-117464"/>
    <x v="192"/>
    <d v="2014-07-24T00:00:00"/>
    <x v="0"/>
    <s v="NP-18325"/>
    <s v="Naresj Patel"/>
    <x v="0"/>
    <s v="United States"/>
    <x v="8"/>
    <x v="1"/>
    <n v="94122"/>
    <s v="West"/>
    <s v="FUR-TA-10004767"/>
    <x v="0"/>
    <x v="3"/>
    <s v="Safco Drafting Table"/>
    <n v="170.352"/>
    <n v="3"/>
    <n v="0.2"/>
    <n v="19.1646"/>
  </r>
  <r>
    <n v="7171"/>
    <s v="US-2017-168613"/>
    <x v="1048"/>
    <d v="2017-10-14T00:00:00"/>
    <x v="1"/>
    <s v="GM-14440"/>
    <s v="Gary McGarr"/>
    <x v="0"/>
    <s v="United States"/>
    <x v="20"/>
    <x v="15"/>
    <n v="10009"/>
    <s v="East"/>
    <s v="FUR-CH-10002372"/>
    <x v="0"/>
    <x v="1"/>
    <s v="Office Star - Ergonomically Designed Knee Chair"/>
    <n v="145.76400000000001"/>
    <n v="2"/>
    <n v="0.1"/>
    <n v="3.2391999999999999"/>
  </r>
  <r>
    <n v="7172"/>
    <s v="CA-2017-125381"/>
    <x v="1016"/>
    <d v="2017-04-27T00:00:00"/>
    <x v="0"/>
    <s v="SG-20605"/>
    <s v="Speros Goranitis"/>
    <x v="0"/>
    <s v="United States"/>
    <x v="8"/>
    <x v="1"/>
    <n v="94109"/>
    <s v="West"/>
    <s v="TEC-AC-10000158"/>
    <x v="2"/>
    <x v="11"/>
    <s v="Sony 64GB Class 10 Micro SDHC R40 Memory Card"/>
    <n v="107.97"/>
    <n v="3"/>
    <n v="0"/>
    <n v="22.6737"/>
  </r>
  <r>
    <n v="7173"/>
    <s v="US-2017-141677"/>
    <x v="606"/>
    <d v="2017-03-30T00:00:00"/>
    <x v="1"/>
    <s v="HK-14890"/>
    <s v="Heather Kirkland"/>
    <x v="1"/>
    <s v="United States"/>
    <x v="12"/>
    <x v="5"/>
    <n v="77070"/>
    <s v="Central"/>
    <s v="TEC-AC-10000158"/>
    <x v="2"/>
    <x v="11"/>
    <s v="Sony 64GB Class 10 Micro SDHC R40 Memory Card"/>
    <n v="143.96"/>
    <n v="5"/>
    <n v="0.2"/>
    <n v="1.7995000000000001"/>
  </r>
  <r>
    <n v="7174"/>
    <s v="US-2017-141677"/>
    <x v="606"/>
    <d v="2017-03-30T00:00:00"/>
    <x v="1"/>
    <s v="HK-14890"/>
    <s v="Heather Kirkland"/>
    <x v="1"/>
    <s v="United States"/>
    <x v="12"/>
    <x v="5"/>
    <n v="77070"/>
    <s v="Central"/>
    <s v="TEC-CO-10002313"/>
    <x v="2"/>
    <x v="16"/>
    <s v="Canon PC1080F Personal Copier"/>
    <n v="2399.96"/>
    <n v="5"/>
    <n v="0.2"/>
    <n v="569.9905"/>
  </r>
  <r>
    <n v="7175"/>
    <s v="US-2017-141677"/>
    <x v="606"/>
    <d v="2017-03-30T00:00:00"/>
    <x v="1"/>
    <s v="HK-14890"/>
    <s v="Heather Kirkland"/>
    <x v="1"/>
    <s v="United States"/>
    <x v="12"/>
    <x v="5"/>
    <n v="77070"/>
    <s v="Central"/>
    <s v="OFF-PA-10002581"/>
    <x v="1"/>
    <x v="10"/>
    <s v="Xerox 1951"/>
    <n v="74.352000000000004"/>
    <n v="3"/>
    <n v="0.2"/>
    <n v="23.234999999999999"/>
  </r>
  <r>
    <n v="7176"/>
    <s v="US-2017-141677"/>
    <x v="606"/>
    <d v="2017-03-30T00:00:00"/>
    <x v="1"/>
    <s v="HK-14890"/>
    <s v="Heather Kirkland"/>
    <x v="1"/>
    <s v="United States"/>
    <x v="12"/>
    <x v="5"/>
    <n v="77070"/>
    <s v="Central"/>
    <s v="OFF-AP-10001205"/>
    <x v="1"/>
    <x v="9"/>
    <s v="Belkin 5 Outlet SurgeMaster Power Centers"/>
    <n v="87.168000000000006"/>
    <n v="8"/>
    <n v="0.8"/>
    <n v="-226.63679999999999"/>
  </r>
  <r>
    <n v="7177"/>
    <s v="US-2017-141677"/>
    <x v="606"/>
    <d v="2017-03-30T00:00:00"/>
    <x v="1"/>
    <s v="HK-14890"/>
    <s v="Heather Kirkland"/>
    <x v="1"/>
    <s v="United States"/>
    <x v="12"/>
    <x v="5"/>
    <n v="77070"/>
    <s v="Central"/>
    <s v="OFF-ST-10000344"/>
    <x v="1"/>
    <x v="4"/>
    <s v="Neat Ideas Personal Hanging Folder Files, Black"/>
    <n v="32.231999999999999"/>
    <n v="3"/>
    <n v="0.2"/>
    <n v="2.4174000000000002"/>
  </r>
  <r>
    <n v="7178"/>
    <s v="CA-2017-133067"/>
    <x v="464"/>
    <d v="2017-05-10T00:00:00"/>
    <x v="1"/>
    <s v="MY-18295"/>
    <s v="Muhammed Yedwab"/>
    <x v="1"/>
    <s v="United States"/>
    <x v="10"/>
    <x v="9"/>
    <n v="19140"/>
    <s v="East"/>
    <s v="OFF-BI-10002897"/>
    <x v="1"/>
    <x v="8"/>
    <s v="Black Avery Memo-Size 3-Ring Binder, 5 1/2&quot; x 8 1/2&quot;"/>
    <n v="2.202"/>
    <n v="2"/>
    <n v="0.7"/>
    <n v="-1.5414000000000001"/>
  </r>
  <r>
    <n v="7179"/>
    <s v="CA-2017-133067"/>
    <x v="464"/>
    <d v="2017-05-10T00:00:00"/>
    <x v="1"/>
    <s v="MY-18295"/>
    <s v="Muhammed Yedwab"/>
    <x v="1"/>
    <s v="United States"/>
    <x v="10"/>
    <x v="9"/>
    <n v="19140"/>
    <s v="East"/>
    <s v="OFF-BI-10003694"/>
    <x v="1"/>
    <x v="8"/>
    <s v="Avery 3 1/2&quot; Diskette Storage Pages, 10/Pack"/>
    <n v="9.3960000000000008"/>
    <n v="3"/>
    <n v="0.7"/>
    <n v="-7.5167999999999999"/>
  </r>
  <r>
    <n v="7180"/>
    <s v="US-2016-144351"/>
    <x v="696"/>
    <d v="2016-11-18T00:00:00"/>
    <x v="1"/>
    <s v="RC-19960"/>
    <s v="Ryan Crowe"/>
    <x v="0"/>
    <s v="United States"/>
    <x v="248"/>
    <x v="39"/>
    <n v="21215"/>
    <s v="East"/>
    <s v="TEC-PH-10001644"/>
    <x v="2"/>
    <x v="7"/>
    <s v="BlueLounge Milo Smartphone Stand, White/Metallic"/>
    <n v="89.97"/>
    <n v="3"/>
    <n v="0"/>
    <n v="25.191600000000001"/>
  </r>
  <r>
    <n v="7181"/>
    <s v="CA-2014-106054"/>
    <x v="1037"/>
    <d v="2014-01-07T00:00:00"/>
    <x v="2"/>
    <s v="JO-15145"/>
    <s v="Jack O'Briant"/>
    <x v="1"/>
    <s v="United States"/>
    <x v="417"/>
    <x v="32"/>
    <n v="30605"/>
    <s v="South"/>
    <s v="OFF-AR-10002399"/>
    <x v="1"/>
    <x v="6"/>
    <s v="Dixon Prang Watercolor Pencils, 10-Color Set with Brush"/>
    <n v="12.78"/>
    <n v="3"/>
    <n v="0"/>
    <n v="5.2397999999999998"/>
  </r>
  <r>
    <n v="7182"/>
    <s v="CA-2016-138667"/>
    <x v="797"/>
    <d v="2016-12-30T00:00:00"/>
    <x v="0"/>
    <s v="MW-18220"/>
    <s v="Mitch Webber"/>
    <x v="0"/>
    <s v="United States"/>
    <x v="152"/>
    <x v="24"/>
    <n v="43130"/>
    <s v="East"/>
    <s v="TEC-AC-10003063"/>
    <x v="2"/>
    <x v="11"/>
    <s v="Micro Innovations USB RF Wireless Keyboard with Mouse"/>
    <n v="40"/>
    <n v="2"/>
    <n v="0.2"/>
    <n v="0.5"/>
  </r>
  <r>
    <n v="7183"/>
    <s v="CA-2017-150609"/>
    <x v="504"/>
    <d v="2017-05-04T00:00:00"/>
    <x v="1"/>
    <s v="NZ-18565"/>
    <s v="Nick Zandusky"/>
    <x v="2"/>
    <s v="United States"/>
    <x v="1"/>
    <x v="1"/>
    <n v="90032"/>
    <s v="West"/>
    <s v="OFF-BI-10002071"/>
    <x v="1"/>
    <x v="8"/>
    <s v="Fellowes Black Plastic Comb Bindings"/>
    <n v="23.24"/>
    <n v="5"/>
    <n v="0.2"/>
    <n v="7.5529999999999999"/>
  </r>
  <r>
    <n v="7184"/>
    <s v="CA-2017-128853"/>
    <x v="81"/>
    <d v="2017-04-23T00:00:00"/>
    <x v="2"/>
    <s v="JM-15250"/>
    <s v="Janet Martin"/>
    <x v="0"/>
    <s v="United States"/>
    <x v="248"/>
    <x v="39"/>
    <n v="21215"/>
    <s v="East"/>
    <s v="FUR-CH-10004218"/>
    <x v="0"/>
    <x v="1"/>
    <s v="Global Fabric Manager's Chair, Dark Gray"/>
    <n v="908.82"/>
    <n v="9"/>
    <n v="0"/>
    <n v="227.20500000000001"/>
  </r>
  <r>
    <n v="7185"/>
    <s v="CA-2017-133102"/>
    <x v="629"/>
    <d v="2017-08-24T00:00:00"/>
    <x v="1"/>
    <s v="ED-13885"/>
    <s v="Emily Ducich"/>
    <x v="2"/>
    <s v="United States"/>
    <x v="12"/>
    <x v="5"/>
    <n v="77095"/>
    <s v="Central"/>
    <s v="OFF-SU-10000432"/>
    <x v="1"/>
    <x v="14"/>
    <s v="Acco Side-Punched Conventional Columnar Pads"/>
    <n v="5.5519999999999996"/>
    <n v="2"/>
    <n v="0.2"/>
    <n v="-1.0409999999999999"/>
  </r>
  <r>
    <n v="7186"/>
    <s v="CA-2017-133102"/>
    <x v="629"/>
    <d v="2017-08-24T00:00:00"/>
    <x v="1"/>
    <s v="ED-13885"/>
    <s v="Emily Ducich"/>
    <x v="2"/>
    <s v="United States"/>
    <x v="12"/>
    <x v="5"/>
    <n v="77095"/>
    <s v="Central"/>
    <s v="OFF-AR-10003183"/>
    <x v="1"/>
    <x v="6"/>
    <s v="Avery Fluorescent Highlighter Four-Color Set"/>
    <n v="8.016"/>
    <n v="3"/>
    <n v="0.2"/>
    <n v="1.002"/>
  </r>
  <r>
    <n v="7187"/>
    <s v="CA-2017-133102"/>
    <x v="629"/>
    <d v="2017-08-24T00:00:00"/>
    <x v="1"/>
    <s v="ED-13885"/>
    <s v="Emily Ducich"/>
    <x v="2"/>
    <s v="United States"/>
    <x v="12"/>
    <x v="5"/>
    <n v="77095"/>
    <s v="Central"/>
    <s v="FUR-CH-10002017"/>
    <x v="0"/>
    <x v="1"/>
    <s v="SAFCO Optional Arm Kit for Workspace Cribbage Stacking Chair"/>
    <n v="74.591999999999999"/>
    <n v="4"/>
    <n v="0.3"/>
    <n v="-2.1312000000000002"/>
  </r>
  <r>
    <n v="7188"/>
    <s v="CA-2017-133102"/>
    <x v="629"/>
    <d v="2017-08-24T00:00:00"/>
    <x v="1"/>
    <s v="ED-13885"/>
    <s v="Emily Ducich"/>
    <x v="2"/>
    <s v="United States"/>
    <x v="12"/>
    <x v="5"/>
    <n v="77095"/>
    <s v="Central"/>
    <s v="FUR-FU-10003247"/>
    <x v="0"/>
    <x v="5"/>
    <s v="36X48 HARDFLOOR CHAIRMAT"/>
    <n v="16.783999999999999"/>
    <n v="2"/>
    <n v="0.6"/>
    <n v="-22.238800000000001"/>
  </r>
  <r>
    <n v="7189"/>
    <s v="CA-2017-133102"/>
    <x v="629"/>
    <d v="2017-08-24T00:00:00"/>
    <x v="1"/>
    <s v="ED-13885"/>
    <s v="Emily Ducich"/>
    <x v="2"/>
    <s v="United States"/>
    <x v="12"/>
    <x v="5"/>
    <n v="77095"/>
    <s v="Central"/>
    <s v="OFF-AP-10001563"/>
    <x v="1"/>
    <x v="9"/>
    <s v="Belkin Premiere Surge Master II 8-outlet surge protector"/>
    <n v="38.863999999999997"/>
    <n v="4"/>
    <n v="0.8"/>
    <n v="-99.103200000000001"/>
  </r>
  <r>
    <n v="7190"/>
    <s v="CA-2016-164399"/>
    <x v="396"/>
    <d v="2016-11-15T00:00:00"/>
    <x v="2"/>
    <s v="DW-13480"/>
    <s v="Dianna Wilson"/>
    <x v="2"/>
    <s v="United States"/>
    <x v="70"/>
    <x v="1"/>
    <n v="92024"/>
    <s v="West"/>
    <s v="TEC-PH-10004908"/>
    <x v="2"/>
    <x v="7"/>
    <s v="Panasonic KX TS3282W Corded phone"/>
    <n v="203.976"/>
    <n v="3"/>
    <n v="0.2"/>
    <n v="25.497"/>
  </r>
  <r>
    <n v="7191"/>
    <s v="CA-2016-164399"/>
    <x v="396"/>
    <d v="2016-11-15T00:00:00"/>
    <x v="2"/>
    <s v="DW-13480"/>
    <s v="Dianna Wilson"/>
    <x v="2"/>
    <s v="United States"/>
    <x v="70"/>
    <x v="1"/>
    <n v="92024"/>
    <s v="West"/>
    <s v="FUR-TA-10003392"/>
    <x v="0"/>
    <x v="3"/>
    <s v="Global Adaptabilities Conference Tables"/>
    <n v="674.35199999999998"/>
    <n v="3"/>
    <n v="0.2"/>
    <n v="-8.4293999999999993"/>
  </r>
  <r>
    <n v="7192"/>
    <s v="CA-2016-116918"/>
    <x v="393"/>
    <d v="2016-10-06T00:00:00"/>
    <x v="0"/>
    <s v="JK-15205"/>
    <s v="Jamie Kunitz"/>
    <x v="0"/>
    <s v="United States"/>
    <x v="146"/>
    <x v="2"/>
    <n v="33012"/>
    <s v="South"/>
    <s v="OFF-BI-10004140"/>
    <x v="1"/>
    <x v="8"/>
    <s v="Avery Non-Stick Binders"/>
    <n v="5.3879999999999999"/>
    <n v="4"/>
    <n v="0.7"/>
    <n v="-4.49"/>
  </r>
  <r>
    <n v="7193"/>
    <s v="CA-2016-116918"/>
    <x v="393"/>
    <d v="2016-10-06T00:00:00"/>
    <x v="0"/>
    <s v="JK-15205"/>
    <s v="Jamie Kunitz"/>
    <x v="0"/>
    <s v="United States"/>
    <x v="146"/>
    <x v="2"/>
    <n v="33012"/>
    <s v="South"/>
    <s v="OFF-AR-10003631"/>
    <x v="1"/>
    <x v="6"/>
    <s v="Staples in misc. colors"/>
    <n v="30.975999999999999"/>
    <n v="8"/>
    <n v="0.2"/>
    <n v="5.0335999999999999"/>
  </r>
  <r>
    <n v="7194"/>
    <s v="CA-2016-110492"/>
    <x v="1151"/>
    <d v="2016-02-14T00:00:00"/>
    <x v="2"/>
    <s v="JS-15880"/>
    <s v="John Stevenson"/>
    <x v="0"/>
    <s v="United States"/>
    <x v="118"/>
    <x v="32"/>
    <n v="30318"/>
    <s v="South"/>
    <s v="OFF-ST-10003716"/>
    <x v="1"/>
    <x v="4"/>
    <s v="Tennsco Double-Tier Lockers"/>
    <n v="1350.12"/>
    <n v="6"/>
    <n v="0"/>
    <n v="175.51560000000001"/>
  </r>
  <r>
    <n v="7195"/>
    <s v="CA-2016-110492"/>
    <x v="1151"/>
    <d v="2016-02-14T00:00:00"/>
    <x v="2"/>
    <s v="JS-15880"/>
    <s v="John Stevenson"/>
    <x v="0"/>
    <s v="United States"/>
    <x v="118"/>
    <x v="32"/>
    <n v="30318"/>
    <s v="South"/>
    <s v="OFF-BI-10003274"/>
    <x v="1"/>
    <x v="8"/>
    <s v="Avery Durable Slant Ring Binders, No Labels"/>
    <n v="15.92"/>
    <n v="4"/>
    <n v="0"/>
    <n v="7.4824000000000002"/>
  </r>
  <r>
    <n v="7196"/>
    <s v="CA-2016-147683"/>
    <x v="373"/>
    <d v="2016-11-17T00:00:00"/>
    <x v="1"/>
    <s v="PO-19180"/>
    <s v="Philisse Overcash"/>
    <x v="2"/>
    <s v="United States"/>
    <x v="4"/>
    <x v="4"/>
    <n v="98103"/>
    <s v="West"/>
    <s v="FUR-FU-10004848"/>
    <x v="0"/>
    <x v="5"/>
    <s v="DAX Solid Wood Frames"/>
    <n v="19.54"/>
    <n v="2"/>
    <n v="0"/>
    <n v="7.2298"/>
  </r>
  <r>
    <n v="7197"/>
    <s v="CA-2014-116785"/>
    <x v="759"/>
    <d v="2014-04-30T00:00:00"/>
    <x v="1"/>
    <s v="MH-17290"/>
    <s v="Marc Harrigan"/>
    <x v="2"/>
    <s v="United States"/>
    <x v="1"/>
    <x v="1"/>
    <n v="90036"/>
    <s v="West"/>
    <s v="OFF-AR-10003504"/>
    <x v="1"/>
    <x v="6"/>
    <s v="Newell 347"/>
    <n v="21.4"/>
    <n v="5"/>
    <n v="0"/>
    <n v="6.2060000000000004"/>
  </r>
  <r>
    <n v="7198"/>
    <s v="CA-2014-116785"/>
    <x v="759"/>
    <d v="2014-04-30T00:00:00"/>
    <x v="1"/>
    <s v="MH-17290"/>
    <s v="Marc Harrigan"/>
    <x v="2"/>
    <s v="United States"/>
    <x v="1"/>
    <x v="1"/>
    <n v="90036"/>
    <s v="West"/>
    <s v="OFF-LA-10000305"/>
    <x v="1"/>
    <x v="2"/>
    <s v="Avery 495"/>
    <n v="12.6"/>
    <n v="2"/>
    <n v="0"/>
    <n v="5.7960000000000003"/>
  </r>
  <r>
    <n v="7199"/>
    <s v="US-2015-156797"/>
    <x v="1067"/>
    <d v="2015-08-15T00:00:00"/>
    <x v="1"/>
    <s v="PO-19180"/>
    <s v="Philisse Overcash"/>
    <x v="2"/>
    <s v="United States"/>
    <x v="20"/>
    <x v="15"/>
    <n v="10035"/>
    <s v="East"/>
    <s v="OFF-AR-10001427"/>
    <x v="1"/>
    <x v="6"/>
    <s v="Newell 330"/>
    <n v="11.96"/>
    <n v="2"/>
    <n v="0"/>
    <n v="3.1095999999999999"/>
  </r>
  <r>
    <n v="7200"/>
    <s v="US-2015-156797"/>
    <x v="1067"/>
    <d v="2015-08-15T00:00:00"/>
    <x v="1"/>
    <s v="PO-19180"/>
    <s v="Philisse Overcash"/>
    <x v="2"/>
    <s v="United States"/>
    <x v="20"/>
    <x v="15"/>
    <n v="10035"/>
    <s v="East"/>
    <s v="TEC-PH-10004614"/>
    <x v="2"/>
    <x v="7"/>
    <s v="AT&amp;T 841000 Phone"/>
    <n v="138"/>
    <n v="2"/>
    <n v="0"/>
    <n v="34.5"/>
  </r>
  <r>
    <n v="7201"/>
    <s v="CA-2016-104276"/>
    <x v="581"/>
    <d v="2016-12-03T00:00:00"/>
    <x v="1"/>
    <s v="HF-14995"/>
    <s v="Herbert Flentye"/>
    <x v="0"/>
    <s v="United States"/>
    <x v="2"/>
    <x v="2"/>
    <n v="33311"/>
    <s v="South"/>
    <s v="TEC-PH-10001944"/>
    <x v="2"/>
    <x v="7"/>
    <s v="Wi-Ex zBoost YX540 Cellular Phone Signal Booster"/>
    <n v="116.76"/>
    <n v="1"/>
    <n v="0.2"/>
    <n v="14.595000000000001"/>
  </r>
  <r>
    <n v="7202"/>
    <s v="CA-2016-104276"/>
    <x v="581"/>
    <d v="2016-12-03T00:00:00"/>
    <x v="1"/>
    <s v="HF-14995"/>
    <s v="Herbert Flentye"/>
    <x v="0"/>
    <s v="United States"/>
    <x v="2"/>
    <x v="2"/>
    <n v="33311"/>
    <s v="South"/>
    <s v="FUR-TA-10001039"/>
    <x v="0"/>
    <x v="3"/>
    <s v="KI Adjustable-Height Table"/>
    <n v="331.02300000000002"/>
    <n v="7"/>
    <n v="0.45"/>
    <n v="-114.35339999999999"/>
  </r>
  <r>
    <n v="7203"/>
    <s v="CA-2016-120369"/>
    <x v="99"/>
    <d v="2016-10-28T00:00:00"/>
    <x v="3"/>
    <s v="VB-21745"/>
    <s v="Victoria Brennan"/>
    <x v="1"/>
    <s v="United States"/>
    <x v="30"/>
    <x v="15"/>
    <n v="14609"/>
    <s v="East"/>
    <s v="FUR-FU-10003806"/>
    <x v="0"/>
    <x v="5"/>
    <s v="Tenex Chairmat w/ Average Lip, 45&quot; x 53&quot;"/>
    <n v="756.8"/>
    <n v="5"/>
    <n v="0"/>
    <n v="75.680000000000007"/>
  </r>
  <r>
    <n v="7204"/>
    <s v="CA-2014-118276"/>
    <x v="282"/>
    <d v="2015-01-02T00:00:00"/>
    <x v="1"/>
    <s v="MG-17890"/>
    <s v="Michael Granlund"/>
    <x v="2"/>
    <s v="United States"/>
    <x v="490"/>
    <x v="10"/>
    <n v="60174"/>
    <s v="Central"/>
    <s v="FUR-FU-10002111"/>
    <x v="0"/>
    <x v="5"/>
    <s v="Master Caster Door Stop, Large Brown"/>
    <n v="8.7360000000000007"/>
    <n v="3"/>
    <n v="0.6"/>
    <n v="-4.8048000000000002"/>
  </r>
  <r>
    <n v="7205"/>
    <s v="CA-2015-136658"/>
    <x v="229"/>
    <d v="2015-09-17T00:00:00"/>
    <x v="1"/>
    <s v="BO-11425"/>
    <s v="Bobby Odegard"/>
    <x v="0"/>
    <s v="United States"/>
    <x v="20"/>
    <x v="15"/>
    <n v="10024"/>
    <s v="East"/>
    <s v="OFF-AR-10000817"/>
    <x v="1"/>
    <x v="6"/>
    <s v="Manco Dry-Lighter Erasable Highlighter"/>
    <n v="6.08"/>
    <n v="2"/>
    <n v="0"/>
    <n v="2.0672000000000001"/>
  </r>
  <r>
    <n v="7206"/>
    <s v="CA-2017-137414"/>
    <x v="280"/>
    <d v="2017-10-06T00:00:00"/>
    <x v="1"/>
    <s v="CM-12115"/>
    <s v="Chad McGuire"/>
    <x v="0"/>
    <s v="United States"/>
    <x v="8"/>
    <x v="1"/>
    <n v="94109"/>
    <s v="West"/>
    <s v="FUR-FU-10001424"/>
    <x v="0"/>
    <x v="5"/>
    <s v="Dax Clear Box Frame"/>
    <n v="17.46"/>
    <n v="2"/>
    <n v="0"/>
    <n v="5.9363999999999999"/>
  </r>
  <r>
    <n v="7207"/>
    <s v="CA-2017-137414"/>
    <x v="280"/>
    <d v="2017-10-06T00:00:00"/>
    <x v="1"/>
    <s v="CM-12115"/>
    <s v="Chad McGuire"/>
    <x v="0"/>
    <s v="United States"/>
    <x v="8"/>
    <x v="1"/>
    <n v="94109"/>
    <s v="West"/>
    <s v="TEC-MA-10002930"/>
    <x v="2"/>
    <x v="15"/>
    <s v="Ricoh - Ink Collector Unit for GX3000 Series Printers"/>
    <n v="369.16"/>
    <n v="11"/>
    <n v="0.2"/>
    <n v="32.301499999999997"/>
  </r>
  <r>
    <n v="7208"/>
    <s v="CA-2016-143476"/>
    <x v="108"/>
    <d v="2016-09-13T00:00:00"/>
    <x v="2"/>
    <s v="LC-16930"/>
    <s v="Linda Cazamias"/>
    <x v="1"/>
    <s v="United States"/>
    <x v="42"/>
    <x v="16"/>
    <n v="85023"/>
    <s v="West"/>
    <s v="OFF-AR-10003759"/>
    <x v="1"/>
    <x v="6"/>
    <s v="Crayola Anti Dust Chalk, 12/Pack"/>
    <n v="2.9119999999999999"/>
    <n v="2"/>
    <n v="0.2"/>
    <n v="0.91"/>
  </r>
  <r>
    <n v="7209"/>
    <s v="CA-2016-143476"/>
    <x v="108"/>
    <d v="2016-09-13T00:00:00"/>
    <x v="2"/>
    <s v="LC-16930"/>
    <s v="Linda Cazamias"/>
    <x v="1"/>
    <s v="United States"/>
    <x v="42"/>
    <x v="16"/>
    <n v="85023"/>
    <s v="West"/>
    <s v="OFF-PA-10001837"/>
    <x v="1"/>
    <x v="10"/>
    <s v="Xerox 1976"/>
    <n v="20.736000000000001"/>
    <n v="4"/>
    <n v="0.2"/>
    <n v="7.2576000000000001"/>
  </r>
  <r>
    <n v="7210"/>
    <s v="CA-2016-143476"/>
    <x v="108"/>
    <d v="2016-09-13T00:00:00"/>
    <x v="2"/>
    <s v="LC-16930"/>
    <s v="Linda Cazamias"/>
    <x v="1"/>
    <s v="United States"/>
    <x v="42"/>
    <x v="16"/>
    <n v="85023"/>
    <s v="West"/>
    <s v="OFF-PA-10001667"/>
    <x v="1"/>
    <x v="10"/>
    <s v="Great White Multi-Use Recycled Paper (20Lb. and 84 Bright)"/>
    <n v="9.5679999999999996"/>
    <n v="2"/>
    <n v="0.2"/>
    <n v="2.99"/>
  </r>
  <r>
    <n v="7211"/>
    <s v="US-2016-119046"/>
    <x v="799"/>
    <d v="2016-06-06T00:00:00"/>
    <x v="1"/>
    <s v="EH-13765"/>
    <s v="Edward Hooks"/>
    <x v="1"/>
    <s v="United States"/>
    <x v="4"/>
    <x v="4"/>
    <n v="98115"/>
    <s v="West"/>
    <s v="OFF-PA-10000246"/>
    <x v="1"/>
    <x v="10"/>
    <s v="Riverleaf Stik-Withit Designer Note Cubes"/>
    <n v="30.18"/>
    <n v="3"/>
    <n v="0"/>
    <n v="13.8828"/>
  </r>
  <r>
    <n v="7212"/>
    <s v="US-2016-119046"/>
    <x v="799"/>
    <d v="2016-06-06T00:00:00"/>
    <x v="1"/>
    <s v="EH-13765"/>
    <s v="Edward Hooks"/>
    <x v="1"/>
    <s v="United States"/>
    <x v="4"/>
    <x v="4"/>
    <n v="98115"/>
    <s v="West"/>
    <s v="OFF-BI-10001078"/>
    <x v="1"/>
    <x v="8"/>
    <s v="Acco PRESSTEX Data Binder with Storage Hooks, Dark Blue, 14 7/8&quot; X 11&quot;"/>
    <n v="51.648000000000003"/>
    <n v="12"/>
    <n v="0.2"/>
    <n v="18.7224"/>
  </r>
  <r>
    <n v="7213"/>
    <s v="US-2016-119046"/>
    <x v="799"/>
    <d v="2016-06-06T00:00:00"/>
    <x v="1"/>
    <s v="EH-13765"/>
    <s v="Edward Hooks"/>
    <x v="1"/>
    <s v="United States"/>
    <x v="4"/>
    <x v="4"/>
    <n v="98115"/>
    <s v="West"/>
    <s v="OFF-BI-10000138"/>
    <x v="1"/>
    <x v="8"/>
    <s v="Acco Translucent Poly Ring Binders"/>
    <n v="11.231999999999999"/>
    <n v="3"/>
    <n v="0.2"/>
    <n v="3.9312"/>
  </r>
  <r>
    <n v="7214"/>
    <s v="CA-2017-154949"/>
    <x v="453"/>
    <d v="2017-10-19T00:00:00"/>
    <x v="1"/>
    <s v="MC-17275"/>
    <s v="Marc Crier"/>
    <x v="0"/>
    <s v="United States"/>
    <x v="491"/>
    <x v="1"/>
    <n v="93010"/>
    <s v="West"/>
    <s v="OFF-LA-10002034"/>
    <x v="1"/>
    <x v="2"/>
    <s v="Avery 478"/>
    <n v="14.73"/>
    <n v="3"/>
    <n v="0"/>
    <n v="7.2176999999999998"/>
  </r>
  <r>
    <n v="7215"/>
    <s v="CA-2015-103072"/>
    <x v="874"/>
    <d v="2015-09-30T00:00:00"/>
    <x v="0"/>
    <s v="HW-14935"/>
    <s v="Helen Wasserman"/>
    <x v="1"/>
    <s v="United States"/>
    <x v="66"/>
    <x v="12"/>
    <n v="48205"/>
    <s v="Central"/>
    <s v="OFF-AR-10000127"/>
    <x v="1"/>
    <x v="6"/>
    <s v="Newell 321"/>
    <n v="16.399999999999999"/>
    <n v="5"/>
    <n v="0"/>
    <n v="4.7560000000000002"/>
  </r>
  <r>
    <n v="7216"/>
    <s v="CA-2015-103072"/>
    <x v="874"/>
    <d v="2015-09-30T00:00:00"/>
    <x v="0"/>
    <s v="HW-14935"/>
    <s v="Helen Wasserman"/>
    <x v="1"/>
    <s v="United States"/>
    <x v="66"/>
    <x v="12"/>
    <n v="48205"/>
    <s v="Central"/>
    <s v="OFF-PA-10003172"/>
    <x v="1"/>
    <x v="10"/>
    <s v="Xerox 1996"/>
    <n v="25.92"/>
    <n v="4"/>
    <n v="0"/>
    <n v="12.441599999999999"/>
  </r>
  <r>
    <n v="7217"/>
    <s v="CA-2015-150770"/>
    <x v="910"/>
    <d v="2015-05-06T00:00:00"/>
    <x v="2"/>
    <s v="LC-16870"/>
    <s v="Lena Cacioppo"/>
    <x v="0"/>
    <s v="United States"/>
    <x v="8"/>
    <x v="1"/>
    <n v="94109"/>
    <s v="West"/>
    <s v="OFF-AR-10001246"/>
    <x v="1"/>
    <x v="6"/>
    <s v="Newell 317"/>
    <n v="8.82"/>
    <n v="3"/>
    <n v="0"/>
    <n v="2.5577999999999999"/>
  </r>
  <r>
    <n v="7218"/>
    <s v="CA-2015-150770"/>
    <x v="910"/>
    <d v="2015-05-06T00:00:00"/>
    <x v="2"/>
    <s v="LC-16870"/>
    <s v="Lena Cacioppo"/>
    <x v="0"/>
    <s v="United States"/>
    <x v="8"/>
    <x v="1"/>
    <n v="94109"/>
    <s v="West"/>
    <s v="OFF-BI-10002026"/>
    <x v="1"/>
    <x v="8"/>
    <s v="Ibico Recycled Linen-Style Covers"/>
    <n v="62.496000000000002"/>
    <n v="2"/>
    <n v="0.2"/>
    <n v="21.8736"/>
  </r>
  <r>
    <n v="7219"/>
    <s v="CA-2015-150770"/>
    <x v="910"/>
    <d v="2015-05-06T00:00:00"/>
    <x v="2"/>
    <s v="LC-16870"/>
    <s v="Lena Cacioppo"/>
    <x v="0"/>
    <s v="United States"/>
    <x v="8"/>
    <x v="1"/>
    <n v="94109"/>
    <s v="West"/>
    <s v="TEC-AC-10000844"/>
    <x v="2"/>
    <x v="11"/>
    <s v="Logitech Gaming G510s - Keyboard"/>
    <n v="339.96"/>
    <n v="4"/>
    <n v="0"/>
    <n v="122.3856"/>
  </r>
  <r>
    <n v="7220"/>
    <s v="CA-2015-150770"/>
    <x v="910"/>
    <d v="2015-05-06T00:00:00"/>
    <x v="2"/>
    <s v="LC-16870"/>
    <s v="Lena Cacioppo"/>
    <x v="0"/>
    <s v="United States"/>
    <x v="8"/>
    <x v="1"/>
    <n v="94109"/>
    <s v="West"/>
    <s v="OFF-BI-10001575"/>
    <x v="1"/>
    <x v="8"/>
    <s v="GBC Linen Binding Covers"/>
    <n v="49.567999999999998"/>
    <n v="2"/>
    <n v="0.2"/>
    <n v="17.348800000000001"/>
  </r>
  <r>
    <n v="7221"/>
    <s v="CA-2017-154760"/>
    <x v="1152"/>
    <d v="2017-01-13T00:00:00"/>
    <x v="1"/>
    <s v="BP-11290"/>
    <s v="Beth Paige"/>
    <x v="0"/>
    <s v="United States"/>
    <x v="10"/>
    <x v="9"/>
    <n v="19140"/>
    <s v="East"/>
    <s v="OFF-BI-10004632"/>
    <x v="1"/>
    <x v="8"/>
    <s v="Ibico Hi-Tech Manual Binding System"/>
    <n v="274.49099999999999"/>
    <n v="3"/>
    <n v="0.7"/>
    <n v="-228.74250000000001"/>
  </r>
  <r>
    <n v="7222"/>
    <s v="US-2017-104437"/>
    <x v="678"/>
    <d v="2017-01-31T00:00:00"/>
    <x v="1"/>
    <s v="TG-21310"/>
    <s v="Toby Gnade"/>
    <x v="0"/>
    <s v="United States"/>
    <x v="20"/>
    <x v="15"/>
    <n v="10035"/>
    <s v="East"/>
    <s v="TEC-PH-10000193"/>
    <x v="2"/>
    <x v="7"/>
    <s v="Jensen SMPS-640 - speaker phone"/>
    <n v="137.94"/>
    <n v="3"/>
    <n v="0"/>
    <n v="35.864400000000003"/>
  </r>
  <r>
    <n v="7223"/>
    <s v="CA-2017-113075"/>
    <x v="264"/>
    <d v="2017-09-06T00:00:00"/>
    <x v="1"/>
    <s v="MC-18100"/>
    <s v="Mick Crebagga"/>
    <x v="0"/>
    <s v="United States"/>
    <x v="22"/>
    <x v="10"/>
    <n v="60623"/>
    <s v="Central"/>
    <s v="TEC-AC-10003441"/>
    <x v="2"/>
    <x v="11"/>
    <s v="Kingston Digital DataTraveler 32GB USB 2.0"/>
    <n v="40.68"/>
    <n v="3"/>
    <n v="0.2"/>
    <n v="-7.1189999999999998"/>
  </r>
  <r>
    <n v="7224"/>
    <s v="CA-2016-109953"/>
    <x v="216"/>
    <d v="2016-07-18T00:00:00"/>
    <x v="1"/>
    <s v="RB-19360"/>
    <s v="Raymond Buch"/>
    <x v="0"/>
    <s v="United States"/>
    <x v="8"/>
    <x v="1"/>
    <n v="94122"/>
    <s v="West"/>
    <s v="TEC-PH-10004093"/>
    <x v="2"/>
    <x v="7"/>
    <s v="Panasonic Kx-TS550"/>
    <n v="110.376"/>
    <n v="3"/>
    <n v="0.2"/>
    <n v="12.417299999999999"/>
  </r>
  <r>
    <n v="7225"/>
    <s v="CA-2016-109953"/>
    <x v="216"/>
    <d v="2016-07-18T00:00:00"/>
    <x v="1"/>
    <s v="RB-19360"/>
    <s v="Raymond Buch"/>
    <x v="0"/>
    <s v="United States"/>
    <x v="8"/>
    <x v="1"/>
    <n v="94122"/>
    <s v="West"/>
    <s v="OFF-AP-10002998"/>
    <x v="1"/>
    <x v="9"/>
    <s v="Holmes 99% HEPA Air Purifier"/>
    <n v="151.62"/>
    <n v="7"/>
    <n v="0"/>
    <n v="50.034599999999998"/>
  </r>
  <r>
    <n v="7226"/>
    <s v="CA-2016-109953"/>
    <x v="216"/>
    <d v="2016-07-18T00:00:00"/>
    <x v="1"/>
    <s v="RB-19360"/>
    <s v="Raymond Buch"/>
    <x v="0"/>
    <s v="United States"/>
    <x v="8"/>
    <x v="1"/>
    <n v="94122"/>
    <s v="West"/>
    <s v="FUR-FU-10000073"/>
    <x v="0"/>
    <x v="5"/>
    <s v="Deflect-O Glasstique Clear Desk Accessories"/>
    <n v="30.8"/>
    <n v="4"/>
    <n v="0"/>
    <n v="10.164"/>
  </r>
  <r>
    <n v="7227"/>
    <s v="CA-2017-127397"/>
    <x v="642"/>
    <d v="2017-02-28T00:00:00"/>
    <x v="1"/>
    <s v="ES-14080"/>
    <s v="Erin Smith"/>
    <x v="1"/>
    <s v="United States"/>
    <x v="10"/>
    <x v="9"/>
    <n v="19134"/>
    <s v="East"/>
    <s v="OFF-PA-10001125"/>
    <x v="1"/>
    <x v="10"/>
    <s v="Xerox 1988"/>
    <n v="123.92"/>
    <n v="5"/>
    <n v="0.2"/>
    <n v="38.725000000000001"/>
  </r>
  <r>
    <n v="7228"/>
    <s v="CA-2017-127397"/>
    <x v="642"/>
    <d v="2017-02-28T00:00:00"/>
    <x v="1"/>
    <s v="ES-14080"/>
    <s v="Erin Smith"/>
    <x v="1"/>
    <s v="United States"/>
    <x v="10"/>
    <x v="9"/>
    <n v="19134"/>
    <s v="East"/>
    <s v="TEC-AC-10003033"/>
    <x v="2"/>
    <x v="11"/>
    <s v="Plantronics CS510 - Over-the-Head monaural Wireless Headset System"/>
    <n v="1319.8"/>
    <n v="5"/>
    <n v="0.2"/>
    <n v="214.4675"/>
  </r>
  <r>
    <n v="7229"/>
    <s v="CA-2014-157546"/>
    <x v="836"/>
    <d v="2014-07-22T00:00:00"/>
    <x v="2"/>
    <s v="RD-19720"/>
    <s v="Roger Demir"/>
    <x v="0"/>
    <s v="United States"/>
    <x v="8"/>
    <x v="1"/>
    <n v="94122"/>
    <s v="West"/>
    <s v="OFF-BI-10002498"/>
    <x v="1"/>
    <x v="8"/>
    <s v="Clear Mylar Reinforcing Strips"/>
    <n v="89.712000000000003"/>
    <n v="6"/>
    <n v="0.2"/>
    <n v="30.277799999999999"/>
  </r>
  <r>
    <n v="7230"/>
    <s v="CA-2014-157546"/>
    <x v="836"/>
    <d v="2014-07-22T00:00:00"/>
    <x v="2"/>
    <s v="RD-19720"/>
    <s v="Roger Demir"/>
    <x v="0"/>
    <s v="United States"/>
    <x v="8"/>
    <x v="1"/>
    <n v="94122"/>
    <s v="West"/>
    <s v="OFF-PA-10004569"/>
    <x v="1"/>
    <x v="10"/>
    <s v="Wirebound Message Books, Two 4 1/4&quot; x 5&quot; Forms per Page"/>
    <n v="22.83"/>
    <n v="3"/>
    <n v="0"/>
    <n v="10.7301"/>
  </r>
  <r>
    <n v="7231"/>
    <s v="CA-2017-153843"/>
    <x v="677"/>
    <d v="2017-03-15T00:00:00"/>
    <x v="2"/>
    <s v="SC-20380"/>
    <s v="Shahid Collister"/>
    <x v="0"/>
    <s v="United States"/>
    <x v="54"/>
    <x v="29"/>
    <n v="6824"/>
    <s v="East"/>
    <s v="OFF-BI-10002353"/>
    <x v="1"/>
    <x v="8"/>
    <s v="GBC VeloBind Cover Sets"/>
    <n v="30.88"/>
    <n v="2"/>
    <n v="0"/>
    <n v="15.44"/>
  </r>
  <r>
    <n v="7232"/>
    <s v="CA-2017-153843"/>
    <x v="677"/>
    <d v="2017-03-15T00:00:00"/>
    <x v="2"/>
    <s v="SC-20380"/>
    <s v="Shahid Collister"/>
    <x v="0"/>
    <s v="United States"/>
    <x v="54"/>
    <x v="29"/>
    <n v="6824"/>
    <s v="East"/>
    <s v="OFF-AP-10001564"/>
    <x v="1"/>
    <x v="9"/>
    <s v="Hoover Commercial Lightweight Upright Vacuum with E-Z Empty Dirt Cup"/>
    <n v="465.16"/>
    <n v="2"/>
    <n v="0"/>
    <n v="120.94159999999999"/>
  </r>
  <r>
    <n v="7233"/>
    <s v="CA-2017-153843"/>
    <x v="677"/>
    <d v="2017-03-15T00:00:00"/>
    <x v="2"/>
    <s v="SC-20380"/>
    <s v="Shahid Collister"/>
    <x v="0"/>
    <s v="United States"/>
    <x v="54"/>
    <x v="29"/>
    <n v="6824"/>
    <s v="East"/>
    <s v="OFF-PA-10003673"/>
    <x v="1"/>
    <x v="10"/>
    <s v="Strathmore Photo Mount Cards"/>
    <n v="27.12"/>
    <n v="4"/>
    <n v="0"/>
    <n v="12.475199999999999"/>
  </r>
  <r>
    <n v="7234"/>
    <s v="CA-2016-137337"/>
    <x v="387"/>
    <d v="2016-03-12T00:00:00"/>
    <x v="1"/>
    <s v="GB-14575"/>
    <s v="Giulietta Baptist"/>
    <x v="0"/>
    <s v="United States"/>
    <x v="20"/>
    <x v="15"/>
    <n v="10011"/>
    <s v="East"/>
    <s v="FUR-FU-10003347"/>
    <x v="0"/>
    <x v="5"/>
    <s v="Coloredge Poster Frame"/>
    <n v="113.6"/>
    <n v="8"/>
    <n v="0"/>
    <n v="44.304000000000002"/>
  </r>
  <r>
    <n v="7235"/>
    <s v="CA-2016-137337"/>
    <x v="387"/>
    <d v="2016-03-12T00:00:00"/>
    <x v="1"/>
    <s v="GB-14575"/>
    <s v="Giulietta Baptist"/>
    <x v="0"/>
    <s v="United States"/>
    <x v="20"/>
    <x v="15"/>
    <n v="10011"/>
    <s v="East"/>
    <s v="OFF-PA-10001934"/>
    <x v="1"/>
    <x v="10"/>
    <s v="Xerox 1993"/>
    <n v="12.96"/>
    <n v="2"/>
    <n v="0"/>
    <n v="6.3503999999999996"/>
  </r>
  <r>
    <n v="7236"/>
    <s v="CA-2016-137337"/>
    <x v="387"/>
    <d v="2016-03-12T00:00:00"/>
    <x v="1"/>
    <s v="GB-14575"/>
    <s v="Giulietta Baptist"/>
    <x v="0"/>
    <s v="United States"/>
    <x v="20"/>
    <x v="15"/>
    <n v="10011"/>
    <s v="East"/>
    <s v="OFF-BI-10000632"/>
    <x v="1"/>
    <x v="8"/>
    <s v="Satellite Sectional Post Binders"/>
    <n v="69.456000000000003"/>
    <n v="2"/>
    <n v="0.2"/>
    <n v="22.5732"/>
  </r>
  <r>
    <n v="7237"/>
    <s v="CA-2014-138737"/>
    <x v="1035"/>
    <d v="2014-12-10T00:00:00"/>
    <x v="2"/>
    <s v="FP-14320"/>
    <s v="Frank Preis"/>
    <x v="0"/>
    <s v="United States"/>
    <x v="1"/>
    <x v="1"/>
    <n v="90049"/>
    <s v="West"/>
    <s v="OFF-AR-10003190"/>
    <x v="1"/>
    <x v="6"/>
    <s v="Newell 32"/>
    <n v="8.64"/>
    <n v="3"/>
    <n v="0"/>
    <n v="2.4192"/>
  </r>
  <r>
    <n v="7238"/>
    <s v="CA-2016-164924"/>
    <x v="212"/>
    <d v="2016-07-10T00:00:00"/>
    <x v="3"/>
    <s v="EA-14035"/>
    <s v="Erin Ashbrook"/>
    <x v="1"/>
    <s v="United States"/>
    <x v="10"/>
    <x v="9"/>
    <n v="19143"/>
    <s v="East"/>
    <s v="TEC-MA-10000904"/>
    <x v="2"/>
    <x v="15"/>
    <s v="Brother MFC-9340CDW LED All-In-One Printer, Copier Scanner"/>
    <n v="341.99099999999999"/>
    <n v="3"/>
    <n v="0.7"/>
    <n v="-319.19159999999999"/>
  </r>
  <r>
    <n v="7239"/>
    <s v="CA-2016-101651"/>
    <x v="435"/>
    <d v="2016-12-30T00:00:00"/>
    <x v="1"/>
    <s v="SC-20305"/>
    <s v="Sean Christensen"/>
    <x v="0"/>
    <s v="United States"/>
    <x v="49"/>
    <x v="1"/>
    <n v="95123"/>
    <s v="West"/>
    <s v="FUR-FU-10000771"/>
    <x v="0"/>
    <x v="5"/>
    <s v="Eldon 200 Class Desk Accessories, Smoke"/>
    <n v="43.96"/>
    <n v="7"/>
    <n v="0"/>
    <n v="18.463200000000001"/>
  </r>
  <r>
    <n v="7240"/>
    <s v="CA-2016-101651"/>
    <x v="435"/>
    <d v="2016-12-30T00:00:00"/>
    <x v="1"/>
    <s v="SC-20305"/>
    <s v="Sean Christensen"/>
    <x v="0"/>
    <s v="United States"/>
    <x v="49"/>
    <x v="1"/>
    <n v="95123"/>
    <s v="West"/>
    <s v="OFF-EN-10001990"/>
    <x v="1"/>
    <x v="12"/>
    <s v="Staple envelope"/>
    <n v="39.76"/>
    <n v="7"/>
    <n v="0"/>
    <n v="18.687200000000001"/>
  </r>
  <r>
    <n v="7241"/>
    <s v="CA-2017-136651"/>
    <x v="756"/>
    <d v="2017-04-25T00:00:00"/>
    <x v="0"/>
    <s v="JF-15355"/>
    <s v="Jay Fein"/>
    <x v="0"/>
    <s v="United States"/>
    <x v="45"/>
    <x v="1"/>
    <n v="91104"/>
    <s v="West"/>
    <s v="FUR-FU-10002445"/>
    <x v="0"/>
    <x v="5"/>
    <s v="DAX Two-Tone Rosewood/Black Document Frame, Desktop, 5 x 7"/>
    <n v="66.36"/>
    <n v="7"/>
    <n v="0"/>
    <n v="26.544"/>
  </r>
  <r>
    <n v="7242"/>
    <s v="CA-2017-136651"/>
    <x v="756"/>
    <d v="2017-04-25T00:00:00"/>
    <x v="0"/>
    <s v="JF-15355"/>
    <s v="Jay Fein"/>
    <x v="0"/>
    <s v="United States"/>
    <x v="45"/>
    <x v="1"/>
    <n v="91104"/>
    <s v="West"/>
    <s v="OFF-BI-10003638"/>
    <x v="1"/>
    <x v="8"/>
    <s v="GBC Durable Plastic Covers"/>
    <n v="92.88"/>
    <n v="6"/>
    <n v="0.2"/>
    <n v="30.186"/>
  </r>
  <r>
    <n v="7243"/>
    <s v="CA-2017-136651"/>
    <x v="756"/>
    <d v="2017-04-25T00:00:00"/>
    <x v="0"/>
    <s v="JF-15355"/>
    <s v="Jay Fein"/>
    <x v="0"/>
    <s v="United States"/>
    <x v="45"/>
    <x v="1"/>
    <n v="91104"/>
    <s v="West"/>
    <s v="FUR-FU-10004864"/>
    <x v="0"/>
    <x v="5"/>
    <s v="Eldon 500 Class Desk Accessories"/>
    <n v="24.14"/>
    <n v="2"/>
    <n v="0"/>
    <n v="7.9661999999999997"/>
  </r>
  <r>
    <n v="7244"/>
    <s v="CA-2017-118892"/>
    <x v="629"/>
    <d v="2017-08-22T00:00:00"/>
    <x v="0"/>
    <s v="TP-21415"/>
    <s v="Tom Prescott"/>
    <x v="0"/>
    <s v="United States"/>
    <x v="10"/>
    <x v="9"/>
    <n v="19134"/>
    <s v="East"/>
    <s v="FUR-CH-10002024"/>
    <x v="0"/>
    <x v="1"/>
    <s v="HON 5400 Series Task Chairs for Big and Tall"/>
    <n v="4416.174"/>
    <n v="9"/>
    <n v="0.3"/>
    <n v="-630.88199999999995"/>
  </r>
  <r>
    <n v="7245"/>
    <s v="US-2017-151127"/>
    <x v="1053"/>
    <d v="2017-05-25T00:00:00"/>
    <x v="2"/>
    <s v="RL-19615"/>
    <s v="Rob Lucas"/>
    <x v="0"/>
    <s v="United States"/>
    <x v="1"/>
    <x v="1"/>
    <n v="90049"/>
    <s v="West"/>
    <s v="OFF-AR-10002445"/>
    <x v="1"/>
    <x v="6"/>
    <s v="SANFORD Major Accent Highlighters"/>
    <n v="49.56"/>
    <n v="7"/>
    <n v="0"/>
    <n v="18.832799999999999"/>
  </r>
  <r>
    <n v="7246"/>
    <s v="CA-2017-145807"/>
    <x v="839"/>
    <d v="2017-02-13T00:00:00"/>
    <x v="1"/>
    <s v="SB-20170"/>
    <s v="Sarah Bern"/>
    <x v="0"/>
    <s v="United States"/>
    <x v="1"/>
    <x v="1"/>
    <n v="90032"/>
    <s v="West"/>
    <s v="OFF-ST-10001370"/>
    <x v="1"/>
    <x v="4"/>
    <s v="Sensible Storage WireTech Storage Systems"/>
    <n v="354.9"/>
    <n v="5"/>
    <n v="0"/>
    <n v="17.745000000000001"/>
  </r>
  <r>
    <n v="7247"/>
    <s v="US-2014-127978"/>
    <x v="223"/>
    <d v="2014-03-08T00:00:00"/>
    <x v="1"/>
    <s v="JS-15595"/>
    <s v="Jill Stevenson"/>
    <x v="1"/>
    <s v="United States"/>
    <x v="38"/>
    <x v="24"/>
    <n v="43229"/>
    <s v="East"/>
    <s v="OFF-LA-10000305"/>
    <x v="1"/>
    <x v="2"/>
    <s v="Avery 495"/>
    <n v="15.12"/>
    <n v="3"/>
    <n v="0.2"/>
    <n v="4.9139999999999997"/>
  </r>
  <r>
    <n v="7248"/>
    <s v="US-2014-127978"/>
    <x v="223"/>
    <d v="2014-03-08T00:00:00"/>
    <x v="1"/>
    <s v="JS-15595"/>
    <s v="Jill Stevenson"/>
    <x v="1"/>
    <s v="United States"/>
    <x v="38"/>
    <x v="24"/>
    <n v="43229"/>
    <s v="East"/>
    <s v="FUR-BO-10001972"/>
    <x v="0"/>
    <x v="0"/>
    <s v="O'Sullivan 4-Shelf Bookcase in Odessa Pine"/>
    <n v="302.45"/>
    <n v="5"/>
    <n v="0.5"/>
    <n v="-199.61699999999999"/>
  </r>
  <r>
    <n v="7249"/>
    <s v="US-2014-127978"/>
    <x v="223"/>
    <d v="2014-03-08T00:00:00"/>
    <x v="1"/>
    <s v="JS-15595"/>
    <s v="Jill Stevenson"/>
    <x v="1"/>
    <s v="United States"/>
    <x v="38"/>
    <x v="24"/>
    <n v="43229"/>
    <s v="East"/>
    <s v="OFF-ST-10002486"/>
    <x v="1"/>
    <x v="4"/>
    <s v="Eldon Shelf Savers Cubes and Bins"/>
    <n v="44.671999999999997"/>
    <n v="8"/>
    <n v="0.2"/>
    <n v="-10.0512"/>
  </r>
  <r>
    <n v="7250"/>
    <s v="CA-2015-158491"/>
    <x v="593"/>
    <d v="2015-06-09T00:00:00"/>
    <x v="0"/>
    <s v="BP-11155"/>
    <s v="Becky Pak"/>
    <x v="0"/>
    <s v="United States"/>
    <x v="1"/>
    <x v="1"/>
    <n v="90008"/>
    <s v="West"/>
    <s v="TEC-AC-10001874"/>
    <x v="2"/>
    <x v="11"/>
    <s v="Logitech Wireless Anywhere Mouse MX for PC and Mac"/>
    <n v="119.98"/>
    <n v="2"/>
    <n v="0"/>
    <n v="35.994"/>
  </r>
  <r>
    <n v="7251"/>
    <s v="CA-2015-158491"/>
    <x v="593"/>
    <d v="2015-06-09T00:00:00"/>
    <x v="0"/>
    <s v="BP-11155"/>
    <s v="Becky Pak"/>
    <x v="0"/>
    <s v="United States"/>
    <x v="1"/>
    <x v="1"/>
    <n v="90008"/>
    <s v="West"/>
    <s v="TEC-AC-10003870"/>
    <x v="2"/>
    <x v="11"/>
    <s v="Logitech Z-906 Speaker sys - home theater - 5.1-CH"/>
    <n v="989.97"/>
    <n v="3"/>
    <n v="0"/>
    <n v="395.988"/>
  </r>
  <r>
    <n v="7252"/>
    <s v="CA-2016-116764"/>
    <x v="278"/>
    <d v="2016-09-02T00:00:00"/>
    <x v="1"/>
    <s v="EM-13825"/>
    <s v="Elizabeth Moffitt"/>
    <x v="1"/>
    <s v="United States"/>
    <x v="389"/>
    <x v="2"/>
    <n v="33021"/>
    <s v="South"/>
    <s v="OFF-LA-10002473"/>
    <x v="1"/>
    <x v="2"/>
    <s v="Avery 484"/>
    <n v="9.2159999999999993"/>
    <n v="4"/>
    <n v="0.2"/>
    <n v="3.3408000000000002"/>
  </r>
  <r>
    <n v="7253"/>
    <s v="CA-2016-152457"/>
    <x v="126"/>
    <d v="2016-09-18T00:00:00"/>
    <x v="1"/>
    <s v="SC-20695"/>
    <s v="Steve Chapman"/>
    <x v="1"/>
    <s v="United States"/>
    <x v="43"/>
    <x v="12"/>
    <n v="48066"/>
    <s v="Central"/>
    <s v="OFF-PA-10003790"/>
    <x v="1"/>
    <x v="10"/>
    <s v="Xerox 1991"/>
    <n v="68.52"/>
    <n v="3"/>
    <n v="0"/>
    <n v="31.519200000000001"/>
  </r>
  <r>
    <n v="7254"/>
    <s v="CA-2016-152730"/>
    <x v="198"/>
    <d v="2016-06-04T00:00:00"/>
    <x v="1"/>
    <s v="EM-14140"/>
    <s v="Eugene Moren"/>
    <x v="2"/>
    <s v="United States"/>
    <x v="384"/>
    <x v="6"/>
    <n v="54880"/>
    <s v="Central"/>
    <s v="OFF-AP-10002684"/>
    <x v="1"/>
    <x v="9"/>
    <s v="Acco 7-Outlet Masterpiece Power Center, Wihtout Fax/Phone Line Protection"/>
    <n v="364.74"/>
    <n v="3"/>
    <n v="0"/>
    <n v="109.422"/>
  </r>
  <r>
    <n v="7255"/>
    <s v="CA-2016-152730"/>
    <x v="198"/>
    <d v="2016-06-04T00:00:00"/>
    <x v="1"/>
    <s v="EM-14140"/>
    <s v="Eugene Moren"/>
    <x v="2"/>
    <s v="United States"/>
    <x v="384"/>
    <x v="6"/>
    <n v="54880"/>
    <s v="Central"/>
    <s v="FUR-FU-10001037"/>
    <x v="0"/>
    <x v="5"/>
    <s v="DAX Charcoal/Nickel-Tone Document Frame, 5 x 7"/>
    <n v="47.4"/>
    <n v="5"/>
    <n v="0"/>
    <n v="21.33"/>
  </r>
  <r>
    <n v="7256"/>
    <s v="CA-2016-152730"/>
    <x v="198"/>
    <d v="2016-06-04T00:00:00"/>
    <x v="1"/>
    <s v="EM-14140"/>
    <s v="Eugene Moren"/>
    <x v="2"/>
    <s v="United States"/>
    <x v="384"/>
    <x v="6"/>
    <n v="54880"/>
    <s v="Central"/>
    <s v="OFF-ST-10000876"/>
    <x v="1"/>
    <x v="4"/>
    <s v="Eldon Simplefile Box Office"/>
    <n v="49.76"/>
    <n v="4"/>
    <n v="0"/>
    <n v="13.9328"/>
  </r>
  <r>
    <n v="7257"/>
    <s v="CA-2016-152730"/>
    <x v="198"/>
    <d v="2016-06-04T00:00:00"/>
    <x v="1"/>
    <s v="EM-14140"/>
    <s v="Eugene Moren"/>
    <x v="2"/>
    <s v="United States"/>
    <x v="384"/>
    <x v="6"/>
    <n v="54880"/>
    <s v="Central"/>
    <s v="OFF-AR-10003732"/>
    <x v="1"/>
    <x v="6"/>
    <s v="Newell 333"/>
    <n v="5.56"/>
    <n v="2"/>
    <n v="0"/>
    <n v="1.4456"/>
  </r>
  <r>
    <n v="7258"/>
    <s v="CA-2016-152730"/>
    <x v="198"/>
    <d v="2016-06-04T00:00:00"/>
    <x v="1"/>
    <s v="EM-14140"/>
    <s v="Eugene Moren"/>
    <x v="2"/>
    <s v="United States"/>
    <x v="384"/>
    <x v="6"/>
    <n v="54880"/>
    <s v="Central"/>
    <s v="OFF-PA-10000994"/>
    <x v="1"/>
    <x v="10"/>
    <s v="Xerox 1915"/>
    <n v="629.1"/>
    <n v="6"/>
    <n v="0"/>
    <n v="301.96800000000002"/>
  </r>
  <r>
    <n v="7259"/>
    <s v="CA-2016-152730"/>
    <x v="198"/>
    <d v="2016-06-04T00:00:00"/>
    <x v="1"/>
    <s v="EM-14140"/>
    <s v="Eugene Moren"/>
    <x v="2"/>
    <s v="United States"/>
    <x v="384"/>
    <x v="6"/>
    <n v="54880"/>
    <s v="Central"/>
    <s v="OFF-AR-10000940"/>
    <x v="1"/>
    <x v="6"/>
    <s v="Newell 343"/>
    <n v="14.7"/>
    <n v="5"/>
    <n v="0"/>
    <n v="3.9689999999999999"/>
  </r>
  <r>
    <n v="7260"/>
    <s v="CA-2016-152730"/>
    <x v="198"/>
    <d v="2016-06-04T00:00:00"/>
    <x v="1"/>
    <s v="EM-14140"/>
    <s v="Eugene Moren"/>
    <x v="2"/>
    <s v="United States"/>
    <x v="384"/>
    <x v="6"/>
    <n v="54880"/>
    <s v="Central"/>
    <s v="OFF-PA-10004888"/>
    <x v="1"/>
    <x v="10"/>
    <s v="Xerox 217"/>
    <n v="45.36"/>
    <n v="7"/>
    <n v="0"/>
    <n v="21.7728"/>
  </r>
  <r>
    <n v="7261"/>
    <s v="CA-2016-152730"/>
    <x v="198"/>
    <d v="2016-06-04T00:00:00"/>
    <x v="1"/>
    <s v="EM-14140"/>
    <s v="Eugene Moren"/>
    <x v="2"/>
    <s v="United States"/>
    <x v="384"/>
    <x v="6"/>
    <n v="54880"/>
    <s v="Central"/>
    <s v="TEC-PH-10000441"/>
    <x v="2"/>
    <x v="7"/>
    <s v="VTech DS6151"/>
    <n v="125.99"/>
    <n v="1"/>
    <n v="0"/>
    <n v="35.277200000000001"/>
  </r>
  <r>
    <n v="7262"/>
    <s v="CA-2017-137001"/>
    <x v="193"/>
    <d v="2017-06-13T00:00:00"/>
    <x v="0"/>
    <s v="GZ-14545"/>
    <s v="George Zrebassa"/>
    <x v="1"/>
    <s v="United States"/>
    <x v="302"/>
    <x v="1"/>
    <n v="91360"/>
    <s v="West"/>
    <s v="OFF-AR-10001231"/>
    <x v="1"/>
    <x v="6"/>
    <s v="Sanford EarthWrite Recycled Pencils, Medium Soft, #2"/>
    <n v="14.7"/>
    <n v="7"/>
    <n v="0"/>
    <n v="4.1159999999999997"/>
  </r>
  <r>
    <n v="7263"/>
    <s v="CA-2017-156363"/>
    <x v="760"/>
    <d v="2017-10-28T00:00:00"/>
    <x v="1"/>
    <s v="ML-17395"/>
    <s v="Marina Lichtenstein"/>
    <x v="1"/>
    <s v="United States"/>
    <x v="10"/>
    <x v="9"/>
    <n v="19134"/>
    <s v="East"/>
    <s v="TEC-PH-10003988"/>
    <x v="2"/>
    <x v="7"/>
    <s v="LF Elite 3D Dazzle Designer Hard Case Cover, Lf Stylus Pen and Wiper For Apple Iphone 5c Mini Lite"/>
    <n v="32.700000000000003"/>
    <n v="5"/>
    <n v="0.4"/>
    <n v="-6.54"/>
  </r>
  <r>
    <n v="7264"/>
    <s v="CA-2017-156363"/>
    <x v="760"/>
    <d v="2017-10-28T00:00:00"/>
    <x v="1"/>
    <s v="ML-17395"/>
    <s v="Marina Lichtenstein"/>
    <x v="1"/>
    <s v="United States"/>
    <x v="10"/>
    <x v="9"/>
    <n v="19134"/>
    <s v="East"/>
    <s v="OFF-EN-10003068"/>
    <x v="1"/>
    <x v="12"/>
    <s v="#6 3/4 Gummed Flap White Envelopes"/>
    <n v="31.68"/>
    <n v="4"/>
    <n v="0.2"/>
    <n v="11.087999999999999"/>
  </r>
  <r>
    <n v="7265"/>
    <s v="CA-2017-122056"/>
    <x v="487"/>
    <d v="2017-06-17T00:00:00"/>
    <x v="1"/>
    <s v="PG-18895"/>
    <s v="Paul Gonzalez"/>
    <x v="0"/>
    <s v="United States"/>
    <x v="24"/>
    <x v="17"/>
    <n v="22153"/>
    <s v="South"/>
    <s v="OFF-AR-10004260"/>
    <x v="1"/>
    <x v="6"/>
    <s v="Boston 1799 Powerhouse Electric Pencil Sharpener"/>
    <n v="181.86"/>
    <n v="7"/>
    <n v="0"/>
    <n v="50.9208"/>
  </r>
  <r>
    <n v="7266"/>
    <s v="US-2014-143721"/>
    <x v="533"/>
    <d v="2014-11-26T00:00:00"/>
    <x v="0"/>
    <s v="DK-12835"/>
    <s v="Damala Kotsonis"/>
    <x v="1"/>
    <s v="United States"/>
    <x v="12"/>
    <x v="5"/>
    <n v="77095"/>
    <s v="Central"/>
    <s v="FUR-CH-10001973"/>
    <x v="0"/>
    <x v="1"/>
    <s v="Office Star Flex Back Scooter Chair with White Frame"/>
    <n v="155.37200000000001"/>
    <n v="2"/>
    <n v="0.3"/>
    <n v="-35.513599999999997"/>
  </r>
  <r>
    <n v="7267"/>
    <s v="CA-2017-122987"/>
    <x v="1153"/>
    <d v="2017-08-16T00:00:00"/>
    <x v="3"/>
    <s v="SJ-20215"/>
    <s v="Sarah Jordon"/>
    <x v="0"/>
    <s v="United States"/>
    <x v="29"/>
    <x v="18"/>
    <n v="38401"/>
    <s v="South"/>
    <s v="OFF-BI-10002824"/>
    <x v="1"/>
    <x v="8"/>
    <s v="Recycled Easel Ring Binders"/>
    <n v="13.428000000000001"/>
    <n v="3"/>
    <n v="0.7"/>
    <n v="-11.19"/>
  </r>
  <r>
    <n v="7268"/>
    <s v="CA-2017-122987"/>
    <x v="1153"/>
    <d v="2017-08-16T00:00:00"/>
    <x v="3"/>
    <s v="SJ-20215"/>
    <s v="Sarah Jordon"/>
    <x v="0"/>
    <s v="United States"/>
    <x v="29"/>
    <x v="18"/>
    <n v="38401"/>
    <s v="South"/>
    <s v="OFF-ST-10004950"/>
    <x v="1"/>
    <x v="4"/>
    <s v="Acco Perma 3000 Stacking Storage Drawers"/>
    <n v="67.135999999999996"/>
    <n v="4"/>
    <n v="0.2"/>
    <n v="-0.83919999999999995"/>
  </r>
  <r>
    <n v="7269"/>
    <s v="CA-2016-133368"/>
    <x v="1154"/>
    <d v="2016-01-20T00:00:00"/>
    <x v="1"/>
    <s v="AG-10675"/>
    <s v="Anna Gayman"/>
    <x v="0"/>
    <s v="United States"/>
    <x v="3"/>
    <x v="3"/>
    <n v="28027"/>
    <s v="South"/>
    <s v="OFF-PA-10004039"/>
    <x v="1"/>
    <x v="10"/>
    <s v="Xerox 1882"/>
    <n v="89.567999999999998"/>
    <n v="2"/>
    <n v="0.2"/>
    <n v="32.468400000000003"/>
  </r>
  <r>
    <n v="7270"/>
    <s v="CA-2016-133368"/>
    <x v="1154"/>
    <d v="2016-01-20T00:00:00"/>
    <x v="1"/>
    <s v="AG-10675"/>
    <s v="Anna Gayman"/>
    <x v="0"/>
    <s v="United States"/>
    <x v="3"/>
    <x v="3"/>
    <n v="28027"/>
    <s v="South"/>
    <s v="FUR-FU-10003374"/>
    <x v="0"/>
    <x v="5"/>
    <s v="Electrix Fluorescent Magnifier Lamps &amp; Weighted Base"/>
    <n v="315.77600000000001"/>
    <n v="8"/>
    <n v="0.2"/>
    <n v="31.5776"/>
  </r>
  <r>
    <n v="7271"/>
    <s v="CA-2016-123337"/>
    <x v="1142"/>
    <d v="2016-09-22T00:00:00"/>
    <x v="1"/>
    <s v="KD-16495"/>
    <s v="Keith Dawkins"/>
    <x v="1"/>
    <s v="United States"/>
    <x v="49"/>
    <x v="1"/>
    <n v="95123"/>
    <s v="West"/>
    <s v="FUR-BO-10001918"/>
    <x v="0"/>
    <x v="0"/>
    <s v="Sauder Forest Hills Library with Doors, Woodland Oak Finish"/>
    <n v="273.666"/>
    <n v="2"/>
    <n v="0.15"/>
    <n v="-12.878399999999999"/>
  </r>
  <r>
    <n v="7272"/>
    <s v="CA-2016-123337"/>
    <x v="1142"/>
    <d v="2016-09-22T00:00:00"/>
    <x v="1"/>
    <s v="KD-16495"/>
    <s v="Keith Dawkins"/>
    <x v="1"/>
    <s v="United States"/>
    <x v="49"/>
    <x v="1"/>
    <n v="95123"/>
    <s v="West"/>
    <s v="OFF-AP-10002287"/>
    <x v="1"/>
    <x v="9"/>
    <s v="Eureka Sanitaire  Multi-Pro Heavy-Duty Upright, Disposable Bags"/>
    <n v="17.48"/>
    <n v="4"/>
    <n v="0"/>
    <n v="4.5448000000000004"/>
  </r>
  <r>
    <n v="7273"/>
    <s v="US-2016-150357"/>
    <x v="1155"/>
    <d v="2016-10-14T00:00:00"/>
    <x v="1"/>
    <s v="EB-13975"/>
    <s v="Erica Bern"/>
    <x v="1"/>
    <s v="United States"/>
    <x v="247"/>
    <x v="3"/>
    <n v="27405"/>
    <s v="South"/>
    <s v="OFF-SU-10004498"/>
    <x v="1"/>
    <x v="14"/>
    <s v="Martin-Yale Premier Letter Opener"/>
    <n v="20.608000000000001"/>
    <n v="2"/>
    <n v="0.2"/>
    <n v="-4.3792"/>
  </r>
  <r>
    <n v="7274"/>
    <s v="US-2016-150357"/>
    <x v="1155"/>
    <d v="2016-10-14T00:00:00"/>
    <x v="1"/>
    <s v="EB-13975"/>
    <s v="Erica Bern"/>
    <x v="1"/>
    <s v="United States"/>
    <x v="247"/>
    <x v="3"/>
    <n v="27405"/>
    <s v="South"/>
    <s v="OFF-BI-10002557"/>
    <x v="1"/>
    <x v="8"/>
    <s v="Presstex Flexible Ring Binders"/>
    <n v="4.0949999999999998"/>
    <n v="3"/>
    <n v="0.7"/>
    <n v="-2.73"/>
  </r>
  <r>
    <n v="7275"/>
    <s v="CA-2015-144519"/>
    <x v="50"/>
    <d v="2015-11-17T00:00:00"/>
    <x v="1"/>
    <s v="AW-10930"/>
    <s v="Arthur Wiediger"/>
    <x v="2"/>
    <s v="United States"/>
    <x v="433"/>
    <x v="37"/>
    <n v="59601"/>
    <s v="West"/>
    <s v="TEC-PH-10004908"/>
    <x v="2"/>
    <x v="7"/>
    <s v="Panasonic KX TS3282W Corded phone"/>
    <n v="339.96"/>
    <n v="5"/>
    <n v="0.2"/>
    <n v="42.494999999999997"/>
  </r>
  <r>
    <n v="7276"/>
    <s v="CA-2015-144519"/>
    <x v="50"/>
    <d v="2015-11-17T00:00:00"/>
    <x v="1"/>
    <s v="AW-10930"/>
    <s v="Arthur Wiediger"/>
    <x v="2"/>
    <s v="United States"/>
    <x v="433"/>
    <x v="37"/>
    <n v="59601"/>
    <s v="West"/>
    <s v="FUR-FU-10000794"/>
    <x v="0"/>
    <x v="5"/>
    <s v="Eldon Stackable Tray, Side-Load, Legal, Smoke"/>
    <n v="63.98"/>
    <n v="7"/>
    <n v="0"/>
    <n v="21.7532"/>
  </r>
  <r>
    <n v="7277"/>
    <s v="CA-2014-120670"/>
    <x v="981"/>
    <d v="2014-11-06T00:00:00"/>
    <x v="1"/>
    <s v="JK-16120"/>
    <s v="Julie Kriz"/>
    <x v="2"/>
    <s v="United States"/>
    <x v="2"/>
    <x v="2"/>
    <n v="33311"/>
    <s v="South"/>
    <s v="TEC-AC-10004171"/>
    <x v="2"/>
    <x v="11"/>
    <s v="Razer Kraken 7.1 Surround Sound Over Ear USB Gaming Headset"/>
    <n v="799.92"/>
    <n v="10"/>
    <n v="0.2"/>
    <n v="239.976"/>
  </r>
  <r>
    <n v="7278"/>
    <s v="CA-2016-157217"/>
    <x v="1080"/>
    <d v="2016-07-21T00:00:00"/>
    <x v="2"/>
    <s v="TC-21535"/>
    <s v="Tracy Collins"/>
    <x v="2"/>
    <s v="United States"/>
    <x v="8"/>
    <x v="1"/>
    <n v="94110"/>
    <s v="West"/>
    <s v="TEC-PH-10002070"/>
    <x v="2"/>
    <x v="7"/>
    <s v="Griffin GC36547 PowerJolt SE Lightning Charger"/>
    <n v="35.984000000000002"/>
    <n v="2"/>
    <n v="0.2"/>
    <n v="4.4980000000000002"/>
  </r>
  <r>
    <n v="7279"/>
    <s v="CA-2016-157217"/>
    <x v="1080"/>
    <d v="2016-07-21T00:00:00"/>
    <x v="2"/>
    <s v="TC-21535"/>
    <s v="Tracy Collins"/>
    <x v="2"/>
    <s v="United States"/>
    <x v="8"/>
    <x v="1"/>
    <n v="94110"/>
    <s v="West"/>
    <s v="TEC-AC-10003095"/>
    <x v="2"/>
    <x v="11"/>
    <s v="Logitech G35 7.1-Channel Surround Sound Headset"/>
    <n v="389.97"/>
    <n v="3"/>
    <n v="0"/>
    <n v="132.5898"/>
  </r>
  <r>
    <n v="7280"/>
    <s v="CA-2016-108224"/>
    <x v="675"/>
    <d v="2016-05-14T00:00:00"/>
    <x v="3"/>
    <s v="TH-21235"/>
    <s v="Tiffany House"/>
    <x v="1"/>
    <s v="United States"/>
    <x v="420"/>
    <x v="16"/>
    <n v="85364"/>
    <s v="West"/>
    <s v="TEC-AC-10003832"/>
    <x v="2"/>
    <x v="11"/>
    <s v="Imation 16GB Mini TravelDrive USB 2.0 Flash Drive"/>
    <n v="185.52799999999999"/>
    <n v="7"/>
    <n v="0.2"/>
    <n v="48.701099999999997"/>
  </r>
  <r>
    <n v="7281"/>
    <s v="CA-2015-162782"/>
    <x v="780"/>
    <d v="2015-02-27T00:00:00"/>
    <x v="1"/>
    <s v="PW-19240"/>
    <s v="Pierre Wener"/>
    <x v="0"/>
    <s v="United States"/>
    <x v="29"/>
    <x v="39"/>
    <n v="21044"/>
    <s v="East"/>
    <s v="OFF-BI-10003527"/>
    <x v="1"/>
    <x v="8"/>
    <s v="Fellowes PB500 Electric Punch Plastic Comb Binding Machine with Manual Bind"/>
    <n v="2541.98"/>
    <n v="2"/>
    <n v="0"/>
    <n v="1270.99"/>
  </r>
  <r>
    <n v="7282"/>
    <s v="CA-2017-159282"/>
    <x v="524"/>
    <d v="2017-10-21T00:00:00"/>
    <x v="1"/>
    <s v="GH-14410"/>
    <s v="Gary Hansen"/>
    <x v="2"/>
    <s v="United States"/>
    <x v="420"/>
    <x v="16"/>
    <n v="85364"/>
    <s v="West"/>
    <s v="TEC-MA-10001148"/>
    <x v="2"/>
    <x v="15"/>
    <s v="Swingline SM12-08 MicroCut Jam Free Shredder"/>
    <n v="599.98500000000001"/>
    <n v="5"/>
    <n v="0.7"/>
    <n v="-479.988"/>
  </r>
  <r>
    <n v="7283"/>
    <s v="CA-2017-155936"/>
    <x v="738"/>
    <d v="2017-06-29T00:00:00"/>
    <x v="1"/>
    <s v="JK-15730"/>
    <s v="Joe Kamberova"/>
    <x v="0"/>
    <s v="United States"/>
    <x v="22"/>
    <x v="10"/>
    <n v="60653"/>
    <s v="Central"/>
    <s v="OFF-BI-10002432"/>
    <x v="1"/>
    <x v="8"/>
    <s v="Wilson Jones Standard D-Ring Binders"/>
    <n v="3.036"/>
    <n v="3"/>
    <n v="0.8"/>
    <n v="-5.0094000000000003"/>
  </r>
  <r>
    <n v="7284"/>
    <s v="CA-2017-169439"/>
    <x v="428"/>
    <d v="2017-09-13T00:00:00"/>
    <x v="1"/>
    <s v="LC-17140"/>
    <s v="Logan Currie"/>
    <x v="0"/>
    <s v="United States"/>
    <x v="138"/>
    <x v="24"/>
    <n v="44105"/>
    <s v="East"/>
    <s v="OFF-AR-10001374"/>
    <x v="1"/>
    <x v="6"/>
    <s v="BIC Brite Liner Highlighters, Chisel Tip"/>
    <n v="25.92"/>
    <n v="5"/>
    <n v="0.2"/>
    <n v="3.8879999999999999"/>
  </r>
  <r>
    <n v="7285"/>
    <s v="CA-2017-169439"/>
    <x v="428"/>
    <d v="2017-09-13T00:00:00"/>
    <x v="1"/>
    <s v="LC-17140"/>
    <s v="Logan Currie"/>
    <x v="0"/>
    <s v="United States"/>
    <x v="138"/>
    <x v="24"/>
    <n v="44105"/>
    <s v="East"/>
    <s v="FUR-FU-10000723"/>
    <x v="0"/>
    <x v="5"/>
    <s v="Deflect-o EconoMat Studded, No Bevel Mat for Low Pile Carpeting"/>
    <n v="66.111999999999995"/>
    <n v="2"/>
    <n v="0.2"/>
    <n v="-9.0904000000000007"/>
  </r>
  <r>
    <n v="7286"/>
    <s v="CA-2017-151183"/>
    <x v="336"/>
    <d v="2017-10-19T00:00:00"/>
    <x v="1"/>
    <s v="BK-11260"/>
    <s v="Berenike Kampe"/>
    <x v="0"/>
    <s v="United States"/>
    <x v="8"/>
    <x v="1"/>
    <n v="94110"/>
    <s v="West"/>
    <s v="TEC-AC-10003614"/>
    <x v="2"/>
    <x v="11"/>
    <s v="Verbatim 25 GB 6x Blu-ray Single Layer Recordable Disc, 10/Pack"/>
    <n v="46.36"/>
    <n v="4"/>
    <n v="0"/>
    <n v="15.2988"/>
  </r>
  <r>
    <n v="7287"/>
    <s v="CA-2016-149965"/>
    <x v="23"/>
    <d v="2016-06-25T00:00:00"/>
    <x v="1"/>
    <s v="BS-11365"/>
    <s v="Bill Shonely"/>
    <x v="1"/>
    <s v="United States"/>
    <x v="268"/>
    <x v="26"/>
    <n v="73120"/>
    <s v="Central"/>
    <s v="TEC-AC-10004877"/>
    <x v="2"/>
    <x v="11"/>
    <s v="Imation 30456 USB Flash Drive 8GB"/>
    <n v="6.9"/>
    <n v="1"/>
    <n v="0"/>
    <n v="0.55200000000000005"/>
  </r>
  <r>
    <n v="7288"/>
    <s v="CA-2016-149965"/>
    <x v="23"/>
    <d v="2016-06-25T00:00:00"/>
    <x v="1"/>
    <s v="BS-11365"/>
    <s v="Bill Shonely"/>
    <x v="1"/>
    <s v="United States"/>
    <x v="268"/>
    <x v="26"/>
    <n v="73120"/>
    <s v="Central"/>
    <s v="FUR-FU-10004270"/>
    <x v="0"/>
    <x v="5"/>
    <s v="Executive Impressions 13&quot; Clairmont Wall Clock"/>
    <n v="57.69"/>
    <n v="3"/>
    <n v="0"/>
    <n v="23.652899999999999"/>
  </r>
  <r>
    <n v="7289"/>
    <s v="CA-2014-158281"/>
    <x v="814"/>
    <d v="2014-09-07T00:00:00"/>
    <x v="1"/>
    <s v="AG-10525"/>
    <s v="Andy Gerbode"/>
    <x v="1"/>
    <s v="United States"/>
    <x v="12"/>
    <x v="5"/>
    <n v="77095"/>
    <s v="Central"/>
    <s v="TEC-MA-10002210"/>
    <x v="2"/>
    <x v="15"/>
    <s v="Epson TM-T88V Direct Thermal Printer - Monochrome - Desktop"/>
    <n v="559.71"/>
    <n v="3"/>
    <n v="0.4"/>
    <n v="-121.2705"/>
  </r>
  <r>
    <n v="7290"/>
    <s v="CA-2016-153661"/>
    <x v="806"/>
    <d v="2016-01-31T00:00:00"/>
    <x v="2"/>
    <s v="SC-20725"/>
    <s v="Steven Cartwright"/>
    <x v="0"/>
    <s v="United States"/>
    <x v="8"/>
    <x v="1"/>
    <n v="94122"/>
    <s v="West"/>
    <s v="OFF-ST-10000675"/>
    <x v="1"/>
    <x v="4"/>
    <s v="File Shuttle II and Handi-File, Black"/>
    <n v="305.01"/>
    <n v="9"/>
    <n v="0"/>
    <n v="76.252499999999998"/>
  </r>
  <r>
    <n v="7291"/>
    <s v="CA-2016-153661"/>
    <x v="806"/>
    <d v="2016-01-31T00:00:00"/>
    <x v="2"/>
    <s v="SC-20725"/>
    <s v="Steven Cartwright"/>
    <x v="0"/>
    <s v="United States"/>
    <x v="8"/>
    <x v="1"/>
    <n v="94122"/>
    <s v="West"/>
    <s v="OFF-BI-10004781"/>
    <x v="1"/>
    <x v="8"/>
    <s v="GBC Wire Binding Strips"/>
    <n v="50.783999999999999"/>
    <n v="2"/>
    <n v="0.2"/>
    <n v="17.7744"/>
  </r>
  <r>
    <n v="7292"/>
    <s v="CA-2016-153661"/>
    <x v="806"/>
    <d v="2016-01-31T00:00:00"/>
    <x v="2"/>
    <s v="SC-20725"/>
    <s v="Steven Cartwright"/>
    <x v="0"/>
    <s v="United States"/>
    <x v="8"/>
    <x v="1"/>
    <n v="94122"/>
    <s v="West"/>
    <s v="OFF-LA-10004689"/>
    <x v="1"/>
    <x v="2"/>
    <s v="Avery 512"/>
    <n v="26.01"/>
    <n v="9"/>
    <n v="0"/>
    <n v="12.2247"/>
  </r>
  <r>
    <n v="7293"/>
    <s v="CA-2017-109183"/>
    <x v="769"/>
    <d v="2017-12-09T00:00:00"/>
    <x v="1"/>
    <s v="LR-16915"/>
    <s v="Lena Radford"/>
    <x v="0"/>
    <s v="United States"/>
    <x v="316"/>
    <x v="18"/>
    <n v="37211"/>
    <s v="South"/>
    <s v="TEC-MA-10001856"/>
    <x v="2"/>
    <x v="15"/>
    <s v="Okidata C610n Printer"/>
    <n v="649"/>
    <n v="2"/>
    <n v="0.5"/>
    <n v="-272.58"/>
  </r>
  <r>
    <n v="7294"/>
    <s v="CA-2016-113656"/>
    <x v="1156"/>
    <d v="2016-01-29T00:00:00"/>
    <x v="1"/>
    <s v="CB-12415"/>
    <s v="Christy Brittain"/>
    <x v="0"/>
    <s v="United States"/>
    <x v="1"/>
    <x v="1"/>
    <n v="90036"/>
    <s v="West"/>
    <s v="FUR-FU-10000719"/>
    <x v="0"/>
    <x v="5"/>
    <s v="DAX Cubicle Frames, 8-1/2 x 11"/>
    <n v="59.99"/>
    <n v="7"/>
    <n v="0"/>
    <n v="21.596399999999999"/>
  </r>
  <r>
    <n v="7295"/>
    <s v="CA-2015-148964"/>
    <x v="989"/>
    <d v="2015-05-31T00:00:00"/>
    <x v="1"/>
    <s v="RD-19900"/>
    <s v="Ruben Dartt"/>
    <x v="0"/>
    <s v="United States"/>
    <x v="234"/>
    <x v="4"/>
    <n v="98006"/>
    <s v="West"/>
    <s v="FUR-FU-10003849"/>
    <x v="0"/>
    <x v="5"/>
    <s v="DAX Metal Frame, Desktop, Stepped-Edge"/>
    <n v="20.239999999999998"/>
    <n v="1"/>
    <n v="0"/>
    <n v="7.8936000000000002"/>
  </r>
  <r>
    <n v="7296"/>
    <s v="CA-2014-111899"/>
    <x v="417"/>
    <d v="2014-05-05T00:00:00"/>
    <x v="2"/>
    <s v="NC-18340"/>
    <s v="Nat Carroll"/>
    <x v="0"/>
    <s v="United States"/>
    <x v="12"/>
    <x v="5"/>
    <n v="77036"/>
    <s v="Central"/>
    <s v="OFF-AR-10001725"/>
    <x v="1"/>
    <x v="6"/>
    <s v="Boston Home &amp; Office Model 2000 Electric Pencil Sharpeners"/>
    <n v="37.840000000000003"/>
    <n v="2"/>
    <n v="0.2"/>
    <n v="2.8380000000000001"/>
  </r>
  <r>
    <n v="7297"/>
    <s v="CA-2014-111899"/>
    <x v="417"/>
    <d v="2014-05-05T00:00:00"/>
    <x v="2"/>
    <s v="NC-18340"/>
    <s v="Nat Carroll"/>
    <x v="0"/>
    <s v="United States"/>
    <x v="12"/>
    <x v="5"/>
    <n v="77036"/>
    <s v="Central"/>
    <s v="OFF-FA-10000840"/>
    <x v="1"/>
    <x v="13"/>
    <s v="OIC Thumb-Tacks"/>
    <n v="5.4720000000000004"/>
    <n v="6"/>
    <n v="0.2"/>
    <n v="1.8468"/>
  </r>
  <r>
    <n v="7298"/>
    <s v="CA-2015-101126"/>
    <x v="1157"/>
    <d v="2015-02-14T00:00:00"/>
    <x v="0"/>
    <s v="NB-18655"/>
    <s v="Nona Balk"/>
    <x v="1"/>
    <s v="United States"/>
    <x v="10"/>
    <x v="9"/>
    <n v="19143"/>
    <s v="East"/>
    <s v="OFF-ST-10000943"/>
    <x v="1"/>
    <x v="4"/>
    <s v="Eldon ProFile File 'N Store Portable File Tub Letter/Legal Size Black"/>
    <n v="77.239999999999995"/>
    <n v="5"/>
    <n v="0.2"/>
    <n v="7.7240000000000002"/>
  </r>
  <r>
    <n v="7299"/>
    <s v="CA-2014-163468"/>
    <x v="728"/>
    <d v="2014-11-21T00:00:00"/>
    <x v="2"/>
    <s v="JK-15730"/>
    <s v="Joe Kamberova"/>
    <x v="0"/>
    <s v="United States"/>
    <x v="467"/>
    <x v="10"/>
    <n v="60016"/>
    <s v="Central"/>
    <s v="FUR-TA-10002533"/>
    <x v="0"/>
    <x v="3"/>
    <s v="BPI Conference Tables"/>
    <n v="292.10000000000002"/>
    <n v="4"/>
    <n v="0.5"/>
    <n v="-175.26"/>
  </r>
  <r>
    <n v="7300"/>
    <s v="CA-2014-163468"/>
    <x v="728"/>
    <d v="2014-11-21T00:00:00"/>
    <x v="2"/>
    <s v="JK-15730"/>
    <s v="Joe Kamberova"/>
    <x v="0"/>
    <s v="United States"/>
    <x v="467"/>
    <x v="10"/>
    <n v="60016"/>
    <s v="Central"/>
    <s v="FUR-FU-10001546"/>
    <x v="0"/>
    <x v="5"/>
    <s v="Dana Swing-Arm Lamps"/>
    <n v="8.5440000000000005"/>
    <n v="2"/>
    <n v="0.6"/>
    <n v="-7.476"/>
  </r>
  <r>
    <n v="7301"/>
    <s v="CA-2014-163468"/>
    <x v="728"/>
    <d v="2014-11-21T00:00:00"/>
    <x v="2"/>
    <s v="JK-15730"/>
    <s v="Joe Kamberova"/>
    <x v="0"/>
    <s v="United States"/>
    <x v="467"/>
    <x v="10"/>
    <n v="60016"/>
    <s v="Central"/>
    <s v="FUR-BO-10003546"/>
    <x v="0"/>
    <x v="0"/>
    <s v="Hon 4-Shelf Metal Bookcases"/>
    <n v="424.11599999999999"/>
    <n v="6"/>
    <n v="0.3"/>
    <n v="-30.294"/>
  </r>
  <r>
    <n v="7302"/>
    <s v="CA-2014-163468"/>
    <x v="728"/>
    <d v="2014-11-21T00:00:00"/>
    <x v="2"/>
    <s v="JK-15730"/>
    <s v="Joe Kamberova"/>
    <x v="0"/>
    <s v="United States"/>
    <x v="467"/>
    <x v="10"/>
    <n v="60016"/>
    <s v="Central"/>
    <s v="OFF-BI-10004728"/>
    <x v="1"/>
    <x v="8"/>
    <s v="Wilson Jones Turn Tabs Binder Tool for Ring Binders"/>
    <n v="2.8919999999999999"/>
    <n v="3"/>
    <n v="0.8"/>
    <n v="-4.9164000000000003"/>
  </r>
  <r>
    <n v="7303"/>
    <s v="CA-2014-163468"/>
    <x v="728"/>
    <d v="2014-11-21T00:00:00"/>
    <x v="2"/>
    <s v="JK-15730"/>
    <s v="Joe Kamberova"/>
    <x v="0"/>
    <s v="United States"/>
    <x v="467"/>
    <x v="10"/>
    <n v="60016"/>
    <s v="Central"/>
    <s v="OFF-ST-10000025"/>
    <x v="1"/>
    <x v="4"/>
    <s v="Fellowes Stor/Drawer Steel Plus Storage Drawers"/>
    <n v="381.72"/>
    <n v="5"/>
    <n v="0.2"/>
    <n v="-66.801000000000002"/>
  </r>
  <r>
    <n v="7304"/>
    <s v="US-2017-117450"/>
    <x v="507"/>
    <d v="2017-09-08T00:00:00"/>
    <x v="1"/>
    <s v="DO-13645"/>
    <s v="Doug O'Connell"/>
    <x v="0"/>
    <s v="United States"/>
    <x v="199"/>
    <x v="2"/>
    <n v="33437"/>
    <s v="South"/>
    <s v="FUR-CH-10003817"/>
    <x v="0"/>
    <x v="1"/>
    <s v="Global Value Steno Chair, Gray"/>
    <n v="97.183999999999997"/>
    <n v="2"/>
    <n v="0.2"/>
    <n v="6.0739999999999998"/>
  </r>
  <r>
    <n v="7305"/>
    <s v="US-2017-117450"/>
    <x v="507"/>
    <d v="2017-09-08T00:00:00"/>
    <x v="1"/>
    <s v="DO-13645"/>
    <s v="Doug O'Connell"/>
    <x v="0"/>
    <s v="United States"/>
    <x v="199"/>
    <x v="2"/>
    <n v="33437"/>
    <s v="South"/>
    <s v="OFF-PA-10000289"/>
    <x v="1"/>
    <x v="10"/>
    <s v="Xerox 213"/>
    <n v="10.368"/>
    <n v="2"/>
    <n v="0.2"/>
    <n v="3.6288"/>
  </r>
  <r>
    <n v="7306"/>
    <s v="CA-2014-137274"/>
    <x v="1158"/>
    <d v="2014-04-02T00:00:00"/>
    <x v="1"/>
    <s v="MG-18145"/>
    <s v="Mike Gockenbach"/>
    <x v="0"/>
    <s v="United States"/>
    <x v="243"/>
    <x v="5"/>
    <n v="75023"/>
    <s v="Central"/>
    <s v="FUR-TA-10001889"/>
    <x v="0"/>
    <x v="3"/>
    <s v="Bush Advantage Collection Racetrack Conference Table"/>
    <n v="890.84100000000001"/>
    <n v="3"/>
    <n v="0.3"/>
    <n v="-152.71559999999999"/>
  </r>
  <r>
    <n v="7307"/>
    <s v="CA-2016-144092"/>
    <x v="732"/>
    <d v="2016-11-07T00:00:00"/>
    <x v="0"/>
    <s v="LH-17155"/>
    <s v="Logan Haushalter"/>
    <x v="0"/>
    <s v="United States"/>
    <x v="49"/>
    <x v="1"/>
    <n v="95123"/>
    <s v="West"/>
    <s v="TEC-AC-10002305"/>
    <x v="2"/>
    <x v="11"/>
    <s v="KeyTronic E03601U1 - Keyboard - Beige"/>
    <n v="72"/>
    <n v="4"/>
    <n v="0"/>
    <n v="12.96"/>
  </r>
  <r>
    <n v="7308"/>
    <s v="CA-2016-144092"/>
    <x v="732"/>
    <d v="2016-11-07T00:00:00"/>
    <x v="0"/>
    <s v="LH-17155"/>
    <s v="Logan Haushalter"/>
    <x v="0"/>
    <s v="United States"/>
    <x v="49"/>
    <x v="1"/>
    <n v="95123"/>
    <s v="West"/>
    <s v="FUR-CH-10004875"/>
    <x v="0"/>
    <x v="1"/>
    <s v="Harbour Creations 67200 Series Stacking Chairs"/>
    <n v="113.88800000000001"/>
    <n v="2"/>
    <n v="0.2"/>
    <n v="9.9651999999999994"/>
  </r>
  <r>
    <n v="7309"/>
    <s v="CA-2016-144092"/>
    <x v="732"/>
    <d v="2016-11-07T00:00:00"/>
    <x v="0"/>
    <s v="LH-17155"/>
    <s v="Logan Haushalter"/>
    <x v="0"/>
    <s v="United States"/>
    <x v="49"/>
    <x v="1"/>
    <n v="95123"/>
    <s v="West"/>
    <s v="OFF-EN-10001434"/>
    <x v="1"/>
    <x v="12"/>
    <s v="Strathmore #10 Envelopes, Ultimate White"/>
    <n v="158.13"/>
    <n v="3"/>
    <n v="0"/>
    <n v="77.483699999999999"/>
  </r>
  <r>
    <n v="7310"/>
    <s v="CA-2017-112172"/>
    <x v="193"/>
    <d v="2017-06-14T00:00:00"/>
    <x v="0"/>
    <s v="MM-18280"/>
    <s v="Muhammed MacIntyre"/>
    <x v="1"/>
    <s v="United States"/>
    <x v="20"/>
    <x v="15"/>
    <n v="10024"/>
    <s v="East"/>
    <s v="OFF-FA-10004395"/>
    <x v="1"/>
    <x v="13"/>
    <s v="Plymouth Boxed Rubber Bands by Plymouth"/>
    <n v="14.13"/>
    <n v="3"/>
    <n v="0"/>
    <n v="0.70650000000000002"/>
  </r>
  <r>
    <n v="7311"/>
    <s v="CA-2015-121699"/>
    <x v="544"/>
    <d v="2015-08-14T00:00:00"/>
    <x v="1"/>
    <s v="BD-11320"/>
    <s v="Bill Donatelli"/>
    <x v="0"/>
    <s v="United States"/>
    <x v="66"/>
    <x v="12"/>
    <n v="48227"/>
    <s v="Central"/>
    <s v="OFF-BI-10004632"/>
    <x v="1"/>
    <x v="8"/>
    <s v="GBC Binding covers"/>
    <n v="64.75"/>
    <n v="5"/>
    <n v="0"/>
    <n v="29.137499999999999"/>
  </r>
  <r>
    <n v="7312"/>
    <s v="CA-2015-162761"/>
    <x v="330"/>
    <d v="2015-10-13T00:00:00"/>
    <x v="1"/>
    <s v="SC-20575"/>
    <s v="Sonia Cooley"/>
    <x v="0"/>
    <s v="United States"/>
    <x v="100"/>
    <x v="2"/>
    <n v="33178"/>
    <s v="South"/>
    <s v="OFF-BI-10000145"/>
    <x v="1"/>
    <x v="8"/>
    <s v="Zipper Ring Binder Pockets"/>
    <n v="1.8720000000000001"/>
    <n v="2"/>
    <n v="0.7"/>
    <n v="-1.3104"/>
  </r>
  <r>
    <n v="7313"/>
    <s v="CA-2015-162761"/>
    <x v="330"/>
    <d v="2015-10-13T00:00:00"/>
    <x v="1"/>
    <s v="SC-20575"/>
    <s v="Sonia Cooley"/>
    <x v="0"/>
    <s v="United States"/>
    <x v="100"/>
    <x v="2"/>
    <n v="33178"/>
    <s v="South"/>
    <s v="OFF-BI-10002498"/>
    <x v="1"/>
    <x v="8"/>
    <s v="Clear Mylar Reinforcing Strips"/>
    <n v="11.214"/>
    <n v="2"/>
    <n v="0.7"/>
    <n v="-8.5974000000000004"/>
  </r>
  <r>
    <n v="7314"/>
    <s v="CA-2015-162761"/>
    <x v="330"/>
    <d v="2015-10-13T00:00:00"/>
    <x v="1"/>
    <s v="SC-20575"/>
    <s v="Sonia Cooley"/>
    <x v="0"/>
    <s v="United States"/>
    <x v="100"/>
    <x v="2"/>
    <n v="33178"/>
    <s v="South"/>
    <s v="OFF-AR-10001761"/>
    <x v="1"/>
    <x v="6"/>
    <s v="Avery Hi-Liter Smear-Safe Highlighters"/>
    <n v="37.375999999999998"/>
    <n v="8"/>
    <n v="0.2"/>
    <n v="7.4752000000000001"/>
  </r>
  <r>
    <n v="7315"/>
    <s v="CA-2016-121377"/>
    <x v="316"/>
    <d v="2016-06-02T00:00:00"/>
    <x v="1"/>
    <s v="TN-21040"/>
    <s v="Tanja Norvell"/>
    <x v="2"/>
    <s v="United States"/>
    <x v="111"/>
    <x v="10"/>
    <n v="60068"/>
    <s v="Central"/>
    <s v="TEC-PH-10001817"/>
    <x v="2"/>
    <x v="7"/>
    <s v="Wilson Electronics DB Pro Signal Booster"/>
    <n v="286.39999999999998"/>
    <n v="1"/>
    <n v="0.2"/>
    <n v="25.06"/>
  </r>
  <r>
    <n v="7316"/>
    <s v="CA-2017-115322"/>
    <x v="943"/>
    <d v="2017-05-16T00:00:00"/>
    <x v="0"/>
    <s v="ZC-21910"/>
    <s v="Zuschuss Carroll"/>
    <x v="0"/>
    <s v="United States"/>
    <x v="20"/>
    <x v="15"/>
    <n v="10024"/>
    <s v="East"/>
    <s v="OFF-AR-10004456"/>
    <x v="1"/>
    <x v="6"/>
    <s v="Panasonic KP-4ABK Battery-Operated Pencil Sharpener"/>
    <n v="43.92"/>
    <n v="3"/>
    <n v="0"/>
    <n v="12.736800000000001"/>
  </r>
  <r>
    <n v="7317"/>
    <s v="CA-2016-132066"/>
    <x v="1159"/>
    <d v="2016-10-20T00:00:00"/>
    <x v="1"/>
    <s v="NB-18655"/>
    <s v="Nona Balk"/>
    <x v="1"/>
    <s v="United States"/>
    <x v="20"/>
    <x v="15"/>
    <n v="10011"/>
    <s v="East"/>
    <s v="FUR-TA-10001539"/>
    <x v="0"/>
    <x v="3"/>
    <s v="Chromcraft Rectangular Conference Tables"/>
    <n v="142.18199999999999"/>
    <n v="1"/>
    <n v="0.4"/>
    <n v="-37.915199999999999"/>
  </r>
  <r>
    <n v="7318"/>
    <s v="CA-2017-158120"/>
    <x v="701"/>
    <d v="2017-11-21T00:00:00"/>
    <x v="1"/>
    <s v="KH-16330"/>
    <s v="Katharine Harms"/>
    <x v="1"/>
    <s v="United States"/>
    <x v="492"/>
    <x v="21"/>
    <n v="97123"/>
    <s v="West"/>
    <s v="OFF-PA-10003205"/>
    <x v="1"/>
    <x v="10"/>
    <s v="Wirebound Message Forms, Four 2 3/4 x 5 Forms per Page, Pink Paper"/>
    <n v="19.608000000000001"/>
    <n v="3"/>
    <n v="0.2"/>
    <n v="6.6177000000000001"/>
  </r>
  <r>
    <n v="7319"/>
    <s v="CA-2017-158120"/>
    <x v="701"/>
    <d v="2017-11-21T00:00:00"/>
    <x v="1"/>
    <s v="KH-16330"/>
    <s v="Katharine Harms"/>
    <x v="1"/>
    <s v="United States"/>
    <x v="492"/>
    <x v="21"/>
    <n v="97123"/>
    <s v="West"/>
    <s v="OFF-BI-10002813"/>
    <x v="1"/>
    <x v="8"/>
    <s v="Avery Reinforcements for Hole-Punch Pages"/>
    <n v="4.1580000000000004"/>
    <n v="7"/>
    <n v="0.7"/>
    <n v="-3.4649999999999999"/>
  </r>
  <r>
    <n v="7320"/>
    <s v="CA-2017-100097"/>
    <x v="200"/>
    <d v="2017-11-29T00:00:00"/>
    <x v="0"/>
    <s v="MN-17935"/>
    <s v="Michael Nguyen"/>
    <x v="0"/>
    <s v="United States"/>
    <x v="20"/>
    <x v="15"/>
    <n v="10009"/>
    <s v="East"/>
    <s v="TEC-PH-10002310"/>
    <x v="2"/>
    <x v="7"/>
    <s v="Plantronics Calisto P620-M USB Wireless Speakerphone System"/>
    <n v="979.95"/>
    <n v="5"/>
    <n v="0"/>
    <n v="264.5865"/>
  </r>
  <r>
    <n v="7321"/>
    <s v="CA-2017-100097"/>
    <x v="200"/>
    <d v="2017-11-29T00:00:00"/>
    <x v="0"/>
    <s v="MN-17935"/>
    <s v="Michael Nguyen"/>
    <x v="0"/>
    <s v="United States"/>
    <x v="20"/>
    <x v="15"/>
    <n v="10009"/>
    <s v="East"/>
    <s v="FUR-FU-10003623"/>
    <x v="0"/>
    <x v="5"/>
    <s v="DataProducts Ampli Magnifier Task Lamp, Black,"/>
    <n v="135.30000000000001"/>
    <n v="5"/>
    <n v="0"/>
    <n v="37.884"/>
  </r>
  <r>
    <n v="7322"/>
    <s v="CA-2017-167626"/>
    <x v="213"/>
    <d v="2017-09-07T00:00:00"/>
    <x v="1"/>
    <s v="MY-18295"/>
    <s v="Muhammed Yedwab"/>
    <x v="1"/>
    <s v="United States"/>
    <x v="22"/>
    <x v="10"/>
    <n v="60623"/>
    <s v="Central"/>
    <s v="OFF-PA-10003424"/>
    <x v="1"/>
    <x v="10"/>
    <s v="&quot;While you Were Out&quot; Message Book, One Form per Page"/>
    <n v="8.9039999999999999"/>
    <n v="3"/>
    <n v="0.2"/>
    <n v="3.339"/>
  </r>
  <r>
    <n v="7323"/>
    <s v="CA-2017-167626"/>
    <x v="213"/>
    <d v="2017-09-07T00:00:00"/>
    <x v="1"/>
    <s v="MY-18295"/>
    <s v="Muhammed Yedwab"/>
    <x v="1"/>
    <s v="United States"/>
    <x v="22"/>
    <x v="10"/>
    <n v="60623"/>
    <s v="Central"/>
    <s v="TEC-AC-10004353"/>
    <x v="2"/>
    <x v="11"/>
    <s v="Hypercom P1300 Pinpad"/>
    <n v="100.8"/>
    <n v="2"/>
    <n v="0.2"/>
    <n v="21.42"/>
  </r>
  <r>
    <n v="7324"/>
    <s v="US-2017-126053"/>
    <x v="256"/>
    <d v="2017-12-08T00:00:00"/>
    <x v="2"/>
    <s v="CS-11950"/>
    <s v="Carlos Soltero"/>
    <x v="0"/>
    <s v="United States"/>
    <x v="20"/>
    <x v="15"/>
    <n v="10024"/>
    <s v="East"/>
    <s v="FUR-FU-10001934"/>
    <x v="0"/>
    <x v="5"/>
    <s v="Magnifier Swing Arm Lamp"/>
    <n v="41.96"/>
    <n v="2"/>
    <n v="0"/>
    <n v="10.909599999999999"/>
  </r>
  <r>
    <n v="7325"/>
    <s v="US-2017-126053"/>
    <x v="256"/>
    <d v="2017-12-08T00:00:00"/>
    <x v="2"/>
    <s v="CS-11950"/>
    <s v="Carlos Soltero"/>
    <x v="0"/>
    <s v="United States"/>
    <x v="20"/>
    <x v="15"/>
    <n v="10024"/>
    <s v="East"/>
    <s v="OFF-LA-10003766"/>
    <x v="1"/>
    <x v="2"/>
    <s v="Self-Adhesive Removable Labels"/>
    <n v="9.4499999999999993"/>
    <n v="3"/>
    <n v="0"/>
    <n v="4.5359999999999996"/>
  </r>
  <r>
    <n v="7326"/>
    <s v="US-2017-128447"/>
    <x v="468"/>
    <d v="2017-11-17T00:00:00"/>
    <x v="1"/>
    <s v="MC-17845"/>
    <s v="Michael Chen"/>
    <x v="0"/>
    <s v="United States"/>
    <x v="422"/>
    <x v="4"/>
    <n v="99301"/>
    <s v="West"/>
    <s v="OFF-AP-10004540"/>
    <x v="1"/>
    <x v="9"/>
    <s v="Eureka The Boss Lite 10-Amp Upright Vacuum, Blue"/>
    <n v="400.8"/>
    <n v="5"/>
    <n v="0"/>
    <n v="112.224"/>
  </r>
  <r>
    <n v="7327"/>
    <s v="US-2017-128447"/>
    <x v="468"/>
    <d v="2017-11-17T00:00:00"/>
    <x v="1"/>
    <s v="MC-17845"/>
    <s v="Michael Chen"/>
    <x v="0"/>
    <s v="United States"/>
    <x v="422"/>
    <x v="4"/>
    <n v="99301"/>
    <s v="West"/>
    <s v="OFF-BI-10001543"/>
    <x v="1"/>
    <x v="8"/>
    <s v="GBC VeloBinder Manual Binding System"/>
    <n v="28.792000000000002"/>
    <n v="1"/>
    <n v="0.2"/>
    <n v="10.077199999999999"/>
  </r>
  <r>
    <n v="7328"/>
    <s v="US-2014-131275"/>
    <x v="772"/>
    <d v="2014-03-24T00:00:00"/>
    <x v="1"/>
    <s v="SC-20050"/>
    <s v="Sample Company A"/>
    <x v="2"/>
    <s v="United States"/>
    <x v="493"/>
    <x v="1"/>
    <n v="91505"/>
    <s v="West"/>
    <s v="FUR-FU-10004597"/>
    <x v="0"/>
    <x v="5"/>
    <s v="Eldon Cleatmat Chair Mats for Medium Pile Carpets"/>
    <n v="111"/>
    <n v="2"/>
    <n v="0"/>
    <n v="14.43"/>
  </r>
  <r>
    <n v="7329"/>
    <s v="US-2014-131275"/>
    <x v="772"/>
    <d v="2014-03-24T00:00:00"/>
    <x v="1"/>
    <s v="SC-20050"/>
    <s v="Sample Company A"/>
    <x v="2"/>
    <s v="United States"/>
    <x v="493"/>
    <x v="1"/>
    <n v="91505"/>
    <s v="West"/>
    <s v="TEC-MA-10001148"/>
    <x v="2"/>
    <x v="15"/>
    <s v="Swingline SM12-08 MicroCut Jam Free Shredder"/>
    <n v="1279.9680000000001"/>
    <n v="4"/>
    <n v="0.2"/>
    <n v="415.9896"/>
  </r>
  <r>
    <n v="7330"/>
    <s v="US-2014-131275"/>
    <x v="772"/>
    <d v="2014-03-24T00:00:00"/>
    <x v="1"/>
    <s v="SC-20050"/>
    <s v="Sample Company A"/>
    <x v="2"/>
    <s v="United States"/>
    <x v="493"/>
    <x v="1"/>
    <n v="91505"/>
    <s v="West"/>
    <s v="OFF-ST-10000078"/>
    <x v="1"/>
    <x v="4"/>
    <s v="Tennsco 6- and 18-Compartment Lockers"/>
    <n v="1856.19"/>
    <n v="7"/>
    <n v="0"/>
    <n v="334.11419999999998"/>
  </r>
  <r>
    <n v="7331"/>
    <s v="CA-2016-149349"/>
    <x v="396"/>
    <d v="2016-11-13T00:00:00"/>
    <x v="2"/>
    <s v="SP-20650"/>
    <s v="Stephanie Phelps"/>
    <x v="1"/>
    <s v="United States"/>
    <x v="22"/>
    <x v="10"/>
    <n v="60623"/>
    <s v="Central"/>
    <s v="FUR-FU-10001037"/>
    <x v="0"/>
    <x v="5"/>
    <s v="DAX Charcoal/Nickel-Tone Document Frame, 5 x 7"/>
    <n v="22.751999999999999"/>
    <n v="6"/>
    <n v="0.6"/>
    <n v="-8.532"/>
  </r>
  <r>
    <n v="7332"/>
    <s v="CA-2017-115119"/>
    <x v="40"/>
    <d v="2017-10-30T00:00:00"/>
    <x v="1"/>
    <s v="SC-20440"/>
    <s v="Shaun Chance"/>
    <x v="1"/>
    <s v="United States"/>
    <x v="152"/>
    <x v="9"/>
    <n v="17602"/>
    <s v="East"/>
    <s v="TEC-PH-10001433"/>
    <x v="2"/>
    <x v="7"/>
    <s v="Cisco Small Business SPA 502G VoIP phone"/>
    <n v="61.542000000000002"/>
    <n v="1"/>
    <n v="0.4"/>
    <n v="-13.334099999999999"/>
  </r>
  <r>
    <n v="7333"/>
    <s v="CA-2017-115119"/>
    <x v="40"/>
    <d v="2017-10-30T00:00:00"/>
    <x v="1"/>
    <s v="SC-20440"/>
    <s v="Shaun Chance"/>
    <x v="1"/>
    <s v="United States"/>
    <x v="152"/>
    <x v="9"/>
    <n v="17602"/>
    <s v="East"/>
    <s v="OFF-BI-10003007"/>
    <x v="1"/>
    <x v="8"/>
    <s v="Premium Transparent Presentation Covers, No Pattern/Clear, 8 1/2&quot; x 11&quot;"/>
    <n v="81.438000000000002"/>
    <n v="7"/>
    <n v="0.7"/>
    <n v="-65.150400000000005"/>
  </r>
  <r>
    <n v="7334"/>
    <s v="CA-2015-125563"/>
    <x v="347"/>
    <d v="2015-04-17T00:00:00"/>
    <x v="1"/>
    <s v="PR-18880"/>
    <s v="Patrick Ryan"/>
    <x v="0"/>
    <s v="United States"/>
    <x v="67"/>
    <x v="2"/>
    <n v="33614"/>
    <s v="South"/>
    <s v="FUR-FU-10001290"/>
    <x v="0"/>
    <x v="5"/>
    <s v="Executive Impressions Supervisor Wall Clock"/>
    <n v="67.36"/>
    <n v="2"/>
    <n v="0.2"/>
    <n v="10.103999999999999"/>
  </r>
  <r>
    <n v="7335"/>
    <s v="CA-2015-125563"/>
    <x v="347"/>
    <d v="2015-04-17T00:00:00"/>
    <x v="1"/>
    <s v="PR-18880"/>
    <s v="Patrick Ryan"/>
    <x v="0"/>
    <s v="United States"/>
    <x v="67"/>
    <x v="2"/>
    <n v="33614"/>
    <s v="South"/>
    <s v="FUR-FU-10000087"/>
    <x v="0"/>
    <x v="5"/>
    <s v="Executive Impressions 14&quot; Two-Color Numerals Wall Clock"/>
    <n v="54.527999999999999"/>
    <n v="3"/>
    <n v="0.2"/>
    <n v="14.313599999999999"/>
  </r>
  <r>
    <n v="7336"/>
    <s v="CA-2015-113152"/>
    <x v="707"/>
    <d v="2015-12-30T00:00:00"/>
    <x v="1"/>
    <s v="JK-15625"/>
    <s v="Jim Karlsson"/>
    <x v="0"/>
    <s v="United States"/>
    <x v="20"/>
    <x v="15"/>
    <n v="10024"/>
    <s v="East"/>
    <s v="TEC-AC-10002049"/>
    <x v="2"/>
    <x v="11"/>
    <s v="Plantronics Savi W720 Multi-Device Wireless Headset System"/>
    <n v="843.9"/>
    <n v="2"/>
    <n v="0"/>
    <n v="371.31599999999997"/>
  </r>
  <r>
    <n v="7337"/>
    <s v="CA-2015-113152"/>
    <x v="707"/>
    <d v="2015-12-30T00:00:00"/>
    <x v="1"/>
    <s v="JK-15625"/>
    <s v="Jim Karlsson"/>
    <x v="0"/>
    <s v="United States"/>
    <x v="20"/>
    <x v="15"/>
    <n v="10024"/>
    <s v="East"/>
    <s v="FUR-BO-10002613"/>
    <x v="0"/>
    <x v="0"/>
    <s v="Atlantic Metals Mobile 4-Shelf Bookcases, Custom Colors"/>
    <n v="449.56799999999998"/>
    <n v="2"/>
    <n v="0.2"/>
    <n v="56.195999999999998"/>
  </r>
  <r>
    <n v="7338"/>
    <s v="CA-2017-165155"/>
    <x v="296"/>
    <d v="2017-09-23T00:00:00"/>
    <x v="2"/>
    <s v="BM-11575"/>
    <s v="Brendan Murry"/>
    <x v="1"/>
    <s v="United States"/>
    <x v="1"/>
    <x v="1"/>
    <n v="90045"/>
    <s v="West"/>
    <s v="OFF-ST-10004950"/>
    <x v="1"/>
    <x v="4"/>
    <s v="Tenex Personal Filing Tote With Secure Closure Lid, Black/Frost"/>
    <n v="15.51"/>
    <n v="1"/>
    <n v="0"/>
    <n v="3.8774999999999999"/>
  </r>
  <r>
    <n v="7339"/>
    <s v="CA-2014-163412"/>
    <x v="414"/>
    <d v="2014-12-23T00:00:00"/>
    <x v="0"/>
    <s v="SM-20950"/>
    <s v="Suzanne McNair"/>
    <x v="1"/>
    <s v="United States"/>
    <x v="20"/>
    <x v="15"/>
    <n v="10035"/>
    <s v="East"/>
    <s v="FUR-CH-10004875"/>
    <x v="0"/>
    <x v="1"/>
    <s v="Harbour Creations 67200 Series Stacking Chairs"/>
    <n v="192.18600000000001"/>
    <n v="3"/>
    <n v="0.1"/>
    <n v="36.3018"/>
  </r>
  <r>
    <n v="7340"/>
    <s v="CA-2015-159590"/>
    <x v="1074"/>
    <d v="2015-07-21T00:00:00"/>
    <x v="2"/>
    <s v="KC-16255"/>
    <s v="Karen Carlisle"/>
    <x v="1"/>
    <s v="United States"/>
    <x v="20"/>
    <x v="15"/>
    <n v="10009"/>
    <s v="East"/>
    <s v="OFF-AR-10003190"/>
    <x v="1"/>
    <x v="6"/>
    <s v="Newell 32"/>
    <n v="5.76"/>
    <n v="2"/>
    <n v="0"/>
    <n v="1.6128"/>
  </r>
  <r>
    <n v="7341"/>
    <s v="CA-2014-116190"/>
    <x v="711"/>
    <d v="2014-08-01T00:00:00"/>
    <x v="1"/>
    <s v="SG-20470"/>
    <s v="Sheri Gordon"/>
    <x v="0"/>
    <s v="United States"/>
    <x v="118"/>
    <x v="32"/>
    <n v="30318"/>
    <s v="South"/>
    <s v="FUR-CH-10000553"/>
    <x v="0"/>
    <x v="1"/>
    <s v="Metal Folding Chairs, Beige, 4/Carton"/>
    <n v="67.88"/>
    <n v="2"/>
    <n v="0"/>
    <n v="18.3276"/>
  </r>
  <r>
    <n v="7342"/>
    <s v="CA-2014-116190"/>
    <x v="711"/>
    <d v="2014-08-01T00:00:00"/>
    <x v="1"/>
    <s v="SG-20470"/>
    <s v="Sheri Gordon"/>
    <x v="0"/>
    <s v="United States"/>
    <x v="118"/>
    <x v="32"/>
    <n v="30318"/>
    <s v="South"/>
    <s v="OFF-LA-10002762"/>
    <x v="1"/>
    <x v="2"/>
    <s v="Avery 485"/>
    <n v="162.88999999999999"/>
    <n v="13"/>
    <n v="0"/>
    <n v="76.558300000000003"/>
  </r>
  <r>
    <n v="7343"/>
    <s v="CA-2014-116190"/>
    <x v="711"/>
    <d v="2014-08-01T00:00:00"/>
    <x v="1"/>
    <s v="SG-20470"/>
    <s v="Sheri Gordon"/>
    <x v="0"/>
    <s v="United States"/>
    <x v="118"/>
    <x v="32"/>
    <n v="30318"/>
    <s v="South"/>
    <s v="FUR-FU-10000719"/>
    <x v="0"/>
    <x v="5"/>
    <s v="DAX Cubicle Frames, 8-1/2 x 11"/>
    <n v="25.71"/>
    <n v="3"/>
    <n v="0"/>
    <n v="9.2555999999999994"/>
  </r>
  <r>
    <n v="7344"/>
    <s v="CA-2014-168473"/>
    <x v="58"/>
    <d v="2015-01-01T00:00:00"/>
    <x v="1"/>
    <s v="TB-21520"/>
    <s v="Tracy Blumstein"/>
    <x v="0"/>
    <s v="United States"/>
    <x v="20"/>
    <x v="15"/>
    <n v="10009"/>
    <s v="East"/>
    <s v="OFF-ST-10000563"/>
    <x v="1"/>
    <x v="4"/>
    <s v="Fellowes Bankers Box Stor/Drawer Steel Plus"/>
    <n v="191.88"/>
    <n v="6"/>
    <n v="0"/>
    <n v="19.187999999999999"/>
  </r>
  <r>
    <n v="7345"/>
    <s v="CA-2017-168389"/>
    <x v="157"/>
    <d v="2017-12-17T00:00:00"/>
    <x v="1"/>
    <s v="DV-13045"/>
    <s v="Darrin Van Huff"/>
    <x v="1"/>
    <s v="United States"/>
    <x v="108"/>
    <x v="2"/>
    <n v="32216"/>
    <s v="South"/>
    <s v="FUR-TA-10004289"/>
    <x v="0"/>
    <x v="3"/>
    <s v="BoxOffice By Design Rectangular and Half-Moon Meeting Room Tables"/>
    <n v="721.875"/>
    <n v="6"/>
    <n v="0.45"/>
    <n v="-420"/>
  </r>
  <r>
    <n v="7346"/>
    <s v="CA-2017-168389"/>
    <x v="157"/>
    <d v="2017-12-17T00:00:00"/>
    <x v="1"/>
    <s v="DV-13045"/>
    <s v="Darrin Van Huff"/>
    <x v="1"/>
    <s v="United States"/>
    <x v="108"/>
    <x v="2"/>
    <n v="32216"/>
    <s v="South"/>
    <s v="TEC-PH-10003555"/>
    <x v="2"/>
    <x v="7"/>
    <s v="Motorola HK250 Universal Bluetooth Headset"/>
    <n v="73.567999999999998"/>
    <n v="4"/>
    <n v="0.2"/>
    <n v="-16.552800000000001"/>
  </r>
  <r>
    <n v="7347"/>
    <s v="CA-2017-168389"/>
    <x v="157"/>
    <d v="2017-12-17T00:00:00"/>
    <x v="1"/>
    <s v="DV-13045"/>
    <s v="Darrin Van Huff"/>
    <x v="1"/>
    <s v="United States"/>
    <x v="108"/>
    <x v="2"/>
    <n v="32216"/>
    <s v="South"/>
    <s v="OFF-AR-10001958"/>
    <x v="1"/>
    <x v="6"/>
    <s v="Stanley Bostitch Contemporary Electric Pencil Sharpeners"/>
    <n v="13.584"/>
    <n v="1"/>
    <n v="0.2"/>
    <n v="1.3584000000000001"/>
  </r>
  <r>
    <n v="7348"/>
    <s v="CA-2017-168389"/>
    <x v="157"/>
    <d v="2017-12-17T00:00:00"/>
    <x v="1"/>
    <s v="DV-13045"/>
    <s v="Darrin Van Huff"/>
    <x v="1"/>
    <s v="United States"/>
    <x v="108"/>
    <x v="2"/>
    <n v="32216"/>
    <s v="South"/>
    <s v="FUR-CH-10000225"/>
    <x v="0"/>
    <x v="1"/>
    <s v="Global Geo Office Task Chair, Gray"/>
    <n v="64.784000000000006"/>
    <n v="1"/>
    <n v="0.2"/>
    <n v="-12.147"/>
  </r>
  <r>
    <n v="7349"/>
    <s v="CA-2014-130421"/>
    <x v="223"/>
    <d v="2014-03-07T00:00:00"/>
    <x v="1"/>
    <s v="SC-20020"/>
    <s v="Sam Craven"/>
    <x v="0"/>
    <s v="United States"/>
    <x v="12"/>
    <x v="5"/>
    <n v="77095"/>
    <s v="Central"/>
    <s v="OFF-AP-10002534"/>
    <x v="1"/>
    <x v="9"/>
    <s v="3.6 Cubic Foot Counter Height Office Refrigerator"/>
    <n v="176.77199999999999"/>
    <n v="3"/>
    <n v="0.8"/>
    <n v="-459.60719999999998"/>
  </r>
  <r>
    <n v="7350"/>
    <s v="CA-2017-142125"/>
    <x v="208"/>
    <d v="2017-10-27T00:00:00"/>
    <x v="1"/>
    <s v="JB-15400"/>
    <s v="Jennifer Braxton"/>
    <x v="1"/>
    <s v="United States"/>
    <x v="158"/>
    <x v="6"/>
    <n v="53209"/>
    <s v="Central"/>
    <s v="OFF-BI-10000301"/>
    <x v="1"/>
    <x v="8"/>
    <s v="GBC Instant Report Kit"/>
    <n v="38.82"/>
    <n v="6"/>
    <n v="0"/>
    <n v="19.41"/>
  </r>
  <r>
    <n v="7351"/>
    <s v="CA-2017-142125"/>
    <x v="208"/>
    <d v="2017-10-27T00:00:00"/>
    <x v="1"/>
    <s v="JB-15400"/>
    <s v="Jennifer Braxton"/>
    <x v="1"/>
    <s v="United States"/>
    <x v="158"/>
    <x v="6"/>
    <n v="53209"/>
    <s v="Central"/>
    <s v="OFF-BI-10003460"/>
    <x v="1"/>
    <x v="8"/>
    <s v="Acco 3-Hole Punch"/>
    <n v="21.9"/>
    <n v="5"/>
    <n v="0"/>
    <n v="10.512"/>
  </r>
  <r>
    <n v="7352"/>
    <s v="CA-2017-141138"/>
    <x v="468"/>
    <d v="2017-11-16T00:00:00"/>
    <x v="1"/>
    <s v="GH-14425"/>
    <s v="Gary Hwang"/>
    <x v="0"/>
    <s v="United States"/>
    <x v="494"/>
    <x v="1"/>
    <n v="95351"/>
    <s v="West"/>
    <s v="TEC-AC-10001772"/>
    <x v="2"/>
    <x v="11"/>
    <s v="Memorex Mini Travel Drive 16 GB USB 2.0 Flash Drive"/>
    <n v="111.79"/>
    <n v="7"/>
    <n v="0"/>
    <n v="43.598100000000002"/>
  </r>
  <r>
    <n v="7353"/>
    <s v="CA-2017-152135"/>
    <x v="633"/>
    <d v="2017-03-18T00:00:00"/>
    <x v="0"/>
    <s v="MG-17650"/>
    <s v="Matthew Grinstein"/>
    <x v="2"/>
    <s v="United States"/>
    <x v="80"/>
    <x v="24"/>
    <n v="44107"/>
    <s v="East"/>
    <s v="TEC-PH-10003505"/>
    <x v="2"/>
    <x v="7"/>
    <s v="Geemarc AmpliPOWER60"/>
    <n v="445.44"/>
    <n v="8"/>
    <n v="0.4"/>
    <n v="-81.664000000000001"/>
  </r>
  <r>
    <n v="7354"/>
    <s v="CA-2016-151974"/>
    <x v="897"/>
    <d v="2016-09-29T00:00:00"/>
    <x v="1"/>
    <s v="RD-19660"/>
    <s v="Robert Dilbeck"/>
    <x v="2"/>
    <s v="United States"/>
    <x v="10"/>
    <x v="9"/>
    <n v="19134"/>
    <s v="East"/>
    <s v="OFF-LA-10004484"/>
    <x v="1"/>
    <x v="2"/>
    <s v="Avery 476"/>
    <n v="16.52"/>
    <n v="5"/>
    <n v="0.2"/>
    <n v="5.3689999999999998"/>
  </r>
  <r>
    <n v="7355"/>
    <s v="CA-2017-154102"/>
    <x v="695"/>
    <d v="2017-02-13T00:00:00"/>
    <x v="1"/>
    <s v="SN-20560"/>
    <s v="Skye Norling"/>
    <x v="2"/>
    <s v="United States"/>
    <x v="8"/>
    <x v="1"/>
    <n v="94109"/>
    <s v="West"/>
    <s v="OFF-PA-10001593"/>
    <x v="1"/>
    <x v="10"/>
    <s v="Xerox 1947"/>
    <n v="29.9"/>
    <n v="5"/>
    <n v="0"/>
    <n v="13.455"/>
  </r>
  <r>
    <n v="7356"/>
    <s v="CA-2015-139780"/>
    <x v="620"/>
    <d v="2016-01-02T00:00:00"/>
    <x v="0"/>
    <s v="AH-10690"/>
    <s v="Anna Häberlin"/>
    <x v="1"/>
    <s v="United States"/>
    <x v="66"/>
    <x v="12"/>
    <n v="48205"/>
    <s v="Central"/>
    <s v="OFF-BI-10004139"/>
    <x v="1"/>
    <x v="8"/>
    <s v="Fellowes Presentation Covers for Comb Binding Machines"/>
    <n v="116.4"/>
    <n v="8"/>
    <n v="0"/>
    <n v="52.38"/>
  </r>
  <r>
    <n v="7357"/>
    <s v="CA-2016-114748"/>
    <x v="790"/>
    <d v="2016-10-14T00:00:00"/>
    <x v="1"/>
    <s v="MZ-17335"/>
    <s v="Maria Zettner"/>
    <x v="2"/>
    <s v="United States"/>
    <x v="42"/>
    <x v="16"/>
    <n v="85023"/>
    <s v="West"/>
    <s v="OFF-AR-10001315"/>
    <x v="1"/>
    <x v="6"/>
    <s v="Newell 310"/>
    <n v="1.4079999999999999"/>
    <n v="1"/>
    <n v="0.2"/>
    <n v="0.15840000000000001"/>
  </r>
  <r>
    <n v="7358"/>
    <s v="CA-2016-114748"/>
    <x v="790"/>
    <d v="2016-10-14T00:00:00"/>
    <x v="1"/>
    <s v="MZ-17335"/>
    <s v="Maria Zettner"/>
    <x v="2"/>
    <s v="United States"/>
    <x v="42"/>
    <x v="16"/>
    <n v="85023"/>
    <s v="West"/>
    <s v="FUR-FU-10001488"/>
    <x v="0"/>
    <x v="5"/>
    <s v="Tenex 46&quot; x 60&quot; Computer Anti-Static Chairmat, Rectangular Shaped"/>
    <n v="169.56800000000001"/>
    <n v="2"/>
    <n v="0.2"/>
    <n v="0"/>
  </r>
  <r>
    <n v="7359"/>
    <s v="US-2014-115189"/>
    <x v="125"/>
    <d v="2015-01-03T00:00:00"/>
    <x v="0"/>
    <s v="AR-10345"/>
    <s v="Alex Russell"/>
    <x v="1"/>
    <s v="United States"/>
    <x v="10"/>
    <x v="9"/>
    <n v="19143"/>
    <s v="East"/>
    <s v="TEC-PH-10002170"/>
    <x v="2"/>
    <x v="7"/>
    <s v="ClearSounds CSC500 Amplified Spirit Phone Corded phone"/>
    <n v="251.964"/>
    <n v="6"/>
    <n v="0.4"/>
    <n v="-50.392800000000001"/>
  </r>
  <r>
    <n v="7360"/>
    <s v="US-2014-115189"/>
    <x v="125"/>
    <d v="2015-01-03T00:00:00"/>
    <x v="0"/>
    <s v="AR-10345"/>
    <s v="Alex Russell"/>
    <x v="1"/>
    <s v="United States"/>
    <x v="10"/>
    <x v="9"/>
    <n v="19143"/>
    <s v="East"/>
    <s v="FUR-TA-10004575"/>
    <x v="0"/>
    <x v="3"/>
    <s v="Hon 5100 Series Wood Tables"/>
    <n v="523.76400000000001"/>
    <n v="3"/>
    <n v="0.4"/>
    <n v="-192.04679999999999"/>
  </r>
  <r>
    <n v="7361"/>
    <s v="CA-2016-163594"/>
    <x v="408"/>
    <d v="2016-04-14T00:00:00"/>
    <x v="2"/>
    <s v="JF-15295"/>
    <s v="Jason Fortune-"/>
    <x v="0"/>
    <s v="United States"/>
    <x v="1"/>
    <x v="1"/>
    <n v="90036"/>
    <s v="West"/>
    <s v="OFF-PA-10000809"/>
    <x v="1"/>
    <x v="10"/>
    <s v="Xerox 206"/>
    <n v="19.440000000000001"/>
    <n v="3"/>
    <n v="0"/>
    <n v="9.3312000000000008"/>
  </r>
  <r>
    <n v="7362"/>
    <s v="CA-2016-163594"/>
    <x v="408"/>
    <d v="2016-04-14T00:00:00"/>
    <x v="2"/>
    <s v="JF-15295"/>
    <s v="Jason Fortune-"/>
    <x v="0"/>
    <s v="United States"/>
    <x v="1"/>
    <x v="1"/>
    <n v="90036"/>
    <s v="West"/>
    <s v="FUR-CH-10000225"/>
    <x v="0"/>
    <x v="1"/>
    <s v="Global Geo Office Task Chair, Gray"/>
    <n v="194.352"/>
    <n v="3"/>
    <n v="0.2"/>
    <n v="-36.441000000000003"/>
  </r>
  <r>
    <n v="7363"/>
    <s v="CA-2016-163594"/>
    <x v="408"/>
    <d v="2016-04-14T00:00:00"/>
    <x v="2"/>
    <s v="JF-15295"/>
    <s v="Jason Fortune-"/>
    <x v="0"/>
    <s v="United States"/>
    <x v="1"/>
    <x v="1"/>
    <n v="90036"/>
    <s v="West"/>
    <s v="OFF-BI-10003707"/>
    <x v="1"/>
    <x v="8"/>
    <s v="Aluminum Screw Posts"/>
    <n v="36.624000000000002"/>
    <n v="3"/>
    <n v="0.2"/>
    <n v="13.734"/>
  </r>
  <r>
    <n v="7364"/>
    <s v="CA-2016-127243"/>
    <x v="85"/>
    <d v="2016-12-04T00:00:00"/>
    <x v="1"/>
    <s v="DS-13180"/>
    <s v="David Smith"/>
    <x v="1"/>
    <s v="United States"/>
    <x v="10"/>
    <x v="9"/>
    <n v="19140"/>
    <s v="East"/>
    <s v="TEC-PH-10004539"/>
    <x v="2"/>
    <x v="7"/>
    <s v="Wireless Extenders zBoost YX545 SOHO Signal Booster"/>
    <n v="340.18200000000002"/>
    <n v="3"/>
    <n v="0.4"/>
    <n v="-73.706100000000006"/>
  </r>
  <r>
    <n v="7365"/>
    <s v="CA-2016-127243"/>
    <x v="85"/>
    <d v="2016-12-04T00:00:00"/>
    <x v="1"/>
    <s v="DS-13180"/>
    <s v="David Smith"/>
    <x v="1"/>
    <s v="United States"/>
    <x v="10"/>
    <x v="9"/>
    <n v="19140"/>
    <s v="East"/>
    <s v="OFF-FA-10004076"/>
    <x v="1"/>
    <x v="13"/>
    <s v="Translucent Push Pins by OIC"/>
    <n v="12.672000000000001"/>
    <n v="8"/>
    <n v="0.2"/>
    <n v="2.6928000000000001"/>
  </r>
  <r>
    <n v="7366"/>
    <s v="CA-2016-127243"/>
    <x v="85"/>
    <d v="2016-12-04T00:00:00"/>
    <x v="1"/>
    <s v="DS-13180"/>
    <s v="David Smith"/>
    <x v="1"/>
    <s v="United States"/>
    <x v="10"/>
    <x v="9"/>
    <n v="19140"/>
    <s v="East"/>
    <s v="OFF-BI-10003166"/>
    <x v="1"/>
    <x v="8"/>
    <s v="GBC Plasticlear Binding Covers"/>
    <n v="6.8879999999999999"/>
    <n v="2"/>
    <n v="0.7"/>
    <n v="-5.0511999999999997"/>
  </r>
  <r>
    <n v="7367"/>
    <s v="CA-2016-127243"/>
    <x v="85"/>
    <d v="2016-12-04T00:00:00"/>
    <x v="1"/>
    <s v="DS-13180"/>
    <s v="David Smith"/>
    <x v="1"/>
    <s v="United States"/>
    <x v="10"/>
    <x v="9"/>
    <n v="19140"/>
    <s v="East"/>
    <s v="OFF-ST-10002301"/>
    <x v="1"/>
    <x v="4"/>
    <s v="Tennsco Commercial Shelving"/>
    <n v="32.543999999999997"/>
    <n v="2"/>
    <n v="0.2"/>
    <n v="-7.7291999999999996"/>
  </r>
  <r>
    <n v="7368"/>
    <s v="CA-2016-127243"/>
    <x v="85"/>
    <d v="2016-12-04T00:00:00"/>
    <x v="1"/>
    <s v="DS-13180"/>
    <s v="David Smith"/>
    <x v="1"/>
    <s v="United States"/>
    <x v="10"/>
    <x v="9"/>
    <n v="19140"/>
    <s v="East"/>
    <s v="FUR-CH-10002647"/>
    <x v="0"/>
    <x v="1"/>
    <s v="Situations Contoured Folding Chairs, 4/Set"/>
    <n v="347.80200000000002"/>
    <n v="7"/>
    <n v="0.3"/>
    <n v="-24.843"/>
  </r>
  <r>
    <n v="7369"/>
    <s v="CA-2017-161851"/>
    <x v="4"/>
    <d v="2017-04-17T00:00:00"/>
    <x v="2"/>
    <s v="BP-11095"/>
    <s v="Bart Pistole"/>
    <x v="1"/>
    <s v="United States"/>
    <x v="100"/>
    <x v="2"/>
    <n v="33180"/>
    <s v="South"/>
    <s v="OFF-BI-10004654"/>
    <x v="1"/>
    <x v="8"/>
    <s v="VariCap6 Expandable Binder"/>
    <n v="15.57"/>
    <n v="3"/>
    <n v="0.7"/>
    <n v="-11.936999999999999"/>
  </r>
  <r>
    <n v="7370"/>
    <s v="CA-2015-110345"/>
    <x v="1000"/>
    <d v="2015-03-11T00:00:00"/>
    <x v="0"/>
    <s v="TG-21310"/>
    <s v="Toby Gnade"/>
    <x v="0"/>
    <s v="United States"/>
    <x v="253"/>
    <x v="3"/>
    <n v="27604"/>
    <s v="South"/>
    <s v="OFF-LA-10001175"/>
    <x v="1"/>
    <x v="2"/>
    <s v="Avery 514"/>
    <n v="4.6079999999999997"/>
    <n v="2"/>
    <n v="0.2"/>
    <n v="1.6704000000000001"/>
  </r>
  <r>
    <n v="7371"/>
    <s v="CA-2014-107769"/>
    <x v="919"/>
    <d v="2014-11-01T00:00:00"/>
    <x v="1"/>
    <s v="BT-11395"/>
    <s v="Bill Tyler"/>
    <x v="1"/>
    <s v="United States"/>
    <x v="495"/>
    <x v="41"/>
    <n v="67846"/>
    <s v="Central"/>
    <s v="TEC-PH-10001336"/>
    <x v="2"/>
    <x v="7"/>
    <s v="Digium D40 VoIP phone"/>
    <n v="257.98"/>
    <n v="2"/>
    <n v="0"/>
    <n v="74.8142"/>
  </r>
  <r>
    <n v="7372"/>
    <s v="US-2017-123862"/>
    <x v="363"/>
    <d v="2017-01-09T00:00:00"/>
    <x v="0"/>
    <s v="JF-15190"/>
    <s v="Jamie Frazer"/>
    <x v="0"/>
    <s v="United States"/>
    <x v="85"/>
    <x v="1"/>
    <n v="90805"/>
    <s v="West"/>
    <s v="OFF-ST-10000760"/>
    <x v="1"/>
    <x v="4"/>
    <s v="Eldon Fold 'N Roll Cart System"/>
    <n v="153.78"/>
    <n v="11"/>
    <n v="0"/>
    <n v="44.596200000000003"/>
  </r>
  <r>
    <n v="7373"/>
    <s v="US-2017-123862"/>
    <x v="363"/>
    <d v="2017-01-09T00:00:00"/>
    <x v="0"/>
    <s v="JF-15190"/>
    <s v="Jamie Frazer"/>
    <x v="0"/>
    <s v="United States"/>
    <x v="85"/>
    <x v="1"/>
    <n v="90805"/>
    <s v="West"/>
    <s v="OFF-ST-10002301"/>
    <x v="1"/>
    <x v="4"/>
    <s v="Tennsco Commercial Shelving"/>
    <n v="61.02"/>
    <n v="3"/>
    <n v="0"/>
    <n v="0.61019999999999996"/>
  </r>
  <r>
    <n v="7374"/>
    <s v="US-2017-123862"/>
    <x v="363"/>
    <d v="2017-01-09T00:00:00"/>
    <x v="0"/>
    <s v="JF-15190"/>
    <s v="Jamie Frazer"/>
    <x v="0"/>
    <s v="United States"/>
    <x v="85"/>
    <x v="1"/>
    <n v="90805"/>
    <s v="West"/>
    <s v="OFF-SU-10004884"/>
    <x v="1"/>
    <x v="14"/>
    <s v="Acme Galleria Hot Forged Steel Scissors with Colored Handles"/>
    <n v="110.11"/>
    <n v="7"/>
    <n v="0"/>
    <n v="31.931899999999999"/>
  </r>
  <r>
    <n v="7375"/>
    <s v="US-2017-123862"/>
    <x v="363"/>
    <d v="2017-01-09T00:00:00"/>
    <x v="0"/>
    <s v="JF-15190"/>
    <s v="Jamie Frazer"/>
    <x v="0"/>
    <s v="United States"/>
    <x v="85"/>
    <x v="1"/>
    <n v="90805"/>
    <s v="West"/>
    <s v="OFF-FA-10003112"/>
    <x v="1"/>
    <x v="13"/>
    <s v="Staples"/>
    <n v="7.89"/>
    <n v="1"/>
    <n v="0"/>
    <n v="3.5505"/>
  </r>
  <r>
    <n v="7376"/>
    <s v="CA-2017-100580"/>
    <x v="802"/>
    <d v="2017-08-20T00:00:00"/>
    <x v="1"/>
    <s v="MK-17905"/>
    <s v="Michael Kennedy"/>
    <x v="1"/>
    <s v="United States"/>
    <x v="70"/>
    <x v="1"/>
    <n v="92037"/>
    <s v="West"/>
    <s v="OFF-BI-10000069"/>
    <x v="1"/>
    <x v="8"/>
    <s v="GBC Prepunched Paper, 19-Hole, for Binding Systems, 24-lb"/>
    <n v="36.024000000000001"/>
    <n v="3"/>
    <n v="0.2"/>
    <n v="11.707800000000001"/>
  </r>
  <r>
    <n v="7377"/>
    <s v="US-2017-145597"/>
    <x v="808"/>
    <d v="2017-11-05T00:00:00"/>
    <x v="2"/>
    <s v="GG-14650"/>
    <s v="Greg Guthrie"/>
    <x v="1"/>
    <s v="United States"/>
    <x v="41"/>
    <x v="10"/>
    <n v="61701"/>
    <s v="Central"/>
    <s v="OFF-AR-10001958"/>
    <x v="1"/>
    <x v="6"/>
    <s v="Stanley Bostitch Contemporary Electric Pencil Sharpeners"/>
    <n v="54.335999999999999"/>
    <n v="4"/>
    <n v="0.2"/>
    <n v="5.4336000000000002"/>
  </r>
  <r>
    <n v="7378"/>
    <s v="CA-2014-132787"/>
    <x v="111"/>
    <d v="2014-09-23T00:00:00"/>
    <x v="1"/>
    <s v="MC-18130"/>
    <s v="Mike Caudle"/>
    <x v="1"/>
    <s v="United States"/>
    <x v="4"/>
    <x v="4"/>
    <n v="98115"/>
    <s v="West"/>
    <s v="OFF-ST-10001321"/>
    <x v="1"/>
    <x v="4"/>
    <s v="Decoflex Hanging Personal Folder File, Blue"/>
    <n v="92.52"/>
    <n v="6"/>
    <n v="0"/>
    <n v="24.980399999999999"/>
  </r>
  <r>
    <n v="7379"/>
    <s v="CA-2015-136224"/>
    <x v="70"/>
    <d v="2015-05-31T00:00:00"/>
    <x v="3"/>
    <s v="ML-18265"/>
    <s v="Muhammed Lee"/>
    <x v="0"/>
    <s v="United States"/>
    <x v="115"/>
    <x v="3"/>
    <n v="28314"/>
    <s v="South"/>
    <s v="OFF-AR-10003504"/>
    <x v="1"/>
    <x v="6"/>
    <s v="Newell 347"/>
    <n v="10.272"/>
    <n v="3"/>
    <n v="0.2"/>
    <n v="1.1556"/>
  </r>
  <r>
    <n v="7380"/>
    <s v="CA-2016-105732"/>
    <x v="1160"/>
    <d v="2016-09-18T00:00:00"/>
    <x v="1"/>
    <s v="AG-10270"/>
    <s v="Alejandro Grove"/>
    <x v="0"/>
    <s v="United States"/>
    <x v="155"/>
    <x v="8"/>
    <n v="68104"/>
    <s v="Central"/>
    <s v="OFF-ST-10000419"/>
    <x v="1"/>
    <x v="4"/>
    <s v="Rogers Jumbo File, Granite"/>
    <n v="40.74"/>
    <n v="3"/>
    <n v="0"/>
    <n v="0.40739999999999998"/>
  </r>
  <r>
    <n v="7381"/>
    <s v="CA-2016-105732"/>
    <x v="1160"/>
    <d v="2016-09-18T00:00:00"/>
    <x v="1"/>
    <s v="AG-10270"/>
    <s v="Alejandro Grove"/>
    <x v="0"/>
    <s v="United States"/>
    <x v="155"/>
    <x v="8"/>
    <n v="68104"/>
    <s v="Central"/>
    <s v="OFF-LA-10004559"/>
    <x v="1"/>
    <x v="2"/>
    <s v="Avery 49"/>
    <n v="14.4"/>
    <n v="5"/>
    <n v="0"/>
    <n v="7.056"/>
  </r>
  <r>
    <n v="7382"/>
    <s v="CA-2016-105732"/>
    <x v="1160"/>
    <d v="2016-09-18T00:00:00"/>
    <x v="1"/>
    <s v="AG-10270"/>
    <s v="Alejandro Grove"/>
    <x v="0"/>
    <s v="United States"/>
    <x v="155"/>
    <x v="8"/>
    <n v="68104"/>
    <s v="Central"/>
    <s v="TEC-PH-10001644"/>
    <x v="2"/>
    <x v="7"/>
    <s v="BlueLounge Milo Smartphone Stand, White/Metallic"/>
    <n v="149.94999999999999"/>
    <n v="5"/>
    <n v="0"/>
    <n v="41.985999999999997"/>
  </r>
  <r>
    <n v="7383"/>
    <s v="CA-2016-105732"/>
    <x v="1160"/>
    <d v="2016-09-18T00:00:00"/>
    <x v="1"/>
    <s v="AG-10270"/>
    <s v="Alejandro Grove"/>
    <x v="0"/>
    <s v="United States"/>
    <x v="155"/>
    <x v="8"/>
    <n v="68104"/>
    <s v="Central"/>
    <s v="OFF-SU-10004782"/>
    <x v="1"/>
    <x v="14"/>
    <s v="Elite 5&quot; Scissors"/>
    <n v="16.899999999999999"/>
    <n v="2"/>
    <n v="0"/>
    <n v="5.07"/>
  </r>
  <r>
    <n v="7384"/>
    <s v="CA-2016-105732"/>
    <x v="1160"/>
    <d v="2016-09-18T00:00:00"/>
    <x v="1"/>
    <s v="AG-10270"/>
    <s v="Alejandro Grove"/>
    <x v="0"/>
    <s v="United States"/>
    <x v="155"/>
    <x v="8"/>
    <n v="68104"/>
    <s v="Central"/>
    <s v="OFF-PA-10002250"/>
    <x v="1"/>
    <x v="10"/>
    <s v="Things To Do Today Pad"/>
    <n v="17.61"/>
    <n v="3"/>
    <n v="0"/>
    <n v="8.4527999999999999"/>
  </r>
  <r>
    <n v="7385"/>
    <s v="CA-2016-105732"/>
    <x v="1160"/>
    <d v="2016-09-18T00:00:00"/>
    <x v="1"/>
    <s v="AG-10270"/>
    <s v="Alejandro Grove"/>
    <x v="0"/>
    <s v="United States"/>
    <x v="155"/>
    <x v="8"/>
    <n v="68104"/>
    <s v="Central"/>
    <s v="OFF-AP-10001394"/>
    <x v="1"/>
    <x v="9"/>
    <s v="Harmony Air Purifier"/>
    <n v="378"/>
    <n v="2"/>
    <n v="0"/>
    <n v="136.08000000000001"/>
  </r>
  <r>
    <n v="7386"/>
    <s v="CA-2016-105732"/>
    <x v="1160"/>
    <d v="2016-09-18T00:00:00"/>
    <x v="1"/>
    <s v="AG-10270"/>
    <s v="Alejandro Grove"/>
    <x v="0"/>
    <s v="United States"/>
    <x v="155"/>
    <x v="8"/>
    <n v="68104"/>
    <s v="Central"/>
    <s v="OFF-PA-10001838"/>
    <x v="1"/>
    <x v="10"/>
    <s v="Adams Telephone Message Book W/Dividers/Space For Phone Numbers, 5 1/4&quot;X8 1/2&quot;, 300/Messages"/>
    <n v="17.64"/>
    <n v="3"/>
    <n v="0"/>
    <n v="8.6435999999999993"/>
  </r>
  <r>
    <n v="7387"/>
    <s v="CA-2016-105732"/>
    <x v="1160"/>
    <d v="2016-09-18T00:00:00"/>
    <x v="1"/>
    <s v="AG-10270"/>
    <s v="Alejandro Grove"/>
    <x v="0"/>
    <s v="United States"/>
    <x v="155"/>
    <x v="8"/>
    <n v="68104"/>
    <s v="Central"/>
    <s v="OFF-ST-10004340"/>
    <x v="1"/>
    <x v="4"/>
    <s v="Fellowes Mobile File Cart, Black"/>
    <n v="373.08"/>
    <n v="6"/>
    <n v="0"/>
    <n v="100.7316"/>
  </r>
  <r>
    <n v="7388"/>
    <s v="CA-2016-105732"/>
    <x v="1160"/>
    <d v="2016-09-18T00:00:00"/>
    <x v="1"/>
    <s v="AG-10270"/>
    <s v="Alejandro Grove"/>
    <x v="0"/>
    <s v="United States"/>
    <x v="155"/>
    <x v="8"/>
    <n v="68104"/>
    <s v="Central"/>
    <s v="FUR-FU-10003664"/>
    <x v="0"/>
    <x v="5"/>
    <s v="Electrix Architect's Clamp-On Swing Arm Lamp, Black"/>
    <n v="1336.44"/>
    <n v="14"/>
    <n v="0"/>
    <n v="387.56760000000003"/>
  </r>
  <r>
    <n v="7389"/>
    <s v="CA-2016-105732"/>
    <x v="1160"/>
    <d v="2016-09-18T00:00:00"/>
    <x v="1"/>
    <s v="AG-10270"/>
    <s v="Alejandro Grove"/>
    <x v="0"/>
    <s v="United States"/>
    <x v="155"/>
    <x v="8"/>
    <n v="68104"/>
    <s v="Central"/>
    <s v="TEC-PH-10004897"/>
    <x v="2"/>
    <x v="7"/>
    <s v="Mediabridge Sport Armband iPhone 5s"/>
    <n v="29.97"/>
    <n v="3"/>
    <n v="0"/>
    <n v="0.29970000000000002"/>
  </r>
  <r>
    <n v="7390"/>
    <s v="CA-2017-108035"/>
    <x v="1161"/>
    <d v="2017-12-03T00:00:00"/>
    <x v="1"/>
    <s v="TT-21070"/>
    <s v="Ted Trevino"/>
    <x v="0"/>
    <s v="United States"/>
    <x v="346"/>
    <x v="18"/>
    <n v="37421"/>
    <s v="South"/>
    <s v="FUR-CH-10000454"/>
    <x v="0"/>
    <x v="1"/>
    <s v="Hon Deluxe Fabric Upholstered Stacking Chairs, Rounded Back"/>
    <n v="390.36799999999999"/>
    <n v="2"/>
    <n v="0.2"/>
    <n v="48.795999999999999"/>
  </r>
  <r>
    <n v="7391"/>
    <s v="CA-2017-108035"/>
    <x v="1161"/>
    <d v="2017-12-03T00:00:00"/>
    <x v="1"/>
    <s v="TT-21070"/>
    <s v="Ted Trevino"/>
    <x v="0"/>
    <s v="United States"/>
    <x v="346"/>
    <x v="18"/>
    <n v="37421"/>
    <s v="South"/>
    <s v="FUR-FU-10004017"/>
    <x v="0"/>
    <x v="5"/>
    <s v="Executive Impressions 13&quot; Chairman Wall Clock"/>
    <n v="101.52"/>
    <n v="5"/>
    <n v="0.2"/>
    <n v="19.035"/>
  </r>
  <r>
    <n v="7392"/>
    <s v="CA-2017-160031"/>
    <x v="769"/>
    <d v="2017-12-07T00:00:00"/>
    <x v="0"/>
    <s v="LT-16765"/>
    <s v="Larry Tron"/>
    <x v="0"/>
    <s v="United States"/>
    <x v="54"/>
    <x v="24"/>
    <n v="45014"/>
    <s v="East"/>
    <s v="OFF-PA-10000241"/>
    <x v="1"/>
    <x v="10"/>
    <s v="IBM Multi-Purpose Copy Paper, 8 1/2 x 11&quot;, Case"/>
    <n v="74.352000000000004"/>
    <n v="3"/>
    <n v="0.2"/>
    <n v="23.234999999999999"/>
  </r>
  <r>
    <n v="7393"/>
    <s v="CA-2017-147844"/>
    <x v="743"/>
    <d v="2017-05-06T00:00:00"/>
    <x v="1"/>
    <s v="DD-13570"/>
    <s v="Dorothy Dickinson"/>
    <x v="0"/>
    <s v="United States"/>
    <x v="1"/>
    <x v="1"/>
    <n v="90049"/>
    <s v="West"/>
    <s v="OFF-PA-10003016"/>
    <x v="1"/>
    <x v="10"/>
    <s v="Adams &quot;While You Were Out&quot; Message Pads"/>
    <n v="15.7"/>
    <n v="5"/>
    <n v="0"/>
    <n v="7.0650000000000004"/>
  </r>
  <r>
    <n v="7394"/>
    <s v="CA-2017-147844"/>
    <x v="743"/>
    <d v="2017-05-06T00:00:00"/>
    <x v="1"/>
    <s v="DD-13570"/>
    <s v="Dorothy Dickinson"/>
    <x v="0"/>
    <s v="United States"/>
    <x v="1"/>
    <x v="1"/>
    <n v="90049"/>
    <s v="West"/>
    <s v="OFF-AR-10001615"/>
    <x v="1"/>
    <x v="6"/>
    <s v="Newell 34"/>
    <n v="59.52"/>
    <n v="3"/>
    <n v="0"/>
    <n v="15.475199999999999"/>
  </r>
  <r>
    <n v="7395"/>
    <s v="CA-2017-147844"/>
    <x v="743"/>
    <d v="2017-05-06T00:00:00"/>
    <x v="1"/>
    <s v="DD-13570"/>
    <s v="Dorothy Dickinson"/>
    <x v="0"/>
    <s v="United States"/>
    <x v="1"/>
    <x v="1"/>
    <n v="90049"/>
    <s v="West"/>
    <s v="OFF-PA-10002713"/>
    <x v="1"/>
    <x v="10"/>
    <s v="Adams Phone Message Book, 200 Message Capacity, 8 1/16” x 11”"/>
    <n v="34.4"/>
    <n v="5"/>
    <n v="0"/>
    <n v="15.824"/>
  </r>
  <r>
    <n v="7396"/>
    <s v="CA-2016-110975"/>
    <x v="591"/>
    <d v="2016-12-30T00:00:00"/>
    <x v="1"/>
    <s v="DB-12970"/>
    <s v="Darren Budd"/>
    <x v="1"/>
    <s v="United States"/>
    <x v="20"/>
    <x v="15"/>
    <n v="10024"/>
    <s v="East"/>
    <s v="FUR-TA-10002958"/>
    <x v="0"/>
    <x v="3"/>
    <s v="Bevis Oval Conference Table, Walnut"/>
    <n v="313.17599999999999"/>
    <n v="2"/>
    <n v="0.4"/>
    <n v="-120.0508"/>
  </r>
  <r>
    <n v="7397"/>
    <s v="CA-2016-110975"/>
    <x v="591"/>
    <d v="2016-12-30T00:00:00"/>
    <x v="1"/>
    <s v="DB-12970"/>
    <s v="Darren Budd"/>
    <x v="1"/>
    <s v="United States"/>
    <x v="20"/>
    <x v="15"/>
    <n v="10024"/>
    <s v="East"/>
    <s v="FUR-CH-10003746"/>
    <x v="0"/>
    <x v="1"/>
    <s v="Hon 4070 Series Pagoda Round Back Stacking Chairs"/>
    <n v="866.64599999999996"/>
    <n v="3"/>
    <n v="0.1"/>
    <n v="173.32919999999999"/>
  </r>
  <r>
    <n v="7398"/>
    <s v="CA-2014-141649"/>
    <x v="587"/>
    <d v="2014-09-30T00:00:00"/>
    <x v="3"/>
    <s v="DM-12955"/>
    <s v="Dario Medina"/>
    <x v="1"/>
    <s v="United States"/>
    <x v="54"/>
    <x v="24"/>
    <n v="45014"/>
    <s v="East"/>
    <s v="OFF-AP-10003217"/>
    <x v="1"/>
    <x v="9"/>
    <s v="Eureka Sanitaire  Commercial Upright"/>
    <n v="795.40800000000002"/>
    <n v="6"/>
    <n v="0.2"/>
    <n v="59.6556"/>
  </r>
  <r>
    <n v="7399"/>
    <s v="CA-2014-124807"/>
    <x v="136"/>
    <d v="2014-07-15T00:00:00"/>
    <x v="0"/>
    <s v="ME-17725"/>
    <s v="Max Engle"/>
    <x v="0"/>
    <s v="United States"/>
    <x v="22"/>
    <x v="10"/>
    <n v="60610"/>
    <s v="Central"/>
    <s v="OFF-PA-10001526"/>
    <x v="1"/>
    <x v="10"/>
    <s v="Xerox 1949"/>
    <n v="35.856000000000002"/>
    <n v="9"/>
    <n v="0.2"/>
    <n v="12.9978"/>
  </r>
  <r>
    <n v="7400"/>
    <s v="CA-2014-124807"/>
    <x v="136"/>
    <d v="2014-07-15T00:00:00"/>
    <x v="0"/>
    <s v="ME-17725"/>
    <s v="Max Engle"/>
    <x v="0"/>
    <s v="United States"/>
    <x v="22"/>
    <x v="10"/>
    <n v="60610"/>
    <s v="Central"/>
    <s v="TEC-AC-10002857"/>
    <x v="2"/>
    <x v="11"/>
    <s v="Verbatim 25 GB 6x Blu-ray Single Layer Recordable Disc, 1/Pack"/>
    <n v="23.84"/>
    <n v="4"/>
    <n v="0.2"/>
    <n v="3.278"/>
  </r>
  <r>
    <n v="7401"/>
    <s v="CA-2016-110009"/>
    <x v="162"/>
    <d v="2016-09-13T00:00:00"/>
    <x v="1"/>
    <s v="TR-21325"/>
    <s v="Toby Ritter"/>
    <x v="0"/>
    <s v="United States"/>
    <x v="4"/>
    <x v="4"/>
    <n v="98103"/>
    <s v="West"/>
    <s v="FUR-FU-10003039"/>
    <x v="0"/>
    <x v="5"/>
    <s v="Howard Miller 11-1/2&quot; Diameter Grantwood Wall Clock"/>
    <n v="43.13"/>
    <n v="1"/>
    <n v="0"/>
    <n v="14.664199999999999"/>
  </r>
  <r>
    <n v="7402"/>
    <s v="CA-2016-110009"/>
    <x v="162"/>
    <d v="2016-09-13T00:00:00"/>
    <x v="1"/>
    <s v="TR-21325"/>
    <s v="Toby Ritter"/>
    <x v="0"/>
    <s v="United States"/>
    <x v="4"/>
    <x v="4"/>
    <n v="98103"/>
    <s v="West"/>
    <s v="OFF-PA-10002615"/>
    <x v="1"/>
    <x v="10"/>
    <s v="Ampad Gold Fibre Wirebound Steno Books, 6&quot; x 9&quot;, Gregg Ruled"/>
    <n v="30.87"/>
    <n v="7"/>
    <n v="0"/>
    <n v="14.200200000000001"/>
  </r>
  <r>
    <n v="7403"/>
    <s v="CA-2017-168172"/>
    <x v="634"/>
    <d v="2017-08-10T00:00:00"/>
    <x v="1"/>
    <s v="SH-20395"/>
    <s v="Shahid Hopkins"/>
    <x v="0"/>
    <s v="United States"/>
    <x v="20"/>
    <x v="15"/>
    <n v="10011"/>
    <s v="East"/>
    <s v="OFF-SU-10002573"/>
    <x v="1"/>
    <x v="14"/>
    <s v="Acme 10&quot; Easy Grip Assistive Scissors"/>
    <n v="70.12"/>
    <n v="4"/>
    <n v="0"/>
    <n v="21.036000000000001"/>
  </r>
  <r>
    <n v="7404"/>
    <s v="CA-2015-100146"/>
    <x v="263"/>
    <d v="2015-05-19T00:00:00"/>
    <x v="1"/>
    <s v="CB-12535"/>
    <s v="Claudia Bergmann"/>
    <x v="1"/>
    <s v="United States"/>
    <x v="491"/>
    <x v="1"/>
    <n v="93010"/>
    <s v="West"/>
    <s v="FUR-BO-10004015"/>
    <x v="0"/>
    <x v="0"/>
    <s v="Bush Andora Bookcase, Maple/Graphite Gray Finish"/>
    <n v="509.95749999999998"/>
    <n v="5"/>
    <n v="0.15"/>
    <n v="41.996499999999997"/>
  </r>
  <r>
    <n v="7405"/>
    <s v="CA-2015-100146"/>
    <x v="263"/>
    <d v="2015-05-19T00:00:00"/>
    <x v="1"/>
    <s v="CB-12535"/>
    <s v="Claudia Bergmann"/>
    <x v="1"/>
    <s v="United States"/>
    <x v="491"/>
    <x v="1"/>
    <n v="93010"/>
    <s v="West"/>
    <s v="FUR-FU-10001979"/>
    <x v="0"/>
    <x v="5"/>
    <s v="Dana Halogen Swing-Arm Architect Lamp"/>
    <n v="122.91"/>
    <n v="3"/>
    <n v="0"/>
    <n v="34.4148"/>
  </r>
  <r>
    <n v="7406"/>
    <s v="CA-2015-100146"/>
    <x v="263"/>
    <d v="2015-05-19T00:00:00"/>
    <x v="1"/>
    <s v="CB-12535"/>
    <s v="Claudia Bergmann"/>
    <x v="1"/>
    <s v="United States"/>
    <x v="491"/>
    <x v="1"/>
    <n v="93010"/>
    <s v="West"/>
    <s v="FUR-CH-10003833"/>
    <x v="0"/>
    <x v="1"/>
    <s v="Novimex Fabric Task Chair"/>
    <n v="97.567999999999998"/>
    <n v="2"/>
    <n v="0.2"/>
    <n v="-6.0979999999999999"/>
  </r>
  <r>
    <n v="7407"/>
    <s v="CA-2015-100146"/>
    <x v="263"/>
    <d v="2015-05-19T00:00:00"/>
    <x v="1"/>
    <s v="CB-12535"/>
    <s v="Claudia Bergmann"/>
    <x v="1"/>
    <s v="United States"/>
    <x v="491"/>
    <x v="1"/>
    <n v="93010"/>
    <s v="West"/>
    <s v="FUR-CH-10004495"/>
    <x v="0"/>
    <x v="1"/>
    <s v="Global Leather and Oak Executive Chair, Black"/>
    <n v="722.35199999999998"/>
    <n v="3"/>
    <n v="0.2"/>
    <n v="81.264600000000002"/>
  </r>
  <r>
    <n v="7408"/>
    <s v="CA-2017-152079"/>
    <x v="176"/>
    <d v="2017-01-21T00:00:00"/>
    <x v="2"/>
    <s v="ML-17410"/>
    <s v="Maris LaWare"/>
    <x v="0"/>
    <s v="United States"/>
    <x v="22"/>
    <x v="10"/>
    <n v="60653"/>
    <s v="Central"/>
    <s v="OFF-LA-10001613"/>
    <x v="1"/>
    <x v="2"/>
    <s v="Avery File Folder Labels"/>
    <n v="11.52"/>
    <n v="5"/>
    <n v="0.2"/>
    <n v="4.1760000000000002"/>
  </r>
  <r>
    <n v="7409"/>
    <s v="CA-2016-129728"/>
    <x v="198"/>
    <d v="2016-06-06T00:00:00"/>
    <x v="1"/>
    <s v="JG-15310"/>
    <s v="Jason Gross"/>
    <x v="1"/>
    <s v="United States"/>
    <x v="1"/>
    <x v="1"/>
    <n v="90032"/>
    <s v="West"/>
    <s v="FUR-FU-10003247"/>
    <x v="0"/>
    <x v="5"/>
    <s v="36X48 HARDFLOOR CHAIRMAT"/>
    <n v="167.84"/>
    <n v="8"/>
    <n v="0"/>
    <n v="11.748799999999999"/>
  </r>
  <r>
    <n v="7410"/>
    <s v="CA-2014-121769"/>
    <x v="918"/>
    <d v="2014-04-12T00:00:00"/>
    <x v="1"/>
    <s v="JS-15880"/>
    <s v="John Stevenson"/>
    <x v="0"/>
    <s v="United States"/>
    <x v="167"/>
    <x v="24"/>
    <n v="43615"/>
    <s v="East"/>
    <s v="FUR-TA-10004442"/>
    <x v="0"/>
    <x v="3"/>
    <s v="Riverside Furniture Stanwyck Manor Table Series"/>
    <n v="172.11"/>
    <n v="1"/>
    <n v="0.4"/>
    <n v="-94.660499999999999"/>
  </r>
  <r>
    <n v="7411"/>
    <s v="CA-2014-103058"/>
    <x v="149"/>
    <d v="2014-07-24T00:00:00"/>
    <x v="2"/>
    <s v="AG-10270"/>
    <s v="Alejandro Grove"/>
    <x v="0"/>
    <s v="United States"/>
    <x v="20"/>
    <x v="15"/>
    <n v="10011"/>
    <s v="East"/>
    <s v="TEC-AC-10001314"/>
    <x v="2"/>
    <x v="11"/>
    <s v="Case Logic 2.4GHz Wireless Keyboard"/>
    <n v="99.98"/>
    <n v="2"/>
    <n v="0"/>
    <n v="7.9984000000000002"/>
  </r>
  <r>
    <n v="7412"/>
    <s v="CA-2017-121125"/>
    <x v="1109"/>
    <d v="2017-06-03T00:00:00"/>
    <x v="1"/>
    <s v="MG-17890"/>
    <s v="Michael Granlund"/>
    <x v="2"/>
    <s v="United States"/>
    <x v="241"/>
    <x v="21"/>
    <n v="97224"/>
    <s v="West"/>
    <s v="TEC-PH-10001619"/>
    <x v="2"/>
    <x v="7"/>
    <s v="LG G3"/>
    <n v="156.792"/>
    <n v="1"/>
    <n v="0.2"/>
    <n v="17.639099999999999"/>
  </r>
  <r>
    <n v="7413"/>
    <s v="CA-2017-121125"/>
    <x v="1109"/>
    <d v="2017-06-03T00:00:00"/>
    <x v="1"/>
    <s v="MG-17890"/>
    <s v="Michael Granlund"/>
    <x v="2"/>
    <s v="United States"/>
    <x v="241"/>
    <x v="21"/>
    <n v="97224"/>
    <s v="West"/>
    <s v="TEC-AC-10002323"/>
    <x v="2"/>
    <x v="11"/>
    <s v="SanDisk Ultra 32 GB MicroSDHC Class 10 Memory Card"/>
    <n v="35.36"/>
    <n v="2"/>
    <n v="0.2"/>
    <n v="-3.0939999999999999"/>
  </r>
  <r>
    <n v="7414"/>
    <s v="CA-2017-121125"/>
    <x v="1109"/>
    <d v="2017-06-03T00:00:00"/>
    <x v="1"/>
    <s v="MG-17890"/>
    <s v="Michael Granlund"/>
    <x v="2"/>
    <s v="United States"/>
    <x v="241"/>
    <x v="21"/>
    <n v="97224"/>
    <s v="West"/>
    <s v="FUR-FU-10000820"/>
    <x v="0"/>
    <x v="5"/>
    <s v="Tensor Brushed Steel Torchiere Floor Lamp"/>
    <n v="13.592000000000001"/>
    <n v="1"/>
    <n v="0.2"/>
    <n v="-0.33979999999999999"/>
  </r>
  <r>
    <n v="7415"/>
    <s v="US-2016-114013"/>
    <x v="69"/>
    <d v="2016-03-15T00:00:00"/>
    <x v="0"/>
    <s v="SC-20770"/>
    <s v="Stewart Carmichael"/>
    <x v="1"/>
    <s v="United States"/>
    <x v="10"/>
    <x v="9"/>
    <n v="19134"/>
    <s v="East"/>
    <s v="FUR-CH-10004287"/>
    <x v="0"/>
    <x v="1"/>
    <s v="SAFCO Arco Folding Chair"/>
    <n v="386.68"/>
    <n v="2"/>
    <n v="0.3"/>
    <n v="-5.524"/>
  </r>
  <r>
    <n v="7416"/>
    <s v="US-2016-114013"/>
    <x v="69"/>
    <d v="2016-03-15T00:00:00"/>
    <x v="0"/>
    <s v="SC-20770"/>
    <s v="Stewart Carmichael"/>
    <x v="1"/>
    <s v="United States"/>
    <x v="10"/>
    <x v="9"/>
    <n v="19134"/>
    <s v="East"/>
    <s v="TEC-AC-10000474"/>
    <x v="2"/>
    <x v="11"/>
    <s v="Kensington Expert Mouse Optical USB Trackball for PC or Mac"/>
    <n v="379.96"/>
    <n v="5"/>
    <n v="0.2"/>
    <n v="47.494999999999997"/>
  </r>
  <r>
    <n v="7417"/>
    <s v="US-2016-114013"/>
    <x v="69"/>
    <d v="2016-03-15T00:00:00"/>
    <x v="0"/>
    <s v="SC-20770"/>
    <s v="Stewart Carmichael"/>
    <x v="1"/>
    <s v="United States"/>
    <x v="10"/>
    <x v="9"/>
    <n v="19134"/>
    <s v="East"/>
    <s v="TEC-PH-10001494"/>
    <x v="2"/>
    <x v="7"/>
    <s v="Polycom CX600 IP Phone VoIP phone"/>
    <n v="539.91"/>
    <n v="3"/>
    <n v="0.4"/>
    <n v="-116.98050000000001"/>
  </r>
  <r>
    <n v="7418"/>
    <s v="US-2016-114013"/>
    <x v="69"/>
    <d v="2016-03-15T00:00:00"/>
    <x v="0"/>
    <s v="SC-20770"/>
    <s v="Stewart Carmichael"/>
    <x v="1"/>
    <s v="United States"/>
    <x v="10"/>
    <x v="9"/>
    <n v="19134"/>
    <s v="East"/>
    <s v="OFF-PA-10004996"/>
    <x v="1"/>
    <x v="10"/>
    <s v="Speediset Carbonless Redi-Letter 7&quot; x 8 1/2&quot;"/>
    <n v="41.24"/>
    <n v="5"/>
    <n v="0.2"/>
    <n v="13.9185"/>
  </r>
  <r>
    <n v="7419"/>
    <s v="US-2016-114013"/>
    <x v="69"/>
    <d v="2016-03-15T00:00:00"/>
    <x v="0"/>
    <s v="SC-20770"/>
    <s v="Stewart Carmichael"/>
    <x v="1"/>
    <s v="United States"/>
    <x v="10"/>
    <x v="9"/>
    <n v="19134"/>
    <s v="East"/>
    <s v="OFF-BI-10004318"/>
    <x v="1"/>
    <x v="8"/>
    <s v="Ibico EB-19 Dual Function Manual Binding System"/>
    <n v="51.896999999999998"/>
    <n v="1"/>
    <n v="0.7"/>
    <n v="-41.517600000000002"/>
  </r>
  <r>
    <n v="7420"/>
    <s v="US-2016-114013"/>
    <x v="69"/>
    <d v="2016-03-15T00:00:00"/>
    <x v="0"/>
    <s v="SC-20770"/>
    <s v="Stewart Carmichael"/>
    <x v="1"/>
    <s v="United States"/>
    <x v="10"/>
    <x v="9"/>
    <n v="19134"/>
    <s v="East"/>
    <s v="OFF-ST-10002574"/>
    <x v="1"/>
    <x v="4"/>
    <s v="SAFCO Commercial Wire Shelving, Black"/>
    <n v="552.55999999999995"/>
    <n v="5"/>
    <n v="0.2"/>
    <n v="-138.13999999999999"/>
  </r>
  <r>
    <n v="7421"/>
    <s v="US-2016-114013"/>
    <x v="69"/>
    <d v="2016-03-15T00:00:00"/>
    <x v="0"/>
    <s v="SC-20770"/>
    <s v="Stewart Carmichael"/>
    <x v="1"/>
    <s v="United States"/>
    <x v="10"/>
    <x v="9"/>
    <n v="19134"/>
    <s v="East"/>
    <s v="OFF-BI-10002353"/>
    <x v="1"/>
    <x v="8"/>
    <s v="GBC VeloBind Cover Sets"/>
    <n v="23.16"/>
    <n v="5"/>
    <n v="0.7"/>
    <n v="-15.44"/>
  </r>
  <r>
    <n v="7422"/>
    <s v="US-2016-114013"/>
    <x v="69"/>
    <d v="2016-03-15T00:00:00"/>
    <x v="0"/>
    <s v="SC-20770"/>
    <s v="Stewart Carmichael"/>
    <x v="1"/>
    <s v="United States"/>
    <x v="10"/>
    <x v="9"/>
    <n v="19134"/>
    <s v="East"/>
    <s v="OFF-ST-10003641"/>
    <x v="1"/>
    <x v="4"/>
    <s v="Space Solutions Industrial Galvanized Steel Shelving."/>
    <n v="126.08"/>
    <n v="2"/>
    <n v="0.2"/>
    <n v="-28.367999999999999"/>
  </r>
  <r>
    <n v="7423"/>
    <s v="US-2016-114013"/>
    <x v="69"/>
    <d v="2016-03-15T00:00:00"/>
    <x v="0"/>
    <s v="SC-20770"/>
    <s v="Stewart Carmichael"/>
    <x v="1"/>
    <s v="United States"/>
    <x v="10"/>
    <x v="9"/>
    <n v="19134"/>
    <s v="East"/>
    <s v="TEC-MA-10001148"/>
    <x v="2"/>
    <x v="15"/>
    <s v="Okidata MB491 Multifunction Printer"/>
    <n v="449.1"/>
    <n v="3"/>
    <n v="0.7"/>
    <n v="-643.71"/>
  </r>
  <r>
    <n v="7424"/>
    <s v="CA-2017-135069"/>
    <x v="318"/>
    <d v="2017-04-14T00:00:00"/>
    <x v="1"/>
    <s v="BS-11755"/>
    <s v="Bruce Stewart"/>
    <x v="0"/>
    <s v="United States"/>
    <x v="10"/>
    <x v="9"/>
    <n v="19143"/>
    <s v="East"/>
    <s v="OFF-AP-10000026"/>
    <x v="1"/>
    <x v="9"/>
    <s v="Tripp Lite Isotel 6 Outlet Surge Protector with Fax/Modem Protection"/>
    <n v="195.10400000000001"/>
    <n v="4"/>
    <n v="0.2"/>
    <n v="21.949200000000001"/>
  </r>
  <r>
    <n v="7425"/>
    <s v="CA-2017-135069"/>
    <x v="318"/>
    <d v="2017-04-14T00:00:00"/>
    <x v="1"/>
    <s v="BS-11755"/>
    <s v="Bruce Stewart"/>
    <x v="0"/>
    <s v="United States"/>
    <x v="10"/>
    <x v="9"/>
    <n v="19143"/>
    <s v="East"/>
    <s v="FUR-FU-10003878"/>
    <x v="0"/>
    <x v="5"/>
    <s v="Linden 10&quot; Round Wall Clock, Black"/>
    <n v="36.671999999999997"/>
    <n v="3"/>
    <n v="0.2"/>
    <n v="6.4176000000000002"/>
  </r>
  <r>
    <n v="7426"/>
    <s v="CA-2016-101693"/>
    <x v="674"/>
    <d v="2016-06-27T00:00:00"/>
    <x v="0"/>
    <s v="LC-17140"/>
    <s v="Logan Currie"/>
    <x v="0"/>
    <s v="United States"/>
    <x v="12"/>
    <x v="5"/>
    <n v="77070"/>
    <s v="Central"/>
    <s v="FUR-CH-10001146"/>
    <x v="0"/>
    <x v="1"/>
    <s v="Global Value Mid-Back Manager's Chair, Gray"/>
    <n v="85.245999999999995"/>
    <n v="2"/>
    <n v="0.3"/>
    <n v="-6.0890000000000004"/>
  </r>
  <r>
    <n v="7427"/>
    <s v="CA-2016-101693"/>
    <x v="674"/>
    <d v="2016-06-27T00:00:00"/>
    <x v="0"/>
    <s v="LC-17140"/>
    <s v="Logan Currie"/>
    <x v="0"/>
    <s v="United States"/>
    <x v="12"/>
    <x v="5"/>
    <n v="77070"/>
    <s v="Central"/>
    <s v="FUR-FU-10003919"/>
    <x v="0"/>
    <x v="5"/>
    <s v="Eldon Executive Woodline II Cherry Finish Desk Accessories"/>
    <n v="32.712000000000003"/>
    <n v="2"/>
    <n v="0.6"/>
    <n v="-26.169599999999999"/>
  </r>
  <r>
    <n v="7428"/>
    <s v="US-2014-164763"/>
    <x v="461"/>
    <d v="2014-03-21T00:00:00"/>
    <x v="1"/>
    <s v="MH-17440"/>
    <s v="Mark Haberlin"/>
    <x v="1"/>
    <s v="United States"/>
    <x v="25"/>
    <x v="35"/>
    <n v="39212"/>
    <s v="South"/>
    <s v="OFF-BI-10000605"/>
    <x v="1"/>
    <x v="8"/>
    <s v="Acco Pressboard Covers with Storage Hooks, 9 1/2&quot; x 11&quot;, Executive Red"/>
    <n v="11.43"/>
    <n v="3"/>
    <n v="0"/>
    <n v="5.3720999999999997"/>
  </r>
  <r>
    <n v="7429"/>
    <s v="US-2014-164763"/>
    <x v="461"/>
    <d v="2014-03-21T00:00:00"/>
    <x v="1"/>
    <s v="MH-17440"/>
    <s v="Mark Haberlin"/>
    <x v="1"/>
    <s v="United States"/>
    <x v="25"/>
    <x v="35"/>
    <n v="39212"/>
    <s v="South"/>
    <s v="OFF-BI-10000309"/>
    <x v="1"/>
    <x v="8"/>
    <s v="GBC Twin Loop Wire Binding Elements, 9/16&quot; Spine, Black"/>
    <n v="30.44"/>
    <n v="2"/>
    <n v="0"/>
    <n v="14.9156"/>
  </r>
  <r>
    <n v="7430"/>
    <s v="US-2014-164763"/>
    <x v="461"/>
    <d v="2014-03-21T00:00:00"/>
    <x v="1"/>
    <s v="MH-17440"/>
    <s v="Mark Haberlin"/>
    <x v="1"/>
    <s v="United States"/>
    <x v="25"/>
    <x v="35"/>
    <n v="39212"/>
    <s v="South"/>
    <s v="OFF-PA-10003349"/>
    <x v="1"/>
    <x v="10"/>
    <s v="Xerox 1957"/>
    <n v="12.96"/>
    <n v="2"/>
    <n v="0"/>
    <n v="6.3503999999999996"/>
  </r>
  <r>
    <n v="7431"/>
    <s v="US-2014-164763"/>
    <x v="461"/>
    <d v="2014-03-21T00:00:00"/>
    <x v="1"/>
    <s v="MH-17440"/>
    <s v="Mark Haberlin"/>
    <x v="1"/>
    <s v="United States"/>
    <x v="25"/>
    <x v="35"/>
    <n v="39212"/>
    <s v="South"/>
    <s v="OFF-PA-10003063"/>
    <x v="1"/>
    <x v="10"/>
    <s v="EcoTones Memo Sheets"/>
    <n v="16"/>
    <n v="4"/>
    <n v="0"/>
    <n v="7.68"/>
  </r>
  <r>
    <n v="7432"/>
    <s v="US-2014-164763"/>
    <x v="461"/>
    <d v="2014-03-21T00:00:00"/>
    <x v="1"/>
    <s v="MH-17440"/>
    <s v="Mark Haberlin"/>
    <x v="1"/>
    <s v="United States"/>
    <x v="25"/>
    <x v="35"/>
    <n v="39212"/>
    <s v="South"/>
    <s v="OFF-AP-10003971"/>
    <x v="1"/>
    <x v="9"/>
    <s v="Belkin 6 Outlet Metallic Surge Strip"/>
    <n v="32.67"/>
    <n v="3"/>
    <n v="0"/>
    <n v="8.4941999999999993"/>
  </r>
  <r>
    <n v="7433"/>
    <s v="CA-2014-161249"/>
    <x v="128"/>
    <d v="2014-08-13T00:00:00"/>
    <x v="1"/>
    <s v="RD-19720"/>
    <s v="Roger Demir"/>
    <x v="0"/>
    <s v="United States"/>
    <x v="42"/>
    <x v="16"/>
    <n v="85023"/>
    <s v="West"/>
    <s v="OFF-FA-10004838"/>
    <x v="1"/>
    <x v="13"/>
    <s v="Super Bands, 12/Pack"/>
    <n v="4.4640000000000004"/>
    <n v="3"/>
    <n v="0.2"/>
    <n v="-0.9486"/>
  </r>
  <r>
    <n v="7434"/>
    <s v="CA-2014-161249"/>
    <x v="128"/>
    <d v="2014-08-13T00:00:00"/>
    <x v="1"/>
    <s v="RD-19720"/>
    <s v="Roger Demir"/>
    <x v="0"/>
    <s v="United States"/>
    <x v="42"/>
    <x v="16"/>
    <n v="85023"/>
    <s v="West"/>
    <s v="OFF-BI-10001097"/>
    <x v="1"/>
    <x v="8"/>
    <s v="Avery Hole Reinforcements"/>
    <n v="9.3450000000000006"/>
    <n v="5"/>
    <n v="0.7"/>
    <n v="-6.5415000000000001"/>
  </r>
  <r>
    <n v="7435"/>
    <s v="CA-2015-148180"/>
    <x v="353"/>
    <d v="2015-07-31T00:00:00"/>
    <x v="1"/>
    <s v="BP-11095"/>
    <s v="Bart Pistole"/>
    <x v="1"/>
    <s v="United States"/>
    <x v="475"/>
    <x v="1"/>
    <n v="93030"/>
    <s v="West"/>
    <s v="OFF-BI-10000605"/>
    <x v="1"/>
    <x v="8"/>
    <s v="Acco Pressboard Covers with Storage Hooks, 9 1/2&quot; x 11&quot;, Executive Red"/>
    <n v="9.1440000000000001"/>
    <n v="3"/>
    <n v="0.2"/>
    <n v="3.0861000000000001"/>
  </r>
  <r>
    <n v="7436"/>
    <s v="CA-2015-148180"/>
    <x v="353"/>
    <d v="2015-07-31T00:00:00"/>
    <x v="1"/>
    <s v="BP-11095"/>
    <s v="Bart Pistole"/>
    <x v="1"/>
    <s v="United States"/>
    <x v="475"/>
    <x v="1"/>
    <n v="93030"/>
    <s v="West"/>
    <s v="OFF-BI-10003314"/>
    <x v="1"/>
    <x v="8"/>
    <s v="Tuff Stuff Recycled Round Ring Binders"/>
    <n v="23.135999999999999"/>
    <n v="6"/>
    <n v="0.2"/>
    <n v="8.3867999999999991"/>
  </r>
  <r>
    <n v="7437"/>
    <s v="CA-2015-148180"/>
    <x v="353"/>
    <d v="2015-07-31T00:00:00"/>
    <x v="1"/>
    <s v="BP-11095"/>
    <s v="Bart Pistole"/>
    <x v="1"/>
    <s v="United States"/>
    <x v="475"/>
    <x v="1"/>
    <n v="93030"/>
    <s v="West"/>
    <s v="OFF-AR-10002067"/>
    <x v="1"/>
    <x v="6"/>
    <s v="Newell 334"/>
    <n v="99.2"/>
    <n v="5"/>
    <n v="0"/>
    <n v="25.792000000000002"/>
  </r>
  <r>
    <n v="7438"/>
    <s v="CA-2014-165568"/>
    <x v="1162"/>
    <d v="2014-02-19T00:00:00"/>
    <x v="1"/>
    <s v="BF-11020"/>
    <s v="Barry Französisch"/>
    <x v="1"/>
    <s v="United States"/>
    <x v="4"/>
    <x v="4"/>
    <n v="98105"/>
    <s v="West"/>
    <s v="OFF-BI-10001031"/>
    <x v="1"/>
    <x v="8"/>
    <s v="Pressboard Data Binders by Wilson Jones"/>
    <n v="21.36"/>
    <n v="5"/>
    <n v="0.2"/>
    <n v="7.2089999999999996"/>
  </r>
  <r>
    <n v="7439"/>
    <s v="CA-2015-145457"/>
    <x v="539"/>
    <d v="2015-03-27T00:00:00"/>
    <x v="0"/>
    <s v="CP-12085"/>
    <s v="Cathy Prescott"/>
    <x v="1"/>
    <s v="United States"/>
    <x v="386"/>
    <x v="4"/>
    <n v="98042"/>
    <s v="West"/>
    <s v="FUR-FU-10003832"/>
    <x v="0"/>
    <x v="5"/>
    <s v="Eldon Expressions Punched Metal &amp; Wood Desk Accessories, Black &amp; Cherry"/>
    <n v="46.9"/>
    <n v="5"/>
    <n v="0"/>
    <n v="13.132"/>
  </r>
  <r>
    <n v="7440"/>
    <s v="US-2017-163657"/>
    <x v="264"/>
    <d v="2017-09-06T00:00:00"/>
    <x v="1"/>
    <s v="JL-15235"/>
    <s v="Janet Lee"/>
    <x v="0"/>
    <s v="United States"/>
    <x v="1"/>
    <x v="1"/>
    <n v="90049"/>
    <s v="West"/>
    <s v="OFF-BI-10000138"/>
    <x v="1"/>
    <x v="8"/>
    <s v="Acco Translucent Poly Ring Binders"/>
    <n v="18.72"/>
    <n v="5"/>
    <n v="0.2"/>
    <n v="6.5519999999999996"/>
  </r>
  <r>
    <n v="7441"/>
    <s v="US-2017-163657"/>
    <x v="264"/>
    <d v="2017-09-06T00:00:00"/>
    <x v="1"/>
    <s v="JL-15235"/>
    <s v="Janet Lee"/>
    <x v="0"/>
    <s v="United States"/>
    <x v="1"/>
    <x v="1"/>
    <n v="90049"/>
    <s v="West"/>
    <s v="FUR-TA-10004607"/>
    <x v="0"/>
    <x v="3"/>
    <s v="Hon 2111 Invitation Series Straight Table"/>
    <n v="236.52799999999999"/>
    <n v="2"/>
    <n v="0.2"/>
    <n v="-2.9565999999999999"/>
  </r>
  <r>
    <n v="7442"/>
    <s v="CA-2015-120446"/>
    <x v="547"/>
    <d v="2015-11-18T00:00:00"/>
    <x v="2"/>
    <s v="JG-15805"/>
    <s v="John Grady"/>
    <x v="1"/>
    <s v="United States"/>
    <x v="70"/>
    <x v="1"/>
    <n v="92105"/>
    <s v="West"/>
    <s v="OFF-LA-10003148"/>
    <x v="1"/>
    <x v="2"/>
    <s v="Avery 51"/>
    <n v="18.899999999999999"/>
    <n v="3"/>
    <n v="0"/>
    <n v="8.6940000000000008"/>
  </r>
  <r>
    <n v="7443"/>
    <s v="CA-2014-109932"/>
    <x v="337"/>
    <d v="2014-12-11T00:00:00"/>
    <x v="2"/>
    <s v="VP-21760"/>
    <s v="Victoria Pisteka"/>
    <x v="1"/>
    <s v="United States"/>
    <x v="180"/>
    <x v="5"/>
    <n v="78521"/>
    <s v="Central"/>
    <s v="OFF-PA-10001804"/>
    <x v="1"/>
    <x v="10"/>
    <s v="Xerox 195"/>
    <n v="10.688000000000001"/>
    <n v="2"/>
    <n v="0.2"/>
    <n v="3.7408000000000001"/>
  </r>
  <r>
    <n v="7444"/>
    <s v="CA-2014-109932"/>
    <x v="337"/>
    <d v="2014-12-11T00:00:00"/>
    <x v="2"/>
    <s v="VP-21760"/>
    <s v="Victoria Pisteka"/>
    <x v="1"/>
    <s v="United States"/>
    <x v="180"/>
    <x v="5"/>
    <n v="78521"/>
    <s v="Central"/>
    <s v="OFF-ST-10000036"/>
    <x v="1"/>
    <x v="4"/>
    <s v="Recycled Data-Pak for Archival Bound Computer Printouts, 12-1/2 x 12-1/2 x 16"/>
    <n v="237.096"/>
    <n v="3"/>
    <n v="0.2"/>
    <n v="20.745899999999999"/>
  </r>
  <r>
    <n v="7445"/>
    <s v="CA-2017-127474"/>
    <x v="447"/>
    <d v="2017-02-07T00:00:00"/>
    <x v="0"/>
    <s v="RD-19810"/>
    <s v="Ross DeVincentis"/>
    <x v="2"/>
    <s v="United States"/>
    <x v="22"/>
    <x v="10"/>
    <n v="60610"/>
    <s v="Central"/>
    <s v="OFF-PA-10001166"/>
    <x v="1"/>
    <x v="10"/>
    <s v="Xerox 2"/>
    <n v="5.1840000000000002"/>
    <n v="1"/>
    <n v="0.2"/>
    <n v="1.8144"/>
  </r>
  <r>
    <n v="7446"/>
    <s v="CA-2017-127474"/>
    <x v="447"/>
    <d v="2017-02-07T00:00:00"/>
    <x v="0"/>
    <s v="RD-19810"/>
    <s v="Ross DeVincentis"/>
    <x v="2"/>
    <s v="United States"/>
    <x v="22"/>
    <x v="10"/>
    <n v="60610"/>
    <s v="Central"/>
    <s v="OFF-PA-10001033"/>
    <x v="1"/>
    <x v="10"/>
    <s v="Xerox 1893"/>
    <n v="65.584000000000003"/>
    <n v="2"/>
    <n v="0.2"/>
    <n v="23.7742"/>
  </r>
  <r>
    <n v="7447"/>
    <s v="CA-2017-127474"/>
    <x v="447"/>
    <d v="2017-02-07T00:00:00"/>
    <x v="0"/>
    <s v="RD-19810"/>
    <s v="Ross DeVincentis"/>
    <x v="2"/>
    <s v="United States"/>
    <x v="22"/>
    <x v="10"/>
    <n v="60610"/>
    <s v="Central"/>
    <s v="FUR-FU-10004597"/>
    <x v="0"/>
    <x v="5"/>
    <s v="Eldon Cleatmat Chair Mats for Medium Pile Carpets"/>
    <n v="22.2"/>
    <n v="1"/>
    <n v="0.6"/>
    <n v="-26.085000000000001"/>
  </r>
  <r>
    <n v="7448"/>
    <s v="CA-2017-127474"/>
    <x v="447"/>
    <d v="2017-02-07T00:00:00"/>
    <x v="0"/>
    <s v="RD-19810"/>
    <s v="Ross DeVincentis"/>
    <x v="2"/>
    <s v="United States"/>
    <x v="22"/>
    <x v="10"/>
    <n v="60610"/>
    <s v="Central"/>
    <s v="OFF-PA-10000418"/>
    <x v="1"/>
    <x v="10"/>
    <s v="Xerox 189"/>
    <n v="419.4"/>
    <n v="5"/>
    <n v="0.2"/>
    <n v="146.79"/>
  </r>
  <r>
    <n v="7449"/>
    <s v="CA-2017-115448"/>
    <x v="343"/>
    <d v="2017-11-14T00:00:00"/>
    <x v="2"/>
    <s v="MH-18025"/>
    <s v="Michelle Huthwaite"/>
    <x v="0"/>
    <s v="United States"/>
    <x v="289"/>
    <x v="18"/>
    <n v="37918"/>
    <s v="South"/>
    <s v="FUR-FU-10004090"/>
    <x v="0"/>
    <x v="5"/>
    <s v="Executive Impressions 14&quot; Contract Wall Clock"/>
    <n v="88.92"/>
    <n v="5"/>
    <n v="0.2"/>
    <n v="14.4495"/>
  </r>
  <r>
    <n v="7450"/>
    <s v="CA-2017-105669"/>
    <x v="697"/>
    <d v="2017-09-22T00:00:00"/>
    <x v="0"/>
    <s v="SJ-20125"/>
    <s v="Sanjit Jacobs"/>
    <x v="2"/>
    <s v="United States"/>
    <x v="12"/>
    <x v="5"/>
    <n v="77036"/>
    <s v="Central"/>
    <s v="OFF-AR-10000390"/>
    <x v="1"/>
    <x v="6"/>
    <s v="Newell Chalk Holder"/>
    <n v="9.9120000000000008"/>
    <n v="3"/>
    <n v="0.2"/>
    <n v="3.2214"/>
  </r>
  <r>
    <n v="7451"/>
    <s v="CA-2017-105669"/>
    <x v="697"/>
    <d v="2017-09-22T00:00:00"/>
    <x v="0"/>
    <s v="SJ-20125"/>
    <s v="Sanjit Jacobs"/>
    <x v="2"/>
    <s v="United States"/>
    <x v="12"/>
    <x v="5"/>
    <n v="77036"/>
    <s v="Central"/>
    <s v="FUR-CH-10003774"/>
    <x v="0"/>
    <x v="1"/>
    <s v="Global Wood Trimmed Manager's Task Chair, Khaki"/>
    <n v="318.43"/>
    <n v="5"/>
    <n v="0.3"/>
    <n v="-77.332999999999998"/>
  </r>
  <r>
    <n v="7452"/>
    <s v="CA-2017-105669"/>
    <x v="697"/>
    <d v="2017-09-22T00:00:00"/>
    <x v="0"/>
    <s v="SJ-20125"/>
    <s v="Sanjit Jacobs"/>
    <x v="2"/>
    <s v="United States"/>
    <x v="12"/>
    <x v="5"/>
    <n v="77036"/>
    <s v="Central"/>
    <s v="OFF-BI-10002412"/>
    <x v="1"/>
    <x v="8"/>
    <s v="Wilson Jones “Snap” Scratch Pad Binder Tool for Ring Binders"/>
    <n v="5.8"/>
    <n v="5"/>
    <n v="0.8"/>
    <n v="-10.15"/>
  </r>
  <r>
    <n v="7453"/>
    <s v="CA-2017-105669"/>
    <x v="697"/>
    <d v="2017-09-22T00:00:00"/>
    <x v="0"/>
    <s v="SJ-20125"/>
    <s v="Sanjit Jacobs"/>
    <x v="2"/>
    <s v="United States"/>
    <x v="12"/>
    <x v="5"/>
    <n v="77036"/>
    <s v="Central"/>
    <s v="TEC-PH-10002415"/>
    <x v="2"/>
    <x v="7"/>
    <s v="Polycom VoiceStation 500 Conference phone"/>
    <n v="1415.76"/>
    <n v="6"/>
    <n v="0.2"/>
    <n v="88.484999999999999"/>
  </r>
  <r>
    <n v="7454"/>
    <s v="CA-2017-134796"/>
    <x v="643"/>
    <d v="2017-07-01T00:00:00"/>
    <x v="1"/>
    <s v="FM-14380"/>
    <s v="Fred McMath"/>
    <x v="0"/>
    <s v="United States"/>
    <x v="348"/>
    <x v="10"/>
    <n v="60440"/>
    <s v="Central"/>
    <s v="TEC-PH-10003505"/>
    <x v="2"/>
    <x v="7"/>
    <s v="Geemarc AmpliPOWER60"/>
    <n v="148.47999999999999"/>
    <n v="2"/>
    <n v="0.2"/>
    <n v="16.704000000000001"/>
  </r>
  <r>
    <n v="7455"/>
    <s v="CA-2016-137743"/>
    <x v="679"/>
    <d v="2016-08-04T00:00:00"/>
    <x v="1"/>
    <s v="KH-16360"/>
    <s v="Katherine Hughes"/>
    <x v="0"/>
    <s v="United States"/>
    <x v="22"/>
    <x v="10"/>
    <n v="60623"/>
    <s v="Central"/>
    <s v="OFF-LA-10003663"/>
    <x v="1"/>
    <x v="2"/>
    <s v="Avery 498"/>
    <n v="9.2479999999999993"/>
    <n v="4"/>
    <n v="0.2"/>
    <n v="3.1212"/>
  </r>
  <r>
    <n v="7456"/>
    <s v="CA-2016-137743"/>
    <x v="679"/>
    <d v="2016-08-04T00:00:00"/>
    <x v="1"/>
    <s v="KH-16360"/>
    <s v="Katherine Hughes"/>
    <x v="0"/>
    <s v="United States"/>
    <x v="22"/>
    <x v="10"/>
    <n v="60623"/>
    <s v="Central"/>
    <s v="OFF-ST-10001780"/>
    <x v="1"/>
    <x v="4"/>
    <s v="Tennsco 16-Compartment Lockers with Coat Rack"/>
    <n v="1036.624"/>
    <n v="2"/>
    <n v="0.2"/>
    <n v="51.831200000000003"/>
  </r>
  <r>
    <n v="7457"/>
    <s v="CA-2015-137974"/>
    <x v="392"/>
    <d v="2015-04-18T00:00:00"/>
    <x v="2"/>
    <s v="LL-16840"/>
    <s v="Lauren Leatherbury"/>
    <x v="0"/>
    <s v="United States"/>
    <x v="141"/>
    <x v="17"/>
    <n v="22980"/>
    <s v="South"/>
    <s v="TEC-PH-10002033"/>
    <x v="2"/>
    <x v="7"/>
    <s v="Konftel 250 Conference phone - Charcoal black"/>
    <n v="569.64"/>
    <n v="2"/>
    <n v="0"/>
    <n v="148.10640000000001"/>
  </r>
  <r>
    <n v="7458"/>
    <s v="CA-2015-137974"/>
    <x v="392"/>
    <d v="2015-04-18T00:00:00"/>
    <x v="2"/>
    <s v="LL-16840"/>
    <s v="Lauren Leatherbury"/>
    <x v="0"/>
    <s v="United States"/>
    <x v="141"/>
    <x v="17"/>
    <n v="22980"/>
    <s v="South"/>
    <s v="OFF-BI-10001036"/>
    <x v="1"/>
    <x v="8"/>
    <s v="Cardinal EasyOpen D-Ring Binders"/>
    <n v="9.14"/>
    <n v="1"/>
    <n v="0"/>
    <n v="4.57"/>
  </r>
  <r>
    <n v="7459"/>
    <s v="CA-2015-137974"/>
    <x v="392"/>
    <d v="2015-04-18T00:00:00"/>
    <x v="2"/>
    <s v="LL-16840"/>
    <s v="Lauren Leatherbury"/>
    <x v="0"/>
    <s v="United States"/>
    <x v="141"/>
    <x v="17"/>
    <n v="22980"/>
    <s v="South"/>
    <s v="FUR-FU-10001468"/>
    <x v="0"/>
    <x v="5"/>
    <s v="Tenex Antistatic Computer Chair Mats"/>
    <n v="1196.8599999999999"/>
    <n v="7"/>
    <n v="0"/>
    <n v="119.68600000000001"/>
  </r>
  <r>
    <n v="7460"/>
    <s v="CA-2015-137974"/>
    <x v="392"/>
    <d v="2015-04-18T00:00:00"/>
    <x v="2"/>
    <s v="LL-16840"/>
    <s v="Lauren Leatherbury"/>
    <x v="0"/>
    <s v="United States"/>
    <x v="141"/>
    <x v="17"/>
    <n v="22980"/>
    <s v="South"/>
    <s v="FUR-BO-10001519"/>
    <x v="0"/>
    <x v="0"/>
    <s v="O'Sullivan 3-Shelf Heavy-Duty Bookcases"/>
    <n v="523.26"/>
    <n v="9"/>
    <n v="0"/>
    <n v="125.58240000000001"/>
  </r>
  <r>
    <n v="7461"/>
    <s v="US-2015-136987"/>
    <x v="347"/>
    <d v="2015-04-14T00:00:00"/>
    <x v="0"/>
    <s v="AR-10540"/>
    <s v="Andy Reiter"/>
    <x v="0"/>
    <s v="United States"/>
    <x v="1"/>
    <x v="1"/>
    <n v="90004"/>
    <s v="West"/>
    <s v="TEC-CO-10001943"/>
    <x v="2"/>
    <x v="16"/>
    <s v="Canon PC-428 Personal Copier"/>
    <n v="639.96799999999996"/>
    <n v="4"/>
    <n v="0.2"/>
    <n v="215.98920000000001"/>
  </r>
  <r>
    <n v="7462"/>
    <s v="US-2015-136987"/>
    <x v="347"/>
    <d v="2015-04-14T00:00:00"/>
    <x v="0"/>
    <s v="AR-10540"/>
    <s v="Andy Reiter"/>
    <x v="0"/>
    <s v="United States"/>
    <x v="1"/>
    <x v="1"/>
    <n v="90004"/>
    <s v="West"/>
    <s v="OFF-PA-10003127"/>
    <x v="1"/>
    <x v="10"/>
    <s v="Easy-staple paper"/>
    <n v="52.76"/>
    <n v="2"/>
    <n v="0"/>
    <n v="24.269600000000001"/>
  </r>
  <r>
    <n v="7463"/>
    <s v="CA-2015-138485"/>
    <x v="914"/>
    <d v="2015-03-01T00:00:00"/>
    <x v="0"/>
    <s v="NP-18670"/>
    <s v="Nora Paige"/>
    <x v="0"/>
    <s v="United States"/>
    <x v="4"/>
    <x v="4"/>
    <n v="98105"/>
    <s v="West"/>
    <s v="TEC-AC-10002076"/>
    <x v="2"/>
    <x v="11"/>
    <s v="Microsoft Natural Keyboard Elite"/>
    <n v="538.91999999999996"/>
    <n v="9"/>
    <n v="0"/>
    <n v="80.837999999999994"/>
  </r>
  <r>
    <n v="7464"/>
    <s v="CA-2016-103709"/>
    <x v="162"/>
    <d v="2016-09-15T00:00:00"/>
    <x v="1"/>
    <s v="LP-17095"/>
    <s v="Liz Preis"/>
    <x v="0"/>
    <s v="United States"/>
    <x v="355"/>
    <x v="1"/>
    <n v="93277"/>
    <s v="West"/>
    <s v="OFF-AR-10003338"/>
    <x v="1"/>
    <x v="6"/>
    <s v="Eberhard Faber 3 1/2&quot; Golf Pencils"/>
    <n v="14.88"/>
    <n v="2"/>
    <n v="0"/>
    <n v="3.72"/>
  </r>
  <r>
    <n v="7465"/>
    <s v="CA-2016-103709"/>
    <x v="162"/>
    <d v="2016-09-15T00:00:00"/>
    <x v="1"/>
    <s v="LP-17095"/>
    <s v="Liz Preis"/>
    <x v="0"/>
    <s v="United States"/>
    <x v="355"/>
    <x v="1"/>
    <n v="93277"/>
    <s v="West"/>
    <s v="OFF-PA-10004610"/>
    <x v="1"/>
    <x v="10"/>
    <s v="Xerox 1900"/>
    <n v="34.24"/>
    <n v="8"/>
    <n v="0"/>
    <n v="15.407999999999999"/>
  </r>
  <r>
    <n v="7466"/>
    <s v="CA-2016-103709"/>
    <x v="162"/>
    <d v="2016-09-15T00:00:00"/>
    <x v="1"/>
    <s v="LP-17095"/>
    <s v="Liz Preis"/>
    <x v="0"/>
    <s v="United States"/>
    <x v="355"/>
    <x v="1"/>
    <n v="93277"/>
    <s v="West"/>
    <s v="OFF-ST-10001272"/>
    <x v="1"/>
    <x v="4"/>
    <s v="Mini 13-1/2 Capacity Data Binder Rack, Pearl"/>
    <n v="261.74"/>
    <n v="2"/>
    <n v="0"/>
    <n v="65.435000000000002"/>
  </r>
  <r>
    <n v="7467"/>
    <s v="CA-2016-138282"/>
    <x v="288"/>
    <d v="2016-05-23T00:00:00"/>
    <x v="1"/>
    <s v="AH-10690"/>
    <s v="Anna Häberlin"/>
    <x v="1"/>
    <s v="United States"/>
    <x v="1"/>
    <x v="1"/>
    <n v="90008"/>
    <s v="West"/>
    <s v="OFF-AP-10001366"/>
    <x v="1"/>
    <x v="9"/>
    <s v="Staple holder"/>
    <n v="87.84"/>
    <n v="8"/>
    <n v="0"/>
    <n v="23.716799999999999"/>
  </r>
  <r>
    <n v="7468"/>
    <s v="CA-2017-148985"/>
    <x v="343"/>
    <d v="2017-11-15T00:00:00"/>
    <x v="0"/>
    <s v="TB-21190"/>
    <s v="Thomas Brumley"/>
    <x v="2"/>
    <s v="United States"/>
    <x v="1"/>
    <x v="1"/>
    <n v="90045"/>
    <s v="West"/>
    <s v="FUR-FU-10001424"/>
    <x v="0"/>
    <x v="5"/>
    <s v="Dax Clear Box Frame"/>
    <n v="34.92"/>
    <n v="4"/>
    <n v="0"/>
    <n v="11.8728"/>
  </r>
  <r>
    <n v="7469"/>
    <s v="CA-2014-138100"/>
    <x v="1114"/>
    <d v="2014-09-20T00:00:00"/>
    <x v="1"/>
    <s v="AA-10315"/>
    <s v="Alex Avila"/>
    <x v="0"/>
    <s v="United States"/>
    <x v="20"/>
    <x v="15"/>
    <n v="10011"/>
    <s v="East"/>
    <s v="OFF-PA-10000349"/>
    <x v="1"/>
    <x v="10"/>
    <s v="Easy-staple paper"/>
    <n v="14.94"/>
    <n v="3"/>
    <n v="0"/>
    <n v="7.0217999999999998"/>
  </r>
  <r>
    <n v="7470"/>
    <s v="CA-2014-138100"/>
    <x v="1114"/>
    <d v="2014-09-20T00:00:00"/>
    <x v="1"/>
    <s v="AA-10315"/>
    <s v="Alex Avila"/>
    <x v="0"/>
    <s v="United States"/>
    <x v="20"/>
    <x v="15"/>
    <n v="10011"/>
    <s v="East"/>
    <s v="FUR-FU-10002456"/>
    <x v="0"/>
    <x v="5"/>
    <s v="Master Caster Door Stop, Large Neon Orange"/>
    <n v="14.56"/>
    <n v="2"/>
    <n v="0"/>
    <n v="6.2607999999999997"/>
  </r>
  <r>
    <n v="7471"/>
    <s v="CA-2015-100734"/>
    <x v="426"/>
    <d v="2015-09-20T00:00:00"/>
    <x v="1"/>
    <s v="AC-10615"/>
    <s v="Ann Chong"/>
    <x v="1"/>
    <s v="United States"/>
    <x v="10"/>
    <x v="9"/>
    <n v="19143"/>
    <s v="East"/>
    <s v="OFF-BI-10002609"/>
    <x v="1"/>
    <x v="8"/>
    <s v="Avery Hidden Tab Dividers for Binding Systems"/>
    <n v="3.5760000000000001"/>
    <n v="4"/>
    <n v="0.7"/>
    <n v="-2.8607999999999998"/>
  </r>
  <r>
    <n v="7472"/>
    <s v="CA-2015-100734"/>
    <x v="426"/>
    <d v="2015-09-20T00:00:00"/>
    <x v="1"/>
    <s v="AC-10615"/>
    <s v="Ann Chong"/>
    <x v="1"/>
    <s v="United States"/>
    <x v="10"/>
    <x v="9"/>
    <n v="19143"/>
    <s v="East"/>
    <s v="OFF-ST-10001522"/>
    <x v="1"/>
    <x v="4"/>
    <s v="Gould Plastics 18-Pocket Panel Bin, 34w x 5-1/4d x 20-1/2h"/>
    <n v="147.184"/>
    <n v="2"/>
    <n v="0.2"/>
    <n v="-29.436800000000002"/>
  </r>
  <r>
    <n v="7473"/>
    <s v="CA-2016-139997"/>
    <x v="949"/>
    <d v="2016-07-03T00:00:00"/>
    <x v="2"/>
    <s v="EM-14140"/>
    <s v="Eugene Moren"/>
    <x v="2"/>
    <s v="United States"/>
    <x v="427"/>
    <x v="7"/>
    <n v="84043"/>
    <s v="West"/>
    <s v="TEC-CO-10000971"/>
    <x v="2"/>
    <x v="16"/>
    <s v="Hewlett Packard 310 Color Digital Copier"/>
    <n v="1499.95"/>
    <n v="5"/>
    <n v="0"/>
    <n v="449.98500000000001"/>
  </r>
  <r>
    <n v="7474"/>
    <s v="CA-2016-109652"/>
    <x v="342"/>
    <d v="2016-04-15T00:00:00"/>
    <x v="1"/>
    <s v="QJ-19255"/>
    <s v="Quincy Jones"/>
    <x v="1"/>
    <s v="United States"/>
    <x v="22"/>
    <x v="10"/>
    <n v="60653"/>
    <s v="Central"/>
    <s v="OFF-AR-10000034"/>
    <x v="1"/>
    <x v="6"/>
    <s v="BIC Brite Liner Grip Highlighters, Assorted, 5/Pack"/>
    <n v="13.568"/>
    <n v="4"/>
    <n v="0.2"/>
    <n v="3.2223999999999999"/>
  </r>
  <r>
    <n v="7475"/>
    <s v="CA-2014-167199"/>
    <x v="1037"/>
    <d v="2014-01-10T00:00:00"/>
    <x v="1"/>
    <s v="ME-17320"/>
    <s v="Maria Etezadi"/>
    <x v="2"/>
    <s v="United States"/>
    <x v="0"/>
    <x v="0"/>
    <n v="42420"/>
    <s v="South"/>
    <s v="FUR-CH-10004063"/>
    <x v="0"/>
    <x v="1"/>
    <s v="Global Deluxe High-Back Manager's Chair"/>
    <n v="2573.8200000000002"/>
    <n v="9"/>
    <n v="0"/>
    <n v="746.40779999999995"/>
  </r>
  <r>
    <n v="7476"/>
    <s v="CA-2014-167199"/>
    <x v="1037"/>
    <d v="2014-01-10T00:00:00"/>
    <x v="1"/>
    <s v="ME-17320"/>
    <s v="Maria Etezadi"/>
    <x v="2"/>
    <s v="United States"/>
    <x v="0"/>
    <x v="0"/>
    <n v="42420"/>
    <s v="South"/>
    <s v="OFF-BI-10004632"/>
    <x v="1"/>
    <x v="8"/>
    <s v="Ibico Hi-Tech Manual Binding System"/>
    <n v="609.98"/>
    <n v="2"/>
    <n v="0"/>
    <n v="274.49099999999999"/>
  </r>
  <r>
    <n v="7477"/>
    <s v="CA-2014-167199"/>
    <x v="1037"/>
    <d v="2014-01-10T00:00:00"/>
    <x v="1"/>
    <s v="ME-17320"/>
    <s v="Maria Etezadi"/>
    <x v="2"/>
    <s v="United States"/>
    <x v="0"/>
    <x v="0"/>
    <n v="42420"/>
    <s v="South"/>
    <s v="OFF-AR-10001662"/>
    <x v="1"/>
    <x v="6"/>
    <s v="Rogers Handheld Barrel Pencil Sharpener"/>
    <n v="5.48"/>
    <n v="2"/>
    <n v="0"/>
    <n v="1.4796"/>
  </r>
  <r>
    <n v="7478"/>
    <s v="CA-2014-167199"/>
    <x v="1037"/>
    <d v="2014-01-10T00:00:00"/>
    <x v="1"/>
    <s v="ME-17320"/>
    <s v="Maria Etezadi"/>
    <x v="2"/>
    <s v="United States"/>
    <x v="0"/>
    <x v="0"/>
    <n v="42420"/>
    <s v="South"/>
    <s v="TEC-PH-10004977"/>
    <x v="2"/>
    <x v="7"/>
    <s v="GE 30524EE4"/>
    <n v="391.98"/>
    <n v="2"/>
    <n v="0"/>
    <n v="113.6742"/>
  </r>
  <r>
    <n v="7479"/>
    <s v="CA-2014-167199"/>
    <x v="1037"/>
    <d v="2014-01-10T00:00:00"/>
    <x v="1"/>
    <s v="ME-17320"/>
    <s v="Maria Etezadi"/>
    <x v="2"/>
    <s v="United States"/>
    <x v="0"/>
    <x v="0"/>
    <n v="42420"/>
    <s v="South"/>
    <s v="TEC-PH-10004539"/>
    <x v="2"/>
    <x v="7"/>
    <s v="Wireless Extenders zBoost YX545 SOHO Signal Booster"/>
    <n v="755.96"/>
    <n v="4"/>
    <n v="0"/>
    <n v="204.10919999999999"/>
  </r>
  <r>
    <n v="7480"/>
    <s v="CA-2014-167199"/>
    <x v="1037"/>
    <d v="2014-01-10T00:00:00"/>
    <x v="1"/>
    <s v="ME-17320"/>
    <s v="Maria Etezadi"/>
    <x v="2"/>
    <s v="United States"/>
    <x v="0"/>
    <x v="0"/>
    <n v="42420"/>
    <s v="South"/>
    <s v="OFF-FA-10001883"/>
    <x v="1"/>
    <x v="13"/>
    <s v="Alliance Super-Size Bands, Assorted Sizes"/>
    <n v="31.12"/>
    <n v="4"/>
    <n v="0"/>
    <n v="0.31119999999999998"/>
  </r>
  <r>
    <n v="7481"/>
    <s v="CA-2014-167199"/>
    <x v="1037"/>
    <d v="2014-01-10T00:00:00"/>
    <x v="1"/>
    <s v="ME-17320"/>
    <s v="Maria Etezadi"/>
    <x v="2"/>
    <s v="United States"/>
    <x v="0"/>
    <x v="0"/>
    <n v="42420"/>
    <s v="South"/>
    <s v="OFF-PA-10000955"/>
    <x v="1"/>
    <x v="10"/>
    <s v="Southworth 25% Cotton Granite Paper &amp; Envelopes"/>
    <n v="6.54"/>
    <n v="1"/>
    <n v="0"/>
    <n v="3.0084"/>
  </r>
  <r>
    <n v="7482"/>
    <s v="CA-2016-124583"/>
    <x v="142"/>
    <d v="2016-09-03T00:00:00"/>
    <x v="0"/>
    <s v="LB-16795"/>
    <s v="Laurel Beltran"/>
    <x v="2"/>
    <s v="United States"/>
    <x v="101"/>
    <x v="1"/>
    <n v="92646"/>
    <s v="West"/>
    <s v="OFF-EN-10002500"/>
    <x v="1"/>
    <x v="12"/>
    <s v="Globe Weis Peel &amp; Seel First Class Envelopes"/>
    <n v="12.78"/>
    <n v="1"/>
    <n v="0"/>
    <n v="5.7510000000000003"/>
  </r>
  <r>
    <n v="7483"/>
    <s v="CA-2014-113964"/>
    <x v="865"/>
    <d v="2014-09-30T00:00:00"/>
    <x v="1"/>
    <s v="JP-16135"/>
    <s v="Julie Prescott"/>
    <x v="2"/>
    <s v="United States"/>
    <x v="20"/>
    <x v="15"/>
    <n v="10011"/>
    <s v="East"/>
    <s v="OFF-BI-10004654"/>
    <x v="1"/>
    <x v="8"/>
    <s v="Avery Binding System Hidden Tab Executive Style Index Sets"/>
    <n v="18.463999999999999"/>
    <n v="4"/>
    <n v="0.2"/>
    <n v="6.9240000000000004"/>
  </r>
  <r>
    <n v="7484"/>
    <s v="CA-2014-129938"/>
    <x v="534"/>
    <d v="2014-12-17T00:00:00"/>
    <x v="0"/>
    <s v="EB-13705"/>
    <s v="Ed Braxton"/>
    <x v="1"/>
    <s v="United States"/>
    <x v="10"/>
    <x v="9"/>
    <n v="19140"/>
    <s v="East"/>
    <s v="FUR-CH-10003774"/>
    <x v="0"/>
    <x v="1"/>
    <s v="Global Wood Trimmed Manager's Task Chair, Khaki"/>
    <n v="445.80200000000002"/>
    <n v="7"/>
    <n v="0.3"/>
    <n v="-108.2662"/>
  </r>
  <r>
    <n v="7485"/>
    <s v="CA-2017-135111"/>
    <x v="116"/>
    <d v="2018-01-02T00:00:00"/>
    <x v="1"/>
    <s v="CS-12400"/>
    <s v="Christopher Schild"/>
    <x v="2"/>
    <s v="United States"/>
    <x v="402"/>
    <x v="46"/>
    <n v="58103"/>
    <s v="Central"/>
    <s v="OFF-AR-10004707"/>
    <x v="1"/>
    <x v="6"/>
    <s v="Staples in misc. colors"/>
    <n v="2.48"/>
    <n v="1"/>
    <n v="0"/>
    <n v="0.86799999999999999"/>
  </r>
  <r>
    <n v="7486"/>
    <s v="CA-2017-135111"/>
    <x v="116"/>
    <d v="2018-01-02T00:00:00"/>
    <x v="1"/>
    <s v="CS-12400"/>
    <s v="Christopher Schild"/>
    <x v="2"/>
    <s v="United States"/>
    <x v="402"/>
    <x v="46"/>
    <n v="58103"/>
    <s v="Central"/>
    <s v="OFF-BI-10004040"/>
    <x v="1"/>
    <x v="8"/>
    <s v="Wilson Jones Impact Binders"/>
    <n v="25.9"/>
    <n v="5"/>
    <n v="0"/>
    <n v="12.691000000000001"/>
  </r>
  <r>
    <n v="7487"/>
    <s v="US-2015-134558"/>
    <x v="546"/>
    <d v="2015-12-24T00:00:00"/>
    <x v="0"/>
    <s v="PM-19135"/>
    <s v="Peter McVee"/>
    <x v="2"/>
    <s v="United States"/>
    <x v="18"/>
    <x v="38"/>
    <n v="3820"/>
    <s v="East"/>
    <s v="OFF-PA-10001184"/>
    <x v="1"/>
    <x v="10"/>
    <s v="Xerox 1903"/>
    <n v="29.9"/>
    <n v="5"/>
    <n v="0"/>
    <n v="14.651"/>
  </r>
  <r>
    <n v="7488"/>
    <s v="US-2015-134558"/>
    <x v="546"/>
    <d v="2015-12-24T00:00:00"/>
    <x v="0"/>
    <s v="PM-19135"/>
    <s v="Peter McVee"/>
    <x v="2"/>
    <s v="United States"/>
    <x v="18"/>
    <x v="38"/>
    <n v="3820"/>
    <s v="East"/>
    <s v="TEC-AC-10004145"/>
    <x v="2"/>
    <x v="11"/>
    <s v="Logitech diNovo Edge Keyboard"/>
    <n v="2249.91"/>
    <n v="9"/>
    <n v="0"/>
    <n v="517.47929999999997"/>
  </r>
  <r>
    <n v="7489"/>
    <s v="US-2015-134558"/>
    <x v="546"/>
    <d v="2015-12-24T00:00:00"/>
    <x v="0"/>
    <s v="PM-19135"/>
    <s v="Peter McVee"/>
    <x v="2"/>
    <s v="United States"/>
    <x v="18"/>
    <x v="38"/>
    <n v="3820"/>
    <s v="East"/>
    <s v="FUR-TA-10003473"/>
    <x v="0"/>
    <x v="3"/>
    <s v="Bretford Rectangular Conference Table Tops"/>
    <n v="1053.164"/>
    <n v="4"/>
    <n v="0.3"/>
    <n v="-105.3164"/>
  </r>
  <r>
    <n v="7490"/>
    <s v="CA-2017-157196"/>
    <x v="60"/>
    <d v="2017-11-09T00:00:00"/>
    <x v="1"/>
    <s v="AA-10645"/>
    <s v="Anna Andreadi"/>
    <x v="0"/>
    <s v="United States"/>
    <x v="70"/>
    <x v="1"/>
    <n v="92105"/>
    <s v="West"/>
    <s v="OFF-PA-10003172"/>
    <x v="1"/>
    <x v="10"/>
    <s v="Xerox 1996"/>
    <n v="12.96"/>
    <n v="2"/>
    <n v="0"/>
    <n v="6.2207999999999997"/>
  </r>
  <r>
    <n v="7491"/>
    <s v="CA-2015-108672"/>
    <x v="229"/>
    <d v="2015-09-16T00:00:00"/>
    <x v="1"/>
    <s v="FA-14230"/>
    <s v="Frank Atkinson"/>
    <x v="1"/>
    <s v="United States"/>
    <x v="1"/>
    <x v="1"/>
    <n v="90032"/>
    <s v="West"/>
    <s v="FUR-FU-10003799"/>
    <x v="0"/>
    <x v="5"/>
    <s v="Seth Thomas 13 1/2&quot; Wall Clock"/>
    <n v="106.68"/>
    <n v="6"/>
    <n v="0"/>
    <n v="33.070799999999998"/>
  </r>
  <r>
    <n v="7492"/>
    <s v="US-2017-118598"/>
    <x v="673"/>
    <d v="2017-11-16T00:00:00"/>
    <x v="3"/>
    <s v="CM-12190"/>
    <s v="Charlotte Melton"/>
    <x v="0"/>
    <s v="United States"/>
    <x v="456"/>
    <x v="15"/>
    <n v="13501"/>
    <s v="East"/>
    <s v="TEC-PH-10002583"/>
    <x v="2"/>
    <x v="7"/>
    <s v="iOttie HLCRIO102 Car Mount"/>
    <n v="119.94"/>
    <n v="6"/>
    <n v="0"/>
    <n v="5.9969999999999999"/>
  </r>
  <r>
    <n v="7493"/>
    <s v="US-2017-160836"/>
    <x v="220"/>
    <d v="2017-09-16T00:00:00"/>
    <x v="1"/>
    <s v="CC-12475"/>
    <s v="Cindy Chapman"/>
    <x v="0"/>
    <s v="United States"/>
    <x v="12"/>
    <x v="5"/>
    <n v="77070"/>
    <s v="Central"/>
    <s v="OFF-PA-10004239"/>
    <x v="1"/>
    <x v="10"/>
    <s v="Xerox 1953"/>
    <n v="10.272"/>
    <n v="3"/>
    <n v="0.2"/>
    <n v="3.21"/>
  </r>
  <r>
    <n v="7494"/>
    <s v="US-2017-160836"/>
    <x v="220"/>
    <d v="2017-09-16T00:00:00"/>
    <x v="1"/>
    <s v="CC-12475"/>
    <s v="Cindy Chapman"/>
    <x v="0"/>
    <s v="United States"/>
    <x v="12"/>
    <x v="5"/>
    <n v="77070"/>
    <s v="Central"/>
    <s v="FUR-TA-10002855"/>
    <x v="0"/>
    <x v="3"/>
    <s v="Bevis Round Conference Table Top &amp; Single Column Base"/>
    <n v="512.19000000000005"/>
    <n v="5"/>
    <n v="0.3"/>
    <n v="-65.852999999999994"/>
  </r>
  <r>
    <n v="7495"/>
    <s v="US-2017-160836"/>
    <x v="220"/>
    <d v="2017-09-16T00:00:00"/>
    <x v="1"/>
    <s v="CC-12475"/>
    <s v="Cindy Chapman"/>
    <x v="0"/>
    <s v="United States"/>
    <x v="12"/>
    <x v="5"/>
    <n v="77070"/>
    <s v="Central"/>
    <s v="OFF-AP-10001626"/>
    <x v="1"/>
    <x v="9"/>
    <s v="Commercial WindTunnel Clean Air Upright Vacuum, Replacement Belts, Filtration Bags"/>
    <n v="1.556"/>
    <n v="2"/>
    <n v="0.8"/>
    <n v="-4.2012"/>
  </r>
  <r>
    <n v="7496"/>
    <s v="CA-2017-121048"/>
    <x v="1163"/>
    <d v="2017-07-18T00:00:00"/>
    <x v="1"/>
    <s v="TC-21295"/>
    <s v="Toby Carlisle"/>
    <x v="0"/>
    <s v="United States"/>
    <x v="223"/>
    <x v="1"/>
    <n v="92683"/>
    <s v="West"/>
    <s v="OFF-BI-10004022"/>
    <x v="1"/>
    <x v="8"/>
    <s v="Acco Suede Grain Vinyl Round Ring Binder"/>
    <n v="4.4480000000000004"/>
    <n v="2"/>
    <n v="0.2"/>
    <n v="1.4456"/>
  </r>
  <r>
    <n v="7497"/>
    <s v="CA-2017-121048"/>
    <x v="1163"/>
    <d v="2017-07-18T00:00:00"/>
    <x v="1"/>
    <s v="TC-21295"/>
    <s v="Toby Carlisle"/>
    <x v="0"/>
    <s v="United States"/>
    <x v="223"/>
    <x v="1"/>
    <n v="92683"/>
    <s v="West"/>
    <s v="FUR-FU-10003601"/>
    <x v="0"/>
    <x v="5"/>
    <s v="Deflect-o RollaMat Studded, Beveled Mat for Medium Pile Carpeting"/>
    <n v="276.69"/>
    <n v="3"/>
    <n v="0"/>
    <n v="49.804200000000002"/>
  </r>
  <r>
    <n v="7498"/>
    <s v="CA-2017-121048"/>
    <x v="1163"/>
    <d v="2017-07-18T00:00:00"/>
    <x v="1"/>
    <s v="TC-21295"/>
    <s v="Toby Carlisle"/>
    <x v="0"/>
    <s v="United States"/>
    <x v="223"/>
    <x v="1"/>
    <n v="92683"/>
    <s v="West"/>
    <s v="OFF-FA-10000490"/>
    <x v="1"/>
    <x v="13"/>
    <s v="OIC Binder Clips, Mini, 1/4&quot; Capacity, Black"/>
    <n v="4.96"/>
    <n v="4"/>
    <n v="0"/>
    <n v="2.3311999999999999"/>
  </r>
  <r>
    <n v="7499"/>
    <s v="CA-2017-121048"/>
    <x v="1163"/>
    <d v="2017-07-18T00:00:00"/>
    <x v="1"/>
    <s v="TC-21295"/>
    <s v="Toby Carlisle"/>
    <x v="0"/>
    <s v="United States"/>
    <x v="223"/>
    <x v="1"/>
    <n v="92683"/>
    <s v="West"/>
    <s v="OFF-AR-10004042"/>
    <x v="1"/>
    <x v="6"/>
    <s v="BOSTON Model 1800 Electric Pencil Sharpeners, Putty/Woodgrain"/>
    <n v="71.92"/>
    <n v="4"/>
    <n v="0"/>
    <n v="20.8568"/>
  </r>
  <r>
    <n v="7500"/>
    <s v="CA-2017-121048"/>
    <x v="1163"/>
    <d v="2017-07-18T00:00:00"/>
    <x v="1"/>
    <s v="TC-21295"/>
    <s v="Toby Carlisle"/>
    <x v="0"/>
    <s v="United States"/>
    <x v="223"/>
    <x v="1"/>
    <n v="92683"/>
    <s v="West"/>
    <s v="FUR-FU-10002960"/>
    <x v="0"/>
    <x v="5"/>
    <s v="Eldon 200 Class Desk Accessories, Burgundy"/>
    <n v="18.84"/>
    <n v="3"/>
    <n v="0"/>
    <n v="7.9127999999999998"/>
  </r>
  <r>
    <n v="7501"/>
    <s v="CA-2017-121048"/>
    <x v="1163"/>
    <d v="2017-07-18T00:00:00"/>
    <x v="1"/>
    <s v="TC-21295"/>
    <s v="Toby Carlisle"/>
    <x v="0"/>
    <s v="United States"/>
    <x v="223"/>
    <x v="1"/>
    <n v="92683"/>
    <s v="West"/>
    <s v="TEC-AC-10000991"/>
    <x v="2"/>
    <x v="11"/>
    <s v="Sony Micro Vault Click 8 GB USB 2.0 Flash Drive"/>
    <n v="140.97"/>
    <n v="3"/>
    <n v="0"/>
    <n v="19.735800000000001"/>
  </r>
  <r>
    <n v="7502"/>
    <s v="CA-2017-121048"/>
    <x v="1163"/>
    <d v="2017-07-18T00:00:00"/>
    <x v="1"/>
    <s v="TC-21295"/>
    <s v="Toby Carlisle"/>
    <x v="0"/>
    <s v="United States"/>
    <x v="223"/>
    <x v="1"/>
    <n v="92683"/>
    <s v="West"/>
    <s v="TEC-PH-10004977"/>
    <x v="2"/>
    <x v="7"/>
    <s v="GE 30524EE4"/>
    <n v="470.37599999999998"/>
    <n v="3"/>
    <n v="0.2"/>
    <n v="52.917299999999997"/>
  </r>
  <r>
    <n v="7503"/>
    <s v="US-2017-120147"/>
    <x v="983"/>
    <d v="2017-03-30T00:00:00"/>
    <x v="3"/>
    <s v="TB-21400"/>
    <s v="Tom Boeckenhauer"/>
    <x v="0"/>
    <s v="United States"/>
    <x v="1"/>
    <x v="1"/>
    <n v="90036"/>
    <s v="West"/>
    <s v="OFF-AR-10000817"/>
    <x v="1"/>
    <x v="6"/>
    <s v="Manco Dry-Lighter Erasable Highlighter"/>
    <n v="6.08"/>
    <n v="2"/>
    <n v="0"/>
    <n v="2.0672000000000001"/>
  </r>
  <r>
    <n v="7504"/>
    <s v="US-2017-120147"/>
    <x v="983"/>
    <d v="2017-03-30T00:00:00"/>
    <x v="3"/>
    <s v="TB-21400"/>
    <s v="Tom Boeckenhauer"/>
    <x v="0"/>
    <s v="United States"/>
    <x v="1"/>
    <x v="1"/>
    <n v="90036"/>
    <s v="West"/>
    <s v="TEC-PH-10002447"/>
    <x v="2"/>
    <x v="7"/>
    <s v="AT&amp;T CL83451 4-Handset Telephone"/>
    <n v="164.792"/>
    <n v="1"/>
    <n v="0.2"/>
    <n v="18.539100000000001"/>
  </r>
  <r>
    <n v="7505"/>
    <s v="CA-2016-158043"/>
    <x v="1011"/>
    <d v="2016-02-04T00:00:00"/>
    <x v="0"/>
    <s v="JK-15325"/>
    <s v="Jason Klamczynski"/>
    <x v="1"/>
    <s v="United States"/>
    <x v="496"/>
    <x v="30"/>
    <n v="8401"/>
    <s v="East"/>
    <s v="OFF-EN-10003134"/>
    <x v="1"/>
    <x v="12"/>
    <s v="Staple envelope"/>
    <n v="23.36"/>
    <n v="2"/>
    <n v="0"/>
    <n v="11.68"/>
  </r>
  <r>
    <n v="7506"/>
    <s v="US-2017-106579"/>
    <x v="110"/>
    <d v="2017-06-13T00:00:00"/>
    <x v="1"/>
    <s v="BW-11200"/>
    <s v="Ben Wallace"/>
    <x v="0"/>
    <s v="United States"/>
    <x v="242"/>
    <x v="10"/>
    <n v="60076"/>
    <s v="Central"/>
    <s v="OFF-BI-10000309"/>
    <x v="1"/>
    <x v="8"/>
    <s v="GBC Twin Loop Wire Binding Elements, 9/16&quot; Spine, Black"/>
    <n v="12.176"/>
    <n v="4"/>
    <n v="0.8"/>
    <n v="-18.872800000000002"/>
  </r>
  <r>
    <n v="7507"/>
    <s v="CA-2014-115889"/>
    <x v="981"/>
    <d v="2014-11-06T00:00:00"/>
    <x v="1"/>
    <s v="SH-20395"/>
    <s v="Shahid Hopkins"/>
    <x v="0"/>
    <s v="United States"/>
    <x v="8"/>
    <x v="1"/>
    <n v="94122"/>
    <s v="West"/>
    <s v="TEC-PH-10001615"/>
    <x v="2"/>
    <x v="7"/>
    <s v="AT&amp;T CL82213"/>
    <n v="46.384"/>
    <n v="2"/>
    <n v="0.2"/>
    <n v="5.2182000000000004"/>
  </r>
  <r>
    <n v="7508"/>
    <s v="CA-2014-115889"/>
    <x v="981"/>
    <d v="2014-11-06T00:00:00"/>
    <x v="1"/>
    <s v="SH-20395"/>
    <s v="Shahid Hopkins"/>
    <x v="0"/>
    <s v="United States"/>
    <x v="8"/>
    <x v="1"/>
    <n v="94122"/>
    <s v="West"/>
    <s v="OFF-ST-10003208"/>
    <x v="1"/>
    <x v="4"/>
    <s v="Adjustable Depth Letter/Legal Cart"/>
    <n v="362.92"/>
    <n v="2"/>
    <n v="0"/>
    <n v="105.24679999999999"/>
  </r>
  <r>
    <n v="7509"/>
    <s v="US-2017-161935"/>
    <x v="1163"/>
    <d v="2017-07-18T00:00:00"/>
    <x v="1"/>
    <s v="JL-15835"/>
    <s v="John Lee"/>
    <x v="0"/>
    <s v="United States"/>
    <x v="38"/>
    <x v="24"/>
    <n v="43229"/>
    <s v="East"/>
    <s v="OFF-PA-10000605"/>
    <x v="1"/>
    <x v="10"/>
    <s v="Xerox 1950"/>
    <n v="9.2479999999999993"/>
    <n v="2"/>
    <n v="0.2"/>
    <n v="3.3523999999999998"/>
  </r>
  <r>
    <n v="7510"/>
    <s v="US-2017-161935"/>
    <x v="1163"/>
    <d v="2017-07-18T00:00:00"/>
    <x v="1"/>
    <s v="JL-15835"/>
    <s v="John Lee"/>
    <x v="0"/>
    <s v="United States"/>
    <x v="38"/>
    <x v="24"/>
    <n v="43229"/>
    <s v="East"/>
    <s v="TEC-PH-10000560"/>
    <x v="2"/>
    <x v="7"/>
    <s v="Samsung Galaxy S III - 16GB - pebble blue (T-Mobile)"/>
    <n v="1889.9459999999999"/>
    <n v="9"/>
    <n v="0.4"/>
    <n v="-377.98919999999998"/>
  </r>
  <r>
    <n v="7511"/>
    <s v="US-2017-161935"/>
    <x v="1163"/>
    <d v="2017-07-18T00:00:00"/>
    <x v="1"/>
    <s v="JL-15835"/>
    <s v="John Lee"/>
    <x v="0"/>
    <s v="United States"/>
    <x v="38"/>
    <x v="24"/>
    <n v="43229"/>
    <s v="East"/>
    <s v="OFF-ST-10003455"/>
    <x v="1"/>
    <x v="4"/>
    <s v="Tenex File Box, Personal Filing Tote with Lid, Black"/>
    <n v="62.04"/>
    <n v="5"/>
    <n v="0.2"/>
    <n v="4.6529999999999996"/>
  </r>
  <r>
    <n v="7512"/>
    <s v="US-2017-161935"/>
    <x v="1163"/>
    <d v="2017-07-18T00:00:00"/>
    <x v="1"/>
    <s v="JL-15835"/>
    <s v="John Lee"/>
    <x v="0"/>
    <s v="United States"/>
    <x v="38"/>
    <x v="24"/>
    <n v="43229"/>
    <s v="East"/>
    <s v="FUR-FU-10002937"/>
    <x v="0"/>
    <x v="5"/>
    <s v="GE 48&quot; Fluorescent Tube, Cool White Energy Saver, 34 Watts, 30/Box"/>
    <n v="396.92"/>
    <n v="5"/>
    <n v="0.2"/>
    <n v="148.845"/>
  </r>
  <r>
    <n v="7513"/>
    <s v="US-2017-161935"/>
    <x v="1163"/>
    <d v="2017-07-18T00:00:00"/>
    <x v="1"/>
    <s v="JL-15835"/>
    <s v="John Lee"/>
    <x v="0"/>
    <s v="United States"/>
    <x v="38"/>
    <x v="24"/>
    <n v="43229"/>
    <s v="East"/>
    <s v="OFF-ST-10001837"/>
    <x v="1"/>
    <x v="4"/>
    <s v="SAFCO Mobile Desk Side File, Wire Frame"/>
    <n v="239.45599999999999"/>
    <n v="7"/>
    <n v="0.2"/>
    <n v="17.959199999999999"/>
  </r>
  <r>
    <n v="7514"/>
    <s v="US-2017-161935"/>
    <x v="1163"/>
    <d v="2017-07-18T00:00:00"/>
    <x v="1"/>
    <s v="JL-15835"/>
    <s v="John Lee"/>
    <x v="0"/>
    <s v="United States"/>
    <x v="38"/>
    <x v="24"/>
    <n v="43229"/>
    <s v="East"/>
    <s v="OFF-AR-10004757"/>
    <x v="1"/>
    <x v="6"/>
    <s v="Crayola Colored Pencils"/>
    <n v="13.12"/>
    <n v="5"/>
    <n v="0.2"/>
    <n v="2.1320000000000001"/>
  </r>
  <r>
    <n v="7515"/>
    <s v="US-2017-167920"/>
    <x v="34"/>
    <d v="2017-12-12T00:00:00"/>
    <x v="0"/>
    <s v="JL-15835"/>
    <s v="John Lee"/>
    <x v="0"/>
    <s v="United States"/>
    <x v="102"/>
    <x v="0"/>
    <n v="40475"/>
    <s v="South"/>
    <s v="OFF-BI-10004236"/>
    <x v="1"/>
    <x v="8"/>
    <s v="XtraLife ClearVue Slant-D Ring Binder, White, 3&quot;"/>
    <n v="29.36"/>
    <n v="2"/>
    <n v="0"/>
    <n v="13.505599999999999"/>
  </r>
  <r>
    <n v="7516"/>
    <s v="US-2017-167920"/>
    <x v="34"/>
    <d v="2017-12-12T00:00:00"/>
    <x v="0"/>
    <s v="JL-15835"/>
    <s v="John Lee"/>
    <x v="0"/>
    <s v="United States"/>
    <x v="102"/>
    <x v="0"/>
    <n v="40475"/>
    <s v="South"/>
    <s v="OFF-AP-10000159"/>
    <x v="1"/>
    <x v="9"/>
    <s v="Belkin F9M820V08 8 Outlet Surge"/>
    <n v="214.9"/>
    <n v="5"/>
    <n v="0"/>
    <n v="62.320999999999998"/>
  </r>
  <r>
    <n v="7517"/>
    <s v="US-2017-167920"/>
    <x v="34"/>
    <d v="2017-12-12T00:00:00"/>
    <x v="0"/>
    <s v="JL-15835"/>
    <s v="John Lee"/>
    <x v="0"/>
    <s v="United States"/>
    <x v="102"/>
    <x v="0"/>
    <n v="40475"/>
    <s v="South"/>
    <s v="OFF-BI-10003274"/>
    <x v="1"/>
    <x v="8"/>
    <s v="Avery Durable Slant Ring Binders, No Labels"/>
    <n v="15.92"/>
    <n v="4"/>
    <n v="0"/>
    <n v="7.4824000000000002"/>
  </r>
  <r>
    <n v="7518"/>
    <s v="US-2017-167920"/>
    <x v="34"/>
    <d v="2017-12-12T00:00:00"/>
    <x v="0"/>
    <s v="JL-15835"/>
    <s v="John Lee"/>
    <x v="0"/>
    <s v="United States"/>
    <x v="102"/>
    <x v="0"/>
    <n v="40475"/>
    <s v="South"/>
    <s v="TEC-AC-10001013"/>
    <x v="2"/>
    <x v="11"/>
    <s v="Logitech ClearChat Comfort/USB Headset H390"/>
    <n v="146.44999999999999"/>
    <n v="5"/>
    <n v="0"/>
    <n v="48.328499999999998"/>
  </r>
  <r>
    <n v="7519"/>
    <s v="US-2017-167920"/>
    <x v="34"/>
    <d v="2017-12-12T00:00:00"/>
    <x v="0"/>
    <s v="JL-15835"/>
    <s v="John Lee"/>
    <x v="0"/>
    <s v="United States"/>
    <x v="102"/>
    <x v="0"/>
    <n v="40475"/>
    <s v="South"/>
    <s v="OFF-ST-10004963"/>
    <x v="1"/>
    <x v="4"/>
    <s v="Eldon Gobal File Keepers"/>
    <n v="15.14"/>
    <n v="1"/>
    <n v="0"/>
    <n v="0.60560000000000003"/>
  </r>
  <r>
    <n v="7520"/>
    <s v="US-2017-167920"/>
    <x v="34"/>
    <d v="2017-12-12T00:00:00"/>
    <x v="0"/>
    <s v="JL-15835"/>
    <s v="John Lee"/>
    <x v="0"/>
    <s v="United States"/>
    <x v="102"/>
    <x v="0"/>
    <n v="40475"/>
    <s v="South"/>
    <s v="OFF-LA-10004409"/>
    <x v="1"/>
    <x v="2"/>
    <s v="Avery 492"/>
    <n v="5.76"/>
    <n v="2"/>
    <n v="0"/>
    <n v="2.6496"/>
  </r>
  <r>
    <n v="7521"/>
    <s v="US-2017-167920"/>
    <x v="34"/>
    <d v="2017-12-12T00:00:00"/>
    <x v="0"/>
    <s v="JL-15835"/>
    <s v="John Lee"/>
    <x v="0"/>
    <s v="United States"/>
    <x v="102"/>
    <x v="0"/>
    <n v="40475"/>
    <s v="South"/>
    <s v="TEC-CO-10001046"/>
    <x v="2"/>
    <x v="16"/>
    <s v="Canon Imageclass D680 Copier / Fax"/>
    <n v="1399.98"/>
    <n v="2"/>
    <n v="0"/>
    <n v="629.99099999999999"/>
  </r>
  <r>
    <n v="7522"/>
    <s v="CA-2016-162383"/>
    <x v="64"/>
    <d v="2016-09-11T00:00:00"/>
    <x v="1"/>
    <s v="MD-17350"/>
    <s v="Maribeth Dona"/>
    <x v="0"/>
    <s v="United States"/>
    <x v="152"/>
    <x v="24"/>
    <n v="43130"/>
    <s v="East"/>
    <s v="OFF-BI-10002824"/>
    <x v="1"/>
    <x v="8"/>
    <s v="Recycled Easel Ring Binders"/>
    <n v="8.952"/>
    <n v="2"/>
    <n v="0.7"/>
    <n v="-7.46"/>
  </r>
  <r>
    <n v="7523"/>
    <s v="CA-2016-162383"/>
    <x v="64"/>
    <d v="2016-09-11T00:00:00"/>
    <x v="1"/>
    <s v="MD-17350"/>
    <s v="Maribeth Dona"/>
    <x v="0"/>
    <s v="United States"/>
    <x v="152"/>
    <x v="24"/>
    <n v="43130"/>
    <s v="East"/>
    <s v="OFF-BI-10001757"/>
    <x v="1"/>
    <x v="8"/>
    <s v="Pressboard Hanging Data Binders for Unburst Sheets"/>
    <n v="8.8559999999999999"/>
    <n v="6"/>
    <n v="0.7"/>
    <n v="-6.4943999999999997"/>
  </r>
  <r>
    <n v="7524"/>
    <s v="CA-2016-162383"/>
    <x v="64"/>
    <d v="2016-09-11T00:00:00"/>
    <x v="1"/>
    <s v="MD-17350"/>
    <s v="Maribeth Dona"/>
    <x v="0"/>
    <s v="United States"/>
    <x v="152"/>
    <x v="24"/>
    <n v="43130"/>
    <s v="East"/>
    <s v="FUR-CH-10004477"/>
    <x v="0"/>
    <x v="1"/>
    <s v="Global Push Button Manager's Chair, Indigo"/>
    <n v="85.245999999999995"/>
    <n v="2"/>
    <n v="0.3"/>
    <n v="-1.2178"/>
  </r>
  <r>
    <n v="7525"/>
    <s v="CA-2014-125731"/>
    <x v="1076"/>
    <d v="2014-09-16T00:00:00"/>
    <x v="1"/>
    <s v="CL-12565"/>
    <s v="Clay Ludtke"/>
    <x v="0"/>
    <s v="United States"/>
    <x v="345"/>
    <x v="21"/>
    <n v="97030"/>
    <s v="West"/>
    <s v="OFF-EN-10003072"/>
    <x v="1"/>
    <x v="12"/>
    <s v="Peel &amp; Seel Envelopes"/>
    <n v="21.728000000000002"/>
    <n v="7"/>
    <n v="0.2"/>
    <n v="7.6048"/>
  </r>
  <r>
    <n v="7526"/>
    <s v="CA-2014-125731"/>
    <x v="1076"/>
    <d v="2014-09-16T00:00:00"/>
    <x v="1"/>
    <s v="CL-12565"/>
    <s v="Clay Ludtke"/>
    <x v="0"/>
    <s v="United States"/>
    <x v="345"/>
    <x v="21"/>
    <n v="97030"/>
    <s v="West"/>
    <s v="FUR-CH-10003973"/>
    <x v="0"/>
    <x v="1"/>
    <s v="GuestStacker Chair with Chrome Finish Legs"/>
    <n v="1487.04"/>
    <n v="5"/>
    <n v="0.2"/>
    <n v="148.70400000000001"/>
  </r>
  <r>
    <n v="7527"/>
    <s v="US-2017-106145"/>
    <x v="986"/>
    <d v="2017-09-26T00:00:00"/>
    <x v="3"/>
    <s v="RA-19885"/>
    <s v="Ruben Ausman"/>
    <x v="1"/>
    <s v="United States"/>
    <x v="8"/>
    <x v="1"/>
    <n v="94109"/>
    <s v="West"/>
    <s v="OFF-EN-10001028"/>
    <x v="1"/>
    <x v="12"/>
    <s v="Staple envelope"/>
    <n v="71.88"/>
    <n v="6"/>
    <n v="0"/>
    <n v="33.064799999999998"/>
  </r>
  <r>
    <n v="7528"/>
    <s v="US-2017-106145"/>
    <x v="986"/>
    <d v="2017-09-26T00:00:00"/>
    <x v="3"/>
    <s v="RA-19885"/>
    <s v="Ruben Ausman"/>
    <x v="1"/>
    <s v="United States"/>
    <x v="8"/>
    <x v="1"/>
    <n v="94109"/>
    <s v="West"/>
    <s v="FUR-FU-10003829"/>
    <x v="0"/>
    <x v="5"/>
    <s v="Stackable Trays"/>
    <n v="9.24"/>
    <n v="3"/>
    <n v="0"/>
    <n v="2.9567999999999999"/>
  </r>
  <r>
    <n v="7529"/>
    <s v="US-2017-106145"/>
    <x v="986"/>
    <d v="2017-09-26T00:00:00"/>
    <x v="3"/>
    <s v="RA-19885"/>
    <s v="Ruben Ausman"/>
    <x v="1"/>
    <s v="United States"/>
    <x v="8"/>
    <x v="1"/>
    <n v="94109"/>
    <s v="West"/>
    <s v="OFF-PA-10002245"/>
    <x v="1"/>
    <x v="10"/>
    <s v="Xerox 1895"/>
    <n v="35.880000000000003"/>
    <n v="6"/>
    <n v="0"/>
    <n v="16.146000000000001"/>
  </r>
  <r>
    <n v="7530"/>
    <s v="US-2017-106145"/>
    <x v="986"/>
    <d v="2017-09-26T00:00:00"/>
    <x v="3"/>
    <s v="RA-19885"/>
    <s v="Ruben Ausman"/>
    <x v="1"/>
    <s v="United States"/>
    <x v="8"/>
    <x v="1"/>
    <n v="94109"/>
    <s v="West"/>
    <s v="OFF-BI-10002215"/>
    <x v="1"/>
    <x v="8"/>
    <s v="Wilson Jones Hanging View Binder, White, 1&quot;"/>
    <n v="17.04"/>
    <n v="3"/>
    <n v="0.2"/>
    <n v="5.5380000000000003"/>
  </r>
  <r>
    <n v="7531"/>
    <s v="US-2017-106145"/>
    <x v="986"/>
    <d v="2017-09-26T00:00:00"/>
    <x v="3"/>
    <s v="RA-19885"/>
    <s v="Ruben Ausman"/>
    <x v="1"/>
    <s v="United States"/>
    <x v="8"/>
    <x v="1"/>
    <n v="94109"/>
    <s v="West"/>
    <s v="OFF-BI-10003925"/>
    <x v="1"/>
    <x v="8"/>
    <s v="Fellowes PB300 Plastic Comb Binding Machine"/>
    <n v="931.17600000000004"/>
    <n v="3"/>
    <n v="0.2"/>
    <n v="314.27190000000002"/>
  </r>
  <r>
    <n v="7532"/>
    <s v="CA-2016-107146"/>
    <x v="26"/>
    <d v="2016-06-19T00:00:00"/>
    <x v="2"/>
    <s v="LC-16885"/>
    <s v="Lena Creighton"/>
    <x v="0"/>
    <s v="United States"/>
    <x v="497"/>
    <x v="22"/>
    <n v="80501"/>
    <s v="West"/>
    <s v="FUR-FU-10002298"/>
    <x v="0"/>
    <x v="5"/>
    <s v="Rubbermaid ClusterMat Chairmats, Mat Size- 66&quot; x 60&quot;, Lip 20&quot; x 11&quot; -90 Degree Angle"/>
    <n v="266.35199999999998"/>
    <n v="3"/>
    <n v="0.2"/>
    <n v="-13.317600000000001"/>
  </r>
  <r>
    <n v="7533"/>
    <s v="CA-2016-107146"/>
    <x v="26"/>
    <d v="2016-06-19T00:00:00"/>
    <x v="2"/>
    <s v="LC-16885"/>
    <s v="Lena Creighton"/>
    <x v="0"/>
    <s v="United States"/>
    <x v="497"/>
    <x v="22"/>
    <n v="80501"/>
    <s v="West"/>
    <s v="FUR-CH-10004853"/>
    <x v="0"/>
    <x v="1"/>
    <s v="Global Manager's Adjustable Task Chair, Storm"/>
    <n v="483.13600000000002"/>
    <n v="4"/>
    <n v="0.2"/>
    <n v="54.352800000000002"/>
  </r>
  <r>
    <n v="7534"/>
    <s v="US-2017-134642"/>
    <x v="906"/>
    <d v="2017-03-01T00:00:00"/>
    <x v="1"/>
    <s v="SW-20245"/>
    <s v="Scot Wooten"/>
    <x v="0"/>
    <s v="United States"/>
    <x v="202"/>
    <x v="3"/>
    <n v="27834"/>
    <s v="South"/>
    <s v="FUR-CH-10002880"/>
    <x v="0"/>
    <x v="1"/>
    <s v="Global High-Back Leather Tilter, Burgundy"/>
    <n v="196.78399999999999"/>
    <n v="2"/>
    <n v="0.2"/>
    <n v="-22.138200000000001"/>
  </r>
  <r>
    <n v="7535"/>
    <s v="US-2017-134642"/>
    <x v="906"/>
    <d v="2017-03-01T00:00:00"/>
    <x v="1"/>
    <s v="SW-20245"/>
    <s v="Scot Wooten"/>
    <x v="0"/>
    <s v="United States"/>
    <x v="202"/>
    <x v="3"/>
    <n v="27834"/>
    <s v="South"/>
    <s v="FUR-BO-10004709"/>
    <x v="0"/>
    <x v="0"/>
    <s v="Bush Westfield Collection Bookcases, Medium Cherry Finish"/>
    <n v="231.92"/>
    <n v="5"/>
    <n v="0.2"/>
    <n v="5.798"/>
  </r>
  <r>
    <n v="7536"/>
    <s v="US-2017-160143"/>
    <x v="185"/>
    <d v="2017-04-07T00:00:00"/>
    <x v="1"/>
    <s v="HG-14965"/>
    <s v="Henry Goldwyn"/>
    <x v="1"/>
    <s v="United States"/>
    <x v="1"/>
    <x v="1"/>
    <n v="90004"/>
    <s v="West"/>
    <s v="OFF-SU-10004231"/>
    <x v="1"/>
    <x v="14"/>
    <s v="Acme Tagit Stainless Steel Antibacterial Scissors"/>
    <n v="29.7"/>
    <n v="3"/>
    <n v="0"/>
    <n v="8.0190000000000001"/>
  </r>
  <r>
    <n v="7537"/>
    <s v="CA-2017-103415"/>
    <x v="734"/>
    <d v="2017-12-08T00:00:00"/>
    <x v="1"/>
    <s v="MV-17485"/>
    <s v="Mark Van Huff"/>
    <x v="0"/>
    <s v="United States"/>
    <x v="12"/>
    <x v="5"/>
    <n v="77041"/>
    <s v="Central"/>
    <s v="FUR-FU-10000820"/>
    <x v="0"/>
    <x v="5"/>
    <s v="Tensor Brushed Steel Torchiere Floor Lamp"/>
    <n v="13.592000000000001"/>
    <n v="2"/>
    <n v="0.6"/>
    <n v="-14.271599999999999"/>
  </r>
  <r>
    <n v="7538"/>
    <s v="CA-2016-106460"/>
    <x v="317"/>
    <d v="2016-02-22T00:00:00"/>
    <x v="0"/>
    <s v="GT-14710"/>
    <s v="Greg Tran"/>
    <x v="0"/>
    <s v="United States"/>
    <x v="8"/>
    <x v="1"/>
    <n v="94109"/>
    <s v="West"/>
    <s v="OFF-PA-10001736"/>
    <x v="1"/>
    <x v="10"/>
    <s v="Xerox 1880"/>
    <n v="70.88"/>
    <n v="2"/>
    <n v="0"/>
    <n v="33.313600000000001"/>
  </r>
  <r>
    <n v="7539"/>
    <s v="US-2017-112347"/>
    <x v="574"/>
    <d v="2017-12-06T00:00:00"/>
    <x v="1"/>
    <s v="BS-11380"/>
    <s v="Bill Stewart"/>
    <x v="1"/>
    <s v="United States"/>
    <x v="60"/>
    <x v="22"/>
    <n v="80219"/>
    <s v="West"/>
    <s v="OFF-ST-10003306"/>
    <x v="1"/>
    <x v="4"/>
    <s v="Letter Size Cart"/>
    <n v="114.288"/>
    <n v="1"/>
    <n v="0.2"/>
    <n v="12.8574"/>
  </r>
  <r>
    <n v="7540"/>
    <s v="US-2017-112347"/>
    <x v="574"/>
    <d v="2017-12-06T00:00:00"/>
    <x v="1"/>
    <s v="BS-11380"/>
    <s v="Bill Stewart"/>
    <x v="1"/>
    <s v="United States"/>
    <x v="60"/>
    <x v="22"/>
    <n v="80219"/>
    <s v="West"/>
    <s v="OFF-BI-10003707"/>
    <x v="1"/>
    <x v="8"/>
    <s v="Aluminum Screw Posts"/>
    <n v="36.624000000000002"/>
    <n v="8"/>
    <n v="0.7"/>
    <n v="-24.416"/>
  </r>
  <r>
    <n v="7541"/>
    <s v="US-2017-112347"/>
    <x v="574"/>
    <d v="2017-12-06T00:00:00"/>
    <x v="1"/>
    <s v="BS-11380"/>
    <s v="Bill Stewart"/>
    <x v="1"/>
    <s v="United States"/>
    <x v="60"/>
    <x v="22"/>
    <n v="80219"/>
    <s v="West"/>
    <s v="FUR-BO-10003546"/>
    <x v="0"/>
    <x v="0"/>
    <s v="Hon 4-Shelf Metal Bookcases"/>
    <n v="242.352"/>
    <n v="8"/>
    <n v="0.7"/>
    <n v="-363.52800000000002"/>
  </r>
  <r>
    <n v="7542"/>
    <s v="US-2017-112347"/>
    <x v="574"/>
    <d v="2017-12-06T00:00:00"/>
    <x v="1"/>
    <s v="BS-11380"/>
    <s v="Bill Stewart"/>
    <x v="1"/>
    <s v="United States"/>
    <x v="60"/>
    <x v="22"/>
    <n v="80219"/>
    <s v="West"/>
    <s v="TEC-PH-10000213"/>
    <x v="2"/>
    <x v="7"/>
    <s v="Seidio BD2-HK3IPH5-BK DILEX Case and Holster Combo for Apple iPhone 5/5s - Black"/>
    <n v="49.616"/>
    <n v="2"/>
    <n v="0.2"/>
    <n v="4.9615999999999998"/>
  </r>
  <r>
    <n v="7543"/>
    <s v="US-2017-112347"/>
    <x v="574"/>
    <d v="2017-12-06T00:00:00"/>
    <x v="1"/>
    <s v="BS-11380"/>
    <s v="Bill Stewart"/>
    <x v="1"/>
    <s v="United States"/>
    <x v="60"/>
    <x v="22"/>
    <n v="80219"/>
    <s v="West"/>
    <s v="FUR-FU-10001488"/>
    <x v="0"/>
    <x v="5"/>
    <s v="Tenex 46&quot; x 60&quot; Computer Anti-Static Chairmat, Rectangular Shaped"/>
    <n v="508.70400000000001"/>
    <n v="6"/>
    <n v="0.2"/>
    <n v="0"/>
  </r>
  <r>
    <n v="7544"/>
    <s v="US-2017-112347"/>
    <x v="574"/>
    <d v="2017-12-06T00:00:00"/>
    <x v="1"/>
    <s v="BS-11380"/>
    <s v="Bill Stewart"/>
    <x v="1"/>
    <s v="United States"/>
    <x v="60"/>
    <x v="22"/>
    <n v="80219"/>
    <s v="West"/>
    <s v="TEC-PH-10004833"/>
    <x v="2"/>
    <x v="7"/>
    <s v="Macally Suction Cup Mount"/>
    <n v="57.36"/>
    <n v="6"/>
    <n v="0.2"/>
    <n v="-14.34"/>
  </r>
  <r>
    <n v="7545"/>
    <s v="US-2017-112347"/>
    <x v="574"/>
    <d v="2017-12-06T00:00:00"/>
    <x v="1"/>
    <s v="BS-11380"/>
    <s v="Bill Stewart"/>
    <x v="1"/>
    <s v="United States"/>
    <x v="60"/>
    <x v="22"/>
    <n v="80219"/>
    <s v="West"/>
    <s v="FUR-CH-10002335"/>
    <x v="0"/>
    <x v="1"/>
    <s v="Hon GuestStacker Chair"/>
    <n v="906.68"/>
    <n v="5"/>
    <n v="0.2"/>
    <n v="68.001000000000005"/>
  </r>
  <r>
    <n v="7546"/>
    <s v="CA-2014-103492"/>
    <x v="982"/>
    <d v="2014-10-15T00:00:00"/>
    <x v="1"/>
    <s v="CM-12715"/>
    <s v="Craig Molinari"/>
    <x v="1"/>
    <s v="United States"/>
    <x v="114"/>
    <x v="5"/>
    <n v="77340"/>
    <s v="Central"/>
    <s v="TEC-PH-10001128"/>
    <x v="2"/>
    <x v="7"/>
    <s v="Motorola Droid Maxx"/>
    <n v="719.952"/>
    <n v="6"/>
    <n v="0.2"/>
    <n v="71.995199999999997"/>
  </r>
  <r>
    <n v="7547"/>
    <s v="CA-2014-103492"/>
    <x v="982"/>
    <d v="2014-10-15T00:00:00"/>
    <x v="1"/>
    <s v="CM-12715"/>
    <s v="Craig Molinari"/>
    <x v="1"/>
    <s v="United States"/>
    <x v="114"/>
    <x v="5"/>
    <n v="77340"/>
    <s v="Central"/>
    <s v="TEC-PH-10004667"/>
    <x v="2"/>
    <x v="7"/>
    <s v="Cisco 8x8 Inc. 6753i IP Business Phone System"/>
    <n v="755.94399999999996"/>
    <n v="7"/>
    <n v="0.2"/>
    <n v="66.145099999999999"/>
  </r>
  <r>
    <n v="7548"/>
    <s v="CA-2014-103492"/>
    <x v="982"/>
    <d v="2014-10-15T00:00:00"/>
    <x v="1"/>
    <s v="CM-12715"/>
    <s v="Craig Molinari"/>
    <x v="1"/>
    <s v="United States"/>
    <x v="114"/>
    <x v="5"/>
    <n v="77340"/>
    <s v="Central"/>
    <s v="OFF-BI-10004817"/>
    <x v="1"/>
    <x v="8"/>
    <s v="GBC Personal VeloBind Strips"/>
    <n v="11.98"/>
    <n v="5"/>
    <n v="0.8"/>
    <n v="-19.167999999999999"/>
  </r>
  <r>
    <n v="7549"/>
    <s v="CA-2014-103492"/>
    <x v="982"/>
    <d v="2014-10-15T00:00:00"/>
    <x v="1"/>
    <s v="CM-12715"/>
    <s v="Craig Molinari"/>
    <x v="1"/>
    <s v="United States"/>
    <x v="114"/>
    <x v="5"/>
    <n v="77340"/>
    <s v="Central"/>
    <s v="OFF-BI-10004140"/>
    <x v="1"/>
    <x v="8"/>
    <s v="Avery Non-Stick Binders"/>
    <n v="0.89800000000000002"/>
    <n v="1"/>
    <n v="0.8"/>
    <n v="-1.5714999999999999"/>
  </r>
  <r>
    <n v="7550"/>
    <s v="CA-2016-136595"/>
    <x v="64"/>
    <d v="2016-09-07T00:00:00"/>
    <x v="2"/>
    <s v="EM-13825"/>
    <s v="Elizabeth Moffitt"/>
    <x v="1"/>
    <s v="United States"/>
    <x v="12"/>
    <x v="5"/>
    <n v="77036"/>
    <s v="Central"/>
    <s v="FUR-FU-10004671"/>
    <x v="0"/>
    <x v="5"/>
    <s v="Executive Impressions 12&quot; Wall Clock"/>
    <n v="21.204000000000001"/>
    <n v="3"/>
    <n v="0.6"/>
    <n v="-11.6622"/>
  </r>
  <r>
    <n v="7551"/>
    <s v="CA-2014-140396"/>
    <x v="1164"/>
    <d v="2014-11-25T00:00:00"/>
    <x v="1"/>
    <s v="KH-16330"/>
    <s v="Katharine Harms"/>
    <x v="1"/>
    <s v="United States"/>
    <x v="20"/>
    <x v="15"/>
    <n v="10024"/>
    <s v="East"/>
    <s v="OFF-EN-10002592"/>
    <x v="1"/>
    <x v="12"/>
    <s v="Peel &amp; Seel Recycled Catalog Envelopes, Brown"/>
    <n v="34.74"/>
    <n v="3"/>
    <n v="0"/>
    <n v="17.37"/>
  </r>
  <r>
    <n v="7552"/>
    <s v="CA-2014-140396"/>
    <x v="1164"/>
    <d v="2014-11-25T00:00:00"/>
    <x v="1"/>
    <s v="KH-16330"/>
    <s v="Katharine Harms"/>
    <x v="1"/>
    <s v="United States"/>
    <x v="20"/>
    <x v="15"/>
    <n v="10024"/>
    <s v="East"/>
    <s v="TEC-PH-10004447"/>
    <x v="2"/>
    <x v="7"/>
    <s v="Toshiba IPT2010-SD IP Telephone"/>
    <n v="833.94"/>
    <n v="6"/>
    <n v="0"/>
    <n v="216.8244"/>
  </r>
  <r>
    <n v="7553"/>
    <s v="CA-2014-140396"/>
    <x v="1164"/>
    <d v="2014-11-25T00:00:00"/>
    <x v="1"/>
    <s v="KH-16330"/>
    <s v="Katharine Harms"/>
    <x v="1"/>
    <s v="United States"/>
    <x v="20"/>
    <x v="15"/>
    <n v="10024"/>
    <s v="East"/>
    <s v="OFF-BI-10003669"/>
    <x v="1"/>
    <x v="8"/>
    <s v="3M Organizer Strips"/>
    <n v="12.96"/>
    <n v="3"/>
    <n v="0.2"/>
    <n v="4.5359999999999996"/>
  </r>
  <r>
    <n v="7554"/>
    <s v="CA-2014-140396"/>
    <x v="1164"/>
    <d v="2014-11-25T00:00:00"/>
    <x v="1"/>
    <s v="KH-16330"/>
    <s v="Katharine Harms"/>
    <x v="1"/>
    <s v="United States"/>
    <x v="20"/>
    <x v="15"/>
    <n v="10024"/>
    <s v="East"/>
    <s v="OFF-PA-10000223"/>
    <x v="1"/>
    <x v="10"/>
    <s v="Xerox 2000"/>
    <n v="25.92"/>
    <n v="4"/>
    <n v="0"/>
    <n v="12.441599999999999"/>
  </r>
  <r>
    <n v="7555"/>
    <s v="CA-2014-114181"/>
    <x v="1025"/>
    <d v="2014-05-14T00:00:00"/>
    <x v="0"/>
    <s v="AF-10885"/>
    <s v="Art Foster"/>
    <x v="0"/>
    <s v="United States"/>
    <x v="10"/>
    <x v="9"/>
    <n v="19134"/>
    <s v="East"/>
    <s v="FUR-BO-10004467"/>
    <x v="0"/>
    <x v="0"/>
    <s v="Bestar Classic Bookcase"/>
    <n v="349.96499999999997"/>
    <n v="7"/>
    <n v="0.5"/>
    <n v="-216.97829999999999"/>
  </r>
  <r>
    <n v="7556"/>
    <s v="CA-2014-114181"/>
    <x v="1025"/>
    <d v="2014-05-14T00:00:00"/>
    <x v="0"/>
    <s v="AF-10885"/>
    <s v="Art Foster"/>
    <x v="0"/>
    <s v="United States"/>
    <x v="10"/>
    <x v="9"/>
    <n v="19134"/>
    <s v="East"/>
    <s v="OFF-AR-10000716"/>
    <x v="1"/>
    <x v="6"/>
    <s v="DIXON Ticonderoga Erasable Checking Pencils"/>
    <n v="22.32"/>
    <n v="5"/>
    <n v="0.2"/>
    <n v="5.3010000000000002"/>
  </r>
  <r>
    <n v="7557"/>
    <s v="CA-2017-159506"/>
    <x v="344"/>
    <d v="2017-12-02T00:00:00"/>
    <x v="1"/>
    <s v="JR-16210"/>
    <s v="Justin Ritter"/>
    <x v="1"/>
    <s v="United States"/>
    <x v="38"/>
    <x v="14"/>
    <n v="47201"/>
    <s v="Central"/>
    <s v="OFF-PA-10003641"/>
    <x v="1"/>
    <x v="10"/>
    <s v="Xerox 1909"/>
    <n v="158.28"/>
    <n v="6"/>
    <n v="0"/>
    <n v="72.808800000000005"/>
  </r>
  <r>
    <n v="7558"/>
    <s v="CA-2017-159506"/>
    <x v="344"/>
    <d v="2017-12-02T00:00:00"/>
    <x v="1"/>
    <s v="JR-16210"/>
    <s v="Justin Ritter"/>
    <x v="1"/>
    <s v="United States"/>
    <x v="38"/>
    <x v="14"/>
    <n v="47201"/>
    <s v="Central"/>
    <s v="OFF-BI-10004519"/>
    <x v="1"/>
    <x v="8"/>
    <s v="GBC DocuBind P100 Manual Binding Machine"/>
    <n v="497.94"/>
    <n v="3"/>
    <n v="0"/>
    <n v="224.07300000000001"/>
  </r>
  <r>
    <n v="7559"/>
    <s v="US-2014-137155"/>
    <x v="301"/>
    <d v="2014-11-05T00:00:00"/>
    <x v="1"/>
    <s v="DL-12925"/>
    <s v="Daniel Lacy"/>
    <x v="0"/>
    <s v="United States"/>
    <x v="85"/>
    <x v="15"/>
    <n v="11561"/>
    <s v="East"/>
    <s v="OFF-AP-10002518"/>
    <x v="1"/>
    <x v="9"/>
    <s v="Kensington 7 Outlet MasterPiece Power Center"/>
    <n v="533.94000000000005"/>
    <n v="3"/>
    <n v="0"/>
    <n v="154.8426"/>
  </r>
  <r>
    <n v="7560"/>
    <s v="US-2014-137155"/>
    <x v="301"/>
    <d v="2014-11-05T00:00:00"/>
    <x v="1"/>
    <s v="DL-12925"/>
    <s v="Daniel Lacy"/>
    <x v="0"/>
    <s v="United States"/>
    <x v="85"/>
    <x v="15"/>
    <n v="11561"/>
    <s v="East"/>
    <s v="OFF-PA-10000806"/>
    <x v="1"/>
    <x v="10"/>
    <s v="Xerox 1934"/>
    <n v="167.94"/>
    <n v="3"/>
    <n v="0"/>
    <n v="82.290599999999998"/>
  </r>
  <r>
    <n v="7561"/>
    <s v="US-2014-137155"/>
    <x v="301"/>
    <d v="2014-11-05T00:00:00"/>
    <x v="1"/>
    <s v="DL-12925"/>
    <s v="Daniel Lacy"/>
    <x v="0"/>
    <s v="United States"/>
    <x v="85"/>
    <x v="15"/>
    <n v="11561"/>
    <s v="East"/>
    <s v="FUR-FU-10003142"/>
    <x v="0"/>
    <x v="5"/>
    <s v="Master Big Foot Doorstop, Beige"/>
    <n v="31.68"/>
    <n v="6"/>
    <n v="0"/>
    <n v="9.8208000000000002"/>
  </r>
  <r>
    <n v="7562"/>
    <s v="CA-2016-105746"/>
    <x v="945"/>
    <d v="2017-01-01T00:00:00"/>
    <x v="2"/>
    <s v="BD-11605"/>
    <s v="Brian Dahlen"/>
    <x v="0"/>
    <s v="United States"/>
    <x v="152"/>
    <x v="9"/>
    <n v="17602"/>
    <s v="East"/>
    <s v="FUR-CH-10000454"/>
    <x v="0"/>
    <x v="1"/>
    <s v="Hon Deluxe Fabric Upholstered Stacking Chairs, Rounded Back"/>
    <n v="170.786"/>
    <n v="1"/>
    <n v="0.3"/>
    <n v="0"/>
  </r>
  <r>
    <n v="7563"/>
    <s v="US-2016-104815"/>
    <x v="323"/>
    <d v="2016-09-07T00:00:00"/>
    <x v="1"/>
    <s v="RB-19570"/>
    <s v="Rob Beeghly"/>
    <x v="0"/>
    <s v="United States"/>
    <x v="22"/>
    <x v="10"/>
    <n v="60610"/>
    <s v="Central"/>
    <s v="FUR-BO-10003894"/>
    <x v="0"/>
    <x v="0"/>
    <s v="Safco Value Mate Steel Bookcase, Baked Enamel Finish on Steel, Black"/>
    <n v="198.744"/>
    <n v="4"/>
    <n v="0.3"/>
    <n v="0"/>
  </r>
  <r>
    <n v="7564"/>
    <s v="CA-2017-157672"/>
    <x v="361"/>
    <d v="2017-10-07T00:00:00"/>
    <x v="2"/>
    <s v="RB-19795"/>
    <s v="Ross Baird"/>
    <x v="2"/>
    <s v="United States"/>
    <x v="60"/>
    <x v="22"/>
    <n v="80219"/>
    <s v="West"/>
    <s v="TEC-AC-10001714"/>
    <x v="2"/>
    <x v="11"/>
    <s v="Logitech MX Performance Wireless Mouse"/>
    <n v="63.823999999999998"/>
    <n v="2"/>
    <n v="0.2"/>
    <n v="13.5626"/>
  </r>
  <r>
    <n v="7565"/>
    <s v="US-2016-166660"/>
    <x v="806"/>
    <d v="2016-02-01T00:00:00"/>
    <x v="0"/>
    <s v="TB-21250"/>
    <s v="Tim Brockman"/>
    <x v="0"/>
    <s v="United States"/>
    <x v="4"/>
    <x v="4"/>
    <n v="98103"/>
    <s v="West"/>
    <s v="FUR-CH-10001190"/>
    <x v="0"/>
    <x v="1"/>
    <s v="Global Deluxe High-Back Office Chair in Storm"/>
    <n v="435.16800000000001"/>
    <n v="4"/>
    <n v="0.2"/>
    <n v="-59.835599999999999"/>
  </r>
  <r>
    <n v="7566"/>
    <s v="US-2016-166660"/>
    <x v="806"/>
    <d v="2016-02-01T00:00:00"/>
    <x v="0"/>
    <s v="TB-21250"/>
    <s v="Tim Brockman"/>
    <x v="0"/>
    <s v="United States"/>
    <x v="4"/>
    <x v="4"/>
    <n v="98103"/>
    <s v="West"/>
    <s v="FUR-BO-10000468"/>
    <x v="0"/>
    <x v="0"/>
    <s v="O'Sullivan 2-Shelf Heavy-Duty Bookcases"/>
    <n v="48.58"/>
    <n v="1"/>
    <n v="0"/>
    <n v="7.7728000000000002"/>
  </r>
  <r>
    <n v="7567"/>
    <s v="CA-2017-140802"/>
    <x v="81"/>
    <d v="2017-04-23T00:00:00"/>
    <x v="2"/>
    <s v="KN-16390"/>
    <s v="Katherine Nockton"/>
    <x v="1"/>
    <s v="United States"/>
    <x v="12"/>
    <x v="5"/>
    <n v="77070"/>
    <s v="Central"/>
    <s v="TEC-AC-10001998"/>
    <x v="2"/>
    <x v="11"/>
    <s v="Logitech LS21 Speaker System - PC Multimedia - 2.1-CH - Wired"/>
    <n v="47.975999999999999"/>
    <n v="3"/>
    <n v="0.2"/>
    <n v="8.3957999999999995"/>
  </r>
  <r>
    <n v="7568"/>
    <s v="CA-2017-140802"/>
    <x v="81"/>
    <d v="2017-04-23T00:00:00"/>
    <x v="2"/>
    <s v="KN-16390"/>
    <s v="Katherine Nockton"/>
    <x v="1"/>
    <s v="United States"/>
    <x v="12"/>
    <x v="5"/>
    <n v="77070"/>
    <s v="Central"/>
    <s v="OFF-PA-10001534"/>
    <x v="1"/>
    <x v="10"/>
    <s v="Xerox 230"/>
    <n v="20.736000000000001"/>
    <n v="4"/>
    <n v="0.2"/>
    <n v="7.2576000000000001"/>
  </r>
  <r>
    <n v="7569"/>
    <s v="CA-2014-133830"/>
    <x v="29"/>
    <d v="2014-12-10T00:00:00"/>
    <x v="1"/>
    <s v="RL-19615"/>
    <s v="Rob Lucas"/>
    <x v="0"/>
    <s v="United States"/>
    <x v="1"/>
    <x v="1"/>
    <n v="90045"/>
    <s v="West"/>
    <s v="OFF-AR-10003045"/>
    <x v="1"/>
    <x v="6"/>
    <s v="Prang Colored Pencils"/>
    <n v="26.46"/>
    <n v="9"/>
    <n v="0"/>
    <n v="11.907"/>
  </r>
  <r>
    <n v="7570"/>
    <s v="CA-2014-133830"/>
    <x v="29"/>
    <d v="2014-12-10T00:00:00"/>
    <x v="1"/>
    <s v="RL-19615"/>
    <s v="Rob Lucas"/>
    <x v="0"/>
    <s v="United States"/>
    <x v="1"/>
    <x v="1"/>
    <n v="90045"/>
    <s v="West"/>
    <s v="OFF-PA-10001363"/>
    <x v="1"/>
    <x v="10"/>
    <s v="Xerox 1933"/>
    <n v="49.12"/>
    <n v="4"/>
    <n v="0"/>
    <n v="23.086400000000001"/>
  </r>
  <r>
    <n v="7571"/>
    <s v="CA-2014-133830"/>
    <x v="29"/>
    <d v="2014-12-10T00:00:00"/>
    <x v="1"/>
    <s v="RL-19615"/>
    <s v="Rob Lucas"/>
    <x v="0"/>
    <s v="United States"/>
    <x v="1"/>
    <x v="1"/>
    <n v="90045"/>
    <s v="West"/>
    <s v="OFF-FA-10002280"/>
    <x v="1"/>
    <x v="13"/>
    <s v="Advantus Plastic Paper Clips"/>
    <n v="15"/>
    <n v="3"/>
    <n v="0"/>
    <n v="7.2"/>
  </r>
  <r>
    <n v="7572"/>
    <s v="CA-2014-100916"/>
    <x v="618"/>
    <d v="2014-10-26T00:00:00"/>
    <x v="1"/>
    <s v="FH-14275"/>
    <s v="Frank Hawley"/>
    <x v="1"/>
    <s v="United States"/>
    <x v="311"/>
    <x v="17"/>
    <n v="23602"/>
    <s v="South"/>
    <s v="OFF-ST-10003479"/>
    <x v="1"/>
    <x v="4"/>
    <s v="Eldon Base for stackable storage shelf, platinum"/>
    <n v="194.7"/>
    <n v="5"/>
    <n v="0"/>
    <n v="9.7349999999999994"/>
  </r>
  <r>
    <n v="7573"/>
    <s v="CA-2014-100916"/>
    <x v="618"/>
    <d v="2014-10-26T00:00:00"/>
    <x v="1"/>
    <s v="FH-14275"/>
    <s v="Frank Hawley"/>
    <x v="1"/>
    <s v="United States"/>
    <x v="311"/>
    <x v="17"/>
    <n v="23602"/>
    <s v="South"/>
    <s v="FUR-TA-10004607"/>
    <x v="0"/>
    <x v="3"/>
    <s v="Hon 2111 Invitation Series Straight Table"/>
    <n v="591.32000000000005"/>
    <n v="4"/>
    <n v="0"/>
    <n v="112.35080000000001"/>
  </r>
  <r>
    <n v="7574"/>
    <s v="CA-2014-100916"/>
    <x v="618"/>
    <d v="2014-10-26T00:00:00"/>
    <x v="1"/>
    <s v="FH-14275"/>
    <s v="Frank Hawley"/>
    <x v="1"/>
    <s v="United States"/>
    <x v="311"/>
    <x v="17"/>
    <n v="23602"/>
    <s v="South"/>
    <s v="OFF-AR-10001022"/>
    <x v="1"/>
    <x v="6"/>
    <s v="SANFORD Liquid Accent Tank-Style Highlighters"/>
    <n v="2.84"/>
    <n v="1"/>
    <n v="0"/>
    <n v="0.88039999999999996"/>
  </r>
  <r>
    <n v="7575"/>
    <s v="CA-2015-129532"/>
    <x v="575"/>
    <d v="2015-12-12T00:00:00"/>
    <x v="1"/>
    <s v="YS-21880"/>
    <s v="Yana Sorensen"/>
    <x v="1"/>
    <s v="United States"/>
    <x v="1"/>
    <x v="1"/>
    <n v="90036"/>
    <s v="West"/>
    <s v="OFF-ST-10004186"/>
    <x v="1"/>
    <x v="4"/>
    <s v="Stur-D-Stor Shelving, Vertical 5-Shelf: 72&quot;H x 36&quot;W x 18 1/2&quot;D"/>
    <n v="221.96"/>
    <n v="2"/>
    <n v="0"/>
    <n v="4.4391999999999996"/>
  </r>
  <r>
    <n v="7576"/>
    <s v="CA-2015-129532"/>
    <x v="575"/>
    <d v="2015-12-12T00:00:00"/>
    <x v="1"/>
    <s v="YS-21880"/>
    <s v="Yana Sorensen"/>
    <x v="1"/>
    <s v="United States"/>
    <x v="1"/>
    <x v="1"/>
    <n v="90036"/>
    <s v="West"/>
    <s v="TEC-AC-10000865"/>
    <x v="2"/>
    <x v="11"/>
    <s v="WD My Passport Ultra 500GB Portable External Hard Drive"/>
    <n v="236"/>
    <n v="4"/>
    <n v="0"/>
    <n v="40.119999999999997"/>
  </r>
  <r>
    <n v="7577"/>
    <s v="CA-2014-134726"/>
    <x v="981"/>
    <d v="2014-11-07T00:00:00"/>
    <x v="0"/>
    <s v="SW-20755"/>
    <s v="Steven Ward"/>
    <x v="1"/>
    <s v="United States"/>
    <x v="4"/>
    <x v="4"/>
    <n v="98115"/>
    <s v="West"/>
    <s v="TEC-AC-10000023"/>
    <x v="2"/>
    <x v="11"/>
    <s v="Maxell 74 Minute CD-R Spindle, 50/Pack"/>
    <n v="41.94"/>
    <n v="2"/>
    <n v="0"/>
    <n v="15.0984"/>
  </r>
  <r>
    <n v="7578"/>
    <s v="CA-2014-134726"/>
    <x v="981"/>
    <d v="2014-11-07T00:00:00"/>
    <x v="0"/>
    <s v="SW-20755"/>
    <s v="Steven Ward"/>
    <x v="1"/>
    <s v="United States"/>
    <x v="4"/>
    <x v="4"/>
    <n v="98115"/>
    <s v="West"/>
    <s v="TEC-PH-10001750"/>
    <x v="2"/>
    <x v="7"/>
    <s v="Samsung Rugby III"/>
    <n v="52.792000000000002"/>
    <n v="1"/>
    <n v="0.2"/>
    <n v="4.6193"/>
  </r>
  <r>
    <n v="7579"/>
    <s v="CA-2016-138597"/>
    <x v="122"/>
    <d v="2016-12-21T00:00:00"/>
    <x v="2"/>
    <s v="PN-18775"/>
    <s v="Parhena Norris"/>
    <x v="2"/>
    <s v="United States"/>
    <x v="155"/>
    <x v="8"/>
    <n v="68104"/>
    <s v="Central"/>
    <s v="FUR-CH-10004997"/>
    <x v="0"/>
    <x v="1"/>
    <s v="Hon Every-Day Series Multi-Task Chairs"/>
    <n v="563.94000000000005"/>
    <n v="3"/>
    <n v="0"/>
    <n v="112.788"/>
  </r>
  <r>
    <n v="7580"/>
    <s v="CA-2015-123113"/>
    <x v="521"/>
    <d v="2015-11-27T00:00:00"/>
    <x v="0"/>
    <s v="AT-10735"/>
    <s v="Annie Thurman"/>
    <x v="0"/>
    <s v="United States"/>
    <x v="73"/>
    <x v="30"/>
    <n v="7960"/>
    <s v="East"/>
    <s v="OFF-AP-10000275"/>
    <x v="1"/>
    <x v="9"/>
    <s v="Sanyo Counter Height Refrigerator with Crisper, 3.6 Cubic Foot, Stainless Steel/Black"/>
    <n v="2625.12"/>
    <n v="8"/>
    <n v="0"/>
    <n v="735.03359999999998"/>
  </r>
  <r>
    <n v="7581"/>
    <s v="CA-2015-123113"/>
    <x v="521"/>
    <d v="2015-11-27T00:00:00"/>
    <x v="0"/>
    <s v="AT-10735"/>
    <s v="Annie Thurman"/>
    <x v="0"/>
    <s v="United States"/>
    <x v="73"/>
    <x v="30"/>
    <n v="7960"/>
    <s v="East"/>
    <s v="OFF-AR-10004999"/>
    <x v="1"/>
    <x v="6"/>
    <s v="Newell 315"/>
    <n v="17.940000000000001"/>
    <n v="3"/>
    <n v="0"/>
    <n v="4.4850000000000003"/>
  </r>
  <r>
    <n v="7582"/>
    <s v="CA-2015-169656"/>
    <x v="863"/>
    <d v="2015-08-16T00:00:00"/>
    <x v="2"/>
    <s v="EJ-13720"/>
    <s v="Ed Jacobs"/>
    <x v="0"/>
    <s v="United States"/>
    <x v="10"/>
    <x v="9"/>
    <n v="19143"/>
    <s v="East"/>
    <s v="OFF-ST-10003816"/>
    <x v="1"/>
    <x v="4"/>
    <s v="Fellowes High-Stak Drawer Files"/>
    <n v="422.85599999999999"/>
    <n v="3"/>
    <n v="0.2"/>
    <n v="15.857100000000001"/>
  </r>
  <r>
    <n v="7583"/>
    <s v="CA-2015-142734"/>
    <x v="392"/>
    <d v="2015-04-21T00:00:00"/>
    <x v="1"/>
    <s v="DM-13345"/>
    <s v="Denise Monton"/>
    <x v="1"/>
    <s v="United States"/>
    <x v="20"/>
    <x v="15"/>
    <n v="10024"/>
    <s v="East"/>
    <s v="FUR-CH-10003968"/>
    <x v="0"/>
    <x v="1"/>
    <s v="Novimex Turbo Task Chair"/>
    <n v="127.764"/>
    <n v="2"/>
    <n v="0.1"/>
    <n v="2.8391999999999999"/>
  </r>
  <r>
    <n v="7584"/>
    <s v="CA-2014-163223"/>
    <x v="90"/>
    <d v="2014-03-25T00:00:00"/>
    <x v="1"/>
    <s v="KH-16690"/>
    <s v="Kristen Hastings"/>
    <x v="1"/>
    <s v="United States"/>
    <x v="24"/>
    <x v="17"/>
    <n v="22153"/>
    <s v="South"/>
    <s v="TEC-PH-10000730"/>
    <x v="2"/>
    <x v="7"/>
    <s v="Samsung Galaxy S4 Active"/>
    <n v="3499.93"/>
    <n v="7"/>
    <n v="0"/>
    <n v="909.98180000000002"/>
  </r>
  <r>
    <n v="7585"/>
    <s v="CA-2014-163223"/>
    <x v="90"/>
    <d v="2014-03-25T00:00:00"/>
    <x v="1"/>
    <s v="KH-16690"/>
    <s v="Kristen Hastings"/>
    <x v="1"/>
    <s v="United States"/>
    <x v="24"/>
    <x v="17"/>
    <n v="22153"/>
    <s v="South"/>
    <s v="OFF-LA-10004409"/>
    <x v="1"/>
    <x v="2"/>
    <s v="Avery 492"/>
    <n v="14.4"/>
    <n v="5"/>
    <n v="0"/>
    <n v="6.6239999999999997"/>
  </r>
  <r>
    <n v="7586"/>
    <s v="CA-2014-163223"/>
    <x v="90"/>
    <d v="2014-03-25T00:00:00"/>
    <x v="1"/>
    <s v="KH-16690"/>
    <s v="Kristen Hastings"/>
    <x v="1"/>
    <s v="United States"/>
    <x v="24"/>
    <x v="17"/>
    <n v="22153"/>
    <s v="South"/>
    <s v="OFF-PA-10000675"/>
    <x v="1"/>
    <x v="10"/>
    <s v="Xerox 1919"/>
    <n v="122.97"/>
    <n v="3"/>
    <n v="0"/>
    <n v="60.255299999999998"/>
  </r>
  <r>
    <n v="7587"/>
    <s v="CA-2014-163223"/>
    <x v="90"/>
    <d v="2014-03-25T00:00:00"/>
    <x v="1"/>
    <s v="KH-16690"/>
    <s v="Kristen Hastings"/>
    <x v="1"/>
    <s v="United States"/>
    <x v="24"/>
    <x v="17"/>
    <n v="22153"/>
    <s v="South"/>
    <s v="OFF-AR-10001573"/>
    <x v="1"/>
    <x v="6"/>
    <s v="American Pencil"/>
    <n v="9.32"/>
    <n v="4"/>
    <n v="0"/>
    <n v="2.7027999999999999"/>
  </r>
  <r>
    <n v="7588"/>
    <s v="CA-2014-163223"/>
    <x v="90"/>
    <d v="2014-03-25T00:00:00"/>
    <x v="1"/>
    <s v="KH-16690"/>
    <s v="Kristen Hastings"/>
    <x v="1"/>
    <s v="United States"/>
    <x v="24"/>
    <x v="17"/>
    <n v="22153"/>
    <s v="South"/>
    <s v="OFF-BI-10001597"/>
    <x v="1"/>
    <x v="8"/>
    <s v="Wilson Jones Ledger-Size, Piano-Hinge Binder, 2&quot;, Blue"/>
    <n v="122.94"/>
    <n v="3"/>
    <n v="0"/>
    <n v="59.011200000000002"/>
  </r>
  <r>
    <n v="7589"/>
    <s v="CA-2017-122945"/>
    <x v="673"/>
    <d v="2017-11-22T00:00:00"/>
    <x v="1"/>
    <s v="MB-18085"/>
    <s v="Mick Brown"/>
    <x v="0"/>
    <s v="United States"/>
    <x v="43"/>
    <x v="1"/>
    <n v="95661"/>
    <s v="West"/>
    <s v="FUR-FU-10001196"/>
    <x v="0"/>
    <x v="5"/>
    <s v="DAX Cubicle Frames - 8x10"/>
    <n v="17.309999999999999"/>
    <n v="3"/>
    <n v="0"/>
    <n v="5.1929999999999996"/>
  </r>
  <r>
    <n v="7590"/>
    <s v="CA-2015-139738"/>
    <x v="12"/>
    <d v="2015-09-29T00:00:00"/>
    <x v="1"/>
    <s v="DK-12895"/>
    <s v="Dana Kaydos"/>
    <x v="0"/>
    <s v="United States"/>
    <x v="179"/>
    <x v="10"/>
    <n v="61107"/>
    <s v="Central"/>
    <s v="OFF-AR-10004602"/>
    <x v="1"/>
    <x v="6"/>
    <s v="Boston KS Multi-Size Manual Pencil Sharpener"/>
    <n v="128.744"/>
    <n v="7"/>
    <n v="0.2"/>
    <n v="12.8744"/>
  </r>
  <r>
    <n v="7591"/>
    <s v="CA-2016-158778"/>
    <x v="64"/>
    <d v="2016-09-09T00:00:00"/>
    <x v="1"/>
    <s v="DB-13210"/>
    <s v="Dean Braden"/>
    <x v="0"/>
    <s v="United States"/>
    <x v="10"/>
    <x v="9"/>
    <n v="19134"/>
    <s v="East"/>
    <s v="FUR-FU-10000260"/>
    <x v="0"/>
    <x v="5"/>
    <s v="6&quot; Cubicle Wall Clock, Black"/>
    <n v="58.247999999999998"/>
    <n v="9"/>
    <n v="0.2"/>
    <n v="11.6496"/>
  </r>
  <r>
    <n v="7592"/>
    <s v="CA-2016-158778"/>
    <x v="64"/>
    <d v="2016-09-09T00:00:00"/>
    <x v="1"/>
    <s v="DB-13210"/>
    <s v="Dean Braden"/>
    <x v="0"/>
    <s v="United States"/>
    <x v="10"/>
    <x v="9"/>
    <n v="19134"/>
    <s v="East"/>
    <s v="FUR-CH-10001146"/>
    <x v="0"/>
    <x v="1"/>
    <s v="Global Task Chair, Black"/>
    <n v="71.245999999999995"/>
    <n v="2"/>
    <n v="0.3"/>
    <n v="-19.338200000000001"/>
  </r>
  <r>
    <n v="7593"/>
    <s v="CA-2016-158778"/>
    <x v="64"/>
    <d v="2016-09-09T00:00:00"/>
    <x v="1"/>
    <s v="DB-13210"/>
    <s v="Dean Braden"/>
    <x v="0"/>
    <s v="United States"/>
    <x v="10"/>
    <x v="9"/>
    <n v="19134"/>
    <s v="East"/>
    <s v="OFF-AR-10000896"/>
    <x v="1"/>
    <x v="6"/>
    <s v="Newell 329"/>
    <n v="7.8719999999999999"/>
    <n v="3"/>
    <n v="0.2"/>
    <n v="0.59040000000000004"/>
  </r>
  <r>
    <n v="7594"/>
    <s v="CA-2016-158778"/>
    <x v="64"/>
    <d v="2016-09-09T00:00:00"/>
    <x v="1"/>
    <s v="DB-13210"/>
    <s v="Dean Braden"/>
    <x v="0"/>
    <s v="United States"/>
    <x v="10"/>
    <x v="9"/>
    <n v="19134"/>
    <s v="East"/>
    <s v="FUR-CH-10000309"/>
    <x v="0"/>
    <x v="1"/>
    <s v="Global Comet Stacking Arm Chair"/>
    <n v="887.27099999999996"/>
    <n v="3"/>
    <n v="0.3"/>
    <n v="-63.3765"/>
  </r>
  <r>
    <n v="7595"/>
    <s v="CA-2017-119655"/>
    <x v="693"/>
    <d v="2017-04-24T00:00:00"/>
    <x v="1"/>
    <s v="CV-12295"/>
    <s v="Christina VanderZanden"/>
    <x v="0"/>
    <s v="United States"/>
    <x v="66"/>
    <x v="12"/>
    <n v="48234"/>
    <s v="Central"/>
    <s v="OFF-BI-10001989"/>
    <x v="1"/>
    <x v="8"/>
    <s v="Premium Transparent Presentation Covers by GBC"/>
    <n v="146.86000000000001"/>
    <n v="7"/>
    <n v="0"/>
    <n v="70.492800000000003"/>
  </r>
  <r>
    <n v="7596"/>
    <s v="CA-2017-119655"/>
    <x v="693"/>
    <d v="2017-04-24T00:00:00"/>
    <x v="1"/>
    <s v="CV-12295"/>
    <s v="Christina VanderZanden"/>
    <x v="0"/>
    <s v="United States"/>
    <x v="66"/>
    <x v="12"/>
    <n v="48234"/>
    <s v="Central"/>
    <s v="OFF-BI-10001036"/>
    <x v="1"/>
    <x v="8"/>
    <s v="Cardinal EasyOpen D-Ring Binders"/>
    <n v="36.56"/>
    <n v="4"/>
    <n v="0"/>
    <n v="18.28"/>
  </r>
  <r>
    <n v="7597"/>
    <s v="CA-2015-164567"/>
    <x v="925"/>
    <d v="2015-06-19T00:00:00"/>
    <x v="1"/>
    <s v="GK-14620"/>
    <s v="Grace Kelly"/>
    <x v="1"/>
    <s v="United States"/>
    <x v="1"/>
    <x v="1"/>
    <n v="90004"/>
    <s v="West"/>
    <s v="TEC-PH-10002103"/>
    <x v="2"/>
    <x v="7"/>
    <s v="Jabra SPEAK 410"/>
    <n v="225.57599999999999"/>
    <n v="3"/>
    <n v="0.2"/>
    <n v="22.557600000000001"/>
  </r>
  <r>
    <n v="7598"/>
    <s v="CA-2014-131947"/>
    <x v="328"/>
    <d v="2014-09-22T00:00:00"/>
    <x v="1"/>
    <s v="JA-15970"/>
    <s v="Joseph Airdo"/>
    <x v="0"/>
    <s v="United States"/>
    <x v="24"/>
    <x v="21"/>
    <n v="97477"/>
    <s v="West"/>
    <s v="OFF-AR-10001473"/>
    <x v="1"/>
    <x v="6"/>
    <s v="Newell 313"/>
    <n v="5.2480000000000002"/>
    <n v="2"/>
    <n v="0.2"/>
    <n v="0.4592"/>
  </r>
  <r>
    <n v="7599"/>
    <s v="CA-2014-131947"/>
    <x v="328"/>
    <d v="2014-09-22T00:00:00"/>
    <x v="1"/>
    <s v="JA-15970"/>
    <s v="Joseph Airdo"/>
    <x v="0"/>
    <s v="United States"/>
    <x v="24"/>
    <x v="21"/>
    <n v="97477"/>
    <s v="West"/>
    <s v="OFF-AR-10000411"/>
    <x v="1"/>
    <x v="6"/>
    <s v="Boston 16701 Slimline Battery Pencil Sharpener"/>
    <n v="38.256"/>
    <n v="3"/>
    <n v="0.2"/>
    <n v="4.782"/>
  </r>
  <r>
    <n v="7600"/>
    <s v="CA-2014-131947"/>
    <x v="328"/>
    <d v="2014-09-22T00:00:00"/>
    <x v="1"/>
    <s v="JA-15970"/>
    <s v="Joseph Airdo"/>
    <x v="0"/>
    <s v="United States"/>
    <x v="24"/>
    <x v="21"/>
    <n v="97477"/>
    <s v="West"/>
    <s v="OFF-PA-10000246"/>
    <x v="1"/>
    <x v="10"/>
    <s v="Riverleaf Stik-Withit Designer Note Cubes"/>
    <n v="40.24"/>
    <n v="5"/>
    <n v="0.2"/>
    <n v="13.077999999999999"/>
  </r>
  <r>
    <n v="7601"/>
    <s v="CA-2014-131947"/>
    <x v="328"/>
    <d v="2014-09-22T00:00:00"/>
    <x v="1"/>
    <s v="JA-15970"/>
    <s v="Joseph Airdo"/>
    <x v="0"/>
    <s v="United States"/>
    <x v="24"/>
    <x v="21"/>
    <n v="97477"/>
    <s v="West"/>
    <s v="TEC-MA-10004086"/>
    <x v="2"/>
    <x v="15"/>
    <s v="Plantronics Single Ear Headset"/>
    <n v="29.925000000000001"/>
    <n v="5"/>
    <n v="0.7"/>
    <n v="-21.945"/>
  </r>
  <r>
    <n v="7602"/>
    <s v="CA-2014-131947"/>
    <x v="328"/>
    <d v="2014-09-22T00:00:00"/>
    <x v="1"/>
    <s v="JA-15970"/>
    <s v="Joseph Airdo"/>
    <x v="0"/>
    <s v="United States"/>
    <x v="24"/>
    <x v="21"/>
    <n v="97477"/>
    <s v="West"/>
    <s v="OFF-PA-10003039"/>
    <x v="1"/>
    <x v="10"/>
    <s v="Xerox 1960"/>
    <n v="148.70400000000001"/>
    <n v="6"/>
    <n v="0.2"/>
    <n v="46.47"/>
  </r>
  <r>
    <n v="7603"/>
    <s v="CA-2014-131947"/>
    <x v="328"/>
    <d v="2014-09-22T00:00:00"/>
    <x v="1"/>
    <s v="JA-15970"/>
    <s v="Joseph Airdo"/>
    <x v="0"/>
    <s v="United States"/>
    <x v="24"/>
    <x v="21"/>
    <n v="97477"/>
    <s v="West"/>
    <s v="TEC-AC-10004633"/>
    <x v="2"/>
    <x v="11"/>
    <s v="Verbatim 25 GB 6x Blu-ray Single Layer Recordable Disc, 3/Pack"/>
    <n v="55.92"/>
    <n v="10"/>
    <n v="0.2"/>
    <n v="16.776"/>
  </r>
  <r>
    <n v="7604"/>
    <s v="CA-2016-152520"/>
    <x v="630"/>
    <d v="2016-07-12T00:00:00"/>
    <x v="1"/>
    <s v="TH-21115"/>
    <s v="Thea Hudgings"/>
    <x v="1"/>
    <s v="United States"/>
    <x v="205"/>
    <x v="34"/>
    <n v="2908"/>
    <s v="East"/>
    <s v="OFF-PA-10000289"/>
    <x v="1"/>
    <x v="10"/>
    <s v="Xerox 213"/>
    <n v="12.96"/>
    <n v="2"/>
    <n v="0"/>
    <n v="6.2207999999999997"/>
  </r>
  <r>
    <n v="7605"/>
    <s v="CA-2016-101791"/>
    <x v="1022"/>
    <d v="2016-05-31T00:00:00"/>
    <x v="1"/>
    <s v="BS-11665"/>
    <s v="Brian Stugart"/>
    <x v="0"/>
    <s v="United States"/>
    <x v="22"/>
    <x v="10"/>
    <n v="60623"/>
    <s v="Central"/>
    <s v="FUR-FU-10003247"/>
    <x v="0"/>
    <x v="5"/>
    <s v="36X48 HARDFLOOR CHAIRMAT"/>
    <n v="25.175999999999998"/>
    <n v="3"/>
    <n v="0.6"/>
    <n v="-33.358199999999997"/>
  </r>
  <r>
    <n v="7606"/>
    <s v="CA-2016-101791"/>
    <x v="1022"/>
    <d v="2016-05-31T00:00:00"/>
    <x v="1"/>
    <s v="BS-11665"/>
    <s v="Brian Stugart"/>
    <x v="0"/>
    <s v="United States"/>
    <x v="22"/>
    <x v="10"/>
    <n v="60623"/>
    <s v="Central"/>
    <s v="FUR-FU-10002191"/>
    <x v="0"/>
    <x v="5"/>
    <s v="G.E. Halogen Desk Lamp Bulbs"/>
    <n v="5.5839999999999996"/>
    <n v="2"/>
    <n v="0.6"/>
    <n v="-1.6752"/>
  </r>
  <r>
    <n v="7607"/>
    <s v="CA-2016-101791"/>
    <x v="1022"/>
    <d v="2016-05-31T00:00:00"/>
    <x v="1"/>
    <s v="BS-11665"/>
    <s v="Brian Stugart"/>
    <x v="0"/>
    <s v="United States"/>
    <x v="22"/>
    <x v="10"/>
    <n v="60623"/>
    <s v="Central"/>
    <s v="OFF-ST-10001496"/>
    <x v="1"/>
    <x v="4"/>
    <s v="Standard Rollaway File with Lock"/>
    <n v="1297.3679999999999"/>
    <n v="9"/>
    <n v="0.2"/>
    <n v="97.302599999999998"/>
  </r>
  <r>
    <n v="7608"/>
    <s v="CA-2017-121195"/>
    <x v="165"/>
    <d v="2017-12-27T00:00:00"/>
    <x v="2"/>
    <s v="NS-18505"/>
    <s v="Neola Schneider"/>
    <x v="0"/>
    <s v="United States"/>
    <x v="61"/>
    <x v="5"/>
    <n v="75220"/>
    <s v="Central"/>
    <s v="OFF-ST-10000585"/>
    <x v="1"/>
    <x v="4"/>
    <s v="Economy Rollaway Files"/>
    <n v="264.32"/>
    <n v="2"/>
    <n v="0.2"/>
    <n v="19.824000000000002"/>
  </r>
  <r>
    <n v="7609"/>
    <s v="CA-2017-163209"/>
    <x v="898"/>
    <d v="2017-05-07T00:00:00"/>
    <x v="1"/>
    <s v="MK-18160"/>
    <s v="Mike Kennedy"/>
    <x v="0"/>
    <s v="United States"/>
    <x v="8"/>
    <x v="1"/>
    <n v="94122"/>
    <s v="West"/>
    <s v="OFF-PA-10001166"/>
    <x v="1"/>
    <x v="10"/>
    <s v="Xerox 2"/>
    <n v="25.92"/>
    <n v="4"/>
    <n v="0"/>
    <n v="12.441599999999999"/>
  </r>
  <r>
    <n v="7610"/>
    <s v="CA-2017-163209"/>
    <x v="898"/>
    <d v="2017-05-07T00:00:00"/>
    <x v="1"/>
    <s v="MK-18160"/>
    <s v="Mike Kennedy"/>
    <x v="0"/>
    <s v="United States"/>
    <x v="8"/>
    <x v="1"/>
    <n v="94122"/>
    <s v="West"/>
    <s v="OFF-AR-10003651"/>
    <x v="1"/>
    <x v="6"/>
    <s v="Newell 350"/>
    <n v="22.96"/>
    <n v="7"/>
    <n v="0"/>
    <n v="6.6584000000000003"/>
  </r>
  <r>
    <n v="7611"/>
    <s v="CA-2014-133354"/>
    <x v="1165"/>
    <d v="2014-02-24T00:00:00"/>
    <x v="2"/>
    <s v="SA-20830"/>
    <s v="Sue Ann Reed"/>
    <x v="0"/>
    <s v="United States"/>
    <x v="429"/>
    <x v="1"/>
    <n v="92553"/>
    <s v="West"/>
    <s v="OFF-PA-10001800"/>
    <x v="1"/>
    <x v="10"/>
    <s v="Xerox 220"/>
    <n v="19.440000000000001"/>
    <n v="3"/>
    <n v="0"/>
    <n v="9.3312000000000008"/>
  </r>
  <r>
    <n v="7612"/>
    <s v="US-2015-130491"/>
    <x v="285"/>
    <d v="2015-02-11T00:00:00"/>
    <x v="2"/>
    <s v="BH-11710"/>
    <s v="Brosina Hoffman"/>
    <x v="0"/>
    <s v="United States"/>
    <x v="495"/>
    <x v="41"/>
    <n v="67846"/>
    <s v="Central"/>
    <s v="OFF-PA-10000791"/>
    <x v="1"/>
    <x v="10"/>
    <s v="Wirebound Message Books, Four 2 3/4 x 5 Forms per Page, 200 Sets per Book"/>
    <n v="9.5399999999999991"/>
    <n v="2"/>
    <n v="0"/>
    <n v="4.2930000000000001"/>
  </r>
  <r>
    <n v="7613"/>
    <s v="US-2015-130491"/>
    <x v="285"/>
    <d v="2015-02-11T00:00:00"/>
    <x v="2"/>
    <s v="BH-11710"/>
    <s v="Brosina Hoffman"/>
    <x v="0"/>
    <s v="United States"/>
    <x v="495"/>
    <x v="41"/>
    <n v="67846"/>
    <s v="Central"/>
    <s v="OFF-FA-10000134"/>
    <x v="1"/>
    <x v="13"/>
    <s v="Advantus Push Pins, Aluminum Head"/>
    <n v="5.81"/>
    <n v="1"/>
    <n v="0"/>
    <n v="1.8010999999999999"/>
  </r>
  <r>
    <n v="7614"/>
    <s v="US-2015-130491"/>
    <x v="285"/>
    <d v="2015-02-11T00:00:00"/>
    <x v="2"/>
    <s v="BH-11710"/>
    <s v="Brosina Hoffman"/>
    <x v="0"/>
    <s v="United States"/>
    <x v="495"/>
    <x v="41"/>
    <n v="67846"/>
    <s v="Central"/>
    <s v="OFF-AR-10001149"/>
    <x v="1"/>
    <x v="6"/>
    <s v="Sanford Colorific Colored Pencils, 12/Box"/>
    <n v="5.76"/>
    <n v="2"/>
    <n v="0"/>
    <n v="1.728"/>
  </r>
  <r>
    <n v="7615"/>
    <s v="CA-2015-113740"/>
    <x v="252"/>
    <d v="2015-08-28T00:00:00"/>
    <x v="0"/>
    <s v="SC-20380"/>
    <s v="Shahid Collister"/>
    <x v="0"/>
    <s v="United States"/>
    <x v="20"/>
    <x v="15"/>
    <n v="10035"/>
    <s v="East"/>
    <s v="FUR-FU-10000010"/>
    <x v="0"/>
    <x v="5"/>
    <s v="DAX Value U-Channel Document Frames, Easel Back"/>
    <n v="14.91"/>
    <n v="3"/>
    <n v="0"/>
    <n v="4.6220999999999997"/>
  </r>
  <r>
    <n v="7616"/>
    <s v="CA-2014-148425"/>
    <x v="953"/>
    <d v="2014-12-04T00:00:00"/>
    <x v="1"/>
    <s v="RF-19345"/>
    <s v="Randy Ferguson"/>
    <x v="1"/>
    <s v="United States"/>
    <x v="333"/>
    <x v="2"/>
    <n v="32839"/>
    <s v="South"/>
    <s v="OFF-BI-10000201"/>
    <x v="1"/>
    <x v="8"/>
    <s v="Avery Triangle Shaped Sheet Lifters, Black, 2/Pack"/>
    <n v="6.6420000000000003"/>
    <n v="9"/>
    <n v="0.7"/>
    <n v="-4.4279999999999999"/>
  </r>
  <r>
    <n v="7617"/>
    <s v="CA-2016-144309"/>
    <x v="107"/>
    <d v="2016-12-16T00:00:00"/>
    <x v="1"/>
    <s v="CM-12235"/>
    <s v="Chris McAfee"/>
    <x v="0"/>
    <s v="United States"/>
    <x v="232"/>
    <x v="15"/>
    <n v="13601"/>
    <s v="East"/>
    <s v="OFF-PA-10001776"/>
    <x v="1"/>
    <x v="10"/>
    <s v="Wirebound Message Books, Four 2 3/4&quot; x 5&quot; Forms per Page, 600 Sets per Book"/>
    <n v="18.54"/>
    <n v="2"/>
    <n v="0"/>
    <n v="8.7138000000000009"/>
  </r>
  <r>
    <n v="7618"/>
    <s v="CA-2016-144309"/>
    <x v="107"/>
    <d v="2016-12-16T00:00:00"/>
    <x v="1"/>
    <s v="CM-12235"/>
    <s v="Chris McAfee"/>
    <x v="0"/>
    <s v="United States"/>
    <x v="232"/>
    <x v="15"/>
    <n v="13601"/>
    <s v="East"/>
    <s v="OFF-BI-10003656"/>
    <x v="1"/>
    <x v="8"/>
    <s v="Fellowes PB200 Plastic Comb Binding Machine"/>
    <n v="679.96"/>
    <n v="5"/>
    <n v="0.2"/>
    <n v="220.98699999999999"/>
  </r>
  <r>
    <n v="7619"/>
    <s v="CA-2017-151225"/>
    <x v="855"/>
    <d v="2017-10-29T00:00:00"/>
    <x v="2"/>
    <s v="JM-15655"/>
    <s v="Jim Mitchum"/>
    <x v="1"/>
    <s v="United States"/>
    <x v="1"/>
    <x v="1"/>
    <n v="90032"/>
    <s v="West"/>
    <s v="FUR-TA-10001539"/>
    <x v="0"/>
    <x v="3"/>
    <s v="Chromcraft Rectangular Conference Tables"/>
    <n v="189.57599999999999"/>
    <n v="1"/>
    <n v="0.2"/>
    <n v="9.4787999999999997"/>
  </r>
  <r>
    <n v="7620"/>
    <s v="CA-2017-151225"/>
    <x v="855"/>
    <d v="2017-10-29T00:00:00"/>
    <x v="2"/>
    <s v="JM-15655"/>
    <s v="Jim Mitchum"/>
    <x v="1"/>
    <s v="United States"/>
    <x v="1"/>
    <x v="1"/>
    <n v="90032"/>
    <s v="West"/>
    <s v="TEC-PH-10004100"/>
    <x v="2"/>
    <x v="7"/>
    <s v="Griffin GC17055 Auxiliary Audio Cable"/>
    <n v="71.959999999999994"/>
    <n v="5"/>
    <n v="0.2"/>
    <n v="7.1959999999999997"/>
  </r>
  <r>
    <n v="7621"/>
    <s v="US-2014-144078"/>
    <x v="641"/>
    <d v="2014-11-29T00:00:00"/>
    <x v="1"/>
    <s v="RB-19435"/>
    <s v="Richard Bierner"/>
    <x v="0"/>
    <s v="United States"/>
    <x v="1"/>
    <x v="1"/>
    <n v="90004"/>
    <s v="West"/>
    <s v="TEC-PH-10001580"/>
    <x v="2"/>
    <x v="7"/>
    <s v="Logitech Mobile Speakerphone P710e - speaker phone"/>
    <n v="539.91999999999996"/>
    <n v="5"/>
    <n v="0.2"/>
    <n v="47.243000000000002"/>
  </r>
  <r>
    <n v="7622"/>
    <s v="US-2014-144078"/>
    <x v="641"/>
    <d v="2014-11-29T00:00:00"/>
    <x v="1"/>
    <s v="RB-19435"/>
    <s v="Richard Bierner"/>
    <x v="0"/>
    <s v="United States"/>
    <x v="1"/>
    <x v="1"/>
    <n v="90004"/>
    <s v="West"/>
    <s v="FUR-CH-10002335"/>
    <x v="0"/>
    <x v="1"/>
    <s v="Hon GuestStacker Chair"/>
    <n v="725.34400000000005"/>
    <n v="4"/>
    <n v="0.2"/>
    <n v="54.400799999999997"/>
  </r>
  <r>
    <n v="7623"/>
    <s v="US-2014-144078"/>
    <x v="641"/>
    <d v="2014-11-29T00:00:00"/>
    <x v="1"/>
    <s v="RB-19435"/>
    <s v="Richard Bierner"/>
    <x v="0"/>
    <s v="United States"/>
    <x v="1"/>
    <x v="1"/>
    <n v="90004"/>
    <s v="West"/>
    <s v="OFF-AR-10004707"/>
    <x v="1"/>
    <x v="6"/>
    <s v="Staples in misc. colors"/>
    <n v="7.44"/>
    <n v="3"/>
    <n v="0"/>
    <n v="2.6040000000000001"/>
  </r>
  <r>
    <n v="7624"/>
    <s v="CA-2014-124464"/>
    <x v="686"/>
    <d v="2014-07-20T00:00:00"/>
    <x v="1"/>
    <s v="SS-20515"/>
    <s v="Shirley Schmidt"/>
    <x v="2"/>
    <s v="United States"/>
    <x v="46"/>
    <x v="13"/>
    <n v="19711"/>
    <s v="East"/>
    <s v="OFF-AP-10000576"/>
    <x v="1"/>
    <x v="9"/>
    <s v="Belkin 7 Outlet SurgeMaster II"/>
    <n v="39.479999999999997"/>
    <n v="1"/>
    <n v="0"/>
    <n v="11.054399999999999"/>
  </r>
  <r>
    <n v="7625"/>
    <s v="CA-2015-136805"/>
    <x v="293"/>
    <d v="2015-05-27T00:00:00"/>
    <x v="0"/>
    <s v="NM-18445"/>
    <s v="Nathan Mautz"/>
    <x v="2"/>
    <s v="United States"/>
    <x v="66"/>
    <x v="12"/>
    <n v="48234"/>
    <s v="Central"/>
    <s v="OFF-AP-10001394"/>
    <x v="1"/>
    <x v="9"/>
    <s v="Harmony Air Purifier"/>
    <n v="850.5"/>
    <n v="5"/>
    <n v="0.1"/>
    <n v="245.7"/>
  </r>
  <r>
    <n v="7626"/>
    <s v="CA-2015-136805"/>
    <x v="293"/>
    <d v="2015-05-27T00:00:00"/>
    <x v="0"/>
    <s v="NM-18445"/>
    <s v="Nathan Mautz"/>
    <x v="2"/>
    <s v="United States"/>
    <x v="66"/>
    <x v="12"/>
    <n v="48234"/>
    <s v="Central"/>
    <s v="FUR-FU-10003724"/>
    <x v="0"/>
    <x v="5"/>
    <s v="Westinghouse Clip-On Gooseneck Lamps"/>
    <n v="75.33"/>
    <n v="9"/>
    <n v="0"/>
    <n v="19.585799999999999"/>
  </r>
  <r>
    <n v="7627"/>
    <s v="US-2015-159499"/>
    <x v="82"/>
    <d v="2015-11-23T00:00:00"/>
    <x v="0"/>
    <s v="EM-14095"/>
    <s v="Eudokia Martin"/>
    <x v="1"/>
    <s v="United States"/>
    <x v="42"/>
    <x v="16"/>
    <n v="85023"/>
    <s v="West"/>
    <s v="OFF-AP-10002867"/>
    <x v="1"/>
    <x v="9"/>
    <s v="Fellowes Command Center 5-outlet power strip"/>
    <n v="325.63200000000001"/>
    <n v="6"/>
    <n v="0.2"/>
    <n v="28.492799999999999"/>
  </r>
  <r>
    <n v="7628"/>
    <s v="US-2015-159499"/>
    <x v="82"/>
    <d v="2015-11-23T00:00:00"/>
    <x v="0"/>
    <s v="EM-14095"/>
    <s v="Eudokia Martin"/>
    <x v="1"/>
    <s v="United States"/>
    <x v="42"/>
    <x v="16"/>
    <n v="85023"/>
    <s v="West"/>
    <s v="TEC-AC-10002718"/>
    <x v="2"/>
    <x v="11"/>
    <s v="Belkin Standard 104 key USB Keyboard"/>
    <n v="23.344000000000001"/>
    <n v="2"/>
    <n v="0.2"/>
    <n v="-1.4590000000000001"/>
  </r>
  <r>
    <n v="7629"/>
    <s v="US-2015-159499"/>
    <x v="82"/>
    <d v="2015-11-23T00:00:00"/>
    <x v="0"/>
    <s v="EM-14095"/>
    <s v="Eudokia Martin"/>
    <x v="1"/>
    <s v="United States"/>
    <x v="42"/>
    <x v="16"/>
    <n v="85023"/>
    <s v="West"/>
    <s v="OFF-LA-10003121"/>
    <x v="1"/>
    <x v="2"/>
    <s v="Avery 506"/>
    <n v="16.52"/>
    <n v="5"/>
    <n v="0.2"/>
    <n v="5.3689999999999998"/>
  </r>
  <r>
    <n v="7630"/>
    <s v="CA-2014-162089"/>
    <x v="809"/>
    <d v="2014-04-01T00:00:00"/>
    <x v="2"/>
    <s v="MP-17470"/>
    <s v="Mark Packer"/>
    <x v="2"/>
    <s v="United States"/>
    <x v="180"/>
    <x v="5"/>
    <n v="78521"/>
    <s v="Central"/>
    <s v="OFF-EN-10002230"/>
    <x v="1"/>
    <x v="12"/>
    <s v="Airmail Envelopes"/>
    <n v="335.72"/>
    <n v="5"/>
    <n v="0.2"/>
    <n v="113.30549999999999"/>
  </r>
  <r>
    <n v="7631"/>
    <s v="CA-2014-162089"/>
    <x v="809"/>
    <d v="2014-04-01T00:00:00"/>
    <x v="2"/>
    <s v="MP-17470"/>
    <s v="Mark Packer"/>
    <x v="2"/>
    <s v="United States"/>
    <x v="180"/>
    <x v="5"/>
    <n v="78521"/>
    <s v="Central"/>
    <s v="TEC-PH-10001819"/>
    <x v="2"/>
    <x v="7"/>
    <s v="Innergie mMini Combo Duo USB Travel Charging Kit"/>
    <n v="251.94399999999999"/>
    <n v="7"/>
    <n v="0.2"/>
    <n v="88.180400000000006"/>
  </r>
  <r>
    <n v="7632"/>
    <s v="CA-2014-162089"/>
    <x v="809"/>
    <d v="2014-04-01T00:00:00"/>
    <x v="2"/>
    <s v="MP-17470"/>
    <s v="Mark Packer"/>
    <x v="2"/>
    <s v="United States"/>
    <x v="180"/>
    <x v="5"/>
    <n v="78521"/>
    <s v="Central"/>
    <s v="FUR-CH-10002304"/>
    <x v="0"/>
    <x v="1"/>
    <s v="Global Stack Chair without Arms, Black"/>
    <n v="127.30200000000001"/>
    <n v="7"/>
    <n v="0.3"/>
    <n v="-9.093"/>
  </r>
  <r>
    <n v="7633"/>
    <s v="US-2017-158526"/>
    <x v="614"/>
    <d v="2018-01-01T00:00:00"/>
    <x v="0"/>
    <s v="KH-16360"/>
    <s v="Katherine Hughes"/>
    <x v="0"/>
    <s v="United States"/>
    <x v="103"/>
    <x v="0"/>
    <n v="40214"/>
    <s v="South"/>
    <s v="FUR-CH-10002602"/>
    <x v="0"/>
    <x v="1"/>
    <s v="DMI Arturo Collection Mission-style Design Wood Chair"/>
    <n v="1207.8399999999999"/>
    <n v="8"/>
    <n v="0"/>
    <n v="314.03840000000002"/>
  </r>
  <r>
    <n v="7634"/>
    <s v="US-2017-158526"/>
    <x v="614"/>
    <d v="2018-01-01T00:00:00"/>
    <x v="0"/>
    <s v="KH-16360"/>
    <s v="Katherine Hughes"/>
    <x v="0"/>
    <s v="United States"/>
    <x v="103"/>
    <x v="0"/>
    <n v="40214"/>
    <s v="South"/>
    <s v="OFF-BI-10002414"/>
    <x v="1"/>
    <x v="8"/>
    <s v="GBC ProClick Spines for 32-Hole Punch"/>
    <n v="12.53"/>
    <n v="1"/>
    <n v="0"/>
    <n v="5.8891"/>
  </r>
  <r>
    <n v="7635"/>
    <s v="US-2017-158526"/>
    <x v="614"/>
    <d v="2018-01-01T00:00:00"/>
    <x v="0"/>
    <s v="KH-16360"/>
    <s v="Katherine Hughes"/>
    <x v="0"/>
    <s v="United States"/>
    <x v="103"/>
    <x v="0"/>
    <n v="40214"/>
    <s v="South"/>
    <s v="OFF-AR-10003696"/>
    <x v="1"/>
    <x v="6"/>
    <s v="Panasonic KP-350BK Electric Pencil Sharpener with Auto Stop"/>
    <n v="34.58"/>
    <n v="1"/>
    <n v="0"/>
    <n v="10.0282"/>
  </r>
  <r>
    <n v="7636"/>
    <s v="US-2017-158526"/>
    <x v="614"/>
    <d v="2018-01-01T00:00:00"/>
    <x v="0"/>
    <s v="KH-16360"/>
    <s v="Katherine Hughes"/>
    <x v="0"/>
    <s v="United States"/>
    <x v="103"/>
    <x v="0"/>
    <n v="40214"/>
    <s v="South"/>
    <s v="FUR-CH-10004495"/>
    <x v="0"/>
    <x v="1"/>
    <s v="Global Leather and Oak Executive Chair, Black"/>
    <n v="300.98"/>
    <n v="1"/>
    <n v="0"/>
    <n v="87.284199999999998"/>
  </r>
  <r>
    <n v="7637"/>
    <s v="US-2017-158526"/>
    <x v="614"/>
    <d v="2018-01-01T00:00:00"/>
    <x v="0"/>
    <s v="KH-16360"/>
    <s v="Katherine Hughes"/>
    <x v="0"/>
    <s v="United States"/>
    <x v="103"/>
    <x v="0"/>
    <n v="40214"/>
    <s v="South"/>
    <s v="FUR-CH-10001270"/>
    <x v="0"/>
    <x v="1"/>
    <s v="Harbour Creations Steel Folding Chair"/>
    <n v="258.75"/>
    <n v="3"/>
    <n v="0"/>
    <n v="77.625"/>
  </r>
  <r>
    <n v="7638"/>
    <s v="CA-2017-104885"/>
    <x v="580"/>
    <d v="2017-03-08T00:00:00"/>
    <x v="1"/>
    <s v="DB-13555"/>
    <s v="Dorothy Badders"/>
    <x v="1"/>
    <s v="United States"/>
    <x v="46"/>
    <x v="13"/>
    <n v="19711"/>
    <s v="East"/>
    <s v="OFF-AR-10001615"/>
    <x v="1"/>
    <x v="6"/>
    <s v="Newell 34"/>
    <n v="59.52"/>
    <n v="3"/>
    <n v="0"/>
    <n v="15.475199999999999"/>
  </r>
  <r>
    <n v="7639"/>
    <s v="CA-2017-104885"/>
    <x v="580"/>
    <d v="2017-03-08T00:00:00"/>
    <x v="1"/>
    <s v="DB-13555"/>
    <s v="Dorothy Badders"/>
    <x v="1"/>
    <s v="United States"/>
    <x v="46"/>
    <x v="13"/>
    <n v="19711"/>
    <s v="East"/>
    <s v="OFF-EN-10003286"/>
    <x v="1"/>
    <x v="12"/>
    <s v="Staple envelope"/>
    <n v="57.96"/>
    <n v="7"/>
    <n v="0"/>
    <n v="27.241199999999999"/>
  </r>
  <r>
    <n v="7640"/>
    <s v="CA-2017-104885"/>
    <x v="580"/>
    <d v="2017-03-08T00:00:00"/>
    <x v="1"/>
    <s v="DB-13555"/>
    <s v="Dorothy Badders"/>
    <x v="1"/>
    <s v="United States"/>
    <x v="46"/>
    <x v="13"/>
    <n v="19711"/>
    <s v="East"/>
    <s v="FUR-BO-10003660"/>
    <x v="0"/>
    <x v="0"/>
    <s v="Bush Cubix Collection Bookcases, Fully Assembled"/>
    <n v="441.96"/>
    <n v="2"/>
    <n v="0"/>
    <n v="101.6508"/>
  </r>
  <r>
    <n v="7641"/>
    <s v="CA-2017-104885"/>
    <x v="580"/>
    <d v="2017-03-08T00:00:00"/>
    <x v="1"/>
    <s v="DB-13555"/>
    <s v="Dorothy Badders"/>
    <x v="1"/>
    <s v="United States"/>
    <x v="46"/>
    <x v="13"/>
    <n v="19711"/>
    <s v="East"/>
    <s v="OFF-PA-10002764"/>
    <x v="1"/>
    <x v="10"/>
    <s v="Easy-staple paper"/>
    <n v="68.040000000000006"/>
    <n v="6"/>
    <n v="0"/>
    <n v="33.339599999999997"/>
  </r>
  <r>
    <n v="7642"/>
    <s v="US-2016-157490"/>
    <x v="1099"/>
    <d v="2016-10-07T00:00:00"/>
    <x v="2"/>
    <s v="LB-16795"/>
    <s v="Laurel Beltran"/>
    <x v="2"/>
    <s v="United States"/>
    <x v="206"/>
    <x v="22"/>
    <n v="81001"/>
    <s v="West"/>
    <s v="TEC-MA-10001695"/>
    <x v="2"/>
    <x v="15"/>
    <s v="Zebra GK420t Direct Thermal/Thermal Transfer Printer"/>
    <n v="703.71"/>
    <n v="6"/>
    <n v="0.7"/>
    <n v="-938.28"/>
  </r>
  <r>
    <n v="7643"/>
    <s v="US-2016-157490"/>
    <x v="1099"/>
    <d v="2016-10-07T00:00:00"/>
    <x v="2"/>
    <s v="LB-16795"/>
    <s v="Laurel Beltran"/>
    <x v="2"/>
    <s v="United States"/>
    <x v="206"/>
    <x v="22"/>
    <n v="81001"/>
    <s v="West"/>
    <s v="OFF-BI-10002824"/>
    <x v="1"/>
    <x v="8"/>
    <s v="Recycled Easel Ring Binders"/>
    <n v="17.904"/>
    <n v="4"/>
    <n v="0.7"/>
    <n v="-14.92"/>
  </r>
  <r>
    <n v="7644"/>
    <s v="US-2016-157490"/>
    <x v="1099"/>
    <d v="2016-10-07T00:00:00"/>
    <x v="2"/>
    <s v="LB-16795"/>
    <s v="Laurel Beltran"/>
    <x v="2"/>
    <s v="United States"/>
    <x v="206"/>
    <x v="22"/>
    <n v="81001"/>
    <s v="West"/>
    <s v="OFF-BI-10002571"/>
    <x v="1"/>
    <x v="8"/>
    <s v="Avery Framed View Binder, EZD Ring (Locking), Navy, 1 1/2&quot;"/>
    <n v="11.976000000000001"/>
    <n v="4"/>
    <n v="0.7"/>
    <n v="-9.1815999999999995"/>
  </r>
  <r>
    <n v="7645"/>
    <s v="US-2016-157490"/>
    <x v="1099"/>
    <d v="2016-10-07T00:00:00"/>
    <x v="2"/>
    <s v="LB-16795"/>
    <s v="Laurel Beltran"/>
    <x v="2"/>
    <s v="United States"/>
    <x v="206"/>
    <x v="22"/>
    <n v="81001"/>
    <s v="West"/>
    <s v="TEC-AC-10001553"/>
    <x v="2"/>
    <x v="11"/>
    <s v="Memorex 25GB 6X Branded Blu-Ray Recordable Disc, 15/Pack"/>
    <n v="67.959999999999994"/>
    <n v="5"/>
    <n v="0.2"/>
    <n v="0.84950000000000003"/>
  </r>
  <r>
    <n v="7646"/>
    <s v="CA-2015-161452"/>
    <x v="57"/>
    <d v="2015-04-11T00:00:00"/>
    <x v="1"/>
    <s v="CA-11965"/>
    <s v="Carol Adams"/>
    <x v="1"/>
    <s v="United States"/>
    <x v="1"/>
    <x v="1"/>
    <n v="90036"/>
    <s v="West"/>
    <s v="FUR-CH-10003973"/>
    <x v="0"/>
    <x v="1"/>
    <s v="GuestStacker Chair with Chrome Finish Legs"/>
    <n v="892.22400000000005"/>
    <n v="3"/>
    <n v="0.2"/>
    <n v="89.222399999999993"/>
  </r>
  <r>
    <n v="7647"/>
    <s v="US-2014-115196"/>
    <x v="340"/>
    <d v="2014-09-13T00:00:00"/>
    <x v="1"/>
    <s v="DL-12925"/>
    <s v="Daniel Lacy"/>
    <x v="0"/>
    <s v="United States"/>
    <x v="202"/>
    <x v="3"/>
    <n v="27834"/>
    <s v="South"/>
    <s v="TEC-MA-10002073"/>
    <x v="2"/>
    <x v="15"/>
    <s v="3D Systems Cube Printer, 2nd Generation, White"/>
    <n v="1299.99"/>
    <n v="2"/>
    <n v="0.5"/>
    <n v="-571.99559999999997"/>
  </r>
  <r>
    <n v="7648"/>
    <s v="CA-2016-138968"/>
    <x v="543"/>
    <d v="2016-03-16T00:00:00"/>
    <x v="2"/>
    <s v="FC-14335"/>
    <s v="Fred Chung"/>
    <x v="1"/>
    <s v="United States"/>
    <x v="8"/>
    <x v="1"/>
    <n v="94110"/>
    <s v="West"/>
    <s v="OFF-BI-10003529"/>
    <x v="1"/>
    <x v="8"/>
    <s v="Avery Round Ring Poly Binders"/>
    <n v="4.5439999999999996"/>
    <n v="2"/>
    <n v="0.2"/>
    <n v="1.6472"/>
  </r>
  <r>
    <n v="7649"/>
    <s v="CA-2016-138968"/>
    <x v="543"/>
    <d v="2016-03-16T00:00:00"/>
    <x v="2"/>
    <s v="FC-14335"/>
    <s v="Fred Chung"/>
    <x v="1"/>
    <s v="United States"/>
    <x v="8"/>
    <x v="1"/>
    <n v="94110"/>
    <s v="West"/>
    <s v="FUR-CH-10000309"/>
    <x v="0"/>
    <x v="1"/>
    <s v="Global Comet Stacking Arm Chair"/>
    <n v="1352.0319999999999"/>
    <n v="4"/>
    <n v="0.2"/>
    <n v="84.501999999999995"/>
  </r>
  <r>
    <n v="7650"/>
    <s v="CA-2015-101889"/>
    <x v="17"/>
    <d v="2015-12-31T00:00:00"/>
    <x v="1"/>
    <s v="DB-13120"/>
    <s v="David Bremer"/>
    <x v="1"/>
    <s v="United States"/>
    <x v="292"/>
    <x v="24"/>
    <n v="43302"/>
    <s v="East"/>
    <s v="FUR-TA-10004154"/>
    <x v="0"/>
    <x v="3"/>
    <s v="Riverside Furniture Oval Coffee Table, Oval End Table, End Table with Drawer"/>
    <n v="1548.99"/>
    <n v="9"/>
    <n v="0.4"/>
    <n v="-464.697"/>
  </r>
  <r>
    <n v="7651"/>
    <s v="CA-2015-101889"/>
    <x v="17"/>
    <d v="2015-12-31T00:00:00"/>
    <x v="1"/>
    <s v="DB-13120"/>
    <s v="David Bremer"/>
    <x v="1"/>
    <s v="United States"/>
    <x v="292"/>
    <x v="24"/>
    <n v="43302"/>
    <s v="East"/>
    <s v="OFF-EN-10003286"/>
    <x v="1"/>
    <x v="12"/>
    <s v="Staple envelope"/>
    <n v="19.872"/>
    <n v="3"/>
    <n v="0.2"/>
    <n v="6.7068000000000003"/>
  </r>
  <r>
    <n v="7652"/>
    <s v="CA-2017-110821"/>
    <x v="783"/>
    <d v="2017-08-08T00:00:00"/>
    <x v="2"/>
    <s v="CK-12205"/>
    <s v="Chloris Kastensmidt"/>
    <x v="0"/>
    <s v="United States"/>
    <x v="61"/>
    <x v="5"/>
    <n v="75081"/>
    <s v="Central"/>
    <s v="TEC-AC-10001552"/>
    <x v="2"/>
    <x v="11"/>
    <s v="Logitech K350 2.4Ghz Wireless Keyboard"/>
    <n v="119.44799999999999"/>
    <n v="3"/>
    <n v="0.2"/>
    <n v="-13.437900000000001"/>
  </r>
  <r>
    <n v="7653"/>
    <s v="CA-2017-110821"/>
    <x v="783"/>
    <d v="2017-08-08T00:00:00"/>
    <x v="2"/>
    <s v="CK-12205"/>
    <s v="Chloris Kastensmidt"/>
    <x v="0"/>
    <s v="United States"/>
    <x v="61"/>
    <x v="5"/>
    <n v="75081"/>
    <s v="Central"/>
    <s v="OFF-ST-10002790"/>
    <x v="1"/>
    <x v="4"/>
    <s v="Safco Industrial Shelving"/>
    <n v="118.16"/>
    <n v="2"/>
    <n v="0.2"/>
    <n v="-25.109000000000002"/>
  </r>
  <r>
    <n v="7654"/>
    <s v="CA-2015-121552"/>
    <x v="204"/>
    <d v="2015-03-27T00:00:00"/>
    <x v="1"/>
    <s v="FW-14395"/>
    <s v="Fred Wasserman"/>
    <x v="1"/>
    <s v="United States"/>
    <x v="114"/>
    <x v="19"/>
    <n v="35810"/>
    <s v="South"/>
    <s v="OFF-AR-10003217"/>
    <x v="1"/>
    <x v="6"/>
    <s v="Newell 316"/>
    <n v="19.559999999999999"/>
    <n v="4"/>
    <n v="0"/>
    <n v="5.4767999999999999"/>
  </r>
  <r>
    <n v="7655"/>
    <s v="CA-2015-107685"/>
    <x v="672"/>
    <d v="2015-12-02T00:00:00"/>
    <x v="0"/>
    <s v="JM-15865"/>
    <s v="John Murray"/>
    <x v="0"/>
    <s v="United States"/>
    <x v="98"/>
    <x v="33"/>
    <n v="89115"/>
    <s v="West"/>
    <s v="FUR-FU-10002813"/>
    <x v="0"/>
    <x v="5"/>
    <s v="DAX Contemporary Wood Frame with Silver Metal Mat, Desktop, 11 x 14 Size"/>
    <n v="80.959999999999994"/>
    <n v="4"/>
    <n v="0"/>
    <n v="29.145600000000002"/>
  </r>
  <r>
    <n v="7656"/>
    <s v="CA-2015-107685"/>
    <x v="672"/>
    <d v="2015-12-02T00:00:00"/>
    <x v="0"/>
    <s v="JM-15865"/>
    <s v="John Murray"/>
    <x v="0"/>
    <s v="United States"/>
    <x v="98"/>
    <x v="33"/>
    <n v="89115"/>
    <s v="West"/>
    <s v="OFF-PA-10003848"/>
    <x v="1"/>
    <x v="10"/>
    <s v="Xerox 1997"/>
    <n v="25.92"/>
    <n v="4"/>
    <n v="0"/>
    <n v="12.441599999999999"/>
  </r>
  <r>
    <n v="7657"/>
    <s v="US-2014-120740"/>
    <x v="1166"/>
    <d v="2014-04-15T00:00:00"/>
    <x v="3"/>
    <s v="PS-18970"/>
    <s v="Paul Stevenson"/>
    <x v="2"/>
    <s v="United States"/>
    <x v="1"/>
    <x v="1"/>
    <n v="90049"/>
    <s v="West"/>
    <s v="OFF-AP-10000240"/>
    <x v="1"/>
    <x v="9"/>
    <s v="Belkin F9G930V10-GRY 9 Outlet Surge"/>
    <n v="106.96"/>
    <n v="2"/>
    <n v="0"/>
    <n v="31.0184"/>
  </r>
  <r>
    <n v="7658"/>
    <s v="US-2014-120740"/>
    <x v="1166"/>
    <d v="2014-04-15T00:00:00"/>
    <x v="3"/>
    <s v="PS-18970"/>
    <s v="Paul Stevenson"/>
    <x v="2"/>
    <s v="United States"/>
    <x v="1"/>
    <x v="1"/>
    <n v="90049"/>
    <s v="West"/>
    <s v="FUR-FU-10004091"/>
    <x v="0"/>
    <x v="5"/>
    <s v="Howard Miller 13&quot; Diameter Goldtone Round Wall Clock"/>
    <n v="187.76"/>
    <n v="4"/>
    <n v="0"/>
    <n v="76.9816"/>
  </r>
  <r>
    <n v="7659"/>
    <s v="CA-2017-155740"/>
    <x v="245"/>
    <d v="2017-08-02T00:00:00"/>
    <x v="2"/>
    <s v="TC-21475"/>
    <s v="Tony Chapman"/>
    <x v="2"/>
    <s v="United States"/>
    <x v="80"/>
    <x v="24"/>
    <n v="44107"/>
    <s v="East"/>
    <s v="OFF-BI-10001071"/>
    <x v="1"/>
    <x v="8"/>
    <s v="GBC ProClick Punch Binding System"/>
    <n v="76.775999999999996"/>
    <n v="4"/>
    <n v="0.7"/>
    <n v="-53.743200000000002"/>
  </r>
  <r>
    <n v="7660"/>
    <s v="CA-2017-146493"/>
    <x v="702"/>
    <d v="2017-06-05T00:00:00"/>
    <x v="1"/>
    <s v="CV-12805"/>
    <s v="Cynthia Voltz"/>
    <x v="1"/>
    <s v="United States"/>
    <x v="9"/>
    <x v="8"/>
    <n v="68025"/>
    <s v="Central"/>
    <s v="OFF-BI-10003676"/>
    <x v="1"/>
    <x v="8"/>
    <s v="GBC Standard Recycled Report Covers, Clear Plastic Sheets"/>
    <n v="53.9"/>
    <n v="5"/>
    <n v="0"/>
    <n v="25.872"/>
  </r>
  <r>
    <n v="7661"/>
    <s v="CA-2014-105417"/>
    <x v="1167"/>
    <d v="2014-01-12T00:00:00"/>
    <x v="1"/>
    <s v="VS-21820"/>
    <s v="Vivek Sundaresam"/>
    <x v="0"/>
    <s v="United States"/>
    <x v="114"/>
    <x v="5"/>
    <n v="77340"/>
    <s v="Central"/>
    <s v="FUR-FU-10004864"/>
    <x v="0"/>
    <x v="5"/>
    <s v="Howard Miller 14-1/2&quot; Diameter Chrome Round Wall Clock"/>
    <n v="76.727999999999994"/>
    <n v="3"/>
    <n v="0.6"/>
    <n v="-53.709600000000002"/>
  </r>
  <r>
    <n v="7662"/>
    <s v="CA-2014-105417"/>
    <x v="1167"/>
    <d v="2014-01-12T00:00:00"/>
    <x v="1"/>
    <s v="VS-21820"/>
    <s v="Vivek Sundaresam"/>
    <x v="0"/>
    <s v="United States"/>
    <x v="114"/>
    <x v="5"/>
    <n v="77340"/>
    <s v="Central"/>
    <s v="OFF-BI-10003708"/>
    <x v="1"/>
    <x v="8"/>
    <s v="Acco Four Pocket Poly Ring Binder with Label Holder, Smoke, 1&quot;"/>
    <n v="10.43"/>
    <n v="7"/>
    <n v="0.8"/>
    <n v="-18.252500000000001"/>
  </r>
  <r>
    <n v="7663"/>
    <s v="US-2017-141509"/>
    <x v="365"/>
    <d v="2017-10-01T00:00:00"/>
    <x v="2"/>
    <s v="SC-20575"/>
    <s v="Sonia Cooley"/>
    <x v="0"/>
    <s v="United States"/>
    <x v="1"/>
    <x v="1"/>
    <n v="90036"/>
    <s v="West"/>
    <s v="OFF-AR-10002067"/>
    <x v="1"/>
    <x v="6"/>
    <s v="Newell 334"/>
    <n v="99.2"/>
    <n v="5"/>
    <n v="0"/>
    <n v="25.792000000000002"/>
  </r>
  <r>
    <n v="7664"/>
    <s v="CA-2017-139493"/>
    <x v="1168"/>
    <d v="2017-09-19T00:00:00"/>
    <x v="1"/>
    <s v="SG-20605"/>
    <s v="Speros Goranitis"/>
    <x v="0"/>
    <s v="United States"/>
    <x v="153"/>
    <x v="3"/>
    <n v="28806"/>
    <s v="South"/>
    <s v="OFF-AR-10003158"/>
    <x v="1"/>
    <x v="6"/>
    <s v="Fluorescent Highlighters by Dixon"/>
    <n v="15.92"/>
    <n v="5"/>
    <n v="0.2"/>
    <n v="2.786"/>
  </r>
  <r>
    <n v="7665"/>
    <s v="CA-2014-151967"/>
    <x v="68"/>
    <d v="2014-10-26T00:00:00"/>
    <x v="1"/>
    <s v="NB-18580"/>
    <s v="Nicole Brennan"/>
    <x v="1"/>
    <s v="United States"/>
    <x v="151"/>
    <x v="28"/>
    <n v="71111"/>
    <s v="South"/>
    <s v="FUR-FU-10000193"/>
    <x v="0"/>
    <x v="5"/>
    <s v="Tenex Chairmats For Use with Hard Floors"/>
    <n v="129.91999999999999"/>
    <n v="4"/>
    <n v="0"/>
    <n v="10.393599999999999"/>
  </r>
  <r>
    <n v="7666"/>
    <s v="US-2016-140158"/>
    <x v="964"/>
    <d v="2016-10-08T00:00:00"/>
    <x v="1"/>
    <s v="DR-12940"/>
    <s v="Daniel Raglin"/>
    <x v="2"/>
    <s v="United States"/>
    <x v="205"/>
    <x v="34"/>
    <n v="2908"/>
    <s v="East"/>
    <s v="OFF-BI-10000977"/>
    <x v="1"/>
    <x v="8"/>
    <s v="Ibico Plastic Spiral Binding Combs"/>
    <n v="30.4"/>
    <n v="1"/>
    <n v="0"/>
    <n v="13.984"/>
  </r>
  <r>
    <n v="7667"/>
    <s v="US-2016-140158"/>
    <x v="964"/>
    <d v="2016-10-08T00:00:00"/>
    <x v="1"/>
    <s v="DR-12940"/>
    <s v="Daniel Raglin"/>
    <x v="2"/>
    <s v="United States"/>
    <x v="205"/>
    <x v="34"/>
    <n v="2908"/>
    <s v="East"/>
    <s v="TEC-CO-10001449"/>
    <x v="2"/>
    <x v="16"/>
    <s v="Hewlett Packard LaserJet 3310 Copier"/>
    <n v="5399.91"/>
    <n v="9"/>
    <n v="0"/>
    <n v="2591.9567999999999"/>
  </r>
  <r>
    <n v="7668"/>
    <s v="US-2016-140158"/>
    <x v="964"/>
    <d v="2016-10-08T00:00:00"/>
    <x v="1"/>
    <s v="DR-12940"/>
    <s v="Daniel Raglin"/>
    <x v="2"/>
    <s v="United States"/>
    <x v="205"/>
    <x v="34"/>
    <n v="2908"/>
    <s v="East"/>
    <s v="OFF-ST-10000136"/>
    <x v="1"/>
    <x v="4"/>
    <s v="Letter Size File"/>
    <n v="119.1"/>
    <n v="3"/>
    <n v="0"/>
    <n v="34.539000000000001"/>
  </r>
  <r>
    <n v="7669"/>
    <s v="CA-2015-130974"/>
    <x v="154"/>
    <d v="2015-11-29T00:00:00"/>
    <x v="0"/>
    <s v="MA-17560"/>
    <s v="Matt Abelman"/>
    <x v="2"/>
    <s v="United States"/>
    <x v="231"/>
    <x v="31"/>
    <n v="2149"/>
    <s v="East"/>
    <s v="OFF-PA-10000743"/>
    <x v="1"/>
    <x v="10"/>
    <s v="Xerox 1977"/>
    <n v="40.08"/>
    <n v="6"/>
    <n v="0"/>
    <n v="19.238399999999999"/>
  </r>
  <r>
    <n v="7670"/>
    <s v="CA-2015-130974"/>
    <x v="154"/>
    <d v="2015-11-29T00:00:00"/>
    <x v="0"/>
    <s v="MA-17560"/>
    <s v="Matt Abelman"/>
    <x v="2"/>
    <s v="United States"/>
    <x v="231"/>
    <x v="31"/>
    <n v="2149"/>
    <s v="East"/>
    <s v="OFF-PA-10001019"/>
    <x v="1"/>
    <x v="10"/>
    <s v="Xerox 1884"/>
    <n v="59.94"/>
    <n v="3"/>
    <n v="0"/>
    <n v="28.171800000000001"/>
  </r>
  <r>
    <n v="7671"/>
    <s v="CA-2015-130974"/>
    <x v="154"/>
    <d v="2015-11-29T00:00:00"/>
    <x v="0"/>
    <s v="MA-17560"/>
    <s v="Matt Abelman"/>
    <x v="2"/>
    <s v="United States"/>
    <x v="231"/>
    <x v="31"/>
    <n v="2149"/>
    <s v="East"/>
    <s v="TEC-AC-10003095"/>
    <x v="2"/>
    <x v="11"/>
    <s v="Logitech G35 7.1-Channel Surround Sound Headset"/>
    <n v="259.98"/>
    <n v="2"/>
    <n v="0"/>
    <n v="88.393199999999993"/>
  </r>
  <r>
    <n v="7672"/>
    <s v="CA-2015-130974"/>
    <x v="154"/>
    <d v="2015-11-29T00:00:00"/>
    <x v="0"/>
    <s v="MA-17560"/>
    <s v="Matt Abelman"/>
    <x v="2"/>
    <s v="United States"/>
    <x v="231"/>
    <x v="31"/>
    <n v="2149"/>
    <s v="East"/>
    <s v="FUR-BO-10002916"/>
    <x v="0"/>
    <x v="0"/>
    <s v="Rush Hierlooms Collection 1&quot; Thick Stackable Bookcases"/>
    <n v="170.98"/>
    <n v="1"/>
    <n v="0"/>
    <n v="32.486199999999997"/>
  </r>
  <r>
    <n v="7673"/>
    <s v="CA-2015-130974"/>
    <x v="154"/>
    <d v="2015-11-29T00:00:00"/>
    <x v="0"/>
    <s v="MA-17560"/>
    <s v="Matt Abelman"/>
    <x v="2"/>
    <s v="United States"/>
    <x v="231"/>
    <x v="31"/>
    <n v="2149"/>
    <s v="East"/>
    <s v="FUR-FU-10002506"/>
    <x v="0"/>
    <x v="5"/>
    <s v="Tensor &quot;Hersey Kiss&quot; Styled Floor Lamp"/>
    <n v="38.97"/>
    <n v="3"/>
    <n v="0"/>
    <n v="4.6764000000000001"/>
  </r>
  <r>
    <n v="7674"/>
    <s v="CA-2015-130974"/>
    <x v="154"/>
    <d v="2015-11-29T00:00:00"/>
    <x v="0"/>
    <s v="MA-17560"/>
    <s v="Matt Abelman"/>
    <x v="2"/>
    <s v="United States"/>
    <x v="231"/>
    <x v="31"/>
    <n v="2149"/>
    <s v="East"/>
    <s v="OFF-PA-10003823"/>
    <x v="1"/>
    <x v="10"/>
    <s v="Xerox 197"/>
    <n v="154.9"/>
    <n v="5"/>
    <n v="0"/>
    <n v="69.704999999999998"/>
  </r>
  <r>
    <n v="7675"/>
    <s v="CA-2015-130974"/>
    <x v="154"/>
    <d v="2015-11-29T00:00:00"/>
    <x v="0"/>
    <s v="MA-17560"/>
    <s v="Matt Abelman"/>
    <x v="2"/>
    <s v="United States"/>
    <x v="231"/>
    <x v="31"/>
    <n v="2149"/>
    <s v="East"/>
    <s v="FUR-TA-10004619"/>
    <x v="0"/>
    <x v="3"/>
    <s v="Hon Non-Folding Utility Tables"/>
    <n v="446.06799999999998"/>
    <n v="4"/>
    <n v="0.3"/>
    <n v="0"/>
  </r>
  <r>
    <n v="7676"/>
    <s v="CA-2017-133487"/>
    <x v="636"/>
    <d v="2017-05-09T00:00:00"/>
    <x v="0"/>
    <s v="TS-21655"/>
    <s v="Trudy Schmidt"/>
    <x v="0"/>
    <s v="United States"/>
    <x v="277"/>
    <x v="1"/>
    <n v="91730"/>
    <s v="West"/>
    <s v="OFF-AP-10001271"/>
    <x v="1"/>
    <x v="9"/>
    <s v="Eureka The Boss Cordless Rechargeable Stick Vac"/>
    <n v="152.94"/>
    <n v="3"/>
    <n v="0"/>
    <n v="41.293799999999997"/>
  </r>
  <r>
    <n v="7677"/>
    <s v="CA-2014-142951"/>
    <x v="1169"/>
    <d v="2014-10-08T00:00:00"/>
    <x v="3"/>
    <s v="JG-15115"/>
    <s v="Jack Garza"/>
    <x v="0"/>
    <s v="United States"/>
    <x v="35"/>
    <x v="3"/>
    <n v="28205"/>
    <s v="South"/>
    <s v="TEC-AC-10002331"/>
    <x v="2"/>
    <x v="11"/>
    <s v="Maxell 74 Minute CDR, 10/Pack"/>
    <n v="23.472000000000001"/>
    <n v="3"/>
    <n v="0.2"/>
    <n v="4.9878"/>
  </r>
  <r>
    <n v="7678"/>
    <s v="CA-2014-133592"/>
    <x v="520"/>
    <d v="2015-01-07T00:00:00"/>
    <x v="1"/>
    <s v="KM-16375"/>
    <s v="Katherine Murray"/>
    <x v="2"/>
    <s v="United States"/>
    <x v="205"/>
    <x v="34"/>
    <n v="2908"/>
    <s v="East"/>
    <s v="OFF-PA-10003228"/>
    <x v="1"/>
    <x v="10"/>
    <s v="Xerox 1917"/>
    <n v="195.64"/>
    <n v="4"/>
    <n v="0"/>
    <n v="91.950800000000001"/>
  </r>
  <r>
    <n v="7679"/>
    <s v="CA-2014-133592"/>
    <x v="520"/>
    <d v="2015-01-07T00:00:00"/>
    <x v="1"/>
    <s v="KM-16375"/>
    <s v="Katherine Murray"/>
    <x v="2"/>
    <s v="United States"/>
    <x v="205"/>
    <x v="34"/>
    <n v="2908"/>
    <s v="East"/>
    <s v="OFF-PA-10002586"/>
    <x v="1"/>
    <x v="10"/>
    <s v="Xerox 1970"/>
    <n v="14.94"/>
    <n v="3"/>
    <n v="0"/>
    <n v="7.0217999999999998"/>
  </r>
  <r>
    <n v="7680"/>
    <s v="CA-2014-133592"/>
    <x v="520"/>
    <d v="2015-01-07T00:00:00"/>
    <x v="1"/>
    <s v="KM-16375"/>
    <s v="Katherine Murray"/>
    <x v="2"/>
    <s v="United States"/>
    <x v="205"/>
    <x v="34"/>
    <n v="2908"/>
    <s v="East"/>
    <s v="TEC-AC-10002049"/>
    <x v="2"/>
    <x v="11"/>
    <s v="Plantronics Savi W720 Multi-Device Wireless Headset System"/>
    <n v="1687.8"/>
    <n v="4"/>
    <n v="0"/>
    <n v="742.63199999999995"/>
  </r>
  <r>
    <n v="7681"/>
    <s v="CA-2014-133592"/>
    <x v="520"/>
    <d v="2015-01-07T00:00:00"/>
    <x v="1"/>
    <s v="KM-16375"/>
    <s v="Katherine Murray"/>
    <x v="2"/>
    <s v="United States"/>
    <x v="205"/>
    <x v="34"/>
    <n v="2908"/>
    <s v="East"/>
    <s v="FUR-BO-10000362"/>
    <x v="0"/>
    <x v="0"/>
    <s v="Sauder Inglewood Library Bookcases"/>
    <n v="341.96"/>
    <n v="2"/>
    <n v="0"/>
    <n v="78.650800000000004"/>
  </r>
  <r>
    <n v="7682"/>
    <s v="CA-2014-133592"/>
    <x v="520"/>
    <d v="2015-01-07T00:00:00"/>
    <x v="1"/>
    <s v="KM-16375"/>
    <s v="Katherine Murray"/>
    <x v="2"/>
    <s v="United States"/>
    <x v="205"/>
    <x v="34"/>
    <n v="2908"/>
    <s v="East"/>
    <s v="FUR-CH-10004218"/>
    <x v="0"/>
    <x v="1"/>
    <s v="Global Fabric Manager's Chair, Dark Gray"/>
    <n v="605.88"/>
    <n v="6"/>
    <n v="0"/>
    <n v="151.47"/>
  </r>
  <r>
    <n v="7683"/>
    <s v="CA-2015-120782"/>
    <x v="152"/>
    <d v="2015-05-01T00:00:00"/>
    <x v="2"/>
    <s v="SD-20485"/>
    <s v="Shirley Daniels"/>
    <x v="2"/>
    <s v="United States"/>
    <x v="297"/>
    <x v="12"/>
    <n v="48640"/>
    <s v="Central"/>
    <s v="OFF-AP-10003779"/>
    <x v="1"/>
    <x v="9"/>
    <s v="Kensington 7 Outlet MasterPiece Power Center with Fax/Phone Line Protection"/>
    <n v="186.732"/>
    <n v="1"/>
    <n v="0.1"/>
    <n v="41.496000000000002"/>
  </r>
  <r>
    <n v="7684"/>
    <s v="CA-2015-120782"/>
    <x v="152"/>
    <d v="2015-05-01T00:00:00"/>
    <x v="2"/>
    <s v="SD-20485"/>
    <s v="Shirley Daniels"/>
    <x v="2"/>
    <s v="United States"/>
    <x v="297"/>
    <x v="12"/>
    <n v="48640"/>
    <s v="Central"/>
    <s v="OFF-BI-10003527"/>
    <x v="1"/>
    <x v="8"/>
    <s v="Fellowes PB500 Electric Punch Plastic Comb Binding Machine with Manual Bind"/>
    <n v="3812.97"/>
    <n v="3"/>
    <n v="0"/>
    <n v="1906.4849999999999"/>
  </r>
  <r>
    <n v="7685"/>
    <s v="CA-2015-116876"/>
    <x v="966"/>
    <d v="2015-02-21T00:00:00"/>
    <x v="1"/>
    <s v="TT-21070"/>
    <s v="Ted Trevino"/>
    <x v="0"/>
    <s v="United States"/>
    <x v="30"/>
    <x v="15"/>
    <n v="14609"/>
    <s v="East"/>
    <s v="OFF-BI-10002897"/>
    <x v="1"/>
    <x v="8"/>
    <s v="Black Avery Memo-Size 3-Ring Binder, 5 1/2&quot; x 8 1/2&quot;"/>
    <n v="26.423999999999999"/>
    <n v="9"/>
    <n v="0.2"/>
    <n v="9.5786999999999995"/>
  </r>
  <r>
    <n v="7686"/>
    <s v="CA-2015-116876"/>
    <x v="966"/>
    <d v="2015-02-21T00:00:00"/>
    <x v="1"/>
    <s v="TT-21070"/>
    <s v="Ted Trevino"/>
    <x v="0"/>
    <s v="United States"/>
    <x v="30"/>
    <x v="15"/>
    <n v="14609"/>
    <s v="East"/>
    <s v="TEC-PH-10002584"/>
    <x v="2"/>
    <x v="7"/>
    <s v="Samsung Galaxy S4"/>
    <n v="625.99"/>
    <n v="1"/>
    <n v="0"/>
    <n v="187.797"/>
  </r>
  <r>
    <n v="7687"/>
    <s v="CA-2016-169838"/>
    <x v="881"/>
    <d v="2016-11-29T00:00:00"/>
    <x v="1"/>
    <s v="BB-11545"/>
    <s v="Brenda Bowman"/>
    <x v="1"/>
    <s v="United States"/>
    <x v="25"/>
    <x v="12"/>
    <n v="49201"/>
    <s v="Central"/>
    <s v="FUR-TA-10001095"/>
    <x v="0"/>
    <x v="3"/>
    <s v="Chromcraft Round Conference Tables"/>
    <n v="1568.61"/>
    <n v="9"/>
    <n v="0"/>
    <n v="329.40809999999999"/>
  </r>
  <r>
    <n v="7688"/>
    <s v="CA-2016-169838"/>
    <x v="881"/>
    <d v="2016-11-29T00:00:00"/>
    <x v="1"/>
    <s v="BB-11545"/>
    <s v="Brenda Bowman"/>
    <x v="1"/>
    <s v="United States"/>
    <x v="25"/>
    <x v="12"/>
    <n v="49201"/>
    <s v="Central"/>
    <s v="OFF-BI-10004002"/>
    <x v="1"/>
    <x v="8"/>
    <s v="Wilson Jones International Size A4 Ring Binders"/>
    <n v="17.3"/>
    <n v="1"/>
    <n v="0"/>
    <n v="8.3040000000000003"/>
  </r>
  <r>
    <n v="7689"/>
    <s v="CA-2016-169838"/>
    <x v="881"/>
    <d v="2016-11-29T00:00:00"/>
    <x v="1"/>
    <s v="BB-11545"/>
    <s v="Brenda Bowman"/>
    <x v="1"/>
    <s v="United States"/>
    <x v="25"/>
    <x v="12"/>
    <n v="49201"/>
    <s v="Central"/>
    <s v="TEC-AC-10004518"/>
    <x v="2"/>
    <x v="11"/>
    <s v="Memorex Mini Travel Drive 32 GB USB 2.0 Flash Drive"/>
    <n v="160"/>
    <n v="8"/>
    <n v="0"/>
    <n v="62.4"/>
  </r>
  <r>
    <n v="7690"/>
    <s v="US-2017-128951"/>
    <x v="663"/>
    <d v="2017-07-17T00:00:00"/>
    <x v="2"/>
    <s v="RS-19420"/>
    <s v="Ricardo Sperren"/>
    <x v="1"/>
    <s v="United States"/>
    <x v="244"/>
    <x v="17"/>
    <n v="23434"/>
    <s v="South"/>
    <s v="OFF-AP-10002191"/>
    <x v="1"/>
    <x v="9"/>
    <s v="Belkin 8 Outlet SurgeMaster II Gold Surge Protector"/>
    <n v="179.94"/>
    <n v="3"/>
    <n v="0"/>
    <n v="50.383200000000002"/>
  </r>
  <r>
    <n v="7691"/>
    <s v="US-2017-128951"/>
    <x v="663"/>
    <d v="2017-07-17T00:00:00"/>
    <x v="2"/>
    <s v="RS-19420"/>
    <s v="Ricardo Sperren"/>
    <x v="1"/>
    <s v="United States"/>
    <x v="244"/>
    <x v="17"/>
    <n v="23434"/>
    <s v="South"/>
    <s v="FUR-TA-10004575"/>
    <x v="0"/>
    <x v="3"/>
    <s v="Hon 5100 Series Wood Tables"/>
    <n v="872.94"/>
    <n v="3"/>
    <n v="0"/>
    <n v="157.1292"/>
  </r>
  <r>
    <n v="7692"/>
    <s v="US-2017-128951"/>
    <x v="663"/>
    <d v="2017-07-17T00:00:00"/>
    <x v="2"/>
    <s v="RS-19420"/>
    <s v="Ricardo Sperren"/>
    <x v="1"/>
    <s v="United States"/>
    <x v="244"/>
    <x v="17"/>
    <n v="23434"/>
    <s v="South"/>
    <s v="OFF-PA-10003177"/>
    <x v="1"/>
    <x v="10"/>
    <s v="Xerox 1999"/>
    <n v="12.96"/>
    <n v="2"/>
    <n v="0"/>
    <n v="6.2207999999999997"/>
  </r>
  <r>
    <n v="7693"/>
    <s v="CA-2014-102330"/>
    <x v="282"/>
    <d v="2015-01-03T00:00:00"/>
    <x v="1"/>
    <s v="AI-10855"/>
    <s v="Arianne Irving"/>
    <x v="0"/>
    <s v="United States"/>
    <x v="71"/>
    <x v="1"/>
    <n v="94513"/>
    <s v="West"/>
    <s v="OFF-LA-10003923"/>
    <x v="1"/>
    <x v="2"/>
    <s v="Alphabetical Labels for Top Tab Filing"/>
    <n v="88.8"/>
    <n v="6"/>
    <n v="0"/>
    <n v="44.4"/>
  </r>
  <r>
    <n v="7694"/>
    <s v="CA-2014-102330"/>
    <x v="282"/>
    <d v="2015-01-03T00:00:00"/>
    <x v="1"/>
    <s v="AI-10855"/>
    <s v="Arianne Irving"/>
    <x v="0"/>
    <s v="United States"/>
    <x v="71"/>
    <x v="1"/>
    <n v="94513"/>
    <s v="West"/>
    <s v="TEC-PH-10001051"/>
    <x v="2"/>
    <x v="7"/>
    <s v="HTC One"/>
    <n v="319.96800000000002"/>
    <n v="4"/>
    <n v="0.2"/>
    <n v="35.996400000000001"/>
  </r>
  <r>
    <n v="7695"/>
    <s v="CA-2016-118899"/>
    <x v="554"/>
    <d v="2016-03-22T00:00:00"/>
    <x v="3"/>
    <s v="MC-17275"/>
    <s v="Marc Crier"/>
    <x v="0"/>
    <s v="United States"/>
    <x v="4"/>
    <x v="4"/>
    <n v="98103"/>
    <s v="West"/>
    <s v="FUR-CH-10004754"/>
    <x v="0"/>
    <x v="1"/>
    <s v="Global Stack Chair with Arms, Black"/>
    <n v="167.88800000000001"/>
    <n v="7"/>
    <n v="0.2"/>
    <n v="14.690200000000001"/>
  </r>
  <r>
    <n v="7696"/>
    <s v="CA-2017-107958"/>
    <x v="1170"/>
    <d v="2017-07-05T00:00:00"/>
    <x v="2"/>
    <s v="AH-10120"/>
    <s v="Adrian Hane"/>
    <x v="2"/>
    <s v="United States"/>
    <x v="12"/>
    <x v="5"/>
    <n v="77036"/>
    <s v="Central"/>
    <s v="OFF-PA-10000357"/>
    <x v="1"/>
    <x v="10"/>
    <s v="White Dual Perf Computer Printout Paper, 2700 Sheets, 1 Part, Heavyweight, 20 lbs., 14 7/8 x 11"/>
    <n v="163.96"/>
    <n v="5"/>
    <n v="0.2"/>
    <n v="59.435499999999998"/>
  </r>
  <r>
    <n v="7697"/>
    <s v="CA-2017-107958"/>
    <x v="1170"/>
    <d v="2017-07-05T00:00:00"/>
    <x v="2"/>
    <s v="AH-10120"/>
    <s v="Adrian Hane"/>
    <x v="2"/>
    <s v="United States"/>
    <x v="12"/>
    <x v="5"/>
    <n v="77036"/>
    <s v="Central"/>
    <s v="OFF-BI-10001787"/>
    <x v="1"/>
    <x v="8"/>
    <s v="Wilson Jones Four-Pocket Poly Binders"/>
    <n v="5.2320000000000002"/>
    <n v="4"/>
    <n v="0.8"/>
    <n v="-8.1096000000000004"/>
  </r>
  <r>
    <n v="7698"/>
    <s v="CA-2017-151799"/>
    <x v="817"/>
    <d v="2017-12-18T00:00:00"/>
    <x v="1"/>
    <s v="BF-11170"/>
    <s v="Ben Ferrer"/>
    <x v="2"/>
    <s v="United States"/>
    <x v="104"/>
    <x v="31"/>
    <n v="1841"/>
    <s v="East"/>
    <s v="TEC-CO-10002313"/>
    <x v="2"/>
    <x v="16"/>
    <s v="Canon PC1080F Personal Copier"/>
    <n v="1199.98"/>
    <n v="2"/>
    <n v="0"/>
    <n v="467.99220000000003"/>
  </r>
  <r>
    <n v="7699"/>
    <s v="CA-2017-151799"/>
    <x v="817"/>
    <d v="2017-12-18T00:00:00"/>
    <x v="1"/>
    <s v="BF-11170"/>
    <s v="Ben Ferrer"/>
    <x v="2"/>
    <s v="United States"/>
    <x v="104"/>
    <x v="31"/>
    <n v="1841"/>
    <s v="East"/>
    <s v="OFF-ST-10002790"/>
    <x v="1"/>
    <x v="4"/>
    <s v="Safco Industrial Shelving"/>
    <n v="73.849999999999994"/>
    <n v="1"/>
    <n v="0"/>
    <n v="2.2155"/>
  </r>
  <r>
    <n v="7700"/>
    <s v="CA-2017-151799"/>
    <x v="817"/>
    <d v="2017-12-18T00:00:00"/>
    <x v="1"/>
    <s v="BF-11170"/>
    <s v="Ben Ferrer"/>
    <x v="2"/>
    <s v="United States"/>
    <x v="104"/>
    <x v="31"/>
    <n v="1841"/>
    <s v="East"/>
    <s v="OFF-SU-10001664"/>
    <x v="1"/>
    <x v="14"/>
    <s v="Acme Office Executive Series Stainless Steel Trimmers"/>
    <n v="25.71"/>
    <n v="3"/>
    <n v="0"/>
    <n v="6.6845999999999997"/>
  </r>
  <r>
    <n v="7701"/>
    <s v="CA-2017-151799"/>
    <x v="817"/>
    <d v="2017-12-18T00:00:00"/>
    <x v="1"/>
    <s v="BF-11170"/>
    <s v="Ben Ferrer"/>
    <x v="2"/>
    <s v="United States"/>
    <x v="104"/>
    <x v="31"/>
    <n v="1841"/>
    <s v="East"/>
    <s v="OFF-FA-10001332"/>
    <x v="1"/>
    <x v="13"/>
    <s v="Acco Banker's Clasps, 5 3/4&quot;-Long"/>
    <n v="17.28"/>
    <n v="6"/>
    <n v="0"/>
    <n v="8.1216000000000008"/>
  </r>
  <r>
    <n v="7702"/>
    <s v="CA-2017-151799"/>
    <x v="817"/>
    <d v="2017-12-18T00:00:00"/>
    <x v="1"/>
    <s v="BF-11170"/>
    <s v="Ben Ferrer"/>
    <x v="2"/>
    <s v="United States"/>
    <x v="104"/>
    <x v="31"/>
    <n v="1841"/>
    <s v="East"/>
    <s v="FUR-TA-10003473"/>
    <x v="0"/>
    <x v="3"/>
    <s v="Bretford Rectangular Conference Table Tops"/>
    <n v="526.58199999999999"/>
    <n v="2"/>
    <n v="0.3"/>
    <n v="-52.658200000000001"/>
  </r>
  <r>
    <n v="7703"/>
    <s v="CA-2016-114601"/>
    <x v="370"/>
    <d v="2016-09-02T00:00:00"/>
    <x v="1"/>
    <s v="AA-10480"/>
    <s v="Andrew Allen"/>
    <x v="0"/>
    <s v="United States"/>
    <x v="66"/>
    <x v="12"/>
    <n v="48234"/>
    <s v="Central"/>
    <s v="OFF-PA-10000605"/>
    <x v="1"/>
    <x v="10"/>
    <s v="Xerox 1950"/>
    <n v="11.56"/>
    <n v="2"/>
    <n v="0"/>
    <n v="5.6643999999999997"/>
  </r>
  <r>
    <n v="7704"/>
    <s v="CA-2016-114601"/>
    <x v="370"/>
    <d v="2016-09-02T00:00:00"/>
    <x v="1"/>
    <s v="AA-10480"/>
    <s v="Andrew Allen"/>
    <x v="0"/>
    <s v="United States"/>
    <x v="66"/>
    <x v="12"/>
    <n v="48234"/>
    <s v="Central"/>
    <s v="TEC-PH-10002170"/>
    <x v="2"/>
    <x v="7"/>
    <s v="ClearSounds CSC500 Amplified Spirit Phone Corded phone"/>
    <n v="209.97"/>
    <n v="3"/>
    <n v="0"/>
    <n v="58.791600000000003"/>
  </r>
  <r>
    <n v="7705"/>
    <s v="CA-2016-114601"/>
    <x v="370"/>
    <d v="2016-09-02T00:00:00"/>
    <x v="1"/>
    <s v="AA-10480"/>
    <s v="Andrew Allen"/>
    <x v="0"/>
    <s v="United States"/>
    <x v="66"/>
    <x v="12"/>
    <n v="48234"/>
    <s v="Central"/>
    <s v="FUR-TA-10004147"/>
    <x v="0"/>
    <x v="3"/>
    <s v="Hon 4060 Series Tables"/>
    <n v="447.84"/>
    <n v="4"/>
    <n v="0"/>
    <n v="98.524799999999999"/>
  </r>
  <r>
    <n v="7706"/>
    <s v="CA-2016-114601"/>
    <x v="370"/>
    <d v="2016-09-02T00:00:00"/>
    <x v="1"/>
    <s v="AA-10480"/>
    <s v="Andrew Allen"/>
    <x v="0"/>
    <s v="United States"/>
    <x v="66"/>
    <x v="12"/>
    <n v="48234"/>
    <s v="Central"/>
    <s v="TEC-AC-10003911"/>
    <x v="2"/>
    <x v="11"/>
    <s v="NETGEAR AC1750 Dual Band Gigabit Smart WiFi Router"/>
    <n v="479.97"/>
    <n v="3"/>
    <n v="0"/>
    <n v="163.18979999999999"/>
  </r>
  <r>
    <n v="7707"/>
    <s v="CA-2016-114601"/>
    <x v="370"/>
    <d v="2016-09-02T00:00:00"/>
    <x v="1"/>
    <s v="AA-10480"/>
    <s v="Andrew Allen"/>
    <x v="0"/>
    <s v="United States"/>
    <x v="66"/>
    <x v="12"/>
    <n v="48234"/>
    <s v="Central"/>
    <s v="OFF-AR-10002578"/>
    <x v="1"/>
    <x v="6"/>
    <s v="Newell 335"/>
    <n v="8.64"/>
    <n v="3"/>
    <n v="0"/>
    <n v="2.5055999999999998"/>
  </r>
  <r>
    <n v="7708"/>
    <s v="CA-2017-100237"/>
    <x v="453"/>
    <d v="2017-10-19T00:00:00"/>
    <x v="1"/>
    <s v="SV-20815"/>
    <s v="Stuart Van"/>
    <x v="1"/>
    <s v="United States"/>
    <x v="11"/>
    <x v="7"/>
    <n v="84057"/>
    <s v="West"/>
    <s v="OFF-AR-10001761"/>
    <x v="1"/>
    <x v="6"/>
    <s v="Avery Hi-Liter Smear-Safe Highlighters"/>
    <n v="11.68"/>
    <n v="2"/>
    <n v="0"/>
    <n v="4.2047999999999996"/>
  </r>
  <r>
    <n v="7709"/>
    <s v="CA-2014-139542"/>
    <x v="1089"/>
    <d v="2014-10-29T00:00:00"/>
    <x v="1"/>
    <s v="EH-14185"/>
    <s v="Evan Henry"/>
    <x v="0"/>
    <s v="United States"/>
    <x v="10"/>
    <x v="9"/>
    <n v="19120"/>
    <s v="East"/>
    <s v="TEC-AC-10001553"/>
    <x v="2"/>
    <x v="11"/>
    <s v="Memorex 25GB 6X Branded Blu-Ray Recordable Disc, 15/Pack"/>
    <n v="40.776000000000003"/>
    <n v="3"/>
    <n v="0.2"/>
    <n v="0.50970000000000004"/>
  </r>
  <r>
    <n v="7710"/>
    <s v="CA-2014-139542"/>
    <x v="1089"/>
    <d v="2014-10-29T00:00:00"/>
    <x v="1"/>
    <s v="EH-14185"/>
    <s v="Evan Henry"/>
    <x v="0"/>
    <s v="United States"/>
    <x v="10"/>
    <x v="9"/>
    <n v="19120"/>
    <s v="East"/>
    <s v="OFF-BI-10000309"/>
    <x v="1"/>
    <x v="8"/>
    <s v="GBC Twin Loop Wire Binding Elements, 9/16&quot; Spine, Black"/>
    <n v="13.698"/>
    <n v="3"/>
    <n v="0.7"/>
    <n v="-9.5885999999999996"/>
  </r>
  <r>
    <n v="7711"/>
    <s v="US-2015-142811"/>
    <x v="788"/>
    <d v="2015-04-07T00:00:00"/>
    <x v="1"/>
    <s v="JL-15850"/>
    <s v="John Lucas"/>
    <x v="0"/>
    <s v="United States"/>
    <x v="123"/>
    <x v="16"/>
    <n v="85204"/>
    <s v="West"/>
    <s v="TEC-PH-10003095"/>
    <x v="2"/>
    <x v="7"/>
    <s v="Samsung HM1900 Bluetooth Headset"/>
    <n v="87.8"/>
    <n v="5"/>
    <n v="0.2"/>
    <n v="32.924999999999997"/>
  </r>
  <r>
    <n v="7712"/>
    <s v="CA-2017-139353"/>
    <x v="960"/>
    <d v="2017-10-30T00:00:00"/>
    <x v="0"/>
    <s v="JM-15250"/>
    <s v="Janet Martin"/>
    <x v="0"/>
    <s v="United States"/>
    <x v="115"/>
    <x v="3"/>
    <n v="28314"/>
    <s v="South"/>
    <s v="FUR-FU-10001876"/>
    <x v="0"/>
    <x v="5"/>
    <s v="Computer Room Manger, 14&quot;"/>
    <n v="77.951999999999998"/>
    <n v="3"/>
    <n v="0.2"/>
    <n v="15.590400000000001"/>
  </r>
  <r>
    <n v="7713"/>
    <s v="CA-2017-139353"/>
    <x v="960"/>
    <d v="2017-10-30T00:00:00"/>
    <x v="0"/>
    <s v="JM-15250"/>
    <s v="Janet Martin"/>
    <x v="0"/>
    <s v="United States"/>
    <x v="115"/>
    <x v="3"/>
    <n v="28314"/>
    <s v="South"/>
    <s v="OFF-ST-10001522"/>
    <x v="1"/>
    <x v="4"/>
    <s v="Gould Plastics 18-Pocket Panel Bin, 34w x 5-1/4d x 20-1/2h"/>
    <n v="147.184"/>
    <n v="2"/>
    <n v="0.2"/>
    <n v="-29.436800000000002"/>
  </r>
  <r>
    <n v="7714"/>
    <s v="CA-2017-139353"/>
    <x v="960"/>
    <d v="2017-10-30T00:00:00"/>
    <x v="0"/>
    <s v="JM-15250"/>
    <s v="Janet Martin"/>
    <x v="0"/>
    <s v="United States"/>
    <x v="115"/>
    <x v="3"/>
    <n v="28314"/>
    <s v="South"/>
    <s v="OFF-PA-10000300"/>
    <x v="1"/>
    <x v="10"/>
    <s v="Xerox 1936"/>
    <n v="47.951999999999998"/>
    <n v="3"/>
    <n v="0.2"/>
    <n v="16.183800000000002"/>
  </r>
  <r>
    <n v="7715"/>
    <s v="CA-2014-150203"/>
    <x v="29"/>
    <d v="2014-12-07T00:00:00"/>
    <x v="2"/>
    <s v="JB-15925"/>
    <s v="Joni Blumstein"/>
    <x v="0"/>
    <s v="United States"/>
    <x v="1"/>
    <x v="1"/>
    <n v="90032"/>
    <s v="West"/>
    <s v="OFF-AP-10001469"/>
    <x v="1"/>
    <x v="9"/>
    <s v="Fellowes 8 Outlet Superior Workstation Surge Protector"/>
    <n v="250.26"/>
    <n v="6"/>
    <n v="0"/>
    <n v="72.575400000000002"/>
  </r>
  <r>
    <n v="7716"/>
    <s v="US-2017-101518"/>
    <x v="132"/>
    <d v="2017-11-08T00:00:00"/>
    <x v="1"/>
    <s v="PB-19105"/>
    <s v="Peter Bühler"/>
    <x v="0"/>
    <s v="United States"/>
    <x v="10"/>
    <x v="9"/>
    <n v="19140"/>
    <s v="East"/>
    <s v="TEC-AC-10001553"/>
    <x v="2"/>
    <x v="11"/>
    <s v="Memorex 25GB 6X Branded Blu-Ray Recordable Disc, 15/Pack"/>
    <n v="40.776000000000003"/>
    <n v="3"/>
    <n v="0.2"/>
    <n v="0.50970000000000004"/>
  </r>
  <r>
    <n v="7717"/>
    <s v="CA-2015-149636"/>
    <x v="1171"/>
    <d v="2015-01-12T00:00:00"/>
    <x v="1"/>
    <s v="SP-20620"/>
    <s v="Stefania Perrino"/>
    <x v="1"/>
    <s v="United States"/>
    <x v="77"/>
    <x v="22"/>
    <n v="80906"/>
    <s v="West"/>
    <s v="OFF-PA-10004041"/>
    <x v="1"/>
    <x v="10"/>
    <s v="It's Hot Message Books with Stickers, 2 3/4&quot; x 5&quot;"/>
    <n v="29.6"/>
    <n v="5"/>
    <n v="0.2"/>
    <n v="9.25"/>
  </r>
  <r>
    <n v="7718"/>
    <s v="CA-2015-149636"/>
    <x v="1171"/>
    <d v="2015-01-12T00:00:00"/>
    <x v="1"/>
    <s v="SP-20620"/>
    <s v="Stefania Perrino"/>
    <x v="1"/>
    <s v="United States"/>
    <x v="77"/>
    <x v="22"/>
    <n v="80906"/>
    <s v="West"/>
    <s v="OFF-BI-10002764"/>
    <x v="1"/>
    <x v="8"/>
    <s v="Recycled Pressboard Report Cover with Reinforced Top Hinge"/>
    <n v="1.9379999999999999"/>
    <n v="2"/>
    <n v="0.7"/>
    <n v="-1.3566"/>
  </r>
  <r>
    <n v="7719"/>
    <s v="US-2017-146213"/>
    <x v="428"/>
    <d v="2017-09-14T00:00:00"/>
    <x v="1"/>
    <s v="MC-17605"/>
    <s v="Matt Connell"/>
    <x v="1"/>
    <s v="United States"/>
    <x v="1"/>
    <x v="1"/>
    <n v="90032"/>
    <s v="West"/>
    <s v="TEC-AC-10001114"/>
    <x v="2"/>
    <x v="11"/>
    <s v="Microsoft Wireless Mobile Mouse 4000"/>
    <n v="159.96"/>
    <n v="4"/>
    <n v="0"/>
    <n v="51.187199999999997"/>
  </r>
  <r>
    <n v="7720"/>
    <s v="CA-2015-108588"/>
    <x v="956"/>
    <d v="2015-01-10T00:00:00"/>
    <x v="1"/>
    <s v="BG-11695"/>
    <s v="Brooke Gillingham"/>
    <x v="1"/>
    <s v="United States"/>
    <x v="20"/>
    <x v="15"/>
    <n v="10009"/>
    <s v="East"/>
    <s v="OFF-AR-10001615"/>
    <x v="1"/>
    <x v="6"/>
    <s v="Newell 34"/>
    <n v="59.52"/>
    <n v="3"/>
    <n v="0"/>
    <n v="15.475199999999999"/>
  </r>
  <r>
    <n v="7721"/>
    <s v="CA-2015-108588"/>
    <x v="956"/>
    <d v="2015-01-10T00:00:00"/>
    <x v="1"/>
    <s v="BG-11695"/>
    <s v="Brooke Gillingham"/>
    <x v="1"/>
    <s v="United States"/>
    <x v="20"/>
    <x v="15"/>
    <n v="10009"/>
    <s v="East"/>
    <s v="OFF-EN-10000461"/>
    <x v="1"/>
    <x v="12"/>
    <s v="#10- 4 1/8&quot; x 9 1/2&quot; Recycled Envelopes"/>
    <n v="17.48"/>
    <n v="2"/>
    <n v="0"/>
    <n v="8.2156000000000002"/>
  </r>
  <r>
    <n v="7722"/>
    <s v="CA-2015-108588"/>
    <x v="956"/>
    <d v="2015-01-10T00:00:00"/>
    <x v="1"/>
    <s v="BG-11695"/>
    <s v="Brooke Gillingham"/>
    <x v="1"/>
    <s v="United States"/>
    <x v="20"/>
    <x v="15"/>
    <n v="10009"/>
    <s v="East"/>
    <s v="OFF-BI-10004506"/>
    <x v="1"/>
    <x v="8"/>
    <s v="Wilson Jones data.warehouse D-Ring Binders with DublLock"/>
    <n v="13.167999999999999"/>
    <n v="2"/>
    <n v="0.2"/>
    <n v="4.6087999999999996"/>
  </r>
  <r>
    <n v="7723"/>
    <s v="US-2017-138086"/>
    <x v="513"/>
    <d v="2017-04-20T00:00:00"/>
    <x v="1"/>
    <s v="JO-15550"/>
    <s v="Jesus Ocampo"/>
    <x v="2"/>
    <s v="United States"/>
    <x v="8"/>
    <x v="1"/>
    <n v="94109"/>
    <s v="West"/>
    <s v="OFF-AP-10000027"/>
    <x v="1"/>
    <x v="9"/>
    <s v="Hoover Commercial SteamVac"/>
    <n v="40.74"/>
    <n v="3"/>
    <n v="0"/>
    <n v="12.222"/>
  </r>
  <r>
    <n v="7724"/>
    <s v="CA-2015-139374"/>
    <x v="229"/>
    <d v="2015-09-14T00:00:00"/>
    <x v="1"/>
    <s v="AR-10345"/>
    <s v="Alex Russell"/>
    <x v="1"/>
    <s v="United States"/>
    <x v="89"/>
    <x v="5"/>
    <n v="78745"/>
    <s v="Central"/>
    <s v="FUR-CH-10003981"/>
    <x v="0"/>
    <x v="1"/>
    <s v="Global Commerce Series Low-Back Swivel/Tilt Chairs"/>
    <n v="179.886"/>
    <n v="1"/>
    <n v="0.3"/>
    <n v="-2.5697999999999999"/>
  </r>
  <r>
    <n v="7725"/>
    <s v="CA-2016-113978"/>
    <x v="477"/>
    <d v="2016-09-29T00:00:00"/>
    <x v="1"/>
    <s v="TS-21505"/>
    <s v="Tony Sayre"/>
    <x v="0"/>
    <s v="United States"/>
    <x v="138"/>
    <x v="24"/>
    <n v="44105"/>
    <s v="East"/>
    <s v="OFF-AP-10003849"/>
    <x v="1"/>
    <x v="9"/>
    <s v="Hoover Shoulder Vac Commercial Portable Vacuum"/>
    <n v="286.25599999999997"/>
    <n v="1"/>
    <n v="0.2"/>
    <n v="17.890999999999998"/>
  </r>
  <r>
    <n v="7726"/>
    <s v="CA-2016-113978"/>
    <x v="477"/>
    <d v="2016-09-29T00:00:00"/>
    <x v="1"/>
    <s v="TS-21505"/>
    <s v="Tony Sayre"/>
    <x v="0"/>
    <s v="United States"/>
    <x v="138"/>
    <x v="24"/>
    <n v="44105"/>
    <s v="East"/>
    <s v="OFF-ST-10004963"/>
    <x v="1"/>
    <x v="4"/>
    <s v="Eldon Gobal File Keepers"/>
    <n v="24.224"/>
    <n v="2"/>
    <n v="0.2"/>
    <n v="-4.8448000000000002"/>
  </r>
  <r>
    <n v="7727"/>
    <s v="CA-2016-113978"/>
    <x v="477"/>
    <d v="2016-09-29T00:00:00"/>
    <x v="1"/>
    <s v="TS-21505"/>
    <s v="Tony Sayre"/>
    <x v="0"/>
    <s v="United States"/>
    <x v="138"/>
    <x v="24"/>
    <n v="44105"/>
    <s v="East"/>
    <s v="OFF-ST-10002574"/>
    <x v="1"/>
    <x v="4"/>
    <s v="SAFCO Commercial Wire Shelving, Black"/>
    <n v="331.536"/>
    <n v="3"/>
    <n v="0.2"/>
    <n v="-82.884"/>
  </r>
  <r>
    <n v="7728"/>
    <s v="US-2015-150231"/>
    <x v="199"/>
    <d v="2015-03-20T00:00:00"/>
    <x v="0"/>
    <s v="JK-15640"/>
    <s v="Jim Kriz"/>
    <x v="2"/>
    <s v="United States"/>
    <x v="20"/>
    <x v="15"/>
    <n v="10009"/>
    <s v="East"/>
    <s v="OFF-AR-10001761"/>
    <x v="1"/>
    <x v="6"/>
    <s v="Avery Hi-Liter Smear-Safe Highlighters"/>
    <n v="17.52"/>
    <n v="3"/>
    <n v="0"/>
    <n v="6.3071999999999999"/>
  </r>
  <r>
    <n v="7729"/>
    <s v="CA-2016-106915"/>
    <x v="491"/>
    <d v="2016-12-02T00:00:00"/>
    <x v="1"/>
    <s v="GA-14515"/>
    <s v="George Ashbrook"/>
    <x v="0"/>
    <s v="United States"/>
    <x v="236"/>
    <x v="5"/>
    <n v="79907"/>
    <s v="Central"/>
    <s v="OFF-AR-10000716"/>
    <x v="1"/>
    <x v="6"/>
    <s v="DIXON Ticonderoga Erasable Checking Pencils"/>
    <n v="17.856000000000002"/>
    <n v="4"/>
    <n v="0.2"/>
    <n v="4.2408000000000001"/>
  </r>
  <r>
    <n v="7730"/>
    <s v="US-2016-109260"/>
    <x v="182"/>
    <d v="2016-10-01T00:00:00"/>
    <x v="1"/>
    <s v="TN-21040"/>
    <s v="Tanja Norvell"/>
    <x v="2"/>
    <s v="United States"/>
    <x v="315"/>
    <x v="2"/>
    <n v="32303"/>
    <s v="South"/>
    <s v="TEC-AC-10002637"/>
    <x v="2"/>
    <x v="11"/>
    <s v="Logitech VX Revolution Cordless Laser Mouse for Notebooks (Black)"/>
    <n v="431.976"/>
    <n v="3"/>
    <n v="0.2"/>
    <n v="-75.595799999999997"/>
  </r>
  <r>
    <n v="7731"/>
    <s v="CA-2017-104850"/>
    <x v="487"/>
    <d v="2017-06-19T00:00:00"/>
    <x v="1"/>
    <s v="TW-21025"/>
    <s v="Tamara Willingham"/>
    <x v="2"/>
    <s v="United States"/>
    <x v="4"/>
    <x v="4"/>
    <n v="98103"/>
    <s v="West"/>
    <s v="FUR-CH-10003774"/>
    <x v="0"/>
    <x v="1"/>
    <s v="Global Wood Trimmed Manager's Task Chair, Khaki"/>
    <n v="291.13600000000002"/>
    <n v="4"/>
    <n v="0.2"/>
    <n v="-25.474399999999999"/>
  </r>
  <r>
    <n v="7732"/>
    <s v="CA-2017-140508"/>
    <x v="65"/>
    <d v="2017-09-21T00:00:00"/>
    <x v="2"/>
    <s v="PA-19060"/>
    <s v="Pete Armstrong"/>
    <x v="2"/>
    <s v="United States"/>
    <x v="61"/>
    <x v="5"/>
    <n v="75220"/>
    <s v="Central"/>
    <s v="OFF-EN-10000927"/>
    <x v="1"/>
    <x v="12"/>
    <s v="Jet-Pak Recycled Peel 'N' Seal Padded Mailers"/>
    <n v="114.848"/>
    <n v="4"/>
    <n v="0.2"/>
    <n v="35.89"/>
  </r>
  <r>
    <n v="7733"/>
    <s v="CA-2017-143294"/>
    <x v="455"/>
    <d v="2017-06-08T00:00:00"/>
    <x v="1"/>
    <s v="JD-15790"/>
    <s v="John Dryer"/>
    <x v="0"/>
    <s v="United States"/>
    <x v="12"/>
    <x v="5"/>
    <n v="77070"/>
    <s v="Central"/>
    <s v="OFF-PA-10000743"/>
    <x v="1"/>
    <x v="10"/>
    <s v="Xerox 1977"/>
    <n v="10.688000000000001"/>
    <n v="2"/>
    <n v="0.2"/>
    <n v="3.7408000000000001"/>
  </r>
  <r>
    <n v="7734"/>
    <s v="CA-2016-165673"/>
    <x v="666"/>
    <d v="2016-05-19T00:00:00"/>
    <x v="0"/>
    <s v="MN-17935"/>
    <s v="Michael Nguyen"/>
    <x v="0"/>
    <s v="United States"/>
    <x v="24"/>
    <x v="24"/>
    <n v="45503"/>
    <s v="East"/>
    <s v="OFF-PA-10000697"/>
    <x v="1"/>
    <x v="10"/>
    <s v="TOPS Voice Message Log Book, Flash Format"/>
    <n v="15.231999999999999"/>
    <n v="4"/>
    <n v="0.2"/>
    <n v="5.5216000000000003"/>
  </r>
  <r>
    <n v="7735"/>
    <s v="CA-2017-134418"/>
    <x v="175"/>
    <d v="2017-09-20T00:00:00"/>
    <x v="1"/>
    <s v="GM-14500"/>
    <s v="Gene McClure"/>
    <x v="0"/>
    <s v="United States"/>
    <x v="4"/>
    <x v="4"/>
    <n v="98103"/>
    <s v="West"/>
    <s v="OFF-AR-10004441"/>
    <x v="1"/>
    <x v="6"/>
    <s v="BIC Brite Liner Highlighters"/>
    <n v="12.42"/>
    <n v="3"/>
    <n v="0"/>
    <n v="5.2164000000000001"/>
  </r>
  <r>
    <n v="7736"/>
    <s v="US-2016-106313"/>
    <x v="250"/>
    <d v="2016-08-26T00:00:00"/>
    <x v="1"/>
    <s v="DG-13300"/>
    <s v="Deirdre Greer"/>
    <x v="1"/>
    <s v="United States"/>
    <x v="4"/>
    <x v="4"/>
    <n v="98105"/>
    <s v="West"/>
    <s v="OFF-PA-10001870"/>
    <x v="1"/>
    <x v="10"/>
    <s v="Xerox 202"/>
    <n v="19.440000000000001"/>
    <n v="3"/>
    <n v="0"/>
    <n v="9.3312000000000008"/>
  </r>
  <r>
    <n v="7737"/>
    <s v="CA-2014-105872"/>
    <x v="992"/>
    <d v="2014-06-06T00:00:00"/>
    <x v="1"/>
    <s v="JG-15160"/>
    <s v="James Galang"/>
    <x v="0"/>
    <s v="United States"/>
    <x v="20"/>
    <x v="15"/>
    <n v="10024"/>
    <s v="East"/>
    <s v="OFF-BI-10003684"/>
    <x v="1"/>
    <x v="8"/>
    <s v="Wilson Jones Legal Size Ring Binders"/>
    <n v="70.367999999999995"/>
    <n v="4"/>
    <n v="0.2"/>
    <n v="26.388000000000002"/>
  </r>
  <r>
    <n v="7738"/>
    <s v="CA-2017-108287"/>
    <x v="404"/>
    <d v="2017-12-20T00:00:00"/>
    <x v="2"/>
    <s v="AG-10330"/>
    <s v="Alex Grayson"/>
    <x v="0"/>
    <s v="United States"/>
    <x v="35"/>
    <x v="3"/>
    <n v="28205"/>
    <s v="South"/>
    <s v="OFF-AR-10001315"/>
    <x v="1"/>
    <x v="6"/>
    <s v="Newell 310"/>
    <n v="12.672000000000001"/>
    <n v="9"/>
    <n v="0.2"/>
    <n v="1.4256"/>
  </r>
  <r>
    <n v="7739"/>
    <s v="CA-2017-141103"/>
    <x v="245"/>
    <d v="2017-08-06T00:00:00"/>
    <x v="1"/>
    <s v="JF-15355"/>
    <s v="Jay Fein"/>
    <x v="0"/>
    <s v="United States"/>
    <x v="248"/>
    <x v="39"/>
    <n v="21215"/>
    <s v="East"/>
    <s v="TEC-PH-10003589"/>
    <x v="2"/>
    <x v="7"/>
    <s v="invisibleSHIELD by ZAGG Smudge-Free Screen Protector"/>
    <n v="89.95"/>
    <n v="5"/>
    <n v="0"/>
    <n v="43.176000000000002"/>
  </r>
  <r>
    <n v="7740"/>
    <s v="CA-2014-154781"/>
    <x v="871"/>
    <d v="2014-11-26T00:00:00"/>
    <x v="1"/>
    <s v="SC-20680"/>
    <s v="Steve Carroll"/>
    <x v="2"/>
    <s v="United States"/>
    <x v="8"/>
    <x v="1"/>
    <n v="94110"/>
    <s v="West"/>
    <s v="OFF-PA-10001609"/>
    <x v="1"/>
    <x v="10"/>
    <s v="Tops Wirebound Message Log Books"/>
    <n v="6.58"/>
    <n v="2"/>
    <n v="0"/>
    <n v="3.0268000000000002"/>
  </r>
  <r>
    <n v="7741"/>
    <s v="CA-2014-154781"/>
    <x v="871"/>
    <d v="2014-11-26T00:00:00"/>
    <x v="1"/>
    <s v="SC-20680"/>
    <s v="Steve Carroll"/>
    <x v="2"/>
    <s v="United States"/>
    <x v="8"/>
    <x v="1"/>
    <n v="94110"/>
    <s v="West"/>
    <s v="TEC-AC-10000474"/>
    <x v="2"/>
    <x v="11"/>
    <s v="Kensington Expert Mouse Optical USB Trackball for PC or Mac"/>
    <n v="94.99"/>
    <n v="1"/>
    <n v="0"/>
    <n v="28.497"/>
  </r>
  <r>
    <n v="7742"/>
    <s v="CA-2015-147816"/>
    <x v="496"/>
    <d v="2015-09-26T00:00:00"/>
    <x v="0"/>
    <s v="CM-11935"/>
    <s v="Carlos Meador"/>
    <x v="0"/>
    <s v="United States"/>
    <x v="93"/>
    <x v="16"/>
    <n v="85705"/>
    <s v="West"/>
    <s v="TEC-PH-10003095"/>
    <x v="2"/>
    <x v="7"/>
    <s v="Samsung HM1900 Bluetooth Headset"/>
    <n v="35.119999999999997"/>
    <n v="2"/>
    <n v="0.2"/>
    <n v="13.17"/>
  </r>
  <r>
    <n v="7743"/>
    <s v="CA-2017-105326"/>
    <x v="648"/>
    <d v="2017-08-27T00:00:00"/>
    <x v="1"/>
    <s v="KT-16480"/>
    <s v="Kean Thornton"/>
    <x v="0"/>
    <s v="United States"/>
    <x v="1"/>
    <x v="1"/>
    <n v="90036"/>
    <s v="West"/>
    <s v="OFF-PA-10001639"/>
    <x v="1"/>
    <x v="10"/>
    <s v="Xerox 203"/>
    <n v="25.92"/>
    <n v="4"/>
    <n v="0"/>
    <n v="12.441599999999999"/>
  </r>
  <r>
    <n v="7744"/>
    <s v="CA-2016-133613"/>
    <x v="26"/>
    <d v="2016-06-22T00:00:00"/>
    <x v="1"/>
    <s v="CP-12340"/>
    <s v="Christine Phan"/>
    <x v="1"/>
    <s v="United States"/>
    <x v="416"/>
    <x v="29"/>
    <n v="6708"/>
    <s v="East"/>
    <s v="OFF-BI-10002003"/>
    <x v="1"/>
    <x v="8"/>
    <s v="Ibico Presentation Index for Binding Systems"/>
    <n v="7.96"/>
    <n v="2"/>
    <n v="0"/>
    <n v="3.7412000000000001"/>
  </r>
  <r>
    <n v="7745"/>
    <s v="CA-2016-133613"/>
    <x v="26"/>
    <d v="2016-06-22T00:00:00"/>
    <x v="1"/>
    <s v="CP-12340"/>
    <s v="Christine Phan"/>
    <x v="1"/>
    <s v="United States"/>
    <x v="416"/>
    <x v="29"/>
    <n v="6708"/>
    <s v="East"/>
    <s v="TEC-PH-10004539"/>
    <x v="2"/>
    <x v="7"/>
    <s v="Wireless Extenders zBoost YX545 SOHO Signal Booster"/>
    <n v="566.97"/>
    <n v="3"/>
    <n v="0"/>
    <n v="153.08189999999999"/>
  </r>
  <r>
    <n v="7746"/>
    <s v="CA-2016-133613"/>
    <x v="26"/>
    <d v="2016-06-22T00:00:00"/>
    <x v="1"/>
    <s v="CP-12340"/>
    <s v="Christine Phan"/>
    <x v="1"/>
    <s v="United States"/>
    <x v="416"/>
    <x v="29"/>
    <n v="6708"/>
    <s v="East"/>
    <s v="OFF-AR-10003829"/>
    <x v="1"/>
    <x v="6"/>
    <s v="Newell 35"/>
    <n v="9.84"/>
    <n v="3"/>
    <n v="0"/>
    <n v="2.8536000000000001"/>
  </r>
  <r>
    <n v="7747"/>
    <s v="CA-2015-109113"/>
    <x v="546"/>
    <d v="2015-12-23T00:00:00"/>
    <x v="1"/>
    <s v="EK-13795"/>
    <s v="Eileen Kiefer"/>
    <x v="2"/>
    <s v="United States"/>
    <x v="22"/>
    <x v="10"/>
    <n v="60610"/>
    <s v="Central"/>
    <s v="TEC-AC-10004761"/>
    <x v="2"/>
    <x v="11"/>
    <s v="Maxell 4.7GB DVD+RW 3/Pack"/>
    <n v="25.488"/>
    <n v="2"/>
    <n v="0.2"/>
    <n v="4.7789999999999999"/>
  </r>
  <r>
    <n v="7748"/>
    <s v="CA-2015-156153"/>
    <x v="70"/>
    <d v="2015-06-02T00:00:00"/>
    <x v="0"/>
    <s v="CW-11905"/>
    <s v="Carl Weiss"/>
    <x v="2"/>
    <s v="United States"/>
    <x v="85"/>
    <x v="15"/>
    <n v="11561"/>
    <s v="East"/>
    <s v="OFF-FA-10003472"/>
    <x v="1"/>
    <x v="13"/>
    <s v="Bagged Rubber Bands"/>
    <n v="7.56"/>
    <n v="6"/>
    <n v="0"/>
    <n v="0.3024"/>
  </r>
  <r>
    <n v="7749"/>
    <s v="CA-2015-133242"/>
    <x v="652"/>
    <d v="2015-06-24T00:00:00"/>
    <x v="1"/>
    <s v="KH-16510"/>
    <s v="Keith Herrera"/>
    <x v="0"/>
    <s v="United States"/>
    <x v="81"/>
    <x v="17"/>
    <n v="22204"/>
    <s v="South"/>
    <s v="FUR-FU-10003464"/>
    <x v="0"/>
    <x v="5"/>
    <s v="Seth Thomas 8 1/2&quot; Cubicle Clock"/>
    <n v="60.84"/>
    <n v="3"/>
    <n v="0"/>
    <n v="19.468800000000002"/>
  </r>
  <r>
    <n v="7750"/>
    <s v="CA-2015-133242"/>
    <x v="652"/>
    <d v="2015-06-24T00:00:00"/>
    <x v="1"/>
    <s v="KH-16510"/>
    <s v="Keith Herrera"/>
    <x v="0"/>
    <s v="United States"/>
    <x v="81"/>
    <x v="17"/>
    <n v="22204"/>
    <s v="South"/>
    <s v="OFF-ST-10003716"/>
    <x v="1"/>
    <x v="4"/>
    <s v="Tennsco Double-Tier Lockers"/>
    <n v="450.04"/>
    <n v="2"/>
    <n v="0"/>
    <n v="58.505200000000002"/>
  </r>
  <r>
    <n v="7751"/>
    <s v="CA-2015-133242"/>
    <x v="652"/>
    <d v="2015-06-24T00:00:00"/>
    <x v="1"/>
    <s v="KH-16510"/>
    <s v="Keith Herrera"/>
    <x v="0"/>
    <s v="United States"/>
    <x v="81"/>
    <x v="17"/>
    <n v="22204"/>
    <s v="South"/>
    <s v="OFF-BI-10004002"/>
    <x v="1"/>
    <x v="8"/>
    <s v="Wilson Jones International Size A4 Ring Binders"/>
    <n v="34.6"/>
    <n v="2"/>
    <n v="0"/>
    <n v="16.608000000000001"/>
  </r>
  <r>
    <n v="7752"/>
    <s v="CA-2015-133242"/>
    <x v="652"/>
    <d v="2015-06-24T00:00:00"/>
    <x v="1"/>
    <s v="KH-16510"/>
    <s v="Keith Herrera"/>
    <x v="0"/>
    <s v="United States"/>
    <x v="81"/>
    <x v="17"/>
    <n v="22204"/>
    <s v="South"/>
    <s v="TEC-PH-10002496"/>
    <x v="2"/>
    <x v="7"/>
    <s v="Cisco SPA301"/>
    <n v="467.97"/>
    <n v="3"/>
    <n v="0"/>
    <n v="140.39099999999999"/>
  </r>
  <r>
    <n v="7753"/>
    <s v="CA-2015-133242"/>
    <x v="652"/>
    <d v="2015-06-24T00:00:00"/>
    <x v="1"/>
    <s v="KH-16510"/>
    <s v="Keith Herrera"/>
    <x v="0"/>
    <s v="United States"/>
    <x v="81"/>
    <x v="17"/>
    <n v="22204"/>
    <s v="South"/>
    <s v="OFF-BI-10004826"/>
    <x v="1"/>
    <x v="8"/>
    <s v="JM Magazine Binder"/>
    <n v="33.020000000000003"/>
    <n v="2"/>
    <n v="0"/>
    <n v="15.849600000000001"/>
  </r>
  <r>
    <n v="7754"/>
    <s v="CA-2015-158323"/>
    <x v="672"/>
    <d v="2015-12-03T00:00:00"/>
    <x v="2"/>
    <s v="AB-10600"/>
    <s v="Ann Blume"/>
    <x v="1"/>
    <s v="United States"/>
    <x v="108"/>
    <x v="3"/>
    <n v="28540"/>
    <s v="South"/>
    <s v="FUR-FU-10001546"/>
    <x v="0"/>
    <x v="5"/>
    <s v="Dana Swing-Arm Lamps"/>
    <n v="17.088000000000001"/>
    <n v="2"/>
    <n v="0.2"/>
    <n v="1.0680000000000001"/>
  </r>
  <r>
    <n v="7755"/>
    <s v="CA-2015-161795"/>
    <x v="379"/>
    <d v="2015-12-23T00:00:00"/>
    <x v="0"/>
    <s v="AH-10075"/>
    <s v="Adam Hart"/>
    <x v="1"/>
    <s v="United States"/>
    <x v="38"/>
    <x v="24"/>
    <n v="43229"/>
    <s v="East"/>
    <s v="OFF-AR-10001919"/>
    <x v="1"/>
    <x v="6"/>
    <s v="OIC #2 Pencils, Medium Soft"/>
    <n v="3.008"/>
    <n v="2"/>
    <n v="0.2"/>
    <n v="0.33839999999999998"/>
  </r>
  <r>
    <n v="7756"/>
    <s v="CA-2017-100902"/>
    <x v="701"/>
    <d v="2017-11-21T00:00:00"/>
    <x v="1"/>
    <s v="CK-12595"/>
    <s v="Clytie Kelty"/>
    <x v="0"/>
    <s v="United States"/>
    <x v="35"/>
    <x v="3"/>
    <n v="28205"/>
    <s v="South"/>
    <s v="OFF-PA-10002558"/>
    <x v="1"/>
    <x v="10"/>
    <s v="Xerox 1938"/>
    <n v="268.24"/>
    <n v="7"/>
    <n v="0.2"/>
    <n v="93.884"/>
  </r>
  <r>
    <n v="7757"/>
    <s v="CA-2017-100902"/>
    <x v="701"/>
    <d v="2017-11-21T00:00:00"/>
    <x v="1"/>
    <s v="CK-12595"/>
    <s v="Clytie Kelty"/>
    <x v="0"/>
    <s v="United States"/>
    <x v="35"/>
    <x v="3"/>
    <n v="28205"/>
    <s v="South"/>
    <s v="TEC-AC-10003174"/>
    <x v="2"/>
    <x v="11"/>
    <s v="Plantronics S12 Corded Telephone Headset System"/>
    <n v="431.16"/>
    <n v="5"/>
    <n v="0.2"/>
    <n v="107.79"/>
  </r>
  <r>
    <n v="7758"/>
    <s v="CA-2017-112844"/>
    <x v="38"/>
    <d v="2017-11-16T00:00:00"/>
    <x v="0"/>
    <s v="SP-20620"/>
    <s v="Stefania Perrino"/>
    <x v="1"/>
    <s v="United States"/>
    <x v="198"/>
    <x v="15"/>
    <n v="14215"/>
    <s v="East"/>
    <s v="TEC-PH-10003988"/>
    <x v="2"/>
    <x v="7"/>
    <s v="LF Elite 3D Dazzle Designer Hard Case Cover, Lf Stylus Pen and Wiper For Apple Iphone 5c Mini Lite"/>
    <n v="43.6"/>
    <n v="4"/>
    <n v="0"/>
    <n v="12.208"/>
  </r>
  <r>
    <n v="7759"/>
    <s v="CA-2017-112844"/>
    <x v="38"/>
    <d v="2017-11-16T00:00:00"/>
    <x v="0"/>
    <s v="SP-20620"/>
    <s v="Stefania Perrino"/>
    <x v="1"/>
    <s v="United States"/>
    <x v="198"/>
    <x v="15"/>
    <n v="14215"/>
    <s v="East"/>
    <s v="FUR-FU-10004845"/>
    <x v="0"/>
    <x v="5"/>
    <s v="Deflect-o EconoMat Nonstudded, No Bevel Mat"/>
    <n v="154.94999999999999"/>
    <n v="3"/>
    <n v="0"/>
    <n v="30.99"/>
  </r>
  <r>
    <n v="7760"/>
    <s v="CA-2016-158925"/>
    <x v="1057"/>
    <d v="2016-10-28T00:00:00"/>
    <x v="1"/>
    <s v="JP-15460"/>
    <s v="Jennifer Patt"/>
    <x v="1"/>
    <s v="United States"/>
    <x v="12"/>
    <x v="5"/>
    <n v="77041"/>
    <s v="Central"/>
    <s v="OFF-PA-10003072"/>
    <x v="1"/>
    <x v="10"/>
    <s v="Eureka Recycled Copy Paper 8 1/2&quot; x 11&quot;, Ream"/>
    <n v="15.552"/>
    <n v="3"/>
    <n v="0.2"/>
    <n v="5.4432"/>
  </r>
  <r>
    <n v="7761"/>
    <s v="CA-2014-155390"/>
    <x v="776"/>
    <d v="2014-12-11T00:00:00"/>
    <x v="1"/>
    <s v="BG-11035"/>
    <s v="Barry Gonzalez"/>
    <x v="0"/>
    <s v="United States"/>
    <x v="26"/>
    <x v="18"/>
    <n v="38109"/>
    <s v="South"/>
    <s v="OFF-PA-10003641"/>
    <x v="1"/>
    <x v="10"/>
    <s v="Xerox 1909"/>
    <n v="42.207999999999998"/>
    <n v="2"/>
    <n v="0.2"/>
    <n v="13.717599999999999"/>
  </r>
  <r>
    <n v="7762"/>
    <s v="CA-2017-123071"/>
    <x v="734"/>
    <d v="2017-12-06T00:00:00"/>
    <x v="2"/>
    <s v="CC-12550"/>
    <s v="Clay Cheatham"/>
    <x v="0"/>
    <s v="United States"/>
    <x v="243"/>
    <x v="5"/>
    <n v="75023"/>
    <s v="Central"/>
    <s v="OFF-PA-10003729"/>
    <x v="1"/>
    <x v="10"/>
    <s v="Xerox 1998"/>
    <n v="10.368"/>
    <n v="2"/>
    <n v="0.2"/>
    <n v="3.6288"/>
  </r>
  <r>
    <n v="7763"/>
    <s v="CA-2017-156391"/>
    <x v="986"/>
    <d v="2017-09-28T00:00:00"/>
    <x v="2"/>
    <s v="SL-20155"/>
    <s v="Sara Luxemburg"/>
    <x v="2"/>
    <s v="United States"/>
    <x v="127"/>
    <x v="21"/>
    <n v="97301"/>
    <s v="West"/>
    <s v="OFF-AR-10003251"/>
    <x v="1"/>
    <x v="6"/>
    <s v="Prang Drawing Pencil Set"/>
    <n v="2.2240000000000002"/>
    <n v="1"/>
    <n v="0.2"/>
    <n v="0.55600000000000005"/>
  </r>
  <r>
    <n v="7764"/>
    <s v="CA-2015-103093"/>
    <x v="302"/>
    <d v="2015-02-07T00:00:00"/>
    <x v="1"/>
    <s v="FO-14305"/>
    <s v="Frank Olsen"/>
    <x v="0"/>
    <s v="United States"/>
    <x v="38"/>
    <x v="32"/>
    <n v="31907"/>
    <s v="South"/>
    <s v="OFF-EN-10003286"/>
    <x v="1"/>
    <x v="12"/>
    <s v="Staple envelope"/>
    <n v="74.52"/>
    <n v="9"/>
    <n v="0"/>
    <n v="35.0244"/>
  </r>
  <r>
    <n v="7765"/>
    <s v="US-2017-118941"/>
    <x v="801"/>
    <d v="2017-08-12T00:00:00"/>
    <x v="3"/>
    <s v="BB-11545"/>
    <s v="Brenda Bowman"/>
    <x v="1"/>
    <s v="United States"/>
    <x v="29"/>
    <x v="39"/>
    <n v="21044"/>
    <s v="East"/>
    <s v="OFF-AR-10004078"/>
    <x v="1"/>
    <x v="6"/>
    <s v="Newell 312"/>
    <n v="17.52"/>
    <n v="3"/>
    <n v="0"/>
    <n v="5.2560000000000002"/>
  </r>
  <r>
    <n v="7766"/>
    <s v="US-2017-118941"/>
    <x v="801"/>
    <d v="2017-08-12T00:00:00"/>
    <x v="3"/>
    <s v="BB-11545"/>
    <s v="Brenda Bowman"/>
    <x v="1"/>
    <s v="United States"/>
    <x v="29"/>
    <x v="39"/>
    <n v="21044"/>
    <s v="East"/>
    <s v="FUR-CH-10002331"/>
    <x v="0"/>
    <x v="1"/>
    <s v="Hon 4700 Series Mobuis Mid-Back Task Chairs with Adjustable Arms"/>
    <n v="1779.9"/>
    <n v="5"/>
    <n v="0"/>
    <n v="373.779"/>
  </r>
  <r>
    <n v="7767"/>
    <s v="US-2017-118941"/>
    <x v="801"/>
    <d v="2017-08-12T00:00:00"/>
    <x v="3"/>
    <s v="BB-11545"/>
    <s v="Brenda Bowman"/>
    <x v="1"/>
    <s v="United States"/>
    <x v="29"/>
    <x v="39"/>
    <n v="21044"/>
    <s v="East"/>
    <s v="OFF-AR-10001953"/>
    <x v="1"/>
    <x v="6"/>
    <s v="Boston 1645 Deluxe Heavier-Duty Electric Pencil Sharpener"/>
    <n v="219.9"/>
    <n v="5"/>
    <n v="0"/>
    <n v="59.372999999999998"/>
  </r>
  <r>
    <n v="7768"/>
    <s v="CA-2015-169299"/>
    <x v="252"/>
    <d v="2015-08-26T00:00:00"/>
    <x v="2"/>
    <s v="DO-13435"/>
    <s v="Denny Ordway"/>
    <x v="0"/>
    <s v="United States"/>
    <x v="32"/>
    <x v="21"/>
    <n v="97206"/>
    <s v="West"/>
    <s v="OFF-AR-10002053"/>
    <x v="1"/>
    <x v="6"/>
    <s v="Premium Writing Pencils, Soft, #2 by Central Association for the Blind"/>
    <n v="7.1520000000000001"/>
    <n v="3"/>
    <n v="0.2"/>
    <n v="0.71519999999999995"/>
  </r>
  <r>
    <n v="7769"/>
    <s v="CA-2017-154088"/>
    <x v="105"/>
    <d v="2017-11-17T00:00:00"/>
    <x v="1"/>
    <s v="LB-16735"/>
    <s v="Larry Blacks"/>
    <x v="0"/>
    <s v="United States"/>
    <x v="315"/>
    <x v="2"/>
    <n v="32303"/>
    <s v="South"/>
    <s v="OFF-PA-10003651"/>
    <x v="1"/>
    <x v="10"/>
    <s v="Xerox 1968"/>
    <n v="26.72"/>
    <n v="5"/>
    <n v="0.2"/>
    <n v="9.3520000000000003"/>
  </r>
  <r>
    <n v="7770"/>
    <s v="CA-2016-155978"/>
    <x v="1147"/>
    <d v="2016-08-01T00:00:00"/>
    <x v="3"/>
    <s v="TS-21205"/>
    <s v="Thomas Seio"/>
    <x v="1"/>
    <s v="United States"/>
    <x v="169"/>
    <x v="1"/>
    <n v="92503"/>
    <s v="West"/>
    <s v="TEC-PH-10002885"/>
    <x v="2"/>
    <x v="7"/>
    <s v="Apple iPhone 5"/>
    <n v="1039.7280000000001"/>
    <n v="2"/>
    <n v="0.2"/>
    <n v="90.976200000000006"/>
  </r>
  <r>
    <n v="7771"/>
    <s v="CA-2016-155978"/>
    <x v="1147"/>
    <d v="2016-08-01T00:00:00"/>
    <x v="3"/>
    <s v="TS-21205"/>
    <s v="Thomas Seio"/>
    <x v="1"/>
    <s v="United States"/>
    <x v="169"/>
    <x v="1"/>
    <n v="92503"/>
    <s v="West"/>
    <s v="OFF-AP-10002892"/>
    <x v="1"/>
    <x v="9"/>
    <s v="Belkin F5C206VTEL 6 Outlet Surge"/>
    <n v="45.96"/>
    <n v="2"/>
    <n v="0"/>
    <n v="13.788"/>
  </r>
  <r>
    <n v="7772"/>
    <s v="CA-2016-108196"/>
    <x v="881"/>
    <d v="2016-12-02T00:00:00"/>
    <x v="1"/>
    <s v="CS-12505"/>
    <s v="Cindy Stewart"/>
    <x v="0"/>
    <s v="United States"/>
    <x v="152"/>
    <x v="24"/>
    <n v="43130"/>
    <s v="East"/>
    <s v="OFF-BI-10000545"/>
    <x v="1"/>
    <x v="8"/>
    <s v="GBC Ibimaster 500 Manual ProClick Binding System"/>
    <n v="456.58800000000002"/>
    <n v="2"/>
    <n v="0.7"/>
    <n v="-304.392"/>
  </r>
  <r>
    <n v="7773"/>
    <s v="CA-2016-108196"/>
    <x v="881"/>
    <d v="2016-12-02T00:00:00"/>
    <x v="1"/>
    <s v="CS-12505"/>
    <s v="Cindy Stewart"/>
    <x v="0"/>
    <s v="United States"/>
    <x v="152"/>
    <x v="24"/>
    <n v="43130"/>
    <s v="East"/>
    <s v="TEC-MA-10000418"/>
    <x v="2"/>
    <x v="15"/>
    <s v="Cubify CubeX 3D Printer Double Head Print"/>
    <n v="4499.9849999999997"/>
    <n v="5"/>
    <n v="0.7"/>
    <n v="-6599.9780000000001"/>
  </r>
  <r>
    <n v="7774"/>
    <s v="CA-2016-108196"/>
    <x v="881"/>
    <d v="2016-12-02T00:00:00"/>
    <x v="1"/>
    <s v="CS-12505"/>
    <s v="Cindy Stewart"/>
    <x v="0"/>
    <s v="United States"/>
    <x v="152"/>
    <x v="24"/>
    <n v="43130"/>
    <s v="East"/>
    <s v="TEC-AC-10000926"/>
    <x v="2"/>
    <x v="11"/>
    <s v="NETGEAR RangeMax WNR1000 Wireless Router"/>
    <n v="59.975999999999999"/>
    <n v="3"/>
    <n v="0.2"/>
    <n v="11.995200000000001"/>
  </r>
  <r>
    <n v="7775"/>
    <s v="CA-2016-152800"/>
    <x v="1172"/>
    <d v="2016-04-15T00:00:00"/>
    <x v="2"/>
    <s v="SP-20920"/>
    <s v="Susan Pistek"/>
    <x v="0"/>
    <s v="United States"/>
    <x v="8"/>
    <x v="1"/>
    <n v="94109"/>
    <s v="West"/>
    <s v="OFF-EN-10001509"/>
    <x v="1"/>
    <x v="12"/>
    <s v="Poly String Tie Envelopes"/>
    <n v="6.12"/>
    <n v="3"/>
    <n v="0"/>
    <n v="2.8763999999999998"/>
  </r>
  <r>
    <n v="7776"/>
    <s v="CA-2014-166961"/>
    <x v="422"/>
    <d v="2014-12-31T00:00:00"/>
    <x v="1"/>
    <s v="CD-12790"/>
    <s v="Cynthia Delaney"/>
    <x v="2"/>
    <s v="United States"/>
    <x v="429"/>
    <x v="1"/>
    <n v="92553"/>
    <s v="West"/>
    <s v="OFF-AP-10001366"/>
    <x v="1"/>
    <x v="9"/>
    <s v="Staple holder"/>
    <n v="10.98"/>
    <n v="1"/>
    <n v="0"/>
    <n v="2.9645999999999999"/>
  </r>
  <r>
    <n v="7777"/>
    <s v="CA-2014-166961"/>
    <x v="422"/>
    <d v="2014-12-31T00:00:00"/>
    <x v="1"/>
    <s v="CD-12790"/>
    <s v="Cynthia Delaney"/>
    <x v="2"/>
    <s v="United States"/>
    <x v="429"/>
    <x v="1"/>
    <n v="92553"/>
    <s v="West"/>
    <s v="OFF-FA-10003485"/>
    <x v="1"/>
    <x v="13"/>
    <s v="Staples"/>
    <n v="7.86"/>
    <n v="3"/>
    <n v="0"/>
    <n v="3.6156000000000001"/>
  </r>
  <r>
    <n v="7778"/>
    <s v="CA-2014-166961"/>
    <x v="422"/>
    <d v="2014-12-31T00:00:00"/>
    <x v="1"/>
    <s v="CD-12790"/>
    <s v="Cynthia Delaney"/>
    <x v="2"/>
    <s v="United States"/>
    <x v="429"/>
    <x v="1"/>
    <n v="92553"/>
    <s v="West"/>
    <s v="OFF-ST-10004507"/>
    <x v="1"/>
    <x v="4"/>
    <s v="Advantus Rolling Storage Box"/>
    <n v="51.45"/>
    <n v="3"/>
    <n v="0"/>
    <n v="13.891500000000001"/>
  </r>
  <r>
    <n v="7779"/>
    <s v="CA-2014-166961"/>
    <x v="422"/>
    <d v="2014-12-31T00:00:00"/>
    <x v="1"/>
    <s v="CD-12790"/>
    <s v="Cynthia Delaney"/>
    <x v="2"/>
    <s v="United States"/>
    <x v="429"/>
    <x v="1"/>
    <n v="92553"/>
    <s v="West"/>
    <s v="OFF-BI-10002353"/>
    <x v="1"/>
    <x v="8"/>
    <s v="GBC VeloBind Cover Sets"/>
    <n v="37.055999999999997"/>
    <n v="3"/>
    <n v="0.2"/>
    <n v="13.896000000000001"/>
  </r>
  <r>
    <n v="7780"/>
    <s v="CA-2016-139381"/>
    <x v="724"/>
    <d v="2016-04-22T00:00:00"/>
    <x v="1"/>
    <s v="RF-19840"/>
    <s v="Roy Französisch"/>
    <x v="0"/>
    <s v="United States"/>
    <x v="269"/>
    <x v="17"/>
    <n v="23320"/>
    <s v="South"/>
    <s v="OFF-AP-10001271"/>
    <x v="1"/>
    <x v="9"/>
    <s v="Eureka The Boss Cordless Rechargeable Stick Vac"/>
    <n v="203.92"/>
    <n v="4"/>
    <n v="0"/>
    <n v="55.058399999999999"/>
  </r>
  <r>
    <n v="7781"/>
    <s v="CA-2016-139381"/>
    <x v="724"/>
    <d v="2016-04-22T00:00:00"/>
    <x v="1"/>
    <s v="RF-19840"/>
    <s v="Roy Französisch"/>
    <x v="0"/>
    <s v="United States"/>
    <x v="269"/>
    <x v="17"/>
    <n v="23320"/>
    <s v="South"/>
    <s v="TEC-PH-10004924"/>
    <x v="2"/>
    <x v="7"/>
    <s v="SKILCRAFT Telephone Shoulder Rest, 2&quot; x 6.5&quot; x 2.5&quot;, Black"/>
    <n v="29.56"/>
    <n v="4"/>
    <n v="0"/>
    <n v="7.9812000000000003"/>
  </r>
  <r>
    <n v="7782"/>
    <s v="CA-2015-132136"/>
    <x v="936"/>
    <d v="2015-03-12T00:00:00"/>
    <x v="1"/>
    <s v="FO-14305"/>
    <s v="Frank Olsen"/>
    <x v="0"/>
    <s v="United States"/>
    <x v="22"/>
    <x v="10"/>
    <n v="60623"/>
    <s v="Central"/>
    <s v="OFF-BI-10002706"/>
    <x v="1"/>
    <x v="8"/>
    <s v="Avery Premier Heavy-Duty Binder with Round Locking Rings"/>
    <n v="8.5679999999999996"/>
    <n v="3"/>
    <n v="0.8"/>
    <n v="-14.5656"/>
  </r>
  <r>
    <n v="7783"/>
    <s v="CA-2016-162236"/>
    <x v="254"/>
    <d v="2016-11-06T00:00:00"/>
    <x v="0"/>
    <s v="ER-13855"/>
    <s v="Elpida Rittenbach"/>
    <x v="1"/>
    <s v="United States"/>
    <x v="35"/>
    <x v="3"/>
    <n v="28205"/>
    <s v="South"/>
    <s v="OFF-ST-10003442"/>
    <x v="1"/>
    <x v="4"/>
    <s v="Eldon Portable Mobile Manager"/>
    <n v="45.247999999999998"/>
    <n v="2"/>
    <n v="0.2"/>
    <n v="3.9592000000000001"/>
  </r>
  <r>
    <n v="7784"/>
    <s v="CA-2016-162236"/>
    <x v="254"/>
    <d v="2016-11-06T00:00:00"/>
    <x v="0"/>
    <s v="ER-13855"/>
    <s v="Elpida Rittenbach"/>
    <x v="1"/>
    <s v="United States"/>
    <x v="35"/>
    <x v="3"/>
    <n v="28205"/>
    <s v="South"/>
    <s v="FUR-TA-10002533"/>
    <x v="0"/>
    <x v="3"/>
    <s v="BPI Conference Tables"/>
    <n v="876.3"/>
    <n v="10"/>
    <n v="0.4"/>
    <n v="-292.10000000000002"/>
  </r>
  <r>
    <n v="7785"/>
    <s v="CA-2016-162236"/>
    <x v="254"/>
    <d v="2016-11-06T00:00:00"/>
    <x v="0"/>
    <s v="ER-13855"/>
    <s v="Elpida Rittenbach"/>
    <x v="1"/>
    <s v="United States"/>
    <x v="35"/>
    <x v="3"/>
    <n v="28205"/>
    <s v="South"/>
    <s v="OFF-SU-10003505"/>
    <x v="1"/>
    <x v="14"/>
    <s v="Premier Electric Letter Opener"/>
    <n v="185.376"/>
    <n v="2"/>
    <n v="0.2"/>
    <n v="-34.758000000000003"/>
  </r>
  <r>
    <n v="7786"/>
    <s v="US-2014-111353"/>
    <x v="503"/>
    <d v="2014-12-06T00:00:00"/>
    <x v="1"/>
    <s v="PB-19150"/>
    <s v="Philip Brown"/>
    <x v="0"/>
    <s v="United States"/>
    <x v="20"/>
    <x v="15"/>
    <n v="10009"/>
    <s v="East"/>
    <s v="OFF-LA-10002762"/>
    <x v="1"/>
    <x v="2"/>
    <s v="Avery 485"/>
    <n v="25.06"/>
    <n v="2"/>
    <n v="0"/>
    <n v="11.7782"/>
  </r>
  <r>
    <n v="7787"/>
    <s v="US-2016-117037"/>
    <x v="624"/>
    <d v="2016-05-20T00:00:00"/>
    <x v="2"/>
    <s v="LW-17215"/>
    <s v="Luke Weiss"/>
    <x v="0"/>
    <s v="United States"/>
    <x v="22"/>
    <x v="10"/>
    <n v="60653"/>
    <s v="Central"/>
    <s v="OFF-BI-10000279"/>
    <x v="1"/>
    <x v="8"/>
    <s v="Acco Recycled 2&quot; Capacity Laser Printer Hanging Data Binders"/>
    <n v="2.89"/>
    <n v="1"/>
    <n v="0.8"/>
    <n v="-4.7685000000000004"/>
  </r>
  <r>
    <n v="7788"/>
    <s v="US-2016-117037"/>
    <x v="624"/>
    <d v="2016-05-20T00:00:00"/>
    <x v="2"/>
    <s v="LW-17215"/>
    <s v="Luke Weiss"/>
    <x v="0"/>
    <s v="United States"/>
    <x v="22"/>
    <x v="10"/>
    <n v="60653"/>
    <s v="Central"/>
    <s v="OFF-FA-10000936"/>
    <x v="1"/>
    <x v="13"/>
    <s v="Acco Hot Clips Clips to Go"/>
    <n v="7.8959999999999999"/>
    <n v="3"/>
    <n v="0.2"/>
    <n v="2.4674999999999998"/>
  </r>
  <r>
    <n v="7789"/>
    <s v="US-2016-117037"/>
    <x v="624"/>
    <d v="2016-05-20T00:00:00"/>
    <x v="2"/>
    <s v="LW-17215"/>
    <s v="Luke Weiss"/>
    <x v="0"/>
    <s v="United States"/>
    <x v="22"/>
    <x v="10"/>
    <n v="60653"/>
    <s v="Central"/>
    <s v="FUR-FU-10004973"/>
    <x v="0"/>
    <x v="5"/>
    <s v="Flat Face Poster Frame"/>
    <n v="22.608000000000001"/>
    <n v="3"/>
    <n v="0.6"/>
    <n v="-10.1736"/>
  </r>
  <r>
    <n v="7790"/>
    <s v="US-2016-117037"/>
    <x v="624"/>
    <d v="2016-05-20T00:00:00"/>
    <x v="2"/>
    <s v="LW-17215"/>
    <s v="Luke Weiss"/>
    <x v="0"/>
    <s v="United States"/>
    <x v="22"/>
    <x v="10"/>
    <n v="60653"/>
    <s v="Central"/>
    <s v="OFF-PA-10000791"/>
    <x v="1"/>
    <x v="10"/>
    <s v="Wirebound Message Books, Four 2 3/4 x 5 Forms per Page, 200 Sets per Book"/>
    <n v="30.527999999999999"/>
    <n v="8"/>
    <n v="0.2"/>
    <n v="9.5399999999999991"/>
  </r>
  <r>
    <n v="7791"/>
    <s v="CA-2017-160801"/>
    <x v="20"/>
    <d v="2017-09-19T00:00:00"/>
    <x v="3"/>
    <s v="FG-14260"/>
    <s v="Frank Gastineau"/>
    <x v="2"/>
    <s v="United States"/>
    <x v="10"/>
    <x v="9"/>
    <n v="19120"/>
    <s v="East"/>
    <s v="OFF-BI-10001132"/>
    <x v="1"/>
    <x v="8"/>
    <s v="Acco PRESSTEX Data Binder with Storage Hooks, Dark Blue, 9 1/2&quot; X 11&quot;"/>
    <n v="4.8419999999999996"/>
    <n v="3"/>
    <n v="0.7"/>
    <n v="-3.3894000000000002"/>
  </r>
  <r>
    <n v="7792"/>
    <s v="CA-2016-108364"/>
    <x v="1054"/>
    <d v="2016-12-24T00:00:00"/>
    <x v="1"/>
    <s v="BP-11050"/>
    <s v="Barry Pond"/>
    <x v="1"/>
    <s v="United States"/>
    <x v="22"/>
    <x v="10"/>
    <n v="60623"/>
    <s v="Central"/>
    <s v="OFF-BI-10002012"/>
    <x v="1"/>
    <x v="8"/>
    <s v="Wilson Jones Easy Flow II Sheet Lifters"/>
    <n v="1.8"/>
    <n v="5"/>
    <n v="0.8"/>
    <n v="-2.88"/>
  </r>
  <r>
    <n v="7793"/>
    <s v="CA-2017-169362"/>
    <x v="386"/>
    <d v="2017-10-15T00:00:00"/>
    <x v="2"/>
    <s v="SP-20860"/>
    <s v="Sung Pak"/>
    <x v="1"/>
    <s v="United States"/>
    <x v="61"/>
    <x v="5"/>
    <n v="75217"/>
    <s v="Central"/>
    <s v="TEC-AC-10001383"/>
    <x v="2"/>
    <x v="11"/>
    <s v="Logitech Wireless Touch Keyboard K400"/>
    <n v="39.984000000000002"/>
    <n v="2"/>
    <n v="0.2"/>
    <n v="-1.4994000000000001"/>
  </r>
  <r>
    <n v="7794"/>
    <s v="CA-2015-127481"/>
    <x v="295"/>
    <d v="2015-12-15T00:00:00"/>
    <x v="0"/>
    <s v="JD-15895"/>
    <s v="Jonathan Doherty"/>
    <x v="1"/>
    <s v="United States"/>
    <x v="98"/>
    <x v="33"/>
    <n v="89115"/>
    <s v="West"/>
    <s v="OFF-PA-10002036"/>
    <x v="1"/>
    <x v="10"/>
    <s v="Xerox 1930"/>
    <n v="32.4"/>
    <n v="5"/>
    <n v="0"/>
    <n v="15.875999999999999"/>
  </r>
  <r>
    <n v="7795"/>
    <s v="CA-2015-127481"/>
    <x v="295"/>
    <d v="2015-12-15T00:00:00"/>
    <x v="0"/>
    <s v="JD-15895"/>
    <s v="Jonathan Doherty"/>
    <x v="1"/>
    <s v="United States"/>
    <x v="98"/>
    <x v="33"/>
    <n v="89115"/>
    <s v="West"/>
    <s v="OFF-PA-10002377"/>
    <x v="1"/>
    <x v="10"/>
    <s v="Xerox 1916"/>
    <n v="97.88"/>
    <n v="2"/>
    <n v="0"/>
    <n v="48.94"/>
  </r>
  <r>
    <n v="7796"/>
    <s v="CA-2015-112711"/>
    <x v="984"/>
    <d v="2015-07-18T00:00:00"/>
    <x v="1"/>
    <s v="FM-14380"/>
    <s v="Fred McMath"/>
    <x v="0"/>
    <s v="United States"/>
    <x v="112"/>
    <x v="5"/>
    <n v="79109"/>
    <s v="Central"/>
    <s v="TEC-PH-10000526"/>
    <x v="2"/>
    <x v="7"/>
    <s v="Vtech CS6719"/>
    <n v="307.16800000000001"/>
    <n v="4"/>
    <n v="0.2"/>
    <n v="30.716799999999999"/>
  </r>
  <r>
    <n v="7797"/>
    <s v="US-2015-145121"/>
    <x v="653"/>
    <d v="2015-10-06T00:00:00"/>
    <x v="1"/>
    <s v="MP-17965"/>
    <s v="Michael Paige"/>
    <x v="1"/>
    <s v="United States"/>
    <x v="209"/>
    <x v="29"/>
    <n v="6457"/>
    <s v="East"/>
    <s v="OFF-BI-10001078"/>
    <x v="1"/>
    <x v="8"/>
    <s v="Acco PRESSTEX Data Binder with Storage Hooks, Dark Blue, 14 7/8&quot; X 11&quot;"/>
    <n v="26.9"/>
    <n v="5"/>
    <n v="0"/>
    <n v="13.180999999999999"/>
  </r>
  <r>
    <n v="7798"/>
    <s v="CA-2017-166184"/>
    <x v="668"/>
    <d v="2017-03-27T00:00:00"/>
    <x v="2"/>
    <s v="HR-14830"/>
    <s v="Harold Ryan"/>
    <x v="1"/>
    <s v="United States"/>
    <x v="20"/>
    <x v="15"/>
    <n v="10035"/>
    <s v="East"/>
    <s v="OFF-EN-10004483"/>
    <x v="1"/>
    <x v="12"/>
    <s v="#10 White Business Envelopes,4 1/8 x 9 1/2"/>
    <n v="47.01"/>
    <n v="3"/>
    <n v="0"/>
    <n v="22.0947"/>
  </r>
  <r>
    <n v="7799"/>
    <s v="CA-2017-166184"/>
    <x v="668"/>
    <d v="2017-03-27T00:00:00"/>
    <x v="2"/>
    <s v="HR-14830"/>
    <s v="Harold Ryan"/>
    <x v="1"/>
    <s v="United States"/>
    <x v="20"/>
    <x v="15"/>
    <n v="10035"/>
    <s v="East"/>
    <s v="TEC-PH-10002624"/>
    <x v="2"/>
    <x v="7"/>
    <s v="Samsung Galaxy S4 Mini"/>
    <n v="469.99"/>
    <n v="1"/>
    <n v="0"/>
    <n v="136.2971"/>
  </r>
  <r>
    <n v="7800"/>
    <s v="CA-2017-166184"/>
    <x v="668"/>
    <d v="2017-03-27T00:00:00"/>
    <x v="2"/>
    <s v="HR-14830"/>
    <s v="Harold Ryan"/>
    <x v="1"/>
    <s v="United States"/>
    <x v="20"/>
    <x v="15"/>
    <n v="10035"/>
    <s v="East"/>
    <s v="FUR-CH-10003396"/>
    <x v="0"/>
    <x v="1"/>
    <s v="Global Deluxe Steno Chair"/>
    <n v="207.846"/>
    <n v="3"/>
    <n v="0.1"/>
    <n v="2.3094000000000001"/>
  </r>
  <r>
    <n v="7801"/>
    <s v="CA-2017-157413"/>
    <x v="702"/>
    <d v="2017-06-06T00:00:00"/>
    <x v="1"/>
    <s v="BW-11065"/>
    <s v="Barry Weirich"/>
    <x v="0"/>
    <s v="United States"/>
    <x v="10"/>
    <x v="9"/>
    <n v="19120"/>
    <s v="East"/>
    <s v="OFF-ST-10002756"/>
    <x v="1"/>
    <x v="4"/>
    <s v="Tennsco Stur-D-Stor Boltless Shelving, 5 Shelves, 24&quot; Deep, Sand"/>
    <n v="324.74400000000003"/>
    <n v="3"/>
    <n v="0.2"/>
    <n v="-77.1267"/>
  </r>
  <r>
    <n v="7802"/>
    <s v="CA-2014-143637"/>
    <x v="977"/>
    <d v="2014-03-29T00:00:00"/>
    <x v="0"/>
    <s v="MS-17710"/>
    <s v="Maurice Satty"/>
    <x v="0"/>
    <s v="United States"/>
    <x v="201"/>
    <x v="1"/>
    <n v="93727"/>
    <s v="West"/>
    <s v="FUR-FU-10002813"/>
    <x v="0"/>
    <x v="5"/>
    <s v="DAX Contemporary Wood Frame with Silver Metal Mat, Desktop, 11 x 14 Size"/>
    <n v="40.479999999999997"/>
    <n v="2"/>
    <n v="0"/>
    <n v="14.572800000000001"/>
  </r>
  <r>
    <n v="7803"/>
    <s v="CA-2015-102260"/>
    <x v="357"/>
    <d v="2015-09-26T00:00:00"/>
    <x v="1"/>
    <s v="SJ-20125"/>
    <s v="Sanjit Jacobs"/>
    <x v="2"/>
    <s v="United States"/>
    <x v="47"/>
    <x v="18"/>
    <n v="37064"/>
    <s v="South"/>
    <s v="OFF-LA-10003714"/>
    <x v="1"/>
    <x v="2"/>
    <s v="Avery 510"/>
    <n v="12"/>
    <n v="4"/>
    <n v="0.2"/>
    <n v="4.2"/>
  </r>
  <r>
    <n v="7804"/>
    <s v="CA-2015-102260"/>
    <x v="357"/>
    <d v="2015-09-26T00:00:00"/>
    <x v="1"/>
    <s v="SJ-20125"/>
    <s v="Sanjit Jacobs"/>
    <x v="2"/>
    <s v="United States"/>
    <x v="47"/>
    <x v="18"/>
    <n v="37064"/>
    <s v="South"/>
    <s v="OFF-ST-10003716"/>
    <x v="1"/>
    <x v="4"/>
    <s v="Tennsco Double-Tier Lockers"/>
    <n v="720.06399999999996"/>
    <n v="4"/>
    <n v="0.2"/>
    <n v="-63.005600000000001"/>
  </r>
  <r>
    <n v="7805"/>
    <s v="CA-2015-102260"/>
    <x v="357"/>
    <d v="2015-09-26T00:00:00"/>
    <x v="1"/>
    <s v="SJ-20125"/>
    <s v="Sanjit Jacobs"/>
    <x v="2"/>
    <s v="United States"/>
    <x v="47"/>
    <x v="18"/>
    <n v="37064"/>
    <s v="South"/>
    <s v="OFF-ST-10002289"/>
    <x v="1"/>
    <x v="4"/>
    <s v="Safco Wire Cube Shelving System, For Use as 4 or 5 14&quot; Cubes, Black"/>
    <n v="25.423999999999999"/>
    <n v="1"/>
    <n v="0.2"/>
    <n v="-4.7670000000000003"/>
  </r>
  <r>
    <n v="7806"/>
    <s v="CA-2015-102260"/>
    <x v="357"/>
    <d v="2015-09-26T00:00:00"/>
    <x v="1"/>
    <s v="SJ-20125"/>
    <s v="Sanjit Jacobs"/>
    <x v="2"/>
    <s v="United States"/>
    <x v="47"/>
    <x v="18"/>
    <n v="37064"/>
    <s v="South"/>
    <s v="OFF-AR-10001315"/>
    <x v="1"/>
    <x v="6"/>
    <s v="Newell 310"/>
    <n v="2.8159999999999998"/>
    <n v="2"/>
    <n v="0.2"/>
    <n v="0.31680000000000003"/>
  </r>
  <r>
    <n v="7807"/>
    <s v="CA-2015-102260"/>
    <x v="357"/>
    <d v="2015-09-26T00:00:00"/>
    <x v="1"/>
    <s v="SJ-20125"/>
    <s v="Sanjit Jacobs"/>
    <x v="2"/>
    <s v="United States"/>
    <x v="47"/>
    <x v="18"/>
    <n v="37064"/>
    <s v="South"/>
    <s v="OFF-BI-10000042"/>
    <x v="1"/>
    <x v="8"/>
    <s v="Pressboard Data Binder, Crimson, 12&quot; X 8 1/2&quot;"/>
    <n v="3.2040000000000002"/>
    <n v="2"/>
    <n v="0.7"/>
    <n v="-2.5632000000000001"/>
  </r>
  <r>
    <n v="7808"/>
    <s v="US-2016-137295"/>
    <x v="1134"/>
    <d v="2016-01-13T00:00:00"/>
    <x v="1"/>
    <s v="VS-21820"/>
    <s v="Vivek Sundaresam"/>
    <x v="0"/>
    <s v="United States"/>
    <x v="253"/>
    <x v="3"/>
    <n v="27604"/>
    <s v="South"/>
    <s v="OFF-BI-10004236"/>
    <x v="1"/>
    <x v="8"/>
    <s v="XtraLife ClearVue Slant-D Ring Binder, White, 3&quot;"/>
    <n v="30.827999999999999"/>
    <n v="7"/>
    <n v="0.7"/>
    <n v="-24.662400000000002"/>
  </r>
  <r>
    <n v="7809"/>
    <s v="US-2016-137295"/>
    <x v="1134"/>
    <d v="2016-01-13T00:00:00"/>
    <x v="1"/>
    <s v="VS-21820"/>
    <s v="Vivek Sundaresam"/>
    <x v="0"/>
    <s v="United States"/>
    <x v="253"/>
    <x v="3"/>
    <n v="27604"/>
    <s v="South"/>
    <s v="OFF-AR-10001955"/>
    <x v="1"/>
    <x v="6"/>
    <s v="Newell 319"/>
    <n v="47.616"/>
    <n v="3"/>
    <n v="0.2"/>
    <n v="5.952"/>
  </r>
  <r>
    <n v="7810"/>
    <s v="US-2016-137295"/>
    <x v="1134"/>
    <d v="2016-01-13T00:00:00"/>
    <x v="1"/>
    <s v="VS-21820"/>
    <s v="Vivek Sundaresam"/>
    <x v="0"/>
    <s v="United States"/>
    <x v="253"/>
    <x v="3"/>
    <n v="27604"/>
    <s v="South"/>
    <s v="TEC-PH-10004080"/>
    <x v="2"/>
    <x v="7"/>
    <s v="Avaya 5410 Digital phone"/>
    <n v="108.78400000000001"/>
    <n v="2"/>
    <n v="0.2"/>
    <n v="10.878399999999999"/>
  </r>
  <r>
    <n v="7811"/>
    <s v="CA-2016-134334"/>
    <x v="1173"/>
    <d v="2016-02-15T00:00:00"/>
    <x v="2"/>
    <s v="DK-13090"/>
    <s v="Dave Kipp"/>
    <x v="0"/>
    <s v="United States"/>
    <x v="183"/>
    <x v="39"/>
    <n v="20735"/>
    <s v="East"/>
    <s v="OFF-PA-10000791"/>
    <x v="1"/>
    <x v="10"/>
    <s v="Wirebound Message Books, Four 2 3/4 x 5 Forms per Page, 200 Sets per Book"/>
    <n v="4.7699999999999996"/>
    <n v="1"/>
    <n v="0"/>
    <n v="2.1465000000000001"/>
  </r>
  <r>
    <n v="7812"/>
    <s v="CA-2016-134334"/>
    <x v="1173"/>
    <d v="2016-02-15T00:00:00"/>
    <x v="2"/>
    <s v="DK-13090"/>
    <s v="Dave Kipp"/>
    <x v="0"/>
    <s v="United States"/>
    <x v="183"/>
    <x v="39"/>
    <n v="20735"/>
    <s v="East"/>
    <s v="OFF-AR-10001770"/>
    <x v="1"/>
    <x v="6"/>
    <s v="Economy #2 Pencils"/>
    <n v="7.98"/>
    <n v="3"/>
    <n v="0"/>
    <n v="2.0748000000000002"/>
  </r>
  <r>
    <n v="7813"/>
    <s v="CA-2016-134334"/>
    <x v="1173"/>
    <d v="2016-02-15T00:00:00"/>
    <x v="2"/>
    <s v="DK-13090"/>
    <s v="Dave Kipp"/>
    <x v="0"/>
    <s v="United States"/>
    <x v="183"/>
    <x v="39"/>
    <n v="20735"/>
    <s v="East"/>
    <s v="FUR-TA-10002356"/>
    <x v="0"/>
    <x v="3"/>
    <s v="Bevis Boat-Shaped Conference Table"/>
    <n v="550.43100000000004"/>
    <n v="3"/>
    <n v="0.3"/>
    <n v="-47.1798"/>
  </r>
  <r>
    <n v="7814"/>
    <s v="CA-2016-134334"/>
    <x v="1173"/>
    <d v="2016-02-15T00:00:00"/>
    <x v="2"/>
    <s v="DK-13090"/>
    <s v="Dave Kipp"/>
    <x v="0"/>
    <s v="United States"/>
    <x v="183"/>
    <x v="39"/>
    <n v="20735"/>
    <s v="East"/>
    <s v="FUR-FU-10003274"/>
    <x v="0"/>
    <x v="5"/>
    <s v="Regeneration Desk Collection"/>
    <n v="10.56"/>
    <n v="6"/>
    <n v="0"/>
    <n v="4.6463999999999999"/>
  </r>
  <r>
    <n v="7815"/>
    <s v="US-2017-109316"/>
    <x v="110"/>
    <d v="2017-06-10T00:00:00"/>
    <x v="2"/>
    <s v="MG-17680"/>
    <s v="Maureen Gastineau"/>
    <x v="2"/>
    <s v="United States"/>
    <x v="1"/>
    <x v="1"/>
    <n v="90049"/>
    <s v="West"/>
    <s v="FUR-BO-10004834"/>
    <x v="0"/>
    <x v="0"/>
    <s v="Riverside Palais Royal Lawyers Bookcase, Royale Cherry Finish"/>
    <n v="1497.6659999999999"/>
    <n v="2"/>
    <n v="0.15"/>
    <n v="140.95679999999999"/>
  </r>
  <r>
    <n v="7816"/>
    <s v="US-2017-109316"/>
    <x v="110"/>
    <d v="2017-06-10T00:00:00"/>
    <x v="2"/>
    <s v="MG-17680"/>
    <s v="Maureen Gastineau"/>
    <x v="2"/>
    <s v="United States"/>
    <x v="1"/>
    <x v="1"/>
    <n v="90049"/>
    <s v="West"/>
    <s v="TEC-PH-10000307"/>
    <x v="2"/>
    <x v="7"/>
    <s v="Shocksock Galaxy S4 Armband"/>
    <n v="17.52"/>
    <n v="2"/>
    <n v="0.2"/>
    <n v="-3.504"/>
  </r>
  <r>
    <n v="7817"/>
    <s v="CA-2016-138478"/>
    <x v="147"/>
    <d v="2016-10-26T00:00:00"/>
    <x v="0"/>
    <s v="DP-13390"/>
    <s v="Dennis Pardue"/>
    <x v="2"/>
    <s v="United States"/>
    <x v="226"/>
    <x v="33"/>
    <n v="89031"/>
    <s v="West"/>
    <s v="OFF-AR-10002240"/>
    <x v="1"/>
    <x v="6"/>
    <s v="Panasonic KP-150 Electric Pencil Sharpener"/>
    <n v="113.22"/>
    <n v="3"/>
    <n v="0"/>
    <n v="29.437200000000001"/>
  </r>
  <r>
    <n v="7818"/>
    <s v="CA-2016-138478"/>
    <x v="147"/>
    <d v="2016-10-26T00:00:00"/>
    <x v="0"/>
    <s v="DP-13390"/>
    <s v="Dennis Pardue"/>
    <x v="2"/>
    <s v="United States"/>
    <x v="226"/>
    <x v="33"/>
    <n v="89031"/>
    <s v="West"/>
    <s v="OFF-PA-10001801"/>
    <x v="1"/>
    <x v="10"/>
    <s v="Xerox 193"/>
    <n v="35.880000000000003"/>
    <n v="6"/>
    <n v="0"/>
    <n v="17.581199999999999"/>
  </r>
  <r>
    <n v="7819"/>
    <s v="CA-2016-138478"/>
    <x v="147"/>
    <d v="2016-10-26T00:00:00"/>
    <x v="0"/>
    <s v="DP-13390"/>
    <s v="Dennis Pardue"/>
    <x v="2"/>
    <s v="United States"/>
    <x v="226"/>
    <x v="33"/>
    <n v="89031"/>
    <s v="West"/>
    <s v="OFF-BI-10001120"/>
    <x v="1"/>
    <x v="8"/>
    <s v="Ibico EPK-21 Electric Binding System"/>
    <n v="4535.9759999999997"/>
    <n v="3"/>
    <n v="0.2"/>
    <n v="1644.2913000000001"/>
  </r>
  <r>
    <n v="7820"/>
    <s v="CA-2017-150469"/>
    <x v="795"/>
    <d v="2017-01-30T00:00:00"/>
    <x v="1"/>
    <s v="CJ-12010"/>
    <s v="Caroline Jumper"/>
    <x v="0"/>
    <s v="United States"/>
    <x v="8"/>
    <x v="1"/>
    <n v="94109"/>
    <s v="West"/>
    <s v="OFF-FA-10000611"/>
    <x v="1"/>
    <x v="13"/>
    <s v="Binder Clips by OIC"/>
    <n v="11.84"/>
    <n v="8"/>
    <n v="0"/>
    <n v="5.6832000000000003"/>
  </r>
  <r>
    <n v="7821"/>
    <s v="CA-2017-152436"/>
    <x v="166"/>
    <d v="2017-12-10T00:00:00"/>
    <x v="0"/>
    <s v="CW-11905"/>
    <s v="Carl Weiss"/>
    <x v="2"/>
    <s v="United States"/>
    <x v="395"/>
    <x v="34"/>
    <n v="2920"/>
    <s v="East"/>
    <s v="OFF-ST-10000036"/>
    <x v="1"/>
    <x v="4"/>
    <s v="Recycled Data-Pak for Archival Bound Computer Printouts, 12-1/2 x 12-1/2 x 16"/>
    <n v="592.74"/>
    <n v="6"/>
    <n v="0"/>
    <n v="160.03980000000001"/>
  </r>
  <r>
    <n v="7822"/>
    <s v="CA-2016-169334"/>
    <x v="147"/>
    <d v="2016-10-24T00:00:00"/>
    <x v="0"/>
    <s v="GW-14605"/>
    <s v="Giulietta Weimer"/>
    <x v="0"/>
    <s v="United States"/>
    <x v="25"/>
    <x v="18"/>
    <n v="38301"/>
    <s v="South"/>
    <s v="OFF-ST-10004950"/>
    <x v="1"/>
    <x v="4"/>
    <s v="Tenex Personal Filing Tote With Secure Closure Lid, Black/Frost"/>
    <n v="111.672"/>
    <n v="9"/>
    <n v="0.2"/>
    <n v="6.9794999999999998"/>
  </r>
  <r>
    <n v="7823"/>
    <s v="US-2014-115413"/>
    <x v="86"/>
    <d v="2014-09-01T00:00:00"/>
    <x v="1"/>
    <s v="PP-18955"/>
    <s v="Paul Prost"/>
    <x v="2"/>
    <s v="United States"/>
    <x v="46"/>
    <x v="13"/>
    <n v="19711"/>
    <s v="East"/>
    <s v="OFF-AR-10003770"/>
    <x v="1"/>
    <x v="6"/>
    <s v="Newell 340"/>
    <n v="8.64"/>
    <n v="3"/>
    <n v="0"/>
    <n v="2.5055999999999998"/>
  </r>
  <r>
    <n v="7824"/>
    <s v="US-2014-115413"/>
    <x v="86"/>
    <d v="2014-09-01T00:00:00"/>
    <x v="1"/>
    <s v="PP-18955"/>
    <s v="Paul Prost"/>
    <x v="2"/>
    <s v="United States"/>
    <x v="46"/>
    <x v="13"/>
    <n v="19711"/>
    <s v="East"/>
    <s v="TEC-AC-10002800"/>
    <x v="2"/>
    <x v="11"/>
    <s v="Plantronics Audio 478 Stereo USB Headset"/>
    <n v="149.97"/>
    <n v="3"/>
    <n v="0"/>
    <n v="52.4895"/>
  </r>
  <r>
    <n v="7825"/>
    <s v="CA-2014-125150"/>
    <x v="1174"/>
    <d v="2014-05-23T00:00:00"/>
    <x v="1"/>
    <s v="PW-19030"/>
    <s v="Pauline Webber"/>
    <x v="1"/>
    <s v="United States"/>
    <x v="1"/>
    <x v="1"/>
    <n v="90036"/>
    <s v="West"/>
    <s v="FUR-CH-10002439"/>
    <x v="0"/>
    <x v="1"/>
    <s v="Iceberg Nesting Folding Chair, 19w x 6d x 43h"/>
    <n v="232.88"/>
    <n v="5"/>
    <n v="0.2"/>
    <n v="17.466000000000001"/>
  </r>
  <r>
    <n v="7826"/>
    <s v="CA-2015-127327"/>
    <x v="302"/>
    <d v="2015-02-07T00:00:00"/>
    <x v="1"/>
    <s v="PW-19030"/>
    <s v="Pauline Webber"/>
    <x v="1"/>
    <s v="United States"/>
    <x v="410"/>
    <x v="15"/>
    <n v="13440"/>
    <s v="East"/>
    <s v="FUR-CH-10004218"/>
    <x v="0"/>
    <x v="1"/>
    <s v="Global Fabric Manager's Chair, Dark Gray"/>
    <n v="90.882000000000005"/>
    <n v="1"/>
    <n v="0.1"/>
    <n v="15.147"/>
  </r>
  <r>
    <n v="7827"/>
    <s v="CA-2017-117114"/>
    <x v="1108"/>
    <d v="2017-11-05T00:00:00"/>
    <x v="1"/>
    <s v="CY-12745"/>
    <s v="Craig Yedwab"/>
    <x v="1"/>
    <s v="United States"/>
    <x v="22"/>
    <x v="10"/>
    <n v="60610"/>
    <s v="Central"/>
    <s v="TEC-PH-10004042"/>
    <x v="2"/>
    <x v="7"/>
    <s v="ClearOne Communications CHAT 70 OC Speaker Phone"/>
    <n v="508.76799999999997"/>
    <n v="4"/>
    <n v="0.2"/>
    <n v="38.157600000000002"/>
  </r>
  <r>
    <n v="7828"/>
    <s v="CA-2017-117114"/>
    <x v="1108"/>
    <d v="2017-11-05T00:00:00"/>
    <x v="1"/>
    <s v="CY-12745"/>
    <s v="Craig Yedwab"/>
    <x v="1"/>
    <s v="United States"/>
    <x v="22"/>
    <x v="10"/>
    <n v="60610"/>
    <s v="Central"/>
    <s v="OFF-EN-10001137"/>
    <x v="1"/>
    <x v="12"/>
    <s v="#10 Gummed Flap White Envelopes, 100/Box"/>
    <n v="9.9120000000000008"/>
    <n v="3"/>
    <n v="0.2"/>
    <n v="3.2214"/>
  </r>
  <r>
    <n v="7829"/>
    <s v="CA-2015-137302"/>
    <x v="33"/>
    <d v="2015-05-01T00:00:00"/>
    <x v="1"/>
    <s v="BW-11110"/>
    <s v="Bart Watters"/>
    <x v="1"/>
    <s v="United States"/>
    <x v="70"/>
    <x v="1"/>
    <n v="92105"/>
    <s v="West"/>
    <s v="FUR-CH-10002017"/>
    <x v="0"/>
    <x v="1"/>
    <s v="SAFCO Optional Arm Kit for Workspace Cribbage Stacking Chair"/>
    <n v="63.936"/>
    <n v="3"/>
    <n v="0.2"/>
    <n v="6.3936000000000002"/>
  </r>
  <r>
    <n v="7830"/>
    <s v="CA-2015-137302"/>
    <x v="33"/>
    <d v="2015-05-01T00:00:00"/>
    <x v="1"/>
    <s v="BW-11110"/>
    <s v="Bart Watters"/>
    <x v="1"/>
    <s v="United States"/>
    <x v="70"/>
    <x v="1"/>
    <n v="92105"/>
    <s v="West"/>
    <s v="OFF-AR-10000588"/>
    <x v="1"/>
    <x v="6"/>
    <s v="Newell 345"/>
    <n v="59.52"/>
    <n v="3"/>
    <n v="0"/>
    <n v="15.475199999999999"/>
  </r>
  <r>
    <n v="7831"/>
    <s v="CA-2015-137302"/>
    <x v="33"/>
    <d v="2015-05-01T00:00:00"/>
    <x v="1"/>
    <s v="BW-11110"/>
    <s v="Bart Watters"/>
    <x v="1"/>
    <s v="United States"/>
    <x v="70"/>
    <x v="1"/>
    <n v="92105"/>
    <s v="West"/>
    <s v="TEC-PH-10003174"/>
    <x v="2"/>
    <x v="7"/>
    <s v="RCA ViSYS 25825 Wireless digital phone"/>
    <n v="311.976"/>
    <n v="3"/>
    <n v="0.2"/>
    <n v="38.997"/>
  </r>
  <r>
    <n v="7832"/>
    <s v="CA-2015-137302"/>
    <x v="33"/>
    <d v="2015-05-01T00:00:00"/>
    <x v="1"/>
    <s v="BW-11110"/>
    <s v="Bart Watters"/>
    <x v="1"/>
    <s v="United States"/>
    <x v="70"/>
    <x v="1"/>
    <n v="92105"/>
    <s v="West"/>
    <s v="OFF-BI-10001524"/>
    <x v="1"/>
    <x v="8"/>
    <s v="GBC Premium Transparent Covers with Diagonal Lined Pattern"/>
    <n v="50.351999999999997"/>
    <n v="3"/>
    <n v="0.2"/>
    <n v="17.623200000000001"/>
  </r>
  <r>
    <n v="7833"/>
    <s v="CA-2016-112382"/>
    <x v="195"/>
    <d v="2016-05-13T00:00:00"/>
    <x v="1"/>
    <s v="MB-18085"/>
    <s v="Mick Brown"/>
    <x v="0"/>
    <s v="United States"/>
    <x v="12"/>
    <x v="5"/>
    <n v="77036"/>
    <s v="Central"/>
    <s v="TEC-PH-10001552"/>
    <x v="2"/>
    <x v="7"/>
    <s v="I Need's 3d Hello Kitty Hybrid Silicone Case Cover for HTC One X 4g with 3d Hello Kitty Stylus Pen Green/pink"/>
    <n v="19.135999999999999"/>
    <n v="2"/>
    <n v="0.2"/>
    <n v="1.9136"/>
  </r>
  <r>
    <n v="7834"/>
    <s v="CA-2015-128958"/>
    <x v="1175"/>
    <d v="2015-01-28T00:00:00"/>
    <x v="1"/>
    <s v="CR-12820"/>
    <s v="Cyra Reiten"/>
    <x v="2"/>
    <s v="United States"/>
    <x v="487"/>
    <x v="2"/>
    <n v="33407"/>
    <s v="South"/>
    <s v="OFF-AR-10004757"/>
    <x v="1"/>
    <x v="6"/>
    <s v="Crayola Colored Pencils"/>
    <n v="13.12"/>
    <n v="5"/>
    <n v="0.2"/>
    <n v="2.1320000000000001"/>
  </r>
  <r>
    <n v="7835"/>
    <s v="CA-2015-106257"/>
    <x v="657"/>
    <d v="2015-04-17T00:00:00"/>
    <x v="0"/>
    <s v="EB-14110"/>
    <s v="Eugene Barchas"/>
    <x v="0"/>
    <s v="United States"/>
    <x v="1"/>
    <x v="1"/>
    <n v="90045"/>
    <s v="West"/>
    <s v="FUR-TA-10002530"/>
    <x v="0"/>
    <x v="3"/>
    <s v="Iceberg OfficeWorks 42&quot; Round Tables"/>
    <n v="241.56800000000001"/>
    <n v="2"/>
    <n v="0.2"/>
    <n v="-15.098000000000001"/>
  </r>
  <r>
    <n v="7836"/>
    <s v="CA-2015-106257"/>
    <x v="657"/>
    <d v="2015-04-17T00:00:00"/>
    <x v="0"/>
    <s v="EB-14110"/>
    <s v="Eugene Barchas"/>
    <x v="0"/>
    <s v="United States"/>
    <x v="1"/>
    <x v="1"/>
    <n v="90045"/>
    <s v="West"/>
    <s v="TEC-PH-10001494"/>
    <x v="2"/>
    <x v="7"/>
    <s v="Polycom CX600 IP Phone VoIP phone"/>
    <n v="479.92"/>
    <n v="2"/>
    <n v="0.2"/>
    <n v="41.993000000000002"/>
  </r>
  <r>
    <n v="7837"/>
    <s v="CA-2015-149083"/>
    <x v="12"/>
    <d v="2015-09-30T00:00:00"/>
    <x v="1"/>
    <s v="SH-19975"/>
    <s v="Sally Hughsby"/>
    <x v="1"/>
    <s v="United States"/>
    <x v="4"/>
    <x v="4"/>
    <n v="98103"/>
    <s v="West"/>
    <s v="FUR-CH-10004289"/>
    <x v="0"/>
    <x v="1"/>
    <s v="Global Super Steno Chair"/>
    <n v="307.13600000000002"/>
    <n v="4"/>
    <n v="0.2"/>
    <n v="-11.5176"/>
  </r>
  <r>
    <n v="7838"/>
    <s v="CA-2015-149083"/>
    <x v="12"/>
    <d v="2015-09-30T00:00:00"/>
    <x v="1"/>
    <s v="SH-19975"/>
    <s v="Sally Hughsby"/>
    <x v="1"/>
    <s v="United States"/>
    <x v="4"/>
    <x v="4"/>
    <n v="98103"/>
    <s v="West"/>
    <s v="OFF-LA-10002945"/>
    <x v="1"/>
    <x v="2"/>
    <s v="Permanent Self-Adhesive File Folder Labels for Typewriters, 1 1/8 x 3 1/2, White"/>
    <n v="12.6"/>
    <n v="2"/>
    <n v="0"/>
    <n v="5.7960000000000003"/>
  </r>
  <r>
    <n v="7839"/>
    <s v="CA-2015-149083"/>
    <x v="12"/>
    <d v="2015-09-30T00:00:00"/>
    <x v="1"/>
    <s v="SH-19975"/>
    <s v="Sally Hughsby"/>
    <x v="1"/>
    <s v="United States"/>
    <x v="4"/>
    <x v="4"/>
    <n v="98103"/>
    <s v="West"/>
    <s v="TEC-AC-10002567"/>
    <x v="2"/>
    <x v="11"/>
    <s v="Logitech G602 Wireless Gaming Mouse"/>
    <n v="159.97999999999999"/>
    <n v="2"/>
    <n v="0"/>
    <n v="57.592799999999997"/>
  </r>
  <r>
    <n v="7840"/>
    <s v="US-2014-137869"/>
    <x v="1176"/>
    <d v="2014-04-02T00:00:00"/>
    <x v="1"/>
    <s v="CV-12295"/>
    <s v="Christina VanderZanden"/>
    <x v="0"/>
    <s v="United States"/>
    <x v="96"/>
    <x v="23"/>
    <n v="50315"/>
    <s v="Central"/>
    <s v="OFF-EN-10001509"/>
    <x v="1"/>
    <x v="12"/>
    <s v="Poly String Tie Envelopes"/>
    <n v="6.12"/>
    <n v="3"/>
    <n v="0"/>
    <n v="2.8763999999999998"/>
  </r>
  <r>
    <n v="7841"/>
    <s v="US-2014-137869"/>
    <x v="1176"/>
    <d v="2014-04-02T00:00:00"/>
    <x v="1"/>
    <s v="CV-12295"/>
    <s v="Christina VanderZanden"/>
    <x v="0"/>
    <s v="United States"/>
    <x v="96"/>
    <x v="23"/>
    <n v="50315"/>
    <s v="Central"/>
    <s v="FUR-TA-10003954"/>
    <x v="0"/>
    <x v="3"/>
    <s v="Hon 94000 Series Round Tables"/>
    <n v="1184.72"/>
    <n v="4"/>
    <n v="0"/>
    <n v="106.62479999999999"/>
  </r>
  <r>
    <n v="7842"/>
    <s v="CA-2016-116603"/>
    <x v="19"/>
    <d v="2016-07-22T00:00:00"/>
    <x v="1"/>
    <s v="AT-10735"/>
    <s v="Annie Thurman"/>
    <x v="0"/>
    <s v="United States"/>
    <x v="20"/>
    <x v="15"/>
    <n v="10024"/>
    <s v="East"/>
    <s v="OFF-AP-10002892"/>
    <x v="1"/>
    <x v="9"/>
    <s v="Belkin F5C206VTEL 6 Outlet Surge"/>
    <n v="45.96"/>
    <n v="2"/>
    <n v="0"/>
    <n v="13.788"/>
  </r>
  <r>
    <n v="7843"/>
    <s v="CA-2014-158470"/>
    <x v="987"/>
    <d v="2014-04-23T00:00:00"/>
    <x v="0"/>
    <s v="AG-10390"/>
    <s v="Allen Goldenen"/>
    <x v="0"/>
    <s v="United States"/>
    <x v="81"/>
    <x v="17"/>
    <n v="22204"/>
    <s v="South"/>
    <s v="OFF-BI-10003638"/>
    <x v="1"/>
    <x v="8"/>
    <s v="GBC Durable Plastic Covers"/>
    <n v="58.05"/>
    <n v="3"/>
    <n v="0"/>
    <n v="26.702999999999999"/>
  </r>
  <r>
    <n v="7844"/>
    <s v="CA-2014-158470"/>
    <x v="987"/>
    <d v="2014-04-23T00:00:00"/>
    <x v="0"/>
    <s v="AG-10390"/>
    <s v="Allen Goldenen"/>
    <x v="0"/>
    <s v="United States"/>
    <x v="81"/>
    <x v="17"/>
    <n v="22204"/>
    <s v="South"/>
    <s v="OFF-PA-10001569"/>
    <x v="1"/>
    <x v="10"/>
    <s v="Xerox 232"/>
    <n v="71.28"/>
    <n v="11"/>
    <n v="0"/>
    <n v="34.214399999999998"/>
  </r>
  <r>
    <n v="7845"/>
    <s v="US-2017-123834"/>
    <x v="246"/>
    <d v="2017-07-25T00:00:00"/>
    <x v="1"/>
    <s v="GM-14500"/>
    <s v="Gene McClure"/>
    <x v="0"/>
    <s v="United States"/>
    <x v="343"/>
    <x v="5"/>
    <n v="78577"/>
    <s v="Central"/>
    <s v="FUR-TA-10001676"/>
    <x v="0"/>
    <x v="3"/>
    <s v="Hon 61000 Series Interactive Training Tables"/>
    <n v="124.404"/>
    <n v="4"/>
    <n v="0.3"/>
    <n v="-21.3264"/>
  </r>
  <r>
    <n v="7846"/>
    <s v="CA-2015-125976"/>
    <x v="874"/>
    <d v="2015-10-02T00:00:00"/>
    <x v="1"/>
    <s v="JK-15205"/>
    <s v="Jamie Kunitz"/>
    <x v="0"/>
    <s v="United States"/>
    <x v="81"/>
    <x v="17"/>
    <n v="22204"/>
    <s v="South"/>
    <s v="OFF-PA-10001125"/>
    <x v="1"/>
    <x v="10"/>
    <s v="Xerox 1988"/>
    <n v="154.9"/>
    <n v="5"/>
    <n v="0"/>
    <n v="69.704999999999998"/>
  </r>
  <r>
    <n v="7847"/>
    <s v="CA-2015-125976"/>
    <x v="874"/>
    <d v="2015-10-02T00:00:00"/>
    <x v="1"/>
    <s v="JK-15205"/>
    <s v="Jamie Kunitz"/>
    <x v="0"/>
    <s v="United States"/>
    <x v="81"/>
    <x v="17"/>
    <n v="22204"/>
    <s v="South"/>
    <s v="TEC-PH-10002496"/>
    <x v="2"/>
    <x v="7"/>
    <s v="Cisco SPA301"/>
    <n v="1871.88"/>
    <n v="12"/>
    <n v="0"/>
    <n v="561.56399999999996"/>
  </r>
  <r>
    <n v="7848"/>
    <s v="CA-2016-128706"/>
    <x v="535"/>
    <d v="2016-03-02T00:00:00"/>
    <x v="1"/>
    <s v="DW-13540"/>
    <s v="Don Weiss"/>
    <x v="0"/>
    <s v="United States"/>
    <x v="12"/>
    <x v="5"/>
    <n v="77070"/>
    <s v="Central"/>
    <s v="FUR-FU-10004053"/>
    <x v="0"/>
    <x v="5"/>
    <s v="DAX Two-Tone Silver Metal Document Frame"/>
    <n v="16.192"/>
    <n v="2"/>
    <n v="0.6"/>
    <n v="-6.8815999999999997"/>
  </r>
  <r>
    <n v="7849"/>
    <s v="CA-2016-104311"/>
    <x v="440"/>
    <d v="2016-05-06T00:00:00"/>
    <x v="1"/>
    <s v="AS-10090"/>
    <s v="Adam Shillingsburg"/>
    <x v="0"/>
    <s v="United States"/>
    <x v="218"/>
    <x v="5"/>
    <n v="75061"/>
    <s v="Central"/>
    <s v="OFF-ST-10000321"/>
    <x v="1"/>
    <x v="4"/>
    <s v="Akro Stacking Bins"/>
    <n v="18.936"/>
    <n v="3"/>
    <n v="0.2"/>
    <n v="-3.7871999999999999"/>
  </r>
  <r>
    <n v="7850"/>
    <s v="CA-2016-104311"/>
    <x v="440"/>
    <d v="2016-05-06T00:00:00"/>
    <x v="1"/>
    <s v="AS-10090"/>
    <s v="Adam Shillingsburg"/>
    <x v="0"/>
    <s v="United States"/>
    <x v="218"/>
    <x v="5"/>
    <n v="75061"/>
    <s v="Central"/>
    <s v="OFF-ST-10002957"/>
    <x v="1"/>
    <x v="4"/>
    <s v="Sterilite Show Offs Storage Containers"/>
    <n v="12.672000000000001"/>
    <n v="3"/>
    <n v="0.2"/>
    <n v="-3.1680000000000001"/>
  </r>
  <r>
    <n v="7851"/>
    <s v="CA-2016-104311"/>
    <x v="440"/>
    <d v="2016-05-06T00:00:00"/>
    <x v="1"/>
    <s v="AS-10090"/>
    <s v="Adam Shillingsburg"/>
    <x v="0"/>
    <s v="United States"/>
    <x v="218"/>
    <x v="5"/>
    <n v="75061"/>
    <s v="Central"/>
    <s v="OFF-LA-10000973"/>
    <x v="1"/>
    <x v="2"/>
    <s v="Avery 502"/>
    <n v="5.04"/>
    <n v="2"/>
    <n v="0.2"/>
    <n v="1.764"/>
  </r>
  <r>
    <n v="7852"/>
    <s v="CA-2014-169649"/>
    <x v="337"/>
    <d v="2014-12-15T00:00:00"/>
    <x v="1"/>
    <s v="TS-21205"/>
    <s v="Thomas Seio"/>
    <x v="1"/>
    <s v="United States"/>
    <x v="22"/>
    <x v="10"/>
    <n v="60653"/>
    <s v="Central"/>
    <s v="OFF-PA-10000143"/>
    <x v="1"/>
    <x v="10"/>
    <s v="Astroparche Fine Business Paper"/>
    <n v="8.4480000000000004"/>
    <n v="2"/>
    <n v="0.2"/>
    <n v="2.9567999999999999"/>
  </r>
  <r>
    <n v="7853"/>
    <s v="CA-2014-169649"/>
    <x v="337"/>
    <d v="2014-12-15T00:00:00"/>
    <x v="1"/>
    <s v="TS-21205"/>
    <s v="Thomas Seio"/>
    <x v="1"/>
    <s v="United States"/>
    <x v="22"/>
    <x v="10"/>
    <n v="60653"/>
    <s v="Central"/>
    <s v="OFF-AP-10003287"/>
    <x v="1"/>
    <x v="9"/>
    <s v="Tripp Lite TLP810NET Broadband Surge for Modem/Fax"/>
    <n v="20.388000000000002"/>
    <n v="2"/>
    <n v="0.8"/>
    <n v="-53.008800000000001"/>
  </r>
  <r>
    <n v="7854"/>
    <s v="CA-2015-144890"/>
    <x v="707"/>
    <d v="2015-12-29T00:00:00"/>
    <x v="1"/>
    <s v="SM-20320"/>
    <s v="Sean Miller"/>
    <x v="2"/>
    <s v="United States"/>
    <x v="1"/>
    <x v="1"/>
    <n v="90049"/>
    <s v="West"/>
    <s v="OFF-PA-10001526"/>
    <x v="1"/>
    <x v="10"/>
    <s v="Xerox 1949"/>
    <n v="9.9600000000000009"/>
    <n v="2"/>
    <n v="0"/>
    <n v="4.8803999999999998"/>
  </r>
  <r>
    <n v="7855"/>
    <s v="CA-2017-135587"/>
    <x v="226"/>
    <d v="2017-12-12T00:00:00"/>
    <x v="1"/>
    <s v="BH-11710"/>
    <s v="Brosina Hoffman"/>
    <x v="0"/>
    <s v="United States"/>
    <x v="413"/>
    <x v="35"/>
    <n v="39401"/>
    <s v="South"/>
    <s v="OFF-AP-10004540"/>
    <x v="1"/>
    <x v="9"/>
    <s v="Eureka The Boss Lite 10-Amp Upright Vacuum, Blue"/>
    <n v="320.64"/>
    <n v="4"/>
    <n v="0"/>
    <n v="89.779200000000003"/>
  </r>
  <r>
    <n v="7856"/>
    <s v="CA-2017-135587"/>
    <x v="226"/>
    <d v="2017-12-12T00:00:00"/>
    <x v="1"/>
    <s v="BH-11710"/>
    <s v="Brosina Hoffman"/>
    <x v="0"/>
    <s v="United States"/>
    <x v="413"/>
    <x v="35"/>
    <n v="39401"/>
    <s v="South"/>
    <s v="TEC-AC-10001266"/>
    <x v="2"/>
    <x v="11"/>
    <s v="Memorex Micro Travel Drive 8 GB"/>
    <n v="52"/>
    <n v="4"/>
    <n v="0"/>
    <n v="23.4"/>
  </r>
  <r>
    <n v="7857"/>
    <s v="CA-2014-103429"/>
    <x v="992"/>
    <d v="2014-06-01T00:00:00"/>
    <x v="2"/>
    <s v="LW-16825"/>
    <s v="Laurel Workman"/>
    <x v="1"/>
    <s v="United States"/>
    <x v="20"/>
    <x v="15"/>
    <n v="10024"/>
    <s v="East"/>
    <s v="OFF-BI-10004233"/>
    <x v="1"/>
    <x v="8"/>
    <s v="GBC Pre-Punched Binding Paper, Plastic, White, 8-1/2&quot; x 11&quot;"/>
    <n v="25.584"/>
    <n v="2"/>
    <n v="0.2"/>
    <n v="8.9543999999999997"/>
  </r>
  <r>
    <n v="7858"/>
    <s v="CA-2014-103429"/>
    <x v="992"/>
    <d v="2014-06-01T00:00:00"/>
    <x v="2"/>
    <s v="LW-16825"/>
    <s v="Laurel Workman"/>
    <x v="1"/>
    <s v="United States"/>
    <x v="20"/>
    <x v="15"/>
    <n v="10024"/>
    <s v="East"/>
    <s v="TEC-PH-10003505"/>
    <x v="2"/>
    <x v="7"/>
    <s v="Geemarc AmpliPOWER60"/>
    <n v="464"/>
    <n v="5"/>
    <n v="0"/>
    <n v="134.56"/>
  </r>
  <r>
    <n v="7859"/>
    <s v="CA-2014-103429"/>
    <x v="992"/>
    <d v="2014-06-01T00:00:00"/>
    <x v="2"/>
    <s v="LW-16825"/>
    <s v="Laurel Workman"/>
    <x v="1"/>
    <s v="United States"/>
    <x v="20"/>
    <x v="15"/>
    <n v="10024"/>
    <s v="East"/>
    <s v="OFF-AP-10001005"/>
    <x v="1"/>
    <x v="9"/>
    <s v="Honeywell Quietcare HEPA Air Cleaner"/>
    <n v="235.95"/>
    <n v="3"/>
    <n v="0"/>
    <n v="77.863500000000002"/>
  </r>
  <r>
    <n v="7860"/>
    <s v="CA-2014-103429"/>
    <x v="992"/>
    <d v="2014-06-01T00:00:00"/>
    <x v="2"/>
    <s v="LW-16825"/>
    <s v="Laurel Workman"/>
    <x v="1"/>
    <s v="United States"/>
    <x v="20"/>
    <x v="15"/>
    <n v="10024"/>
    <s v="East"/>
    <s v="OFF-PA-10001712"/>
    <x v="1"/>
    <x v="10"/>
    <s v="Xerox 1948"/>
    <n v="39.96"/>
    <n v="4"/>
    <n v="0"/>
    <n v="17.981999999999999"/>
  </r>
  <r>
    <n v="7861"/>
    <s v="CA-2017-152261"/>
    <x v="580"/>
    <d v="2017-03-06T00:00:00"/>
    <x v="1"/>
    <s v="JA-15970"/>
    <s v="Joseph Airdo"/>
    <x v="0"/>
    <s v="United States"/>
    <x v="191"/>
    <x v="24"/>
    <n v="44221"/>
    <s v="East"/>
    <s v="OFF-BI-10002353"/>
    <x v="1"/>
    <x v="8"/>
    <s v="GBC VeloBind Cover Sets"/>
    <n v="18.527999999999999"/>
    <n v="4"/>
    <n v="0.7"/>
    <n v="-12.352"/>
  </r>
  <r>
    <n v="7862"/>
    <s v="CA-2015-142993"/>
    <x v="88"/>
    <d v="2015-10-17T00:00:00"/>
    <x v="1"/>
    <s v="KA-16525"/>
    <s v="Kelly Andreada"/>
    <x v="0"/>
    <s v="United States"/>
    <x v="4"/>
    <x v="4"/>
    <n v="98103"/>
    <s v="West"/>
    <s v="TEC-AC-10003038"/>
    <x v="2"/>
    <x v="11"/>
    <s v="Kingston Digital DataTraveler 16GB USB 2.0"/>
    <n v="17.899999999999999"/>
    <n v="2"/>
    <n v="0"/>
    <n v="3.4009999999999998"/>
  </r>
  <r>
    <n v="7863"/>
    <s v="CA-2015-142993"/>
    <x v="88"/>
    <d v="2015-10-17T00:00:00"/>
    <x v="1"/>
    <s v="KA-16525"/>
    <s v="Kelly Andreada"/>
    <x v="0"/>
    <s v="United States"/>
    <x v="4"/>
    <x v="4"/>
    <n v="98103"/>
    <s v="West"/>
    <s v="OFF-ST-10000934"/>
    <x v="1"/>
    <x v="4"/>
    <s v="Contico 72&quot;H Heavy-Duty Storage System"/>
    <n v="81.96"/>
    <n v="2"/>
    <n v="0"/>
    <n v="0"/>
  </r>
  <r>
    <n v="7864"/>
    <s v="CA-2015-143364"/>
    <x v="1177"/>
    <d v="2015-07-19T00:00:00"/>
    <x v="0"/>
    <s v="TG-21310"/>
    <s v="Toby Gnade"/>
    <x v="0"/>
    <s v="United States"/>
    <x v="123"/>
    <x v="16"/>
    <n v="85204"/>
    <s v="West"/>
    <s v="OFF-ST-10002743"/>
    <x v="1"/>
    <x v="4"/>
    <s v="SAFCO Boltless Steel Shelving"/>
    <n v="272.73599999999999"/>
    <n v="3"/>
    <n v="0.2"/>
    <n v="-64.774799999999999"/>
  </r>
  <r>
    <n v="7865"/>
    <s v="CA-2015-143364"/>
    <x v="1177"/>
    <d v="2015-07-19T00:00:00"/>
    <x v="0"/>
    <s v="TG-21310"/>
    <s v="Toby Gnade"/>
    <x v="0"/>
    <s v="United States"/>
    <x v="123"/>
    <x v="16"/>
    <n v="85204"/>
    <s v="West"/>
    <s v="OFF-PA-10001846"/>
    <x v="1"/>
    <x v="10"/>
    <s v="Xerox 1899"/>
    <n v="18.495999999999999"/>
    <n v="4"/>
    <n v="0.2"/>
    <n v="6.7047999999999996"/>
  </r>
  <r>
    <n v="7866"/>
    <s v="CA-2015-143364"/>
    <x v="1177"/>
    <d v="2015-07-19T00:00:00"/>
    <x v="0"/>
    <s v="TG-21310"/>
    <s v="Toby Gnade"/>
    <x v="0"/>
    <s v="United States"/>
    <x v="123"/>
    <x v="16"/>
    <n v="85204"/>
    <s v="West"/>
    <s v="FUR-CH-10004287"/>
    <x v="0"/>
    <x v="1"/>
    <s v="SAFCO Arco Folding Chair"/>
    <n v="441.92"/>
    <n v="2"/>
    <n v="0.2"/>
    <n v="49.716000000000001"/>
  </r>
  <r>
    <n v="7867"/>
    <s v="CA-2015-143364"/>
    <x v="1177"/>
    <d v="2015-07-19T00:00:00"/>
    <x v="0"/>
    <s v="TG-21310"/>
    <s v="Toby Gnade"/>
    <x v="0"/>
    <s v="United States"/>
    <x v="123"/>
    <x v="16"/>
    <n v="85204"/>
    <s v="West"/>
    <s v="FUR-BO-10001608"/>
    <x v="0"/>
    <x v="0"/>
    <s v="Hon Metal Bookcases, Black"/>
    <n v="127.764"/>
    <n v="6"/>
    <n v="0.7"/>
    <n v="-191.64599999999999"/>
  </r>
  <r>
    <n v="7868"/>
    <s v="CA-2014-100972"/>
    <x v="84"/>
    <d v="2014-11-24T00:00:00"/>
    <x v="0"/>
    <s v="DB-13360"/>
    <s v="Dennis Bolton"/>
    <x v="2"/>
    <s v="United States"/>
    <x v="288"/>
    <x v="7"/>
    <n v="84106"/>
    <s v="West"/>
    <s v="OFF-PA-10000357"/>
    <x v="1"/>
    <x v="10"/>
    <s v="Xerox 1888"/>
    <n v="166.44"/>
    <n v="3"/>
    <n v="0"/>
    <n v="79.891199999999998"/>
  </r>
  <r>
    <n v="7869"/>
    <s v="CA-2016-136994"/>
    <x v="1022"/>
    <d v="2016-06-02T00:00:00"/>
    <x v="1"/>
    <s v="LS-17245"/>
    <s v="Lynn Smith"/>
    <x v="0"/>
    <s v="United States"/>
    <x v="1"/>
    <x v="1"/>
    <n v="90045"/>
    <s v="West"/>
    <s v="OFF-PA-10000575"/>
    <x v="1"/>
    <x v="10"/>
    <s v="Wirebound Message Books, Four 2 3/4 x 5 White Forms per Page"/>
    <n v="13.38"/>
    <n v="2"/>
    <n v="0"/>
    <n v="6.1547999999999998"/>
  </r>
  <r>
    <n v="7870"/>
    <s v="US-2017-166233"/>
    <x v="445"/>
    <d v="2017-07-09T00:00:00"/>
    <x v="1"/>
    <s v="MO-17950"/>
    <s v="Michael Oakman"/>
    <x v="0"/>
    <s v="United States"/>
    <x v="108"/>
    <x v="3"/>
    <n v="28540"/>
    <s v="South"/>
    <s v="TEC-AC-10002167"/>
    <x v="2"/>
    <x v="11"/>
    <s v="Imation 8gb Micro Traveldrive Usb 2.0 Flash Drive"/>
    <n v="24"/>
    <n v="2"/>
    <n v="0.2"/>
    <n v="-2.7"/>
  </r>
  <r>
    <n v="7871"/>
    <s v="CA-2017-122112"/>
    <x v="145"/>
    <d v="2017-09-29T00:00:00"/>
    <x v="1"/>
    <s v="CA-11965"/>
    <s v="Carol Adams"/>
    <x v="1"/>
    <s v="United States"/>
    <x v="80"/>
    <x v="24"/>
    <n v="44107"/>
    <s v="East"/>
    <s v="OFF-EN-10004459"/>
    <x v="1"/>
    <x v="12"/>
    <s v="Security-Tint Envelopes"/>
    <n v="24.448"/>
    <n v="4"/>
    <n v="0.2"/>
    <n v="8.8623999999999992"/>
  </r>
  <r>
    <n v="7872"/>
    <s v="CA-2016-101672"/>
    <x v="339"/>
    <d v="2016-10-07T00:00:00"/>
    <x v="1"/>
    <s v="DB-12910"/>
    <s v="Daniel Byrd"/>
    <x v="2"/>
    <s v="United States"/>
    <x v="453"/>
    <x v="1"/>
    <n v="92630"/>
    <s v="West"/>
    <s v="OFF-LA-10002271"/>
    <x v="1"/>
    <x v="2"/>
    <s v="Smead Alpha-Z Color-Coded Second Alphabetical Labels and Starter Set"/>
    <n v="6.16"/>
    <n v="2"/>
    <n v="0"/>
    <n v="2.9567999999999999"/>
  </r>
  <r>
    <n v="7873"/>
    <s v="CA-2016-101672"/>
    <x v="339"/>
    <d v="2016-10-07T00:00:00"/>
    <x v="1"/>
    <s v="DB-12910"/>
    <s v="Daniel Byrd"/>
    <x v="2"/>
    <s v="United States"/>
    <x v="453"/>
    <x v="1"/>
    <n v="92630"/>
    <s v="West"/>
    <s v="FUR-CH-10004063"/>
    <x v="0"/>
    <x v="1"/>
    <s v="Global Deluxe High-Back Manager's Chair"/>
    <n v="915.13599999999997"/>
    <n v="4"/>
    <n v="0.2"/>
    <n v="102.9528"/>
  </r>
  <r>
    <n v="7874"/>
    <s v="CA-2016-101672"/>
    <x v="339"/>
    <d v="2016-10-07T00:00:00"/>
    <x v="1"/>
    <s v="DB-12910"/>
    <s v="Daniel Byrd"/>
    <x v="2"/>
    <s v="United States"/>
    <x v="453"/>
    <x v="1"/>
    <n v="92630"/>
    <s v="West"/>
    <s v="OFF-PA-10004610"/>
    <x v="1"/>
    <x v="10"/>
    <s v="Xerox 1900"/>
    <n v="8.56"/>
    <n v="2"/>
    <n v="0"/>
    <n v="3.8519999999999999"/>
  </r>
  <r>
    <n v="7875"/>
    <s v="CA-2016-101672"/>
    <x v="339"/>
    <d v="2016-10-07T00:00:00"/>
    <x v="1"/>
    <s v="DB-12910"/>
    <s v="Daniel Byrd"/>
    <x v="2"/>
    <s v="United States"/>
    <x v="453"/>
    <x v="1"/>
    <n v="92630"/>
    <s v="West"/>
    <s v="OFF-PA-10001878"/>
    <x v="1"/>
    <x v="10"/>
    <s v="Xerox 1891"/>
    <n v="97.82"/>
    <n v="2"/>
    <n v="0"/>
    <n v="45.9754"/>
  </r>
  <r>
    <n v="7876"/>
    <s v="CA-2017-168403"/>
    <x v="428"/>
    <d v="2017-09-15T00:00:00"/>
    <x v="1"/>
    <s v="DK-12835"/>
    <s v="Damala Kotsonis"/>
    <x v="1"/>
    <s v="United States"/>
    <x v="32"/>
    <x v="21"/>
    <n v="97206"/>
    <s v="West"/>
    <s v="OFF-PA-10002036"/>
    <x v="1"/>
    <x v="10"/>
    <s v="Xerox 1930"/>
    <n v="31.103999999999999"/>
    <n v="6"/>
    <n v="0.2"/>
    <n v="11.2752"/>
  </r>
  <r>
    <n v="7877"/>
    <s v="CA-2017-168403"/>
    <x v="428"/>
    <d v="2017-09-15T00:00:00"/>
    <x v="1"/>
    <s v="DK-12835"/>
    <s v="Damala Kotsonis"/>
    <x v="1"/>
    <s v="United States"/>
    <x v="32"/>
    <x v="21"/>
    <n v="97206"/>
    <s v="West"/>
    <s v="OFF-AP-10003278"/>
    <x v="1"/>
    <x v="9"/>
    <s v="Belkin 7-Outlet SurgeMaster Home Series"/>
    <n v="11.176"/>
    <n v="1"/>
    <n v="0.2"/>
    <n v="0.83819999999999995"/>
  </r>
  <r>
    <n v="7878"/>
    <s v="CA-2015-148705"/>
    <x v="899"/>
    <d v="2015-03-18T00:00:00"/>
    <x v="1"/>
    <s v="EB-14170"/>
    <s v="Evan Bailliet"/>
    <x v="0"/>
    <s v="United States"/>
    <x v="35"/>
    <x v="3"/>
    <n v="28205"/>
    <s v="South"/>
    <s v="OFF-LA-10001641"/>
    <x v="1"/>
    <x v="2"/>
    <s v="Avery 518"/>
    <n v="5.04"/>
    <n v="2"/>
    <n v="0.2"/>
    <n v="1.764"/>
  </r>
  <r>
    <n v="7879"/>
    <s v="CA-2016-160241"/>
    <x v="896"/>
    <d v="2016-12-04T00:00:00"/>
    <x v="0"/>
    <s v="DR-12940"/>
    <s v="Daniel Raglin"/>
    <x v="2"/>
    <s v="United States"/>
    <x v="34"/>
    <x v="10"/>
    <n v="60505"/>
    <s v="Central"/>
    <s v="FUR-FU-10003806"/>
    <x v="0"/>
    <x v="5"/>
    <s v="Tenex Chairmat w/ Average Lip, 45&quot; x 53&quot;"/>
    <n v="242.17599999999999"/>
    <n v="4"/>
    <n v="0.6"/>
    <n v="-302.72000000000003"/>
  </r>
  <r>
    <n v="7880"/>
    <s v="CA-2016-155747"/>
    <x v="403"/>
    <d v="2016-06-21T00:00:00"/>
    <x v="1"/>
    <s v="JS-15685"/>
    <s v="Jim Sink"/>
    <x v="1"/>
    <s v="United States"/>
    <x v="10"/>
    <x v="9"/>
    <n v="19140"/>
    <s v="East"/>
    <s v="FUR-TA-10003392"/>
    <x v="0"/>
    <x v="3"/>
    <s v="Global Adaptabilities Conference Tables"/>
    <n v="337.17599999999999"/>
    <n v="2"/>
    <n v="0.4"/>
    <n v="-118.0116"/>
  </r>
  <r>
    <n v="7881"/>
    <s v="CA-2017-118017"/>
    <x v="734"/>
    <d v="2017-12-06T00:00:00"/>
    <x v="0"/>
    <s v="LC-16870"/>
    <s v="Lena Cacioppo"/>
    <x v="0"/>
    <s v="United States"/>
    <x v="377"/>
    <x v="22"/>
    <n v="80229"/>
    <s v="West"/>
    <s v="OFF-AR-10003856"/>
    <x v="1"/>
    <x v="6"/>
    <s v="Newell 344"/>
    <n v="13.343999999999999"/>
    <n v="6"/>
    <n v="0.2"/>
    <n v="1.0007999999999999"/>
  </r>
  <r>
    <n v="7882"/>
    <s v="CA-2017-118017"/>
    <x v="734"/>
    <d v="2017-12-06T00:00:00"/>
    <x v="0"/>
    <s v="LC-16870"/>
    <s v="Lena Cacioppo"/>
    <x v="0"/>
    <s v="United States"/>
    <x v="377"/>
    <x v="22"/>
    <n v="80229"/>
    <s v="West"/>
    <s v="TEC-AC-10002006"/>
    <x v="2"/>
    <x v="11"/>
    <s v="Memorex Micro Travel Drive 16 GB"/>
    <n v="76.751999999999995"/>
    <n v="6"/>
    <n v="0.2"/>
    <n v="10.5534"/>
  </r>
  <r>
    <n v="7883"/>
    <s v="CA-2017-118017"/>
    <x v="734"/>
    <d v="2017-12-06T00:00:00"/>
    <x v="0"/>
    <s v="LC-16870"/>
    <s v="Lena Cacioppo"/>
    <x v="0"/>
    <s v="United States"/>
    <x v="377"/>
    <x v="22"/>
    <n v="80229"/>
    <s v="West"/>
    <s v="TEC-AC-10002006"/>
    <x v="2"/>
    <x v="11"/>
    <s v="Memorex Micro Travel Drive 16 GB"/>
    <n v="102.336"/>
    <n v="8"/>
    <n v="0.2"/>
    <n v="14.071199999999999"/>
  </r>
  <r>
    <n v="7884"/>
    <s v="CA-2017-118017"/>
    <x v="734"/>
    <d v="2017-12-06T00:00:00"/>
    <x v="0"/>
    <s v="LC-16870"/>
    <s v="Lena Cacioppo"/>
    <x v="0"/>
    <s v="United States"/>
    <x v="377"/>
    <x v="22"/>
    <n v="80229"/>
    <s v="West"/>
    <s v="OFF-PA-10002246"/>
    <x v="1"/>
    <x v="10"/>
    <s v="Wirebound Four 2-3/4 x 5 Forms per Page, 400 Sets per Book"/>
    <n v="10.32"/>
    <n v="2"/>
    <n v="0.2"/>
    <n v="3.7410000000000001"/>
  </r>
  <r>
    <n v="7885"/>
    <s v="CA-2017-118017"/>
    <x v="734"/>
    <d v="2017-12-06T00:00:00"/>
    <x v="0"/>
    <s v="LC-16870"/>
    <s v="Lena Cacioppo"/>
    <x v="0"/>
    <s v="United States"/>
    <x v="377"/>
    <x v="22"/>
    <n v="80229"/>
    <s v="West"/>
    <s v="OFF-SU-10004782"/>
    <x v="1"/>
    <x v="14"/>
    <s v="Elite 5&quot; Scissors"/>
    <n v="47.32"/>
    <n v="7"/>
    <n v="0.2"/>
    <n v="5.915"/>
  </r>
  <r>
    <n v="7886"/>
    <s v="CA-2017-118017"/>
    <x v="734"/>
    <d v="2017-12-06T00:00:00"/>
    <x v="0"/>
    <s v="LC-16870"/>
    <s v="Lena Cacioppo"/>
    <x v="0"/>
    <s v="United States"/>
    <x v="377"/>
    <x v="22"/>
    <n v="80229"/>
    <s v="West"/>
    <s v="FUR-FU-10004351"/>
    <x v="0"/>
    <x v="5"/>
    <s v="Staple-based wall hangings"/>
    <n v="23.376000000000001"/>
    <n v="3"/>
    <n v="0.2"/>
    <n v="7.0128000000000004"/>
  </r>
  <r>
    <n v="7887"/>
    <s v="CA-2017-118017"/>
    <x v="734"/>
    <d v="2017-12-06T00:00:00"/>
    <x v="0"/>
    <s v="LC-16870"/>
    <s v="Lena Cacioppo"/>
    <x v="0"/>
    <s v="United States"/>
    <x v="377"/>
    <x v="22"/>
    <n v="80229"/>
    <s v="West"/>
    <s v="FUR-FU-10004270"/>
    <x v="0"/>
    <x v="5"/>
    <s v="Eldon Image Series Desk Accessories, Burgundy"/>
    <n v="16.72"/>
    <n v="5"/>
    <n v="0.2"/>
    <n v="3.3439999999999999"/>
  </r>
  <r>
    <n v="7888"/>
    <s v="CA-2017-118017"/>
    <x v="734"/>
    <d v="2017-12-06T00:00:00"/>
    <x v="0"/>
    <s v="LC-16870"/>
    <s v="Lena Cacioppo"/>
    <x v="0"/>
    <s v="United States"/>
    <x v="377"/>
    <x v="22"/>
    <n v="80229"/>
    <s v="West"/>
    <s v="FUR-FU-10004053"/>
    <x v="0"/>
    <x v="5"/>
    <s v="DAX Two-Tone Silver Metal Document Frame"/>
    <n v="16.192"/>
    <n v="1"/>
    <n v="0.2"/>
    <n v="4.6551999999999998"/>
  </r>
  <r>
    <n v="7889"/>
    <s v="CA-2016-113117"/>
    <x v="765"/>
    <d v="2016-08-22T00:00:00"/>
    <x v="1"/>
    <s v="JP-15520"/>
    <s v="Jeremy Pistek"/>
    <x v="0"/>
    <s v="United States"/>
    <x v="498"/>
    <x v="1"/>
    <n v="95616"/>
    <s v="West"/>
    <s v="OFF-PA-10000019"/>
    <x v="1"/>
    <x v="10"/>
    <s v="Xerox 1931"/>
    <n v="32.4"/>
    <n v="5"/>
    <n v="0"/>
    <n v="15.552"/>
  </r>
  <r>
    <n v="7890"/>
    <s v="CA-2016-148684"/>
    <x v="591"/>
    <d v="2016-12-29T00:00:00"/>
    <x v="1"/>
    <s v="TS-21655"/>
    <s v="Trudy Schmidt"/>
    <x v="0"/>
    <s v="United States"/>
    <x v="115"/>
    <x v="36"/>
    <n v="72701"/>
    <s v="South"/>
    <s v="OFF-AR-10003811"/>
    <x v="1"/>
    <x v="6"/>
    <s v="Newell 327"/>
    <n v="19.89"/>
    <n v="9"/>
    <n v="0"/>
    <n v="5.3703000000000003"/>
  </r>
  <r>
    <n v="7891"/>
    <s v="CA-2016-148684"/>
    <x v="591"/>
    <d v="2016-12-29T00:00:00"/>
    <x v="1"/>
    <s v="TS-21655"/>
    <s v="Trudy Schmidt"/>
    <x v="0"/>
    <s v="United States"/>
    <x v="115"/>
    <x v="36"/>
    <n v="72701"/>
    <s v="South"/>
    <s v="TEC-AC-10001838"/>
    <x v="2"/>
    <x v="11"/>
    <s v="Razer Tiamat Over Ear 7.1 Surround Sound PC Gaming Headset"/>
    <n v="399.98"/>
    <n v="2"/>
    <n v="0"/>
    <n v="171.9914"/>
  </r>
  <r>
    <n v="7892"/>
    <s v="CA-2016-148684"/>
    <x v="591"/>
    <d v="2016-12-29T00:00:00"/>
    <x v="1"/>
    <s v="TS-21655"/>
    <s v="Trudy Schmidt"/>
    <x v="0"/>
    <s v="United States"/>
    <x v="115"/>
    <x v="36"/>
    <n v="72701"/>
    <s v="South"/>
    <s v="FUR-FU-10003553"/>
    <x v="0"/>
    <x v="5"/>
    <s v="Howard Miller 13-1/2&quot; Diameter Rosebrook Wall Clock"/>
    <n v="343.85"/>
    <n v="5"/>
    <n v="0"/>
    <n v="137.54"/>
  </r>
  <r>
    <n v="7893"/>
    <s v="CA-2016-148684"/>
    <x v="591"/>
    <d v="2016-12-29T00:00:00"/>
    <x v="1"/>
    <s v="TS-21655"/>
    <s v="Trudy Schmidt"/>
    <x v="0"/>
    <s v="United States"/>
    <x v="115"/>
    <x v="36"/>
    <n v="72701"/>
    <s v="South"/>
    <s v="OFF-PA-10003302"/>
    <x v="1"/>
    <x v="10"/>
    <s v="Xerox 1906"/>
    <n v="106.32"/>
    <n v="3"/>
    <n v="0"/>
    <n v="49.970399999999998"/>
  </r>
  <r>
    <n v="7894"/>
    <s v="CA-2017-125367"/>
    <x v="283"/>
    <d v="2017-07-30T00:00:00"/>
    <x v="1"/>
    <s v="NM-18445"/>
    <s v="Nathan Mautz"/>
    <x v="2"/>
    <s v="United States"/>
    <x v="20"/>
    <x v="15"/>
    <n v="10011"/>
    <s v="East"/>
    <s v="OFF-BI-10002412"/>
    <x v="1"/>
    <x v="8"/>
    <s v="Wilson Jones “Snap” Scratch Pad Binder Tool for Ring Binders"/>
    <n v="13.92"/>
    <n v="3"/>
    <n v="0.2"/>
    <n v="4.3499999999999996"/>
  </r>
  <r>
    <n v="7895"/>
    <s v="CA-2017-124744"/>
    <x v="548"/>
    <d v="2017-06-25T00:00:00"/>
    <x v="1"/>
    <s v="EH-14125"/>
    <s v="Eugene Hildebrand"/>
    <x v="2"/>
    <s v="United States"/>
    <x v="320"/>
    <x v="48"/>
    <n v="26003"/>
    <s v="East"/>
    <s v="OFF-BI-10002852"/>
    <x v="1"/>
    <x v="8"/>
    <s v="Ibico Standard Transparent Covers"/>
    <n v="82.4"/>
    <n v="5"/>
    <n v="0"/>
    <n v="40.375999999999998"/>
  </r>
  <r>
    <n v="7896"/>
    <s v="CA-2017-124744"/>
    <x v="548"/>
    <d v="2017-06-25T00:00:00"/>
    <x v="1"/>
    <s v="EH-14125"/>
    <s v="Eugene Hildebrand"/>
    <x v="2"/>
    <s v="United States"/>
    <x v="320"/>
    <x v="48"/>
    <n v="26003"/>
    <s v="East"/>
    <s v="OFF-BI-10000145"/>
    <x v="1"/>
    <x v="8"/>
    <s v="Zipper Ring Binder Pockets"/>
    <n v="6.24"/>
    <n v="2"/>
    <n v="0"/>
    <n v="3.0575999999999999"/>
  </r>
  <r>
    <n v="7897"/>
    <s v="CA-2017-124744"/>
    <x v="548"/>
    <d v="2017-06-25T00:00:00"/>
    <x v="1"/>
    <s v="EH-14125"/>
    <s v="Eugene Hildebrand"/>
    <x v="2"/>
    <s v="United States"/>
    <x v="320"/>
    <x v="48"/>
    <n v="26003"/>
    <s v="East"/>
    <s v="OFF-PA-10001970"/>
    <x v="1"/>
    <x v="10"/>
    <s v="Xerox 1908"/>
    <n v="447.84"/>
    <n v="8"/>
    <n v="0"/>
    <n v="219.44159999999999"/>
  </r>
  <r>
    <n v="7898"/>
    <s v="CA-2017-128363"/>
    <x v="802"/>
    <d v="2017-08-18T00:00:00"/>
    <x v="1"/>
    <s v="DC-12850"/>
    <s v="Dan Campbell"/>
    <x v="0"/>
    <s v="United States"/>
    <x v="26"/>
    <x v="18"/>
    <n v="38109"/>
    <s v="South"/>
    <s v="OFF-AP-10001563"/>
    <x v="1"/>
    <x v="9"/>
    <s v="Belkin Premiere Surge Master II 8-outlet surge protector"/>
    <n v="272.048"/>
    <n v="7"/>
    <n v="0.2"/>
    <n v="30.605399999999999"/>
  </r>
  <r>
    <n v="7899"/>
    <s v="CA-2017-128363"/>
    <x v="802"/>
    <d v="2017-08-18T00:00:00"/>
    <x v="1"/>
    <s v="DC-12850"/>
    <s v="Dan Campbell"/>
    <x v="0"/>
    <s v="United States"/>
    <x v="26"/>
    <x v="18"/>
    <n v="38109"/>
    <s v="South"/>
    <s v="OFF-BI-10001359"/>
    <x v="1"/>
    <x v="8"/>
    <s v="GBC DocuBind TL300 Electric Binding System"/>
    <n v="1614.5820000000001"/>
    <n v="6"/>
    <n v="0.7"/>
    <n v="-1237.8462"/>
  </r>
  <r>
    <n v="7900"/>
    <s v="CA-2017-128363"/>
    <x v="802"/>
    <d v="2017-08-18T00:00:00"/>
    <x v="1"/>
    <s v="DC-12850"/>
    <s v="Dan Campbell"/>
    <x v="0"/>
    <s v="United States"/>
    <x v="26"/>
    <x v="18"/>
    <n v="38109"/>
    <s v="South"/>
    <s v="OFF-FA-10003495"/>
    <x v="1"/>
    <x v="13"/>
    <s v="Staples"/>
    <n v="24.32"/>
    <n v="5"/>
    <n v="0.2"/>
    <n v="9.1199999999999992"/>
  </r>
  <r>
    <n v="7901"/>
    <s v="CA-2017-128363"/>
    <x v="802"/>
    <d v="2017-08-18T00:00:00"/>
    <x v="1"/>
    <s v="DC-12850"/>
    <s v="Dan Campbell"/>
    <x v="0"/>
    <s v="United States"/>
    <x v="26"/>
    <x v="18"/>
    <n v="38109"/>
    <s v="South"/>
    <s v="TEC-AC-10003709"/>
    <x v="2"/>
    <x v="11"/>
    <s v="Maxell 4.7GB DVD-R 5/Pack"/>
    <n v="1.5840000000000001"/>
    <n v="2"/>
    <n v="0.2"/>
    <n v="0.47520000000000001"/>
  </r>
  <r>
    <n v="7902"/>
    <s v="CA-2017-128363"/>
    <x v="802"/>
    <d v="2017-08-18T00:00:00"/>
    <x v="1"/>
    <s v="DC-12850"/>
    <s v="Dan Campbell"/>
    <x v="0"/>
    <s v="United States"/>
    <x v="26"/>
    <x v="18"/>
    <n v="38109"/>
    <s v="South"/>
    <s v="FUR-FU-10003268"/>
    <x v="0"/>
    <x v="5"/>
    <s v="Eldon Radial Chair Mat for Low to Medium Pile Carpets"/>
    <n v="31.984000000000002"/>
    <n v="1"/>
    <n v="0.2"/>
    <n v="0"/>
  </r>
  <r>
    <n v="7903"/>
    <s v="CA-2017-128363"/>
    <x v="802"/>
    <d v="2017-08-18T00:00:00"/>
    <x v="1"/>
    <s v="DC-12850"/>
    <s v="Dan Campbell"/>
    <x v="0"/>
    <s v="United States"/>
    <x v="26"/>
    <x v="18"/>
    <n v="38109"/>
    <s v="South"/>
    <s v="OFF-EN-10003845"/>
    <x v="1"/>
    <x v="12"/>
    <s v="Colored Envelopes"/>
    <n v="14.76"/>
    <n v="5"/>
    <n v="0.2"/>
    <n v="4.7969999999999997"/>
  </r>
  <r>
    <n v="7904"/>
    <s v="CA-2017-128363"/>
    <x v="802"/>
    <d v="2017-08-18T00:00:00"/>
    <x v="1"/>
    <s v="DC-12850"/>
    <s v="Dan Campbell"/>
    <x v="0"/>
    <s v="United States"/>
    <x v="26"/>
    <x v="18"/>
    <n v="38109"/>
    <s v="South"/>
    <s v="FUR-CH-10002073"/>
    <x v="0"/>
    <x v="1"/>
    <s v="Hon Olson Stacker Chairs"/>
    <n v="423.64800000000002"/>
    <n v="2"/>
    <n v="0.2"/>
    <n v="47.660400000000003"/>
  </r>
  <r>
    <n v="7905"/>
    <s v="CA-2015-126669"/>
    <x v="209"/>
    <d v="2015-11-13T00:00:00"/>
    <x v="1"/>
    <s v="DO-13645"/>
    <s v="Doug O'Connell"/>
    <x v="0"/>
    <s v="United States"/>
    <x v="12"/>
    <x v="5"/>
    <n v="77036"/>
    <s v="Central"/>
    <s v="OFF-PA-10001357"/>
    <x v="1"/>
    <x v="10"/>
    <s v="Xerox 1886"/>
    <n v="76.64"/>
    <n v="2"/>
    <n v="0.2"/>
    <n v="26.824000000000002"/>
  </r>
  <r>
    <n v="7906"/>
    <s v="US-2015-118766"/>
    <x v="52"/>
    <d v="2015-10-22T00:00:00"/>
    <x v="1"/>
    <s v="LS-16975"/>
    <s v="Lindsay Shagiari"/>
    <x v="2"/>
    <s v="United States"/>
    <x v="61"/>
    <x v="5"/>
    <n v="75217"/>
    <s v="Central"/>
    <s v="OFF-EN-10001415"/>
    <x v="1"/>
    <x v="12"/>
    <s v="Staple envelope"/>
    <n v="4.4640000000000004"/>
    <n v="1"/>
    <n v="0.2"/>
    <n v="1.6739999999999999"/>
  </r>
  <r>
    <n v="7907"/>
    <s v="US-2015-118766"/>
    <x v="52"/>
    <d v="2015-10-22T00:00:00"/>
    <x v="1"/>
    <s v="LS-16975"/>
    <s v="Lindsay Shagiari"/>
    <x v="2"/>
    <s v="United States"/>
    <x v="61"/>
    <x v="5"/>
    <n v="75217"/>
    <s v="Central"/>
    <s v="OFF-BI-10002813"/>
    <x v="1"/>
    <x v="8"/>
    <s v="Avery Reinforcements for Hole-Punch Pages"/>
    <n v="3.96"/>
    <n v="10"/>
    <n v="0.8"/>
    <n v="-6.93"/>
  </r>
  <r>
    <n v="7908"/>
    <s v="CA-2016-112585"/>
    <x v="679"/>
    <d v="2016-08-02T00:00:00"/>
    <x v="2"/>
    <s v="RW-19630"/>
    <s v="Rob Williams"/>
    <x v="1"/>
    <s v="United States"/>
    <x v="8"/>
    <x v="1"/>
    <n v="94122"/>
    <s v="West"/>
    <s v="OFF-AP-10003849"/>
    <x v="1"/>
    <x v="9"/>
    <s v="Hoover Shoulder Vac Commercial Portable Vacuum"/>
    <n v="715.64"/>
    <n v="2"/>
    <n v="0"/>
    <n v="178.91"/>
  </r>
  <r>
    <n v="7909"/>
    <s v="CA-2016-149762"/>
    <x v="275"/>
    <d v="2016-12-07T00:00:00"/>
    <x v="1"/>
    <s v="RD-19720"/>
    <s v="Roger Demir"/>
    <x v="0"/>
    <s v="United States"/>
    <x v="499"/>
    <x v="1"/>
    <n v="95037"/>
    <s v="West"/>
    <s v="FUR-TA-10004147"/>
    <x v="0"/>
    <x v="3"/>
    <s v="Hon 4060 Series Tables"/>
    <n v="268.70400000000001"/>
    <n v="3"/>
    <n v="0.2"/>
    <n v="6.7176"/>
  </r>
  <r>
    <n v="7910"/>
    <s v="CA-2016-149762"/>
    <x v="275"/>
    <d v="2016-12-07T00:00:00"/>
    <x v="1"/>
    <s v="RD-19720"/>
    <s v="Roger Demir"/>
    <x v="0"/>
    <s v="United States"/>
    <x v="499"/>
    <x v="1"/>
    <n v="95037"/>
    <s v="West"/>
    <s v="OFF-AR-10001662"/>
    <x v="1"/>
    <x v="6"/>
    <s v="Rogers Handheld Barrel Pencil Sharpener"/>
    <n v="21.92"/>
    <n v="8"/>
    <n v="0"/>
    <n v="5.9184000000000001"/>
  </r>
  <r>
    <n v="7911"/>
    <s v="CA-2016-149762"/>
    <x v="275"/>
    <d v="2016-12-07T00:00:00"/>
    <x v="1"/>
    <s v="RD-19720"/>
    <s v="Roger Demir"/>
    <x v="0"/>
    <s v="United States"/>
    <x v="499"/>
    <x v="1"/>
    <n v="95037"/>
    <s v="West"/>
    <s v="OFF-ST-10001558"/>
    <x v="1"/>
    <x v="4"/>
    <s v="Acco Perma 4000 Stacking Storage Drawers"/>
    <n v="48.72"/>
    <n v="3"/>
    <n v="0"/>
    <n v="7.3079999999999998"/>
  </r>
  <r>
    <n v="7912"/>
    <s v="CA-2016-149762"/>
    <x v="275"/>
    <d v="2016-12-07T00:00:00"/>
    <x v="1"/>
    <s v="RD-19720"/>
    <s v="Roger Demir"/>
    <x v="0"/>
    <s v="United States"/>
    <x v="499"/>
    <x v="1"/>
    <n v="95037"/>
    <s v="West"/>
    <s v="FUR-BO-10001337"/>
    <x v="0"/>
    <x v="0"/>
    <s v="O'Sullivan Living Dimensions 2-Shelf Bookcases"/>
    <n v="205.666"/>
    <n v="2"/>
    <n v="0.15"/>
    <n v="-12.098000000000001"/>
  </r>
  <r>
    <n v="7913"/>
    <s v="CA-2016-167605"/>
    <x v="236"/>
    <d v="2016-04-30T00:00:00"/>
    <x v="0"/>
    <s v="RB-19570"/>
    <s v="Rob Beeghly"/>
    <x v="0"/>
    <s v="United States"/>
    <x v="490"/>
    <x v="10"/>
    <n v="60174"/>
    <s v="Central"/>
    <s v="FUR-FU-10001602"/>
    <x v="0"/>
    <x v="5"/>
    <s v="Eldon Delta Triangular Chair Mat, 52&quot; x 58&quot;, Clear"/>
    <n v="30.344000000000001"/>
    <n v="2"/>
    <n v="0.6"/>
    <n v="-31.8612"/>
  </r>
  <r>
    <n v="7914"/>
    <s v="US-2017-105697"/>
    <x v="326"/>
    <d v="2017-08-27T00:00:00"/>
    <x v="2"/>
    <s v="JE-15715"/>
    <s v="Joe Elijah"/>
    <x v="0"/>
    <s v="United States"/>
    <x v="138"/>
    <x v="24"/>
    <n v="44105"/>
    <s v="East"/>
    <s v="OFF-ST-10003996"/>
    <x v="1"/>
    <x v="4"/>
    <s v="Letter/Legal File Tote with Clear Snap-On Lid, Black Granite"/>
    <n v="25.696000000000002"/>
    <n v="2"/>
    <n v="0.2"/>
    <n v="1.9272"/>
  </r>
  <r>
    <n v="7915"/>
    <s v="CA-2017-165323"/>
    <x v="46"/>
    <d v="2017-06-21T00:00:00"/>
    <x v="1"/>
    <s v="SR-20740"/>
    <s v="Steven Roelle"/>
    <x v="2"/>
    <s v="United States"/>
    <x v="20"/>
    <x v="15"/>
    <n v="10024"/>
    <s v="East"/>
    <s v="TEC-MA-10003673"/>
    <x v="2"/>
    <x v="15"/>
    <s v="Hewlett-Packard Desktjet 6988DT Refurbished Printer"/>
    <n v="3404.5"/>
    <n v="5"/>
    <n v="0"/>
    <n v="1668.2049999999999"/>
  </r>
  <r>
    <n v="7916"/>
    <s v="CA-2017-165323"/>
    <x v="46"/>
    <d v="2017-06-21T00:00:00"/>
    <x v="1"/>
    <s v="SR-20740"/>
    <s v="Steven Roelle"/>
    <x v="2"/>
    <s v="United States"/>
    <x v="20"/>
    <x v="15"/>
    <n v="10024"/>
    <s v="East"/>
    <s v="TEC-AC-10004992"/>
    <x v="2"/>
    <x v="11"/>
    <s v="Kingston Digital DataTraveler 64GB USB 2.0"/>
    <n v="101.34"/>
    <n v="3"/>
    <n v="0"/>
    <n v="8.1072000000000006"/>
  </r>
  <r>
    <n v="7917"/>
    <s v="CA-2015-110891"/>
    <x v="312"/>
    <d v="2015-11-24T00:00:00"/>
    <x v="1"/>
    <s v="PO-19195"/>
    <s v="Phillina Ober"/>
    <x v="2"/>
    <s v="United States"/>
    <x v="10"/>
    <x v="9"/>
    <n v="19140"/>
    <s v="East"/>
    <s v="FUR-CH-10002880"/>
    <x v="0"/>
    <x v="1"/>
    <s v="Global High-Back Leather Tilter, Burgundy"/>
    <n v="344.37200000000001"/>
    <n v="4"/>
    <n v="0.3"/>
    <n v="-93.472399999999993"/>
  </r>
  <r>
    <n v="7918"/>
    <s v="CA-2017-100783"/>
    <x v="507"/>
    <d v="2017-09-08T00:00:00"/>
    <x v="0"/>
    <s v="JK-16120"/>
    <s v="Julie Kriz"/>
    <x v="2"/>
    <s v="United States"/>
    <x v="164"/>
    <x v="5"/>
    <n v="75043"/>
    <s v="Central"/>
    <s v="OFF-AR-10000380"/>
    <x v="1"/>
    <x v="6"/>
    <s v="Hunt PowerHouse Electric Pencil Sharpener, Blue"/>
    <n v="30.384"/>
    <n v="1"/>
    <n v="0.2"/>
    <n v="3.798"/>
  </r>
  <r>
    <n v="7919"/>
    <s v="CA-2015-152513"/>
    <x v="433"/>
    <d v="2015-07-08T00:00:00"/>
    <x v="0"/>
    <s v="JP-16135"/>
    <s v="Julie Prescott"/>
    <x v="2"/>
    <s v="United States"/>
    <x v="70"/>
    <x v="1"/>
    <n v="92024"/>
    <s v="West"/>
    <s v="OFF-BI-10002706"/>
    <x v="1"/>
    <x v="8"/>
    <s v="Avery Premier Heavy-Duty Binder with Round Locking Rings"/>
    <n v="22.847999999999999"/>
    <n v="2"/>
    <n v="0.2"/>
    <n v="7.4256000000000002"/>
  </r>
  <r>
    <n v="7920"/>
    <s v="CA-2017-139822"/>
    <x v="175"/>
    <d v="2017-09-21T00:00:00"/>
    <x v="1"/>
    <s v="Dp-13240"/>
    <s v="Dean percer"/>
    <x v="2"/>
    <s v="United States"/>
    <x v="416"/>
    <x v="29"/>
    <n v="6708"/>
    <s v="East"/>
    <s v="OFF-ST-10000943"/>
    <x v="1"/>
    <x v="4"/>
    <s v="Eldon ProFile File 'N Store Portable File Tub Letter/Legal Size Black"/>
    <n v="38.619999999999997"/>
    <n v="2"/>
    <n v="0"/>
    <n v="10.813599999999999"/>
  </r>
  <r>
    <n v="7921"/>
    <s v="CA-2017-139822"/>
    <x v="175"/>
    <d v="2017-09-21T00:00:00"/>
    <x v="1"/>
    <s v="Dp-13240"/>
    <s v="Dean percer"/>
    <x v="2"/>
    <s v="United States"/>
    <x v="416"/>
    <x v="29"/>
    <n v="6708"/>
    <s v="East"/>
    <s v="TEC-AC-10001090"/>
    <x v="2"/>
    <x v="11"/>
    <s v="Micro Innovations Wireless Classic Keyboard with Mouse"/>
    <n v="59.98"/>
    <n v="2"/>
    <n v="0"/>
    <n v="10.7964"/>
  </r>
  <r>
    <n v="7922"/>
    <s v="CA-2017-107713"/>
    <x v="677"/>
    <d v="2017-03-17T00:00:00"/>
    <x v="1"/>
    <s v="JB-16000"/>
    <s v="Joy Bell-"/>
    <x v="0"/>
    <s v="United States"/>
    <x v="29"/>
    <x v="39"/>
    <n v="21044"/>
    <s v="East"/>
    <s v="OFF-BI-10002026"/>
    <x v="1"/>
    <x v="8"/>
    <s v="Avery Arch Ring Binders"/>
    <n v="174.3"/>
    <n v="3"/>
    <n v="0"/>
    <n v="81.921000000000006"/>
  </r>
  <r>
    <n v="7923"/>
    <s v="CA-2017-134096"/>
    <x v="241"/>
    <d v="2017-09-29T00:00:00"/>
    <x v="1"/>
    <s v="PP-18955"/>
    <s v="Paul Prost"/>
    <x v="2"/>
    <s v="United States"/>
    <x v="389"/>
    <x v="2"/>
    <n v="33021"/>
    <s v="South"/>
    <s v="TEC-PH-10000526"/>
    <x v="2"/>
    <x v="7"/>
    <s v="Vtech CS6719"/>
    <n v="383.96"/>
    <n v="5"/>
    <n v="0.2"/>
    <n v="38.396000000000001"/>
  </r>
  <r>
    <n v="7924"/>
    <s v="CA-2017-134096"/>
    <x v="241"/>
    <d v="2017-09-29T00:00:00"/>
    <x v="1"/>
    <s v="PP-18955"/>
    <s v="Paul Prost"/>
    <x v="2"/>
    <s v="United States"/>
    <x v="389"/>
    <x v="2"/>
    <n v="33021"/>
    <s v="South"/>
    <s v="OFF-BI-10004002"/>
    <x v="1"/>
    <x v="8"/>
    <s v="Wilson Jones International Size A4 Ring Binders"/>
    <n v="15.57"/>
    <n v="3"/>
    <n v="0.7"/>
    <n v="-11.417999999999999"/>
  </r>
  <r>
    <n v="7925"/>
    <s v="CA-2016-125843"/>
    <x v="572"/>
    <d v="2016-08-16T00:00:00"/>
    <x v="2"/>
    <s v="RF-19840"/>
    <s v="Roy Französisch"/>
    <x v="0"/>
    <s v="United States"/>
    <x v="24"/>
    <x v="17"/>
    <n v="22153"/>
    <s v="South"/>
    <s v="OFF-BI-10002309"/>
    <x v="1"/>
    <x v="8"/>
    <s v="Avery Heavy-Duty EZD  Binder With Locking Rings"/>
    <n v="22.32"/>
    <n v="4"/>
    <n v="0"/>
    <n v="10.7136"/>
  </r>
  <r>
    <n v="7926"/>
    <s v="CA-2016-125843"/>
    <x v="572"/>
    <d v="2016-08-16T00:00:00"/>
    <x v="2"/>
    <s v="RF-19840"/>
    <s v="Roy Französisch"/>
    <x v="0"/>
    <s v="United States"/>
    <x v="24"/>
    <x v="17"/>
    <n v="22153"/>
    <s v="South"/>
    <s v="OFF-LA-10003923"/>
    <x v="1"/>
    <x v="2"/>
    <s v="Alphabetical Labels for Top Tab Filing"/>
    <n v="103.6"/>
    <n v="7"/>
    <n v="0"/>
    <n v="51.8"/>
  </r>
  <r>
    <n v="7927"/>
    <s v="CA-2017-120404"/>
    <x v="225"/>
    <d v="2017-11-24T00:00:00"/>
    <x v="0"/>
    <s v="KH-16330"/>
    <s v="Katharine Harms"/>
    <x v="1"/>
    <s v="United States"/>
    <x v="20"/>
    <x v="15"/>
    <n v="10035"/>
    <s v="East"/>
    <s v="TEC-AC-10003433"/>
    <x v="2"/>
    <x v="11"/>
    <s v="Maxell 4.7GB DVD+R 5/Pack"/>
    <n v="2.97"/>
    <n v="3"/>
    <n v="0"/>
    <n v="1.3365"/>
  </r>
  <r>
    <n v="7928"/>
    <s v="CA-2017-120404"/>
    <x v="225"/>
    <d v="2017-11-24T00:00:00"/>
    <x v="0"/>
    <s v="KH-16330"/>
    <s v="Katharine Harms"/>
    <x v="1"/>
    <s v="United States"/>
    <x v="20"/>
    <x v="15"/>
    <n v="10035"/>
    <s v="East"/>
    <s v="TEC-PH-10001363"/>
    <x v="2"/>
    <x v="7"/>
    <s v="Apple iPhone 5S"/>
    <n v="569.99"/>
    <n v="1"/>
    <n v="0"/>
    <n v="170.99700000000001"/>
  </r>
  <r>
    <n v="7929"/>
    <s v="CA-2017-120404"/>
    <x v="225"/>
    <d v="2017-11-24T00:00:00"/>
    <x v="0"/>
    <s v="KH-16330"/>
    <s v="Katharine Harms"/>
    <x v="1"/>
    <s v="United States"/>
    <x v="20"/>
    <x v="15"/>
    <n v="10035"/>
    <s v="East"/>
    <s v="FUR-FU-10000820"/>
    <x v="0"/>
    <x v="5"/>
    <s v="Tensor Brushed Steel Torchiere Floor Lamp"/>
    <n v="50.97"/>
    <n v="3"/>
    <n v="0"/>
    <n v="9.1745999999999999"/>
  </r>
  <r>
    <n v="7930"/>
    <s v="CA-2017-167549"/>
    <x v="800"/>
    <d v="2017-07-27T00:00:00"/>
    <x v="2"/>
    <s v="EM-14200"/>
    <s v="Evan Minnotte"/>
    <x v="2"/>
    <s v="United States"/>
    <x v="61"/>
    <x v="5"/>
    <n v="75217"/>
    <s v="Central"/>
    <s v="FUR-TA-10004767"/>
    <x v="0"/>
    <x v="3"/>
    <s v="Safco Drafting Table"/>
    <n v="298.11599999999999"/>
    <n v="6"/>
    <n v="0.3"/>
    <n v="-4.2587999999999999"/>
  </r>
  <r>
    <n v="7931"/>
    <s v="CA-2016-120082"/>
    <x v="869"/>
    <d v="2016-03-27T00:00:00"/>
    <x v="0"/>
    <s v="DK-12835"/>
    <s v="Damala Kotsonis"/>
    <x v="1"/>
    <s v="United States"/>
    <x v="20"/>
    <x v="15"/>
    <n v="10024"/>
    <s v="East"/>
    <s v="OFF-AR-10001955"/>
    <x v="1"/>
    <x v="6"/>
    <s v="Newell 319"/>
    <n v="59.52"/>
    <n v="3"/>
    <n v="0"/>
    <n v="17.856000000000002"/>
  </r>
  <r>
    <n v="7932"/>
    <s v="US-2016-168095"/>
    <x v="692"/>
    <d v="2016-07-20T00:00:00"/>
    <x v="1"/>
    <s v="MC-17425"/>
    <s v="Mark Cousins"/>
    <x v="1"/>
    <s v="United States"/>
    <x v="32"/>
    <x v="21"/>
    <n v="97206"/>
    <s v="West"/>
    <s v="FUR-CH-10004886"/>
    <x v="0"/>
    <x v="1"/>
    <s v="Bevis Steel Folding Chairs"/>
    <n v="230.28"/>
    <n v="3"/>
    <n v="0.2"/>
    <n v="23.027999999999999"/>
  </r>
  <r>
    <n v="7933"/>
    <s v="US-2016-168095"/>
    <x v="692"/>
    <d v="2016-07-20T00:00:00"/>
    <x v="1"/>
    <s v="MC-17425"/>
    <s v="Mark Cousins"/>
    <x v="1"/>
    <s v="United States"/>
    <x v="32"/>
    <x v="21"/>
    <n v="97206"/>
    <s v="West"/>
    <s v="OFF-PA-10003641"/>
    <x v="1"/>
    <x v="10"/>
    <s v="Xerox 1909"/>
    <n v="105.52"/>
    <n v="5"/>
    <n v="0.2"/>
    <n v="34.293999999999997"/>
  </r>
  <r>
    <n v="7934"/>
    <s v="CA-2017-166093"/>
    <x v="629"/>
    <d v="2017-08-24T00:00:00"/>
    <x v="1"/>
    <s v="RW-19540"/>
    <s v="Rick Wilson"/>
    <x v="1"/>
    <s v="United States"/>
    <x v="71"/>
    <x v="1"/>
    <n v="94513"/>
    <s v="West"/>
    <s v="OFF-EN-10003134"/>
    <x v="1"/>
    <x v="12"/>
    <s v="Staple envelope"/>
    <n v="23.36"/>
    <n v="2"/>
    <n v="0"/>
    <n v="11.68"/>
  </r>
  <r>
    <n v="7935"/>
    <s v="CA-2017-166093"/>
    <x v="629"/>
    <d v="2017-08-24T00:00:00"/>
    <x v="1"/>
    <s v="RW-19540"/>
    <s v="Rick Wilson"/>
    <x v="1"/>
    <s v="United States"/>
    <x v="71"/>
    <x v="1"/>
    <n v="94513"/>
    <s v="West"/>
    <s v="TEC-PH-10002564"/>
    <x v="2"/>
    <x v="7"/>
    <s v="OtterBox Defender Series Case - Samsung Galaxy S4"/>
    <n v="71.975999999999999"/>
    <n v="3"/>
    <n v="0.2"/>
    <n v="8.9969999999999999"/>
  </r>
  <r>
    <n v="7936"/>
    <s v="CA-2017-166093"/>
    <x v="629"/>
    <d v="2017-08-24T00:00:00"/>
    <x v="1"/>
    <s v="RW-19540"/>
    <s v="Rick Wilson"/>
    <x v="1"/>
    <s v="United States"/>
    <x v="71"/>
    <x v="1"/>
    <n v="94513"/>
    <s v="West"/>
    <s v="OFF-PA-10003893"/>
    <x v="1"/>
    <x v="10"/>
    <s v="Xerox 1962"/>
    <n v="8.56"/>
    <n v="2"/>
    <n v="0"/>
    <n v="3.8519999999999999"/>
  </r>
  <r>
    <n v="7937"/>
    <s v="CA-2017-166093"/>
    <x v="629"/>
    <d v="2017-08-24T00:00:00"/>
    <x v="1"/>
    <s v="RW-19540"/>
    <s v="Rick Wilson"/>
    <x v="1"/>
    <s v="United States"/>
    <x v="71"/>
    <x v="1"/>
    <n v="94513"/>
    <s v="West"/>
    <s v="OFF-BI-10000174"/>
    <x v="1"/>
    <x v="8"/>
    <s v="Wilson Jones Clip &amp; Carry Folder Binder Tool for Ring Binders, Clear"/>
    <n v="13.92"/>
    <n v="3"/>
    <n v="0.2"/>
    <n v="4.8719999999999999"/>
  </r>
  <r>
    <n v="7938"/>
    <s v="CA-2017-166093"/>
    <x v="629"/>
    <d v="2017-08-24T00:00:00"/>
    <x v="1"/>
    <s v="RW-19540"/>
    <s v="Rick Wilson"/>
    <x v="1"/>
    <s v="United States"/>
    <x v="71"/>
    <x v="1"/>
    <n v="94513"/>
    <s v="West"/>
    <s v="OFF-AP-10001058"/>
    <x v="1"/>
    <x v="9"/>
    <s v="Sanyo 2.5 Cubic Foot Mid-Size Office Refrigerators"/>
    <n v="2518.29"/>
    <n v="9"/>
    <n v="0"/>
    <n v="654.75540000000001"/>
  </r>
  <r>
    <n v="7939"/>
    <s v="CA-2017-166093"/>
    <x v="629"/>
    <d v="2017-08-24T00:00:00"/>
    <x v="1"/>
    <s v="RW-19540"/>
    <s v="Rick Wilson"/>
    <x v="1"/>
    <s v="United States"/>
    <x v="71"/>
    <x v="1"/>
    <n v="94513"/>
    <s v="West"/>
    <s v="OFF-ST-10001496"/>
    <x v="1"/>
    <x v="4"/>
    <s v="Standard Rollaway File with Lock"/>
    <n v="540.57000000000005"/>
    <n v="3"/>
    <n v="0"/>
    <n v="140.54820000000001"/>
  </r>
  <r>
    <n v="7940"/>
    <s v="CA-2017-166093"/>
    <x v="629"/>
    <d v="2017-08-24T00:00:00"/>
    <x v="1"/>
    <s v="RW-19540"/>
    <s v="Rick Wilson"/>
    <x v="1"/>
    <s v="United States"/>
    <x v="71"/>
    <x v="1"/>
    <n v="94513"/>
    <s v="West"/>
    <s v="OFF-BI-10004230"/>
    <x v="1"/>
    <x v="8"/>
    <s v="GBC Recycled Grain Textured Covers"/>
    <n v="221.05600000000001"/>
    <n v="8"/>
    <n v="0.2"/>
    <n v="77.369600000000005"/>
  </r>
  <r>
    <n v="7941"/>
    <s v="CA-2016-146325"/>
    <x v="882"/>
    <d v="2016-12-17T00:00:00"/>
    <x v="2"/>
    <s v="DS-13180"/>
    <s v="David Smith"/>
    <x v="1"/>
    <s v="United States"/>
    <x v="70"/>
    <x v="1"/>
    <n v="92037"/>
    <s v="West"/>
    <s v="FUR-CH-10001146"/>
    <x v="0"/>
    <x v="1"/>
    <s v="Global Task Chair, Black"/>
    <n v="81.424000000000007"/>
    <n v="2"/>
    <n v="0.2"/>
    <n v="-9.1601999999999997"/>
  </r>
  <r>
    <n v="7942"/>
    <s v="CA-2016-146325"/>
    <x v="882"/>
    <d v="2016-12-17T00:00:00"/>
    <x v="2"/>
    <s v="DS-13180"/>
    <s v="David Smith"/>
    <x v="1"/>
    <s v="United States"/>
    <x v="70"/>
    <x v="1"/>
    <n v="92037"/>
    <s v="West"/>
    <s v="OFF-ST-10001590"/>
    <x v="1"/>
    <x v="4"/>
    <s v="Tenex Personal Project File with Scoop Front Design, Black"/>
    <n v="134.80000000000001"/>
    <n v="10"/>
    <n v="0"/>
    <n v="35.048000000000002"/>
  </r>
  <r>
    <n v="7943"/>
    <s v="CA-2017-134194"/>
    <x v="53"/>
    <d v="2018-01-01T00:00:00"/>
    <x v="1"/>
    <s v="GA-14725"/>
    <s v="Guy Armstrong"/>
    <x v="0"/>
    <s v="United States"/>
    <x v="61"/>
    <x v="5"/>
    <n v="75081"/>
    <s v="Central"/>
    <s v="OFF-BI-10003684"/>
    <x v="1"/>
    <x v="8"/>
    <s v="Wilson Jones Legal Size Ring Binders"/>
    <n v="39.582000000000001"/>
    <n v="9"/>
    <n v="0.8"/>
    <n v="-59.372999999999998"/>
  </r>
  <r>
    <n v="7944"/>
    <s v="CA-2017-134194"/>
    <x v="53"/>
    <d v="2018-01-01T00:00:00"/>
    <x v="1"/>
    <s v="GA-14725"/>
    <s v="Guy Armstrong"/>
    <x v="0"/>
    <s v="United States"/>
    <x v="61"/>
    <x v="5"/>
    <n v="75081"/>
    <s v="Central"/>
    <s v="OFF-SU-10000946"/>
    <x v="1"/>
    <x v="14"/>
    <s v="Staple remover"/>
    <n v="44.688000000000002"/>
    <n v="7"/>
    <n v="0.2"/>
    <n v="5.0274000000000001"/>
  </r>
  <r>
    <n v="7945"/>
    <s v="CA-2017-134194"/>
    <x v="53"/>
    <d v="2018-01-01T00:00:00"/>
    <x v="1"/>
    <s v="GA-14725"/>
    <s v="Guy Armstrong"/>
    <x v="0"/>
    <s v="United States"/>
    <x v="61"/>
    <x v="5"/>
    <n v="75081"/>
    <s v="Central"/>
    <s v="OFF-AR-10001615"/>
    <x v="1"/>
    <x v="6"/>
    <s v="Newell 34"/>
    <n v="31.744"/>
    <n v="2"/>
    <n v="0.2"/>
    <n v="2.3807999999999998"/>
  </r>
  <r>
    <n v="7946"/>
    <s v="CA-2017-134194"/>
    <x v="53"/>
    <d v="2018-01-01T00:00:00"/>
    <x v="1"/>
    <s v="GA-14725"/>
    <s v="Guy Armstrong"/>
    <x v="0"/>
    <s v="United States"/>
    <x v="61"/>
    <x v="5"/>
    <n v="75081"/>
    <s v="Central"/>
    <s v="OFF-BI-10001597"/>
    <x v="1"/>
    <x v="8"/>
    <s v="Wilson Jones Ledger-Size, Piano-Hinge Binder, 2&quot;, Blue"/>
    <n v="40.98"/>
    <n v="5"/>
    <n v="0.8"/>
    <n v="-65.567999999999998"/>
  </r>
  <r>
    <n v="7947"/>
    <s v="CA-2017-134194"/>
    <x v="53"/>
    <d v="2018-01-01T00:00:00"/>
    <x v="1"/>
    <s v="GA-14725"/>
    <s v="Guy Armstrong"/>
    <x v="0"/>
    <s v="United States"/>
    <x v="61"/>
    <x v="5"/>
    <n v="75081"/>
    <s v="Central"/>
    <s v="OFF-BI-10001116"/>
    <x v="1"/>
    <x v="8"/>
    <s v="Wilson Jones 1&quot; Hanging DublLock Ring Binders"/>
    <n v="3.1680000000000001"/>
    <n v="3"/>
    <n v="0.8"/>
    <n v="-5.0688000000000004"/>
  </r>
  <r>
    <n v="7948"/>
    <s v="CA-2014-131009"/>
    <x v="72"/>
    <d v="2014-03-05T00:00:00"/>
    <x v="1"/>
    <s v="SC-20380"/>
    <s v="Shahid Collister"/>
    <x v="0"/>
    <s v="United States"/>
    <x v="236"/>
    <x v="5"/>
    <n v="79907"/>
    <s v="Central"/>
    <s v="OFF-FA-10004395"/>
    <x v="1"/>
    <x v="13"/>
    <s v="Plymouth Boxed Rubber Bands by Plymouth"/>
    <n v="18.84"/>
    <n v="5"/>
    <n v="0.2"/>
    <n v="-3.5325000000000002"/>
  </r>
  <r>
    <n v="7949"/>
    <s v="CA-2014-131009"/>
    <x v="72"/>
    <d v="2014-03-05T00:00:00"/>
    <x v="1"/>
    <s v="SC-20380"/>
    <s v="Shahid Collister"/>
    <x v="0"/>
    <s v="United States"/>
    <x v="236"/>
    <x v="5"/>
    <n v="79907"/>
    <s v="Central"/>
    <s v="FUR-CH-10001270"/>
    <x v="0"/>
    <x v="1"/>
    <s v="Harbour Creations Steel Folding Chair"/>
    <n v="362.25"/>
    <n v="6"/>
    <n v="0.3"/>
    <n v="0"/>
  </r>
  <r>
    <n v="7950"/>
    <s v="CA-2014-131009"/>
    <x v="72"/>
    <d v="2014-03-05T00:00:00"/>
    <x v="1"/>
    <s v="SC-20380"/>
    <s v="Shahid Collister"/>
    <x v="0"/>
    <s v="United States"/>
    <x v="236"/>
    <x v="5"/>
    <n v="79907"/>
    <s v="Central"/>
    <s v="FUR-FU-10001095"/>
    <x v="0"/>
    <x v="5"/>
    <s v="DAX Black Cherry Wood-Tone Poster Frame"/>
    <n v="63.552"/>
    <n v="6"/>
    <n v="0.6"/>
    <n v="-34.953600000000002"/>
  </r>
  <r>
    <n v="7951"/>
    <s v="CA-2014-131009"/>
    <x v="72"/>
    <d v="2014-03-05T00:00:00"/>
    <x v="1"/>
    <s v="SC-20380"/>
    <s v="Shahid Collister"/>
    <x v="0"/>
    <s v="United States"/>
    <x v="236"/>
    <x v="5"/>
    <n v="79907"/>
    <s v="Central"/>
    <s v="OFF-ST-10001469"/>
    <x v="1"/>
    <x v="4"/>
    <s v="Fellowes Bankers Box Recycled Super Stor/Drawer"/>
    <n v="129.55199999999999"/>
    <n v="3"/>
    <n v="0.2"/>
    <n v="-22.671600000000002"/>
  </r>
  <r>
    <n v="7952"/>
    <s v="CA-2015-145814"/>
    <x v="902"/>
    <d v="2015-11-24T00:00:00"/>
    <x v="1"/>
    <s v="KD-16345"/>
    <s v="Katherine Ducich"/>
    <x v="0"/>
    <s v="United States"/>
    <x v="20"/>
    <x v="15"/>
    <n v="10035"/>
    <s v="East"/>
    <s v="OFF-BI-10003196"/>
    <x v="1"/>
    <x v="8"/>
    <s v="Accohide Poly Flexible Ring Binders"/>
    <n v="5.984"/>
    <n v="2"/>
    <n v="0.2"/>
    <n v="2.2440000000000002"/>
  </r>
  <r>
    <n v="7953"/>
    <s v="CA-2015-145814"/>
    <x v="902"/>
    <d v="2015-11-24T00:00:00"/>
    <x v="1"/>
    <s v="KD-16345"/>
    <s v="Katherine Ducich"/>
    <x v="0"/>
    <s v="United States"/>
    <x v="20"/>
    <x v="15"/>
    <n v="10035"/>
    <s v="East"/>
    <s v="TEC-PH-10002200"/>
    <x v="2"/>
    <x v="7"/>
    <s v="Aastra 6757i CT Wireless VoIP phone"/>
    <n v="861.76"/>
    <n v="4"/>
    <n v="0"/>
    <n v="249.91040000000001"/>
  </r>
  <r>
    <n v="7954"/>
    <s v="CA-2014-138359"/>
    <x v="470"/>
    <d v="2014-04-06T00:00:00"/>
    <x v="1"/>
    <s v="KH-16330"/>
    <s v="Katharine Harms"/>
    <x v="1"/>
    <s v="United States"/>
    <x v="359"/>
    <x v="31"/>
    <n v="2151"/>
    <s v="East"/>
    <s v="OFF-ST-10000636"/>
    <x v="1"/>
    <x v="4"/>
    <s v="Rogers Profile Extra Capacity Storage Tub"/>
    <n v="66.959999999999994"/>
    <n v="4"/>
    <n v="0"/>
    <n v="2.6783999999999999"/>
  </r>
  <r>
    <n v="7955"/>
    <s v="CA-2014-138359"/>
    <x v="470"/>
    <d v="2014-04-06T00:00:00"/>
    <x v="1"/>
    <s v="KH-16330"/>
    <s v="Katharine Harms"/>
    <x v="1"/>
    <s v="United States"/>
    <x v="359"/>
    <x v="31"/>
    <n v="2151"/>
    <s v="East"/>
    <s v="OFF-BI-10000145"/>
    <x v="1"/>
    <x v="8"/>
    <s v="Zipper Ring Binder Pockets"/>
    <n v="6.24"/>
    <n v="2"/>
    <n v="0"/>
    <n v="3.0575999999999999"/>
  </r>
  <r>
    <n v="7956"/>
    <s v="CA-2017-131807"/>
    <x v="361"/>
    <d v="2017-10-10T00:00:00"/>
    <x v="1"/>
    <s v="GG-14650"/>
    <s v="Greg Guthrie"/>
    <x v="1"/>
    <s v="United States"/>
    <x v="455"/>
    <x v="1"/>
    <n v="95928"/>
    <s v="West"/>
    <s v="FUR-CH-10001190"/>
    <x v="0"/>
    <x v="1"/>
    <s v="Global Deluxe High-Back Office Chair in Storm"/>
    <n v="435.16800000000001"/>
    <n v="4"/>
    <n v="0.2"/>
    <n v="-59.835599999999999"/>
  </r>
  <r>
    <n v="7957"/>
    <s v="CA-2017-131807"/>
    <x v="361"/>
    <d v="2017-10-10T00:00:00"/>
    <x v="1"/>
    <s v="GG-14650"/>
    <s v="Greg Guthrie"/>
    <x v="1"/>
    <s v="United States"/>
    <x v="455"/>
    <x v="1"/>
    <n v="95928"/>
    <s v="West"/>
    <s v="OFF-FA-10002780"/>
    <x v="1"/>
    <x v="13"/>
    <s v="Staples"/>
    <n v="14.9"/>
    <n v="5"/>
    <n v="0"/>
    <n v="6.8540000000000001"/>
  </r>
  <r>
    <n v="7958"/>
    <s v="CA-2017-131807"/>
    <x v="361"/>
    <d v="2017-10-10T00:00:00"/>
    <x v="1"/>
    <s v="GG-14650"/>
    <s v="Greg Guthrie"/>
    <x v="1"/>
    <s v="United States"/>
    <x v="455"/>
    <x v="1"/>
    <n v="95928"/>
    <s v="West"/>
    <s v="OFF-AP-10004052"/>
    <x v="1"/>
    <x v="9"/>
    <s v="Hoover Replacement Belts For Soft Guard &amp; Commercial Ltweight Upright Vacs, 2/Pk"/>
    <n v="15.8"/>
    <n v="4"/>
    <n v="0"/>
    <n v="4.1079999999999997"/>
  </r>
  <r>
    <n v="7959"/>
    <s v="CA-2017-131807"/>
    <x v="361"/>
    <d v="2017-10-10T00:00:00"/>
    <x v="1"/>
    <s v="GG-14650"/>
    <s v="Greg Guthrie"/>
    <x v="1"/>
    <s v="United States"/>
    <x v="455"/>
    <x v="1"/>
    <n v="95928"/>
    <s v="West"/>
    <s v="FUR-FU-10004666"/>
    <x v="0"/>
    <x v="5"/>
    <s v="DAX Clear Channel Poster Frame"/>
    <n v="72.900000000000006"/>
    <n v="5"/>
    <n v="0"/>
    <n v="26.972999999999999"/>
  </r>
  <r>
    <n v="7960"/>
    <s v="CA-2017-131807"/>
    <x v="361"/>
    <d v="2017-10-10T00:00:00"/>
    <x v="1"/>
    <s v="GG-14650"/>
    <s v="Greg Guthrie"/>
    <x v="1"/>
    <s v="United States"/>
    <x v="455"/>
    <x v="1"/>
    <n v="95928"/>
    <s v="West"/>
    <s v="FUR-TA-10004086"/>
    <x v="0"/>
    <x v="3"/>
    <s v="KI Adjustable-Height Table"/>
    <n v="206.352"/>
    <n v="3"/>
    <n v="0.2"/>
    <n v="5.1588000000000003"/>
  </r>
  <r>
    <n v="7961"/>
    <s v="CA-2017-131807"/>
    <x v="361"/>
    <d v="2017-10-10T00:00:00"/>
    <x v="1"/>
    <s v="GG-14650"/>
    <s v="Greg Guthrie"/>
    <x v="1"/>
    <s v="United States"/>
    <x v="455"/>
    <x v="1"/>
    <n v="95928"/>
    <s v="West"/>
    <s v="TEC-PH-10000702"/>
    <x v="2"/>
    <x v="7"/>
    <s v="Square Credit Card Reader, 4 1/2&quot; x 4 1/2&quot; x 1&quot;, White"/>
    <n v="7.992"/>
    <n v="1"/>
    <n v="0.2"/>
    <n v="2.6972999999999998"/>
  </r>
  <r>
    <n v="7962"/>
    <s v="CA-2017-104864"/>
    <x v="551"/>
    <d v="2017-11-23T00:00:00"/>
    <x v="0"/>
    <s v="JS-15685"/>
    <s v="Jim Sink"/>
    <x v="1"/>
    <s v="United States"/>
    <x v="388"/>
    <x v="2"/>
    <n v="33023"/>
    <s v="South"/>
    <s v="OFF-ST-10002301"/>
    <x v="1"/>
    <x v="4"/>
    <s v="Tennsco Commercial Shelving"/>
    <n v="81.36"/>
    <n v="5"/>
    <n v="0.2"/>
    <n v="-19.323"/>
  </r>
  <r>
    <n v="7963"/>
    <s v="CA-2017-104864"/>
    <x v="551"/>
    <d v="2017-11-23T00:00:00"/>
    <x v="0"/>
    <s v="JS-15685"/>
    <s v="Jim Sink"/>
    <x v="1"/>
    <s v="United States"/>
    <x v="388"/>
    <x v="2"/>
    <n v="33023"/>
    <s v="South"/>
    <s v="OFF-BI-10001636"/>
    <x v="1"/>
    <x v="8"/>
    <s v="Ibico Plastic and Wire Spiral Binding Combs"/>
    <n v="20.231999999999999"/>
    <n v="8"/>
    <n v="0.7"/>
    <n v="-16.185600000000001"/>
  </r>
  <r>
    <n v="7964"/>
    <s v="CA-2017-104864"/>
    <x v="551"/>
    <d v="2017-11-23T00:00:00"/>
    <x v="0"/>
    <s v="JS-15685"/>
    <s v="Jim Sink"/>
    <x v="1"/>
    <s v="United States"/>
    <x v="388"/>
    <x v="2"/>
    <n v="33023"/>
    <s v="South"/>
    <s v="OFF-AP-10002684"/>
    <x v="1"/>
    <x v="9"/>
    <s v="Acco 7-Outlet Masterpiece Power Center, Wihtout Fax/Phone Line Protection"/>
    <n v="389.05599999999998"/>
    <n v="4"/>
    <n v="0.2"/>
    <n v="48.631999999999998"/>
  </r>
  <r>
    <n v="7965"/>
    <s v="CA-2017-104864"/>
    <x v="551"/>
    <d v="2017-11-23T00:00:00"/>
    <x v="0"/>
    <s v="JS-15685"/>
    <s v="Jim Sink"/>
    <x v="1"/>
    <s v="United States"/>
    <x v="388"/>
    <x v="2"/>
    <n v="33023"/>
    <s v="South"/>
    <s v="OFF-PA-10004609"/>
    <x v="1"/>
    <x v="10"/>
    <s v="Xerox 221"/>
    <n v="20.736000000000001"/>
    <n v="4"/>
    <n v="0.2"/>
    <n v="7.2576000000000001"/>
  </r>
  <r>
    <n v="7966"/>
    <s v="CA-2017-104864"/>
    <x v="551"/>
    <d v="2017-11-23T00:00:00"/>
    <x v="0"/>
    <s v="JS-15685"/>
    <s v="Jim Sink"/>
    <x v="1"/>
    <s v="United States"/>
    <x v="388"/>
    <x v="2"/>
    <n v="33023"/>
    <s v="South"/>
    <s v="OFF-PA-10003309"/>
    <x v="1"/>
    <x v="10"/>
    <s v="Xerox 211"/>
    <n v="41.472000000000001"/>
    <n v="8"/>
    <n v="0.2"/>
    <n v="14.5152"/>
  </r>
  <r>
    <n v="7967"/>
    <s v="CA-2015-138219"/>
    <x v="391"/>
    <d v="2015-03-30T00:00:00"/>
    <x v="1"/>
    <s v="BP-11095"/>
    <s v="Bart Pistole"/>
    <x v="1"/>
    <s v="United States"/>
    <x v="1"/>
    <x v="1"/>
    <n v="90049"/>
    <s v="West"/>
    <s v="OFF-PA-10000380"/>
    <x v="1"/>
    <x v="10"/>
    <s v="REDIFORM Incoming/Outgoing Call Register, 11&quot; X 8 1/2&quot;, 100 Messages"/>
    <n v="33.36"/>
    <n v="4"/>
    <n v="0"/>
    <n v="16.68"/>
  </r>
  <r>
    <n v="7968"/>
    <s v="CA-2016-157707"/>
    <x v="1155"/>
    <d v="2016-10-12T00:00:00"/>
    <x v="2"/>
    <s v="CC-12610"/>
    <s v="Corey Catlett"/>
    <x v="1"/>
    <s v="United States"/>
    <x v="60"/>
    <x v="22"/>
    <n v="80219"/>
    <s v="West"/>
    <s v="FUR-BO-10001567"/>
    <x v="0"/>
    <x v="0"/>
    <s v="Bush Westfield Collection Bookcases, Dark Cherry Finish, Fully Assembled"/>
    <n v="90.882000000000005"/>
    <n v="3"/>
    <n v="0.7"/>
    <n v="-190.85220000000001"/>
  </r>
  <r>
    <n v="7969"/>
    <s v="CA-2016-157707"/>
    <x v="1155"/>
    <d v="2016-10-12T00:00:00"/>
    <x v="2"/>
    <s v="CC-12610"/>
    <s v="Corey Catlett"/>
    <x v="1"/>
    <s v="United States"/>
    <x v="60"/>
    <x v="22"/>
    <n v="80219"/>
    <s v="West"/>
    <s v="TEC-PH-10002583"/>
    <x v="2"/>
    <x v="7"/>
    <s v="iOttie HLCRIO102 Car Mount"/>
    <n v="15.992000000000001"/>
    <n v="1"/>
    <n v="0.2"/>
    <n v="-2.9984999999999999"/>
  </r>
  <r>
    <n v="7970"/>
    <s v="CA-2016-157707"/>
    <x v="1155"/>
    <d v="2016-10-12T00:00:00"/>
    <x v="2"/>
    <s v="CC-12610"/>
    <s v="Corey Catlett"/>
    <x v="1"/>
    <s v="United States"/>
    <x v="60"/>
    <x v="22"/>
    <n v="80219"/>
    <s v="West"/>
    <s v="FUR-CH-10004853"/>
    <x v="0"/>
    <x v="1"/>
    <s v="Global Manager's Adjustable Task Chair, Storm"/>
    <n v="120.78400000000001"/>
    <n v="1"/>
    <n v="0.2"/>
    <n v="13.588200000000001"/>
  </r>
  <r>
    <n v="7971"/>
    <s v="US-2015-126753"/>
    <x v="748"/>
    <d v="2015-08-20T00:00:00"/>
    <x v="1"/>
    <s v="SP-20860"/>
    <s v="Sung Pak"/>
    <x v="1"/>
    <s v="United States"/>
    <x v="10"/>
    <x v="9"/>
    <n v="19134"/>
    <s v="East"/>
    <s v="TEC-PH-10003580"/>
    <x v="2"/>
    <x v="7"/>
    <s v="Cisco IP Phone 7961G-GE VoIP phone"/>
    <n v="519.79200000000003"/>
    <n v="4"/>
    <n v="0.4"/>
    <n v="-112.6216"/>
  </r>
  <r>
    <n v="7972"/>
    <s v="US-2015-126753"/>
    <x v="748"/>
    <d v="2015-08-20T00:00:00"/>
    <x v="1"/>
    <s v="SP-20860"/>
    <s v="Sung Pak"/>
    <x v="1"/>
    <s v="United States"/>
    <x v="10"/>
    <x v="9"/>
    <n v="19134"/>
    <s v="East"/>
    <s v="TEC-AC-10004227"/>
    <x v="2"/>
    <x v="11"/>
    <s v="SanDisk Ultra 16 GB MicroSDHC Class 10 Memory Card"/>
    <n v="31.175999999999998"/>
    <n v="3"/>
    <n v="0.2"/>
    <n v="-5.4558"/>
  </r>
  <r>
    <n v="7973"/>
    <s v="US-2015-126753"/>
    <x v="748"/>
    <d v="2015-08-20T00:00:00"/>
    <x v="1"/>
    <s v="SP-20860"/>
    <s v="Sung Pak"/>
    <x v="1"/>
    <s v="United States"/>
    <x v="10"/>
    <x v="9"/>
    <n v="19134"/>
    <s v="East"/>
    <s v="OFF-PA-10002787"/>
    <x v="1"/>
    <x v="10"/>
    <s v="Xerox 227"/>
    <n v="10.368"/>
    <n v="2"/>
    <n v="0.2"/>
    <n v="3.6288"/>
  </r>
  <r>
    <n v="7974"/>
    <s v="US-2015-126753"/>
    <x v="748"/>
    <d v="2015-08-20T00:00:00"/>
    <x v="1"/>
    <s v="SP-20860"/>
    <s v="Sung Pak"/>
    <x v="1"/>
    <s v="United States"/>
    <x v="10"/>
    <x v="9"/>
    <n v="19134"/>
    <s v="East"/>
    <s v="OFF-BI-10003981"/>
    <x v="1"/>
    <x v="8"/>
    <s v="Avery Durable Plastic 1&quot; Binders"/>
    <n v="2.7240000000000002"/>
    <n v="2"/>
    <n v="0.7"/>
    <n v="-1.9068000000000001"/>
  </r>
  <r>
    <n v="7975"/>
    <s v="US-2015-126753"/>
    <x v="748"/>
    <d v="2015-08-20T00:00:00"/>
    <x v="1"/>
    <s v="SP-20860"/>
    <s v="Sung Pak"/>
    <x v="1"/>
    <s v="United States"/>
    <x v="10"/>
    <x v="9"/>
    <n v="19134"/>
    <s v="East"/>
    <s v="FUR-FU-10001488"/>
    <x v="0"/>
    <x v="5"/>
    <s v="Tenex 46&quot; x 60&quot; Computer Anti-Static Chairmat, Rectangular Shaped"/>
    <n v="254.352"/>
    <n v="3"/>
    <n v="0.2"/>
    <n v="0"/>
  </r>
  <r>
    <n v="7976"/>
    <s v="US-2015-126753"/>
    <x v="748"/>
    <d v="2015-08-20T00:00:00"/>
    <x v="1"/>
    <s v="SP-20860"/>
    <s v="Sung Pak"/>
    <x v="1"/>
    <s v="United States"/>
    <x v="10"/>
    <x v="9"/>
    <n v="19134"/>
    <s v="East"/>
    <s v="OFF-BI-10003727"/>
    <x v="1"/>
    <x v="8"/>
    <s v="Avery Durable Slant Ring Binders With Label Holder"/>
    <n v="3.762"/>
    <n v="3"/>
    <n v="0.7"/>
    <n v="-2.7587999999999999"/>
  </r>
  <r>
    <n v="7977"/>
    <s v="US-2015-126753"/>
    <x v="748"/>
    <d v="2015-08-20T00:00:00"/>
    <x v="1"/>
    <s v="SP-20860"/>
    <s v="Sung Pak"/>
    <x v="1"/>
    <s v="United States"/>
    <x v="10"/>
    <x v="9"/>
    <n v="19134"/>
    <s v="East"/>
    <s v="OFF-PA-10000130"/>
    <x v="1"/>
    <x v="10"/>
    <s v="Xerox 199"/>
    <n v="10.272"/>
    <n v="3"/>
    <n v="0.2"/>
    <n v="3.21"/>
  </r>
  <r>
    <n v="7978"/>
    <s v="CA-2014-166051"/>
    <x v="1178"/>
    <d v="2014-06-05T00:00:00"/>
    <x v="1"/>
    <s v="JK-15625"/>
    <s v="Jim Karlsson"/>
    <x v="0"/>
    <s v="United States"/>
    <x v="25"/>
    <x v="35"/>
    <n v="39212"/>
    <s v="South"/>
    <s v="TEC-PH-10002680"/>
    <x v="2"/>
    <x v="7"/>
    <s v="Samsung Galaxy Note 3"/>
    <n v="659.97"/>
    <n v="3"/>
    <n v="0"/>
    <n v="197.99100000000001"/>
  </r>
  <r>
    <n v="7979"/>
    <s v="CA-2014-166051"/>
    <x v="1178"/>
    <d v="2014-06-05T00:00:00"/>
    <x v="1"/>
    <s v="JK-15625"/>
    <s v="Jim Karlsson"/>
    <x v="0"/>
    <s v="United States"/>
    <x v="25"/>
    <x v="35"/>
    <n v="39212"/>
    <s v="South"/>
    <s v="TEC-PH-10002538"/>
    <x v="2"/>
    <x v="7"/>
    <s v="Grandstream GXP1160 VoIP phone"/>
    <n v="113.73"/>
    <n v="3"/>
    <n v="0"/>
    <n v="32.981699999999996"/>
  </r>
  <r>
    <n v="7980"/>
    <s v="CA-2015-113040"/>
    <x v="375"/>
    <d v="2015-08-31T00:00:00"/>
    <x v="1"/>
    <s v="CC-12100"/>
    <s v="Chad Cunningham"/>
    <x v="2"/>
    <s v="United States"/>
    <x v="1"/>
    <x v="1"/>
    <n v="90045"/>
    <s v="West"/>
    <s v="OFF-BI-10001249"/>
    <x v="1"/>
    <x v="8"/>
    <s v="Avery Heavy-Duty EZD View Binder with Locking Rings"/>
    <n v="5.1040000000000001"/>
    <n v="1"/>
    <n v="0.2"/>
    <n v="1.6588000000000001"/>
  </r>
  <r>
    <n v="7981"/>
    <s v="CA-2014-103800"/>
    <x v="1179"/>
    <d v="2014-01-07T00:00:00"/>
    <x v="1"/>
    <s v="DP-13000"/>
    <s v="Darren Powers"/>
    <x v="0"/>
    <s v="United States"/>
    <x v="12"/>
    <x v="5"/>
    <n v="77095"/>
    <s v="Central"/>
    <s v="OFF-PA-10000174"/>
    <x v="1"/>
    <x v="10"/>
    <s v="Message Book, Wirebound, Four 5 1/2&quot; X 4&quot; Forms/Pg., 200 Dupl. Sets/Book"/>
    <n v="16.448"/>
    <n v="2"/>
    <n v="0.2"/>
    <n v="5.5511999999999997"/>
  </r>
  <r>
    <n v="7982"/>
    <s v="CA-2014-113383"/>
    <x v="1076"/>
    <d v="2014-09-13T00:00:00"/>
    <x v="2"/>
    <s v="SF-20065"/>
    <s v="Sandra Flanagan"/>
    <x v="0"/>
    <s v="United States"/>
    <x v="500"/>
    <x v="30"/>
    <n v="7011"/>
    <s v="East"/>
    <s v="OFF-AP-10004532"/>
    <x v="1"/>
    <x v="9"/>
    <s v="Kensington 6 Outlet Guardian Standard Surge Protector"/>
    <n v="81.92"/>
    <n v="4"/>
    <n v="0"/>
    <n v="22.118400000000001"/>
  </r>
  <r>
    <n v="7983"/>
    <s v="CA-2014-113383"/>
    <x v="1076"/>
    <d v="2014-09-13T00:00:00"/>
    <x v="2"/>
    <s v="SF-20065"/>
    <s v="Sandra Flanagan"/>
    <x v="0"/>
    <s v="United States"/>
    <x v="500"/>
    <x v="30"/>
    <n v="7011"/>
    <s v="East"/>
    <s v="FUR-FU-10001986"/>
    <x v="0"/>
    <x v="5"/>
    <s v="Dana Fluorescent Magnifying Lamp, White, 36&quot;"/>
    <n v="254.9"/>
    <n v="5"/>
    <n v="0"/>
    <n v="76.47"/>
  </r>
  <r>
    <n v="7984"/>
    <s v="CA-2017-152499"/>
    <x v="203"/>
    <d v="2017-01-25T00:00:00"/>
    <x v="0"/>
    <s v="EH-13765"/>
    <s v="Edward Hooks"/>
    <x v="1"/>
    <s v="United States"/>
    <x v="22"/>
    <x v="10"/>
    <n v="60623"/>
    <s v="Central"/>
    <s v="OFF-FA-10002975"/>
    <x v="1"/>
    <x v="13"/>
    <s v="Staples"/>
    <n v="15.12"/>
    <n v="5"/>
    <n v="0.2"/>
    <n v="4.9139999999999997"/>
  </r>
  <r>
    <n v="7985"/>
    <s v="CA-2017-152499"/>
    <x v="203"/>
    <d v="2017-01-25T00:00:00"/>
    <x v="0"/>
    <s v="EH-13765"/>
    <s v="Edward Hooks"/>
    <x v="1"/>
    <s v="United States"/>
    <x v="22"/>
    <x v="10"/>
    <n v="60623"/>
    <s v="Central"/>
    <s v="OFF-AR-10003481"/>
    <x v="1"/>
    <x v="6"/>
    <s v="Newell 348"/>
    <n v="7.8719999999999999"/>
    <n v="3"/>
    <n v="0.2"/>
    <n v="0.88560000000000005"/>
  </r>
  <r>
    <n v="7986"/>
    <s v="CA-2016-151498"/>
    <x v="438"/>
    <d v="2016-04-24T00:00:00"/>
    <x v="2"/>
    <s v="DN-13690"/>
    <s v="Duane Noonan"/>
    <x v="0"/>
    <s v="United States"/>
    <x v="4"/>
    <x v="4"/>
    <n v="98115"/>
    <s v="West"/>
    <s v="OFF-BI-10004967"/>
    <x v="1"/>
    <x v="8"/>
    <s v="Round Ring Binders"/>
    <n v="8.32"/>
    <n v="5"/>
    <n v="0.2"/>
    <n v="2.8079999999999998"/>
  </r>
  <r>
    <n v="7987"/>
    <s v="CA-2016-137939"/>
    <x v="1180"/>
    <d v="2016-07-23T00:00:00"/>
    <x v="0"/>
    <s v="PJ-19015"/>
    <s v="Pauline Johnson"/>
    <x v="0"/>
    <s v="United States"/>
    <x v="85"/>
    <x v="15"/>
    <n v="11561"/>
    <s v="East"/>
    <s v="TEC-PH-10003589"/>
    <x v="2"/>
    <x v="7"/>
    <s v="invisibleSHIELD by ZAGG Smudge-Free Screen Protector"/>
    <n v="89.95"/>
    <n v="5"/>
    <n v="0"/>
    <n v="43.176000000000002"/>
  </r>
  <r>
    <n v="7988"/>
    <s v="US-2016-117793"/>
    <x v="828"/>
    <d v="2016-08-29T00:00:00"/>
    <x v="1"/>
    <s v="MA-17560"/>
    <s v="Matt Abelman"/>
    <x v="2"/>
    <s v="United States"/>
    <x v="501"/>
    <x v="6"/>
    <n v="53081"/>
    <s v="Central"/>
    <s v="OFF-LA-10002945"/>
    <x v="1"/>
    <x v="2"/>
    <s v="Permanent Self-Adhesive File Folder Labels for Typewriters, 1 1/8 x 3 1/2, White"/>
    <n v="25.2"/>
    <n v="4"/>
    <n v="0"/>
    <n v="11.592000000000001"/>
  </r>
  <r>
    <n v="7989"/>
    <s v="US-2016-117793"/>
    <x v="828"/>
    <d v="2016-08-29T00:00:00"/>
    <x v="1"/>
    <s v="MA-17560"/>
    <s v="Matt Abelman"/>
    <x v="2"/>
    <s v="United States"/>
    <x v="501"/>
    <x v="6"/>
    <n v="53081"/>
    <s v="Central"/>
    <s v="OFF-LA-10003537"/>
    <x v="1"/>
    <x v="2"/>
    <s v="Avery 515"/>
    <n v="37.590000000000003"/>
    <n v="3"/>
    <n v="0"/>
    <n v="17.667300000000001"/>
  </r>
  <r>
    <n v="7990"/>
    <s v="US-2016-117793"/>
    <x v="828"/>
    <d v="2016-08-29T00:00:00"/>
    <x v="1"/>
    <s v="MA-17560"/>
    <s v="Matt Abelman"/>
    <x v="2"/>
    <s v="United States"/>
    <x v="501"/>
    <x v="6"/>
    <n v="53081"/>
    <s v="Central"/>
    <s v="OFF-ST-10002406"/>
    <x v="1"/>
    <x v="4"/>
    <s v="Pizazz Global Quick File"/>
    <n v="14.97"/>
    <n v="1"/>
    <n v="0"/>
    <n v="4.1916000000000002"/>
  </r>
  <r>
    <n v="7991"/>
    <s v="US-2016-117793"/>
    <x v="828"/>
    <d v="2016-08-29T00:00:00"/>
    <x v="1"/>
    <s v="MA-17560"/>
    <s v="Matt Abelman"/>
    <x v="2"/>
    <s v="United States"/>
    <x v="501"/>
    <x v="6"/>
    <n v="53081"/>
    <s v="Central"/>
    <s v="TEC-AC-10003433"/>
    <x v="2"/>
    <x v="11"/>
    <s v="Maxell 4.7GB DVD+R 5/Pack"/>
    <n v="1.98"/>
    <n v="2"/>
    <n v="0"/>
    <n v="0.89100000000000001"/>
  </r>
  <r>
    <n v="7992"/>
    <s v="CA-2016-133872"/>
    <x v="403"/>
    <d v="2016-06-17T00:00:00"/>
    <x v="2"/>
    <s v="VM-21835"/>
    <s v="Vivian Mathis"/>
    <x v="0"/>
    <s v="United States"/>
    <x v="172"/>
    <x v="2"/>
    <n v="33433"/>
    <s v="South"/>
    <s v="OFF-BI-10002082"/>
    <x v="1"/>
    <x v="8"/>
    <s v="GBC Twin Loop Wire Binding Elements"/>
    <n v="39.936"/>
    <n v="4"/>
    <n v="0.7"/>
    <n v="-26.623999999999999"/>
  </r>
  <r>
    <n v="7993"/>
    <s v="CA-2016-133872"/>
    <x v="403"/>
    <d v="2016-06-17T00:00:00"/>
    <x v="2"/>
    <s v="VM-21835"/>
    <s v="Vivian Mathis"/>
    <x v="0"/>
    <s v="United States"/>
    <x v="172"/>
    <x v="2"/>
    <n v="33433"/>
    <s v="South"/>
    <s v="TEC-AC-10000521"/>
    <x v="2"/>
    <x v="11"/>
    <s v="Verbatim Slim CD and DVD Storage Cases, 50/Pack"/>
    <n v="18.463999999999999"/>
    <n v="2"/>
    <n v="0.2"/>
    <n v="2.3079999999999998"/>
  </r>
  <r>
    <n v="7994"/>
    <s v="US-2015-165743"/>
    <x v="312"/>
    <d v="2015-11-23T00:00:00"/>
    <x v="0"/>
    <s v="MM-18055"/>
    <s v="Michelle Moray"/>
    <x v="0"/>
    <s v="United States"/>
    <x v="34"/>
    <x v="22"/>
    <n v="80013"/>
    <s v="West"/>
    <s v="OFF-BI-10001982"/>
    <x v="1"/>
    <x v="8"/>
    <s v="Wilson Jones Custom Binder Spines &amp; Labels"/>
    <n v="4.8959999999999999"/>
    <n v="3"/>
    <n v="0.7"/>
    <n v="-3.4272"/>
  </r>
  <r>
    <n v="7995"/>
    <s v="US-2015-165743"/>
    <x v="312"/>
    <d v="2015-11-23T00:00:00"/>
    <x v="0"/>
    <s v="MM-18055"/>
    <s v="Michelle Moray"/>
    <x v="0"/>
    <s v="United States"/>
    <x v="34"/>
    <x v="22"/>
    <n v="80013"/>
    <s v="West"/>
    <s v="FUR-BO-10002268"/>
    <x v="0"/>
    <x v="0"/>
    <s v="Sauder Barrister Bookcases"/>
    <n v="145.76400000000001"/>
    <n v="6"/>
    <n v="0.7"/>
    <n v="-247.7988"/>
  </r>
  <r>
    <n v="7996"/>
    <s v="US-2015-165743"/>
    <x v="312"/>
    <d v="2015-11-23T00:00:00"/>
    <x v="0"/>
    <s v="MM-18055"/>
    <s v="Michelle Moray"/>
    <x v="0"/>
    <s v="United States"/>
    <x v="34"/>
    <x v="22"/>
    <n v="80013"/>
    <s v="West"/>
    <s v="OFF-BI-10001758"/>
    <x v="1"/>
    <x v="8"/>
    <s v="Wilson Jones 14 Line Acrylic Coated Pressboard Data Binders"/>
    <n v="9.6120000000000001"/>
    <n v="6"/>
    <n v="0.7"/>
    <n v="-7.3692000000000002"/>
  </r>
  <r>
    <n v="7997"/>
    <s v="US-2017-105998"/>
    <x v="132"/>
    <d v="2017-11-05T00:00:00"/>
    <x v="2"/>
    <s v="CR-12580"/>
    <s v="Clay Rozendal"/>
    <x v="2"/>
    <s v="United States"/>
    <x v="70"/>
    <x v="1"/>
    <n v="92037"/>
    <s v="West"/>
    <s v="TEC-AC-10004469"/>
    <x v="2"/>
    <x v="11"/>
    <s v="Microsoft Sculpt Comfort Mouse"/>
    <n v="199.75"/>
    <n v="5"/>
    <n v="0"/>
    <n v="87.89"/>
  </r>
  <r>
    <n v="7998"/>
    <s v="US-2017-105998"/>
    <x v="132"/>
    <d v="2017-11-05T00:00:00"/>
    <x v="2"/>
    <s v="CR-12580"/>
    <s v="Clay Rozendal"/>
    <x v="2"/>
    <s v="United States"/>
    <x v="70"/>
    <x v="1"/>
    <n v="92037"/>
    <s v="West"/>
    <s v="FUR-TA-10001095"/>
    <x v="0"/>
    <x v="3"/>
    <s v="Chromcraft Round Conference Tables"/>
    <n v="1673.184"/>
    <n v="12"/>
    <n v="0.2"/>
    <n v="20.9148"/>
  </r>
  <r>
    <n v="7999"/>
    <s v="US-2014-148194"/>
    <x v="417"/>
    <d v="2014-05-07T00:00:00"/>
    <x v="2"/>
    <s v="BS-11365"/>
    <s v="Bill Shonely"/>
    <x v="1"/>
    <s v="United States"/>
    <x v="4"/>
    <x v="4"/>
    <n v="98105"/>
    <s v="West"/>
    <s v="FUR-FU-10001852"/>
    <x v="0"/>
    <x v="5"/>
    <s v="Eldon Regeneration Recycled Desk Accessories, Smoke"/>
    <n v="12.18"/>
    <n v="7"/>
    <n v="0"/>
    <n v="3.8976000000000002"/>
  </r>
  <r>
    <n v="8000"/>
    <s v="US-2014-148194"/>
    <x v="417"/>
    <d v="2014-05-07T00:00:00"/>
    <x v="2"/>
    <s v="BS-11365"/>
    <s v="Bill Shonely"/>
    <x v="1"/>
    <s v="United States"/>
    <x v="4"/>
    <x v="4"/>
    <n v="98105"/>
    <s v="West"/>
    <s v="OFF-AP-10000696"/>
    <x v="1"/>
    <x v="9"/>
    <s v="Holmes Odor Grabber"/>
    <n v="57.68"/>
    <n v="4"/>
    <n v="0"/>
    <n v="19.034400000000002"/>
  </r>
  <r>
    <n v="8001"/>
    <s v="US-2015-151407"/>
    <x v="627"/>
    <d v="2015-11-12T00:00:00"/>
    <x v="1"/>
    <s v="RD-19585"/>
    <s v="Rob Dowd"/>
    <x v="0"/>
    <s v="United States"/>
    <x v="362"/>
    <x v="23"/>
    <n v="52001"/>
    <s v="Central"/>
    <s v="TEC-PH-10003885"/>
    <x v="2"/>
    <x v="7"/>
    <s v="Cisco SPA508G"/>
    <n v="263.95999999999998"/>
    <n v="4"/>
    <n v="0"/>
    <n v="76.548400000000001"/>
  </r>
  <r>
    <n v="8002"/>
    <s v="CA-2015-110870"/>
    <x v="295"/>
    <d v="2015-12-15T00:00:00"/>
    <x v="2"/>
    <s v="KD-16270"/>
    <s v="Karen Daniels"/>
    <x v="0"/>
    <s v="United States"/>
    <x v="1"/>
    <x v="1"/>
    <n v="90032"/>
    <s v="West"/>
    <s v="TEC-AC-10002926"/>
    <x v="2"/>
    <x v="11"/>
    <s v="Logitech Wireless Marathon Mouse M705"/>
    <n v="299.94"/>
    <n v="6"/>
    <n v="0"/>
    <n v="128.9742"/>
  </r>
  <r>
    <n v="8003"/>
    <s v="CA-2015-110870"/>
    <x v="295"/>
    <d v="2015-12-15T00:00:00"/>
    <x v="2"/>
    <s v="KD-16270"/>
    <s v="Karen Daniels"/>
    <x v="0"/>
    <s v="United States"/>
    <x v="1"/>
    <x v="1"/>
    <n v="90032"/>
    <s v="West"/>
    <s v="OFF-SU-10001225"/>
    <x v="1"/>
    <x v="14"/>
    <s v="Staple remover"/>
    <n v="25.76"/>
    <n v="7"/>
    <n v="0"/>
    <n v="0.51519999999999999"/>
  </r>
  <r>
    <n v="8004"/>
    <s v="CA-2014-143210"/>
    <x v="588"/>
    <d v="2014-12-03T00:00:00"/>
    <x v="2"/>
    <s v="AA-10645"/>
    <s v="Anna Andreadi"/>
    <x v="0"/>
    <s v="United States"/>
    <x v="90"/>
    <x v="31"/>
    <n v="1852"/>
    <s v="East"/>
    <s v="TEC-PH-10004434"/>
    <x v="2"/>
    <x v="7"/>
    <s v="Cisco IP Phone 7961G VoIP phone - Dark gray"/>
    <n v="271.89999999999998"/>
    <n v="2"/>
    <n v="0"/>
    <n v="78.850999999999999"/>
  </r>
  <r>
    <n v="8005"/>
    <s v="CA-2014-143210"/>
    <x v="588"/>
    <d v="2014-12-03T00:00:00"/>
    <x v="2"/>
    <s v="AA-10645"/>
    <s v="Anna Andreadi"/>
    <x v="0"/>
    <s v="United States"/>
    <x v="90"/>
    <x v="31"/>
    <n v="1852"/>
    <s v="East"/>
    <s v="FUR-FU-10003878"/>
    <x v="0"/>
    <x v="5"/>
    <s v="Linden 10&quot; Round Wall Clock, Black"/>
    <n v="45.84"/>
    <n v="3"/>
    <n v="0"/>
    <n v="15.585599999999999"/>
  </r>
  <r>
    <n v="8006"/>
    <s v="CA-2014-143210"/>
    <x v="588"/>
    <d v="2014-12-03T00:00:00"/>
    <x v="2"/>
    <s v="AA-10645"/>
    <s v="Anna Andreadi"/>
    <x v="0"/>
    <s v="United States"/>
    <x v="90"/>
    <x v="31"/>
    <n v="1852"/>
    <s v="East"/>
    <s v="FUR-FU-10002268"/>
    <x v="0"/>
    <x v="5"/>
    <s v="Ultra Door Push Plate"/>
    <n v="9.82"/>
    <n v="2"/>
    <n v="0"/>
    <n v="3.2406000000000001"/>
  </r>
  <r>
    <n v="8007"/>
    <s v="CA-2016-139808"/>
    <x v="877"/>
    <d v="2016-10-11T00:00:00"/>
    <x v="1"/>
    <s v="MC-18100"/>
    <s v="Mick Crebagga"/>
    <x v="0"/>
    <s v="United States"/>
    <x v="126"/>
    <x v="4"/>
    <n v="98270"/>
    <s v="West"/>
    <s v="OFF-FA-10001883"/>
    <x v="1"/>
    <x v="13"/>
    <s v="Alliance Super-Size Bands, Assorted Sizes"/>
    <n v="93.36"/>
    <n v="12"/>
    <n v="0"/>
    <n v="0.93359999999999999"/>
  </r>
  <r>
    <n v="8008"/>
    <s v="CA-2015-110863"/>
    <x v="972"/>
    <d v="2015-11-24T00:00:00"/>
    <x v="1"/>
    <s v="AA-10645"/>
    <s v="Anna Andreadi"/>
    <x v="0"/>
    <s v="United States"/>
    <x v="268"/>
    <x v="26"/>
    <n v="73120"/>
    <s v="Central"/>
    <s v="OFF-ST-10002756"/>
    <x v="1"/>
    <x v="4"/>
    <s v="Tennsco Stur-D-Stor Boltless Shelving, 5 Shelves, 24&quot; Deep, Sand"/>
    <n v="541.24"/>
    <n v="4"/>
    <n v="0"/>
    <n v="5.4123999999999999"/>
  </r>
  <r>
    <n v="8009"/>
    <s v="CA-2015-110863"/>
    <x v="972"/>
    <d v="2015-11-24T00:00:00"/>
    <x v="1"/>
    <s v="AA-10645"/>
    <s v="Anna Andreadi"/>
    <x v="0"/>
    <s v="United States"/>
    <x v="268"/>
    <x v="26"/>
    <n v="73120"/>
    <s v="Central"/>
    <s v="OFF-PA-10000474"/>
    <x v="1"/>
    <x v="10"/>
    <s v="Easy-staple paper"/>
    <n v="106.32"/>
    <n v="3"/>
    <n v="0"/>
    <n v="49.970399999999998"/>
  </r>
  <r>
    <n v="8010"/>
    <s v="CA-2015-110863"/>
    <x v="972"/>
    <d v="2015-11-24T00:00:00"/>
    <x v="1"/>
    <s v="AA-10645"/>
    <s v="Anna Andreadi"/>
    <x v="0"/>
    <s v="United States"/>
    <x v="268"/>
    <x v="26"/>
    <n v="73120"/>
    <s v="Central"/>
    <s v="FUR-CH-10002073"/>
    <x v="0"/>
    <x v="1"/>
    <s v="Hon Olson Stacker Chairs"/>
    <n v="1323.9"/>
    <n v="5"/>
    <n v="0"/>
    <n v="383.93099999999998"/>
  </r>
  <r>
    <n v="8011"/>
    <s v="CA-2014-127859"/>
    <x v="461"/>
    <d v="2014-03-20T00:00:00"/>
    <x v="0"/>
    <s v="QJ-19255"/>
    <s v="Quincy Jones"/>
    <x v="1"/>
    <s v="United States"/>
    <x v="10"/>
    <x v="9"/>
    <n v="19134"/>
    <s v="East"/>
    <s v="OFF-PA-10003641"/>
    <x v="1"/>
    <x v="10"/>
    <s v="Xerox 1909"/>
    <n v="126.624"/>
    <n v="6"/>
    <n v="0.2"/>
    <n v="41.152799999999999"/>
  </r>
  <r>
    <n v="8012"/>
    <s v="US-2015-136427"/>
    <x v="782"/>
    <d v="2015-06-23T00:00:00"/>
    <x v="2"/>
    <s v="JM-16195"/>
    <s v="Justin MacKendrick"/>
    <x v="0"/>
    <s v="United States"/>
    <x v="34"/>
    <x v="22"/>
    <n v="80013"/>
    <s v="West"/>
    <s v="TEC-PH-10002070"/>
    <x v="2"/>
    <x v="7"/>
    <s v="Griffin GC36547 PowerJolt SE Lightning Charger"/>
    <n v="125.944"/>
    <n v="7"/>
    <n v="0.2"/>
    <n v="15.743"/>
  </r>
  <r>
    <n v="8013"/>
    <s v="CA-2017-120168"/>
    <x v="1126"/>
    <d v="2017-05-25T00:00:00"/>
    <x v="3"/>
    <s v="TB-21625"/>
    <s v="Trudy Brown"/>
    <x v="0"/>
    <s v="United States"/>
    <x v="20"/>
    <x v="15"/>
    <n v="10009"/>
    <s v="East"/>
    <s v="OFF-BI-10004519"/>
    <x v="1"/>
    <x v="8"/>
    <s v="GBC DocuBind P100 Manual Binding Machine"/>
    <n v="663.92"/>
    <n v="5"/>
    <n v="0.2"/>
    <n v="207.47499999999999"/>
  </r>
  <r>
    <n v="8014"/>
    <s v="CA-2017-120168"/>
    <x v="1126"/>
    <d v="2017-05-25T00:00:00"/>
    <x v="3"/>
    <s v="TB-21625"/>
    <s v="Trudy Brown"/>
    <x v="0"/>
    <s v="United States"/>
    <x v="20"/>
    <x v="15"/>
    <n v="10009"/>
    <s v="East"/>
    <s v="TEC-AC-10002167"/>
    <x v="2"/>
    <x v="11"/>
    <s v="Imation 8gb Micro Traveldrive Usb 2.0 Flash Drive"/>
    <n v="120"/>
    <n v="8"/>
    <n v="0"/>
    <n v="13.2"/>
  </r>
  <r>
    <n v="8015"/>
    <s v="CA-2017-120168"/>
    <x v="1126"/>
    <d v="2017-05-25T00:00:00"/>
    <x v="3"/>
    <s v="TB-21625"/>
    <s v="Trudy Brown"/>
    <x v="0"/>
    <s v="United States"/>
    <x v="20"/>
    <x v="15"/>
    <n v="10009"/>
    <s v="East"/>
    <s v="OFF-FA-10000936"/>
    <x v="1"/>
    <x v="13"/>
    <s v="Acco Hot Clips Clips to Go"/>
    <n v="3.29"/>
    <n v="1"/>
    <n v="0"/>
    <n v="1.4804999999999999"/>
  </r>
  <r>
    <n v="8016"/>
    <s v="CA-2017-120168"/>
    <x v="1126"/>
    <d v="2017-05-25T00:00:00"/>
    <x v="3"/>
    <s v="TB-21625"/>
    <s v="Trudy Brown"/>
    <x v="0"/>
    <s v="United States"/>
    <x v="20"/>
    <x v="15"/>
    <n v="10009"/>
    <s v="East"/>
    <s v="FUR-FU-10000732"/>
    <x v="0"/>
    <x v="5"/>
    <s v="Eldon 200 Class Desk Accessories"/>
    <n v="18.84"/>
    <n v="3"/>
    <n v="0"/>
    <n v="6.0288000000000004"/>
  </r>
  <r>
    <n v="8017"/>
    <s v="US-2014-131870"/>
    <x v="340"/>
    <d v="2014-09-11T00:00:00"/>
    <x v="2"/>
    <s v="NF-18595"/>
    <s v="Nicole Fjeld"/>
    <x v="2"/>
    <s v="United States"/>
    <x v="152"/>
    <x v="24"/>
    <n v="43130"/>
    <s v="East"/>
    <s v="FUR-FU-10002501"/>
    <x v="0"/>
    <x v="5"/>
    <s v="Nu-Dell Executive Frame"/>
    <n v="60.671999999999997"/>
    <n v="6"/>
    <n v="0.2"/>
    <n v="12.892799999999999"/>
  </r>
  <r>
    <n v="8018"/>
    <s v="US-2014-131870"/>
    <x v="340"/>
    <d v="2014-09-11T00:00:00"/>
    <x v="2"/>
    <s v="NF-18595"/>
    <s v="Nicole Fjeld"/>
    <x v="2"/>
    <s v="United States"/>
    <x v="152"/>
    <x v="24"/>
    <n v="43130"/>
    <s v="East"/>
    <s v="OFF-AR-10000634"/>
    <x v="1"/>
    <x v="6"/>
    <s v="Newell 320"/>
    <n v="30.815999999999999"/>
    <n v="9"/>
    <n v="0.2"/>
    <n v="2.6964000000000001"/>
  </r>
  <r>
    <n v="8019"/>
    <s v="CA-2017-114804"/>
    <x v="161"/>
    <d v="2017-10-19T00:00:00"/>
    <x v="0"/>
    <s v="BF-11020"/>
    <s v="Barry Französisch"/>
    <x v="1"/>
    <s v="United States"/>
    <x v="494"/>
    <x v="1"/>
    <n v="95351"/>
    <s v="West"/>
    <s v="TEC-PH-10001700"/>
    <x v="2"/>
    <x v="7"/>
    <s v="Panasonic KX-TG6844B Expandable Digital Cordless Telephone"/>
    <n v="52.792000000000002"/>
    <n v="1"/>
    <n v="0.2"/>
    <n v="4.6193"/>
  </r>
  <r>
    <n v="8020"/>
    <s v="CA-2017-167227"/>
    <x v="808"/>
    <d v="2017-11-05T00:00:00"/>
    <x v="2"/>
    <s v="NP-18670"/>
    <s v="Nora Paige"/>
    <x v="0"/>
    <s v="United States"/>
    <x v="285"/>
    <x v="25"/>
    <n v="63116"/>
    <s v="Central"/>
    <s v="OFF-AP-10001962"/>
    <x v="1"/>
    <x v="9"/>
    <s v="Black &amp; Decker Filter for Double Action Dustbuster Cordless Vac BLDV7210"/>
    <n v="83.9"/>
    <n v="10"/>
    <n v="0"/>
    <n v="20.975000000000001"/>
  </r>
  <r>
    <n v="8021"/>
    <s v="CA-2017-167227"/>
    <x v="808"/>
    <d v="2017-11-05T00:00:00"/>
    <x v="2"/>
    <s v="NP-18670"/>
    <s v="Nora Paige"/>
    <x v="0"/>
    <s v="United States"/>
    <x v="285"/>
    <x v="25"/>
    <n v="63116"/>
    <s v="Central"/>
    <s v="OFF-PA-10001838"/>
    <x v="1"/>
    <x v="10"/>
    <s v="Adams Telephone Message Book W/Dividers/Space For Phone Numbers, 5 1/4&quot;X8 1/2&quot;, 300/Messages"/>
    <n v="11.76"/>
    <n v="2"/>
    <n v="0"/>
    <n v="5.7624000000000004"/>
  </r>
  <r>
    <n v="8022"/>
    <s v="CA-2014-129189"/>
    <x v="609"/>
    <d v="2014-07-25T00:00:00"/>
    <x v="1"/>
    <s v="HM-14860"/>
    <s v="Harry Marie"/>
    <x v="1"/>
    <s v="United States"/>
    <x v="61"/>
    <x v="5"/>
    <n v="75217"/>
    <s v="Central"/>
    <s v="OFF-AP-10000124"/>
    <x v="1"/>
    <x v="9"/>
    <s v="Acco 6 Outlet Guardian Basic Surge Suppressor"/>
    <n v="4.992"/>
    <n v="3"/>
    <n v="0.8"/>
    <n v="-12.979200000000001"/>
  </r>
  <r>
    <n v="8023"/>
    <s v="CA-2014-129189"/>
    <x v="609"/>
    <d v="2014-07-25T00:00:00"/>
    <x v="1"/>
    <s v="HM-14860"/>
    <s v="Harry Marie"/>
    <x v="1"/>
    <s v="United States"/>
    <x v="61"/>
    <x v="5"/>
    <n v="75217"/>
    <s v="Central"/>
    <s v="OFF-EN-10003567"/>
    <x v="1"/>
    <x v="12"/>
    <s v="Inter-Office Recycled Envelopes, Brown Kraft, Button-String,10&quot; x 13&quot; , 100/Box"/>
    <n v="87.92"/>
    <n v="5"/>
    <n v="0.2"/>
    <n v="29.672999999999998"/>
  </r>
  <r>
    <n v="8024"/>
    <s v="CA-2014-129189"/>
    <x v="609"/>
    <d v="2014-07-25T00:00:00"/>
    <x v="1"/>
    <s v="HM-14860"/>
    <s v="Harry Marie"/>
    <x v="1"/>
    <s v="United States"/>
    <x v="61"/>
    <x v="5"/>
    <n v="75217"/>
    <s v="Central"/>
    <s v="FUR-CH-10004997"/>
    <x v="0"/>
    <x v="1"/>
    <s v="Hon Every-Day Series Multi-Task Chairs"/>
    <n v="657.93"/>
    <n v="5"/>
    <n v="0.3"/>
    <n v="-93.99"/>
  </r>
  <r>
    <n v="8025"/>
    <s v="CA-2014-129189"/>
    <x v="609"/>
    <d v="2014-07-25T00:00:00"/>
    <x v="1"/>
    <s v="HM-14860"/>
    <s v="Harry Marie"/>
    <x v="1"/>
    <s v="United States"/>
    <x v="61"/>
    <x v="5"/>
    <n v="75217"/>
    <s v="Central"/>
    <s v="OFF-BI-10000494"/>
    <x v="1"/>
    <x v="8"/>
    <s v="Acco Economy Flexible Poly Round Ring Binder"/>
    <n v="1.044"/>
    <n v="1"/>
    <n v="0.8"/>
    <n v="-1.827"/>
  </r>
  <r>
    <n v="8026"/>
    <s v="CA-2015-132465"/>
    <x v="861"/>
    <d v="2015-09-15T00:00:00"/>
    <x v="0"/>
    <s v="DM-13525"/>
    <s v="Don Miller"/>
    <x v="1"/>
    <s v="United States"/>
    <x v="20"/>
    <x v="15"/>
    <n v="10035"/>
    <s v="East"/>
    <s v="FUR-FU-10000277"/>
    <x v="0"/>
    <x v="5"/>
    <s v="Deflect-o DuraMat Antistatic Studded Beveled Mat for Medium Pile Carpeting"/>
    <n v="210.68"/>
    <n v="2"/>
    <n v="0"/>
    <n v="50.563200000000002"/>
  </r>
  <r>
    <n v="8027"/>
    <s v="CA-2015-132465"/>
    <x v="861"/>
    <d v="2015-09-15T00:00:00"/>
    <x v="0"/>
    <s v="DM-13525"/>
    <s v="Don Miller"/>
    <x v="1"/>
    <s v="United States"/>
    <x v="20"/>
    <x v="15"/>
    <n v="10035"/>
    <s v="East"/>
    <s v="OFF-ST-10003641"/>
    <x v="1"/>
    <x v="4"/>
    <s v="Space Solutions Industrial Galvanized Steel Shelving."/>
    <n v="78.8"/>
    <n v="1"/>
    <n v="0"/>
    <n v="1.5760000000000001"/>
  </r>
  <r>
    <n v="8028"/>
    <s v="CA-2015-132465"/>
    <x v="861"/>
    <d v="2015-09-15T00:00:00"/>
    <x v="0"/>
    <s v="DM-13525"/>
    <s v="Don Miller"/>
    <x v="1"/>
    <s v="United States"/>
    <x v="20"/>
    <x v="15"/>
    <n v="10035"/>
    <s v="East"/>
    <s v="TEC-AC-10001998"/>
    <x v="2"/>
    <x v="11"/>
    <s v="Logitech LS21 Speaker System - PC Multimedia - 2.1-CH - Wired"/>
    <n v="19.989999999999998"/>
    <n v="1"/>
    <n v="0"/>
    <n v="6.7965999999999998"/>
  </r>
  <r>
    <n v="8029"/>
    <s v="CA-2015-132465"/>
    <x v="861"/>
    <d v="2015-09-15T00:00:00"/>
    <x v="0"/>
    <s v="DM-13525"/>
    <s v="Don Miller"/>
    <x v="1"/>
    <s v="United States"/>
    <x v="20"/>
    <x v="15"/>
    <n v="10035"/>
    <s v="East"/>
    <s v="OFF-ST-10001932"/>
    <x v="1"/>
    <x v="4"/>
    <s v="Fellowes Staxonsteel Drawer Files"/>
    <n v="772.68"/>
    <n v="4"/>
    <n v="0"/>
    <n v="108.1752"/>
  </r>
  <r>
    <n v="8030"/>
    <s v="CA-2016-166373"/>
    <x v="147"/>
    <d v="2016-10-25T00:00:00"/>
    <x v="1"/>
    <s v="JF-15565"/>
    <s v="Jill Fjeld"/>
    <x v="0"/>
    <s v="United States"/>
    <x v="52"/>
    <x v="5"/>
    <n v="78207"/>
    <s v="Central"/>
    <s v="TEC-AC-10002323"/>
    <x v="2"/>
    <x v="11"/>
    <s v="SanDisk Ultra 32 GB MicroSDHC Class 10 Memory Card"/>
    <n v="106.08"/>
    <n v="6"/>
    <n v="0.2"/>
    <n v="-9.282"/>
  </r>
  <r>
    <n v="8031"/>
    <s v="CA-2016-158806"/>
    <x v="676"/>
    <d v="2016-01-11T00:00:00"/>
    <x v="1"/>
    <s v="NM-18520"/>
    <s v="Neoma Murray"/>
    <x v="0"/>
    <s v="United States"/>
    <x v="112"/>
    <x v="5"/>
    <n v="79109"/>
    <s v="Central"/>
    <s v="FUR-FU-10004270"/>
    <x v="0"/>
    <x v="5"/>
    <s v="Executive Impressions 13&quot; Clairmont Wall Clock"/>
    <n v="23.076000000000001"/>
    <n v="3"/>
    <n v="0.6"/>
    <n v="-10.9611"/>
  </r>
  <r>
    <n v="8032"/>
    <s v="CA-2016-158806"/>
    <x v="676"/>
    <d v="2016-01-11T00:00:00"/>
    <x v="1"/>
    <s v="NM-18520"/>
    <s v="Neoma Murray"/>
    <x v="0"/>
    <s v="United States"/>
    <x v="112"/>
    <x v="5"/>
    <n v="79109"/>
    <s v="Central"/>
    <s v="OFF-PA-10004621"/>
    <x v="1"/>
    <x v="10"/>
    <s v="Xerox 212"/>
    <n v="25.92"/>
    <n v="5"/>
    <n v="0.2"/>
    <n v="9.0719999999999992"/>
  </r>
  <r>
    <n v="8033"/>
    <s v="CA-2015-119690"/>
    <x v="608"/>
    <d v="2015-06-28T00:00:00"/>
    <x v="2"/>
    <s v="MV-17485"/>
    <s v="Mark Van Huff"/>
    <x v="0"/>
    <s v="United States"/>
    <x v="12"/>
    <x v="5"/>
    <n v="77041"/>
    <s v="Central"/>
    <s v="OFF-PA-10001019"/>
    <x v="1"/>
    <x v="10"/>
    <s v="Xerox 1884"/>
    <n v="47.951999999999998"/>
    <n v="3"/>
    <n v="0.2"/>
    <n v="16.183800000000002"/>
  </r>
  <r>
    <n v="8034"/>
    <s v="CA-2015-119690"/>
    <x v="608"/>
    <d v="2015-06-28T00:00:00"/>
    <x v="2"/>
    <s v="MV-17485"/>
    <s v="Mark Van Huff"/>
    <x v="0"/>
    <s v="United States"/>
    <x v="12"/>
    <x v="5"/>
    <n v="77041"/>
    <s v="Central"/>
    <s v="OFF-BI-10000201"/>
    <x v="1"/>
    <x v="8"/>
    <s v="Avery Triangle Shaped Sheet Lifters, Black, 2/Pack"/>
    <n v="0.98399999999999999"/>
    <n v="2"/>
    <n v="0.8"/>
    <n v="-1.476"/>
  </r>
  <r>
    <n v="8035"/>
    <s v="CA-2015-119690"/>
    <x v="608"/>
    <d v="2015-06-28T00:00:00"/>
    <x v="2"/>
    <s v="MV-17485"/>
    <s v="Mark Van Huff"/>
    <x v="0"/>
    <s v="United States"/>
    <x v="12"/>
    <x v="5"/>
    <n v="77041"/>
    <s v="Central"/>
    <s v="FUR-FU-10004587"/>
    <x v="0"/>
    <x v="5"/>
    <s v="GE General Use Halogen Bulbs, 100 Watts, 1 Bulb per Pack"/>
    <n v="75.384"/>
    <n v="9"/>
    <n v="0.6"/>
    <n v="-20.730599999999999"/>
  </r>
  <r>
    <n v="8036"/>
    <s v="CA-2015-119690"/>
    <x v="608"/>
    <d v="2015-06-28T00:00:00"/>
    <x v="2"/>
    <s v="MV-17485"/>
    <s v="Mark Van Huff"/>
    <x v="0"/>
    <s v="United States"/>
    <x v="12"/>
    <x v="5"/>
    <n v="77041"/>
    <s v="Central"/>
    <s v="OFF-LA-10001613"/>
    <x v="1"/>
    <x v="2"/>
    <s v="Avery File Folder Labels"/>
    <n v="4.6079999999999997"/>
    <n v="2"/>
    <n v="0.2"/>
    <n v="1.6704000000000001"/>
  </r>
  <r>
    <n v="8037"/>
    <s v="CA-2015-153738"/>
    <x v="1181"/>
    <d v="2015-09-22T00:00:00"/>
    <x v="2"/>
    <s v="AG-10270"/>
    <s v="Alejandro Grove"/>
    <x v="0"/>
    <s v="United States"/>
    <x v="104"/>
    <x v="31"/>
    <n v="1841"/>
    <s v="East"/>
    <s v="OFF-BI-10001308"/>
    <x v="1"/>
    <x v="8"/>
    <s v="GBC Standard Plastic Binding Systems' Combs"/>
    <n v="37.68"/>
    <n v="6"/>
    <n v="0"/>
    <n v="16.956"/>
  </r>
  <r>
    <n v="8038"/>
    <s v="CA-2017-169012"/>
    <x v="815"/>
    <d v="2017-07-14T00:00:00"/>
    <x v="1"/>
    <s v="BF-11275"/>
    <s v="Beth Fritzler"/>
    <x v="1"/>
    <s v="United States"/>
    <x v="38"/>
    <x v="32"/>
    <n v="31907"/>
    <s v="South"/>
    <s v="OFF-AP-10003278"/>
    <x v="1"/>
    <x v="9"/>
    <s v="Belkin 7-Outlet SurgeMaster Home Series"/>
    <n v="41.91"/>
    <n v="3"/>
    <n v="0"/>
    <n v="10.896599999999999"/>
  </r>
  <r>
    <n v="8039"/>
    <s v="CA-2017-109393"/>
    <x v="160"/>
    <d v="2017-07-02T00:00:00"/>
    <x v="0"/>
    <s v="JC-15775"/>
    <s v="John Castell"/>
    <x v="0"/>
    <s v="United States"/>
    <x v="1"/>
    <x v="1"/>
    <n v="90032"/>
    <s v="West"/>
    <s v="FUR-BO-10003966"/>
    <x v="0"/>
    <x v="0"/>
    <s v="Sauder Facets Collection Library, Sky Alder Finish"/>
    <n v="435.99900000000002"/>
    <n v="3"/>
    <n v="0.15"/>
    <n v="5.1294000000000004"/>
  </r>
  <r>
    <n v="8040"/>
    <s v="CA-2017-121489"/>
    <x v="170"/>
    <d v="2017-08-25T00:00:00"/>
    <x v="0"/>
    <s v="CM-11815"/>
    <s v="Candace McMahon"/>
    <x v="1"/>
    <s v="United States"/>
    <x v="4"/>
    <x v="4"/>
    <n v="98115"/>
    <s v="West"/>
    <s v="FUR-CH-10004698"/>
    <x v="0"/>
    <x v="1"/>
    <s v="Padded Folding Chairs, Black, 4/Carton"/>
    <n v="388.70400000000001"/>
    <n v="6"/>
    <n v="0.2"/>
    <n v="38.870399999999997"/>
  </r>
  <r>
    <n v="8041"/>
    <s v="CA-2017-121489"/>
    <x v="170"/>
    <d v="2017-08-25T00:00:00"/>
    <x v="0"/>
    <s v="CM-11815"/>
    <s v="Candace McMahon"/>
    <x v="1"/>
    <s v="United States"/>
    <x v="4"/>
    <x v="4"/>
    <n v="98115"/>
    <s v="West"/>
    <s v="OFF-ST-10000025"/>
    <x v="1"/>
    <x v="4"/>
    <s v="Fellowes Stor/Drawer Steel Plus Storage Drawers"/>
    <n v="572.58000000000004"/>
    <n v="6"/>
    <n v="0"/>
    <n v="34.354799999999997"/>
  </r>
  <r>
    <n v="8042"/>
    <s v="CA-2017-121489"/>
    <x v="170"/>
    <d v="2017-08-25T00:00:00"/>
    <x v="0"/>
    <s v="CM-11815"/>
    <s v="Candace McMahon"/>
    <x v="1"/>
    <s v="United States"/>
    <x v="4"/>
    <x v="4"/>
    <n v="98115"/>
    <s v="West"/>
    <s v="TEC-AC-10000682"/>
    <x v="2"/>
    <x v="11"/>
    <s v="Kensington K72356US Mouse-in-a-Box USB Desktop Mouse"/>
    <n v="33.18"/>
    <n v="2"/>
    <n v="0"/>
    <n v="11.613"/>
  </r>
  <r>
    <n v="8043"/>
    <s v="US-2017-133081"/>
    <x v="825"/>
    <d v="2017-03-15T00:00:00"/>
    <x v="1"/>
    <s v="PV-18985"/>
    <s v="Paul Van Hugh"/>
    <x v="2"/>
    <s v="United States"/>
    <x v="471"/>
    <x v="31"/>
    <n v="2138"/>
    <s v="East"/>
    <s v="TEC-AC-10001772"/>
    <x v="2"/>
    <x v="11"/>
    <s v="Memorex Mini Travel Drive 16 GB USB 2.0 Flash Drive"/>
    <n v="63.88"/>
    <n v="4"/>
    <n v="0"/>
    <n v="24.9132"/>
  </r>
  <r>
    <n v="8044"/>
    <s v="US-2017-133081"/>
    <x v="825"/>
    <d v="2017-03-15T00:00:00"/>
    <x v="1"/>
    <s v="PV-18985"/>
    <s v="Paul Van Hugh"/>
    <x v="2"/>
    <s v="United States"/>
    <x v="471"/>
    <x v="31"/>
    <n v="2138"/>
    <s v="East"/>
    <s v="FUR-FU-10001379"/>
    <x v="0"/>
    <x v="5"/>
    <s v="Executive Impressions 16-1/2&quot; Circular Wall Clock"/>
    <n v="26.72"/>
    <n v="1"/>
    <n v="0"/>
    <n v="11.7568"/>
  </r>
  <r>
    <n v="8045"/>
    <s v="CA-2017-165008"/>
    <x v="175"/>
    <d v="2017-09-17T00:00:00"/>
    <x v="0"/>
    <s v="DO-13645"/>
    <s v="Doug O'Connell"/>
    <x v="0"/>
    <s v="United States"/>
    <x v="288"/>
    <x v="7"/>
    <n v="84106"/>
    <s v="West"/>
    <s v="OFF-BI-10002794"/>
    <x v="1"/>
    <x v="8"/>
    <s v="Avery Trapezoid Ring Binder, 3&quot; Capacity, Black, 1040 sheets"/>
    <n v="295.05599999999998"/>
    <n v="9"/>
    <n v="0.2"/>
    <n v="106.95780000000001"/>
  </r>
  <r>
    <n v="8046"/>
    <s v="CA-2016-145611"/>
    <x v="873"/>
    <d v="2016-09-24T00:00:00"/>
    <x v="1"/>
    <s v="HA-14905"/>
    <s v="Helen Abelman"/>
    <x v="0"/>
    <s v="United States"/>
    <x v="20"/>
    <x v="15"/>
    <n v="10035"/>
    <s v="East"/>
    <s v="OFF-AP-10001005"/>
    <x v="1"/>
    <x v="9"/>
    <s v="Honeywell Quietcare HEPA Air Cleaner"/>
    <n v="393.25"/>
    <n v="5"/>
    <n v="0"/>
    <n v="129.77250000000001"/>
  </r>
  <r>
    <n v="8047"/>
    <s v="CA-2016-113600"/>
    <x v="272"/>
    <d v="2016-12-17T00:00:00"/>
    <x v="0"/>
    <s v="SH-20395"/>
    <s v="Shahid Hopkins"/>
    <x v="0"/>
    <s v="United States"/>
    <x v="191"/>
    <x v="24"/>
    <n v="44221"/>
    <s v="East"/>
    <s v="OFF-BI-10000201"/>
    <x v="1"/>
    <x v="8"/>
    <s v="Avery Triangle Shaped Sheet Lifters, Black, 2/Pack"/>
    <n v="2.214"/>
    <n v="3"/>
    <n v="0.7"/>
    <n v="-1.476"/>
  </r>
  <r>
    <n v="8048"/>
    <s v="CA-2017-130834"/>
    <x v="132"/>
    <d v="2017-11-06T00:00:00"/>
    <x v="0"/>
    <s v="JM-16195"/>
    <s v="Justin MacKendrick"/>
    <x v="0"/>
    <s v="United States"/>
    <x v="40"/>
    <x v="3"/>
    <n v="28403"/>
    <s v="South"/>
    <s v="OFF-PA-10003673"/>
    <x v="1"/>
    <x v="10"/>
    <s v="Strathmore Photo Mount Cards"/>
    <n v="16.271999999999998"/>
    <n v="3"/>
    <n v="0.2"/>
    <n v="5.2884000000000002"/>
  </r>
  <r>
    <n v="8049"/>
    <s v="CA-2016-168543"/>
    <x v="894"/>
    <d v="2016-07-07T00:00:00"/>
    <x v="1"/>
    <s v="DK-13225"/>
    <s v="Dean Katz"/>
    <x v="1"/>
    <s v="United States"/>
    <x v="20"/>
    <x v="15"/>
    <n v="10035"/>
    <s v="East"/>
    <s v="OFF-AP-10000938"/>
    <x v="1"/>
    <x v="9"/>
    <s v="Avanti 1.7 Cu. Ft. Refrigerator"/>
    <n v="706.86"/>
    <n v="7"/>
    <n v="0"/>
    <n v="197.92080000000001"/>
  </r>
  <r>
    <n v="8050"/>
    <s v="CA-2014-144974"/>
    <x v="467"/>
    <d v="2014-09-30T00:00:00"/>
    <x v="1"/>
    <s v="CM-12715"/>
    <s v="Craig Molinari"/>
    <x v="1"/>
    <s v="United States"/>
    <x v="10"/>
    <x v="9"/>
    <n v="19140"/>
    <s v="East"/>
    <s v="OFF-BI-10003274"/>
    <x v="1"/>
    <x v="8"/>
    <s v="Avery Durable Slant Ring Binders, No Labels"/>
    <n v="5.97"/>
    <n v="5"/>
    <n v="0.7"/>
    <n v="-4.577"/>
  </r>
  <r>
    <n v="8051"/>
    <s v="CA-2014-144974"/>
    <x v="467"/>
    <d v="2014-09-30T00:00:00"/>
    <x v="1"/>
    <s v="CM-12715"/>
    <s v="Craig Molinari"/>
    <x v="1"/>
    <s v="United States"/>
    <x v="10"/>
    <x v="9"/>
    <n v="19140"/>
    <s v="East"/>
    <s v="FUR-FU-10001095"/>
    <x v="0"/>
    <x v="5"/>
    <s v="DAX Black Cherry Wood-Tone Poster Frame"/>
    <n v="21.184000000000001"/>
    <n v="1"/>
    <n v="0.2"/>
    <n v="4.7664"/>
  </r>
  <r>
    <n v="8052"/>
    <s v="CA-2014-144974"/>
    <x v="467"/>
    <d v="2014-09-30T00:00:00"/>
    <x v="1"/>
    <s v="CM-12715"/>
    <s v="Craig Molinari"/>
    <x v="1"/>
    <s v="United States"/>
    <x v="10"/>
    <x v="9"/>
    <n v="19140"/>
    <s v="East"/>
    <s v="OFF-AP-10001492"/>
    <x v="1"/>
    <x v="9"/>
    <s v="Acco Six-Outlet Power Strip, 4' Cord Length"/>
    <n v="41.375999999999998"/>
    <n v="6"/>
    <n v="0.2"/>
    <n v="3.1032000000000002"/>
  </r>
  <r>
    <n v="8053"/>
    <s v="CA-2014-109904"/>
    <x v="686"/>
    <d v="2014-07-17T00:00:00"/>
    <x v="0"/>
    <s v="BF-10975"/>
    <s v="Barbara Fisher"/>
    <x v="1"/>
    <s v="United States"/>
    <x v="20"/>
    <x v="15"/>
    <n v="10009"/>
    <s v="East"/>
    <s v="OFF-AR-10004999"/>
    <x v="1"/>
    <x v="6"/>
    <s v="Newell 315"/>
    <n v="17.940000000000001"/>
    <n v="3"/>
    <n v="0"/>
    <n v="4.4850000000000003"/>
  </r>
  <r>
    <n v="8054"/>
    <s v="CA-2017-152205"/>
    <x v="394"/>
    <d v="2017-10-05T00:00:00"/>
    <x v="1"/>
    <s v="SF-20965"/>
    <s v="Sylvia Foulston"/>
    <x v="1"/>
    <s v="United States"/>
    <x v="10"/>
    <x v="9"/>
    <n v="19134"/>
    <s v="East"/>
    <s v="OFF-BI-10004094"/>
    <x v="1"/>
    <x v="8"/>
    <s v="GBC Standard Plastic Binding Systems Combs"/>
    <n v="2.6549999999999998"/>
    <n v="1"/>
    <n v="0.7"/>
    <n v="-1.8585"/>
  </r>
  <r>
    <n v="8055"/>
    <s v="CA-2015-121188"/>
    <x v="834"/>
    <d v="2015-09-04T00:00:00"/>
    <x v="1"/>
    <s v="CB-12025"/>
    <s v="Cassandra Brandow"/>
    <x v="0"/>
    <s v="United States"/>
    <x v="1"/>
    <x v="1"/>
    <n v="90049"/>
    <s v="West"/>
    <s v="OFF-ST-10001490"/>
    <x v="1"/>
    <x v="4"/>
    <s v="Hot File 7-Pocket, Floor Stand"/>
    <n v="892.35"/>
    <n v="5"/>
    <n v="0"/>
    <n v="267.70499999999998"/>
  </r>
  <r>
    <n v="8056"/>
    <s v="CA-2015-121188"/>
    <x v="834"/>
    <d v="2015-09-04T00:00:00"/>
    <x v="1"/>
    <s v="CB-12025"/>
    <s v="Cassandra Brandow"/>
    <x v="0"/>
    <s v="United States"/>
    <x v="1"/>
    <x v="1"/>
    <n v="90049"/>
    <s v="West"/>
    <s v="FUR-BO-10004695"/>
    <x v="0"/>
    <x v="0"/>
    <s v="O'Sullivan 2-Door Barrister Bookcase in Odessa Pine"/>
    <n v="307.666"/>
    <n v="2"/>
    <n v="0.15"/>
    <n v="28.956800000000001"/>
  </r>
  <r>
    <n v="8057"/>
    <s v="CA-2015-121188"/>
    <x v="834"/>
    <d v="2015-09-04T00:00:00"/>
    <x v="1"/>
    <s v="CB-12025"/>
    <s v="Cassandra Brandow"/>
    <x v="0"/>
    <s v="United States"/>
    <x v="1"/>
    <x v="1"/>
    <n v="90049"/>
    <s v="West"/>
    <s v="OFF-ST-10000736"/>
    <x v="1"/>
    <x v="4"/>
    <s v="Carina Double Wide Media Storage Towers in Natural &amp; Black"/>
    <n v="728.82"/>
    <n v="9"/>
    <n v="0"/>
    <n v="29.152799999999999"/>
  </r>
  <r>
    <n v="8058"/>
    <s v="CA-2015-121188"/>
    <x v="834"/>
    <d v="2015-09-04T00:00:00"/>
    <x v="1"/>
    <s v="CB-12025"/>
    <s v="Cassandra Brandow"/>
    <x v="0"/>
    <s v="United States"/>
    <x v="1"/>
    <x v="1"/>
    <n v="90049"/>
    <s v="West"/>
    <s v="OFF-BI-10001617"/>
    <x v="1"/>
    <x v="8"/>
    <s v="GBC Wire Binding Combs"/>
    <n v="41.36"/>
    <n v="5"/>
    <n v="0.2"/>
    <n v="13.959"/>
  </r>
  <r>
    <n v="8059"/>
    <s v="CA-2015-121188"/>
    <x v="834"/>
    <d v="2015-09-04T00:00:00"/>
    <x v="1"/>
    <s v="CB-12025"/>
    <s v="Cassandra Brandow"/>
    <x v="0"/>
    <s v="United States"/>
    <x v="1"/>
    <x v="1"/>
    <n v="90049"/>
    <s v="West"/>
    <s v="TEC-PH-10003589"/>
    <x v="2"/>
    <x v="7"/>
    <s v="invisibleSHIELD by ZAGG Smudge-Free Screen Protector"/>
    <n v="43.176000000000002"/>
    <n v="3"/>
    <n v="0.2"/>
    <n v="15.111599999999999"/>
  </r>
  <r>
    <n v="8060"/>
    <s v="CA-2015-121188"/>
    <x v="834"/>
    <d v="2015-09-04T00:00:00"/>
    <x v="1"/>
    <s v="CB-12025"/>
    <s v="Cassandra Brandow"/>
    <x v="0"/>
    <s v="United States"/>
    <x v="1"/>
    <x v="1"/>
    <n v="90049"/>
    <s v="West"/>
    <s v="FUR-FU-10003981"/>
    <x v="0"/>
    <x v="5"/>
    <s v="Eldon Wave Desk Accessories"/>
    <n v="4.16"/>
    <n v="2"/>
    <n v="0"/>
    <n v="1.7472000000000001"/>
  </r>
  <r>
    <n v="8061"/>
    <s v="CA-2015-156013"/>
    <x v="1181"/>
    <d v="2015-09-26T00:00:00"/>
    <x v="1"/>
    <s v="TC-20980"/>
    <s v="Tamara Chand"/>
    <x v="1"/>
    <s v="United States"/>
    <x v="85"/>
    <x v="15"/>
    <n v="11561"/>
    <s v="East"/>
    <s v="OFF-PA-10001970"/>
    <x v="1"/>
    <x v="10"/>
    <s v="Xerox 1881"/>
    <n v="61.4"/>
    <n v="5"/>
    <n v="0"/>
    <n v="28.858000000000001"/>
  </r>
  <r>
    <n v="8062"/>
    <s v="CA-2015-156013"/>
    <x v="1181"/>
    <d v="2015-09-26T00:00:00"/>
    <x v="1"/>
    <s v="TC-20980"/>
    <s v="Tamara Chand"/>
    <x v="1"/>
    <s v="United States"/>
    <x v="85"/>
    <x v="15"/>
    <n v="11561"/>
    <s v="East"/>
    <s v="OFF-BI-10002437"/>
    <x v="1"/>
    <x v="8"/>
    <s v="Recycled Premium Regency Composition Covers"/>
    <n v="24.448"/>
    <n v="2"/>
    <n v="0.2"/>
    <n v="8.8623999999999992"/>
  </r>
  <r>
    <n v="8063"/>
    <s v="CA-2016-132997"/>
    <x v="77"/>
    <d v="2016-11-09T00:00:00"/>
    <x v="2"/>
    <s v="LW-17215"/>
    <s v="Luke Weiss"/>
    <x v="0"/>
    <s v="United States"/>
    <x v="30"/>
    <x v="15"/>
    <n v="14609"/>
    <s v="East"/>
    <s v="TEC-PH-10000586"/>
    <x v="2"/>
    <x v="7"/>
    <s v="AT&amp;T SB67148 SynJ"/>
    <n v="263.95999999999998"/>
    <n v="4"/>
    <n v="0"/>
    <n v="71.269199999999998"/>
  </r>
  <r>
    <n v="8064"/>
    <s v="CA-2016-132997"/>
    <x v="77"/>
    <d v="2016-11-09T00:00:00"/>
    <x v="2"/>
    <s v="LW-17215"/>
    <s v="Luke Weiss"/>
    <x v="0"/>
    <s v="United States"/>
    <x v="30"/>
    <x v="15"/>
    <n v="14609"/>
    <s v="East"/>
    <s v="TEC-PH-10003811"/>
    <x v="2"/>
    <x v="7"/>
    <s v="Jabra Supreme Plus Driver Edition Headset"/>
    <n v="359.97"/>
    <n v="3"/>
    <n v="0"/>
    <n v="100.7916"/>
  </r>
  <r>
    <n v="8065"/>
    <s v="CA-2016-132997"/>
    <x v="77"/>
    <d v="2016-11-09T00:00:00"/>
    <x v="2"/>
    <s v="LW-17215"/>
    <s v="Luke Weiss"/>
    <x v="0"/>
    <s v="United States"/>
    <x v="30"/>
    <x v="15"/>
    <n v="14609"/>
    <s v="East"/>
    <s v="OFF-PA-10004983"/>
    <x v="1"/>
    <x v="10"/>
    <s v="Xerox 23"/>
    <n v="12.96"/>
    <n v="2"/>
    <n v="0"/>
    <n v="6.2207999999999997"/>
  </r>
  <r>
    <n v="8066"/>
    <s v="CA-2016-132997"/>
    <x v="77"/>
    <d v="2016-11-09T00:00:00"/>
    <x v="2"/>
    <s v="LW-17215"/>
    <s v="Luke Weiss"/>
    <x v="0"/>
    <s v="United States"/>
    <x v="30"/>
    <x v="15"/>
    <n v="14609"/>
    <s v="East"/>
    <s v="OFF-ST-10003479"/>
    <x v="1"/>
    <x v="4"/>
    <s v="Eldon Base for stackable storage shelf, platinum"/>
    <n v="116.82"/>
    <n v="3"/>
    <n v="0"/>
    <n v="5.8410000000000002"/>
  </r>
  <r>
    <n v="8067"/>
    <s v="CA-2016-132997"/>
    <x v="77"/>
    <d v="2016-11-09T00:00:00"/>
    <x v="2"/>
    <s v="LW-17215"/>
    <s v="Luke Weiss"/>
    <x v="0"/>
    <s v="United States"/>
    <x v="30"/>
    <x v="15"/>
    <n v="14609"/>
    <s v="East"/>
    <s v="OFF-BI-10004318"/>
    <x v="1"/>
    <x v="8"/>
    <s v="Ibico EB-19 Dual Function Manual Binding System"/>
    <n v="276.78399999999999"/>
    <n v="2"/>
    <n v="0.2"/>
    <n v="89.954800000000006"/>
  </r>
  <r>
    <n v="8068"/>
    <s v="US-2015-160563"/>
    <x v="1182"/>
    <d v="2015-10-24T00:00:00"/>
    <x v="1"/>
    <s v="NS-18640"/>
    <s v="Noel Staavos"/>
    <x v="1"/>
    <s v="United States"/>
    <x v="8"/>
    <x v="1"/>
    <n v="94109"/>
    <s v="West"/>
    <s v="TEC-AC-10002567"/>
    <x v="2"/>
    <x v="11"/>
    <s v="Logitech G602 Wireless Gaming Mouse"/>
    <n v="239.97"/>
    <n v="3"/>
    <n v="0"/>
    <n v="86.389200000000002"/>
  </r>
  <r>
    <n v="8069"/>
    <s v="US-2015-160563"/>
    <x v="1182"/>
    <d v="2015-10-24T00:00:00"/>
    <x v="1"/>
    <s v="NS-18640"/>
    <s v="Noel Staavos"/>
    <x v="1"/>
    <s v="United States"/>
    <x v="8"/>
    <x v="1"/>
    <n v="94109"/>
    <s v="West"/>
    <s v="FUR-FU-10001731"/>
    <x v="0"/>
    <x v="5"/>
    <s v="Acrylic Self-Standing Desk Frames"/>
    <n v="16.02"/>
    <n v="6"/>
    <n v="0"/>
    <n v="6.0876000000000001"/>
  </r>
  <r>
    <n v="8070"/>
    <s v="CA-2017-151750"/>
    <x v="314"/>
    <d v="2017-01-05T00:00:00"/>
    <x v="1"/>
    <s v="JM-15250"/>
    <s v="Janet Martin"/>
    <x v="0"/>
    <s v="United States"/>
    <x v="114"/>
    <x v="5"/>
    <n v="77340"/>
    <s v="Central"/>
    <s v="OFF-ST-10002743"/>
    <x v="1"/>
    <x v="4"/>
    <s v="SAFCO Boltless Steel Shelving"/>
    <n v="454.56"/>
    <n v="5"/>
    <n v="0.2"/>
    <n v="-107.958"/>
  </r>
  <r>
    <n v="8071"/>
    <s v="CA-2017-151750"/>
    <x v="314"/>
    <d v="2017-01-05T00:00:00"/>
    <x v="1"/>
    <s v="JM-15250"/>
    <s v="Janet Martin"/>
    <x v="0"/>
    <s v="United States"/>
    <x v="114"/>
    <x v="5"/>
    <n v="77340"/>
    <s v="Central"/>
    <s v="FUR-FU-10002116"/>
    <x v="0"/>
    <x v="5"/>
    <s v="Tenex Carpeted, Granite-Look or Clear Contemporary Contour Shape Chair Mats"/>
    <n v="141.41999999999999"/>
    <n v="5"/>
    <n v="0.6"/>
    <n v="-187.38149999999999"/>
  </r>
  <r>
    <n v="8072"/>
    <s v="CA-2017-151750"/>
    <x v="314"/>
    <d v="2017-01-05T00:00:00"/>
    <x v="1"/>
    <s v="JM-15250"/>
    <s v="Janet Martin"/>
    <x v="0"/>
    <s v="United States"/>
    <x v="114"/>
    <x v="5"/>
    <n v="77340"/>
    <s v="Central"/>
    <s v="FUR-CH-10003199"/>
    <x v="0"/>
    <x v="1"/>
    <s v="Office Star - Contemporary Task Swivel Chair"/>
    <n v="310.74400000000003"/>
    <n v="4"/>
    <n v="0.3"/>
    <n v="-26.635200000000001"/>
  </r>
  <r>
    <n v="8073"/>
    <s v="CA-2017-151750"/>
    <x v="314"/>
    <d v="2017-01-05T00:00:00"/>
    <x v="1"/>
    <s v="JM-15250"/>
    <s v="Janet Martin"/>
    <x v="0"/>
    <s v="United States"/>
    <x v="114"/>
    <x v="5"/>
    <n v="77340"/>
    <s v="Central"/>
    <s v="OFF-AR-10003158"/>
    <x v="1"/>
    <x v="6"/>
    <s v="Fluorescent Highlighters by Dixon"/>
    <n v="12.736000000000001"/>
    <n v="4"/>
    <n v="0.2"/>
    <n v="2.2288000000000001"/>
  </r>
  <r>
    <n v="8074"/>
    <s v="CA-2017-151750"/>
    <x v="314"/>
    <d v="2017-01-05T00:00:00"/>
    <x v="1"/>
    <s v="JM-15250"/>
    <s v="Janet Martin"/>
    <x v="0"/>
    <s v="United States"/>
    <x v="114"/>
    <x v="5"/>
    <n v="77340"/>
    <s v="Central"/>
    <s v="OFF-BI-10000301"/>
    <x v="1"/>
    <x v="8"/>
    <s v="GBC Instant Report Kit"/>
    <n v="6.47"/>
    <n v="5"/>
    <n v="0.8"/>
    <n v="-9.7050000000000001"/>
  </r>
  <r>
    <n v="8075"/>
    <s v="CA-2017-151750"/>
    <x v="314"/>
    <d v="2017-01-05T00:00:00"/>
    <x v="1"/>
    <s v="JM-15250"/>
    <s v="Janet Martin"/>
    <x v="0"/>
    <s v="United States"/>
    <x v="114"/>
    <x v="5"/>
    <n v="77340"/>
    <s v="Central"/>
    <s v="OFF-BI-10000343"/>
    <x v="1"/>
    <x v="8"/>
    <s v="Pressboard Covers with Storage Hooks, 9 1/2&quot; x 11&quot;, Light Blue"/>
    <n v="13.747999999999999"/>
    <n v="14"/>
    <n v="0.8"/>
    <n v="-22.684200000000001"/>
  </r>
  <r>
    <n v="8076"/>
    <s v="CA-2017-151750"/>
    <x v="314"/>
    <d v="2017-01-05T00:00:00"/>
    <x v="1"/>
    <s v="JM-15250"/>
    <s v="Janet Martin"/>
    <x v="0"/>
    <s v="United States"/>
    <x v="114"/>
    <x v="5"/>
    <n v="77340"/>
    <s v="Central"/>
    <s v="OFF-AP-10004708"/>
    <x v="1"/>
    <x v="9"/>
    <s v="Fellowes Superior 10 Outlet Split Surge Protector"/>
    <n v="15.224"/>
    <n v="2"/>
    <n v="0.8"/>
    <n v="-38.821199999999997"/>
  </r>
  <r>
    <n v="8077"/>
    <s v="CA-2015-106187"/>
    <x v="537"/>
    <d v="2015-06-29T00:00:00"/>
    <x v="1"/>
    <s v="RF-19345"/>
    <s v="Randy Ferguson"/>
    <x v="1"/>
    <s v="United States"/>
    <x v="502"/>
    <x v="32"/>
    <n v="30344"/>
    <s v="South"/>
    <s v="FUR-FU-10000794"/>
    <x v="0"/>
    <x v="5"/>
    <s v="Eldon Stackable Tray, Side-Load, Legal, Smoke"/>
    <n v="27.42"/>
    <n v="3"/>
    <n v="0"/>
    <n v="9.3228000000000009"/>
  </r>
  <r>
    <n v="8078"/>
    <s v="CA-2015-106187"/>
    <x v="537"/>
    <d v="2015-06-29T00:00:00"/>
    <x v="1"/>
    <s v="RF-19345"/>
    <s v="Randy Ferguson"/>
    <x v="1"/>
    <s v="United States"/>
    <x v="502"/>
    <x v="32"/>
    <n v="30344"/>
    <s v="South"/>
    <s v="OFF-BI-10004519"/>
    <x v="1"/>
    <x v="8"/>
    <s v="GBC DocuBind P100 Manual Binding Machine"/>
    <n v="165.98"/>
    <n v="1"/>
    <n v="0"/>
    <n v="74.691000000000003"/>
  </r>
  <r>
    <n v="8079"/>
    <s v="CA-2015-106187"/>
    <x v="537"/>
    <d v="2015-06-29T00:00:00"/>
    <x v="1"/>
    <s v="RF-19345"/>
    <s v="Randy Ferguson"/>
    <x v="1"/>
    <s v="United States"/>
    <x v="502"/>
    <x v="32"/>
    <n v="30344"/>
    <s v="South"/>
    <s v="TEC-AC-10001590"/>
    <x v="2"/>
    <x v="11"/>
    <s v="Dell Slim USB Multimedia Keyboard"/>
    <n v="75"/>
    <n v="3"/>
    <n v="0"/>
    <n v="18"/>
  </r>
  <r>
    <n v="8080"/>
    <s v="US-2016-164945"/>
    <x v="441"/>
    <d v="2016-11-27T00:00:00"/>
    <x v="1"/>
    <s v="CA-12055"/>
    <s v="Cathy Armstrong"/>
    <x v="2"/>
    <s v="United States"/>
    <x v="20"/>
    <x v="15"/>
    <n v="10009"/>
    <s v="East"/>
    <s v="OFF-BI-10001524"/>
    <x v="1"/>
    <x v="8"/>
    <s v="GBC Premium Transparent Covers with Diagonal Lined Pattern"/>
    <n v="134.27199999999999"/>
    <n v="8"/>
    <n v="0.2"/>
    <n v="46.995199999999997"/>
  </r>
  <r>
    <n v="8081"/>
    <s v="CA-2015-150714"/>
    <x v="662"/>
    <d v="2015-11-01T00:00:00"/>
    <x v="1"/>
    <s v="KH-16690"/>
    <s v="Kristen Hastings"/>
    <x v="1"/>
    <s v="United States"/>
    <x v="24"/>
    <x v="21"/>
    <n v="97477"/>
    <s v="West"/>
    <s v="OFF-LA-10001474"/>
    <x v="1"/>
    <x v="2"/>
    <s v="Avery 477"/>
    <n v="146.54400000000001"/>
    <n v="6"/>
    <n v="0.2"/>
    <n v="47.626800000000003"/>
  </r>
  <r>
    <n v="8082"/>
    <s v="CA-2015-150714"/>
    <x v="662"/>
    <d v="2015-11-01T00:00:00"/>
    <x v="1"/>
    <s v="KH-16690"/>
    <s v="Kristen Hastings"/>
    <x v="1"/>
    <s v="United States"/>
    <x v="24"/>
    <x v="21"/>
    <n v="97477"/>
    <s v="West"/>
    <s v="OFF-PA-10001497"/>
    <x v="1"/>
    <x v="10"/>
    <s v="Xerox 1914"/>
    <n v="131.904"/>
    <n v="3"/>
    <n v="0.2"/>
    <n v="47.815199999999997"/>
  </r>
  <r>
    <n v="8083"/>
    <s v="CA-2015-150714"/>
    <x v="662"/>
    <d v="2015-11-01T00:00:00"/>
    <x v="1"/>
    <s v="KH-16690"/>
    <s v="Kristen Hastings"/>
    <x v="1"/>
    <s v="United States"/>
    <x v="24"/>
    <x v="21"/>
    <n v="97477"/>
    <s v="West"/>
    <s v="OFF-AP-10003287"/>
    <x v="1"/>
    <x v="9"/>
    <s v="Tripp Lite TLP810NET Broadband Surge for Modem/Fax"/>
    <n v="203.88"/>
    <n v="5"/>
    <n v="0.2"/>
    <n v="20.388000000000002"/>
  </r>
  <r>
    <n v="8084"/>
    <s v="CA-2015-150714"/>
    <x v="662"/>
    <d v="2015-11-01T00:00:00"/>
    <x v="1"/>
    <s v="KH-16690"/>
    <s v="Kristen Hastings"/>
    <x v="1"/>
    <s v="United States"/>
    <x v="24"/>
    <x v="21"/>
    <n v="97477"/>
    <s v="West"/>
    <s v="OFF-BI-10002982"/>
    <x v="1"/>
    <x v="8"/>
    <s v="Avery Self-Adhesive Photo Pockets for Polaroid Photos"/>
    <n v="14.301"/>
    <n v="7"/>
    <n v="0.7"/>
    <n v="-10.487399999999999"/>
  </r>
  <r>
    <n v="8085"/>
    <s v="CA-2015-150714"/>
    <x v="662"/>
    <d v="2015-11-01T00:00:00"/>
    <x v="1"/>
    <s v="KH-16690"/>
    <s v="Kristen Hastings"/>
    <x v="1"/>
    <s v="United States"/>
    <x v="24"/>
    <x v="21"/>
    <n v="97477"/>
    <s v="West"/>
    <s v="OFF-ST-10001809"/>
    <x v="1"/>
    <x v="4"/>
    <s v="Fellowes Officeware Wire Shelving"/>
    <n v="718.64"/>
    <n v="10"/>
    <n v="0.2"/>
    <n v="-161.69399999999999"/>
  </r>
  <r>
    <n v="8086"/>
    <s v="CA-2016-105753"/>
    <x v="201"/>
    <d v="2016-10-26T00:00:00"/>
    <x v="1"/>
    <s v="LC-16960"/>
    <s v="Lindsay Castell"/>
    <x v="2"/>
    <s v="United States"/>
    <x v="81"/>
    <x v="17"/>
    <n v="22204"/>
    <s v="South"/>
    <s v="FUR-FU-10000246"/>
    <x v="0"/>
    <x v="5"/>
    <s v="Aluminum Document Frame"/>
    <n v="61.1"/>
    <n v="5"/>
    <n v="0"/>
    <n v="18.329999999999998"/>
  </r>
  <r>
    <n v="8087"/>
    <s v="CA-2017-120894"/>
    <x v="1045"/>
    <d v="2017-05-02T00:00:00"/>
    <x v="1"/>
    <s v="JL-15130"/>
    <s v="Jack Lebron"/>
    <x v="0"/>
    <s v="United States"/>
    <x v="40"/>
    <x v="3"/>
    <n v="28403"/>
    <s v="South"/>
    <s v="OFF-AP-10000252"/>
    <x v="1"/>
    <x v="9"/>
    <s v="Harmony HEPA Quiet Air Purifiers"/>
    <n v="28.08"/>
    <n v="3"/>
    <n v="0.2"/>
    <n v="5.2649999999999997"/>
  </r>
  <r>
    <n v="8088"/>
    <s v="CA-2016-106621"/>
    <x v="321"/>
    <d v="2016-10-01T00:00:00"/>
    <x v="0"/>
    <s v="DM-12955"/>
    <s v="Dario Medina"/>
    <x v="1"/>
    <s v="United States"/>
    <x v="420"/>
    <x v="16"/>
    <n v="85364"/>
    <s v="West"/>
    <s v="OFF-AR-10002375"/>
    <x v="1"/>
    <x v="6"/>
    <s v="Newell 351"/>
    <n v="10.496"/>
    <n v="4"/>
    <n v="0.2"/>
    <n v="1.1808000000000001"/>
  </r>
  <r>
    <n v="8089"/>
    <s v="CA-2015-107020"/>
    <x v="848"/>
    <d v="2015-07-14T00:00:00"/>
    <x v="1"/>
    <s v="MV-18190"/>
    <s v="Mike Vittorini"/>
    <x v="0"/>
    <s v="United States"/>
    <x v="272"/>
    <x v="1"/>
    <n v="92404"/>
    <s v="West"/>
    <s v="OFF-BI-10003719"/>
    <x v="1"/>
    <x v="8"/>
    <s v="Large Capacity Hanging Post Binders"/>
    <n v="39.92"/>
    <n v="2"/>
    <n v="0.2"/>
    <n v="12.974"/>
  </r>
  <r>
    <n v="8090"/>
    <s v="US-2015-117492"/>
    <x v="976"/>
    <d v="2015-08-09T00:00:00"/>
    <x v="2"/>
    <s v="NS-18640"/>
    <s v="Noel Staavos"/>
    <x v="1"/>
    <s v="United States"/>
    <x v="248"/>
    <x v="39"/>
    <n v="21215"/>
    <s v="East"/>
    <s v="OFF-AP-10001492"/>
    <x v="1"/>
    <x v="9"/>
    <s v="Acco Six-Outlet Power Strip, 4' Cord Length"/>
    <n v="77.58"/>
    <n v="9"/>
    <n v="0"/>
    <n v="20.1708"/>
  </r>
  <r>
    <n v="8091"/>
    <s v="CA-2014-101392"/>
    <x v="1035"/>
    <d v="2014-12-13T00:00:00"/>
    <x v="1"/>
    <s v="AS-10630"/>
    <s v="Ann Steele"/>
    <x v="2"/>
    <s v="United States"/>
    <x v="4"/>
    <x v="4"/>
    <n v="98103"/>
    <s v="West"/>
    <s v="OFF-ST-10000532"/>
    <x v="1"/>
    <x v="4"/>
    <s v="Advantus Rolling Drawer Organizers"/>
    <n v="269.36"/>
    <n v="7"/>
    <n v="0"/>
    <n v="70.033600000000007"/>
  </r>
  <r>
    <n v="8092"/>
    <s v="CA-2015-127502"/>
    <x v="895"/>
    <d v="2015-12-14T00:00:00"/>
    <x v="1"/>
    <s v="MT-17815"/>
    <s v="Meg Tillman"/>
    <x v="0"/>
    <s v="United States"/>
    <x v="8"/>
    <x v="1"/>
    <n v="94110"/>
    <s v="West"/>
    <s v="OFF-LA-10001613"/>
    <x v="1"/>
    <x v="2"/>
    <s v="Avery File Folder Labels"/>
    <n v="5.76"/>
    <n v="2"/>
    <n v="0"/>
    <n v="2.8224"/>
  </r>
  <r>
    <n v="8093"/>
    <s v="CA-2017-143658"/>
    <x v="1183"/>
    <d v="2017-11-13T00:00:00"/>
    <x v="0"/>
    <s v="SR-20425"/>
    <s v="Sharelle Roach"/>
    <x v="2"/>
    <s v="United States"/>
    <x v="20"/>
    <x v="15"/>
    <n v="10035"/>
    <s v="East"/>
    <s v="OFF-AR-10002818"/>
    <x v="1"/>
    <x v="6"/>
    <s v="Panasonic KP-310 Heavy-Duty Electric Pencil Sharpener"/>
    <n v="109.9"/>
    <n v="5"/>
    <n v="0"/>
    <n v="32.97"/>
  </r>
  <r>
    <n v="8094"/>
    <s v="CA-2017-133046"/>
    <x v="944"/>
    <d v="2017-08-01T00:00:00"/>
    <x v="0"/>
    <s v="DK-13375"/>
    <s v="Dennis Kane"/>
    <x v="0"/>
    <s v="United States"/>
    <x v="4"/>
    <x v="4"/>
    <n v="98115"/>
    <s v="West"/>
    <s v="FUR-FU-10001940"/>
    <x v="0"/>
    <x v="5"/>
    <s v="Staple-based wall hangings"/>
    <n v="23.88"/>
    <n v="3"/>
    <n v="0"/>
    <n v="10.507199999999999"/>
  </r>
  <r>
    <n v="8095"/>
    <s v="CA-2017-133046"/>
    <x v="944"/>
    <d v="2017-08-01T00:00:00"/>
    <x v="0"/>
    <s v="DK-13375"/>
    <s v="Dennis Kane"/>
    <x v="0"/>
    <s v="United States"/>
    <x v="4"/>
    <x v="4"/>
    <n v="98115"/>
    <s v="West"/>
    <s v="OFF-PA-10003883"/>
    <x v="1"/>
    <x v="10"/>
    <s v="Message Book, Phone, Wirebound Standard Line Memo, 2 3/4&quot; X 5&quot;"/>
    <n v="26.2"/>
    <n v="4"/>
    <n v="0"/>
    <n v="12.052"/>
  </r>
  <r>
    <n v="8096"/>
    <s v="CA-2017-133046"/>
    <x v="944"/>
    <d v="2017-08-01T00:00:00"/>
    <x v="0"/>
    <s v="DK-13375"/>
    <s v="Dennis Kane"/>
    <x v="0"/>
    <s v="United States"/>
    <x v="4"/>
    <x v="4"/>
    <n v="98115"/>
    <s v="West"/>
    <s v="OFF-PA-10002787"/>
    <x v="1"/>
    <x v="10"/>
    <s v="Xerox 227"/>
    <n v="12.96"/>
    <n v="2"/>
    <n v="0"/>
    <n v="6.2207999999999997"/>
  </r>
  <r>
    <n v="8097"/>
    <s v="CA-2017-133046"/>
    <x v="944"/>
    <d v="2017-08-01T00:00:00"/>
    <x v="0"/>
    <s v="DK-13375"/>
    <s v="Dennis Kane"/>
    <x v="0"/>
    <s v="United States"/>
    <x v="4"/>
    <x v="4"/>
    <n v="98115"/>
    <s v="West"/>
    <s v="TEC-AC-10000991"/>
    <x v="2"/>
    <x v="11"/>
    <s v="Sony Micro Vault Click 8 GB USB 2.0 Flash Drive"/>
    <n v="234.95"/>
    <n v="5"/>
    <n v="0"/>
    <n v="32.893000000000001"/>
  </r>
  <r>
    <n v="8098"/>
    <s v="CA-2017-122798"/>
    <x v="116"/>
    <d v="2018-01-01T00:00:00"/>
    <x v="1"/>
    <s v="SV-20935"/>
    <s v="Susan Vittorini"/>
    <x v="0"/>
    <s v="United States"/>
    <x v="305"/>
    <x v="27"/>
    <n v="87105"/>
    <s v="West"/>
    <s v="OFF-ST-10003058"/>
    <x v="1"/>
    <x v="4"/>
    <s v="Eldon Mobile Mega Data Cart  Mega Stackable  Add-On Trays"/>
    <n v="118.25"/>
    <n v="5"/>
    <n v="0"/>
    <n v="34.292499999999997"/>
  </r>
  <r>
    <n v="8099"/>
    <s v="CA-2017-122798"/>
    <x v="116"/>
    <d v="2018-01-01T00:00:00"/>
    <x v="1"/>
    <s v="SV-20935"/>
    <s v="Susan Vittorini"/>
    <x v="0"/>
    <s v="United States"/>
    <x v="305"/>
    <x v="27"/>
    <n v="87105"/>
    <s v="West"/>
    <s v="OFF-PA-10004239"/>
    <x v="1"/>
    <x v="10"/>
    <s v="Xerox 1953"/>
    <n v="4.28"/>
    <n v="1"/>
    <n v="0"/>
    <n v="1.9259999999999999"/>
  </r>
  <r>
    <n v="8100"/>
    <s v="CA-2016-169663"/>
    <x v="612"/>
    <d v="2016-03-13T00:00:00"/>
    <x v="2"/>
    <s v="RH-19510"/>
    <s v="Rick Huthwaite"/>
    <x v="2"/>
    <s v="United States"/>
    <x v="1"/>
    <x v="1"/>
    <n v="90045"/>
    <s v="West"/>
    <s v="TEC-AC-10003038"/>
    <x v="2"/>
    <x v="11"/>
    <s v="Kingston Digital DataTraveler 16GB USB 2.0"/>
    <n v="26.85"/>
    <n v="3"/>
    <n v="0"/>
    <n v="5.1014999999999997"/>
  </r>
  <r>
    <n v="8101"/>
    <s v="CA-2016-169663"/>
    <x v="612"/>
    <d v="2016-03-13T00:00:00"/>
    <x v="2"/>
    <s v="RH-19510"/>
    <s v="Rick Huthwaite"/>
    <x v="2"/>
    <s v="United States"/>
    <x v="1"/>
    <x v="1"/>
    <n v="90045"/>
    <s v="West"/>
    <s v="TEC-MA-10000984"/>
    <x v="2"/>
    <x v="15"/>
    <s v="Okidata MB760 Printer"/>
    <n v="3357.6"/>
    <n v="3"/>
    <n v="0.2"/>
    <n v="377.73"/>
  </r>
  <r>
    <n v="8102"/>
    <s v="CA-2015-149846"/>
    <x v="1184"/>
    <d v="2015-05-26T00:00:00"/>
    <x v="1"/>
    <s v="SB-20185"/>
    <s v="Sarah Brown"/>
    <x v="0"/>
    <s v="United States"/>
    <x v="1"/>
    <x v="1"/>
    <n v="90045"/>
    <s v="West"/>
    <s v="OFF-LA-10004484"/>
    <x v="1"/>
    <x v="2"/>
    <s v="Avery 476"/>
    <n v="8.26"/>
    <n v="2"/>
    <n v="0"/>
    <n v="3.7995999999999999"/>
  </r>
  <r>
    <n v="8103"/>
    <s v="CA-2015-149846"/>
    <x v="1184"/>
    <d v="2015-05-26T00:00:00"/>
    <x v="1"/>
    <s v="SB-20185"/>
    <s v="Sarah Brown"/>
    <x v="0"/>
    <s v="United States"/>
    <x v="1"/>
    <x v="1"/>
    <n v="90045"/>
    <s v="West"/>
    <s v="TEC-MA-10004002"/>
    <x v="2"/>
    <x v="15"/>
    <s v="Zebra GX420t Direct Thermal/Thermal Transfer Printer"/>
    <n v="2973.32"/>
    <n v="7"/>
    <n v="0.2"/>
    <n v="334.49849999999998"/>
  </r>
  <r>
    <n v="8104"/>
    <s v="CA-2015-149846"/>
    <x v="1184"/>
    <d v="2015-05-26T00:00:00"/>
    <x v="1"/>
    <s v="SB-20185"/>
    <s v="Sarah Brown"/>
    <x v="0"/>
    <s v="United States"/>
    <x v="1"/>
    <x v="1"/>
    <n v="90045"/>
    <s v="West"/>
    <s v="OFF-ST-10002406"/>
    <x v="1"/>
    <x v="4"/>
    <s v="Pizazz Global Quick File"/>
    <n v="104.79"/>
    <n v="7"/>
    <n v="0"/>
    <n v="29.341200000000001"/>
  </r>
  <r>
    <n v="8105"/>
    <s v="CA-2015-149846"/>
    <x v="1184"/>
    <d v="2015-05-26T00:00:00"/>
    <x v="1"/>
    <s v="SB-20185"/>
    <s v="Sarah Brown"/>
    <x v="0"/>
    <s v="United States"/>
    <x v="1"/>
    <x v="1"/>
    <n v="90045"/>
    <s v="West"/>
    <s v="TEC-PH-10003645"/>
    <x v="2"/>
    <x v="7"/>
    <s v="Aastra 57i VoIP phone"/>
    <n v="775.72799999999995"/>
    <n v="6"/>
    <n v="0.2"/>
    <n v="58.179600000000001"/>
  </r>
  <r>
    <n v="8106"/>
    <s v="CA-2017-159149"/>
    <x v="922"/>
    <d v="2017-02-19T00:00:00"/>
    <x v="2"/>
    <s v="CR-12820"/>
    <s v="Cyra Reiten"/>
    <x v="2"/>
    <s v="United States"/>
    <x v="12"/>
    <x v="5"/>
    <n v="77041"/>
    <s v="Central"/>
    <s v="FUR-BO-10001601"/>
    <x v="0"/>
    <x v="0"/>
    <s v="Sauder Mission Library with Doors, Fruitwood Finish"/>
    <n v="89.066400000000002"/>
    <n v="1"/>
    <n v="0.32"/>
    <n v="-17.0274"/>
  </r>
  <r>
    <n v="8107"/>
    <s v="CA-2017-159149"/>
    <x v="922"/>
    <d v="2017-02-19T00:00:00"/>
    <x v="2"/>
    <s v="CR-12820"/>
    <s v="Cyra Reiten"/>
    <x v="2"/>
    <s v="United States"/>
    <x v="12"/>
    <x v="5"/>
    <n v="77041"/>
    <s v="Central"/>
    <s v="OFF-AR-10000937"/>
    <x v="1"/>
    <x v="6"/>
    <s v="Dixon Ticonderoga Core-Lock Colored Pencils, 48-Color Set"/>
    <n v="175.44"/>
    <n v="6"/>
    <n v="0.2"/>
    <n v="52.631999999999998"/>
  </r>
  <r>
    <n v="8108"/>
    <s v="CA-2017-159149"/>
    <x v="922"/>
    <d v="2017-02-19T00:00:00"/>
    <x v="2"/>
    <s v="CR-12820"/>
    <s v="Cyra Reiten"/>
    <x v="2"/>
    <s v="United States"/>
    <x v="12"/>
    <x v="5"/>
    <n v="77041"/>
    <s v="Central"/>
    <s v="TEC-PH-10000038"/>
    <x v="2"/>
    <x v="7"/>
    <s v="Jawbone MINI JAMBOX Wireless Bluetooth Speaker"/>
    <n v="438.33600000000001"/>
    <n v="4"/>
    <n v="0.2"/>
    <n v="-87.667199999999994"/>
  </r>
  <r>
    <n v="8109"/>
    <s v="US-2017-167570"/>
    <x v="166"/>
    <d v="2017-12-15T00:00:00"/>
    <x v="1"/>
    <s v="EG-13900"/>
    <s v="Emily Grady"/>
    <x v="0"/>
    <s v="United States"/>
    <x v="10"/>
    <x v="9"/>
    <n v="19140"/>
    <s v="East"/>
    <s v="FUR-CH-10003396"/>
    <x v="0"/>
    <x v="1"/>
    <s v="Global Deluxe Steno Chair"/>
    <n v="215.54400000000001"/>
    <n v="4"/>
    <n v="0.3"/>
    <n v="-58.504800000000003"/>
  </r>
  <r>
    <n v="8110"/>
    <s v="CA-2017-160122"/>
    <x v="551"/>
    <d v="2017-11-23T00:00:00"/>
    <x v="1"/>
    <s v="RD-19930"/>
    <s v="Russell D'Ascenzo"/>
    <x v="0"/>
    <s v="United States"/>
    <x v="22"/>
    <x v="10"/>
    <n v="60623"/>
    <s v="Central"/>
    <s v="OFF-EN-10002592"/>
    <x v="1"/>
    <x v="12"/>
    <s v="Peel &amp; Seel Recycled Catalog Envelopes, Brown"/>
    <n v="55.584000000000003"/>
    <n v="6"/>
    <n v="0.2"/>
    <n v="20.844000000000001"/>
  </r>
  <r>
    <n v="8111"/>
    <s v="CA-2017-160122"/>
    <x v="551"/>
    <d v="2017-11-23T00:00:00"/>
    <x v="1"/>
    <s v="RD-19930"/>
    <s v="Russell D'Ascenzo"/>
    <x v="0"/>
    <s v="United States"/>
    <x v="22"/>
    <x v="10"/>
    <n v="60623"/>
    <s v="Central"/>
    <s v="FUR-CH-10000422"/>
    <x v="0"/>
    <x v="1"/>
    <s v="Global Highback Leather Tilter in Burgundy"/>
    <n v="127.386"/>
    <n v="2"/>
    <n v="0.3"/>
    <n v="-25.4772"/>
  </r>
  <r>
    <n v="8112"/>
    <s v="CA-2016-130393"/>
    <x v="49"/>
    <d v="2016-12-03T00:00:00"/>
    <x v="0"/>
    <s v="JM-15865"/>
    <s v="John Murray"/>
    <x v="0"/>
    <s v="United States"/>
    <x v="287"/>
    <x v="5"/>
    <n v="76903"/>
    <s v="Central"/>
    <s v="FUR-CH-10002647"/>
    <x v="0"/>
    <x v="1"/>
    <s v="Situations Contoured Folding Chairs, 4/Set"/>
    <n v="248.43"/>
    <n v="5"/>
    <n v="0.3"/>
    <n v="-17.745000000000001"/>
  </r>
  <r>
    <n v="8113"/>
    <s v="CA-2016-130393"/>
    <x v="49"/>
    <d v="2016-12-03T00:00:00"/>
    <x v="0"/>
    <s v="JM-15865"/>
    <s v="John Murray"/>
    <x v="0"/>
    <s v="United States"/>
    <x v="287"/>
    <x v="5"/>
    <n v="76903"/>
    <s v="Central"/>
    <s v="OFF-AP-10004859"/>
    <x v="1"/>
    <x v="9"/>
    <s v="Acco 6 Outlet Guardian Premium Surge Suppressor"/>
    <n v="11.648"/>
    <n v="4"/>
    <n v="0.8"/>
    <n v="-30.8672"/>
  </r>
  <r>
    <n v="8114"/>
    <s v="CA-2016-130393"/>
    <x v="49"/>
    <d v="2016-12-03T00:00:00"/>
    <x v="0"/>
    <s v="JM-15865"/>
    <s v="John Murray"/>
    <x v="0"/>
    <s v="United States"/>
    <x v="287"/>
    <x v="5"/>
    <n v="76903"/>
    <s v="Central"/>
    <s v="FUR-CH-10004477"/>
    <x v="0"/>
    <x v="1"/>
    <s v="Global Push Button Manager's Chair, Indigo"/>
    <n v="85.245999999999995"/>
    <n v="2"/>
    <n v="0.3"/>
    <n v="-1.2178"/>
  </r>
  <r>
    <n v="8115"/>
    <s v="CA-2017-144820"/>
    <x v="621"/>
    <d v="2017-10-07T00:00:00"/>
    <x v="0"/>
    <s v="LW-16825"/>
    <s v="Laurel Workman"/>
    <x v="1"/>
    <s v="United States"/>
    <x v="45"/>
    <x v="5"/>
    <n v="77506"/>
    <s v="Central"/>
    <s v="OFF-AR-10004817"/>
    <x v="1"/>
    <x v="6"/>
    <s v="Colorific Watercolor Pencils"/>
    <n v="20.64"/>
    <n v="5"/>
    <n v="0.2"/>
    <n v="2.3220000000000001"/>
  </r>
  <r>
    <n v="8116"/>
    <s v="CA-2017-101014"/>
    <x v="635"/>
    <d v="2017-09-04T00:00:00"/>
    <x v="1"/>
    <s v="RW-19540"/>
    <s v="Rick Wilson"/>
    <x v="1"/>
    <s v="United States"/>
    <x v="1"/>
    <x v="1"/>
    <n v="90049"/>
    <s v="West"/>
    <s v="FUR-FU-10003374"/>
    <x v="0"/>
    <x v="5"/>
    <s v="Electrix Fluorescent Magnifier Lamps &amp; Weighted Base"/>
    <n v="148.02000000000001"/>
    <n v="3"/>
    <n v="0"/>
    <n v="41.445599999999999"/>
  </r>
  <r>
    <n v="8117"/>
    <s v="CA-2017-105543"/>
    <x v="221"/>
    <d v="2017-11-24T00:00:00"/>
    <x v="3"/>
    <s v="BG-11695"/>
    <s v="Brooke Gillingham"/>
    <x v="1"/>
    <s v="United States"/>
    <x v="495"/>
    <x v="41"/>
    <n v="67846"/>
    <s v="Central"/>
    <s v="OFF-ST-10003123"/>
    <x v="1"/>
    <x v="4"/>
    <s v="Fellowes Bases and Tops For Staxonsteel/High-Stak Systems"/>
    <n v="33.29"/>
    <n v="1"/>
    <n v="0"/>
    <n v="7.9896000000000003"/>
  </r>
  <r>
    <n v="8118"/>
    <s v="US-2017-113201"/>
    <x v="160"/>
    <d v="2017-07-05T00:00:00"/>
    <x v="1"/>
    <s v="TT-21220"/>
    <s v="Thomas Thornton"/>
    <x v="0"/>
    <s v="United States"/>
    <x v="1"/>
    <x v="1"/>
    <n v="90045"/>
    <s v="West"/>
    <s v="OFF-PA-10000675"/>
    <x v="1"/>
    <x v="10"/>
    <s v="Xerox 1919"/>
    <n v="204.95"/>
    <n v="5"/>
    <n v="0"/>
    <n v="100.4255"/>
  </r>
  <r>
    <n v="8119"/>
    <s v="US-2017-106551"/>
    <x v="847"/>
    <d v="2017-07-27T00:00:00"/>
    <x v="1"/>
    <s v="EB-13930"/>
    <s v="Eric Barreto"/>
    <x v="0"/>
    <s v="United States"/>
    <x v="22"/>
    <x v="10"/>
    <n v="60653"/>
    <s v="Central"/>
    <s v="FUR-CH-10004997"/>
    <x v="0"/>
    <x v="1"/>
    <s v="Hon Every-Day Series Multi-Task Chairs"/>
    <n v="526.34400000000005"/>
    <n v="4"/>
    <n v="0.3"/>
    <n v="-75.191999999999993"/>
  </r>
  <r>
    <n v="8120"/>
    <s v="CA-2016-116722"/>
    <x v="583"/>
    <d v="2016-11-16T00:00:00"/>
    <x v="1"/>
    <s v="LP-17080"/>
    <s v="Liz Pelletier"/>
    <x v="0"/>
    <s v="United States"/>
    <x v="8"/>
    <x v="1"/>
    <n v="94110"/>
    <s v="West"/>
    <s v="FUR-FU-10001934"/>
    <x v="0"/>
    <x v="5"/>
    <s v="Magnifier Swing Arm Lamp"/>
    <n v="41.96"/>
    <n v="2"/>
    <n v="0"/>
    <n v="10.909599999999999"/>
  </r>
  <r>
    <n v="8121"/>
    <s v="CA-2016-116722"/>
    <x v="583"/>
    <d v="2016-11-16T00:00:00"/>
    <x v="1"/>
    <s v="LP-17080"/>
    <s v="Liz Pelletier"/>
    <x v="0"/>
    <s v="United States"/>
    <x v="8"/>
    <x v="1"/>
    <n v="94110"/>
    <s v="West"/>
    <s v="FUR-CH-10004997"/>
    <x v="0"/>
    <x v="1"/>
    <s v="Hon Every-Day Series Multi-Task Chairs"/>
    <n v="451.15199999999999"/>
    <n v="3"/>
    <n v="0.2"/>
    <n v="0"/>
  </r>
  <r>
    <n v="8122"/>
    <s v="CA-2016-116722"/>
    <x v="583"/>
    <d v="2016-11-16T00:00:00"/>
    <x v="1"/>
    <s v="LP-17080"/>
    <s v="Liz Pelletier"/>
    <x v="0"/>
    <s v="United States"/>
    <x v="8"/>
    <x v="1"/>
    <n v="94110"/>
    <s v="West"/>
    <s v="OFF-BI-10001890"/>
    <x v="1"/>
    <x v="8"/>
    <s v="Avery Poly Binder Pockets"/>
    <n v="31.504000000000001"/>
    <n v="11"/>
    <n v="0.2"/>
    <n v="11.026400000000001"/>
  </r>
  <r>
    <n v="8123"/>
    <s v="CA-2014-138128"/>
    <x v="337"/>
    <d v="2014-12-15T00:00:00"/>
    <x v="1"/>
    <s v="FP-14320"/>
    <s v="Frank Preis"/>
    <x v="0"/>
    <s v="United States"/>
    <x v="10"/>
    <x v="9"/>
    <n v="19134"/>
    <s v="East"/>
    <s v="OFF-EN-10002500"/>
    <x v="1"/>
    <x v="12"/>
    <s v="Globe Weis Peel &amp; Seel First Class Envelopes"/>
    <n v="30.672000000000001"/>
    <n v="3"/>
    <n v="0.2"/>
    <n v="9.5850000000000009"/>
  </r>
  <r>
    <n v="8124"/>
    <s v="CA-2014-138128"/>
    <x v="337"/>
    <d v="2014-12-15T00:00:00"/>
    <x v="1"/>
    <s v="FP-14320"/>
    <s v="Frank Preis"/>
    <x v="0"/>
    <s v="United States"/>
    <x v="10"/>
    <x v="9"/>
    <n v="19134"/>
    <s v="East"/>
    <s v="TEC-CO-10001766"/>
    <x v="2"/>
    <x v="16"/>
    <s v="Canon PC940 Copier"/>
    <n v="1079.9760000000001"/>
    <n v="4"/>
    <n v="0.4"/>
    <n v="125.99720000000001"/>
  </r>
  <r>
    <n v="8125"/>
    <s v="US-2017-150070"/>
    <x v="210"/>
    <d v="2017-09-12T00:00:00"/>
    <x v="1"/>
    <s v="JA-15970"/>
    <s v="Joseph Airdo"/>
    <x v="0"/>
    <s v="United States"/>
    <x v="494"/>
    <x v="1"/>
    <n v="95351"/>
    <s v="West"/>
    <s v="FUR-CH-10004860"/>
    <x v="0"/>
    <x v="1"/>
    <s v="Global Low Back Tilter Chair"/>
    <n v="161.56800000000001"/>
    <n v="2"/>
    <n v="0.2"/>
    <n v="-28.2744"/>
  </r>
  <r>
    <n v="8126"/>
    <s v="CA-2015-137064"/>
    <x v="525"/>
    <d v="2015-02-13T00:00:00"/>
    <x v="1"/>
    <s v="TS-21655"/>
    <s v="Trudy Schmidt"/>
    <x v="0"/>
    <s v="United States"/>
    <x v="12"/>
    <x v="5"/>
    <n v="77070"/>
    <s v="Central"/>
    <s v="OFF-BI-10002049"/>
    <x v="1"/>
    <x v="8"/>
    <s v="UniKeep View Case Binders"/>
    <n v="2.9340000000000002"/>
    <n v="3"/>
    <n v="0.8"/>
    <n v="-4.9878"/>
  </r>
  <r>
    <n v="8127"/>
    <s v="CA-2015-137064"/>
    <x v="525"/>
    <d v="2015-02-13T00:00:00"/>
    <x v="1"/>
    <s v="TS-21655"/>
    <s v="Trudy Schmidt"/>
    <x v="0"/>
    <s v="United States"/>
    <x v="12"/>
    <x v="5"/>
    <n v="77070"/>
    <s v="Central"/>
    <s v="TEC-AC-10003499"/>
    <x v="2"/>
    <x v="11"/>
    <s v="Memorex Mini Travel Drive 8 GB USB 2.0 Flash Drive"/>
    <n v="18.527999999999999"/>
    <n v="2"/>
    <n v="0.2"/>
    <n v="4.4004000000000003"/>
  </r>
  <r>
    <n v="8128"/>
    <s v="CA-2015-137064"/>
    <x v="525"/>
    <d v="2015-02-13T00:00:00"/>
    <x v="1"/>
    <s v="TS-21655"/>
    <s v="Trudy Schmidt"/>
    <x v="0"/>
    <s v="United States"/>
    <x v="12"/>
    <x v="5"/>
    <n v="77070"/>
    <s v="Central"/>
    <s v="OFF-ST-10003470"/>
    <x v="1"/>
    <x v="4"/>
    <s v="Tennsco Snap-Together Open Shelving Units, Starter Sets and Add-On Units"/>
    <n v="670.75199999999995"/>
    <n v="3"/>
    <n v="0.2"/>
    <n v="-125.76600000000001"/>
  </r>
  <r>
    <n v="8129"/>
    <s v="CA-2017-157350"/>
    <x v="775"/>
    <d v="2017-09-01T00:00:00"/>
    <x v="1"/>
    <s v="DP-13000"/>
    <s v="Darren Powers"/>
    <x v="0"/>
    <s v="United States"/>
    <x v="22"/>
    <x v="10"/>
    <n v="60610"/>
    <s v="Central"/>
    <s v="FUR-FU-10000222"/>
    <x v="0"/>
    <x v="5"/>
    <s v="Seth Thomas 16&quot; Steel Case Clock"/>
    <n v="64.959999999999994"/>
    <n v="5"/>
    <n v="0.6"/>
    <n v="-43.847999999999999"/>
  </r>
  <r>
    <n v="8130"/>
    <s v="CA-2014-127866"/>
    <x v="836"/>
    <d v="2014-07-23T00:00:00"/>
    <x v="2"/>
    <s v="JD-15895"/>
    <s v="Jonathan Doherty"/>
    <x v="1"/>
    <s v="United States"/>
    <x v="169"/>
    <x v="1"/>
    <n v="92503"/>
    <s v="West"/>
    <s v="TEC-AC-10000023"/>
    <x v="2"/>
    <x v="11"/>
    <s v="Maxell 74 Minute CD-R Spindle, 50/Pack"/>
    <n v="41.94"/>
    <n v="2"/>
    <n v="0"/>
    <n v="15.0984"/>
  </r>
  <r>
    <n v="8131"/>
    <s v="CA-2014-127866"/>
    <x v="836"/>
    <d v="2014-07-23T00:00:00"/>
    <x v="2"/>
    <s v="JD-15895"/>
    <s v="Jonathan Doherty"/>
    <x v="1"/>
    <s v="United States"/>
    <x v="169"/>
    <x v="1"/>
    <n v="92503"/>
    <s v="West"/>
    <s v="OFF-PA-10003971"/>
    <x v="1"/>
    <x v="10"/>
    <s v="Xerox 1965"/>
    <n v="11.96"/>
    <n v="2"/>
    <n v="0"/>
    <n v="5.8604000000000003"/>
  </r>
  <r>
    <n v="8132"/>
    <s v="CA-2014-127866"/>
    <x v="836"/>
    <d v="2014-07-23T00:00:00"/>
    <x v="2"/>
    <s v="JD-15895"/>
    <s v="Jonathan Doherty"/>
    <x v="1"/>
    <s v="United States"/>
    <x v="169"/>
    <x v="1"/>
    <n v="92503"/>
    <s v="West"/>
    <s v="OFF-AR-10003481"/>
    <x v="1"/>
    <x v="6"/>
    <s v="Newell 348"/>
    <n v="13.12"/>
    <n v="4"/>
    <n v="0"/>
    <n v="3.8048000000000002"/>
  </r>
  <r>
    <n v="8133"/>
    <s v="CA-2014-127866"/>
    <x v="836"/>
    <d v="2014-07-23T00:00:00"/>
    <x v="2"/>
    <s v="JD-15895"/>
    <s v="Jonathan Doherty"/>
    <x v="1"/>
    <s v="United States"/>
    <x v="169"/>
    <x v="1"/>
    <n v="92503"/>
    <s v="West"/>
    <s v="OFF-ST-10001490"/>
    <x v="1"/>
    <x v="4"/>
    <s v="Hot File 7-Pocket, Floor Stand"/>
    <n v="535.41"/>
    <n v="3"/>
    <n v="0"/>
    <n v="160.62299999999999"/>
  </r>
  <r>
    <n v="8134"/>
    <s v="CA-2015-131352"/>
    <x v="1049"/>
    <d v="2015-10-13T00:00:00"/>
    <x v="1"/>
    <s v="GH-14485"/>
    <s v="Gene Hale"/>
    <x v="1"/>
    <s v="United States"/>
    <x v="61"/>
    <x v="5"/>
    <n v="75081"/>
    <s v="Central"/>
    <s v="FUR-FU-10003708"/>
    <x v="0"/>
    <x v="5"/>
    <s v="Tenex Traditional Chairmats for Medium Pile Carpet, Standard Lip, 36&quot; x 48&quot;"/>
    <n v="72.78"/>
    <n v="3"/>
    <n v="0.6"/>
    <n v="-70.960499999999996"/>
  </r>
  <r>
    <n v="8135"/>
    <s v="CA-2015-121776"/>
    <x v="1130"/>
    <d v="2015-02-21T00:00:00"/>
    <x v="1"/>
    <s v="RD-19585"/>
    <s v="Rob Dowd"/>
    <x v="0"/>
    <s v="United States"/>
    <x v="1"/>
    <x v="1"/>
    <n v="90008"/>
    <s v="West"/>
    <s v="OFF-PA-10001970"/>
    <x v="1"/>
    <x v="10"/>
    <s v="Xerox 1881"/>
    <n v="36.840000000000003"/>
    <n v="3"/>
    <n v="0"/>
    <n v="17.314800000000002"/>
  </r>
  <r>
    <n v="8136"/>
    <s v="CA-2015-121776"/>
    <x v="1130"/>
    <d v="2015-02-21T00:00:00"/>
    <x v="1"/>
    <s v="RD-19585"/>
    <s v="Rob Dowd"/>
    <x v="0"/>
    <s v="United States"/>
    <x v="1"/>
    <x v="1"/>
    <n v="90008"/>
    <s v="West"/>
    <s v="OFF-LA-10002762"/>
    <x v="1"/>
    <x v="2"/>
    <s v="Avery 485"/>
    <n v="87.71"/>
    <n v="7"/>
    <n v="0"/>
    <n v="41.223700000000001"/>
  </r>
  <r>
    <n v="8137"/>
    <s v="CA-2016-118073"/>
    <x v="399"/>
    <d v="2016-08-16T00:00:00"/>
    <x v="1"/>
    <s v="CS-12490"/>
    <s v="Cindy Schnelling"/>
    <x v="1"/>
    <s v="United States"/>
    <x v="121"/>
    <x v="2"/>
    <n v="33801"/>
    <s v="South"/>
    <s v="FUR-TA-10002533"/>
    <x v="0"/>
    <x v="3"/>
    <s v="BPI Conference Tables"/>
    <n v="562.29250000000002"/>
    <n v="7"/>
    <n v="0.45"/>
    <n v="-255.58750000000001"/>
  </r>
  <r>
    <n v="8138"/>
    <s v="CA-2014-103219"/>
    <x v="187"/>
    <d v="2014-11-13T00:00:00"/>
    <x v="1"/>
    <s v="BF-11215"/>
    <s v="Benjamin Farhat"/>
    <x v="2"/>
    <s v="United States"/>
    <x v="20"/>
    <x v="15"/>
    <n v="10035"/>
    <s v="East"/>
    <s v="FUR-FU-10004091"/>
    <x v="0"/>
    <x v="5"/>
    <s v="Eldon 200 Class Desk Accessories, Black"/>
    <n v="56.52"/>
    <n v="9"/>
    <n v="0"/>
    <n v="21.477599999999999"/>
  </r>
  <r>
    <n v="8139"/>
    <s v="CA-2016-102561"/>
    <x v="427"/>
    <d v="2016-07-22T00:00:00"/>
    <x v="1"/>
    <s v="NK-18490"/>
    <s v="Neil Knudson"/>
    <x v="2"/>
    <s v="United States"/>
    <x v="10"/>
    <x v="9"/>
    <n v="19140"/>
    <s v="East"/>
    <s v="OFF-AR-10001545"/>
    <x v="1"/>
    <x v="6"/>
    <s v="Newell 326"/>
    <n v="11.263999999999999"/>
    <n v="8"/>
    <n v="0.2"/>
    <n v="1.2672000000000001"/>
  </r>
  <r>
    <n v="8140"/>
    <s v="CA-2016-102561"/>
    <x v="427"/>
    <d v="2016-07-22T00:00:00"/>
    <x v="1"/>
    <s v="NK-18490"/>
    <s v="Neil Knudson"/>
    <x v="2"/>
    <s v="United States"/>
    <x v="10"/>
    <x v="9"/>
    <n v="19140"/>
    <s v="East"/>
    <s v="OFF-ST-10001476"/>
    <x v="1"/>
    <x v="4"/>
    <s v="Steel Personal Filing/Posting Tote"/>
    <n v="284.08"/>
    <n v="10"/>
    <n v="0.2"/>
    <n v="24.856999999999999"/>
  </r>
  <r>
    <n v="8141"/>
    <s v="CA-2016-102561"/>
    <x v="427"/>
    <d v="2016-07-22T00:00:00"/>
    <x v="1"/>
    <s v="NK-18490"/>
    <s v="Neil Knudson"/>
    <x v="2"/>
    <s v="United States"/>
    <x v="10"/>
    <x v="9"/>
    <n v="19140"/>
    <s v="East"/>
    <s v="OFF-PA-10004971"/>
    <x v="1"/>
    <x v="10"/>
    <s v="Xerox 196"/>
    <n v="18.495999999999999"/>
    <n v="4"/>
    <n v="0.2"/>
    <n v="6.7047999999999996"/>
  </r>
  <r>
    <n v="8142"/>
    <s v="CA-2016-100993"/>
    <x v="473"/>
    <d v="2016-02-10T00:00:00"/>
    <x v="1"/>
    <s v="AZ-10750"/>
    <s v="Annie Zypern"/>
    <x v="0"/>
    <s v="United States"/>
    <x v="70"/>
    <x v="1"/>
    <n v="92037"/>
    <s v="West"/>
    <s v="OFF-LA-10003223"/>
    <x v="1"/>
    <x v="2"/>
    <s v="Avery 508"/>
    <n v="14.73"/>
    <n v="3"/>
    <n v="0"/>
    <n v="7.2176999999999998"/>
  </r>
  <r>
    <n v="8143"/>
    <s v="CA-2016-100993"/>
    <x v="473"/>
    <d v="2016-02-10T00:00:00"/>
    <x v="1"/>
    <s v="AZ-10750"/>
    <s v="Annie Zypern"/>
    <x v="0"/>
    <s v="United States"/>
    <x v="70"/>
    <x v="1"/>
    <n v="92037"/>
    <s v="West"/>
    <s v="OFF-ST-10004340"/>
    <x v="1"/>
    <x v="4"/>
    <s v="Fellowes Mobile File Cart, Black"/>
    <n v="186.54"/>
    <n v="3"/>
    <n v="0"/>
    <n v="50.3658"/>
  </r>
  <r>
    <n v="8144"/>
    <s v="CA-2016-100993"/>
    <x v="473"/>
    <d v="2016-02-10T00:00:00"/>
    <x v="1"/>
    <s v="AZ-10750"/>
    <s v="Annie Zypern"/>
    <x v="0"/>
    <s v="United States"/>
    <x v="70"/>
    <x v="1"/>
    <n v="92037"/>
    <s v="West"/>
    <s v="FUR-TA-10001095"/>
    <x v="0"/>
    <x v="3"/>
    <s v="Chromcraft Round Conference Tables"/>
    <n v="557.72799999999995"/>
    <n v="4"/>
    <n v="0.2"/>
    <n v="6.9715999999999996"/>
  </r>
  <r>
    <n v="8145"/>
    <s v="CA-2016-100993"/>
    <x v="473"/>
    <d v="2016-02-10T00:00:00"/>
    <x v="1"/>
    <s v="AZ-10750"/>
    <s v="Annie Zypern"/>
    <x v="0"/>
    <s v="United States"/>
    <x v="70"/>
    <x v="1"/>
    <n v="92037"/>
    <s v="West"/>
    <s v="TEC-PH-10001448"/>
    <x v="2"/>
    <x v="7"/>
    <s v="Anker Astro 15000mAh USB Portable Charger"/>
    <n v="159.96799999999999"/>
    <n v="4"/>
    <n v="0.2"/>
    <n v="-31.993600000000001"/>
  </r>
  <r>
    <n v="8146"/>
    <s v="US-2014-112949"/>
    <x v="886"/>
    <d v="2014-06-27T00:00:00"/>
    <x v="1"/>
    <s v="Co-12640"/>
    <s v="Corey-Lock"/>
    <x v="0"/>
    <s v="United States"/>
    <x v="408"/>
    <x v="26"/>
    <n v="73505"/>
    <s v="Central"/>
    <s v="OFF-AP-10001005"/>
    <x v="1"/>
    <x v="9"/>
    <s v="Honeywell Quietcare HEPA Air Cleaner"/>
    <n v="471.9"/>
    <n v="6"/>
    <n v="0"/>
    <n v="155.727"/>
  </r>
  <r>
    <n v="8147"/>
    <s v="US-2014-112949"/>
    <x v="886"/>
    <d v="2014-06-27T00:00:00"/>
    <x v="1"/>
    <s v="Co-12640"/>
    <s v="Corey-Lock"/>
    <x v="0"/>
    <s v="United States"/>
    <x v="408"/>
    <x v="26"/>
    <n v="73505"/>
    <s v="Central"/>
    <s v="OFF-AR-10003469"/>
    <x v="1"/>
    <x v="6"/>
    <s v="Nontoxic Chalk"/>
    <n v="3.52"/>
    <n v="2"/>
    <n v="0"/>
    <n v="1.6896"/>
  </r>
  <r>
    <n v="8148"/>
    <s v="US-2017-146822"/>
    <x v="255"/>
    <d v="2017-06-14T00:00:00"/>
    <x v="1"/>
    <s v="AG-10675"/>
    <s v="Anna Gayman"/>
    <x v="0"/>
    <s v="United States"/>
    <x v="127"/>
    <x v="17"/>
    <n v="24153"/>
    <s v="South"/>
    <s v="OFF-PA-10000249"/>
    <x v="1"/>
    <x v="10"/>
    <s v="Easy-staple paper"/>
    <n v="49.12"/>
    <n v="4"/>
    <n v="0"/>
    <n v="23.086400000000001"/>
  </r>
  <r>
    <n v="8149"/>
    <s v="US-2016-131058"/>
    <x v="797"/>
    <d v="2016-12-31T00:00:00"/>
    <x v="1"/>
    <s v="EM-14140"/>
    <s v="Eugene Moren"/>
    <x v="2"/>
    <s v="United States"/>
    <x v="157"/>
    <x v="1"/>
    <n v="92704"/>
    <s v="West"/>
    <s v="OFF-LA-10001613"/>
    <x v="1"/>
    <x v="2"/>
    <s v="Avery File Folder Labels"/>
    <n v="20.16"/>
    <n v="7"/>
    <n v="0"/>
    <n v="9.8783999999999992"/>
  </r>
  <r>
    <n v="8150"/>
    <s v="CA-2014-167997"/>
    <x v="755"/>
    <d v="2014-01-29T00:00:00"/>
    <x v="2"/>
    <s v="CA-11965"/>
    <s v="Carol Adams"/>
    <x v="1"/>
    <s v="United States"/>
    <x v="503"/>
    <x v="44"/>
    <n v="57701"/>
    <s v="Central"/>
    <s v="OFF-BI-10001758"/>
    <x v="1"/>
    <x v="8"/>
    <s v="Wilson Jones 14 Line Acrylic Coated Pressboard Data Binders"/>
    <n v="10.68"/>
    <n v="2"/>
    <n v="0"/>
    <n v="5.0195999999999996"/>
  </r>
  <r>
    <n v="8151"/>
    <s v="CA-2014-167997"/>
    <x v="755"/>
    <d v="2014-01-29T00:00:00"/>
    <x v="2"/>
    <s v="CA-11965"/>
    <s v="Carol Adams"/>
    <x v="1"/>
    <s v="United States"/>
    <x v="503"/>
    <x v="44"/>
    <n v="57701"/>
    <s v="Central"/>
    <s v="FUR-BO-10004409"/>
    <x v="0"/>
    <x v="0"/>
    <s v="Safco Value Mate Series Steel Bookcases, Baked Enamel Finish on Steel, Gray"/>
    <n v="141.96"/>
    <n v="2"/>
    <n v="0"/>
    <n v="39.748800000000003"/>
  </r>
  <r>
    <n v="8152"/>
    <s v="CA-2017-140151"/>
    <x v="721"/>
    <d v="2017-03-25T00:00:00"/>
    <x v="2"/>
    <s v="RB-19360"/>
    <s v="Raymond Buch"/>
    <x v="0"/>
    <s v="United States"/>
    <x v="4"/>
    <x v="4"/>
    <n v="98115"/>
    <s v="West"/>
    <s v="OFF-ST-10001558"/>
    <x v="1"/>
    <x v="4"/>
    <s v="Acco Perma 4000 Stacking Storage Drawers"/>
    <n v="32.479999999999997"/>
    <n v="2"/>
    <n v="0"/>
    <n v="4.8719999999999999"/>
  </r>
  <r>
    <n v="8153"/>
    <s v="CA-2017-140151"/>
    <x v="721"/>
    <d v="2017-03-25T00:00:00"/>
    <x v="2"/>
    <s v="RB-19360"/>
    <s v="Raymond Buch"/>
    <x v="0"/>
    <s v="United States"/>
    <x v="4"/>
    <x v="4"/>
    <n v="98115"/>
    <s v="West"/>
    <s v="OFF-PA-10002986"/>
    <x v="1"/>
    <x v="10"/>
    <s v="Xerox 1898"/>
    <n v="20.04"/>
    <n v="3"/>
    <n v="0"/>
    <n v="9.6191999999999993"/>
  </r>
  <r>
    <n v="8154"/>
    <s v="CA-2017-140151"/>
    <x v="721"/>
    <d v="2017-03-25T00:00:00"/>
    <x v="2"/>
    <s v="RB-19360"/>
    <s v="Raymond Buch"/>
    <x v="0"/>
    <s v="United States"/>
    <x v="4"/>
    <x v="4"/>
    <n v="98115"/>
    <s v="West"/>
    <s v="TEC-CO-10004722"/>
    <x v="2"/>
    <x v="16"/>
    <s v="Canon imageCLASS 2200 Advanced Copier"/>
    <n v="13999.96"/>
    <n v="4"/>
    <n v="0"/>
    <n v="6719.9808000000003"/>
  </r>
  <r>
    <n v="8155"/>
    <s v="US-2017-143770"/>
    <x v="177"/>
    <d v="2017-03-24T00:00:00"/>
    <x v="1"/>
    <s v="RD-19720"/>
    <s v="Roger Demir"/>
    <x v="0"/>
    <s v="United States"/>
    <x v="209"/>
    <x v="29"/>
    <n v="6457"/>
    <s v="East"/>
    <s v="TEC-AC-10002842"/>
    <x v="2"/>
    <x v="11"/>
    <s v="WD My Passport Ultra 2TB Portable External Hard Drive"/>
    <n v="238"/>
    <n v="2"/>
    <n v="0"/>
    <n v="38.08"/>
  </r>
  <r>
    <n v="8156"/>
    <s v="US-2017-143770"/>
    <x v="177"/>
    <d v="2017-03-24T00:00:00"/>
    <x v="1"/>
    <s v="RD-19720"/>
    <s v="Roger Demir"/>
    <x v="0"/>
    <s v="United States"/>
    <x v="209"/>
    <x v="29"/>
    <n v="6457"/>
    <s v="East"/>
    <s v="OFF-PA-10001125"/>
    <x v="1"/>
    <x v="10"/>
    <s v="Xerox 1988"/>
    <n v="61.96"/>
    <n v="2"/>
    <n v="0"/>
    <n v="27.882000000000001"/>
  </r>
  <r>
    <n v="8157"/>
    <s v="CA-2016-131296"/>
    <x v="964"/>
    <d v="2016-10-09T00:00:00"/>
    <x v="1"/>
    <s v="MS-17830"/>
    <s v="Melanie Seite"/>
    <x v="0"/>
    <s v="United States"/>
    <x v="248"/>
    <x v="39"/>
    <n v="21215"/>
    <s v="East"/>
    <s v="FUR-TA-10002622"/>
    <x v="0"/>
    <x v="3"/>
    <s v="Bush Andora Conference Table, Maple/Graphite Gray Finish"/>
    <n v="239.37200000000001"/>
    <n v="2"/>
    <n v="0.3"/>
    <n v="-23.937200000000001"/>
  </r>
  <r>
    <n v="8158"/>
    <s v="CA-2016-103464"/>
    <x v="741"/>
    <d v="2016-11-22T00:00:00"/>
    <x v="1"/>
    <s v="PG-18820"/>
    <s v="Patrick Gardner"/>
    <x v="0"/>
    <s v="United States"/>
    <x v="70"/>
    <x v="1"/>
    <n v="92105"/>
    <s v="West"/>
    <s v="TEC-AC-10002842"/>
    <x v="2"/>
    <x v="11"/>
    <s v="WD My Passport Ultra 2TB Portable External Hard Drive"/>
    <n v="595"/>
    <n v="5"/>
    <n v="0"/>
    <n v="95.2"/>
  </r>
  <r>
    <n v="8159"/>
    <s v="CA-2017-136238"/>
    <x v="377"/>
    <d v="2018-01-01T00:00:00"/>
    <x v="1"/>
    <s v="KB-16240"/>
    <s v="Karen Bern"/>
    <x v="1"/>
    <s v="United States"/>
    <x v="372"/>
    <x v="5"/>
    <n v="79762"/>
    <s v="Central"/>
    <s v="OFF-PA-10004285"/>
    <x v="1"/>
    <x v="10"/>
    <s v="Xerox 1959"/>
    <n v="16.032"/>
    <n v="3"/>
    <n v="0.2"/>
    <n v="5.6112000000000002"/>
  </r>
  <r>
    <n v="8160"/>
    <s v="CA-2016-120803"/>
    <x v="1185"/>
    <d v="2016-03-13T00:00:00"/>
    <x v="1"/>
    <s v="RB-19465"/>
    <s v="Rick Bensley"/>
    <x v="2"/>
    <s v="United States"/>
    <x v="451"/>
    <x v="29"/>
    <n v="6460"/>
    <s v="East"/>
    <s v="TEC-AC-10004469"/>
    <x v="2"/>
    <x v="11"/>
    <s v="Microsoft Sculpt Comfort Mouse"/>
    <n v="199.75"/>
    <n v="5"/>
    <n v="0"/>
    <n v="87.89"/>
  </r>
  <r>
    <n v="8161"/>
    <s v="CA-2016-134138"/>
    <x v="595"/>
    <d v="2016-02-20T00:00:00"/>
    <x v="1"/>
    <s v="JD-15790"/>
    <s v="John Dryer"/>
    <x v="0"/>
    <s v="United States"/>
    <x v="78"/>
    <x v="30"/>
    <n v="7109"/>
    <s v="East"/>
    <s v="FUR-CH-10001545"/>
    <x v="0"/>
    <x v="1"/>
    <s v="Hon Comfortask Task/Swivel Chairs"/>
    <n v="227.96"/>
    <n v="2"/>
    <n v="0"/>
    <n v="36.473599999999998"/>
  </r>
  <r>
    <n v="8162"/>
    <s v="CA-2015-120915"/>
    <x v="694"/>
    <d v="2015-10-03T00:00:00"/>
    <x v="0"/>
    <s v="JJ-15445"/>
    <s v="Jennifer Jackson"/>
    <x v="0"/>
    <s v="United States"/>
    <x v="20"/>
    <x v="15"/>
    <n v="10035"/>
    <s v="East"/>
    <s v="OFF-AP-10002578"/>
    <x v="1"/>
    <x v="9"/>
    <s v="Fellowes Premier Superior Surge Suppressor, 10-Outlet, With Phone and Remote"/>
    <n v="293.52"/>
    <n v="6"/>
    <n v="0"/>
    <n v="76.315200000000004"/>
  </r>
  <r>
    <n v="8163"/>
    <s v="CA-2015-120915"/>
    <x v="694"/>
    <d v="2015-10-03T00:00:00"/>
    <x v="0"/>
    <s v="JJ-15445"/>
    <s v="Jennifer Jackson"/>
    <x v="0"/>
    <s v="United States"/>
    <x v="20"/>
    <x v="15"/>
    <n v="10035"/>
    <s v="East"/>
    <s v="TEC-PH-10003012"/>
    <x v="2"/>
    <x v="7"/>
    <s v="Nortel Meridian M3904 Professional Digital phone"/>
    <n v="307.98"/>
    <n v="2"/>
    <n v="0"/>
    <n v="89.3142"/>
  </r>
  <r>
    <n v="8164"/>
    <s v="CA-2015-168207"/>
    <x v="121"/>
    <d v="2015-11-06T00:00:00"/>
    <x v="1"/>
    <s v="LT-17110"/>
    <s v="Liz Thompson"/>
    <x v="0"/>
    <s v="United States"/>
    <x v="70"/>
    <x v="1"/>
    <n v="92105"/>
    <s v="West"/>
    <s v="FUR-FU-10004909"/>
    <x v="0"/>
    <x v="5"/>
    <s v="Contemporary Wood/Metal Frame"/>
    <n v="96.96"/>
    <n v="6"/>
    <n v="0"/>
    <n v="33.936"/>
  </r>
  <r>
    <n v="8165"/>
    <s v="CA-2015-168207"/>
    <x v="121"/>
    <d v="2015-11-06T00:00:00"/>
    <x v="1"/>
    <s v="LT-17110"/>
    <s v="Liz Thompson"/>
    <x v="0"/>
    <s v="United States"/>
    <x v="70"/>
    <x v="1"/>
    <n v="92105"/>
    <s v="West"/>
    <s v="OFF-BI-10001524"/>
    <x v="1"/>
    <x v="8"/>
    <s v="GBC Premium Transparent Covers with Diagonal Lined Pattern"/>
    <n v="117.488"/>
    <n v="7"/>
    <n v="0.2"/>
    <n v="41.120800000000003"/>
  </r>
  <r>
    <n v="8166"/>
    <s v="CA-2015-168207"/>
    <x v="121"/>
    <d v="2015-11-06T00:00:00"/>
    <x v="1"/>
    <s v="LT-17110"/>
    <s v="Liz Thompson"/>
    <x v="0"/>
    <s v="United States"/>
    <x v="70"/>
    <x v="1"/>
    <n v="92105"/>
    <s v="West"/>
    <s v="OFF-BI-10003355"/>
    <x v="1"/>
    <x v="8"/>
    <s v="Cardinal Holdit Business Card Pockets"/>
    <n v="11.952"/>
    <n v="3"/>
    <n v="0.2"/>
    <n v="4.1832000000000003"/>
  </r>
  <r>
    <n v="8167"/>
    <s v="CA-2015-168207"/>
    <x v="121"/>
    <d v="2015-11-06T00:00:00"/>
    <x v="1"/>
    <s v="LT-17110"/>
    <s v="Liz Thompson"/>
    <x v="0"/>
    <s v="United States"/>
    <x v="70"/>
    <x v="1"/>
    <n v="92105"/>
    <s v="West"/>
    <s v="FUR-BO-10004357"/>
    <x v="0"/>
    <x v="0"/>
    <s v="O'Sullivan Living Dimensions 3-Shelf Bookcases"/>
    <n v="512.49900000000002"/>
    <n v="3"/>
    <n v="0.15"/>
    <n v="-30.146999999999998"/>
  </r>
  <r>
    <n v="8168"/>
    <s v="CA-2016-144148"/>
    <x v="995"/>
    <d v="2016-08-05T00:00:00"/>
    <x v="1"/>
    <s v="AH-10690"/>
    <s v="Anna Häberlin"/>
    <x v="1"/>
    <s v="United States"/>
    <x v="8"/>
    <x v="1"/>
    <n v="94122"/>
    <s v="West"/>
    <s v="FUR-TA-10002774"/>
    <x v="0"/>
    <x v="3"/>
    <s v="Laminate Occasional Tables"/>
    <n v="863.12800000000004"/>
    <n v="7"/>
    <n v="0.2"/>
    <n v="-32.3673"/>
  </r>
  <r>
    <n v="8169"/>
    <s v="CA-2017-107174"/>
    <x v="44"/>
    <d v="2017-11-13T00:00:00"/>
    <x v="1"/>
    <s v="AB-10060"/>
    <s v="Adam Bellavance"/>
    <x v="2"/>
    <s v="United States"/>
    <x v="4"/>
    <x v="4"/>
    <n v="98105"/>
    <s v="West"/>
    <s v="FUR-TA-10004575"/>
    <x v="0"/>
    <x v="3"/>
    <s v="Hon 5100 Series Wood Tables"/>
    <n v="2036.86"/>
    <n v="7"/>
    <n v="0"/>
    <n v="366.63479999999998"/>
  </r>
  <r>
    <n v="8170"/>
    <s v="CA-2017-107174"/>
    <x v="44"/>
    <d v="2017-11-13T00:00:00"/>
    <x v="1"/>
    <s v="AB-10060"/>
    <s v="Adam Bellavance"/>
    <x v="2"/>
    <s v="United States"/>
    <x v="4"/>
    <x v="4"/>
    <n v="98105"/>
    <s v="West"/>
    <s v="FUR-CH-10003312"/>
    <x v="0"/>
    <x v="1"/>
    <s v="Hon 2090 “Pillow Soft” Series Mid Back Swivel/Tilt Chairs"/>
    <n v="449.56799999999998"/>
    <n v="2"/>
    <n v="0.2"/>
    <n v="-73.0548"/>
  </r>
  <r>
    <n v="8171"/>
    <s v="CA-2017-107174"/>
    <x v="44"/>
    <d v="2017-11-13T00:00:00"/>
    <x v="1"/>
    <s v="AB-10060"/>
    <s v="Adam Bellavance"/>
    <x v="2"/>
    <s v="United States"/>
    <x v="4"/>
    <x v="4"/>
    <n v="98105"/>
    <s v="West"/>
    <s v="TEC-AC-10001465"/>
    <x v="2"/>
    <x v="11"/>
    <s v="SanDisk Cruzer 64 GB USB Flash Drive"/>
    <n v="108.96"/>
    <n v="3"/>
    <n v="0"/>
    <n v="32.688000000000002"/>
  </r>
  <r>
    <n v="8172"/>
    <s v="CA-2016-146150"/>
    <x v="1173"/>
    <d v="2016-02-19T00:00:00"/>
    <x v="1"/>
    <s v="FM-14380"/>
    <s v="Fred McMath"/>
    <x v="0"/>
    <s v="United States"/>
    <x v="25"/>
    <x v="35"/>
    <n v="39212"/>
    <s v="South"/>
    <s v="OFF-AR-10002240"/>
    <x v="1"/>
    <x v="6"/>
    <s v="Panasonic KP-150 Electric Pencil Sharpener"/>
    <n v="264.18"/>
    <n v="7"/>
    <n v="0"/>
    <n v="68.686800000000005"/>
  </r>
  <r>
    <n v="8173"/>
    <s v="CA-2014-114125"/>
    <x v="868"/>
    <d v="2014-07-13T00:00:00"/>
    <x v="1"/>
    <s v="GH-14410"/>
    <s v="Gary Hansen"/>
    <x v="2"/>
    <s v="United States"/>
    <x v="1"/>
    <x v="1"/>
    <n v="90049"/>
    <s v="West"/>
    <s v="OFF-LA-10004559"/>
    <x v="1"/>
    <x v="2"/>
    <s v="Avery 49"/>
    <n v="2.88"/>
    <n v="1"/>
    <n v="0"/>
    <n v="1.4112"/>
  </r>
  <r>
    <n v="8174"/>
    <s v="CA-2014-114125"/>
    <x v="868"/>
    <d v="2014-07-13T00:00:00"/>
    <x v="1"/>
    <s v="GH-14410"/>
    <s v="Gary Hansen"/>
    <x v="2"/>
    <s v="United States"/>
    <x v="1"/>
    <x v="1"/>
    <n v="90049"/>
    <s v="West"/>
    <s v="OFF-BI-10003291"/>
    <x v="1"/>
    <x v="8"/>
    <s v="Wilson Jones Leather-Like Binders with DublLock Round Rings"/>
    <n v="41.904000000000003"/>
    <n v="6"/>
    <n v="0.2"/>
    <n v="14.1426"/>
  </r>
  <r>
    <n v="8175"/>
    <s v="CA-2014-114125"/>
    <x v="868"/>
    <d v="2014-07-13T00:00:00"/>
    <x v="1"/>
    <s v="GH-14410"/>
    <s v="Gary Hansen"/>
    <x v="2"/>
    <s v="United States"/>
    <x v="1"/>
    <x v="1"/>
    <n v="90049"/>
    <s v="West"/>
    <s v="OFF-ST-10001505"/>
    <x v="1"/>
    <x v="4"/>
    <s v="Perma STOR-ALL Hanging File Box, 13 1/8&quot;W x 12 1/4&quot;D x 10 1/2&quot;H"/>
    <n v="23.92"/>
    <n v="4"/>
    <n v="0"/>
    <n v="4.0663999999999998"/>
  </r>
  <r>
    <n v="8176"/>
    <s v="CA-2016-114944"/>
    <x v="806"/>
    <d v="2016-02-04T00:00:00"/>
    <x v="1"/>
    <s v="HE-14800"/>
    <s v="Harold Engle"/>
    <x v="1"/>
    <s v="United States"/>
    <x v="22"/>
    <x v="10"/>
    <n v="60623"/>
    <s v="Central"/>
    <s v="OFF-PA-10003892"/>
    <x v="1"/>
    <x v="10"/>
    <s v="Xerox 1943"/>
    <n v="156.512"/>
    <n v="4"/>
    <n v="0.2"/>
    <n v="52.822800000000001"/>
  </r>
  <r>
    <n v="8177"/>
    <s v="CA-2016-135965"/>
    <x v="897"/>
    <d v="2016-09-25T00:00:00"/>
    <x v="2"/>
    <s v="SZ-20035"/>
    <s v="Sam Zeldin"/>
    <x v="2"/>
    <s v="United States"/>
    <x v="20"/>
    <x v="15"/>
    <n v="10035"/>
    <s v="East"/>
    <s v="OFF-ST-10002370"/>
    <x v="1"/>
    <x v="4"/>
    <s v="Sortfiler Multipurpose Personal File Organizer, Black"/>
    <n v="128.34"/>
    <n v="6"/>
    <n v="0"/>
    <n v="37.218600000000002"/>
  </r>
  <r>
    <n v="8178"/>
    <s v="CA-2017-149699"/>
    <x v="66"/>
    <d v="2017-12-24T00:00:00"/>
    <x v="2"/>
    <s v="CM-12115"/>
    <s v="Chad McGuire"/>
    <x v="0"/>
    <s v="United States"/>
    <x v="1"/>
    <x v="1"/>
    <n v="90008"/>
    <s v="West"/>
    <s v="TEC-AC-10000474"/>
    <x v="2"/>
    <x v="11"/>
    <s v="Kensington Expert Mouse Optical USB Trackball for PC or Mac"/>
    <n v="474.95"/>
    <n v="5"/>
    <n v="0"/>
    <n v="142.48500000000001"/>
  </r>
  <r>
    <n v="8179"/>
    <s v="CA-2016-166429"/>
    <x v="476"/>
    <d v="2016-09-08T00:00:00"/>
    <x v="1"/>
    <s v="TG-21310"/>
    <s v="Toby Gnade"/>
    <x v="0"/>
    <s v="United States"/>
    <x v="96"/>
    <x v="4"/>
    <n v="98198"/>
    <s v="West"/>
    <s v="TEC-CO-10002095"/>
    <x v="2"/>
    <x v="16"/>
    <s v="Hewlett Packard 610 Color Digital Copier / Printer"/>
    <n v="999.98"/>
    <n v="2"/>
    <n v="0"/>
    <n v="449.99099999999999"/>
  </r>
  <r>
    <n v="8180"/>
    <s v="CA-2015-112767"/>
    <x v="991"/>
    <d v="2015-08-06T00:00:00"/>
    <x v="1"/>
    <s v="DK-12985"/>
    <s v="Darren Koutras"/>
    <x v="0"/>
    <s v="United States"/>
    <x v="24"/>
    <x v="21"/>
    <n v="97477"/>
    <s v="West"/>
    <s v="FUR-TA-10003469"/>
    <x v="0"/>
    <x v="3"/>
    <s v="Balt Split Level Computer Training Table"/>
    <n v="277.5"/>
    <n v="4"/>
    <n v="0.5"/>
    <n v="-188.7"/>
  </r>
  <r>
    <n v="8181"/>
    <s v="CA-2015-119879"/>
    <x v="82"/>
    <d v="2015-11-25T00:00:00"/>
    <x v="1"/>
    <s v="SS-20410"/>
    <s v="Shahid Shariari"/>
    <x v="0"/>
    <s v="United States"/>
    <x v="10"/>
    <x v="9"/>
    <n v="19120"/>
    <s v="East"/>
    <s v="FUR-TA-10002958"/>
    <x v="0"/>
    <x v="3"/>
    <s v="Bevis Oval Conference Table, Walnut"/>
    <n v="1252.704"/>
    <n v="8"/>
    <n v="0.4"/>
    <n v="-480.20319999999998"/>
  </r>
  <r>
    <n v="8182"/>
    <s v="CA-2015-119879"/>
    <x v="82"/>
    <d v="2015-11-25T00:00:00"/>
    <x v="1"/>
    <s v="SS-20410"/>
    <s v="Shahid Shariari"/>
    <x v="0"/>
    <s v="United States"/>
    <x v="10"/>
    <x v="9"/>
    <n v="19120"/>
    <s v="East"/>
    <s v="TEC-PH-10002923"/>
    <x v="2"/>
    <x v="7"/>
    <s v="Logitech B530 USB Headset - headset - Full size, Binaural"/>
    <n v="110.97"/>
    <n v="5"/>
    <n v="0.4"/>
    <n v="-24.043500000000002"/>
  </r>
  <r>
    <n v="8183"/>
    <s v="CA-2017-155642"/>
    <x v="796"/>
    <d v="2017-05-22T00:00:00"/>
    <x v="1"/>
    <s v="BM-11575"/>
    <s v="Brendan Murry"/>
    <x v="1"/>
    <s v="United States"/>
    <x v="22"/>
    <x v="10"/>
    <n v="60653"/>
    <s v="Central"/>
    <s v="FUR-FU-10004973"/>
    <x v="0"/>
    <x v="5"/>
    <s v="Flat Face Poster Frame"/>
    <n v="22.608000000000001"/>
    <n v="3"/>
    <n v="0.6"/>
    <n v="-10.1736"/>
  </r>
  <r>
    <n v="8184"/>
    <s v="CA-2017-155642"/>
    <x v="796"/>
    <d v="2017-05-22T00:00:00"/>
    <x v="1"/>
    <s v="BM-11575"/>
    <s v="Brendan Murry"/>
    <x v="1"/>
    <s v="United States"/>
    <x v="22"/>
    <x v="10"/>
    <n v="60653"/>
    <s v="Central"/>
    <s v="FUR-FU-10001918"/>
    <x v="0"/>
    <x v="5"/>
    <s v="C-Line Cubicle Keepers Polyproplyene Holder With Velcro Backings"/>
    <n v="1.8919999999999999"/>
    <n v="1"/>
    <n v="0.6"/>
    <n v="-0.99329999999999996"/>
  </r>
  <r>
    <n v="8185"/>
    <s v="US-2017-101721"/>
    <x v="283"/>
    <d v="2017-07-27T00:00:00"/>
    <x v="1"/>
    <s v="MY-17380"/>
    <s v="Maribeth Yedwab"/>
    <x v="1"/>
    <s v="United States"/>
    <x v="22"/>
    <x v="10"/>
    <n v="60623"/>
    <s v="Central"/>
    <s v="OFF-PA-10003641"/>
    <x v="1"/>
    <x v="10"/>
    <s v="Xerox 1909"/>
    <n v="63.311999999999998"/>
    <n v="3"/>
    <n v="0.2"/>
    <n v="20.5764"/>
  </r>
  <r>
    <n v="8186"/>
    <s v="CA-2015-136728"/>
    <x v="1023"/>
    <d v="2015-09-17T00:00:00"/>
    <x v="0"/>
    <s v="AG-10900"/>
    <s v="Arthur Gainer"/>
    <x v="0"/>
    <s v="United States"/>
    <x v="22"/>
    <x v="10"/>
    <n v="60623"/>
    <s v="Central"/>
    <s v="OFF-EN-10002621"/>
    <x v="1"/>
    <x v="12"/>
    <s v="Staple envelope"/>
    <n v="7.8239999999999998"/>
    <n v="1"/>
    <n v="0.2"/>
    <n v="2.9340000000000002"/>
  </r>
  <r>
    <n v="8187"/>
    <s v="CA-2015-136728"/>
    <x v="1023"/>
    <d v="2015-09-17T00:00:00"/>
    <x v="0"/>
    <s v="AG-10900"/>
    <s v="Arthur Gainer"/>
    <x v="0"/>
    <s v="United States"/>
    <x v="22"/>
    <x v="10"/>
    <n v="60623"/>
    <s v="Central"/>
    <s v="FUR-CH-10003817"/>
    <x v="0"/>
    <x v="1"/>
    <s v="Global Value Steno Chair, Gray"/>
    <n v="170.072"/>
    <n v="4"/>
    <n v="0.3"/>
    <n v="-12.148"/>
  </r>
  <r>
    <n v="8188"/>
    <s v="CA-2016-127194"/>
    <x v="107"/>
    <d v="2016-12-16T00:00:00"/>
    <x v="1"/>
    <s v="BW-11110"/>
    <s v="Bart Watters"/>
    <x v="1"/>
    <s v="United States"/>
    <x v="20"/>
    <x v="15"/>
    <n v="10024"/>
    <s v="East"/>
    <s v="OFF-PA-10000659"/>
    <x v="1"/>
    <x v="10"/>
    <s v="Adams Phone Message Book, Professional, 400 Message Capacity, 5 3/6” x 11”"/>
    <n v="62.82"/>
    <n v="9"/>
    <n v="0"/>
    <n v="29.525400000000001"/>
  </r>
  <r>
    <n v="8189"/>
    <s v="CA-2015-140375"/>
    <x v="653"/>
    <d v="2015-10-05T00:00:00"/>
    <x v="0"/>
    <s v="SG-20470"/>
    <s v="Sheri Gordon"/>
    <x v="0"/>
    <s v="United States"/>
    <x v="196"/>
    <x v="39"/>
    <n v="20852"/>
    <s v="East"/>
    <s v="OFF-PA-10001870"/>
    <x v="1"/>
    <x v="10"/>
    <s v="Xerox 202"/>
    <n v="19.440000000000001"/>
    <n v="3"/>
    <n v="0"/>
    <n v="9.3312000000000008"/>
  </r>
  <r>
    <n v="8190"/>
    <s v="CA-2015-140375"/>
    <x v="653"/>
    <d v="2015-10-05T00:00:00"/>
    <x v="0"/>
    <s v="SG-20470"/>
    <s v="Sheri Gordon"/>
    <x v="0"/>
    <s v="United States"/>
    <x v="196"/>
    <x v="39"/>
    <n v="20852"/>
    <s v="East"/>
    <s v="OFF-BI-10000320"/>
    <x v="1"/>
    <x v="8"/>
    <s v="GBC Plastic Binding Combs"/>
    <n v="7.38"/>
    <n v="1"/>
    <n v="0"/>
    <n v="3.6162000000000001"/>
  </r>
  <r>
    <n v="8191"/>
    <s v="US-2017-155866"/>
    <x v="701"/>
    <d v="2017-11-21T00:00:00"/>
    <x v="1"/>
    <s v="CC-12370"/>
    <s v="Christopher Conant"/>
    <x v="0"/>
    <s v="United States"/>
    <x v="20"/>
    <x v="15"/>
    <n v="10011"/>
    <s v="East"/>
    <s v="OFF-PA-10004735"/>
    <x v="1"/>
    <x v="10"/>
    <s v="Xerox 1905"/>
    <n v="38.880000000000003"/>
    <n v="6"/>
    <n v="0"/>
    <n v="18.662400000000002"/>
  </r>
  <r>
    <n v="8192"/>
    <s v="US-2017-155866"/>
    <x v="701"/>
    <d v="2017-11-21T00:00:00"/>
    <x v="1"/>
    <s v="CC-12370"/>
    <s v="Christopher Conant"/>
    <x v="0"/>
    <s v="United States"/>
    <x v="20"/>
    <x v="15"/>
    <n v="10011"/>
    <s v="East"/>
    <s v="FUR-FU-10004091"/>
    <x v="0"/>
    <x v="5"/>
    <s v="Howard Miller 13&quot; Diameter Goldtone Round Wall Clock"/>
    <n v="187.76"/>
    <n v="4"/>
    <n v="0"/>
    <n v="76.9816"/>
  </r>
  <r>
    <n v="8193"/>
    <s v="CA-2015-141327"/>
    <x v="672"/>
    <d v="2015-12-03T00:00:00"/>
    <x v="2"/>
    <s v="LR-16915"/>
    <s v="Lena Radford"/>
    <x v="0"/>
    <s v="United States"/>
    <x v="28"/>
    <x v="3"/>
    <n v="27707"/>
    <s v="South"/>
    <s v="OFF-BI-10000546"/>
    <x v="1"/>
    <x v="8"/>
    <s v="Avery Durable Binders"/>
    <n v="6.048"/>
    <n v="7"/>
    <n v="0.7"/>
    <n v="-4.2336"/>
  </r>
  <r>
    <n v="8194"/>
    <s v="CA-2015-141327"/>
    <x v="672"/>
    <d v="2015-12-03T00:00:00"/>
    <x v="2"/>
    <s v="LR-16915"/>
    <s v="Lena Radford"/>
    <x v="0"/>
    <s v="United States"/>
    <x v="28"/>
    <x v="3"/>
    <n v="27707"/>
    <s v="South"/>
    <s v="OFF-AP-10001293"/>
    <x v="1"/>
    <x v="9"/>
    <s v="Belkin 8 Outlet Surge Protector"/>
    <n v="98.352000000000004"/>
    <n v="3"/>
    <n v="0.2"/>
    <n v="9.8352000000000004"/>
  </r>
  <r>
    <n v="8195"/>
    <s v="CA-2015-141327"/>
    <x v="672"/>
    <d v="2015-12-03T00:00:00"/>
    <x v="2"/>
    <s v="LR-16915"/>
    <s v="Lena Radford"/>
    <x v="0"/>
    <s v="United States"/>
    <x v="28"/>
    <x v="3"/>
    <n v="27707"/>
    <s v="South"/>
    <s v="FUR-FU-10000576"/>
    <x v="0"/>
    <x v="5"/>
    <s v="Luxo Professional Fluorescent Magnifier Lamp with Clamp-Mount Base"/>
    <n v="335.74400000000003"/>
    <n v="2"/>
    <n v="0.2"/>
    <n v="25.180800000000001"/>
  </r>
  <r>
    <n v="8196"/>
    <s v="CA-2015-136700"/>
    <x v="401"/>
    <d v="2015-12-11T00:00:00"/>
    <x v="0"/>
    <s v="DB-13120"/>
    <s v="David Bremer"/>
    <x v="1"/>
    <s v="United States"/>
    <x v="443"/>
    <x v="1"/>
    <n v="93101"/>
    <s v="West"/>
    <s v="OFF-PA-10004519"/>
    <x v="1"/>
    <x v="10"/>
    <s v="Spiral Phone Message Books with Labels by Adams"/>
    <n v="8.9600000000000009"/>
    <n v="2"/>
    <n v="0"/>
    <n v="4.3903999999999996"/>
  </r>
  <r>
    <n v="8197"/>
    <s v="CA-2017-102736"/>
    <x v="528"/>
    <d v="2017-09-09T00:00:00"/>
    <x v="1"/>
    <s v="LP-17095"/>
    <s v="Liz Preis"/>
    <x v="0"/>
    <s v="United States"/>
    <x v="289"/>
    <x v="18"/>
    <n v="37918"/>
    <s v="South"/>
    <s v="TEC-AC-10004568"/>
    <x v="2"/>
    <x v="11"/>
    <s v="Maxell LTO Ultrium - 800 GB"/>
    <n v="89.567999999999998"/>
    <n v="4"/>
    <n v="0.2"/>
    <n v="-1.1195999999999999"/>
  </r>
  <r>
    <n v="8198"/>
    <s v="CA-2017-102736"/>
    <x v="528"/>
    <d v="2017-09-09T00:00:00"/>
    <x v="1"/>
    <s v="LP-17095"/>
    <s v="Liz Preis"/>
    <x v="0"/>
    <s v="United States"/>
    <x v="289"/>
    <x v="18"/>
    <n v="37918"/>
    <s v="South"/>
    <s v="OFF-AR-10001897"/>
    <x v="1"/>
    <x v="6"/>
    <s v="Model L Table or Wall-Mount Pencil Sharpener"/>
    <n v="71.959999999999994"/>
    <n v="5"/>
    <n v="0.2"/>
    <n v="7.1959999999999997"/>
  </r>
  <r>
    <n v="8199"/>
    <s v="CA-2017-102736"/>
    <x v="528"/>
    <d v="2017-09-09T00:00:00"/>
    <x v="1"/>
    <s v="LP-17095"/>
    <s v="Liz Preis"/>
    <x v="0"/>
    <s v="United States"/>
    <x v="289"/>
    <x v="18"/>
    <n v="37918"/>
    <s v="South"/>
    <s v="OFF-PA-10001800"/>
    <x v="1"/>
    <x v="10"/>
    <s v="Xerox 220"/>
    <n v="15.552"/>
    <n v="3"/>
    <n v="0.2"/>
    <n v="5.4432"/>
  </r>
  <r>
    <n v="8200"/>
    <s v="CA-2017-125269"/>
    <x v="558"/>
    <d v="2017-04-30T00:00:00"/>
    <x v="1"/>
    <s v="AF-10870"/>
    <s v="Art Ferguson"/>
    <x v="0"/>
    <s v="United States"/>
    <x v="22"/>
    <x v="10"/>
    <n v="60610"/>
    <s v="Central"/>
    <s v="OFF-BI-10001628"/>
    <x v="1"/>
    <x v="8"/>
    <s v="Acco Data Flex Cable Posts For Top &amp; Bottom Load Binders, 6&quot; Capacity"/>
    <n v="10.43"/>
    <n v="5"/>
    <n v="0.8"/>
    <n v="-18.252500000000001"/>
  </r>
  <r>
    <n v="8201"/>
    <s v="CA-2017-125269"/>
    <x v="558"/>
    <d v="2017-04-30T00:00:00"/>
    <x v="1"/>
    <s v="AF-10870"/>
    <s v="Art Ferguson"/>
    <x v="0"/>
    <s v="United States"/>
    <x v="22"/>
    <x v="10"/>
    <n v="60610"/>
    <s v="Central"/>
    <s v="OFF-ST-10004123"/>
    <x v="1"/>
    <x v="4"/>
    <s v="Safco Industrial Wire Shelving System"/>
    <n v="72.784000000000006"/>
    <n v="1"/>
    <n v="0.2"/>
    <n v="-18.196000000000002"/>
  </r>
  <r>
    <n v="8202"/>
    <s v="CA-2015-114811"/>
    <x v="627"/>
    <d v="2015-11-08T00:00:00"/>
    <x v="3"/>
    <s v="KD-16495"/>
    <s v="Keith Dawkins"/>
    <x v="1"/>
    <s v="United States"/>
    <x v="20"/>
    <x v="15"/>
    <n v="10024"/>
    <s v="East"/>
    <s v="OFF-ST-10000885"/>
    <x v="1"/>
    <x v="4"/>
    <s v="Fellowes Desktop Hanging File Manager"/>
    <n v="67.150000000000006"/>
    <n v="5"/>
    <n v="0"/>
    <n v="16.787500000000001"/>
  </r>
  <r>
    <n v="8203"/>
    <s v="CA-2015-114811"/>
    <x v="627"/>
    <d v="2015-11-08T00:00:00"/>
    <x v="3"/>
    <s v="KD-16495"/>
    <s v="Keith Dawkins"/>
    <x v="1"/>
    <s v="United States"/>
    <x v="20"/>
    <x v="15"/>
    <n v="10024"/>
    <s v="East"/>
    <s v="TEC-PH-10004165"/>
    <x v="2"/>
    <x v="7"/>
    <s v="Mitel MiVoice 5330e IP Phone"/>
    <n v="549.98"/>
    <n v="2"/>
    <n v="0"/>
    <n v="142.9948"/>
  </r>
  <r>
    <n v="8204"/>
    <s v="CA-2015-114811"/>
    <x v="627"/>
    <d v="2015-11-08T00:00:00"/>
    <x v="3"/>
    <s v="KD-16495"/>
    <s v="Keith Dawkins"/>
    <x v="1"/>
    <s v="United States"/>
    <x v="20"/>
    <x v="15"/>
    <n v="10024"/>
    <s v="East"/>
    <s v="FUR-FU-10002240"/>
    <x v="0"/>
    <x v="5"/>
    <s v="Nu-Dell EZ-Mount Plastic Wall Frames"/>
    <n v="11.82"/>
    <n v="3"/>
    <n v="0"/>
    <n v="4.7279999999999998"/>
  </r>
  <r>
    <n v="8205"/>
    <s v="CA-2015-114811"/>
    <x v="627"/>
    <d v="2015-11-08T00:00:00"/>
    <x v="3"/>
    <s v="KD-16495"/>
    <s v="Keith Dawkins"/>
    <x v="1"/>
    <s v="United States"/>
    <x v="20"/>
    <x v="15"/>
    <n v="10024"/>
    <s v="East"/>
    <s v="TEC-MA-10000045"/>
    <x v="2"/>
    <x v="15"/>
    <s v="Zebra ZM400 Thermal Label Printer"/>
    <n v="4643.8"/>
    <n v="4"/>
    <n v="0"/>
    <n v="2229.0239999999999"/>
  </r>
  <r>
    <n v="8206"/>
    <s v="CA-2015-114811"/>
    <x v="627"/>
    <d v="2015-11-08T00:00:00"/>
    <x v="3"/>
    <s v="KD-16495"/>
    <s v="Keith Dawkins"/>
    <x v="1"/>
    <s v="United States"/>
    <x v="20"/>
    <x v="15"/>
    <n v="10024"/>
    <s v="East"/>
    <s v="FUR-CH-10003746"/>
    <x v="0"/>
    <x v="1"/>
    <s v="Hon 4070 Series Pagoda Round Back Stacking Chairs"/>
    <n v="577.76400000000001"/>
    <n v="2"/>
    <n v="0.1"/>
    <n v="115.5528"/>
  </r>
  <r>
    <n v="8207"/>
    <s v="CA-2015-122266"/>
    <x v="33"/>
    <d v="2015-04-30T00:00:00"/>
    <x v="1"/>
    <s v="SA-20830"/>
    <s v="Sue Ann Reed"/>
    <x v="0"/>
    <s v="United States"/>
    <x v="399"/>
    <x v="2"/>
    <n v="32114"/>
    <s v="South"/>
    <s v="FUR-TA-10000577"/>
    <x v="0"/>
    <x v="3"/>
    <s v="Bretford CR4500 Series Slim Rectangular Table"/>
    <n v="191.5155"/>
    <n v="1"/>
    <n v="0.45"/>
    <n v="-76.606200000000001"/>
  </r>
  <r>
    <n v="8208"/>
    <s v="CA-2015-122266"/>
    <x v="33"/>
    <d v="2015-04-30T00:00:00"/>
    <x v="1"/>
    <s v="SA-20830"/>
    <s v="Sue Ann Reed"/>
    <x v="0"/>
    <s v="United States"/>
    <x v="399"/>
    <x v="2"/>
    <n v="32114"/>
    <s v="South"/>
    <s v="OFF-AR-10004757"/>
    <x v="1"/>
    <x v="6"/>
    <s v="Crayola Colored Pencils"/>
    <n v="2.6240000000000001"/>
    <n v="1"/>
    <n v="0.2"/>
    <n v="0.4264"/>
  </r>
  <r>
    <n v="8209"/>
    <s v="CA-2015-141565"/>
    <x v="1181"/>
    <d v="2015-09-24T00:00:00"/>
    <x v="1"/>
    <s v="BG-11035"/>
    <s v="Barry Gonzalez"/>
    <x v="0"/>
    <s v="United States"/>
    <x v="316"/>
    <x v="18"/>
    <n v="37211"/>
    <s v="South"/>
    <s v="OFF-BI-10000545"/>
    <x v="1"/>
    <x v="8"/>
    <s v="GBC Ibimaster 500 Manual ProClick Binding System"/>
    <n v="1369.7639999999999"/>
    <n v="6"/>
    <n v="0.7"/>
    <n v="-913.17600000000004"/>
  </r>
  <r>
    <n v="8210"/>
    <s v="CA-2015-141565"/>
    <x v="1181"/>
    <d v="2015-09-24T00:00:00"/>
    <x v="1"/>
    <s v="BG-11035"/>
    <s v="Barry Gonzalez"/>
    <x v="0"/>
    <s v="United States"/>
    <x v="316"/>
    <x v="18"/>
    <n v="37211"/>
    <s v="South"/>
    <s v="OFF-ST-10001522"/>
    <x v="1"/>
    <x v="4"/>
    <s v="Gould Plastics 18-Pocket Panel Bin, 34w x 5-1/4d x 20-1/2h"/>
    <n v="294.36799999999999"/>
    <n v="4"/>
    <n v="0.2"/>
    <n v="-58.873600000000003"/>
  </r>
  <r>
    <n v="8211"/>
    <s v="CA-2017-128769"/>
    <x v="210"/>
    <d v="2017-09-12T00:00:00"/>
    <x v="1"/>
    <s v="DM-12955"/>
    <s v="Dario Medina"/>
    <x v="1"/>
    <s v="United States"/>
    <x v="316"/>
    <x v="18"/>
    <n v="37211"/>
    <s v="South"/>
    <s v="OFF-AP-10001271"/>
    <x v="1"/>
    <x v="9"/>
    <s v="Eureka The Boss Cordless Rechargeable Stick Vac"/>
    <n v="81.567999999999998"/>
    <n v="2"/>
    <n v="0.2"/>
    <n v="7.1372"/>
  </r>
  <r>
    <n v="8212"/>
    <s v="CA-2016-116337"/>
    <x v="77"/>
    <d v="2016-11-12T00:00:00"/>
    <x v="1"/>
    <s v="MC-17845"/>
    <s v="Michael Chen"/>
    <x v="0"/>
    <s v="United States"/>
    <x v="61"/>
    <x v="5"/>
    <n v="75220"/>
    <s v="Central"/>
    <s v="FUR-FU-10002030"/>
    <x v="0"/>
    <x v="5"/>
    <s v="Executive Impressions 14&quot; Contract Wall Clock with Quartz Movement"/>
    <n v="44.46"/>
    <n v="5"/>
    <n v="0.6"/>
    <n v="-17.783999999999999"/>
  </r>
  <r>
    <n v="8213"/>
    <s v="CA-2016-116337"/>
    <x v="77"/>
    <d v="2016-11-12T00:00:00"/>
    <x v="1"/>
    <s v="MC-17845"/>
    <s v="Michael Chen"/>
    <x v="0"/>
    <s v="United States"/>
    <x v="61"/>
    <x v="5"/>
    <n v="75220"/>
    <s v="Central"/>
    <s v="OFF-ST-10001272"/>
    <x v="1"/>
    <x v="4"/>
    <s v="Mini 13-1/2 Capacity Data Binder Rack, Pearl"/>
    <n v="314.08800000000002"/>
    <n v="3"/>
    <n v="0.2"/>
    <n v="19.630500000000001"/>
  </r>
  <r>
    <n v="8214"/>
    <s v="CA-2015-120845"/>
    <x v="12"/>
    <d v="2015-10-02T00:00:00"/>
    <x v="1"/>
    <s v="ML-17395"/>
    <s v="Marina Lichtenstein"/>
    <x v="1"/>
    <s v="United States"/>
    <x v="87"/>
    <x v="18"/>
    <n v="37130"/>
    <s v="South"/>
    <s v="OFF-BI-10001116"/>
    <x v="1"/>
    <x v="8"/>
    <s v="Wilson Jones 1&quot; Hanging DublLock Ring Binders"/>
    <n v="6.3360000000000003"/>
    <n v="4"/>
    <n v="0.7"/>
    <n v="-4.6463999999999999"/>
  </r>
  <r>
    <n v="8215"/>
    <s v="CA-2015-120845"/>
    <x v="12"/>
    <d v="2015-10-02T00:00:00"/>
    <x v="1"/>
    <s v="ML-17395"/>
    <s v="Marina Lichtenstein"/>
    <x v="1"/>
    <s v="United States"/>
    <x v="87"/>
    <x v="18"/>
    <n v="37130"/>
    <s v="South"/>
    <s v="OFF-PA-10004665"/>
    <x v="1"/>
    <x v="10"/>
    <s v="Advantus Motivational Note Cards"/>
    <n v="10.48"/>
    <n v="1"/>
    <n v="0.2"/>
    <n v="3.7989999999999999"/>
  </r>
  <r>
    <n v="8216"/>
    <s v="CA-2015-120845"/>
    <x v="12"/>
    <d v="2015-10-02T00:00:00"/>
    <x v="1"/>
    <s v="ML-17395"/>
    <s v="Marina Lichtenstein"/>
    <x v="1"/>
    <s v="United States"/>
    <x v="87"/>
    <x v="18"/>
    <n v="37130"/>
    <s v="South"/>
    <s v="OFF-BI-10004506"/>
    <x v="1"/>
    <x v="8"/>
    <s v="Wilson Jones data.warehouse D-Ring Binders with DublLock"/>
    <n v="2.4689999999999999"/>
    <n v="1"/>
    <n v="0.7"/>
    <n v="-1.8106"/>
  </r>
  <r>
    <n v="8217"/>
    <s v="CA-2015-120845"/>
    <x v="12"/>
    <d v="2015-10-02T00:00:00"/>
    <x v="1"/>
    <s v="ML-17395"/>
    <s v="Marina Lichtenstein"/>
    <x v="1"/>
    <s v="United States"/>
    <x v="87"/>
    <x v="18"/>
    <n v="37130"/>
    <s v="South"/>
    <s v="OFF-BI-10001982"/>
    <x v="1"/>
    <x v="8"/>
    <s v="Wilson Jones Custom Binder Spines &amp; Labels"/>
    <n v="3.2639999999999998"/>
    <n v="2"/>
    <n v="0.7"/>
    <n v="-2.2848000000000002"/>
  </r>
  <r>
    <n v="8218"/>
    <s v="CA-2014-120775"/>
    <x v="462"/>
    <d v="2014-10-07T00:00:00"/>
    <x v="1"/>
    <s v="RD-19930"/>
    <s v="Russell D'Ascenzo"/>
    <x v="0"/>
    <s v="United States"/>
    <x v="61"/>
    <x v="5"/>
    <n v="75217"/>
    <s v="Central"/>
    <s v="OFF-FA-10002676"/>
    <x v="1"/>
    <x v="13"/>
    <s v="Colored Push Pins"/>
    <n v="4.3440000000000003"/>
    <n v="3"/>
    <n v="0.2"/>
    <n v="0.86880000000000002"/>
  </r>
  <r>
    <n v="8219"/>
    <s v="CA-2014-120775"/>
    <x v="462"/>
    <d v="2014-10-07T00:00:00"/>
    <x v="1"/>
    <s v="RD-19930"/>
    <s v="Russell D'Ascenzo"/>
    <x v="0"/>
    <s v="United States"/>
    <x v="61"/>
    <x v="5"/>
    <n v="75217"/>
    <s v="Central"/>
    <s v="FUR-FU-10000758"/>
    <x v="0"/>
    <x v="5"/>
    <s v="DAX Natural Wood-Tone Poster Frame"/>
    <n v="31.776"/>
    <n v="3"/>
    <n v="0.6"/>
    <n v="-19.0656"/>
  </r>
  <r>
    <n v="8220"/>
    <s v="CA-2014-120775"/>
    <x v="462"/>
    <d v="2014-10-07T00:00:00"/>
    <x v="1"/>
    <s v="RD-19930"/>
    <s v="Russell D'Ascenzo"/>
    <x v="0"/>
    <s v="United States"/>
    <x v="61"/>
    <x v="5"/>
    <n v="75217"/>
    <s v="Central"/>
    <s v="OFF-LA-10002271"/>
    <x v="1"/>
    <x v="2"/>
    <s v="Smead Alpha-Z Color-Coded Second Alphabetical Labels and Starter Set"/>
    <n v="4.9279999999999999"/>
    <n v="2"/>
    <n v="0.2"/>
    <n v="1.7248000000000001"/>
  </r>
  <r>
    <n v="8221"/>
    <s v="CA-2014-120775"/>
    <x v="462"/>
    <d v="2014-10-07T00:00:00"/>
    <x v="1"/>
    <s v="RD-19930"/>
    <s v="Russell D'Ascenzo"/>
    <x v="0"/>
    <s v="United States"/>
    <x v="61"/>
    <x v="5"/>
    <n v="75217"/>
    <s v="Central"/>
    <s v="OFF-BI-10002609"/>
    <x v="1"/>
    <x v="8"/>
    <s v="Avery Hidden Tab Dividers for Binding Systems"/>
    <n v="1.788"/>
    <n v="3"/>
    <n v="0.8"/>
    <n v="-3.0396000000000001"/>
  </r>
  <r>
    <n v="8222"/>
    <s v="CA-2014-120775"/>
    <x v="462"/>
    <d v="2014-10-07T00:00:00"/>
    <x v="1"/>
    <s v="RD-19930"/>
    <s v="Russell D'Ascenzo"/>
    <x v="0"/>
    <s v="United States"/>
    <x v="61"/>
    <x v="5"/>
    <n v="75217"/>
    <s v="Central"/>
    <s v="OFF-FA-10000254"/>
    <x v="1"/>
    <x v="13"/>
    <s v="Sterling Rubber Bands by Alliance"/>
    <n v="15.071999999999999"/>
    <n v="4"/>
    <n v="0.2"/>
    <n v="-3.7679999999999998"/>
  </r>
  <r>
    <n v="8223"/>
    <s v="CA-2014-152905"/>
    <x v="1087"/>
    <d v="2014-02-24T00:00:00"/>
    <x v="1"/>
    <s v="AB-10015"/>
    <s v="Aaron Bergman"/>
    <x v="0"/>
    <s v="United States"/>
    <x v="81"/>
    <x v="5"/>
    <n v="76017"/>
    <s v="Central"/>
    <s v="OFF-ST-10000321"/>
    <x v="1"/>
    <x v="4"/>
    <s v="Akro Stacking Bins"/>
    <n v="12.624000000000001"/>
    <n v="2"/>
    <n v="0.2"/>
    <n v="-2.5247999999999999"/>
  </r>
  <r>
    <n v="8224"/>
    <s v="CA-2016-104633"/>
    <x v="1"/>
    <d v="2016-06-16T00:00:00"/>
    <x v="1"/>
    <s v="EA-14035"/>
    <s v="Erin Ashbrook"/>
    <x v="1"/>
    <s v="United States"/>
    <x v="45"/>
    <x v="1"/>
    <n v="91104"/>
    <s v="West"/>
    <s v="OFF-PA-10000241"/>
    <x v="1"/>
    <x v="10"/>
    <s v="IBM Multi-Purpose Copy Paper, 8 1/2 x 11&quot;, Case"/>
    <n v="185.88"/>
    <n v="6"/>
    <n v="0"/>
    <n v="83.646000000000001"/>
  </r>
  <r>
    <n v="8225"/>
    <s v="CA-2016-104633"/>
    <x v="1"/>
    <d v="2016-06-16T00:00:00"/>
    <x v="1"/>
    <s v="EA-14035"/>
    <s v="Erin Ashbrook"/>
    <x v="1"/>
    <s v="United States"/>
    <x v="45"/>
    <x v="1"/>
    <n v="91104"/>
    <s v="West"/>
    <s v="OFF-PA-10004782"/>
    <x v="1"/>
    <x v="10"/>
    <s v="Xerox 228"/>
    <n v="12.96"/>
    <n v="2"/>
    <n v="0"/>
    <n v="6.2207999999999997"/>
  </r>
  <r>
    <n v="8226"/>
    <s v="CA-2017-104136"/>
    <x v="752"/>
    <d v="2017-11-04T00:00:00"/>
    <x v="0"/>
    <s v="SF-20065"/>
    <s v="Sandra Flanagan"/>
    <x v="0"/>
    <s v="United States"/>
    <x v="231"/>
    <x v="31"/>
    <n v="2149"/>
    <s v="East"/>
    <s v="OFF-PA-10004243"/>
    <x v="1"/>
    <x v="10"/>
    <s v="Xerox 1939"/>
    <n v="189.7"/>
    <n v="10"/>
    <n v="0"/>
    <n v="91.055999999999997"/>
  </r>
  <r>
    <n v="8227"/>
    <s v="CA-2017-104136"/>
    <x v="752"/>
    <d v="2017-11-04T00:00:00"/>
    <x v="0"/>
    <s v="SF-20065"/>
    <s v="Sandra Flanagan"/>
    <x v="0"/>
    <s v="United States"/>
    <x v="231"/>
    <x v="31"/>
    <n v="2149"/>
    <s v="East"/>
    <s v="OFF-PA-10001033"/>
    <x v="1"/>
    <x v="10"/>
    <s v="Xerox 1893"/>
    <n v="40.99"/>
    <n v="1"/>
    <n v="0"/>
    <n v="20.085100000000001"/>
  </r>
  <r>
    <n v="8228"/>
    <s v="CA-2016-123050"/>
    <x v="958"/>
    <d v="2016-04-08T00:00:00"/>
    <x v="0"/>
    <s v="BC-11125"/>
    <s v="Becky Castell"/>
    <x v="2"/>
    <s v="United States"/>
    <x v="21"/>
    <x v="15"/>
    <n v="12180"/>
    <s v="East"/>
    <s v="FUR-FU-10000723"/>
    <x v="0"/>
    <x v="5"/>
    <s v="Deflect-o EconoMat Studded, No Bevel Mat for Low Pile Carpeting"/>
    <n v="82.64"/>
    <n v="2"/>
    <n v="0"/>
    <n v="7.4375999999999998"/>
  </r>
  <r>
    <n v="8229"/>
    <s v="CA-2016-123050"/>
    <x v="958"/>
    <d v="2016-04-08T00:00:00"/>
    <x v="0"/>
    <s v="BC-11125"/>
    <s v="Becky Castell"/>
    <x v="2"/>
    <s v="United States"/>
    <x v="21"/>
    <x v="15"/>
    <n v="12180"/>
    <s v="East"/>
    <s v="OFF-ST-10003455"/>
    <x v="1"/>
    <x v="4"/>
    <s v="Tenex File Box, Personal Filing Tote with Lid, Black"/>
    <n v="31.02"/>
    <n v="2"/>
    <n v="0"/>
    <n v="8.0652000000000008"/>
  </r>
  <r>
    <n v="8230"/>
    <s v="CA-2016-123050"/>
    <x v="958"/>
    <d v="2016-04-08T00:00:00"/>
    <x v="0"/>
    <s v="BC-11125"/>
    <s v="Becky Castell"/>
    <x v="2"/>
    <s v="United States"/>
    <x v="21"/>
    <x v="15"/>
    <n v="12180"/>
    <s v="East"/>
    <s v="TEC-AC-10001109"/>
    <x v="2"/>
    <x v="11"/>
    <s v="Logitech Trackman Marble Mouse"/>
    <n v="89.97"/>
    <n v="3"/>
    <n v="0"/>
    <n v="37.787399999999998"/>
  </r>
  <r>
    <n v="8231"/>
    <s v="CA-2016-162355"/>
    <x v="1186"/>
    <d v="2016-07-02T00:00:00"/>
    <x v="0"/>
    <s v="PF-19165"/>
    <s v="Philip Fox"/>
    <x v="0"/>
    <s v="United States"/>
    <x v="406"/>
    <x v="32"/>
    <n v="30328"/>
    <s v="South"/>
    <s v="OFF-AR-10004344"/>
    <x v="1"/>
    <x v="6"/>
    <s v="Bulldog Vacuum Base Pencil Sharpener"/>
    <n v="35.97"/>
    <n v="3"/>
    <n v="0"/>
    <n v="9.7119"/>
  </r>
  <r>
    <n v="8232"/>
    <s v="CA-2016-162355"/>
    <x v="1186"/>
    <d v="2016-07-02T00:00:00"/>
    <x v="0"/>
    <s v="PF-19165"/>
    <s v="Philip Fox"/>
    <x v="0"/>
    <s v="United States"/>
    <x v="406"/>
    <x v="32"/>
    <n v="30328"/>
    <s v="South"/>
    <s v="FUR-BO-10004695"/>
    <x v="0"/>
    <x v="0"/>
    <s v="O'Sullivan 2-Door Barrister Bookcase in Odessa Pine"/>
    <n v="1266.8599999999999"/>
    <n v="7"/>
    <n v="0"/>
    <n v="291.37779999999998"/>
  </r>
  <r>
    <n v="8233"/>
    <s v="CA-2014-158225"/>
    <x v="358"/>
    <d v="2014-09-28T00:00:00"/>
    <x v="1"/>
    <s v="SE-20110"/>
    <s v="Sanjit Engle"/>
    <x v="0"/>
    <s v="United States"/>
    <x v="49"/>
    <x v="1"/>
    <n v="95123"/>
    <s v="West"/>
    <s v="OFF-ST-10000675"/>
    <x v="1"/>
    <x v="4"/>
    <s v="File Shuttle II and Handi-File, Black"/>
    <n v="169.45"/>
    <n v="5"/>
    <n v="0"/>
    <n v="42.362499999999997"/>
  </r>
  <r>
    <n v="8234"/>
    <s v="CA-2014-158225"/>
    <x v="358"/>
    <d v="2014-09-28T00:00:00"/>
    <x v="1"/>
    <s v="SE-20110"/>
    <s v="Sanjit Engle"/>
    <x v="0"/>
    <s v="United States"/>
    <x v="49"/>
    <x v="1"/>
    <n v="95123"/>
    <s v="West"/>
    <s v="OFF-ST-10002301"/>
    <x v="1"/>
    <x v="4"/>
    <s v="Tennsco Commercial Shelving"/>
    <n v="40.68"/>
    <n v="2"/>
    <n v="0"/>
    <n v="0.40679999999999999"/>
  </r>
  <r>
    <n v="8235"/>
    <s v="CA-2017-102204"/>
    <x v="927"/>
    <d v="2017-05-06T00:00:00"/>
    <x v="1"/>
    <s v="CJ-12010"/>
    <s v="Caroline Jumper"/>
    <x v="0"/>
    <s v="United States"/>
    <x v="108"/>
    <x v="2"/>
    <n v="32216"/>
    <s v="South"/>
    <s v="OFF-SU-10001212"/>
    <x v="1"/>
    <x v="14"/>
    <s v="Kleencut Forged Office Shears by Acme United Corporation"/>
    <n v="3.3279999999999998"/>
    <n v="2"/>
    <n v="0.2"/>
    <n v="0.41599999999999998"/>
  </r>
  <r>
    <n v="8236"/>
    <s v="CA-2017-102204"/>
    <x v="927"/>
    <d v="2017-05-06T00:00:00"/>
    <x v="1"/>
    <s v="CJ-12010"/>
    <s v="Caroline Jumper"/>
    <x v="0"/>
    <s v="United States"/>
    <x v="108"/>
    <x v="2"/>
    <n v="32216"/>
    <s v="South"/>
    <s v="FUR-TA-10001889"/>
    <x v="0"/>
    <x v="3"/>
    <s v="Bush Advantage Collection Racetrack Conference Table"/>
    <n v="933.26199999999994"/>
    <n v="4"/>
    <n v="0.45"/>
    <n v="-458.14679999999998"/>
  </r>
  <r>
    <n v="8237"/>
    <s v="CA-2017-102204"/>
    <x v="927"/>
    <d v="2017-05-06T00:00:00"/>
    <x v="1"/>
    <s v="CJ-12010"/>
    <s v="Caroline Jumper"/>
    <x v="0"/>
    <s v="United States"/>
    <x v="108"/>
    <x v="2"/>
    <n v="32216"/>
    <s v="South"/>
    <s v="FUR-CH-10002024"/>
    <x v="0"/>
    <x v="1"/>
    <s v="HON 5400 Series Task Chairs for Big and Tall"/>
    <n v="2803.92"/>
    <n v="5"/>
    <n v="0.2"/>
    <n v="0"/>
  </r>
  <r>
    <n v="8238"/>
    <s v="CA-2017-103065"/>
    <x v="179"/>
    <d v="2017-10-20T00:00:00"/>
    <x v="3"/>
    <s v="PT-19090"/>
    <s v="Pete Takahito"/>
    <x v="0"/>
    <s v="United States"/>
    <x v="108"/>
    <x v="2"/>
    <n v="32216"/>
    <s v="South"/>
    <s v="OFF-ST-10000617"/>
    <x v="1"/>
    <x v="4"/>
    <s v="Woodgrain Magazine Files by Perma"/>
    <n v="4.7679999999999998"/>
    <n v="2"/>
    <n v="0.2"/>
    <n v="-0.77480000000000004"/>
  </r>
  <r>
    <n v="8239"/>
    <s v="CA-2017-103065"/>
    <x v="179"/>
    <d v="2017-10-20T00:00:00"/>
    <x v="3"/>
    <s v="PT-19090"/>
    <s v="Pete Takahito"/>
    <x v="0"/>
    <s v="United States"/>
    <x v="108"/>
    <x v="2"/>
    <n v="32216"/>
    <s v="South"/>
    <s v="OFF-PA-10000380"/>
    <x v="1"/>
    <x v="10"/>
    <s v="REDIFORM Incoming/Outgoing Call Register, 11&quot; X 8 1/2&quot;, 100 Messages"/>
    <n v="6.6719999999999997"/>
    <n v="1"/>
    <n v="0.2"/>
    <n v="2.5019999999999998"/>
  </r>
  <r>
    <n v="8240"/>
    <s v="CA-2017-103065"/>
    <x v="179"/>
    <d v="2017-10-20T00:00:00"/>
    <x v="3"/>
    <s v="PT-19090"/>
    <s v="Pete Takahito"/>
    <x v="0"/>
    <s v="United States"/>
    <x v="108"/>
    <x v="2"/>
    <n v="32216"/>
    <s v="South"/>
    <s v="OFF-AR-10003251"/>
    <x v="1"/>
    <x v="6"/>
    <s v="Prang Drawing Pencil Set"/>
    <n v="4.4480000000000004"/>
    <n v="2"/>
    <n v="0.2"/>
    <n v="1.1120000000000001"/>
  </r>
  <r>
    <n v="8241"/>
    <s v="CA-2017-103065"/>
    <x v="179"/>
    <d v="2017-10-20T00:00:00"/>
    <x v="3"/>
    <s v="PT-19090"/>
    <s v="Pete Takahito"/>
    <x v="0"/>
    <s v="United States"/>
    <x v="108"/>
    <x v="2"/>
    <n v="32216"/>
    <s v="South"/>
    <s v="FUR-FU-10000175"/>
    <x v="0"/>
    <x v="5"/>
    <s v="DAX Wood Document Frame."/>
    <n v="43.936"/>
    <n v="4"/>
    <n v="0.2"/>
    <n v="6.0411999999999999"/>
  </r>
  <r>
    <n v="8242"/>
    <s v="CA-2014-109855"/>
    <x v="416"/>
    <d v="2014-09-05T00:00:00"/>
    <x v="1"/>
    <s v="LH-16900"/>
    <s v="Lena Hernandez"/>
    <x v="0"/>
    <s v="United States"/>
    <x v="20"/>
    <x v="15"/>
    <n v="10009"/>
    <s v="East"/>
    <s v="OFF-BI-10004716"/>
    <x v="1"/>
    <x v="8"/>
    <s v="Wilson Jones Hanging Recycled Pressboard Data Binders"/>
    <n v="23.744"/>
    <n v="2"/>
    <n v="0.2"/>
    <n v="8.3103999999999996"/>
  </r>
  <r>
    <n v="8243"/>
    <s v="CA-2014-109855"/>
    <x v="416"/>
    <d v="2014-09-05T00:00:00"/>
    <x v="1"/>
    <s v="LH-16900"/>
    <s v="Lena Hernandez"/>
    <x v="0"/>
    <s v="United States"/>
    <x v="20"/>
    <x v="15"/>
    <n v="10009"/>
    <s v="East"/>
    <s v="TEC-AC-10002842"/>
    <x v="2"/>
    <x v="11"/>
    <s v="WD My Passport Ultra 2TB Portable External Hard Drive"/>
    <n v="357"/>
    <n v="3"/>
    <n v="0"/>
    <n v="57.12"/>
  </r>
  <r>
    <n v="8244"/>
    <s v="CA-2014-109897"/>
    <x v="1132"/>
    <d v="2014-08-16T00:00:00"/>
    <x v="1"/>
    <s v="BW-11200"/>
    <s v="Ben Wallace"/>
    <x v="0"/>
    <s v="United States"/>
    <x v="8"/>
    <x v="1"/>
    <n v="94122"/>
    <s v="West"/>
    <s v="TEC-PH-10003691"/>
    <x v="2"/>
    <x v="7"/>
    <s v="BlackBerry Q10"/>
    <n v="806.33600000000001"/>
    <n v="8"/>
    <n v="0.2"/>
    <n v="50.396000000000001"/>
  </r>
  <r>
    <n v="8245"/>
    <s v="CA-2014-109897"/>
    <x v="1132"/>
    <d v="2014-08-16T00:00:00"/>
    <x v="1"/>
    <s v="BW-11200"/>
    <s v="Ben Wallace"/>
    <x v="0"/>
    <s v="United States"/>
    <x v="8"/>
    <x v="1"/>
    <n v="94122"/>
    <s v="West"/>
    <s v="FUR-FU-10002878"/>
    <x v="0"/>
    <x v="5"/>
    <s v="Seth Thomas 14&quot; Day/Date Wall Clock"/>
    <n v="85.44"/>
    <n v="3"/>
    <n v="0"/>
    <n v="31.6128"/>
  </r>
  <r>
    <n v="8246"/>
    <s v="US-2014-143581"/>
    <x v="710"/>
    <d v="2014-08-23T00:00:00"/>
    <x v="1"/>
    <s v="BS-11365"/>
    <s v="Bill Shonely"/>
    <x v="1"/>
    <s v="United States"/>
    <x v="38"/>
    <x v="32"/>
    <n v="31907"/>
    <s v="South"/>
    <s v="OFF-ST-10000991"/>
    <x v="1"/>
    <x v="4"/>
    <s v="Space Solutions HD Industrial Steel Shelving."/>
    <n v="344.91"/>
    <n v="3"/>
    <n v="0"/>
    <n v="10.347300000000001"/>
  </r>
  <r>
    <n v="8247"/>
    <s v="CA-2015-129217"/>
    <x v="1187"/>
    <d v="2015-05-10T00:00:00"/>
    <x v="3"/>
    <s v="DP-13390"/>
    <s v="Dennis Pardue"/>
    <x v="2"/>
    <s v="United States"/>
    <x v="34"/>
    <x v="10"/>
    <n v="60505"/>
    <s v="Central"/>
    <s v="OFF-AP-10002439"/>
    <x v="1"/>
    <x v="9"/>
    <s v="Tripp Lite Isotel 8 Ultra 8 Outlet Metal Surge"/>
    <n v="70.97"/>
    <n v="5"/>
    <n v="0.8"/>
    <n v="-191.619"/>
  </r>
  <r>
    <n v="8248"/>
    <s v="CA-2015-129217"/>
    <x v="1187"/>
    <d v="2015-05-10T00:00:00"/>
    <x v="3"/>
    <s v="DP-13390"/>
    <s v="Dennis Pardue"/>
    <x v="2"/>
    <s v="United States"/>
    <x v="34"/>
    <x v="10"/>
    <n v="60505"/>
    <s v="Central"/>
    <s v="OFF-AR-10004602"/>
    <x v="1"/>
    <x v="6"/>
    <s v="Boston KS Multi-Size Manual Pencil Sharpener"/>
    <n v="36.783999999999999"/>
    <n v="2"/>
    <n v="0.2"/>
    <n v="3.6783999999999999"/>
  </r>
  <r>
    <n v="8249"/>
    <s v="CA-2016-133816"/>
    <x v="1120"/>
    <d v="2016-05-13T00:00:00"/>
    <x v="0"/>
    <s v="CS-12400"/>
    <s v="Christopher Schild"/>
    <x v="2"/>
    <s v="United States"/>
    <x v="10"/>
    <x v="9"/>
    <n v="19134"/>
    <s v="East"/>
    <s v="TEC-PH-10001795"/>
    <x v="2"/>
    <x v="7"/>
    <s v="ClearOne CHATAttach 160 - speaker phone"/>
    <n v="743.98800000000006"/>
    <n v="2"/>
    <n v="0.4"/>
    <n v="-123.998"/>
  </r>
  <r>
    <n v="8250"/>
    <s v="CA-2015-140221"/>
    <x v="616"/>
    <d v="2015-03-09T00:00:00"/>
    <x v="0"/>
    <s v="MS-17365"/>
    <s v="Maribeth Schnelling"/>
    <x v="0"/>
    <s v="United States"/>
    <x v="22"/>
    <x v="10"/>
    <n v="60653"/>
    <s v="Central"/>
    <s v="OFF-BI-10002854"/>
    <x v="1"/>
    <x v="8"/>
    <s v="Performers Binder/Pad Holder, Black"/>
    <n v="11.212"/>
    <n v="2"/>
    <n v="0.8"/>
    <n v="-16.818000000000001"/>
  </r>
  <r>
    <n v="8251"/>
    <s v="CA-2015-140221"/>
    <x v="616"/>
    <d v="2015-03-09T00:00:00"/>
    <x v="0"/>
    <s v="MS-17365"/>
    <s v="Maribeth Schnelling"/>
    <x v="0"/>
    <s v="United States"/>
    <x v="22"/>
    <x v="10"/>
    <n v="60653"/>
    <s v="Central"/>
    <s v="FUR-FU-10000023"/>
    <x v="0"/>
    <x v="5"/>
    <s v="Eldon Wave Desk Accessories"/>
    <n v="4.7119999999999997"/>
    <n v="2"/>
    <n v="0.6"/>
    <n v="-1.8848"/>
  </r>
  <r>
    <n v="8252"/>
    <s v="CA-2015-140221"/>
    <x v="616"/>
    <d v="2015-03-09T00:00:00"/>
    <x v="0"/>
    <s v="MS-17365"/>
    <s v="Maribeth Schnelling"/>
    <x v="0"/>
    <s v="United States"/>
    <x v="22"/>
    <x v="10"/>
    <n v="60653"/>
    <s v="Central"/>
    <s v="OFF-AP-10000828"/>
    <x v="1"/>
    <x v="9"/>
    <s v="Avanti 4.4 Cu. Ft. Refrigerator"/>
    <n v="180.98"/>
    <n v="5"/>
    <n v="0.8"/>
    <n v="-470.548"/>
  </r>
  <r>
    <n v="8253"/>
    <s v="CA-2015-140221"/>
    <x v="616"/>
    <d v="2015-03-09T00:00:00"/>
    <x v="0"/>
    <s v="MS-17365"/>
    <s v="Maribeth Schnelling"/>
    <x v="0"/>
    <s v="United States"/>
    <x v="22"/>
    <x v="10"/>
    <n v="60653"/>
    <s v="Central"/>
    <s v="OFF-ST-10000777"/>
    <x v="1"/>
    <x v="4"/>
    <s v="Companion Letter/Legal File, Black"/>
    <n v="60.415999999999997"/>
    <n v="2"/>
    <n v="0.2"/>
    <n v="6.0415999999999999"/>
  </r>
  <r>
    <n v="8254"/>
    <s v="CA-2017-152310"/>
    <x v="801"/>
    <d v="2017-08-19T00:00:00"/>
    <x v="1"/>
    <s v="DK-12895"/>
    <s v="Dana Kaydos"/>
    <x v="0"/>
    <s v="United States"/>
    <x v="4"/>
    <x v="4"/>
    <n v="98103"/>
    <s v="West"/>
    <s v="TEC-CO-10000971"/>
    <x v="2"/>
    <x v="16"/>
    <s v="Hewlett Packard 310 Color Digital Copier"/>
    <n v="299.99"/>
    <n v="1"/>
    <n v="0"/>
    <n v="89.997"/>
  </r>
  <r>
    <n v="8255"/>
    <s v="CA-2017-152310"/>
    <x v="801"/>
    <d v="2017-08-19T00:00:00"/>
    <x v="1"/>
    <s v="DK-12895"/>
    <s v="Dana Kaydos"/>
    <x v="0"/>
    <s v="United States"/>
    <x v="4"/>
    <x v="4"/>
    <n v="98103"/>
    <s v="West"/>
    <s v="OFF-PA-10003134"/>
    <x v="1"/>
    <x v="10"/>
    <s v="Xerox 1937"/>
    <n v="192.16"/>
    <n v="4"/>
    <n v="0"/>
    <n v="92.236800000000002"/>
  </r>
  <r>
    <n v="8256"/>
    <s v="CA-2017-152310"/>
    <x v="801"/>
    <d v="2017-08-19T00:00:00"/>
    <x v="1"/>
    <s v="DK-12895"/>
    <s v="Dana Kaydos"/>
    <x v="0"/>
    <s v="United States"/>
    <x v="4"/>
    <x v="4"/>
    <n v="98103"/>
    <s v="West"/>
    <s v="TEC-PH-10002538"/>
    <x v="2"/>
    <x v="7"/>
    <s v="Grandstream GXP1160 VoIP phone"/>
    <n v="242.624"/>
    <n v="8"/>
    <n v="0.2"/>
    <n v="27.295200000000001"/>
  </r>
  <r>
    <n v="8257"/>
    <s v="CA-2017-152310"/>
    <x v="801"/>
    <d v="2017-08-19T00:00:00"/>
    <x v="1"/>
    <s v="DK-12895"/>
    <s v="Dana Kaydos"/>
    <x v="0"/>
    <s v="United States"/>
    <x v="4"/>
    <x v="4"/>
    <n v="98103"/>
    <s v="West"/>
    <s v="OFF-ST-10001228"/>
    <x v="1"/>
    <x v="4"/>
    <s v="Personal File Boxes with Fold-Down Carry Handle"/>
    <n v="46.74"/>
    <n v="3"/>
    <n v="0"/>
    <n v="11.685"/>
  </r>
  <r>
    <n v="8258"/>
    <s v="CA-2017-152310"/>
    <x v="801"/>
    <d v="2017-08-19T00:00:00"/>
    <x v="1"/>
    <s v="DK-12895"/>
    <s v="Dana Kaydos"/>
    <x v="0"/>
    <s v="United States"/>
    <x v="4"/>
    <x v="4"/>
    <n v="98103"/>
    <s v="West"/>
    <s v="TEC-AC-10000397"/>
    <x v="2"/>
    <x v="11"/>
    <s v="Perixx PERIBOARD-512B, Ergonomic Split Keyboard"/>
    <n v="174.95"/>
    <n v="5"/>
    <n v="0"/>
    <n v="12.246499999999999"/>
  </r>
  <r>
    <n v="8259"/>
    <s v="CA-2017-152310"/>
    <x v="801"/>
    <d v="2017-08-19T00:00:00"/>
    <x v="1"/>
    <s v="DK-12895"/>
    <s v="Dana Kaydos"/>
    <x v="0"/>
    <s v="United States"/>
    <x v="4"/>
    <x v="4"/>
    <n v="98103"/>
    <s v="West"/>
    <s v="OFF-BI-10004308"/>
    <x v="1"/>
    <x v="8"/>
    <s v="Avery Legal 4-Ring Binder"/>
    <n v="100.70399999999999"/>
    <n v="6"/>
    <n v="0.2"/>
    <n v="37.764000000000003"/>
  </r>
  <r>
    <n v="8260"/>
    <s v="CA-2016-118101"/>
    <x v="190"/>
    <d v="2016-06-26T00:00:00"/>
    <x v="3"/>
    <s v="SN-20560"/>
    <s v="Skye Norling"/>
    <x v="2"/>
    <s v="United States"/>
    <x v="43"/>
    <x v="12"/>
    <n v="48066"/>
    <s v="Central"/>
    <s v="OFF-PA-10000357"/>
    <x v="1"/>
    <x v="10"/>
    <s v="White Dual Perf Computer Printout Paper, 2700 Sheets, 1 Part, Heavyweight, 20 lbs., 14 7/8 x 11"/>
    <n v="368.91"/>
    <n v="9"/>
    <n v="0"/>
    <n v="180.76589999999999"/>
  </r>
  <r>
    <n v="8261"/>
    <s v="CA-2016-118101"/>
    <x v="190"/>
    <d v="2016-06-26T00:00:00"/>
    <x v="3"/>
    <s v="SN-20560"/>
    <s v="Skye Norling"/>
    <x v="2"/>
    <s v="United States"/>
    <x v="43"/>
    <x v="12"/>
    <n v="48066"/>
    <s v="Central"/>
    <s v="OFF-BI-10000773"/>
    <x v="1"/>
    <x v="8"/>
    <s v="Insertable Tab Post Binder Dividers"/>
    <n v="8.02"/>
    <n v="1"/>
    <n v="0"/>
    <n v="3.7694000000000001"/>
  </r>
  <r>
    <n v="8262"/>
    <s v="CA-2016-118101"/>
    <x v="190"/>
    <d v="2016-06-26T00:00:00"/>
    <x v="3"/>
    <s v="SN-20560"/>
    <s v="Skye Norling"/>
    <x v="2"/>
    <s v="United States"/>
    <x v="43"/>
    <x v="12"/>
    <n v="48066"/>
    <s v="Central"/>
    <s v="OFF-ST-10001837"/>
    <x v="1"/>
    <x v="4"/>
    <s v="SAFCO Mobile Desk Side File, Wire Frame"/>
    <n v="171.04"/>
    <n v="4"/>
    <n v="0"/>
    <n v="44.470399999999998"/>
  </r>
  <r>
    <n v="8263"/>
    <s v="CA-2016-100307"/>
    <x v="272"/>
    <d v="2016-12-19T00:00:00"/>
    <x v="1"/>
    <s v="TC-21475"/>
    <s v="Tony Chapman"/>
    <x v="2"/>
    <s v="United States"/>
    <x v="115"/>
    <x v="36"/>
    <n v="72701"/>
    <s v="South"/>
    <s v="OFF-PA-10002552"/>
    <x v="1"/>
    <x v="10"/>
    <s v="Xerox 1958"/>
    <n v="19.440000000000001"/>
    <n v="3"/>
    <n v="0"/>
    <n v="9.3312000000000008"/>
  </r>
  <r>
    <n v="8264"/>
    <s v="CA-2015-138457"/>
    <x v="1023"/>
    <d v="2015-09-17T00:00:00"/>
    <x v="1"/>
    <s v="AM-10705"/>
    <s v="Anne McFarland"/>
    <x v="0"/>
    <s v="United States"/>
    <x v="108"/>
    <x v="3"/>
    <n v="28540"/>
    <s v="South"/>
    <s v="OFF-BI-10000014"/>
    <x v="1"/>
    <x v="8"/>
    <s v="Heavy-Duty E-Z-D Binders"/>
    <n v="13.092000000000001"/>
    <n v="4"/>
    <n v="0.7"/>
    <n v="-10.0372"/>
  </r>
  <r>
    <n v="8265"/>
    <s v="CA-2014-131800"/>
    <x v="125"/>
    <d v="2015-01-04T00:00:00"/>
    <x v="1"/>
    <s v="AJ-10960"/>
    <s v="Astrea Jones"/>
    <x v="0"/>
    <s v="United States"/>
    <x v="20"/>
    <x v="15"/>
    <n v="10035"/>
    <s v="East"/>
    <s v="OFF-AP-10004136"/>
    <x v="1"/>
    <x v="9"/>
    <s v="Kensington 6 Outlet SmartSocket Surge Protector"/>
    <n v="122.94"/>
    <n v="3"/>
    <n v="0"/>
    <n v="30.734999999999999"/>
  </r>
  <r>
    <n v="8266"/>
    <s v="CA-2014-131800"/>
    <x v="125"/>
    <d v="2015-01-04T00:00:00"/>
    <x v="1"/>
    <s v="AJ-10960"/>
    <s v="Astrea Jones"/>
    <x v="0"/>
    <s v="United States"/>
    <x v="20"/>
    <x v="15"/>
    <n v="10035"/>
    <s v="East"/>
    <s v="OFF-BI-10003429"/>
    <x v="1"/>
    <x v="8"/>
    <s v="Cardinal HOLDit! Binder Insert Strips,Extra Strips"/>
    <n v="35.448"/>
    <n v="7"/>
    <n v="0.2"/>
    <n v="12.8499"/>
  </r>
  <r>
    <n v="8267"/>
    <s v="CA-2014-118304"/>
    <x v="333"/>
    <d v="2014-05-04T00:00:00"/>
    <x v="1"/>
    <s v="KH-16360"/>
    <s v="Katherine Hughes"/>
    <x v="0"/>
    <s v="United States"/>
    <x v="18"/>
    <x v="13"/>
    <n v="19901"/>
    <s v="East"/>
    <s v="TEC-PH-10000376"/>
    <x v="2"/>
    <x v="7"/>
    <s v="Square Credit Card Reader"/>
    <n v="19.98"/>
    <n v="2"/>
    <n v="0"/>
    <n v="5.1947999999999999"/>
  </r>
  <r>
    <n v="8268"/>
    <s v="CA-2017-121790"/>
    <x v="289"/>
    <d v="2017-02-06T00:00:00"/>
    <x v="1"/>
    <s v="LP-17095"/>
    <s v="Liz Preis"/>
    <x v="0"/>
    <s v="United States"/>
    <x v="34"/>
    <x v="10"/>
    <n v="60505"/>
    <s v="Central"/>
    <s v="FUR-TA-10003469"/>
    <x v="0"/>
    <x v="3"/>
    <s v="Balt Split Level Computer Training Table"/>
    <n v="69.375"/>
    <n v="1"/>
    <n v="0.5"/>
    <n v="-47.174999999999997"/>
  </r>
  <r>
    <n v="8269"/>
    <s v="CA-2017-121790"/>
    <x v="289"/>
    <d v="2017-02-06T00:00:00"/>
    <x v="1"/>
    <s v="LP-17095"/>
    <s v="Liz Preis"/>
    <x v="0"/>
    <s v="United States"/>
    <x v="34"/>
    <x v="10"/>
    <n v="60505"/>
    <s v="Central"/>
    <s v="OFF-SU-10004231"/>
    <x v="1"/>
    <x v="14"/>
    <s v="Acme Tagit Stainless Steel Antibacterial Scissors"/>
    <n v="31.68"/>
    <n v="4"/>
    <n v="0.2"/>
    <n v="2.7719999999999998"/>
  </r>
  <r>
    <n v="8270"/>
    <s v="CA-2017-121790"/>
    <x v="289"/>
    <d v="2017-02-06T00:00:00"/>
    <x v="1"/>
    <s v="LP-17095"/>
    <s v="Liz Preis"/>
    <x v="0"/>
    <s v="United States"/>
    <x v="34"/>
    <x v="10"/>
    <n v="60505"/>
    <s v="Central"/>
    <s v="TEC-PH-10002584"/>
    <x v="2"/>
    <x v="7"/>
    <s v="Samsung Galaxy S4"/>
    <n v="2003.1679999999999"/>
    <n v="4"/>
    <n v="0.2"/>
    <n v="250.39599999999999"/>
  </r>
  <r>
    <n v="8271"/>
    <s v="CA-2017-121790"/>
    <x v="289"/>
    <d v="2017-02-06T00:00:00"/>
    <x v="1"/>
    <s v="LP-17095"/>
    <s v="Liz Preis"/>
    <x v="0"/>
    <s v="United States"/>
    <x v="34"/>
    <x v="10"/>
    <n v="60505"/>
    <s v="Central"/>
    <s v="OFF-AR-10003602"/>
    <x v="1"/>
    <x v="6"/>
    <s v="Quartet Omega Colored Chalk, 12/Pack"/>
    <n v="9.3439999999999994"/>
    <n v="2"/>
    <n v="0.2"/>
    <n v="3.1536"/>
  </r>
  <r>
    <n v="8272"/>
    <s v="CA-2016-169670"/>
    <x v="591"/>
    <d v="2016-12-31T00:00:00"/>
    <x v="1"/>
    <s v="JE-15715"/>
    <s v="Joe Elijah"/>
    <x v="0"/>
    <s v="United States"/>
    <x v="20"/>
    <x v="15"/>
    <n v="10009"/>
    <s v="East"/>
    <s v="FUR-CH-10002331"/>
    <x v="0"/>
    <x v="1"/>
    <s v="Hon 4700 Series Mobuis Mid-Back Task Chairs with Adjustable Arms"/>
    <n v="2563.056"/>
    <n v="8"/>
    <n v="0.1"/>
    <n v="313.26240000000001"/>
  </r>
  <r>
    <n v="8273"/>
    <s v="CA-2016-139549"/>
    <x v="201"/>
    <d v="2016-10-25T00:00:00"/>
    <x v="1"/>
    <s v="MY-18295"/>
    <s v="Muhammed Yedwab"/>
    <x v="1"/>
    <s v="United States"/>
    <x v="485"/>
    <x v="1"/>
    <n v="92020"/>
    <s v="West"/>
    <s v="FUR-CH-10001802"/>
    <x v="0"/>
    <x v="1"/>
    <s v="Hon Every-Day Chair Series Swivel Task Chairs"/>
    <n v="387.13600000000002"/>
    <n v="4"/>
    <n v="0.2"/>
    <n v="4.8391999999999999"/>
  </r>
  <r>
    <n v="8274"/>
    <s v="CA-2015-104059"/>
    <x v="385"/>
    <d v="2015-06-15T00:00:00"/>
    <x v="0"/>
    <s v="FC-14245"/>
    <s v="Frank Carlisle"/>
    <x v="2"/>
    <s v="United States"/>
    <x v="24"/>
    <x v="24"/>
    <n v="45503"/>
    <s v="East"/>
    <s v="OFF-AR-10000634"/>
    <x v="1"/>
    <x v="6"/>
    <s v="Newell 320"/>
    <n v="3.4239999999999999"/>
    <n v="1"/>
    <n v="0.2"/>
    <n v="0.29959999999999998"/>
  </r>
  <r>
    <n v="8275"/>
    <s v="CA-2017-164112"/>
    <x v="160"/>
    <d v="2017-07-04T00:00:00"/>
    <x v="1"/>
    <s v="ND-18460"/>
    <s v="Neil Ducich"/>
    <x v="1"/>
    <s v="United States"/>
    <x v="145"/>
    <x v="15"/>
    <n v="10550"/>
    <s v="East"/>
    <s v="OFF-ST-10002615"/>
    <x v="1"/>
    <x v="4"/>
    <s v="Dual Level, Single-Width Filing Carts"/>
    <n v="1085.42"/>
    <n v="7"/>
    <n v="0"/>
    <n v="282.20920000000001"/>
  </r>
  <r>
    <n v="8276"/>
    <s v="CA-2015-143882"/>
    <x v="153"/>
    <d v="2015-06-30T00:00:00"/>
    <x v="1"/>
    <s v="DB-13360"/>
    <s v="Dennis Bolton"/>
    <x v="2"/>
    <s v="United States"/>
    <x v="80"/>
    <x v="24"/>
    <n v="44107"/>
    <s v="East"/>
    <s v="OFF-PA-10004040"/>
    <x v="1"/>
    <x v="10"/>
    <s v="Universal Premium White Copier/Laser Paper (20Lb. and 87 Bright)"/>
    <n v="43.055999999999997"/>
    <n v="9"/>
    <n v="0.2"/>
    <n v="15.607799999999999"/>
  </r>
  <r>
    <n v="8277"/>
    <s v="US-2016-139262"/>
    <x v="823"/>
    <d v="2016-02-25T00:00:00"/>
    <x v="1"/>
    <s v="LC-16960"/>
    <s v="Lindsay Castell"/>
    <x v="2"/>
    <s v="United States"/>
    <x v="67"/>
    <x v="2"/>
    <n v="33614"/>
    <s v="South"/>
    <s v="OFF-BI-10003727"/>
    <x v="1"/>
    <x v="8"/>
    <s v="Avery Durable Slant Ring Binders With Label Holder"/>
    <n v="3.762"/>
    <n v="3"/>
    <n v="0.7"/>
    <n v="-2.7587999999999999"/>
  </r>
  <r>
    <n v="8278"/>
    <s v="US-2016-139262"/>
    <x v="823"/>
    <d v="2016-02-25T00:00:00"/>
    <x v="1"/>
    <s v="LC-16960"/>
    <s v="Lindsay Castell"/>
    <x v="2"/>
    <s v="United States"/>
    <x v="67"/>
    <x v="2"/>
    <n v="33614"/>
    <s v="South"/>
    <s v="OFF-BI-10002026"/>
    <x v="1"/>
    <x v="8"/>
    <s v="Avery Arch Ring Binders"/>
    <n v="34.86"/>
    <n v="2"/>
    <n v="0.7"/>
    <n v="-26.725999999999999"/>
  </r>
  <r>
    <n v="8279"/>
    <s v="US-2016-139262"/>
    <x v="823"/>
    <d v="2016-02-25T00:00:00"/>
    <x v="1"/>
    <s v="LC-16960"/>
    <s v="Lindsay Castell"/>
    <x v="2"/>
    <s v="United States"/>
    <x v="67"/>
    <x v="2"/>
    <n v="33614"/>
    <s v="South"/>
    <s v="OFF-ST-10001496"/>
    <x v="1"/>
    <x v="4"/>
    <s v="Standard Rollaway File with Lock"/>
    <n v="432.45600000000002"/>
    <n v="3"/>
    <n v="0.2"/>
    <n v="32.434199999999997"/>
  </r>
  <r>
    <n v="8280"/>
    <s v="CA-2017-146192"/>
    <x v="300"/>
    <d v="2017-04-26T00:00:00"/>
    <x v="1"/>
    <s v="BD-11725"/>
    <s v="Bruce Degenhardt"/>
    <x v="0"/>
    <s v="United States"/>
    <x v="38"/>
    <x v="32"/>
    <n v="31907"/>
    <s v="South"/>
    <s v="OFF-ST-10003716"/>
    <x v="1"/>
    <x v="4"/>
    <s v="Tennsco Double-Tier Lockers"/>
    <n v="675.06"/>
    <n v="3"/>
    <n v="0"/>
    <n v="87.757800000000003"/>
  </r>
  <r>
    <n v="8281"/>
    <s v="CA-2017-134810"/>
    <x v="1188"/>
    <d v="2017-05-10T00:00:00"/>
    <x v="2"/>
    <s v="MC-17605"/>
    <s v="Matt Connell"/>
    <x v="1"/>
    <s v="United States"/>
    <x v="108"/>
    <x v="3"/>
    <n v="28540"/>
    <s v="South"/>
    <s v="OFF-EN-10002504"/>
    <x v="1"/>
    <x v="12"/>
    <s v="Tyvek  Top-Opening Peel &amp; Seel Envelopes, Plain White"/>
    <n v="65.231999999999999"/>
    <n v="3"/>
    <n v="0.2"/>
    <n v="22.015799999999999"/>
  </r>
  <r>
    <n v="8282"/>
    <s v="CA-2017-134810"/>
    <x v="1188"/>
    <d v="2017-05-10T00:00:00"/>
    <x v="2"/>
    <s v="MC-17605"/>
    <s v="Matt Connell"/>
    <x v="1"/>
    <s v="United States"/>
    <x v="108"/>
    <x v="3"/>
    <n v="28540"/>
    <s v="South"/>
    <s v="FUR-CH-10001270"/>
    <x v="0"/>
    <x v="1"/>
    <s v="Harbour Creations Steel Folding Chair"/>
    <n v="207"/>
    <n v="3"/>
    <n v="0.2"/>
    <n v="25.875"/>
  </r>
  <r>
    <n v="8283"/>
    <s v="CA-2015-154284"/>
    <x v="379"/>
    <d v="2015-12-26T00:00:00"/>
    <x v="0"/>
    <s v="SZ-20035"/>
    <s v="Sam Zeldin"/>
    <x v="2"/>
    <s v="United States"/>
    <x v="490"/>
    <x v="10"/>
    <n v="60174"/>
    <s v="Central"/>
    <s v="TEC-MA-10004241"/>
    <x v="2"/>
    <x v="15"/>
    <s v="Star Micronics TSP800 TSP847IIU Receipt Printer"/>
    <n v="600.53"/>
    <n v="2"/>
    <n v="0.3"/>
    <n v="137.26400000000001"/>
  </r>
  <r>
    <n v="8284"/>
    <s v="CA-2015-154284"/>
    <x v="379"/>
    <d v="2015-12-26T00:00:00"/>
    <x v="0"/>
    <s v="SZ-20035"/>
    <s v="Sam Zeldin"/>
    <x v="2"/>
    <s v="United States"/>
    <x v="490"/>
    <x v="10"/>
    <n v="60174"/>
    <s v="Central"/>
    <s v="OFF-AR-10001468"/>
    <x v="1"/>
    <x v="6"/>
    <s v="Sanford Prismacolor Professional Thick Lead Art Pencils, 36-Color Set"/>
    <n v="59.904000000000003"/>
    <n v="2"/>
    <n v="0.2"/>
    <n v="14.2272"/>
  </r>
  <r>
    <n v="8285"/>
    <s v="CA-2015-154284"/>
    <x v="379"/>
    <d v="2015-12-26T00:00:00"/>
    <x v="0"/>
    <s v="SZ-20035"/>
    <s v="Sam Zeldin"/>
    <x v="2"/>
    <s v="United States"/>
    <x v="490"/>
    <x v="10"/>
    <n v="60174"/>
    <s v="Central"/>
    <s v="TEC-AC-10003198"/>
    <x v="2"/>
    <x v="11"/>
    <s v="Enermax Acrylux Wireless Keyboard"/>
    <n v="637.44000000000005"/>
    <n v="8"/>
    <n v="0.2"/>
    <n v="135.45599999999999"/>
  </r>
  <r>
    <n v="8286"/>
    <s v="CA-2015-154284"/>
    <x v="379"/>
    <d v="2015-12-26T00:00:00"/>
    <x v="0"/>
    <s v="SZ-20035"/>
    <s v="Sam Zeldin"/>
    <x v="2"/>
    <s v="United States"/>
    <x v="490"/>
    <x v="10"/>
    <n v="60174"/>
    <s v="Central"/>
    <s v="FUR-FU-10003039"/>
    <x v="0"/>
    <x v="5"/>
    <s v="Howard Miller 11-1/2&quot; Diameter Grantwood Wall Clock"/>
    <n v="51.756"/>
    <n v="3"/>
    <n v="0.6"/>
    <n v="-33.641399999999997"/>
  </r>
  <r>
    <n v="8287"/>
    <s v="CA-2014-156244"/>
    <x v="1132"/>
    <d v="2014-08-16T00:00:00"/>
    <x v="1"/>
    <s v="DH-13675"/>
    <s v="Duane Huffman"/>
    <x v="2"/>
    <s v="United States"/>
    <x v="100"/>
    <x v="2"/>
    <n v="33180"/>
    <s v="South"/>
    <s v="OFF-PA-10000295"/>
    <x v="1"/>
    <x v="10"/>
    <s v="Xerox 229"/>
    <n v="31.103999999999999"/>
    <n v="6"/>
    <n v="0.2"/>
    <n v="10.8864"/>
  </r>
  <r>
    <n v="8288"/>
    <s v="CA-2014-156244"/>
    <x v="1132"/>
    <d v="2014-08-16T00:00:00"/>
    <x v="1"/>
    <s v="DH-13675"/>
    <s v="Duane Huffman"/>
    <x v="2"/>
    <s v="United States"/>
    <x v="100"/>
    <x v="2"/>
    <n v="33180"/>
    <s v="South"/>
    <s v="OFF-AR-10004344"/>
    <x v="1"/>
    <x v="6"/>
    <s v="Bulldog Vacuum Base Pencil Sharpener"/>
    <n v="47.96"/>
    <n v="5"/>
    <n v="0.2"/>
    <n v="4.1965000000000003"/>
  </r>
  <r>
    <n v="8289"/>
    <s v="CA-2014-156244"/>
    <x v="1132"/>
    <d v="2014-08-16T00:00:00"/>
    <x v="1"/>
    <s v="DH-13675"/>
    <s v="Duane Huffman"/>
    <x v="2"/>
    <s v="United States"/>
    <x v="100"/>
    <x v="2"/>
    <n v="33180"/>
    <s v="South"/>
    <s v="TEC-AC-10002473"/>
    <x v="2"/>
    <x v="11"/>
    <s v="Maxell 4.7GB DVD-R"/>
    <n v="158.928"/>
    <n v="7"/>
    <n v="0.2"/>
    <n v="41.718600000000002"/>
  </r>
  <r>
    <n v="8290"/>
    <s v="CA-2014-156244"/>
    <x v="1132"/>
    <d v="2014-08-16T00:00:00"/>
    <x v="1"/>
    <s v="DH-13675"/>
    <s v="Duane Huffman"/>
    <x v="2"/>
    <s v="United States"/>
    <x v="100"/>
    <x v="2"/>
    <n v="33180"/>
    <s v="South"/>
    <s v="OFF-AP-10002403"/>
    <x v="1"/>
    <x v="9"/>
    <s v="Acco Smartsocket Color-Coded Six-Outlet AC Adapter Model Surge Protectors"/>
    <n v="211.24799999999999"/>
    <n v="6"/>
    <n v="0.2"/>
    <n v="15.8436"/>
  </r>
  <r>
    <n v="8291"/>
    <s v="CA-2014-156244"/>
    <x v="1132"/>
    <d v="2014-08-16T00:00:00"/>
    <x v="1"/>
    <s v="DH-13675"/>
    <s v="Duane Huffman"/>
    <x v="2"/>
    <s v="United States"/>
    <x v="100"/>
    <x v="2"/>
    <n v="33180"/>
    <s v="South"/>
    <s v="OFF-SU-10000432"/>
    <x v="1"/>
    <x v="14"/>
    <s v="Acco Side-Punched Conventional Columnar Pads"/>
    <n v="5.5519999999999996"/>
    <n v="2"/>
    <n v="0.2"/>
    <n v="-1.0409999999999999"/>
  </r>
  <r>
    <n v="8292"/>
    <s v="CA-2014-156244"/>
    <x v="1132"/>
    <d v="2014-08-16T00:00:00"/>
    <x v="1"/>
    <s v="DH-13675"/>
    <s v="Duane Huffman"/>
    <x v="2"/>
    <s v="United States"/>
    <x v="100"/>
    <x v="2"/>
    <n v="33180"/>
    <s v="South"/>
    <s v="OFF-LA-10000443"/>
    <x v="1"/>
    <x v="2"/>
    <s v="Avery 501"/>
    <n v="2.952"/>
    <n v="1"/>
    <n v="0.2"/>
    <n v="0.99629999999999996"/>
  </r>
  <r>
    <n v="8293"/>
    <s v="CA-2015-106362"/>
    <x v="555"/>
    <d v="2015-12-15T00:00:00"/>
    <x v="1"/>
    <s v="LC-16885"/>
    <s v="Lena Creighton"/>
    <x v="0"/>
    <s v="United States"/>
    <x v="21"/>
    <x v="24"/>
    <n v="45373"/>
    <s v="East"/>
    <s v="OFF-BI-10003166"/>
    <x v="1"/>
    <x v="8"/>
    <s v="GBC Plasticlear Binding Covers"/>
    <n v="10.332000000000001"/>
    <n v="3"/>
    <n v="0.7"/>
    <n v="-7.5768000000000004"/>
  </r>
  <r>
    <n v="8294"/>
    <s v="US-2017-168802"/>
    <x v="132"/>
    <d v="2017-11-07T00:00:00"/>
    <x v="1"/>
    <s v="JO-15145"/>
    <s v="Jack O'Briant"/>
    <x v="1"/>
    <s v="United States"/>
    <x v="4"/>
    <x v="4"/>
    <n v="98103"/>
    <s v="West"/>
    <s v="OFF-BI-10002393"/>
    <x v="1"/>
    <x v="8"/>
    <s v="Binder Posts"/>
    <n v="18.367999999999999"/>
    <n v="4"/>
    <n v="0.2"/>
    <n v="5.9695999999999998"/>
  </r>
  <r>
    <n v="8295"/>
    <s v="US-2017-146906"/>
    <x v="677"/>
    <d v="2017-03-17T00:00:00"/>
    <x v="1"/>
    <s v="MT-17815"/>
    <s v="Meg Tillman"/>
    <x v="0"/>
    <s v="United States"/>
    <x v="20"/>
    <x v="15"/>
    <n v="10011"/>
    <s v="East"/>
    <s v="TEC-PH-10001809"/>
    <x v="2"/>
    <x v="7"/>
    <s v="Panasonic KX T7736-B Digital phone"/>
    <n v="299.89999999999998"/>
    <n v="2"/>
    <n v="0"/>
    <n v="74.974999999999994"/>
  </r>
  <r>
    <n v="8296"/>
    <s v="CA-2016-166380"/>
    <x v="198"/>
    <d v="2016-06-03T00:00:00"/>
    <x v="1"/>
    <s v="EB-13750"/>
    <s v="Edward Becker"/>
    <x v="1"/>
    <s v="United States"/>
    <x v="81"/>
    <x v="17"/>
    <n v="22204"/>
    <s v="South"/>
    <s v="OFF-EN-10002600"/>
    <x v="1"/>
    <x v="12"/>
    <s v="Redi-Strip #10 Envelopes, 4 1/8 x 9 1/2"/>
    <n v="26.55"/>
    <n v="9"/>
    <n v="0"/>
    <n v="12.744"/>
  </r>
  <r>
    <n v="8297"/>
    <s v="CA-2016-166380"/>
    <x v="198"/>
    <d v="2016-06-03T00:00:00"/>
    <x v="1"/>
    <s v="EB-13750"/>
    <s v="Edward Becker"/>
    <x v="1"/>
    <s v="United States"/>
    <x v="81"/>
    <x v="17"/>
    <n v="22204"/>
    <s v="South"/>
    <s v="TEC-AC-10000109"/>
    <x v="2"/>
    <x v="11"/>
    <s v="Sony Micro Vault Click 16 GB USB 2.0 Flash Drive"/>
    <n v="111.98"/>
    <n v="2"/>
    <n v="0"/>
    <n v="26.8752"/>
  </r>
  <r>
    <n v="8298"/>
    <s v="US-2015-158911"/>
    <x v="761"/>
    <d v="2015-07-11T00:00:00"/>
    <x v="1"/>
    <s v="RS-19765"/>
    <s v="Roland Schwarz"/>
    <x v="1"/>
    <s v="United States"/>
    <x v="35"/>
    <x v="3"/>
    <n v="28205"/>
    <s v="South"/>
    <s v="FUR-FU-10003829"/>
    <x v="0"/>
    <x v="5"/>
    <s v="Stackable Trays"/>
    <n v="4.9279999999999999"/>
    <n v="2"/>
    <n v="0.2"/>
    <n v="0.73919999999999997"/>
  </r>
  <r>
    <n v="8299"/>
    <s v="US-2015-158911"/>
    <x v="761"/>
    <d v="2015-07-11T00:00:00"/>
    <x v="1"/>
    <s v="RS-19765"/>
    <s v="Roland Schwarz"/>
    <x v="1"/>
    <s v="United States"/>
    <x v="35"/>
    <x v="3"/>
    <n v="28205"/>
    <s v="South"/>
    <s v="OFF-LA-10003223"/>
    <x v="1"/>
    <x v="2"/>
    <s v="Avery 508"/>
    <n v="11.784000000000001"/>
    <n v="3"/>
    <n v="0.2"/>
    <n v="4.2717000000000001"/>
  </r>
  <r>
    <n v="8300"/>
    <s v="US-2014-103338"/>
    <x v="518"/>
    <d v="2014-03-15T00:00:00"/>
    <x v="1"/>
    <s v="RB-19435"/>
    <s v="Richard Bierner"/>
    <x v="0"/>
    <s v="United States"/>
    <x v="43"/>
    <x v="1"/>
    <n v="95661"/>
    <s v="West"/>
    <s v="OFF-AR-10001770"/>
    <x v="1"/>
    <x v="6"/>
    <s v="Economy #2 Pencils"/>
    <n v="7.98"/>
    <n v="3"/>
    <n v="0"/>
    <n v="2.0748000000000002"/>
  </r>
  <r>
    <n v="8301"/>
    <s v="CA-2015-109169"/>
    <x v="704"/>
    <d v="2015-04-24T00:00:00"/>
    <x v="1"/>
    <s v="OT-18730"/>
    <s v="Olvera Toch"/>
    <x v="0"/>
    <s v="United States"/>
    <x v="66"/>
    <x v="12"/>
    <n v="48234"/>
    <s v="Central"/>
    <s v="OFF-EN-10003296"/>
    <x v="1"/>
    <x v="12"/>
    <s v="Tyvek Side-Opening Peel &amp; Seel Expanding Envelopes"/>
    <n v="180.96"/>
    <n v="2"/>
    <n v="0"/>
    <n v="81.432000000000002"/>
  </r>
  <r>
    <n v="8302"/>
    <s v="US-2017-167318"/>
    <x v="1189"/>
    <d v="2017-08-01T00:00:00"/>
    <x v="1"/>
    <s v="GZ-14545"/>
    <s v="George Zrebassa"/>
    <x v="1"/>
    <s v="United States"/>
    <x v="1"/>
    <x v="1"/>
    <n v="90036"/>
    <s v="West"/>
    <s v="TEC-AC-10003870"/>
    <x v="2"/>
    <x v="11"/>
    <s v="Logitech Z-906 Speaker sys - home theater - 5.1-CH"/>
    <n v="1649.95"/>
    <n v="5"/>
    <n v="0"/>
    <n v="659.98"/>
  </r>
  <r>
    <n v="8303"/>
    <s v="US-2017-167318"/>
    <x v="1189"/>
    <d v="2017-08-01T00:00:00"/>
    <x v="1"/>
    <s v="GZ-14545"/>
    <s v="George Zrebassa"/>
    <x v="1"/>
    <s v="United States"/>
    <x v="1"/>
    <x v="1"/>
    <n v="90036"/>
    <s v="West"/>
    <s v="FUR-CH-10000665"/>
    <x v="0"/>
    <x v="1"/>
    <s v="Global Airflow Leather Mesh Back Chair, Black"/>
    <n v="362.35199999999998"/>
    <n v="3"/>
    <n v="0.2"/>
    <n v="45.293999999999997"/>
  </r>
  <r>
    <n v="8304"/>
    <s v="US-2014-120313"/>
    <x v="656"/>
    <d v="2014-11-02T00:00:00"/>
    <x v="0"/>
    <s v="NL-18310"/>
    <s v="Nancy Lomonaco"/>
    <x v="2"/>
    <s v="United States"/>
    <x v="8"/>
    <x v="1"/>
    <n v="94110"/>
    <s v="West"/>
    <s v="TEC-PH-10003092"/>
    <x v="2"/>
    <x v="7"/>
    <s v="Motorola L804"/>
    <n v="73.584000000000003"/>
    <n v="2"/>
    <n v="0.2"/>
    <n v="8.2782"/>
  </r>
  <r>
    <n v="8305"/>
    <s v="CA-2017-135419"/>
    <x v="132"/>
    <d v="2017-11-09T00:00:00"/>
    <x v="1"/>
    <s v="BG-11740"/>
    <s v="Bruce Geld"/>
    <x v="0"/>
    <s v="United States"/>
    <x v="329"/>
    <x v="1"/>
    <n v="93309"/>
    <s v="West"/>
    <s v="FUR-TA-10001086"/>
    <x v="0"/>
    <x v="3"/>
    <s v="SAFCO PlanMaster Boards, 60w x 37-1/2d, White Melamine"/>
    <n v="486.36799999999999"/>
    <n v="4"/>
    <n v="0.2"/>
    <n v="36.477600000000002"/>
  </r>
  <r>
    <n v="8306"/>
    <s v="CA-2016-128671"/>
    <x v="1190"/>
    <d v="2016-08-16T00:00:00"/>
    <x v="1"/>
    <s v="MT-18070"/>
    <s v="Michelle Tran"/>
    <x v="2"/>
    <s v="United States"/>
    <x v="251"/>
    <x v="26"/>
    <n v="74133"/>
    <s v="Central"/>
    <s v="OFF-PA-10001870"/>
    <x v="1"/>
    <x v="10"/>
    <s v="Xerox 202"/>
    <n v="32.4"/>
    <n v="5"/>
    <n v="0"/>
    <n v="15.552"/>
  </r>
  <r>
    <n v="8307"/>
    <s v="CA-2016-128671"/>
    <x v="1190"/>
    <d v="2016-08-16T00:00:00"/>
    <x v="1"/>
    <s v="MT-18070"/>
    <s v="Michelle Tran"/>
    <x v="2"/>
    <s v="United States"/>
    <x v="251"/>
    <x v="26"/>
    <n v="74133"/>
    <s v="Central"/>
    <s v="OFF-BI-10003305"/>
    <x v="1"/>
    <x v="8"/>
    <s v="Avery Hanging File Binders"/>
    <n v="41.86"/>
    <n v="7"/>
    <n v="0"/>
    <n v="19.255600000000001"/>
  </r>
  <r>
    <n v="8308"/>
    <s v="CA-2016-128671"/>
    <x v="1190"/>
    <d v="2016-08-16T00:00:00"/>
    <x v="1"/>
    <s v="MT-18070"/>
    <s v="Michelle Tran"/>
    <x v="2"/>
    <s v="United States"/>
    <x v="251"/>
    <x v="26"/>
    <n v="74133"/>
    <s v="Central"/>
    <s v="OFF-BI-10003007"/>
    <x v="1"/>
    <x v="8"/>
    <s v="Premium Transparent Presentation Covers, No Pattern/Clear, 8 1/2&quot; x 11&quot;"/>
    <n v="77.56"/>
    <n v="2"/>
    <n v="0"/>
    <n v="35.677599999999998"/>
  </r>
  <r>
    <n v="8309"/>
    <s v="CA-2016-149335"/>
    <x v="197"/>
    <d v="2016-07-25T00:00:00"/>
    <x v="3"/>
    <s v="BC-11125"/>
    <s v="Becky Castell"/>
    <x v="2"/>
    <s v="United States"/>
    <x v="8"/>
    <x v="1"/>
    <n v="94122"/>
    <s v="West"/>
    <s v="OFF-AR-10001419"/>
    <x v="1"/>
    <x v="6"/>
    <s v="Newell 325"/>
    <n v="37.17"/>
    <n v="9"/>
    <n v="0"/>
    <n v="11.151"/>
  </r>
  <r>
    <n v="8310"/>
    <s v="CA-2014-168312"/>
    <x v="72"/>
    <d v="2014-03-07T00:00:00"/>
    <x v="1"/>
    <s v="GW-14605"/>
    <s v="Giulietta Weimer"/>
    <x v="0"/>
    <s v="United States"/>
    <x v="12"/>
    <x v="5"/>
    <n v="77036"/>
    <s v="Central"/>
    <s v="OFF-ST-10003692"/>
    <x v="1"/>
    <x v="4"/>
    <s v="Recycled Steel Personal File for Hanging File Folders"/>
    <n v="137.352"/>
    <n v="3"/>
    <n v="0.2"/>
    <n v="8.5845000000000002"/>
  </r>
  <r>
    <n v="8311"/>
    <s v="CA-2014-168312"/>
    <x v="72"/>
    <d v="2014-03-07T00:00:00"/>
    <x v="1"/>
    <s v="GW-14605"/>
    <s v="Giulietta Weimer"/>
    <x v="0"/>
    <s v="United States"/>
    <x v="12"/>
    <x v="5"/>
    <n v="77036"/>
    <s v="Central"/>
    <s v="FUR-TA-10001866"/>
    <x v="0"/>
    <x v="3"/>
    <s v="Bevis Round Conference Room Tables and Bases"/>
    <n v="376.50900000000001"/>
    <n v="3"/>
    <n v="0.3"/>
    <n v="-43.029600000000002"/>
  </r>
  <r>
    <n v="8312"/>
    <s v="US-2017-105935"/>
    <x v="795"/>
    <d v="2017-01-31T00:00:00"/>
    <x v="1"/>
    <s v="BD-11500"/>
    <s v="Bradley Drucker"/>
    <x v="0"/>
    <s v="United States"/>
    <x v="38"/>
    <x v="32"/>
    <n v="31907"/>
    <s v="South"/>
    <s v="FUR-FU-10002157"/>
    <x v="0"/>
    <x v="5"/>
    <s v="Artistic Insta-Plaque"/>
    <n v="62.72"/>
    <n v="4"/>
    <n v="0"/>
    <n v="24.460799999999999"/>
  </r>
  <r>
    <n v="8313"/>
    <s v="US-2017-105935"/>
    <x v="795"/>
    <d v="2017-01-31T00:00:00"/>
    <x v="1"/>
    <s v="BD-11500"/>
    <s v="Bradley Drucker"/>
    <x v="0"/>
    <s v="United States"/>
    <x v="38"/>
    <x v="32"/>
    <n v="31907"/>
    <s v="South"/>
    <s v="TEC-PH-10001459"/>
    <x v="2"/>
    <x v="7"/>
    <s v="Samsung Galaxy Mega 6.3"/>
    <n v="2939.93"/>
    <n v="7"/>
    <n v="0"/>
    <n v="764.3818"/>
  </r>
  <r>
    <n v="8314"/>
    <s v="CA-2014-161508"/>
    <x v="136"/>
    <d v="2014-07-16T00:00:00"/>
    <x v="1"/>
    <s v="PV-18985"/>
    <s v="Paul Van Hugh"/>
    <x v="2"/>
    <s v="United States"/>
    <x v="425"/>
    <x v="5"/>
    <n v="77573"/>
    <s v="Central"/>
    <s v="FUR-CH-10002126"/>
    <x v="0"/>
    <x v="1"/>
    <s v="Hon Deluxe Fabric Upholstered Stacking Chairs"/>
    <n v="512.35799999999995"/>
    <n v="3"/>
    <n v="0.3"/>
    <n v="-14.6388"/>
  </r>
  <r>
    <n v="8315"/>
    <s v="CA-2014-161508"/>
    <x v="136"/>
    <d v="2014-07-16T00:00:00"/>
    <x v="1"/>
    <s v="PV-18985"/>
    <s v="Paul Van Hugh"/>
    <x v="2"/>
    <s v="United States"/>
    <x v="425"/>
    <x v="5"/>
    <n v="77573"/>
    <s v="Central"/>
    <s v="OFF-FA-10001561"/>
    <x v="1"/>
    <x v="13"/>
    <s v="Stockwell Push Pins"/>
    <n v="3.488"/>
    <n v="2"/>
    <n v="0.2"/>
    <n v="0.56679999999999997"/>
  </r>
  <r>
    <n v="8316"/>
    <s v="CA-2014-161508"/>
    <x v="136"/>
    <d v="2014-07-16T00:00:00"/>
    <x v="1"/>
    <s v="PV-18985"/>
    <s v="Paul Van Hugh"/>
    <x v="2"/>
    <s v="United States"/>
    <x v="425"/>
    <x v="5"/>
    <n v="77573"/>
    <s v="Central"/>
    <s v="OFF-AR-10003158"/>
    <x v="1"/>
    <x v="6"/>
    <s v="Fluorescent Highlighters by Dixon"/>
    <n v="22.288"/>
    <n v="7"/>
    <n v="0.2"/>
    <n v="3.9003999999999999"/>
  </r>
  <r>
    <n v="8317"/>
    <s v="CA-2014-161508"/>
    <x v="136"/>
    <d v="2014-07-16T00:00:00"/>
    <x v="1"/>
    <s v="PV-18985"/>
    <s v="Paul Van Hugh"/>
    <x v="2"/>
    <s v="United States"/>
    <x v="425"/>
    <x v="5"/>
    <n v="77573"/>
    <s v="Central"/>
    <s v="OFF-PA-10001804"/>
    <x v="1"/>
    <x v="10"/>
    <s v="Xerox 195"/>
    <n v="16.032"/>
    <n v="3"/>
    <n v="0.2"/>
    <n v="5.6112000000000002"/>
  </r>
  <r>
    <n v="8318"/>
    <s v="CA-2017-130904"/>
    <x v="645"/>
    <d v="2017-04-16T00:00:00"/>
    <x v="1"/>
    <s v="HM-14980"/>
    <s v="Henry MacAllister"/>
    <x v="0"/>
    <s v="United States"/>
    <x v="140"/>
    <x v="3"/>
    <n v="27217"/>
    <s v="South"/>
    <s v="OFF-AR-10000422"/>
    <x v="1"/>
    <x v="6"/>
    <s v="Pencil and Crayon Sharpener"/>
    <n v="1.752"/>
    <n v="1"/>
    <n v="0.2"/>
    <n v="0.15329999999999999"/>
  </r>
  <r>
    <n v="8319"/>
    <s v="CA-2017-130904"/>
    <x v="645"/>
    <d v="2017-04-16T00:00:00"/>
    <x v="1"/>
    <s v="HM-14980"/>
    <s v="Henry MacAllister"/>
    <x v="0"/>
    <s v="United States"/>
    <x v="140"/>
    <x v="3"/>
    <n v="27217"/>
    <s v="South"/>
    <s v="OFF-AR-10000127"/>
    <x v="1"/>
    <x v="6"/>
    <s v="Newell 321"/>
    <n v="20.992000000000001"/>
    <n v="8"/>
    <n v="0.2"/>
    <n v="2.3616000000000001"/>
  </r>
  <r>
    <n v="8320"/>
    <s v="CA-2017-133620"/>
    <x v="38"/>
    <d v="2017-11-18T00:00:00"/>
    <x v="1"/>
    <s v="EM-14065"/>
    <s v="Erin Mull"/>
    <x v="0"/>
    <s v="United States"/>
    <x v="20"/>
    <x v="15"/>
    <n v="10009"/>
    <s v="East"/>
    <s v="OFF-ST-10004634"/>
    <x v="1"/>
    <x v="4"/>
    <s v="Personal Folder Holder, Ebony"/>
    <n v="11.21"/>
    <n v="1"/>
    <n v="0"/>
    <n v="3.363"/>
  </r>
  <r>
    <n v="8321"/>
    <s v="CA-2015-142937"/>
    <x v="901"/>
    <d v="2015-12-06T00:00:00"/>
    <x v="2"/>
    <s v="SF-20065"/>
    <s v="Sandra Flanagan"/>
    <x v="0"/>
    <s v="United States"/>
    <x v="61"/>
    <x v="5"/>
    <n v="75220"/>
    <s v="Central"/>
    <s v="OFF-AR-10003582"/>
    <x v="1"/>
    <x v="6"/>
    <s v="Boston Electric Pencil Sharpener, Model 1818, Charcoal Black"/>
    <n v="45.04"/>
    <n v="2"/>
    <n v="0.2"/>
    <n v="4.5039999999999996"/>
  </r>
  <r>
    <n v="8322"/>
    <s v="US-2016-149790"/>
    <x v="182"/>
    <d v="2016-10-01T00:00:00"/>
    <x v="1"/>
    <s v="SC-20380"/>
    <s v="Shahid Collister"/>
    <x v="0"/>
    <s v="United States"/>
    <x v="12"/>
    <x v="5"/>
    <n v="77095"/>
    <s v="Central"/>
    <s v="OFF-BI-10002026"/>
    <x v="1"/>
    <x v="8"/>
    <s v="Ibico Recycled Linen-Style Covers"/>
    <n v="15.624000000000001"/>
    <n v="2"/>
    <n v="0.8"/>
    <n v="-24.9984"/>
  </r>
  <r>
    <n v="8323"/>
    <s v="CA-2016-130778"/>
    <x v="258"/>
    <d v="2016-11-25T00:00:00"/>
    <x v="1"/>
    <s v="ND-18370"/>
    <s v="Natalie DeCherney"/>
    <x v="0"/>
    <s v="United States"/>
    <x v="85"/>
    <x v="15"/>
    <n v="11561"/>
    <s v="East"/>
    <s v="OFF-AP-10000595"/>
    <x v="1"/>
    <x v="9"/>
    <s v="Disposable Triple-Filter Dust Bags"/>
    <n v="8.74"/>
    <n v="2"/>
    <n v="0"/>
    <n v="2.2724000000000002"/>
  </r>
  <r>
    <n v="8324"/>
    <s v="CA-2016-130778"/>
    <x v="258"/>
    <d v="2016-11-25T00:00:00"/>
    <x v="1"/>
    <s v="ND-18370"/>
    <s v="Natalie DeCherney"/>
    <x v="0"/>
    <s v="United States"/>
    <x v="85"/>
    <x v="15"/>
    <n v="11561"/>
    <s v="East"/>
    <s v="OFF-PA-10001509"/>
    <x v="1"/>
    <x v="10"/>
    <s v="Recycled Desk Saver Line &quot;While You Were Out&quot; Book, 5 1/2&quot; X 4&quot;"/>
    <n v="44.75"/>
    <n v="5"/>
    <n v="0"/>
    <n v="20.585000000000001"/>
  </r>
  <r>
    <n v="8325"/>
    <s v="CA-2017-144456"/>
    <x v="565"/>
    <d v="2017-09-09T00:00:00"/>
    <x v="2"/>
    <s v="FC-14245"/>
    <s v="Frank Carlisle"/>
    <x v="2"/>
    <s v="United States"/>
    <x v="146"/>
    <x v="2"/>
    <n v="33012"/>
    <s v="South"/>
    <s v="OFF-ST-10001321"/>
    <x v="1"/>
    <x v="4"/>
    <s v="Decoflex Hanging Personal Folder File, Blue"/>
    <n v="61.68"/>
    <n v="5"/>
    <n v="0.2"/>
    <n v="5.3970000000000002"/>
  </r>
  <r>
    <n v="8326"/>
    <s v="CA-2017-144456"/>
    <x v="565"/>
    <d v="2017-09-09T00:00:00"/>
    <x v="2"/>
    <s v="FC-14245"/>
    <s v="Frank Carlisle"/>
    <x v="2"/>
    <s v="United States"/>
    <x v="146"/>
    <x v="2"/>
    <n v="33012"/>
    <s v="South"/>
    <s v="TEC-PH-10001750"/>
    <x v="2"/>
    <x v="7"/>
    <s v="Samsung Rugby III"/>
    <n v="158.376"/>
    <n v="3"/>
    <n v="0.2"/>
    <n v="13.857900000000001"/>
  </r>
  <r>
    <n v="8327"/>
    <s v="CA-2017-103478"/>
    <x v="246"/>
    <d v="2017-07-24T00:00:00"/>
    <x v="0"/>
    <s v="KL-16555"/>
    <s v="Kelly Lampkin"/>
    <x v="1"/>
    <s v="United States"/>
    <x v="34"/>
    <x v="10"/>
    <n v="60505"/>
    <s v="Central"/>
    <s v="OFF-BI-10001890"/>
    <x v="1"/>
    <x v="8"/>
    <s v="Avery Poly Binder Pockets"/>
    <n v="2.8639999999999999"/>
    <n v="4"/>
    <n v="0.8"/>
    <n v="-4.5823999999999998"/>
  </r>
  <r>
    <n v="8328"/>
    <s v="CA-2017-103478"/>
    <x v="246"/>
    <d v="2017-07-24T00:00:00"/>
    <x v="0"/>
    <s v="KL-16555"/>
    <s v="Kelly Lampkin"/>
    <x v="1"/>
    <s v="United States"/>
    <x v="34"/>
    <x v="10"/>
    <n v="60505"/>
    <s v="Central"/>
    <s v="OFF-BI-10004224"/>
    <x v="1"/>
    <x v="8"/>
    <s v="Catalog Binders with Expanding Posts"/>
    <n v="94.191999999999993"/>
    <n v="7"/>
    <n v="0.8"/>
    <n v="-164.83600000000001"/>
  </r>
  <r>
    <n v="8329"/>
    <s v="CA-2017-118577"/>
    <x v="833"/>
    <d v="2017-10-11T00:00:00"/>
    <x v="1"/>
    <s v="XP-21865"/>
    <s v="Xylona Preis"/>
    <x v="0"/>
    <s v="United States"/>
    <x v="78"/>
    <x v="30"/>
    <n v="7109"/>
    <s v="East"/>
    <s v="OFF-PA-10001357"/>
    <x v="1"/>
    <x v="10"/>
    <s v="Xerox 1886"/>
    <n v="143.69999999999999"/>
    <n v="3"/>
    <n v="0"/>
    <n v="68.975999999999999"/>
  </r>
  <r>
    <n v="8330"/>
    <s v="CA-2017-118577"/>
    <x v="833"/>
    <d v="2017-10-11T00:00:00"/>
    <x v="1"/>
    <s v="XP-21865"/>
    <s v="Xylona Preis"/>
    <x v="0"/>
    <s v="United States"/>
    <x v="78"/>
    <x v="30"/>
    <n v="7109"/>
    <s v="East"/>
    <s v="OFF-PA-10004888"/>
    <x v="1"/>
    <x v="10"/>
    <s v="Xerox 217"/>
    <n v="6.48"/>
    <n v="1"/>
    <n v="0"/>
    <n v="3.1103999999999998"/>
  </r>
  <r>
    <n v="8331"/>
    <s v="CA-2017-113572"/>
    <x v="659"/>
    <d v="2017-11-11T00:00:00"/>
    <x v="1"/>
    <s v="FP-14320"/>
    <s v="Frank Preis"/>
    <x v="0"/>
    <s v="United States"/>
    <x v="20"/>
    <x v="15"/>
    <n v="10024"/>
    <s v="East"/>
    <s v="TEC-AC-10002370"/>
    <x v="2"/>
    <x v="11"/>
    <s v="Maxell CD-R Discs"/>
    <n v="7.88"/>
    <n v="4"/>
    <n v="0"/>
    <n v="2.5215999999999998"/>
  </r>
  <r>
    <n v="8332"/>
    <s v="CA-2016-153269"/>
    <x v="1185"/>
    <d v="2016-03-12T00:00:00"/>
    <x v="2"/>
    <s v="PS-18760"/>
    <s v="Pamela Stobb"/>
    <x v="0"/>
    <s v="United States"/>
    <x v="504"/>
    <x v="31"/>
    <n v="1810"/>
    <s v="East"/>
    <s v="OFF-ST-10004634"/>
    <x v="1"/>
    <x v="4"/>
    <s v="Personal Folder Holder, Ebony"/>
    <n v="11.21"/>
    <n v="1"/>
    <n v="0"/>
    <n v="3.363"/>
  </r>
  <r>
    <n v="8333"/>
    <s v="CA-2016-153269"/>
    <x v="1185"/>
    <d v="2016-03-12T00:00:00"/>
    <x v="2"/>
    <s v="PS-18760"/>
    <s v="Pamela Stobb"/>
    <x v="0"/>
    <s v="United States"/>
    <x v="504"/>
    <x v="31"/>
    <n v="1810"/>
    <s v="East"/>
    <s v="FUR-CH-10002647"/>
    <x v="0"/>
    <x v="1"/>
    <s v="Situations Contoured Folding Chairs, 4/Set"/>
    <n v="354.9"/>
    <n v="5"/>
    <n v="0"/>
    <n v="88.724999999999994"/>
  </r>
  <r>
    <n v="8334"/>
    <s v="CA-2016-153269"/>
    <x v="1185"/>
    <d v="2016-03-12T00:00:00"/>
    <x v="2"/>
    <s v="PS-18760"/>
    <s v="Pamela Stobb"/>
    <x v="0"/>
    <s v="United States"/>
    <x v="504"/>
    <x v="31"/>
    <n v="1810"/>
    <s v="East"/>
    <s v="OFF-PA-10001801"/>
    <x v="1"/>
    <x v="10"/>
    <s v="Xerox 193"/>
    <n v="17.940000000000001"/>
    <n v="3"/>
    <n v="0"/>
    <n v="8.7905999999999995"/>
  </r>
  <r>
    <n v="8335"/>
    <s v="CA-2016-153269"/>
    <x v="1185"/>
    <d v="2016-03-12T00:00:00"/>
    <x v="2"/>
    <s v="PS-18760"/>
    <s v="Pamela Stobb"/>
    <x v="0"/>
    <s v="United States"/>
    <x v="504"/>
    <x v="31"/>
    <n v="1810"/>
    <s v="East"/>
    <s v="OFF-BI-10004632"/>
    <x v="1"/>
    <x v="8"/>
    <s v="GBC Binding covers"/>
    <n v="51.8"/>
    <n v="4"/>
    <n v="0"/>
    <n v="23.31"/>
  </r>
  <r>
    <n v="8336"/>
    <s v="CA-2017-161655"/>
    <x v="726"/>
    <d v="2017-05-18T00:00:00"/>
    <x v="0"/>
    <s v="CW-11905"/>
    <s v="Carl Weiss"/>
    <x v="2"/>
    <s v="United States"/>
    <x v="46"/>
    <x v="13"/>
    <n v="19711"/>
    <s v="East"/>
    <s v="OFF-BI-10002082"/>
    <x v="1"/>
    <x v="8"/>
    <s v="GBC Twin Loop Wire Binding Elements"/>
    <n v="299.52"/>
    <n v="9"/>
    <n v="0"/>
    <n v="149.76"/>
  </r>
  <r>
    <n v="8337"/>
    <s v="CA-2016-101469"/>
    <x v="415"/>
    <d v="2016-07-08T00:00:00"/>
    <x v="1"/>
    <s v="KH-16360"/>
    <s v="Katherine Hughes"/>
    <x v="0"/>
    <s v="United States"/>
    <x v="81"/>
    <x v="17"/>
    <n v="22204"/>
    <s v="South"/>
    <s v="OFF-AR-10003986"/>
    <x v="1"/>
    <x v="6"/>
    <s v="Avery Hi-Liter Pen Style Six-Color Fluorescent Set"/>
    <n v="7.7"/>
    <n v="2"/>
    <n v="0"/>
    <n v="3.157"/>
  </r>
  <r>
    <n v="8338"/>
    <s v="CA-2014-153087"/>
    <x v="422"/>
    <d v="2015-01-03T00:00:00"/>
    <x v="1"/>
    <s v="TC-20980"/>
    <s v="Tamara Chand"/>
    <x v="1"/>
    <s v="United States"/>
    <x v="27"/>
    <x v="19"/>
    <n v="35601"/>
    <s v="South"/>
    <s v="OFF-PA-10001243"/>
    <x v="1"/>
    <x v="10"/>
    <s v="Xerox 1983"/>
    <n v="23.92"/>
    <n v="4"/>
    <n v="0"/>
    <n v="11.720800000000001"/>
  </r>
  <r>
    <n v="8339"/>
    <s v="CA-2014-153087"/>
    <x v="422"/>
    <d v="2015-01-03T00:00:00"/>
    <x v="1"/>
    <s v="TC-20980"/>
    <s v="Tamara Chand"/>
    <x v="1"/>
    <s v="United States"/>
    <x v="27"/>
    <x v="19"/>
    <n v="35601"/>
    <s v="South"/>
    <s v="TEC-AC-10003198"/>
    <x v="2"/>
    <x v="11"/>
    <s v="Enermax Acrylux Wireless Keyboard"/>
    <n v="498"/>
    <n v="5"/>
    <n v="0"/>
    <n v="184.26"/>
  </r>
  <r>
    <n v="8340"/>
    <s v="CA-2017-135076"/>
    <x v="669"/>
    <d v="2017-04-17T00:00:00"/>
    <x v="1"/>
    <s v="YS-21880"/>
    <s v="Yana Sorensen"/>
    <x v="1"/>
    <s v="United States"/>
    <x v="86"/>
    <x v="1"/>
    <n v="92345"/>
    <s v="West"/>
    <s v="FUR-CH-10003774"/>
    <x v="0"/>
    <x v="1"/>
    <s v="Global Wood Trimmed Manager's Task Chair, Khaki"/>
    <n v="436.70400000000001"/>
    <n v="6"/>
    <n v="0.2"/>
    <n v="-38.211599999999997"/>
  </r>
  <r>
    <n v="8341"/>
    <s v="CA-2014-161634"/>
    <x v="687"/>
    <d v="2014-11-20T00:00:00"/>
    <x v="1"/>
    <s v="CC-12220"/>
    <s v="Chris Cortes"/>
    <x v="0"/>
    <s v="United States"/>
    <x v="269"/>
    <x v="17"/>
    <n v="23320"/>
    <s v="South"/>
    <s v="OFF-PA-10002262"/>
    <x v="1"/>
    <x v="10"/>
    <s v="Xerox 192"/>
    <n v="32.4"/>
    <n v="5"/>
    <n v="0"/>
    <n v="15.552"/>
  </r>
  <r>
    <n v="8342"/>
    <s v="CA-2017-141481"/>
    <x v="532"/>
    <d v="2017-06-14T00:00:00"/>
    <x v="2"/>
    <s v="ZD-21925"/>
    <s v="Zuschuss Donatelli"/>
    <x v="0"/>
    <s v="United States"/>
    <x v="1"/>
    <x v="1"/>
    <n v="90036"/>
    <s v="West"/>
    <s v="OFF-AP-10004532"/>
    <x v="1"/>
    <x v="9"/>
    <s v="Kensington 6 Outlet Guardian Standard Surge Protector"/>
    <n v="61.44"/>
    <n v="3"/>
    <n v="0"/>
    <n v="16.588799999999999"/>
  </r>
  <r>
    <n v="8343"/>
    <s v="CA-2016-132549"/>
    <x v="881"/>
    <d v="2016-11-30T00:00:00"/>
    <x v="1"/>
    <s v="JK-15370"/>
    <s v="Jay Kimmel"/>
    <x v="0"/>
    <s v="United States"/>
    <x v="114"/>
    <x v="19"/>
    <n v="35810"/>
    <s v="South"/>
    <s v="OFF-ST-10001325"/>
    <x v="1"/>
    <x v="4"/>
    <s v="Sterilite Officeware Hinged File Box"/>
    <n v="73.36"/>
    <n v="7"/>
    <n v="0"/>
    <n v="19.807200000000002"/>
  </r>
  <r>
    <n v="8344"/>
    <s v="US-2014-155544"/>
    <x v="90"/>
    <d v="2014-03-25T00:00:00"/>
    <x v="1"/>
    <s v="GM-14440"/>
    <s v="Gary McGarr"/>
    <x v="0"/>
    <s v="United States"/>
    <x v="289"/>
    <x v="18"/>
    <n v="37918"/>
    <s v="South"/>
    <s v="OFF-LA-10004544"/>
    <x v="1"/>
    <x v="2"/>
    <s v="Avery 505"/>
    <n v="59.2"/>
    <n v="5"/>
    <n v="0.2"/>
    <n v="22.2"/>
  </r>
  <r>
    <n v="8345"/>
    <s v="US-2014-155544"/>
    <x v="90"/>
    <d v="2014-03-25T00:00:00"/>
    <x v="1"/>
    <s v="GM-14440"/>
    <s v="Gary McGarr"/>
    <x v="0"/>
    <s v="United States"/>
    <x v="289"/>
    <x v="18"/>
    <n v="37918"/>
    <s v="South"/>
    <s v="FUR-FU-10001473"/>
    <x v="0"/>
    <x v="5"/>
    <s v="DAX Wood Document Frame"/>
    <n v="32.951999999999998"/>
    <n v="3"/>
    <n v="0.2"/>
    <n v="6.5903999999999998"/>
  </r>
  <r>
    <n v="8346"/>
    <s v="US-2014-155544"/>
    <x v="90"/>
    <d v="2014-03-25T00:00:00"/>
    <x v="1"/>
    <s v="GM-14440"/>
    <s v="Gary McGarr"/>
    <x v="0"/>
    <s v="United States"/>
    <x v="289"/>
    <x v="18"/>
    <n v="37918"/>
    <s v="South"/>
    <s v="FUR-CH-10000422"/>
    <x v="0"/>
    <x v="1"/>
    <s v="Global Highback Leather Tilter in Burgundy"/>
    <n v="218.376"/>
    <n v="3"/>
    <n v="0.2"/>
    <n v="-10.918799999999999"/>
  </r>
  <r>
    <n v="8347"/>
    <s v="US-2015-115238"/>
    <x v="28"/>
    <d v="2015-05-04T00:00:00"/>
    <x v="1"/>
    <s v="JW-15220"/>
    <s v="Jane Waco"/>
    <x v="1"/>
    <s v="United States"/>
    <x v="104"/>
    <x v="31"/>
    <n v="1841"/>
    <s v="East"/>
    <s v="FUR-FU-10002960"/>
    <x v="0"/>
    <x v="5"/>
    <s v="Eldon 200 Class Desk Accessories, Burgundy"/>
    <n v="31.4"/>
    <n v="5"/>
    <n v="0"/>
    <n v="13.188000000000001"/>
  </r>
  <r>
    <n v="8348"/>
    <s v="US-2015-115238"/>
    <x v="28"/>
    <d v="2015-05-04T00:00:00"/>
    <x v="1"/>
    <s v="JW-15220"/>
    <s v="Jane Waco"/>
    <x v="1"/>
    <s v="United States"/>
    <x v="104"/>
    <x v="31"/>
    <n v="1841"/>
    <s v="East"/>
    <s v="FUR-FU-10002445"/>
    <x v="0"/>
    <x v="5"/>
    <s v="DAX Two-Tone Rosewood/Black Document Frame, Desktop, 5 x 7"/>
    <n v="9.48"/>
    <n v="1"/>
    <n v="0"/>
    <n v="3.7919999999999998"/>
  </r>
  <r>
    <n v="8349"/>
    <s v="US-2015-115238"/>
    <x v="28"/>
    <d v="2015-05-04T00:00:00"/>
    <x v="1"/>
    <s v="JW-15220"/>
    <s v="Jane Waco"/>
    <x v="1"/>
    <s v="United States"/>
    <x v="104"/>
    <x v="31"/>
    <n v="1841"/>
    <s v="East"/>
    <s v="TEC-PH-10001300"/>
    <x v="2"/>
    <x v="7"/>
    <s v="iKross Bluetooth Portable Keyboard + Cell Phone Stand Holder + Brush for Apple iPhone 5S 5C 5, 4S 4"/>
    <n v="209.5"/>
    <n v="10"/>
    <n v="0"/>
    <n v="58.66"/>
  </r>
  <r>
    <n v="8350"/>
    <s v="US-2015-115238"/>
    <x v="28"/>
    <d v="2015-05-04T00:00:00"/>
    <x v="1"/>
    <s v="JW-15220"/>
    <s v="Jane Waco"/>
    <x v="1"/>
    <s v="United States"/>
    <x v="104"/>
    <x v="31"/>
    <n v="1841"/>
    <s v="East"/>
    <s v="FUR-FU-10001025"/>
    <x v="0"/>
    <x v="5"/>
    <s v="Eldon Imàge Series Desk Accessories, Clear"/>
    <n v="24.3"/>
    <n v="5"/>
    <n v="0"/>
    <n v="10.449"/>
  </r>
  <r>
    <n v="8351"/>
    <s v="US-2015-115238"/>
    <x v="28"/>
    <d v="2015-05-04T00:00:00"/>
    <x v="1"/>
    <s v="JW-15220"/>
    <s v="Jane Waco"/>
    <x v="1"/>
    <s v="United States"/>
    <x v="104"/>
    <x v="31"/>
    <n v="1841"/>
    <s v="East"/>
    <s v="OFF-PA-10002689"/>
    <x v="1"/>
    <x v="10"/>
    <s v="Weyerhaeuser First Choice Laser/Copy Paper (20Lb. and 88 Bright)"/>
    <n v="6.48"/>
    <n v="1"/>
    <n v="0"/>
    <n v="3.1103999999999998"/>
  </r>
  <r>
    <n v="8352"/>
    <s v="CA-2017-132199"/>
    <x v="898"/>
    <d v="2017-05-08T00:00:00"/>
    <x v="1"/>
    <s v="BO-11350"/>
    <s v="Bill Overfelt"/>
    <x v="1"/>
    <s v="United States"/>
    <x v="10"/>
    <x v="9"/>
    <n v="19134"/>
    <s v="East"/>
    <s v="FUR-FU-10004245"/>
    <x v="0"/>
    <x v="5"/>
    <s v="Career Cubicle Clock, 8 1/4&quot;, Black"/>
    <n v="32.448"/>
    <n v="2"/>
    <n v="0.2"/>
    <n v="7.3007999999999997"/>
  </r>
  <r>
    <n v="8353"/>
    <s v="CA-2017-132199"/>
    <x v="898"/>
    <d v="2017-05-08T00:00:00"/>
    <x v="1"/>
    <s v="BO-11350"/>
    <s v="Bill Overfelt"/>
    <x v="1"/>
    <s v="United States"/>
    <x v="10"/>
    <x v="9"/>
    <n v="19134"/>
    <s v="East"/>
    <s v="OFF-BI-10003684"/>
    <x v="1"/>
    <x v="8"/>
    <s v="Wilson Jones Legal Size Ring Binders"/>
    <n v="26.388000000000002"/>
    <n v="4"/>
    <n v="0.7"/>
    <n v="-17.591999999999999"/>
  </r>
  <r>
    <n v="8354"/>
    <s v="CA-2017-132199"/>
    <x v="898"/>
    <d v="2017-05-08T00:00:00"/>
    <x v="1"/>
    <s v="BO-11350"/>
    <s v="Bill Overfelt"/>
    <x v="1"/>
    <s v="United States"/>
    <x v="10"/>
    <x v="9"/>
    <n v="19134"/>
    <s v="East"/>
    <s v="FUR-TA-10003748"/>
    <x v="0"/>
    <x v="3"/>
    <s v="Bevis 36 x 72 Conference Tables"/>
    <n v="373.47"/>
    <n v="5"/>
    <n v="0.4"/>
    <n v="-112.041"/>
  </r>
  <r>
    <n v="8355"/>
    <s v="CA-2017-132199"/>
    <x v="898"/>
    <d v="2017-05-08T00:00:00"/>
    <x v="1"/>
    <s v="BO-11350"/>
    <s v="Bill Overfelt"/>
    <x v="1"/>
    <s v="United States"/>
    <x v="10"/>
    <x v="9"/>
    <n v="19134"/>
    <s v="East"/>
    <s v="OFF-BI-10002133"/>
    <x v="1"/>
    <x v="8"/>
    <s v="Wilson Jones Elliptical Ring 3 1/2&quot; Capacity Binders, 800 sheets"/>
    <n v="64.2"/>
    <n v="5"/>
    <n v="0.7"/>
    <n v="-44.94"/>
  </r>
  <r>
    <n v="8356"/>
    <s v="CA-2017-132199"/>
    <x v="898"/>
    <d v="2017-05-08T00:00:00"/>
    <x v="1"/>
    <s v="BO-11350"/>
    <s v="Bill Overfelt"/>
    <x v="1"/>
    <s v="United States"/>
    <x v="10"/>
    <x v="9"/>
    <n v="19134"/>
    <s v="East"/>
    <s v="OFF-FA-10002280"/>
    <x v="1"/>
    <x v="13"/>
    <s v="Advantus Plastic Paper Clips"/>
    <n v="8"/>
    <n v="2"/>
    <n v="0.2"/>
    <n v="2.8"/>
  </r>
  <r>
    <n v="8357"/>
    <s v="CA-2016-163174"/>
    <x v="370"/>
    <d v="2016-08-30T00:00:00"/>
    <x v="1"/>
    <s v="XP-21865"/>
    <s v="Xylona Preis"/>
    <x v="0"/>
    <s v="United States"/>
    <x v="417"/>
    <x v="32"/>
    <n v="30605"/>
    <s v="South"/>
    <s v="FUR-FU-10000308"/>
    <x v="0"/>
    <x v="5"/>
    <s v="Deflect-o Glass Clear Studded Chair Mats"/>
    <n v="186.54"/>
    <n v="3"/>
    <n v="0"/>
    <n v="41.038800000000002"/>
  </r>
  <r>
    <n v="8358"/>
    <s v="CA-2014-110555"/>
    <x v="909"/>
    <d v="2014-04-18T00:00:00"/>
    <x v="1"/>
    <s v="MM-18055"/>
    <s v="Michelle Moray"/>
    <x v="0"/>
    <s v="United States"/>
    <x v="120"/>
    <x v="37"/>
    <n v="59405"/>
    <s v="West"/>
    <s v="OFF-ST-10000876"/>
    <x v="1"/>
    <x v="4"/>
    <s v="Eldon Simplefile Box Office"/>
    <n v="87.08"/>
    <n v="7"/>
    <n v="0"/>
    <n v="24.382400000000001"/>
  </r>
  <r>
    <n v="8359"/>
    <s v="CA-2014-110555"/>
    <x v="909"/>
    <d v="2014-04-18T00:00:00"/>
    <x v="1"/>
    <s v="MM-18055"/>
    <s v="Michelle Moray"/>
    <x v="0"/>
    <s v="United States"/>
    <x v="120"/>
    <x v="37"/>
    <n v="59405"/>
    <s v="West"/>
    <s v="TEC-PH-10000586"/>
    <x v="2"/>
    <x v="7"/>
    <s v="AT&amp;T SB67148 SynJ"/>
    <n v="105.584"/>
    <n v="2"/>
    <n v="0.2"/>
    <n v="9.2385999999999999"/>
  </r>
  <r>
    <n v="8360"/>
    <s v="CA-2014-110555"/>
    <x v="909"/>
    <d v="2014-04-18T00:00:00"/>
    <x v="1"/>
    <s v="MM-18055"/>
    <s v="Michelle Moray"/>
    <x v="0"/>
    <s v="United States"/>
    <x v="120"/>
    <x v="37"/>
    <n v="59405"/>
    <s v="West"/>
    <s v="TEC-AC-10003399"/>
    <x v="2"/>
    <x v="11"/>
    <s v="Memorex Mini Travel Drive 64 GB USB 2.0 Flash Drive"/>
    <n v="217.44"/>
    <n v="6"/>
    <n v="0"/>
    <n v="91.324799999999996"/>
  </r>
  <r>
    <n v="8361"/>
    <s v="CA-2017-147207"/>
    <x v="460"/>
    <d v="2017-01-04T00:00:00"/>
    <x v="0"/>
    <s v="TS-21655"/>
    <s v="Trudy Schmidt"/>
    <x v="0"/>
    <s v="United States"/>
    <x v="236"/>
    <x v="5"/>
    <n v="79907"/>
    <s v="Central"/>
    <s v="OFF-AR-10001955"/>
    <x v="1"/>
    <x v="6"/>
    <s v="Newell 319"/>
    <n v="31.744"/>
    <n v="2"/>
    <n v="0.2"/>
    <n v="3.968"/>
  </r>
  <r>
    <n v="8362"/>
    <s v="CA-2017-147207"/>
    <x v="460"/>
    <d v="2017-01-04T00:00:00"/>
    <x v="0"/>
    <s v="TS-21655"/>
    <s v="Trudy Schmidt"/>
    <x v="0"/>
    <s v="United States"/>
    <x v="236"/>
    <x v="5"/>
    <n v="79907"/>
    <s v="Central"/>
    <s v="OFF-AP-10000027"/>
    <x v="1"/>
    <x v="9"/>
    <s v="Hoover Commercial SteamVac"/>
    <n v="5.4320000000000004"/>
    <n v="2"/>
    <n v="0.8"/>
    <n v="-13.58"/>
  </r>
  <r>
    <n v="8363"/>
    <s v="CA-2017-147207"/>
    <x v="460"/>
    <d v="2017-01-04T00:00:00"/>
    <x v="0"/>
    <s v="TS-21655"/>
    <s v="Trudy Schmidt"/>
    <x v="0"/>
    <s v="United States"/>
    <x v="236"/>
    <x v="5"/>
    <n v="79907"/>
    <s v="Central"/>
    <s v="FUR-TA-10002958"/>
    <x v="0"/>
    <x v="3"/>
    <s v="Bevis Oval Conference Table, Walnut"/>
    <n v="913.43"/>
    <n v="5"/>
    <n v="0.3"/>
    <n v="-169.637"/>
  </r>
  <r>
    <n v="8364"/>
    <s v="CA-2017-147207"/>
    <x v="460"/>
    <d v="2017-01-04T00:00:00"/>
    <x v="0"/>
    <s v="TS-21655"/>
    <s v="Trudy Schmidt"/>
    <x v="0"/>
    <s v="United States"/>
    <x v="236"/>
    <x v="5"/>
    <n v="79907"/>
    <s v="Central"/>
    <s v="OFF-ST-10002615"/>
    <x v="1"/>
    <x v="4"/>
    <s v="Dual Level, Single-Width Filing Carts"/>
    <n v="372.14400000000001"/>
    <n v="3"/>
    <n v="0.2"/>
    <n v="27.910799999999998"/>
  </r>
  <r>
    <n v="8365"/>
    <s v="CA-2017-137631"/>
    <x v="1045"/>
    <d v="2017-05-02T00:00:00"/>
    <x v="1"/>
    <s v="JL-15235"/>
    <s v="Janet Lee"/>
    <x v="0"/>
    <s v="United States"/>
    <x v="505"/>
    <x v="2"/>
    <n v="34741"/>
    <s v="South"/>
    <s v="TEC-PH-10002624"/>
    <x v="2"/>
    <x v="7"/>
    <s v="Samsung Galaxy S4 Mini"/>
    <n v="751.98400000000004"/>
    <n v="2"/>
    <n v="0.2"/>
    <n v="84.598200000000006"/>
  </r>
  <r>
    <n v="8366"/>
    <s v="CA-2017-157273"/>
    <x v="289"/>
    <d v="2017-02-02T00:00:00"/>
    <x v="2"/>
    <s v="SZ-20035"/>
    <s v="Sam Zeldin"/>
    <x v="2"/>
    <s v="United States"/>
    <x v="4"/>
    <x v="4"/>
    <n v="98105"/>
    <s v="West"/>
    <s v="TEC-PH-10002275"/>
    <x v="2"/>
    <x v="7"/>
    <s v="Mitel 5320 IP Phone VoIP phone"/>
    <n v="604.76800000000003"/>
    <n v="4"/>
    <n v="0.2"/>
    <n v="60.476799999999997"/>
  </r>
  <r>
    <n v="8367"/>
    <s v="CA-2014-109918"/>
    <x v="557"/>
    <d v="2014-09-12T00:00:00"/>
    <x v="0"/>
    <s v="LR-17035"/>
    <s v="Lisa Ryan"/>
    <x v="1"/>
    <s v="United States"/>
    <x v="68"/>
    <x v="1"/>
    <n v="95051"/>
    <s v="West"/>
    <s v="OFF-SU-10004290"/>
    <x v="1"/>
    <x v="14"/>
    <s v="Acme Design Line 8&quot; Stainless Steel Bent Scissors w/Champagne Handles, 3-1/8&quot; Cut"/>
    <n v="27.36"/>
    <n v="4"/>
    <n v="0"/>
    <n v="7.3872"/>
  </r>
  <r>
    <n v="8368"/>
    <s v="CA-2014-109918"/>
    <x v="557"/>
    <d v="2014-09-12T00:00:00"/>
    <x v="0"/>
    <s v="LR-17035"/>
    <s v="Lisa Ryan"/>
    <x v="1"/>
    <s v="United States"/>
    <x v="68"/>
    <x v="1"/>
    <n v="95051"/>
    <s v="West"/>
    <s v="OFF-PA-10000174"/>
    <x v="1"/>
    <x v="10"/>
    <s v="Message Book, Wirebound, Four 5 1/2&quot; X 4&quot; Forms/Pg., 200 Dupl. Sets/Book"/>
    <n v="20.56"/>
    <n v="2"/>
    <n v="0"/>
    <n v="9.6631999999999998"/>
  </r>
  <r>
    <n v="8369"/>
    <s v="CA-2014-109918"/>
    <x v="557"/>
    <d v="2014-09-12T00:00:00"/>
    <x v="0"/>
    <s v="LR-17035"/>
    <s v="Lisa Ryan"/>
    <x v="1"/>
    <s v="United States"/>
    <x v="68"/>
    <x v="1"/>
    <n v="95051"/>
    <s v="West"/>
    <s v="OFF-BI-10004308"/>
    <x v="1"/>
    <x v="8"/>
    <s v="Avery Legal 4-Ring Binder"/>
    <n v="83.92"/>
    <n v="5"/>
    <n v="0.2"/>
    <n v="31.47"/>
  </r>
  <r>
    <n v="8370"/>
    <s v="CA-2016-118745"/>
    <x v="725"/>
    <d v="2016-06-16T00:00:00"/>
    <x v="1"/>
    <s v="SV-20365"/>
    <s v="Seth Vernon"/>
    <x v="0"/>
    <s v="United States"/>
    <x v="1"/>
    <x v="1"/>
    <n v="90049"/>
    <s v="West"/>
    <s v="FUR-TA-10003473"/>
    <x v="0"/>
    <x v="3"/>
    <s v="Bretford Rectangular Conference Table Tops"/>
    <n v="902.71199999999999"/>
    <n v="3"/>
    <n v="0.2"/>
    <n v="33.851700000000001"/>
  </r>
  <r>
    <n v="8371"/>
    <s v="CA-2016-163972"/>
    <x v="508"/>
    <d v="2016-10-21T00:00:00"/>
    <x v="1"/>
    <s v="MG-17890"/>
    <s v="Michael Granlund"/>
    <x v="2"/>
    <s v="United States"/>
    <x v="201"/>
    <x v="1"/>
    <n v="93727"/>
    <s v="West"/>
    <s v="FUR-BO-10003894"/>
    <x v="0"/>
    <x v="0"/>
    <s v="Safco Value Mate Steel Bookcase, Baked Enamel Finish on Steel, Black"/>
    <n v="120.666"/>
    <n v="2"/>
    <n v="0.15"/>
    <n v="21.294"/>
  </r>
  <r>
    <n v="8372"/>
    <s v="CA-2014-165393"/>
    <x v="422"/>
    <d v="2014-12-30T00:00:00"/>
    <x v="2"/>
    <s v="NC-18415"/>
    <s v="Nathan Cano"/>
    <x v="0"/>
    <s v="United States"/>
    <x v="5"/>
    <x v="5"/>
    <n v="76106"/>
    <s v="Central"/>
    <s v="OFF-BI-10001658"/>
    <x v="1"/>
    <x v="8"/>
    <s v="GBC Standard Therm-A-Bind Covers"/>
    <n v="4.984"/>
    <n v="1"/>
    <n v="0.8"/>
    <n v="-8.4727999999999994"/>
  </r>
  <r>
    <n v="8373"/>
    <s v="CA-2016-113726"/>
    <x v="390"/>
    <d v="2016-12-01T00:00:00"/>
    <x v="1"/>
    <s v="SC-20680"/>
    <s v="Steve Carroll"/>
    <x v="2"/>
    <s v="United States"/>
    <x v="4"/>
    <x v="4"/>
    <n v="98105"/>
    <s v="West"/>
    <s v="FUR-FU-10003535"/>
    <x v="0"/>
    <x v="5"/>
    <s v="Howard Miller Distant Time Traveler Alarm Clock"/>
    <n v="82.26"/>
    <n v="3"/>
    <n v="0"/>
    <n v="33.726599999999998"/>
  </r>
  <r>
    <n v="8374"/>
    <s v="CA-2016-152940"/>
    <x v="338"/>
    <d v="2016-11-13T00:00:00"/>
    <x v="2"/>
    <s v="RO-19780"/>
    <s v="Rose O'Brian"/>
    <x v="0"/>
    <s v="United States"/>
    <x v="8"/>
    <x v="1"/>
    <n v="94110"/>
    <s v="West"/>
    <s v="OFF-ST-10000352"/>
    <x v="1"/>
    <x v="4"/>
    <s v="Acco Perma 2700 Stacking Storage Drawers"/>
    <n v="29.74"/>
    <n v="1"/>
    <n v="0"/>
    <n v="4.4610000000000003"/>
  </r>
  <r>
    <n v="8375"/>
    <s v="CA-2015-158701"/>
    <x v="956"/>
    <d v="2015-01-10T00:00:00"/>
    <x v="1"/>
    <s v="JL-15175"/>
    <s v="James Lanier"/>
    <x v="2"/>
    <s v="United States"/>
    <x v="8"/>
    <x v="1"/>
    <n v="94110"/>
    <s v="West"/>
    <s v="OFF-AP-10004859"/>
    <x v="1"/>
    <x v="9"/>
    <s v="Acco 6 Outlet Guardian Premium Surge Suppressor"/>
    <n v="87.36"/>
    <n v="6"/>
    <n v="0"/>
    <n v="23.587199999999999"/>
  </r>
  <r>
    <n v="8376"/>
    <s v="CA-2015-158701"/>
    <x v="956"/>
    <d v="2015-01-10T00:00:00"/>
    <x v="1"/>
    <s v="JL-15175"/>
    <s v="James Lanier"/>
    <x v="2"/>
    <s v="United States"/>
    <x v="8"/>
    <x v="1"/>
    <n v="94110"/>
    <s v="West"/>
    <s v="OFF-BI-10001294"/>
    <x v="1"/>
    <x v="8"/>
    <s v="Fellowes Binding Cases"/>
    <n v="56.16"/>
    <n v="6"/>
    <n v="0.2"/>
    <n v="17.55"/>
  </r>
  <r>
    <n v="8377"/>
    <s v="CA-2017-156272"/>
    <x v="708"/>
    <d v="2017-03-27T00:00:00"/>
    <x v="1"/>
    <s v="PW-19030"/>
    <s v="Pauline Webber"/>
    <x v="1"/>
    <s v="United States"/>
    <x v="330"/>
    <x v="2"/>
    <n v="33068"/>
    <s v="South"/>
    <s v="OFF-AP-10001242"/>
    <x v="1"/>
    <x v="9"/>
    <s v="APC 7 Outlet Network SurgeArrest Surge Protector"/>
    <n v="64.384"/>
    <n v="1"/>
    <n v="0.2"/>
    <n v="8.048"/>
  </r>
  <r>
    <n v="8378"/>
    <s v="CA-2015-162964"/>
    <x v="768"/>
    <d v="2015-11-18T00:00:00"/>
    <x v="1"/>
    <s v="MF-18250"/>
    <s v="Monica Federle"/>
    <x v="1"/>
    <s v="United States"/>
    <x v="12"/>
    <x v="5"/>
    <n v="77095"/>
    <s v="Central"/>
    <s v="OFF-ST-10002344"/>
    <x v="1"/>
    <x v="4"/>
    <s v="Carina 42&quot;Hx23 3/4&quot;W Media Storage Unit"/>
    <n v="64.784000000000006"/>
    <n v="1"/>
    <n v="0.2"/>
    <n v="-14.5764"/>
  </r>
  <r>
    <n v="8379"/>
    <s v="CA-2015-162964"/>
    <x v="768"/>
    <d v="2015-11-18T00:00:00"/>
    <x v="1"/>
    <s v="MF-18250"/>
    <s v="Monica Federle"/>
    <x v="1"/>
    <s v="United States"/>
    <x v="12"/>
    <x v="5"/>
    <n v="77095"/>
    <s v="Central"/>
    <s v="OFF-PA-10003349"/>
    <x v="1"/>
    <x v="10"/>
    <s v="Xerox 1957"/>
    <n v="15.552"/>
    <n v="3"/>
    <n v="0.2"/>
    <n v="5.6375999999999999"/>
  </r>
  <r>
    <n v="8380"/>
    <s v="CA-2015-162964"/>
    <x v="768"/>
    <d v="2015-11-18T00:00:00"/>
    <x v="1"/>
    <s v="MF-18250"/>
    <s v="Monica Federle"/>
    <x v="1"/>
    <s v="United States"/>
    <x v="12"/>
    <x v="5"/>
    <n v="77095"/>
    <s v="Central"/>
    <s v="OFF-EN-10003055"/>
    <x v="1"/>
    <x v="12"/>
    <s v="Blue String-Tie &amp; Button Interoffice Envelopes, 10 x 13"/>
    <n v="223.88800000000001"/>
    <n v="7"/>
    <n v="0.2"/>
    <n v="69.965000000000003"/>
  </r>
  <r>
    <n v="8381"/>
    <s v="CA-2014-103527"/>
    <x v="340"/>
    <d v="2014-09-14T00:00:00"/>
    <x v="0"/>
    <s v="CC-12220"/>
    <s v="Chris Cortes"/>
    <x v="0"/>
    <s v="United States"/>
    <x v="22"/>
    <x v="10"/>
    <n v="60653"/>
    <s v="Central"/>
    <s v="OFF-PA-10001622"/>
    <x v="1"/>
    <x v="10"/>
    <s v="Ampad Poly Cover Wirebound Steno Book, 6&quot; x 9&quot; Assorted Colors, Gregg Ruled"/>
    <n v="10.896000000000001"/>
    <n v="3"/>
    <n v="0.2"/>
    <n v="3.4049999999999998"/>
  </r>
  <r>
    <n v="8382"/>
    <s v="CA-2016-134544"/>
    <x v="716"/>
    <d v="2016-03-19T00:00:00"/>
    <x v="0"/>
    <s v="AC-10660"/>
    <s v="Anna Chung"/>
    <x v="0"/>
    <s v="United States"/>
    <x v="8"/>
    <x v="1"/>
    <n v="94109"/>
    <s v="West"/>
    <s v="TEC-PH-10003800"/>
    <x v="2"/>
    <x v="7"/>
    <s v="i.Sound Portable Power - 8000 mAh"/>
    <n v="84.784000000000006"/>
    <n v="2"/>
    <n v="0.2"/>
    <n v="-20.136199999999999"/>
  </r>
  <r>
    <n v="8383"/>
    <s v="CA-2016-163048"/>
    <x v="597"/>
    <d v="2016-02-15T00:00:00"/>
    <x v="1"/>
    <s v="MH-17440"/>
    <s v="Mark Haberlin"/>
    <x v="1"/>
    <s v="United States"/>
    <x v="12"/>
    <x v="5"/>
    <n v="77036"/>
    <s v="Central"/>
    <s v="FUR-CH-10001270"/>
    <x v="0"/>
    <x v="1"/>
    <s v="Harbour Creations Steel Folding Chair"/>
    <n v="241.5"/>
    <n v="4"/>
    <n v="0.3"/>
    <n v="0"/>
  </r>
  <r>
    <n v="8384"/>
    <s v="CA-2016-145135"/>
    <x v="491"/>
    <d v="2016-11-28T00:00:00"/>
    <x v="2"/>
    <s v="CD-12790"/>
    <s v="Cynthia Delaney"/>
    <x v="2"/>
    <s v="United States"/>
    <x v="506"/>
    <x v="29"/>
    <n v="6484"/>
    <s v="East"/>
    <s v="TEC-AC-10003447"/>
    <x v="2"/>
    <x v="11"/>
    <s v="Micropad Numeric Keypads"/>
    <n v="59.97"/>
    <n v="3"/>
    <n v="0"/>
    <n v="14.9925"/>
  </r>
  <r>
    <n v="8385"/>
    <s v="CA-2016-145135"/>
    <x v="491"/>
    <d v="2016-11-28T00:00:00"/>
    <x v="2"/>
    <s v="CD-12790"/>
    <s v="Cynthia Delaney"/>
    <x v="2"/>
    <s v="United States"/>
    <x v="506"/>
    <x v="29"/>
    <n v="6484"/>
    <s v="East"/>
    <s v="OFF-PA-10004285"/>
    <x v="1"/>
    <x v="10"/>
    <s v="Xerox 1959"/>
    <n v="13.36"/>
    <n v="2"/>
    <n v="0"/>
    <n v="6.4127999999999998"/>
  </r>
  <r>
    <n v="8386"/>
    <s v="CA-2017-137582"/>
    <x v="507"/>
    <d v="2017-09-08T00:00:00"/>
    <x v="1"/>
    <s v="CV-12805"/>
    <s v="Cynthia Voltz"/>
    <x v="1"/>
    <s v="United States"/>
    <x v="182"/>
    <x v="1"/>
    <n v="94601"/>
    <s v="West"/>
    <s v="OFF-BI-10001757"/>
    <x v="1"/>
    <x v="8"/>
    <s v="Pressboard Hanging Data Binders for Unburst Sheets"/>
    <n v="11.808"/>
    <n v="3"/>
    <n v="0.2"/>
    <n v="4.1327999999999996"/>
  </r>
  <r>
    <n v="8387"/>
    <s v="CA-2015-149601"/>
    <x v="71"/>
    <d v="2015-06-03T00:00:00"/>
    <x v="1"/>
    <s v="TB-21625"/>
    <s v="Trudy Brown"/>
    <x v="0"/>
    <s v="United States"/>
    <x v="91"/>
    <x v="29"/>
    <n v="6040"/>
    <s v="East"/>
    <s v="OFF-ST-10001558"/>
    <x v="1"/>
    <x v="4"/>
    <s v="Acco Perma 4000 Stacking Storage Drawers"/>
    <n v="16.239999999999998"/>
    <n v="1"/>
    <n v="0"/>
    <n v="2.4359999999999999"/>
  </r>
  <r>
    <n v="8388"/>
    <s v="CA-2015-149601"/>
    <x v="71"/>
    <d v="2015-06-03T00:00:00"/>
    <x v="1"/>
    <s v="TB-21625"/>
    <s v="Trudy Brown"/>
    <x v="0"/>
    <s v="United States"/>
    <x v="91"/>
    <x v="29"/>
    <n v="6040"/>
    <s v="East"/>
    <s v="OFF-ST-10001328"/>
    <x v="1"/>
    <x v="4"/>
    <s v="Personal Filing Tote with Lid, Black/Gray"/>
    <n v="77.55"/>
    <n v="5"/>
    <n v="0"/>
    <n v="21.713999999999999"/>
  </r>
  <r>
    <n v="8389"/>
    <s v="CA-2014-139423"/>
    <x v="301"/>
    <d v="2014-11-05T00:00:00"/>
    <x v="1"/>
    <s v="DG-13300"/>
    <s v="Deirdre Greer"/>
    <x v="1"/>
    <s v="United States"/>
    <x v="334"/>
    <x v="30"/>
    <n v="7050"/>
    <s v="East"/>
    <s v="OFF-AP-10004708"/>
    <x v="1"/>
    <x v="9"/>
    <s v="Fellowes Superior 10 Outlet Split Surge Protector"/>
    <n v="76.12"/>
    <n v="2"/>
    <n v="0"/>
    <n v="22.0748"/>
  </r>
  <r>
    <n v="8390"/>
    <s v="CA-2016-102596"/>
    <x v="797"/>
    <d v="2016-12-30T00:00:00"/>
    <x v="2"/>
    <s v="RD-19810"/>
    <s v="Ross DeVincentis"/>
    <x v="2"/>
    <s v="United States"/>
    <x v="59"/>
    <x v="24"/>
    <n v="44312"/>
    <s v="East"/>
    <s v="OFF-FA-10000621"/>
    <x v="1"/>
    <x v="13"/>
    <s v="OIC Colored Binder Clips, Assorted Sizes"/>
    <n v="17.184000000000001"/>
    <n v="6"/>
    <n v="0.2"/>
    <n v="6.2291999999999996"/>
  </r>
  <r>
    <n v="8391"/>
    <s v="CA-2017-153227"/>
    <x v="769"/>
    <d v="2017-12-06T00:00:00"/>
    <x v="2"/>
    <s v="CS-12250"/>
    <s v="Chris Selesnick"/>
    <x v="1"/>
    <s v="United States"/>
    <x v="1"/>
    <x v="1"/>
    <n v="90032"/>
    <s v="West"/>
    <s v="OFF-PA-10001838"/>
    <x v="1"/>
    <x v="10"/>
    <s v="Adams Telephone Message Book W/Dividers/Space For Phone Numbers, 5 1/4&quot;X8 1/2&quot;, 300/Messages"/>
    <n v="11.76"/>
    <n v="2"/>
    <n v="0"/>
    <n v="5.7624000000000004"/>
  </r>
  <r>
    <n v="8392"/>
    <s v="CA-2017-110625"/>
    <x v="331"/>
    <d v="2017-12-30T00:00:00"/>
    <x v="1"/>
    <s v="JB-16045"/>
    <s v="Julia Barnett"/>
    <x v="2"/>
    <s v="United States"/>
    <x v="507"/>
    <x v="29"/>
    <n v="6810"/>
    <s v="East"/>
    <s v="FUR-FU-10001473"/>
    <x v="0"/>
    <x v="5"/>
    <s v="DAX Wood Document Frame"/>
    <n v="27.46"/>
    <n v="2"/>
    <n v="0"/>
    <n v="9.8856000000000002"/>
  </r>
  <r>
    <n v="8393"/>
    <s v="CA-2016-142594"/>
    <x v="49"/>
    <d v="2016-12-06T00:00:00"/>
    <x v="0"/>
    <s v="EJ-14155"/>
    <s v="Eva Jacobs"/>
    <x v="0"/>
    <s v="United States"/>
    <x v="47"/>
    <x v="31"/>
    <n v="2038"/>
    <s v="East"/>
    <s v="TEC-PH-10000193"/>
    <x v="2"/>
    <x v="7"/>
    <s v="Jensen SMPS-640 - speaker phone"/>
    <n v="137.94"/>
    <n v="3"/>
    <n v="0"/>
    <n v="35.864400000000003"/>
  </r>
  <r>
    <n v="8394"/>
    <s v="CA-2016-142594"/>
    <x v="49"/>
    <d v="2016-12-06T00:00:00"/>
    <x v="0"/>
    <s v="EJ-14155"/>
    <s v="Eva Jacobs"/>
    <x v="0"/>
    <s v="United States"/>
    <x v="47"/>
    <x v="31"/>
    <n v="2038"/>
    <s v="East"/>
    <s v="FUR-FU-10002045"/>
    <x v="0"/>
    <x v="5"/>
    <s v="Executive Impressions 14&quot;"/>
    <n v="111.15"/>
    <n v="5"/>
    <n v="0"/>
    <n v="48.905999999999999"/>
  </r>
  <r>
    <n v="8395"/>
    <s v="CA-2016-142594"/>
    <x v="49"/>
    <d v="2016-12-06T00:00:00"/>
    <x v="0"/>
    <s v="EJ-14155"/>
    <s v="Eva Jacobs"/>
    <x v="0"/>
    <s v="United States"/>
    <x v="47"/>
    <x v="31"/>
    <n v="2038"/>
    <s v="East"/>
    <s v="OFF-AP-10002945"/>
    <x v="1"/>
    <x v="9"/>
    <s v="Honeywell Enviracaire Portable HEPA Air Cleaner for 17' x 22' Room"/>
    <n v="901.95"/>
    <n v="3"/>
    <n v="0"/>
    <n v="297.64350000000002"/>
  </r>
  <r>
    <n v="8396"/>
    <s v="CA-2016-142594"/>
    <x v="49"/>
    <d v="2016-12-06T00:00:00"/>
    <x v="0"/>
    <s v="EJ-14155"/>
    <s v="Eva Jacobs"/>
    <x v="0"/>
    <s v="United States"/>
    <x v="47"/>
    <x v="31"/>
    <n v="2038"/>
    <s v="East"/>
    <s v="FUR-TA-10001095"/>
    <x v="0"/>
    <x v="3"/>
    <s v="Chromcraft Round Conference Tables"/>
    <n v="366.00900000000001"/>
    <n v="3"/>
    <n v="0.3"/>
    <n v="-47.058300000000003"/>
  </r>
  <r>
    <n v="8397"/>
    <s v="CA-2014-152254"/>
    <x v="479"/>
    <d v="2014-06-30T00:00:00"/>
    <x v="3"/>
    <s v="BD-11620"/>
    <s v="Brian DeCherney"/>
    <x v="0"/>
    <s v="United States"/>
    <x v="40"/>
    <x v="3"/>
    <n v="28403"/>
    <s v="South"/>
    <s v="OFF-PA-10001144"/>
    <x v="1"/>
    <x v="10"/>
    <s v="Xerox 1913"/>
    <n v="310.68799999999999"/>
    <n v="7"/>
    <n v="0.2"/>
    <n v="108.74079999999999"/>
  </r>
  <r>
    <n v="8398"/>
    <s v="US-2014-120236"/>
    <x v="1010"/>
    <d v="2014-09-04T00:00:00"/>
    <x v="2"/>
    <s v="MR-17545"/>
    <s v="Mathew Reese"/>
    <x v="2"/>
    <s v="United States"/>
    <x v="12"/>
    <x v="5"/>
    <n v="77095"/>
    <s v="Central"/>
    <s v="OFF-BI-10004099"/>
    <x v="1"/>
    <x v="8"/>
    <s v="GBC VeloBinder Strips"/>
    <n v="7.68"/>
    <n v="5"/>
    <n v="0.8"/>
    <n v="-11.52"/>
  </r>
  <r>
    <n v="8399"/>
    <s v="CA-2017-120061"/>
    <x v="808"/>
    <d v="2017-11-07T00:00:00"/>
    <x v="0"/>
    <s v="SR-20425"/>
    <s v="Sharelle Roach"/>
    <x v="2"/>
    <s v="United States"/>
    <x v="24"/>
    <x v="24"/>
    <n v="45503"/>
    <s v="East"/>
    <s v="FUR-CH-10001973"/>
    <x v="0"/>
    <x v="1"/>
    <s v="Office Star Flex Back Scooter Chair with White Frame"/>
    <n v="155.37200000000001"/>
    <n v="2"/>
    <n v="0.3"/>
    <n v="-35.513599999999997"/>
  </r>
  <r>
    <n v="8400"/>
    <s v="CA-2015-133837"/>
    <x v="657"/>
    <d v="2015-04-18T00:00:00"/>
    <x v="1"/>
    <s v="TH-21100"/>
    <s v="Thea Hendricks"/>
    <x v="0"/>
    <s v="United States"/>
    <x v="220"/>
    <x v="16"/>
    <n v="85301"/>
    <s v="West"/>
    <s v="OFF-ST-10000344"/>
    <x v="1"/>
    <x v="4"/>
    <s v="Neat Ideas Personal Hanging Folder Files, Black"/>
    <n v="10.744"/>
    <n v="1"/>
    <n v="0.2"/>
    <n v="0.80579999999999996"/>
  </r>
  <r>
    <n v="8401"/>
    <s v="CA-2015-110814"/>
    <x v="901"/>
    <d v="2015-12-09T00:00:00"/>
    <x v="0"/>
    <s v="BD-11635"/>
    <s v="Brian Derr"/>
    <x v="0"/>
    <s v="United States"/>
    <x v="20"/>
    <x v="15"/>
    <n v="10009"/>
    <s v="East"/>
    <s v="OFF-BI-10002026"/>
    <x v="1"/>
    <x v="8"/>
    <s v="Avery Arch Ring Binders"/>
    <n v="232.4"/>
    <n v="5"/>
    <n v="0.2"/>
    <n v="78.435000000000002"/>
  </r>
  <r>
    <n v="8402"/>
    <s v="CA-2015-110814"/>
    <x v="901"/>
    <d v="2015-12-09T00:00:00"/>
    <x v="0"/>
    <s v="BD-11635"/>
    <s v="Brian Derr"/>
    <x v="0"/>
    <s v="United States"/>
    <x v="20"/>
    <x v="15"/>
    <n v="10009"/>
    <s v="East"/>
    <s v="FUR-CH-10003535"/>
    <x v="0"/>
    <x v="1"/>
    <s v="Global Armless Task Chair, Royal Blue"/>
    <n v="164.64599999999999"/>
    <n v="3"/>
    <n v="0.1"/>
    <n v="12.8058"/>
  </r>
  <r>
    <n v="8403"/>
    <s v="CA-2015-110814"/>
    <x v="901"/>
    <d v="2015-12-09T00:00:00"/>
    <x v="0"/>
    <s v="BD-11635"/>
    <s v="Brian Derr"/>
    <x v="0"/>
    <s v="United States"/>
    <x v="20"/>
    <x v="15"/>
    <n v="10009"/>
    <s v="East"/>
    <s v="OFF-PA-10004156"/>
    <x v="1"/>
    <x v="10"/>
    <s v="Xerox 188"/>
    <n v="22.68"/>
    <n v="2"/>
    <n v="0"/>
    <n v="11.113200000000001"/>
  </r>
  <r>
    <n v="8404"/>
    <s v="CA-2016-154067"/>
    <x v="854"/>
    <d v="2016-02-07T00:00:00"/>
    <x v="1"/>
    <s v="SM-20950"/>
    <s v="Suzanne McNair"/>
    <x v="1"/>
    <s v="United States"/>
    <x v="1"/>
    <x v="1"/>
    <n v="90036"/>
    <s v="West"/>
    <s v="OFF-PA-10002254"/>
    <x v="1"/>
    <x v="10"/>
    <s v="Xerox 1883"/>
    <n v="105.52"/>
    <n v="4"/>
    <n v="0"/>
    <n v="48.539200000000001"/>
  </r>
  <r>
    <n v="8405"/>
    <s v="CA-2017-140480"/>
    <x v="141"/>
    <d v="2017-07-12T00:00:00"/>
    <x v="1"/>
    <s v="HE-14800"/>
    <s v="Harold Engle"/>
    <x v="1"/>
    <s v="United States"/>
    <x v="46"/>
    <x v="13"/>
    <n v="19711"/>
    <s v="East"/>
    <s v="FUR-FU-10003247"/>
    <x v="0"/>
    <x v="5"/>
    <s v="36X48 HARDFLOOR CHAIRMAT"/>
    <n v="83.92"/>
    <n v="4"/>
    <n v="0"/>
    <n v="5.8743999999999996"/>
  </r>
  <r>
    <n v="8406"/>
    <s v="CA-2017-140480"/>
    <x v="141"/>
    <d v="2017-07-12T00:00:00"/>
    <x v="1"/>
    <s v="HE-14800"/>
    <s v="Harold Engle"/>
    <x v="1"/>
    <s v="United States"/>
    <x v="46"/>
    <x v="13"/>
    <n v="19711"/>
    <s v="East"/>
    <s v="TEC-AC-10002473"/>
    <x v="2"/>
    <x v="11"/>
    <s v="Maxell 4.7GB DVD-R"/>
    <n v="141.9"/>
    <n v="5"/>
    <n v="0"/>
    <n v="58.179000000000002"/>
  </r>
  <r>
    <n v="8407"/>
    <s v="CA-2017-140480"/>
    <x v="141"/>
    <d v="2017-07-12T00:00:00"/>
    <x v="1"/>
    <s v="HE-14800"/>
    <s v="Harold Engle"/>
    <x v="1"/>
    <s v="United States"/>
    <x v="46"/>
    <x v="13"/>
    <n v="19711"/>
    <s v="East"/>
    <s v="FUR-FU-10001057"/>
    <x v="0"/>
    <x v="5"/>
    <s v="Tensor Track Tree Floor Lamp"/>
    <n v="39.979999999999997"/>
    <n v="2"/>
    <n v="0"/>
    <n v="9.1953999999999994"/>
  </r>
  <r>
    <n v="8408"/>
    <s v="CA-2017-140480"/>
    <x v="141"/>
    <d v="2017-07-12T00:00:00"/>
    <x v="1"/>
    <s v="HE-14800"/>
    <s v="Harold Engle"/>
    <x v="1"/>
    <s v="United States"/>
    <x v="46"/>
    <x v="13"/>
    <n v="19711"/>
    <s v="East"/>
    <s v="OFF-AR-10001419"/>
    <x v="1"/>
    <x v="6"/>
    <s v="Newell 325"/>
    <n v="28.91"/>
    <n v="7"/>
    <n v="0"/>
    <n v="8.673"/>
  </r>
  <r>
    <n v="8409"/>
    <s v="CA-2017-140480"/>
    <x v="141"/>
    <d v="2017-07-12T00:00:00"/>
    <x v="1"/>
    <s v="HE-14800"/>
    <s v="Harold Engle"/>
    <x v="1"/>
    <s v="United States"/>
    <x v="46"/>
    <x v="13"/>
    <n v="19711"/>
    <s v="East"/>
    <s v="OFF-AR-10004010"/>
    <x v="1"/>
    <x v="6"/>
    <s v="Hunt Boston Vacuum Mount KS Pencil Sharpener"/>
    <n v="174.95"/>
    <n v="5"/>
    <n v="0"/>
    <n v="45.487000000000002"/>
  </r>
  <r>
    <n v="8410"/>
    <s v="CA-2015-134082"/>
    <x v="555"/>
    <d v="2015-12-17T00:00:00"/>
    <x v="1"/>
    <s v="JK-15640"/>
    <s v="Jim Kriz"/>
    <x v="2"/>
    <s v="United States"/>
    <x v="272"/>
    <x v="1"/>
    <n v="92404"/>
    <s v="West"/>
    <s v="OFF-BI-10004230"/>
    <x v="1"/>
    <x v="8"/>
    <s v="GBC Recycled Grain Textured Covers"/>
    <n v="110.52800000000001"/>
    <n v="4"/>
    <n v="0.2"/>
    <n v="38.684800000000003"/>
  </r>
  <r>
    <n v="8411"/>
    <s v="CA-2016-130820"/>
    <x v="625"/>
    <d v="2016-11-15T00:00:00"/>
    <x v="3"/>
    <s v="ON-18715"/>
    <s v="Odella Nelson"/>
    <x v="1"/>
    <s v="United States"/>
    <x v="140"/>
    <x v="3"/>
    <n v="27217"/>
    <s v="South"/>
    <s v="FUR-TA-10001768"/>
    <x v="0"/>
    <x v="3"/>
    <s v="Hon Racetrack Conference Tables"/>
    <n v="630.024"/>
    <n v="4"/>
    <n v="0.4"/>
    <n v="-199.5076"/>
  </r>
  <r>
    <n v="8412"/>
    <s v="CA-2016-159765"/>
    <x v="195"/>
    <d v="2016-05-12T00:00:00"/>
    <x v="0"/>
    <s v="TH-21100"/>
    <s v="Thea Hendricks"/>
    <x v="0"/>
    <s v="United States"/>
    <x v="127"/>
    <x v="17"/>
    <n v="24153"/>
    <s v="South"/>
    <s v="OFF-AR-10003514"/>
    <x v="1"/>
    <x v="6"/>
    <s v="4009 Highlighters by Sanford"/>
    <n v="27.86"/>
    <n v="7"/>
    <n v="0"/>
    <n v="9.1937999999999995"/>
  </r>
  <r>
    <n v="8413"/>
    <s v="CA-2017-132290"/>
    <x v="434"/>
    <d v="2017-03-14T00:00:00"/>
    <x v="1"/>
    <s v="MD-17350"/>
    <s v="Maribeth Dona"/>
    <x v="0"/>
    <s v="United States"/>
    <x v="61"/>
    <x v="5"/>
    <n v="75217"/>
    <s v="Central"/>
    <s v="FUR-TA-10002228"/>
    <x v="0"/>
    <x v="3"/>
    <s v="Bevis Traditional Conference Table Top, Plinth Base"/>
    <n v="933.40800000000002"/>
    <n v="4"/>
    <n v="0.3"/>
    <n v="-173.34719999999999"/>
  </r>
  <r>
    <n v="8414"/>
    <s v="CA-2016-147109"/>
    <x v="907"/>
    <d v="2016-12-21T00:00:00"/>
    <x v="1"/>
    <s v="AH-10075"/>
    <s v="Adam Hart"/>
    <x v="1"/>
    <s v="United States"/>
    <x v="81"/>
    <x v="5"/>
    <n v="76017"/>
    <s v="Central"/>
    <s v="OFF-PA-10001972"/>
    <x v="1"/>
    <x v="10"/>
    <s v="Xerox 214"/>
    <n v="51.84"/>
    <n v="10"/>
    <n v="0.2"/>
    <n v="18.143999999999998"/>
  </r>
  <r>
    <n v="8415"/>
    <s v="CA-2016-147109"/>
    <x v="907"/>
    <d v="2016-12-21T00:00:00"/>
    <x v="1"/>
    <s v="AH-10075"/>
    <s v="Adam Hart"/>
    <x v="1"/>
    <s v="United States"/>
    <x v="81"/>
    <x v="5"/>
    <n v="76017"/>
    <s v="Central"/>
    <s v="TEC-AC-10002942"/>
    <x v="2"/>
    <x v="11"/>
    <s v="WD My Passport Ultra 1TB Portable External Hard Drive"/>
    <n v="165.6"/>
    <n v="3"/>
    <n v="0.2"/>
    <n v="-6.21"/>
  </r>
  <r>
    <n v="8416"/>
    <s v="CA-2017-107265"/>
    <x v="1191"/>
    <d v="2017-04-12T00:00:00"/>
    <x v="1"/>
    <s v="ML-17755"/>
    <s v="Max Ludwig"/>
    <x v="2"/>
    <s v="United States"/>
    <x v="292"/>
    <x v="23"/>
    <n v="52302"/>
    <s v="Central"/>
    <s v="OFF-PA-10000474"/>
    <x v="1"/>
    <x v="10"/>
    <s v="Easy-staple paper"/>
    <n v="106.32"/>
    <n v="3"/>
    <n v="0"/>
    <n v="49.970399999999998"/>
  </r>
  <r>
    <n v="8417"/>
    <s v="CA-2017-118199"/>
    <x v="1188"/>
    <d v="2017-05-11T00:00:00"/>
    <x v="2"/>
    <s v="LB-16795"/>
    <s v="Laurel Beltran"/>
    <x v="2"/>
    <s v="United States"/>
    <x v="4"/>
    <x v="4"/>
    <n v="98105"/>
    <s v="West"/>
    <s v="OFF-BI-10004330"/>
    <x v="1"/>
    <x v="8"/>
    <s v="GBC Velobind Prepunched Cover Sets, Regency Series"/>
    <n v="147.91999999999999"/>
    <n v="5"/>
    <n v="0.2"/>
    <n v="46.225000000000001"/>
  </r>
  <r>
    <n v="8418"/>
    <s v="CA-2017-118199"/>
    <x v="1188"/>
    <d v="2017-05-11T00:00:00"/>
    <x v="2"/>
    <s v="LB-16795"/>
    <s v="Laurel Beltran"/>
    <x v="2"/>
    <s v="United States"/>
    <x v="4"/>
    <x v="4"/>
    <n v="98105"/>
    <s v="West"/>
    <s v="OFF-ST-10000604"/>
    <x v="1"/>
    <x v="4"/>
    <s v="Home/Office Personal File Carts"/>
    <n v="104.28"/>
    <n v="3"/>
    <n v="0"/>
    <n v="26.07"/>
  </r>
  <r>
    <n v="8419"/>
    <s v="CA-2017-118199"/>
    <x v="1188"/>
    <d v="2017-05-11T00:00:00"/>
    <x v="2"/>
    <s v="LB-16795"/>
    <s v="Laurel Beltran"/>
    <x v="2"/>
    <s v="United States"/>
    <x v="4"/>
    <x v="4"/>
    <n v="98105"/>
    <s v="West"/>
    <s v="FUR-TA-10004154"/>
    <x v="0"/>
    <x v="3"/>
    <s v="Riverside Furniture Oval Coffee Table, Oval End Table, End Table with Drawer"/>
    <n v="286.85000000000002"/>
    <n v="1"/>
    <n v="0"/>
    <n v="63.106999999999999"/>
  </r>
  <r>
    <n v="8420"/>
    <s v="CA-2017-118199"/>
    <x v="1188"/>
    <d v="2017-05-11T00:00:00"/>
    <x v="2"/>
    <s v="LB-16795"/>
    <s v="Laurel Beltran"/>
    <x v="2"/>
    <s v="United States"/>
    <x v="4"/>
    <x v="4"/>
    <n v="98105"/>
    <s v="West"/>
    <s v="OFF-ST-10000636"/>
    <x v="1"/>
    <x v="4"/>
    <s v="Rogers Profile Extra Capacity Storage Tub"/>
    <n v="66.959999999999994"/>
    <n v="4"/>
    <n v="0"/>
    <n v="2.6783999999999999"/>
  </r>
  <r>
    <n v="8421"/>
    <s v="CA-2017-118199"/>
    <x v="1188"/>
    <d v="2017-05-11T00:00:00"/>
    <x v="2"/>
    <s v="LB-16795"/>
    <s v="Laurel Beltran"/>
    <x v="2"/>
    <s v="United States"/>
    <x v="4"/>
    <x v="4"/>
    <n v="98105"/>
    <s v="West"/>
    <s v="TEC-AC-10004171"/>
    <x v="2"/>
    <x v="11"/>
    <s v="Razer Kraken 7.1 Surround Sound Over Ear USB Gaming Headset"/>
    <n v="199.98"/>
    <n v="2"/>
    <n v="0"/>
    <n v="87.991200000000006"/>
  </r>
  <r>
    <n v="8422"/>
    <s v="CA-2017-150091"/>
    <x v="386"/>
    <d v="2017-10-16T00:00:00"/>
    <x v="1"/>
    <s v="NP-18670"/>
    <s v="Nora Paige"/>
    <x v="0"/>
    <s v="United States"/>
    <x v="80"/>
    <x v="30"/>
    <n v="8701"/>
    <s v="East"/>
    <s v="TEC-AC-10002167"/>
    <x v="2"/>
    <x v="11"/>
    <s v="Imation 8gb Micro Traveldrive Usb 2.0 Flash Drive"/>
    <n v="45"/>
    <n v="3"/>
    <n v="0"/>
    <n v="4.95"/>
  </r>
  <r>
    <n v="8423"/>
    <s v="CA-2017-150091"/>
    <x v="386"/>
    <d v="2017-10-16T00:00:00"/>
    <x v="1"/>
    <s v="NP-18670"/>
    <s v="Nora Paige"/>
    <x v="0"/>
    <s v="United States"/>
    <x v="80"/>
    <x v="30"/>
    <n v="8701"/>
    <s v="East"/>
    <s v="OFF-FA-10000621"/>
    <x v="1"/>
    <x v="13"/>
    <s v="OIC Colored Binder Clips, Assorted Sizes"/>
    <n v="17.899999999999999"/>
    <n v="5"/>
    <n v="0"/>
    <n v="8.7710000000000008"/>
  </r>
  <r>
    <n v="8424"/>
    <s v="CA-2017-150091"/>
    <x v="386"/>
    <d v="2017-10-16T00:00:00"/>
    <x v="1"/>
    <s v="NP-18670"/>
    <s v="Nora Paige"/>
    <x v="0"/>
    <s v="United States"/>
    <x v="80"/>
    <x v="30"/>
    <n v="8701"/>
    <s v="East"/>
    <s v="FUR-FU-10004053"/>
    <x v="0"/>
    <x v="5"/>
    <s v="DAX Two-Tone Silver Metal Document Frame"/>
    <n v="40.479999999999997"/>
    <n v="2"/>
    <n v="0"/>
    <n v="17.406400000000001"/>
  </r>
  <r>
    <n v="8425"/>
    <s v="CA-2017-150091"/>
    <x v="386"/>
    <d v="2017-10-16T00:00:00"/>
    <x v="1"/>
    <s v="NP-18670"/>
    <s v="Nora Paige"/>
    <x v="0"/>
    <s v="United States"/>
    <x v="80"/>
    <x v="30"/>
    <n v="8701"/>
    <s v="East"/>
    <s v="FUR-BO-10003404"/>
    <x v="0"/>
    <x v="0"/>
    <s v="Global Adaptabilites Bookcase, Cherry/Storm Gray Finish"/>
    <n v="2154.9"/>
    <n v="5"/>
    <n v="0"/>
    <n v="129.29400000000001"/>
  </r>
  <r>
    <n v="8426"/>
    <s v="CA-2016-137652"/>
    <x v="770"/>
    <d v="2016-08-30T00:00:00"/>
    <x v="2"/>
    <s v="EB-13750"/>
    <s v="Edward Becker"/>
    <x v="1"/>
    <s v="United States"/>
    <x v="74"/>
    <x v="24"/>
    <n v="45231"/>
    <s v="East"/>
    <s v="OFF-BI-10004099"/>
    <x v="1"/>
    <x v="8"/>
    <s v="GBC VeloBinder Strips"/>
    <n v="18.431999999999999"/>
    <n v="8"/>
    <n v="0.7"/>
    <n v="-12.288"/>
  </r>
  <r>
    <n v="8427"/>
    <s v="CA-2015-128356"/>
    <x v="653"/>
    <d v="2015-10-07T00:00:00"/>
    <x v="1"/>
    <s v="RP-19390"/>
    <s v="Resi Pölking"/>
    <x v="0"/>
    <s v="United States"/>
    <x v="377"/>
    <x v="22"/>
    <n v="80229"/>
    <s v="West"/>
    <s v="OFF-SU-10004290"/>
    <x v="1"/>
    <x v="14"/>
    <s v="Acme Design Line 8&quot; Stainless Steel Bent Scissors w/Champagne Handles, 3-1/8&quot; Cut"/>
    <n v="10.944000000000001"/>
    <n v="2"/>
    <n v="0.2"/>
    <n v="0.95760000000000001"/>
  </r>
  <r>
    <n v="8428"/>
    <s v="CA-2017-167017"/>
    <x v="51"/>
    <d v="2017-11-25T00:00:00"/>
    <x v="2"/>
    <s v="DC-12850"/>
    <s v="Dan Campbell"/>
    <x v="0"/>
    <s v="United States"/>
    <x v="43"/>
    <x v="12"/>
    <n v="48066"/>
    <s v="Central"/>
    <s v="OFF-SU-10001935"/>
    <x v="1"/>
    <x v="14"/>
    <s v="Staple remover"/>
    <n v="4.3600000000000003"/>
    <n v="2"/>
    <n v="0"/>
    <n v="0.1744"/>
  </r>
  <r>
    <n v="8429"/>
    <s v="US-2017-132220"/>
    <x v="105"/>
    <d v="2017-11-16T00:00:00"/>
    <x v="1"/>
    <s v="DJ-13510"/>
    <s v="Don Jones"/>
    <x v="1"/>
    <s v="United States"/>
    <x v="228"/>
    <x v="16"/>
    <n v="85281"/>
    <s v="West"/>
    <s v="TEC-AC-10004227"/>
    <x v="2"/>
    <x v="11"/>
    <s v="SanDisk Ultra 16 GB MicroSDHC Class 10 Memory Card"/>
    <n v="62.351999999999997"/>
    <n v="6"/>
    <n v="0.2"/>
    <n v="-10.9116"/>
  </r>
  <r>
    <n v="8430"/>
    <s v="CA-2016-118129"/>
    <x v="1054"/>
    <d v="2016-12-21T00:00:00"/>
    <x v="0"/>
    <s v="CL-12565"/>
    <s v="Clay Ludtke"/>
    <x v="0"/>
    <s v="United States"/>
    <x v="265"/>
    <x v="9"/>
    <n v="19601"/>
    <s v="East"/>
    <s v="FUR-FU-10004904"/>
    <x v="0"/>
    <x v="5"/>
    <s v="Eldon &quot;L&quot; Workstation Diamond Chairmat"/>
    <n v="303.92"/>
    <n v="5"/>
    <n v="0.2"/>
    <n v="-30.391999999999999"/>
  </r>
  <r>
    <n v="8431"/>
    <s v="US-2014-113124"/>
    <x v="809"/>
    <d v="2014-04-05T00:00:00"/>
    <x v="1"/>
    <s v="NC-18340"/>
    <s v="Nat Carroll"/>
    <x v="0"/>
    <s v="United States"/>
    <x v="339"/>
    <x v="11"/>
    <n v="55124"/>
    <s v="Central"/>
    <s v="OFF-ST-10001511"/>
    <x v="1"/>
    <x v="4"/>
    <s v="Space Solutions Commercial Steel Shelving"/>
    <n v="129.30000000000001"/>
    <n v="2"/>
    <n v="0"/>
    <n v="6.4649999999999999"/>
  </r>
  <r>
    <n v="8432"/>
    <s v="CA-2017-155621"/>
    <x v="1183"/>
    <d v="2017-11-13T00:00:00"/>
    <x v="1"/>
    <s v="KN-16450"/>
    <s v="Kean Nguyen"/>
    <x v="1"/>
    <s v="United States"/>
    <x v="248"/>
    <x v="39"/>
    <n v="21215"/>
    <s v="East"/>
    <s v="FUR-FU-10003535"/>
    <x v="0"/>
    <x v="5"/>
    <s v="Howard Miller Distant Time Traveler Alarm Clock"/>
    <n v="274.2"/>
    <n v="10"/>
    <n v="0"/>
    <n v="112.422"/>
  </r>
  <r>
    <n v="8433"/>
    <s v="US-2014-127635"/>
    <x v="80"/>
    <d v="2014-09-18T00:00:00"/>
    <x v="0"/>
    <s v="SC-20260"/>
    <s v="Scott Cohen"/>
    <x v="1"/>
    <s v="United States"/>
    <x v="331"/>
    <x v="5"/>
    <n v="78415"/>
    <s v="Central"/>
    <s v="OFF-FA-10000053"/>
    <x v="1"/>
    <x v="13"/>
    <s v="Revere Boxed Rubber Bands by Revere"/>
    <n v="6.048"/>
    <n v="4"/>
    <n v="0.2"/>
    <n v="-1.3608"/>
  </r>
  <r>
    <n v="8434"/>
    <s v="US-2014-127635"/>
    <x v="80"/>
    <d v="2014-09-18T00:00:00"/>
    <x v="0"/>
    <s v="SC-20260"/>
    <s v="Scott Cohen"/>
    <x v="1"/>
    <s v="United States"/>
    <x v="331"/>
    <x v="5"/>
    <n v="78415"/>
    <s v="Central"/>
    <s v="OFF-PA-10004610"/>
    <x v="1"/>
    <x v="10"/>
    <s v="Xerox 1900"/>
    <n v="6.8479999999999999"/>
    <n v="2"/>
    <n v="0.2"/>
    <n v="2.14"/>
  </r>
  <r>
    <n v="8435"/>
    <s v="US-2014-127635"/>
    <x v="80"/>
    <d v="2014-09-18T00:00:00"/>
    <x v="0"/>
    <s v="SC-20260"/>
    <s v="Scott Cohen"/>
    <x v="1"/>
    <s v="United States"/>
    <x v="331"/>
    <x v="5"/>
    <n v="78415"/>
    <s v="Central"/>
    <s v="FUR-FU-10000550"/>
    <x v="0"/>
    <x v="5"/>
    <s v="Stacking Trays by OIC"/>
    <n v="9.9600000000000009"/>
    <n v="5"/>
    <n v="0.6"/>
    <n v="-6.7229999999999999"/>
  </r>
  <r>
    <n v="8436"/>
    <s v="US-2014-127635"/>
    <x v="80"/>
    <d v="2014-09-18T00:00:00"/>
    <x v="0"/>
    <s v="SC-20260"/>
    <s v="Scott Cohen"/>
    <x v="1"/>
    <s v="United States"/>
    <x v="331"/>
    <x v="5"/>
    <n v="78415"/>
    <s v="Central"/>
    <s v="OFF-BI-10001721"/>
    <x v="1"/>
    <x v="8"/>
    <s v="Trimflex Flexible Post Binders"/>
    <n v="8.5519999999999996"/>
    <n v="2"/>
    <n v="0.8"/>
    <n v="-13.683199999999999"/>
  </r>
  <r>
    <n v="8437"/>
    <s v="CA-2015-151470"/>
    <x v="1181"/>
    <d v="2015-09-26T00:00:00"/>
    <x v="1"/>
    <s v="AM-10705"/>
    <s v="Anne McFarland"/>
    <x v="0"/>
    <s v="United States"/>
    <x v="98"/>
    <x v="33"/>
    <n v="89115"/>
    <s v="West"/>
    <s v="OFF-BI-10004040"/>
    <x v="1"/>
    <x v="8"/>
    <s v="Wilson Jones Impact Binders"/>
    <n v="45.584000000000003"/>
    <n v="11"/>
    <n v="0.2"/>
    <n v="16.5242"/>
  </r>
  <r>
    <n v="8438"/>
    <s v="CA-2015-112823"/>
    <x v="895"/>
    <d v="2015-12-16T00:00:00"/>
    <x v="1"/>
    <s v="RA-19945"/>
    <s v="Ryan Akin"/>
    <x v="0"/>
    <s v="United States"/>
    <x v="138"/>
    <x v="24"/>
    <n v="44105"/>
    <s v="East"/>
    <s v="TEC-AC-10002550"/>
    <x v="2"/>
    <x v="11"/>
    <s v="Maxell 4.7GB DVD-RW 3/Pack"/>
    <n v="25.488"/>
    <n v="2"/>
    <n v="0.2"/>
    <n v="4.4603999999999999"/>
  </r>
  <r>
    <n v="8439"/>
    <s v="CA-2014-108861"/>
    <x v="1061"/>
    <d v="2014-06-01T00:00:00"/>
    <x v="1"/>
    <s v="MM-17260"/>
    <s v="Magdelene Morse"/>
    <x v="0"/>
    <s v="United States"/>
    <x v="4"/>
    <x v="4"/>
    <n v="98105"/>
    <s v="West"/>
    <s v="OFF-BI-10003876"/>
    <x v="1"/>
    <x v="8"/>
    <s v="Green Canvas Binder for 8-1/2&quot; x 14&quot; Sheets"/>
    <n v="136.96"/>
    <n v="4"/>
    <n v="0.2"/>
    <n v="51.36"/>
  </r>
  <r>
    <n v="8440"/>
    <s v="CA-2017-114370"/>
    <x v="1192"/>
    <d v="2017-03-17T00:00:00"/>
    <x v="0"/>
    <s v="BN-11470"/>
    <s v="Brad Norvell"/>
    <x v="1"/>
    <s v="United States"/>
    <x v="22"/>
    <x v="10"/>
    <n v="60623"/>
    <s v="Central"/>
    <s v="TEC-PH-10000213"/>
    <x v="2"/>
    <x v="7"/>
    <s v="Seidio BD2-HK3IPH5-BK DILEX Case and Holster Combo for Apple iPhone 5/5s - Black"/>
    <n v="49.616"/>
    <n v="2"/>
    <n v="0.2"/>
    <n v="4.9615999999999998"/>
  </r>
  <r>
    <n v="8441"/>
    <s v="CA-2016-158302"/>
    <x v="16"/>
    <d v="2016-12-12T00:00:00"/>
    <x v="0"/>
    <s v="JB-16045"/>
    <s v="Julia Barnett"/>
    <x v="2"/>
    <s v="United States"/>
    <x v="38"/>
    <x v="24"/>
    <n v="43229"/>
    <s v="East"/>
    <s v="OFF-PA-10002615"/>
    <x v="1"/>
    <x v="10"/>
    <s v="Ampad Gold Fibre Wirebound Steno Books, 6&quot; x 9&quot;, Gregg Ruled"/>
    <n v="10.584"/>
    <n v="3"/>
    <n v="0.2"/>
    <n v="3.4398"/>
  </r>
  <r>
    <n v="8442"/>
    <s v="CA-2017-145779"/>
    <x v="636"/>
    <d v="2017-05-10T00:00:00"/>
    <x v="1"/>
    <s v="DB-13615"/>
    <s v="Doug Bickford"/>
    <x v="0"/>
    <s v="United States"/>
    <x v="93"/>
    <x v="16"/>
    <n v="85705"/>
    <s v="West"/>
    <s v="OFF-PA-10002254"/>
    <x v="1"/>
    <x v="10"/>
    <s v="Xerox 1883"/>
    <n v="84.415999999999997"/>
    <n v="4"/>
    <n v="0.2"/>
    <n v="27.435199999999998"/>
  </r>
  <r>
    <n v="8443"/>
    <s v="US-2016-155173"/>
    <x v="1193"/>
    <d v="2016-03-10T00:00:00"/>
    <x v="1"/>
    <s v="JB-16045"/>
    <s v="Julia Barnett"/>
    <x v="2"/>
    <s v="United States"/>
    <x v="10"/>
    <x v="9"/>
    <n v="19120"/>
    <s v="East"/>
    <s v="TEC-PH-10004586"/>
    <x v="2"/>
    <x v="7"/>
    <s v="Wilson SignalBoost 841262 DB PRO Amplifier Kit"/>
    <n v="431.94"/>
    <n v="2"/>
    <n v="0.4"/>
    <n v="-71.989999999999995"/>
  </r>
  <r>
    <n v="8444"/>
    <s v="US-2016-155173"/>
    <x v="1193"/>
    <d v="2016-03-10T00:00:00"/>
    <x v="1"/>
    <s v="JB-16045"/>
    <s v="Julia Barnett"/>
    <x v="2"/>
    <s v="United States"/>
    <x v="10"/>
    <x v="9"/>
    <n v="19120"/>
    <s v="East"/>
    <s v="OFF-BI-10002982"/>
    <x v="1"/>
    <x v="8"/>
    <s v="Avery Self-Adhesive Photo Pockets for Polaroid Photos"/>
    <n v="2.0430000000000001"/>
    <n v="1"/>
    <n v="0.7"/>
    <n v="-1.4982"/>
  </r>
  <r>
    <n v="8445"/>
    <s v="US-2016-155173"/>
    <x v="1193"/>
    <d v="2016-03-10T00:00:00"/>
    <x v="1"/>
    <s v="JB-16045"/>
    <s v="Julia Barnett"/>
    <x v="2"/>
    <s v="United States"/>
    <x v="10"/>
    <x v="9"/>
    <n v="19120"/>
    <s v="East"/>
    <s v="TEC-PH-10002538"/>
    <x v="2"/>
    <x v="7"/>
    <s v="Grandstream GXP1160 VoIP phone"/>
    <n v="68.238"/>
    <n v="3"/>
    <n v="0.4"/>
    <n v="-12.510300000000001"/>
  </r>
  <r>
    <n v="8446"/>
    <s v="CA-2017-125451"/>
    <x v="436"/>
    <d v="2017-10-24T00:00:00"/>
    <x v="2"/>
    <s v="AH-10075"/>
    <s v="Adam Hart"/>
    <x v="1"/>
    <s v="United States"/>
    <x v="395"/>
    <x v="34"/>
    <n v="2920"/>
    <s v="East"/>
    <s v="FUR-TA-10001039"/>
    <x v="0"/>
    <x v="3"/>
    <s v="KI Adjustable-Height Table"/>
    <n v="240.744"/>
    <n v="4"/>
    <n v="0.3"/>
    <n v="-13.7568"/>
  </r>
  <r>
    <n v="8447"/>
    <s v="CA-2017-125451"/>
    <x v="436"/>
    <d v="2017-10-24T00:00:00"/>
    <x v="2"/>
    <s v="AH-10075"/>
    <s v="Adam Hart"/>
    <x v="1"/>
    <s v="United States"/>
    <x v="395"/>
    <x v="34"/>
    <n v="2920"/>
    <s v="East"/>
    <s v="FUR-FU-10004963"/>
    <x v="0"/>
    <x v="5"/>
    <s v="Eldon 400 Class Desk Accessories, Black Carbon"/>
    <n v="35"/>
    <n v="4"/>
    <n v="0"/>
    <n v="14.7"/>
  </r>
  <r>
    <n v="8448"/>
    <s v="CA-2017-125451"/>
    <x v="436"/>
    <d v="2017-10-24T00:00:00"/>
    <x v="2"/>
    <s v="AH-10075"/>
    <s v="Adam Hart"/>
    <x v="1"/>
    <s v="United States"/>
    <x v="395"/>
    <x v="34"/>
    <n v="2920"/>
    <s v="East"/>
    <s v="FUR-FU-10000277"/>
    <x v="0"/>
    <x v="5"/>
    <s v="Deflect-o DuraMat Antistatic Studded Beveled Mat for Medium Pile Carpeting"/>
    <n v="210.68"/>
    <n v="2"/>
    <n v="0"/>
    <n v="50.563200000000002"/>
  </r>
  <r>
    <n v="8449"/>
    <s v="CA-2017-125451"/>
    <x v="436"/>
    <d v="2017-10-24T00:00:00"/>
    <x v="2"/>
    <s v="AH-10075"/>
    <s v="Adam Hart"/>
    <x v="1"/>
    <s v="United States"/>
    <x v="395"/>
    <x v="34"/>
    <n v="2920"/>
    <s v="East"/>
    <s v="FUR-TA-10004915"/>
    <x v="0"/>
    <x v="3"/>
    <s v="Office Impressions End Table, 20-1/2&quot;H x 24&quot;W x 20&quot;D"/>
    <n v="637.89599999999996"/>
    <n v="3"/>
    <n v="0.3"/>
    <n v="-127.5792"/>
  </r>
  <r>
    <n v="8450"/>
    <s v="CA-2017-125451"/>
    <x v="436"/>
    <d v="2017-10-24T00:00:00"/>
    <x v="2"/>
    <s v="AH-10075"/>
    <s v="Adam Hart"/>
    <x v="1"/>
    <s v="United States"/>
    <x v="395"/>
    <x v="34"/>
    <n v="2920"/>
    <s v="East"/>
    <s v="OFF-PA-10003724"/>
    <x v="1"/>
    <x v="10"/>
    <s v="Wirebound Message Book, 4 per Page"/>
    <n v="43.44"/>
    <n v="8"/>
    <n v="0"/>
    <n v="21.285599999999999"/>
  </r>
  <r>
    <n v="8451"/>
    <s v="CA-2017-125451"/>
    <x v="436"/>
    <d v="2017-10-24T00:00:00"/>
    <x v="2"/>
    <s v="AH-10075"/>
    <s v="Adam Hart"/>
    <x v="1"/>
    <s v="United States"/>
    <x v="395"/>
    <x v="34"/>
    <n v="2920"/>
    <s v="East"/>
    <s v="OFF-AP-10002906"/>
    <x v="1"/>
    <x v="9"/>
    <s v="Hoover Replacement Belt for Commercial Guardsman Heavy-Duty Upright Vacuum"/>
    <n v="2.2200000000000002"/>
    <n v="1"/>
    <n v="0"/>
    <n v="0.66600000000000004"/>
  </r>
  <r>
    <n v="8452"/>
    <s v="CA-2014-131387"/>
    <x v="582"/>
    <d v="2014-04-30T00:00:00"/>
    <x v="2"/>
    <s v="AI-10855"/>
    <s v="Arianne Irving"/>
    <x v="0"/>
    <s v="United States"/>
    <x v="8"/>
    <x v="1"/>
    <n v="94122"/>
    <s v="West"/>
    <s v="TEC-PH-10001459"/>
    <x v="2"/>
    <x v="7"/>
    <s v="Samsung Galaxy Mega 6.3"/>
    <n v="1679.96"/>
    <n v="5"/>
    <n v="0.2"/>
    <n v="125.997"/>
  </r>
  <r>
    <n v="8453"/>
    <s v="CA-2016-125087"/>
    <x v="724"/>
    <d v="2016-04-23T00:00:00"/>
    <x v="1"/>
    <s v="TH-21115"/>
    <s v="Thea Hudgings"/>
    <x v="1"/>
    <s v="United States"/>
    <x v="12"/>
    <x v="5"/>
    <n v="77070"/>
    <s v="Central"/>
    <s v="FUR-CH-10002880"/>
    <x v="0"/>
    <x v="1"/>
    <s v="Global High-Back Leather Tilter, Burgundy"/>
    <n v="344.37200000000001"/>
    <n v="4"/>
    <n v="0.3"/>
    <n v="-93.472399999999993"/>
  </r>
  <r>
    <n v="8454"/>
    <s v="CA-2016-125087"/>
    <x v="724"/>
    <d v="2016-04-23T00:00:00"/>
    <x v="1"/>
    <s v="TH-21115"/>
    <s v="Thea Hudgings"/>
    <x v="1"/>
    <s v="United States"/>
    <x v="12"/>
    <x v="5"/>
    <n v="77070"/>
    <s v="Central"/>
    <s v="OFF-ST-10001780"/>
    <x v="1"/>
    <x v="4"/>
    <s v="Tennsco 16-Compartment Lockers with Coat Rack"/>
    <n v="1554.9359999999999"/>
    <n v="3"/>
    <n v="0.2"/>
    <n v="77.746799999999993"/>
  </r>
  <r>
    <n v="8455"/>
    <s v="CA-2016-125087"/>
    <x v="724"/>
    <d v="2016-04-23T00:00:00"/>
    <x v="1"/>
    <s v="TH-21115"/>
    <s v="Thea Hudgings"/>
    <x v="1"/>
    <s v="United States"/>
    <x v="12"/>
    <x v="5"/>
    <n v="77070"/>
    <s v="Central"/>
    <s v="FUR-FU-10004748"/>
    <x v="0"/>
    <x v="5"/>
    <s v="Howard Miller 16&quot; Diameter Gallery Wall Clock"/>
    <n v="127.88"/>
    <n v="5"/>
    <n v="0.6"/>
    <n v="-67.137"/>
  </r>
  <r>
    <n v="8456"/>
    <s v="CA-2016-154081"/>
    <x v="730"/>
    <d v="2016-05-29T00:00:00"/>
    <x v="1"/>
    <s v="JE-15610"/>
    <s v="Jim Epp"/>
    <x v="1"/>
    <s v="United States"/>
    <x v="1"/>
    <x v="1"/>
    <n v="90049"/>
    <s v="West"/>
    <s v="TEC-PH-10001918"/>
    <x v="2"/>
    <x v="7"/>
    <s v="Nortel Business Series Terminal T7208 Digital phone"/>
    <n v="222.38399999999999"/>
    <n v="2"/>
    <n v="0.2"/>
    <n v="22.238399999999999"/>
  </r>
  <r>
    <n v="8457"/>
    <s v="US-2017-118556"/>
    <x v="39"/>
    <d v="2017-06-02T00:00:00"/>
    <x v="0"/>
    <s v="TH-21235"/>
    <s v="Tiffany House"/>
    <x v="1"/>
    <s v="United States"/>
    <x v="22"/>
    <x v="10"/>
    <n v="60653"/>
    <s v="Central"/>
    <s v="FUR-CH-10001146"/>
    <x v="0"/>
    <x v="1"/>
    <s v="Global Task Chair, Black"/>
    <n v="106.869"/>
    <n v="3"/>
    <n v="0.3"/>
    <n v="-29.007300000000001"/>
  </r>
  <r>
    <n v="8458"/>
    <s v="US-2017-118556"/>
    <x v="39"/>
    <d v="2017-06-02T00:00:00"/>
    <x v="0"/>
    <s v="TH-21235"/>
    <s v="Tiffany House"/>
    <x v="1"/>
    <s v="United States"/>
    <x v="22"/>
    <x v="10"/>
    <n v="60653"/>
    <s v="Central"/>
    <s v="OFF-BI-10004364"/>
    <x v="1"/>
    <x v="8"/>
    <s v="Storex Dura Pro Binders"/>
    <n v="3.5640000000000001"/>
    <n v="3"/>
    <n v="0.8"/>
    <n v="-6.2370000000000001"/>
  </r>
  <r>
    <n v="8459"/>
    <s v="CA-2014-126200"/>
    <x v="55"/>
    <d v="2014-08-29T00:00:00"/>
    <x v="1"/>
    <s v="JE-15715"/>
    <s v="Joe Elijah"/>
    <x v="0"/>
    <s v="United States"/>
    <x v="12"/>
    <x v="5"/>
    <n v="77070"/>
    <s v="Central"/>
    <s v="OFF-BI-10002133"/>
    <x v="1"/>
    <x v="8"/>
    <s v="Wilson Jones Elliptical Ring 3 1/2&quot; Capacity Binders, 800 sheets"/>
    <n v="25.68"/>
    <n v="3"/>
    <n v="0.8"/>
    <n v="-39.804000000000002"/>
  </r>
  <r>
    <n v="8460"/>
    <s v="CA-2014-126200"/>
    <x v="55"/>
    <d v="2014-08-29T00:00:00"/>
    <x v="1"/>
    <s v="JE-15715"/>
    <s v="Joe Elijah"/>
    <x v="0"/>
    <s v="United States"/>
    <x v="12"/>
    <x v="5"/>
    <n v="77070"/>
    <s v="Central"/>
    <s v="OFF-BI-10002225"/>
    <x v="1"/>
    <x v="8"/>
    <s v="Square Ring Data Binders, Rigid 75 Pt. Covers, 11&quot; x 14-7/8&quot;"/>
    <n v="12.384"/>
    <n v="3"/>
    <n v="0.8"/>
    <n v="-19.814399999999999"/>
  </r>
  <r>
    <n v="8461"/>
    <s v="CA-2014-146500"/>
    <x v="1194"/>
    <d v="2014-09-04T00:00:00"/>
    <x v="1"/>
    <s v="AT-10735"/>
    <s v="Annie Thurman"/>
    <x v="0"/>
    <s v="United States"/>
    <x v="39"/>
    <x v="29"/>
    <n v="6010"/>
    <s v="East"/>
    <s v="OFF-BI-10002432"/>
    <x v="1"/>
    <x v="8"/>
    <s v="Wilson Jones Standard D-Ring Binders"/>
    <n v="25.3"/>
    <n v="5"/>
    <n v="0"/>
    <n v="11.891"/>
  </r>
  <r>
    <n v="8462"/>
    <s v="CA-2014-146500"/>
    <x v="1194"/>
    <d v="2014-09-04T00:00:00"/>
    <x v="1"/>
    <s v="AT-10735"/>
    <s v="Annie Thurman"/>
    <x v="0"/>
    <s v="United States"/>
    <x v="39"/>
    <x v="29"/>
    <n v="6010"/>
    <s v="East"/>
    <s v="OFF-ST-10000563"/>
    <x v="1"/>
    <x v="4"/>
    <s v="Fellowes Bankers Box Stor/Drawer Steel Plus"/>
    <n v="95.94"/>
    <n v="3"/>
    <n v="0"/>
    <n v="9.5939999999999994"/>
  </r>
  <r>
    <n v="8463"/>
    <s v="CA-2015-169537"/>
    <x v="37"/>
    <d v="2015-09-07T00:00:00"/>
    <x v="0"/>
    <s v="JH-15820"/>
    <s v="John Huston"/>
    <x v="0"/>
    <s v="United States"/>
    <x v="450"/>
    <x v="12"/>
    <n v="49423"/>
    <s v="Central"/>
    <s v="OFF-LA-10001982"/>
    <x v="1"/>
    <x v="2"/>
    <s v="Smead Alpha-Z Color-Coded Name Labels First Letter Starter Set"/>
    <n v="7.5"/>
    <n v="2"/>
    <n v="0"/>
    <n v="3.6"/>
  </r>
  <r>
    <n v="8464"/>
    <s v="CA-2014-100881"/>
    <x v="1176"/>
    <d v="2014-04-01T00:00:00"/>
    <x v="1"/>
    <s v="DR-12940"/>
    <s v="Daniel Raglin"/>
    <x v="2"/>
    <s v="United States"/>
    <x v="305"/>
    <x v="27"/>
    <n v="87105"/>
    <s v="West"/>
    <s v="TEC-PH-10003273"/>
    <x v="2"/>
    <x v="7"/>
    <s v="AT&amp;T TR1909W"/>
    <n v="302.37599999999998"/>
    <n v="3"/>
    <n v="0.2"/>
    <n v="22.6782"/>
  </r>
  <r>
    <n v="8465"/>
    <s v="CA-2015-144043"/>
    <x v="1187"/>
    <d v="2015-05-15T00:00:00"/>
    <x v="1"/>
    <s v="AB-10165"/>
    <s v="Alan Barnes"/>
    <x v="0"/>
    <s v="United States"/>
    <x v="103"/>
    <x v="22"/>
    <n v="80027"/>
    <s v="West"/>
    <s v="TEC-AC-10002718"/>
    <x v="2"/>
    <x v="11"/>
    <s v="Belkin Standard 104 key USB Keyboard"/>
    <n v="46.688000000000002"/>
    <n v="4"/>
    <n v="0.2"/>
    <n v="-2.9180000000000001"/>
  </r>
  <r>
    <n v="8466"/>
    <s v="CA-2015-116512"/>
    <x v="265"/>
    <d v="2015-04-14T00:00:00"/>
    <x v="1"/>
    <s v="MC-18100"/>
    <s v="Mick Crebagga"/>
    <x v="0"/>
    <s v="United States"/>
    <x v="20"/>
    <x v="15"/>
    <n v="10024"/>
    <s v="East"/>
    <s v="OFF-ST-10001505"/>
    <x v="1"/>
    <x v="4"/>
    <s v="Perma STOR-ALL Hanging File Box, 13 1/8&quot;W x 12 1/4&quot;D x 10 1/2&quot;H"/>
    <n v="17.940000000000001"/>
    <n v="3"/>
    <n v="0"/>
    <n v="3.0497999999999998"/>
  </r>
  <r>
    <n v="8467"/>
    <s v="CA-2015-101000"/>
    <x v="265"/>
    <d v="2015-04-14T00:00:00"/>
    <x v="1"/>
    <s v="IG-15085"/>
    <s v="Ivan Gibson"/>
    <x v="0"/>
    <s v="United States"/>
    <x v="165"/>
    <x v="29"/>
    <n v="6360"/>
    <s v="East"/>
    <s v="OFF-AP-10000179"/>
    <x v="1"/>
    <x v="9"/>
    <s v="Honeywell Enviracaire Portable HEPA Air Cleaner for up to 10 x 16 Room"/>
    <n v="370.14"/>
    <n v="3"/>
    <n v="0"/>
    <n v="144.3546"/>
  </r>
  <r>
    <n v="8468"/>
    <s v="CA-2016-168557"/>
    <x v="251"/>
    <d v="2016-09-23T00:00:00"/>
    <x v="1"/>
    <s v="FH-14275"/>
    <s v="Frank Hawley"/>
    <x v="1"/>
    <s v="United States"/>
    <x v="8"/>
    <x v="1"/>
    <n v="94122"/>
    <s v="West"/>
    <s v="OFF-BI-10002309"/>
    <x v="1"/>
    <x v="8"/>
    <s v="Avery Heavy-Duty EZD  Binder With Locking Rings"/>
    <n v="8.9280000000000008"/>
    <n v="2"/>
    <n v="0.2"/>
    <n v="3.1248"/>
  </r>
  <r>
    <n v="8469"/>
    <s v="US-2016-164196"/>
    <x v="583"/>
    <d v="2016-11-17T00:00:00"/>
    <x v="1"/>
    <s v="AS-10285"/>
    <s v="Alejandro Savely"/>
    <x v="1"/>
    <s v="United States"/>
    <x v="338"/>
    <x v="14"/>
    <n v="46060"/>
    <s v="Central"/>
    <s v="FUR-TA-10001950"/>
    <x v="0"/>
    <x v="3"/>
    <s v="Balt Solid Wood Round Tables"/>
    <n v="2678.94"/>
    <n v="6"/>
    <n v="0"/>
    <n v="241.1046"/>
  </r>
  <r>
    <n v="8470"/>
    <s v="US-2017-132031"/>
    <x v="756"/>
    <d v="2017-04-27T00:00:00"/>
    <x v="1"/>
    <s v="PN-18775"/>
    <s v="Parhena Norris"/>
    <x v="2"/>
    <s v="United States"/>
    <x v="300"/>
    <x v="18"/>
    <n v="37042"/>
    <s v="South"/>
    <s v="FUR-BO-10001972"/>
    <x v="0"/>
    <x v="0"/>
    <s v="O'Sullivan 4-Shelf Bookcase in Odessa Pine"/>
    <n v="387.13600000000002"/>
    <n v="4"/>
    <n v="0.2"/>
    <n v="-14.5176"/>
  </r>
  <r>
    <n v="8471"/>
    <s v="US-2017-132031"/>
    <x v="756"/>
    <d v="2017-04-27T00:00:00"/>
    <x v="1"/>
    <s v="PN-18775"/>
    <s v="Parhena Norris"/>
    <x v="2"/>
    <s v="United States"/>
    <x v="300"/>
    <x v="18"/>
    <n v="37042"/>
    <s v="South"/>
    <s v="TEC-AC-10002473"/>
    <x v="2"/>
    <x v="11"/>
    <s v="Maxell 4.7GB DVD-R"/>
    <n v="45.408000000000001"/>
    <n v="2"/>
    <n v="0.2"/>
    <n v="11.919600000000001"/>
  </r>
  <r>
    <n v="8472"/>
    <s v="US-2017-132031"/>
    <x v="756"/>
    <d v="2017-04-27T00:00:00"/>
    <x v="1"/>
    <s v="PN-18775"/>
    <s v="Parhena Norris"/>
    <x v="2"/>
    <s v="United States"/>
    <x v="300"/>
    <x v="18"/>
    <n v="37042"/>
    <s v="South"/>
    <s v="FUR-FU-10000193"/>
    <x v="0"/>
    <x v="5"/>
    <s v="Tenex Chairmats For Use with Hard Floors"/>
    <n v="77.951999999999998"/>
    <n v="3"/>
    <n v="0.2"/>
    <n v="-11.6928"/>
  </r>
  <r>
    <n v="8473"/>
    <s v="US-2017-132031"/>
    <x v="756"/>
    <d v="2017-04-27T00:00:00"/>
    <x v="1"/>
    <s v="PN-18775"/>
    <s v="Parhena Norris"/>
    <x v="2"/>
    <s v="United States"/>
    <x v="300"/>
    <x v="18"/>
    <n v="37042"/>
    <s v="South"/>
    <s v="OFF-LA-10000081"/>
    <x v="1"/>
    <x v="2"/>
    <s v="Avery 496"/>
    <n v="3"/>
    <n v="1"/>
    <n v="0.2"/>
    <n v="1.05"/>
  </r>
  <r>
    <n v="8474"/>
    <s v="CA-2015-169733"/>
    <x v="420"/>
    <d v="2015-10-26T00:00:00"/>
    <x v="0"/>
    <s v="GM-14500"/>
    <s v="Gene McClure"/>
    <x v="0"/>
    <s v="United States"/>
    <x v="389"/>
    <x v="2"/>
    <n v="33021"/>
    <s v="South"/>
    <s v="OFF-ST-10000876"/>
    <x v="1"/>
    <x v="4"/>
    <s v="Eldon Simplefile Box Office"/>
    <n v="9.952"/>
    <n v="1"/>
    <n v="0.2"/>
    <n v="0.99519999999999997"/>
  </r>
  <r>
    <n v="8475"/>
    <s v="CA-2017-169404"/>
    <x v="359"/>
    <d v="2017-04-14T00:00:00"/>
    <x v="1"/>
    <s v="NC-18625"/>
    <s v="Noah Childs"/>
    <x v="1"/>
    <s v="United States"/>
    <x v="283"/>
    <x v="9"/>
    <n v="17403"/>
    <s v="East"/>
    <s v="OFF-BI-10004492"/>
    <x v="1"/>
    <x v="8"/>
    <s v="Tuf-Vin Binders"/>
    <n v="37.896000000000001"/>
    <n v="4"/>
    <n v="0.7"/>
    <n v="-29.053599999999999"/>
  </r>
  <r>
    <n v="8476"/>
    <s v="CA-2017-169404"/>
    <x v="359"/>
    <d v="2017-04-14T00:00:00"/>
    <x v="1"/>
    <s v="NC-18625"/>
    <s v="Noah Childs"/>
    <x v="1"/>
    <s v="United States"/>
    <x v="283"/>
    <x v="9"/>
    <n v="17403"/>
    <s v="East"/>
    <s v="OFF-PA-10001033"/>
    <x v="1"/>
    <x v="10"/>
    <s v="Xerox 1893"/>
    <n v="65.584000000000003"/>
    <n v="2"/>
    <n v="0.2"/>
    <n v="23.7742"/>
  </r>
  <r>
    <n v="8477"/>
    <s v="CA-2017-134880"/>
    <x v="855"/>
    <d v="2017-11-01T00:00:00"/>
    <x v="1"/>
    <s v="TW-21025"/>
    <s v="Tamara Willingham"/>
    <x v="2"/>
    <s v="United States"/>
    <x v="123"/>
    <x v="16"/>
    <n v="85204"/>
    <s v="West"/>
    <s v="OFF-PA-10004039"/>
    <x v="1"/>
    <x v="10"/>
    <s v="Xerox 1882"/>
    <n v="44.783999999999999"/>
    <n v="1"/>
    <n v="0.2"/>
    <n v="16.234200000000001"/>
  </r>
  <r>
    <n v="8478"/>
    <s v="CA-2015-145758"/>
    <x v="628"/>
    <d v="2015-10-30T00:00:00"/>
    <x v="3"/>
    <s v="BF-11020"/>
    <s v="Barry Französisch"/>
    <x v="1"/>
    <s v="United States"/>
    <x v="20"/>
    <x v="15"/>
    <n v="10024"/>
    <s v="East"/>
    <s v="TEC-MA-10004552"/>
    <x v="2"/>
    <x v="15"/>
    <s v="Star Micronics TSP100 TSP143LAN Receipt Printer"/>
    <n v="1035.8"/>
    <n v="4"/>
    <n v="0"/>
    <n v="269.30799999999999"/>
  </r>
  <r>
    <n v="8479"/>
    <s v="CA-2017-158736"/>
    <x v="404"/>
    <d v="2017-12-24T00:00:00"/>
    <x v="1"/>
    <s v="TT-21460"/>
    <s v="Tonja Turnell"/>
    <x v="2"/>
    <s v="United States"/>
    <x v="8"/>
    <x v="1"/>
    <n v="94110"/>
    <s v="West"/>
    <s v="OFF-AR-10002578"/>
    <x v="1"/>
    <x v="6"/>
    <s v="Newell 335"/>
    <n v="5.76"/>
    <n v="2"/>
    <n v="0"/>
    <n v="1.6704000000000001"/>
  </r>
  <r>
    <n v="8480"/>
    <s v="US-2016-119270"/>
    <x v="299"/>
    <d v="2016-03-16T00:00:00"/>
    <x v="1"/>
    <s v="SW-20245"/>
    <s v="Scot Wooten"/>
    <x v="0"/>
    <s v="United States"/>
    <x v="1"/>
    <x v="1"/>
    <n v="90036"/>
    <s v="West"/>
    <s v="OFF-PA-10004022"/>
    <x v="1"/>
    <x v="10"/>
    <s v="Hammermill Color Copier Paper (28Lb. and 96 Bright)"/>
    <n v="19.98"/>
    <n v="2"/>
    <n v="0"/>
    <n v="8.9909999999999997"/>
  </r>
  <r>
    <n v="8481"/>
    <s v="CA-2014-109890"/>
    <x v="609"/>
    <d v="2014-07-27T00:00:00"/>
    <x v="1"/>
    <s v="PG-18820"/>
    <s v="Patrick Gardner"/>
    <x v="0"/>
    <s v="United States"/>
    <x v="155"/>
    <x v="8"/>
    <n v="68104"/>
    <s v="Central"/>
    <s v="TEC-PH-10004100"/>
    <x v="2"/>
    <x v="7"/>
    <s v="Griffin GC17055 Auxiliary Audio Cable"/>
    <n v="35.979999999999997"/>
    <n v="2"/>
    <n v="0"/>
    <n v="10.074400000000001"/>
  </r>
  <r>
    <n v="8482"/>
    <s v="CA-2016-138583"/>
    <x v="1012"/>
    <d v="2016-05-28T00:00:00"/>
    <x v="1"/>
    <s v="DP-13390"/>
    <s v="Dennis Pardue"/>
    <x v="2"/>
    <s v="United States"/>
    <x v="10"/>
    <x v="9"/>
    <n v="19120"/>
    <s v="East"/>
    <s v="OFF-AR-10001860"/>
    <x v="1"/>
    <x v="6"/>
    <s v="BIC Liqua Brite Liner"/>
    <n v="16.655999999999999"/>
    <n v="3"/>
    <n v="0.2"/>
    <n v="3.3311999999999999"/>
  </r>
  <r>
    <n v="8483"/>
    <s v="US-2017-118535"/>
    <x v="512"/>
    <d v="2017-02-15T00:00:00"/>
    <x v="1"/>
    <s v="DJ-13510"/>
    <s v="Don Jones"/>
    <x v="1"/>
    <s v="United States"/>
    <x v="20"/>
    <x v="15"/>
    <n v="10024"/>
    <s v="East"/>
    <s v="OFF-LA-10001297"/>
    <x v="1"/>
    <x v="2"/>
    <s v="Avery 473"/>
    <n v="20.7"/>
    <n v="2"/>
    <n v="0"/>
    <n v="9.9359999999999999"/>
  </r>
  <r>
    <n v="8484"/>
    <s v="CA-2016-126284"/>
    <x v="873"/>
    <d v="2016-09-24T00:00:00"/>
    <x v="1"/>
    <s v="EN-13780"/>
    <s v="Edward Nazzal"/>
    <x v="0"/>
    <s v="United States"/>
    <x v="354"/>
    <x v="12"/>
    <n v="49505"/>
    <s v="Central"/>
    <s v="OFF-BI-10004828"/>
    <x v="1"/>
    <x v="8"/>
    <s v="GBC Poly Designer Binding Covers"/>
    <n v="83.7"/>
    <n v="5"/>
    <n v="0"/>
    <n v="41.012999999999998"/>
  </r>
  <r>
    <n v="8485"/>
    <s v="CA-2017-142391"/>
    <x v="241"/>
    <d v="2017-09-24T00:00:00"/>
    <x v="3"/>
    <s v="PB-19150"/>
    <s v="Philip Brown"/>
    <x v="0"/>
    <s v="United States"/>
    <x v="4"/>
    <x v="4"/>
    <n v="98115"/>
    <s v="West"/>
    <s v="FUR-FU-10002759"/>
    <x v="0"/>
    <x v="5"/>
    <s v="12-1/2 Diameter Round Wall Clock"/>
    <n v="199.8"/>
    <n v="10"/>
    <n v="0"/>
    <n v="71.927999999999997"/>
  </r>
  <r>
    <n v="8486"/>
    <s v="CA-2017-124716"/>
    <x v="996"/>
    <d v="2017-03-31T00:00:00"/>
    <x v="1"/>
    <s v="BD-11560"/>
    <s v="Brendan Dodson"/>
    <x v="2"/>
    <s v="United States"/>
    <x v="201"/>
    <x v="1"/>
    <n v="93727"/>
    <s v="West"/>
    <s v="OFF-PA-10000740"/>
    <x v="1"/>
    <x v="10"/>
    <s v="Xerox 1982"/>
    <n v="45.68"/>
    <n v="2"/>
    <n v="0"/>
    <n v="21.012799999999999"/>
  </r>
  <r>
    <n v="8487"/>
    <s v="CA-2017-124716"/>
    <x v="996"/>
    <d v="2017-03-31T00:00:00"/>
    <x v="1"/>
    <s v="BD-11560"/>
    <s v="Brendan Dodson"/>
    <x v="2"/>
    <s v="United States"/>
    <x v="201"/>
    <x v="1"/>
    <n v="93727"/>
    <s v="West"/>
    <s v="OFF-PA-10001144"/>
    <x v="1"/>
    <x v="10"/>
    <s v="Xerox 1913"/>
    <n v="110.96"/>
    <n v="2"/>
    <n v="0"/>
    <n v="53.260800000000003"/>
  </r>
  <r>
    <n v="8488"/>
    <s v="CA-2017-124716"/>
    <x v="996"/>
    <d v="2017-03-31T00:00:00"/>
    <x v="1"/>
    <s v="BD-11560"/>
    <s v="Brendan Dodson"/>
    <x v="2"/>
    <s v="United States"/>
    <x v="201"/>
    <x v="1"/>
    <n v="93727"/>
    <s v="West"/>
    <s v="OFF-PA-10000859"/>
    <x v="1"/>
    <x v="10"/>
    <s v="Unpadded Memo Slips"/>
    <n v="11.94"/>
    <n v="3"/>
    <n v="0"/>
    <n v="5.97"/>
  </r>
  <r>
    <n v="8489"/>
    <s v="CA-2016-158841"/>
    <x v="1056"/>
    <d v="2016-02-04T00:00:00"/>
    <x v="0"/>
    <s v="SE-20110"/>
    <s v="Sanjit Engle"/>
    <x v="0"/>
    <s v="United States"/>
    <x v="81"/>
    <x v="17"/>
    <n v="22204"/>
    <s v="South"/>
    <s v="TEC-MA-10001127"/>
    <x v="2"/>
    <x v="15"/>
    <s v="HP Designjet T520 Inkjet Large Format Printer - 24&quot; Color"/>
    <n v="8749.9500000000007"/>
    <n v="5"/>
    <n v="0"/>
    <n v="2799.9839999999999"/>
  </r>
  <r>
    <n v="8490"/>
    <s v="CA-2016-158841"/>
    <x v="1056"/>
    <d v="2016-02-04T00:00:00"/>
    <x v="0"/>
    <s v="SE-20110"/>
    <s v="Sanjit Engle"/>
    <x v="0"/>
    <s v="United States"/>
    <x v="81"/>
    <x v="17"/>
    <n v="22204"/>
    <s v="South"/>
    <s v="OFF-BI-10002557"/>
    <x v="1"/>
    <x v="8"/>
    <s v="Presstex Flexible Ring Binders"/>
    <n v="36.4"/>
    <n v="8"/>
    <n v="0"/>
    <n v="18.2"/>
  </r>
  <r>
    <n v="8491"/>
    <s v="CA-2016-158841"/>
    <x v="1056"/>
    <d v="2016-02-04T00:00:00"/>
    <x v="0"/>
    <s v="SE-20110"/>
    <s v="Sanjit Engle"/>
    <x v="0"/>
    <s v="United States"/>
    <x v="81"/>
    <x v="17"/>
    <n v="22204"/>
    <s v="South"/>
    <s v="FUR-FU-10001731"/>
    <x v="0"/>
    <x v="5"/>
    <s v="Acrylic Self-Standing Desk Frames"/>
    <n v="18.690000000000001"/>
    <n v="7"/>
    <n v="0"/>
    <n v="7.1021999999999998"/>
  </r>
  <r>
    <n v="8492"/>
    <s v="CA-2017-106824"/>
    <x v="437"/>
    <d v="2017-07-11T00:00:00"/>
    <x v="1"/>
    <s v="AT-10735"/>
    <s v="Annie Thurman"/>
    <x v="0"/>
    <s v="United States"/>
    <x v="1"/>
    <x v="1"/>
    <n v="90049"/>
    <s v="West"/>
    <s v="OFF-FA-10001135"/>
    <x v="1"/>
    <x v="13"/>
    <s v="Brites Rubber Bands, 1 1/2 oz. Box"/>
    <n v="5.94"/>
    <n v="3"/>
    <n v="0"/>
    <n v="0.1188"/>
  </r>
  <r>
    <n v="8493"/>
    <s v="CA-2015-109190"/>
    <x v="924"/>
    <d v="2015-10-28T00:00:00"/>
    <x v="1"/>
    <s v="CC-12685"/>
    <s v="Craig Carroll"/>
    <x v="0"/>
    <s v="United States"/>
    <x v="270"/>
    <x v="5"/>
    <n v="79424"/>
    <s v="Central"/>
    <s v="OFF-PA-10000069"/>
    <x v="1"/>
    <x v="10"/>
    <s v="TOPS 4 x 6 Fluorescent Color Memo Sheets, 500 Sheets per Pack"/>
    <n v="60.735999999999997"/>
    <n v="8"/>
    <n v="0.2"/>
    <n v="20.4984"/>
  </r>
  <r>
    <n v="8494"/>
    <s v="CA-2015-109190"/>
    <x v="924"/>
    <d v="2015-10-28T00:00:00"/>
    <x v="1"/>
    <s v="CC-12685"/>
    <s v="Craig Carroll"/>
    <x v="0"/>
    <s v="United States"/>
    <x v="270"/>
    <x v="5"/>
    <n v="79424"/>
    <s v="Central"/>
    <s v="TEC-CO-10001943"/>
    <x v="2"/>
    <x v="16"/>
    <s v="Canon PC-428 Personal Copier"/>
    <n v="479.976"/>
    <n v="3"/>
    <n v="0.2"/>
    <n v="161.99189999999999"/>
  </r>
  <r>
    <n v="8495"/>
    <s v="CA-2015-109190"/>
    <x v="924"/>
    <d v="2015-10-28T00:00:00"/>
    <x v="1"/>
    <s v="CC-12685"/>
    <s v="Craig Carroll"/>
    <x v="0"/>
    <s v="United States"/>
    <x v="270"/>
    <x v="5"/>
    <n v="79424"/>
    <s v="Central"/>
    <s v="OFF-BI-10000977"/>
    <x v="1"/>
    <x v="8"/>
    <s v="Ibico Plastic Spiral Binding Combs"/>
    <n v="6.08"/>
    <n v="1"/>
    <n v="0.8"/>
    <n v="-10.336"/>
  </r>
  <r>
    <n v="8496"/>
    <s v="CA-2016-143154"/>
    <x v="499"/>
    <d v="2016-12-08T00:00:00"/>
    <x v="1"/>
    <s v="AS-10225"/>
    <s v="Alan Schoenberger"/>
    <x v="1"/>
    <s v="United States"/>
    <x v="497"/>
    <x v="22"/>
    <n v="80501"/>
    <s v="West"/>
    <s v="TEC-AC-10002942"/>
    <x v="2"/>
    <x v="11"/>
    <s v="WD My Passport Ultra 1TB Portable External Hard Drive"/>
    <n v="165.6"/>
    <n v="3"/>
    <n v="0.2"/>
    <n v="-6.21"/>
  </r>
  <r>
    <n v="8497"/>
    <s v="CA-2014-169061"/>
    <x v="1195"/>
    <d v="2014-03-08T00:00:00"/>
    <x v="0"/>
    <s v="AB-10150"/>
    <s v="Aimee Bixby"/>
    <x v="0"/>
    <s v="United States"/>
    <x v="181"/>
    <x v="15"/>
    <n v="10701"/>
    <s v="East"/>
    <s v="OFF-AR-10000588"/>
    <x v="1"/>
    <x v="6"/>
    <s v="Newell 345"/>
    <n v="59.52"/>
    <n v="3"/>
    <n v="0"/>
    <n v="15.475199999999999"/>
  </r>
  <r>
    <n v="8498"/>
    <s v="CA-2014-169061"/>
    <x v="1195"/>
    <d v="2014-03-08T00:00:00"/>
    <x v="0"/>
    <s v="AB-10150"/>
    <s v="Aimee Bixby"/>
    <x v="0"/>
    <s v="United States"/>
    <x v="181"/>
    <x v="15"/>
    <n v="10701"/>
    <s v="East"/>
    <s v="TEC-AC-10002001"/>
    <x v="2"/>
    <x v="11"/>
    <s v="Logitech Wireless Gaming Headset G930"/>
    <n v="479.97"/>
    <n v="3"/>
    <n v="0"/>
    <n v="177.5889"/>
  </r>
  <r>
    <n v="8499"/>
    <s v="CA-2014-169061"/>
    <x v="1195"/>
    <d v="2014-03-08T00:00:00"/>
    <x v="0"/>
    <s v="AB-10150"/>
    <s v="Aimee Bixby"/>
    <x v="0"/>
    <s v="United States"/>
    <x v="181"/>
    <x v="15"/>
    <n v="10701"/>
    <s v="East"/>
    <s v="OFF-SU-10000381"/>
    <x v="1"/>
    <x v="14"/>
    <s v="Acme Forged Steel Scissors with Black Enamel Handles"/>
    <n v="18.62"/>
    <n v="2"/>
    <n v="0"/>
    <n v="5.3997999999999999"/>
  </r>
  <r>
    <n v="8500"/>
    <s v="CA-2014-169061"/>
    <x v="1195"/>
    <d v="2014-03-08T00:00:00"/>
    <x v="0"/>
    <s v="AB-10150"/>
    <s v="Aimee Bixby"/>
    <x v="0"/>
    <s v="United States"/>
    <x v="181"/>
    <x v="15"/>
    <n v="10701"/>
    <s v="East"/>
    <s v="OFF-BI-10001617"/>
    <x v="1"/>
    <x v="8"/>
    <s v="GBC Wire Binding Combs"/>
    <n v="49.631999999999998"/>
    <n v="6"/>
    <n v="0.2"/>
    <n v="16.750800000000002"/>
  </r>
  <r>
    <n v="8501"/>
    <s v="CA-2014-169061"/>
    <x v="1195"/>
    <d v="2014-03-08T00:00:00"/>
    <x v="0"/>
    <s v="AB-10150"/>
    <s v="Aimee Bixby"/>
    <x v="0"/>
    <s v="United States"/>
    <x v="181"/>
    <x v="15"/>
    <n v="10701"/>
    <s v="East"/>
    <s v="OFF-PA-10001878"/>
    <x v="1"/>
    <x v="10"/>
    <s v="Xerox 1891"/>
    <n v="97.82"/>
    <n v="2"/>
    <n v="0"/>
    <n v="45.9754"/>
  </r>
  <r>
    <n v="8502"/>
    <s v="CA-2015-102316"/>
    <x v="879"/>
    <d v="2015-03-03T00:00:00"/>
    <x v="0"/>
    <s v="DH-13075"/>
    <s v="Dave Hallsten"/>
    <x v="1"/>
    <s v="United States"/>
    <x v="1"/>
    <x v="1"/>
    <n v="90045"/>
    <s v="West"/>
    <s v="TEC-PH-10000376"/>
    <x v="2"/>
    <x v="7"/>
    <s v="Square Credit Card Reader"/>
    <n v="15.984"/>
    <n v="2"/>
    <n v="0.2"/>
    <n v="1.1988000000000001"/>
  </r>
  <r>
    <n v="8503"/>
    <s v="CA-2015-102316"/>
    <x v="879"/>
    <d v="2015-03-03T00:00:00"/>
    <x v="0"/>
    <s v="DH-13075"/>
    <s v="Dave Hallsten"/>
    <x v="1"/>
    <s v="United States"/>
    <x v="1"/>
    <x v="1"/>
    <n v="90045"/>
    <s v="West"/>
    <s v="FUR-CH-10003396"/>
    <x v="0"/>
    <x v="1"/>
    <s v="Global Deluxe Steno Chair"/>
    <n v="184.75200000000001"/>
    <n v="3"/>
    <n v="0.2"/>
    <n v="-20.784600000000001"/>
  </r>
  <r>
    <n v="8504"/>
    <s v="CA-2014-164903"/>
    <x v="980"/>
    <d v="2014-02-24T00:00:00"/>
    <x v="1"/>
    <s v="SR-20740"/>
    <s v="Steven Roelle"/>
    <x v="2"/>
    <s v="United States"/>
    <x v="1"/>
    <x v="1"/>
    <n v="90049"/>
    <s v="West"/>
    <s v="OFF-PA-10003363"/>
    <x v="1"/>
    <x v="10"/>
    <s v="Xerox 204"/>
    <n v="12.96"/>
    <n v="2"/>
    <n v="0"/>
    <n v="6.2207999999999997"/>
  </r>
  <r>
    <n v="8505"/>
    <s v="CA-2016-109400"/>
    <x v="440"/>
    <d v="2016-05-06T00:00:00"/>
    <x v="1"/>
    <s v="NR-18550"/>
    <s v="Nick Radford"/>
    <x v="0"/>
    <s v="United States"/>
    <x v="112"/>
    <x v="5"/>
    <n v="79109"/>
    <s v="Central"/>
    <s v="FUR-CH-10003298"/>
    <x v="0"/>
    <x v="1"/>
    <s v="Office Star - Contemporary Task Swivel chair with Loop Arms, Charcoal"/>
    <n v="366.74400000000003"/>
    <n v="4"/>
    <n v="0.3"/>
    <n v="-110.0232"/>
  </r>
  <r>
    <n v="8506"/>
    <s v="CA-2016-130400"/>
    <x v="387"/>
    <d v="2016-03-12T00:00:00"/>
    <x v="1"/>
    <s v="SJ-20125"/>
    <s v="Sanjit Jacobs"/>
    <x v="2"/>
    <s v="United States"/>
    <x v="61"/>
    <x v="5"/>
    <n v="75217"/>
    <s v="Central"/>
    <s v="OFF-BI-10001757"/>
    <x v="1"/>
    <x v="8"/>
    <s v="Pressboard Hanging Data Binders for Unburst Sheets"/>
    <n v="8.8559999999999999"/>
    <n v="9"/>
    <n v="0.8"/>
    <n v="-14.169600000000001"/>
  </r>
  <r>
    <n v="8507"/>
    <s v="CA-2016-130400"/>
    <x v="387"/>
    <d v="2016-03-12T00:00:00"/>
    <x v="1"/>
    <s v="SJ-20125"/>
    <s v="Sanjit Jacobs"/>
    <x v="2"/>
    <s v="United States"/>
    <x v="61"/>
    <x v="5"/>
    <n v="75217"/>
    <s v="Central"/>
    <s v="TEC-AC-10004633"/>
    <x v="2"/>
    <x v="11"/>
    <s v="Verbatim 25 GB 6x Blu-ray Single Layer Recordable Disc, 3/Pack"/>
    <n v="27.96"/>
    <n v="5"/>
    <n v="0.2"/>
    <n v="8.3879999999999999"/>
  </r>
  <r>
    <n v="8508"/>
    <s v="CA-2016-130400"/>
    <x v="387"/>
    <d v="2016-03-12T00:00:00"/>
    <x v="1"/>
    <s v="SJ-20125"/>
    <s v="Sanjit Jacobs"/>
    <x v="2"/>
    <s v="United States"/>
    <x v="61"/>
    <x v="5"/>
    <n v="75217"/>
    <s v="Central"/>
    <s v="OFF-EN-10001453"/>
    <x v="1"/>
    <x v="12"/>
    <s v="Tyvek Interoffice Envelopes, 9 1/2&quot; x 12 1/2&quot;, 100/Box"/>
    <n v="146.352"/>
    <n v="3"/>
    <n v="0.2"/>
    <n v="49.393799999999999"/>
  </r>
  <r>
    <n v="8509"/>
    <s v="CA-2015-135853"/>
    <x v="555"/>
    <d v="2015-12-14T00:00:00"/>
    <x v="2"/>
    <s v="CA-12775"/>
    <s v="Cynthia Arntzen"/>
    <x v="0"/>
    <s v="United States"/>
    <x v="66"/>
    <x v="12"/>
    <n v="48205"/>
    <s v="Central"/>
    <s v="TEC-AC-10004761"/>
    <x v="2"/>
    <x v="11"/>
    <s v="Maxell 4.7GB DVD+RW 3/Pack"/>
    <n v="175.23"/>
    <n v="11"/>
    <n v="0"/>
    <n v="61.330500000000001"/>
  </r>
  <r>
    <n v="8510"/>
    <s v="CA-2015-135853"/>
    <x v="555"/>
    <d v="2015-12-14T00:00:00"/>
    <x v="2"/>
    <s v="CA-12775"/>
    <s v="Cynthia Arntzen"/>
    <x v="0"/>
    <s v="United States"/>
    <x v="66"/>
    <x v="12"/>
    <n v="48205"/>
    <s v="Central"/>
    <s v="TEC-PH-10003691"/>
    <x v="2"/>
    <x v="7"/>
    <s v="BlackBerry Q10"/>
    <n v="125.99"/>
    <n v="1"/>
    <n v="0"/>
    <n v="31.497499999999999"/>
  </r>
  <r>
    <n v="8511"/>
    <s v="CA-2015-135853"/>
    <x v="555"/>
    <d v="2015-12-14T00:00:00"/>
    <x v="2"/>
    <s v="CA-12775"/>
    <s v="Cynthia Arntzen"/>
    <x v="0"/>
    <s v="United States"/>
    <x v="66"/>
    <x v="12"/>
    <n v="48205"/>
    <s v="Central"/>
    <s v="OFF-BI-10004965"/>
    <x v="1"/>
    <x v="8"/>
    <s v="Ibico Covers for Plastic or Wire Binding Elements"/>
    <n v="23"/>
    <n v="2"/>
    <n v="0"/>
    <n v="10.35"/>
  </r>
  <r>
    <n v="8512"/>
    <s v="CA-2016-103359"/>
    <x v="596"/>
    <d v="2016-12-26T00:00:00"/>
    <x v="1"/>
    <s v="LC-16885"/>
    <s v="Lena Creighton"/>
    <x v="0"/>
    <s v="United States"/>
    <x v="20"/>
    <x v="15"/>
    <n v="10035"/>
    <s v="East"/>
    <s v="OFF-BI-10004233"/>
    <x v="1"/>
    <x v="8"/>
    <s v="GBC Pre-Punched Binding Paper, Plastic, White, 8-1/2&quot; x 11&quot;"/>
    <n v="25.584"/>
    <n v="2"/>
    <n v="0.2"/>
    <n v="8.9543999999999997"/>
  </r>
  <r>
    <n v="8513"/>
    <s v="CA-2016-144645"/>
    <x v="1056"/>
    <d v="2016-02-08T00:00:00"/>
    <x v="1"/>
    <s v="NS-18640"/>
    <s v="Noel Staavos"/>
    <x v="1"/>
    <s v="United States"/>
    <x v="12"/>
    <x v="5"/>
    <n v="77041"/>
    <s v="Central"/>
    <s v="FUR-FU-10003601"/>
    <x v="0"/>
    <x v="5"/>
    <s v="Deflect-o RollaMat Studded, Beveled Mat for Medium Pile Carpeting"/>
    <n v="73.784000000000006"/>
    <n v="2"/>
    <n v="0.6"/>
    <n v="-77.473200000000006"/>
  </r>
  <r>
    <n v="8514"/>
    <s v="CA-2017-141614"/>
    <x v="929"/>
    <d v="2017-06-09T00:00:00"/>
    <x v="1"/>
    <s v="NS-18640"/>
    <s v="Noel Staavos"/>
    <x v="1"/>
    <s v="United States"/>
    <x v="333"/>
    <x v="2"/>
    <n v="32839"/>
    <s v="South"/>
    <s v="OFF-PA-10002787"/>
    <x v="1"/>
    <x v="10"/>
    <s v="Xerox 227"/>
    <n v="20.736000000000001"/>
    <n v="4"/>
    <n v="0.2"/>
    <n v="7.2576000000000001"/>
  </r>
  <r>
    <n v="8515"/>
    <s v="CA-2015-122168"/>
    <x v="291"/>
    <d v="2015-08-26T00:00:00"/>
    <x v="1"/>
    <s v="HG-14965"/>
    <s v="Henry Goldwyn"/>
    <x v="1"/>
    <s v="United States"/>
    <x v="159"/>
    <x v="0"/>
    <n v="41042"/>
    <s v="South"/>
    <s v="OFF-AR-10003602"/>
    <x v="1"/>
    <x v="6"/>
    <s v="Quartet Omega Colored Chalk, 12/Pack"/>
    <n v="17.52"/>
    <n v="3"/>
    <n v="0"/>
    <n v="8.2344000000000008"/>
  </r>
  <r>
    <n v="8516"/>
    <s v="CA-2015-122168"/>
    <x v="291"/>
    <d v="2015-08-26T00:00:00"/>
    <x v="1"/>
    <s v="HG-14965"/>
    <s v="Henry Goldwyn"/>
    <x v="1"/>
    <s v="United States"/>
    <x v="159"/>
    <x v="0"/>
    <n v="41042"/>
    <s v="South"/>
    <s v="OFF-AR-10002053"/>
    <x v="1"/>
    <x v="6"/>
    <s v="Premium Writing Pencils, Soft, #2 by Central Association for the Blind"/>
    <n v="35.76"/>
    <n v="12"/>
    <n v="0"/>
    <n v="10.0128"/>
  </r>
  <r>
    <n v="8517"/>
    <s v="CA-2016-132899"/>
    <x v="281"/>
    <d v="2016-04-11T00:00:00"/>
    <x v="1"/>
    <s v="SF-20200"/>
    <s v="Sarah Foster"/>
    <x v="0"/>
    <s v="United States"/>
    <x v="20"/>
    <x v="15"/>
    <n v="10009"/>
    <s v="East"/>
    <s v="OFF-AR-10002833"/>
    <x v="1"/>
    <x v="6"/>
    <s v="Newell 322"/>
    <n v="3.64"/>
    <n v="2"/>
    <n v="0"/>
    <n v="0.98280000000000001"/>
  </r>
  <r>
    <n v="8518"/>
    <s v="CA-2017-149720"/>
    <x v="400"/>
    <d v="2017-06-07T00:00:00"/>
    <x v="0"/>
    <s v="EM-14065"/>
    <s v="Erin Mull"/>
    <x v="0"/>
    <s v="United States"/>
    <x v="326"/>
    <x v="5"/>
    <n v="75034"/>
    <s v="Central"/>
    <s v="FUR-FU-10002501"/>
    <x v="0"/>
    <x v="5"/>
    <s v="Nu-Dell Executive Frame"/>
    <n v="30.335999999999999"/>
    <n v="6"/>
    <n v="0.6"/>
    <n v="-17.443200000000001"/>
  </r>
  <r>
    <n v="8519"/>
    <s v="CA-2017-118003"/>
    <x v="769"/>
    <d v="2017-12-10T00:00:00"/>
    <x v="1"/>
    <s v="DO-13645"/>
    <s v="Doug O'Connell"/>
    <x v="0"/>
    <s v="United States"/>
    <x v="267"/>
    <x v="30"/>
    <n v="7501"/>
    <s v="East"/>
    <s v="FUR-FU-10002506"/>
    <x v="0"/>
    <x v="5"/>
    <s v="Tensor &quot;Hersey Kiss&quot; Styled Floor Lamp"/>
    <n v="12.99"/>
    <n v="1"/>
    <n v="0"/>
    <n v="1.5588"/>
  </r>
  <r>
    <n v="8520"/>
    <s v="CA-2017-118003"/>
    <x v="769"/>
    <d v="2017-12-10T00:00:00"/>
    <x v="1"/>
    <s v="DO-13645"/>
    <s v="Doug O'Connell"/>
    <x v="0"/>
    <s v="United States"/>
    <x v="267"/>
    <x v="30"/>
    <n v="7501"/>
    <s v="East"/>
    <s v="FUR-CH-10003817"/>
    <x v="0"/>
    <x v="1"/>
    <s v="Global Value Steno Chair, Gray"/>
    <n v="182.22"/>
    <n v="3"/>
    <n v="0"/>
    <n v="45.555"/>
  </r>
  <r>
    <n v="8521"/>
    <s v="CA-2017-118003"/>
    <x v="769"/>
    <d v="2017-12-10T00:00:00"/>
    <x v="1"/>
    <s v="DO-13645"/>
    <s v="Doug O'Connell"/>
    <x v="0"/>
    <s v="United States"/>
    <x v="267"/>
    <x v="30"/>
    <n v="7501"/>
    <s v="East"/>
    <s v="FUR-CH-10004860"/>
    <x v="0"/>
    <x v="1"/>
    <s v="Global Low Back Tilter Chair"/>
    <n v="302.94"/>
    <n v="3"/>
    <n v="0"/>
    <n v="18.176400000000001"/>
  </r>
  <r>
    <n v="8522"/>
    <s v="CA-2016-141887"/>
    <x v="383"/>
    <d v="2016-01-15T00:00:00"/>
    <x v="1"/>
    <s v="MP-17470"/>
    <s v="Mark Packer"/>
    <x v="2"/>
    <s v="United States"/>
    <x v="38"/>
    <x v="24"/>
    <n v="43229"/>
    <s v="East"/>
    <s v="FUR-FU-10002268"/>
    <x v="0"/>
    <x v="5"/>
    <s v="Ultra Door Push Plate"/>
    <n v="54.991999999999997"/>
    <n v="14"/>
    <n v="0.2"/>
    <n v="8.9361999999999995"/>
  </r>
  <r>
    <n v="8523"/>
    <s v="US-2016-160206"/>
    <x v="178"/>
    <d v="2016-04-07T00:00:00"/>
    <x v="1"/>
    <s v="MY-18295"/>
    <s v="Muhammed Yedwab"/>
    <x v="1"/>
    <s v="United States"/>
    <x v="158"/>
    <x v="6"/>
    <n v="53209"/>
    <s v="Central"/>
    <s v="TEC-PH-10000148"/>
    <x v="2"/>
    <x v="7"/>
    <s v="Cyber Acoustics AC-202b Speech Recognition Stereo Headset"/>
    <n v="12.99"/>
    <n v="1"/>
    <n v="0"/>
    <n v="0.25979999999999998"/>
  </r>
  <r>
    <n v="8524"/>
    <s v="CA-2017-133074"/>
    <x v="296"/>
    <d v="2017-09-25T00:00:00"/>
    <x v="1"/>
    <s v="DB-13615"/>
    <s v="Doug Bickford"/>
    <x v="0"/>
    <s v="United States"/>
    <x v="8"/>
    <x v="1"/>
    <n v="94109"/>
    <s v="West"/>
    <s v="OFF-PA-10004082"/>
    <x v="1"/>
    <x v="10"/>
    <s v="Adams Telephone Message Book w/Frequently-Called Numbers Space, 400 Messages per Book"/>
    <n v="55.86"/>
    <n v="7"/>
    <n v="0"/>
    <n v="27.93"/>
  </r>
  <r>
    <n v="8525"/>
    <s v="CA-2017-161172"/>
    <x v="633"/>
    <d v="2017-03-16T00:00:00"/>
    <x v="3"/>
    <s v="SP-20920"/>
    <s v="Susan Pistek"/>
    <x v="0"/>
    <s v="United States"/>
    <x v="38"/>
    <x v="24"/>
    <n v="43229"/>
    <s v="East"/>
    <s v="TEC-PH-10004348"/>
    <x v="2"/>
    <x v="7"/>
    <s v="OtterBox Defender Series Case - iPhone 5c"/>
    <n v="44.375999999999998"/>
    <n v="2"/>
    <n v="0.4"/>
    <n v="-7.3959999999999999"/>
  </r>
  <r>
    <n v="8526"/>
    <s v="CA-2017-161172"/>
    <x v="633"/>
    <d v="2017-03-16T00:00:00"/>
    <x v="3"/>
    <s v="SP-20920"/>
    <s v="Susan Pistek"/>
    <x v="0"/>
    <s v="United States"/>
    <x v="38"/>
    <x v="24"/>
    <n v="43229"/>
    <s v="East"/>
    <s v="FUR-FU-10003424"/>
    <x v="0"/>
    <x v="5"/>
    <s v="Nu-Dell Oak Frame"/>
    <n v="51.264000000000003"/>
    <n v="6"/>
    <n v="0.2"/>
    <n v="7.6896000000000004"/>
  </r>
  <r>
    <n v="8527"/>
    <s v="CA-2017-161172"/>
    <x v="633"/>
    <d v="2017-03-16T00:00:00"/>
    <x v="3"/>
    <s v="SP-20920"/>
    <s v="Susan Pistek"/>
    <x v="0"/>
    <s v="United States"/>
    <x v="38"/>
    <x v="24"/>
    <n v="43229"/>
    <s v="East"/>
    <s v="OFF-BI-10004654"/>
    <x v="1"/>
    <x v="8"/>
    <s v="Avery Binding System Hidden Tab Executive Style Index Sets"/>
    <n v="5.1929999999999996"/>
    <n v="3"/>
    <n v="0.7"/>
    <n v="-3.4620000000000002"/>
  </r>
  <r>
    <n v="8528"/>
    <s v="CA-2017-161172"/>
    <x v="633"/>
    <d v="2017-03-16T00:00:00"/>
    <x v="3"/>
    <s v="SP-20920"/>
    <s v="Susan Pistek"/>
    <x v="0"/>
    <s v="United States"/>
    <x v="38"/>
    <x v="24"/>
    <n v="43229"/>
    <s v="East"/>
    <s v="TEC-AC-10004571"/>
    <x v="2"/>
    <x v="11"/>
    <s v="Logitech G700s Rechargeable Gaming Mouse"/>
    <n v="159.98400000000001"/>
    <n v="2"/>
    <n v="0.2"/>
    <n v="43.995600000000003"/>
  </r>
  <r>
    <n v="8529"/>
    <s v="CA-2017-161172"/>
    <x v="633"/>
    <d v="2017-03-16T00:00:00"/>
    <x v="3"/>
    <s v="SP-20920"/>
    <s v="Susan Pistek"/>
    <x v="0"/>
    <s v="United States"/>
    <x v="38"/>
    <x v="24"/>
    <n v="43229"/>
    <s v="East"/>
    <s v="OFF-ST-10000675"/>
    <x v="1"/>
    <x v="4"/>
    <s v="File Shuttle II and Handi-File, Black"/>
    <n v="54.223999999999997"/>
    <n v="2"/>
    <n v="0.2"/>
    <n v="3.3889999999999998"/>
  </r>
  <r>
    <n v="8530"/>
    <s v="CA-2017-137624"/>
    <x v="468"/>
    <d v="2017-11-17T00:00:00"/>
    <x v="1"/>
    <s v="ME-17320"/>
    <s v="Maria Etezadi"/>
    <x v="2"/>
    <s v="United States"/>
    <x v="1"/>
    <x v="1"/>
    <n v="90008"/>
    <s v="West"/>
    <s v="FUR-CH-10001714"/>
    <x v="0"/>
    <x v="1"/>
    <s v="Global Leather &amp; Oak Executive Chair, Burgundy"/>
    <n v="241.42400000000001"/>
    <n v="2"/>
    <n v="0.2"/>
    <n v="-36.2136"/>
  </r>
  <r>
    <n v="8531"/>
    <s v="CA-2016-156748"/>
    <x v="885"/>
    <d v="2016-12-06T00:00:00"/>
    <x v="1"/>
    <s v="BS-11755"/>
    <s v="Bruce Stewart"/>
    <x v="0"/>
    <s v="United States"/>
    <x v="66"/>
    <x v="12"/>
    <n v="48227"/>
    <s v="Central"/>
    <s v="OFF-PA-10000380"/>
    <x v="1"/>
    <x v="10"/>
    <s v="REDIFORM Incoming/Outgoing Call Register, 11&quot; X 8 1/2&quot;, 100 Messages"/>
    <n v="33.36"/>
    <n v="4"/>
    <n v="0"/>
    <n v="16.68"/>
  </r>
  <r>
    <n v="8532"/>
    <s v="CA-2016-156748"/>
    <x v="885"/>
    <d v="2016-12-06T00:00:00"/>
    <x v="1"/>
    <s v="BS-11755"/>
    <s v="Bruce Stewart"/>
    <x v="0"/>
    <s v="United States"/>
    <x v="66"/>
    <x v="12"/>
    <n v="48227"/>
    <s v="Central"/>
    <s v="OFF-PA-10002713"/>
    <x v="1"/>
    <x v="10"/>
    <s v="Adams Phone Message Book, 200 Message Capacity, 8 1/16” x 11”"/>
    <n v="13.76"/>
    <n v="2"/>
    <n v="0"/>
    <n v="6.3296000000000001"/>
  </r>
  <r>
    <n v="8533"/>
    <s v="CA-2016-156748"/>
    <x v="885"/>
    <d v="2016-12-06T00:00:00"/>
    <x v="1"/>
    <s v="BS-11755"/>
    <s v="Bruce Stewart"/>
    <x v="0"/>
    <s v="United States"/>
    <x v="66"/>
    <x v="12"/>
    <n v="48227"/>
    <s v="Central"/>
    <s v="OFF-ST-10001370"/>
    <x v="1"/>
    <x v="4"/>
    <s v="Sensible Storage WireTech Storage Systems"/>
    <n v="496.86"/>
    <n v="7"/>
    <n v="0"/>
    <n v="24.843"/>
  </r>
  <r>
    <n v="8534"/>
    <s v="CA-2016-156748"/>
    <x v="885"/>
    <d v="2016-12-06T00:00:00"/>
    <x v="1"/>
    <s v="BS-11755"/>
    <s v="Bruce Stewart"/>
    <x v="0"/>
    <s v="United States"/>
    <x v="66"/>
    <x v="12"/>
    <n v="48227"/>
    <s v="Central"/>
    <s v="FUR-CH-10000513"/>
    <x v="0"/>
    <x v="1"/>
    <s v="High-Back Leather Manager's Chair"/>
    <n v="389.97"/>
    <n v="3"/>
    <n v="0"/>
    <n v="35.097299999999997"/>
  </r>
  <r>
    <n v="8535"/>
    <s v="CA-2015-169677"/>
    <x v="1004"/>
    <d v="2015-01-15T00:00:00"/>
    <x v="0"/>
    <s v="KS-16300"/>
    <s v="Karen Seio"/>
    <x v="1"/>
    <s v="United States"/>
    <x v="38"/>
    <x v="32"/>
    <n v="31907"/>
    <s v="South"/>
    <s v="OFF-LA-10003223"/>
    <x v="1"/>
    <x v="2"/>
    <s v="Avery 508"/>
    <n v="9.82"/>
    <n v="2"/>
    <n v="0"/>
    <n v="4.8117999999999999"/>
  </r>
  <r>
    <n v="8536"/>
    <s v="US-2014-163146"/>
    <x v="1174"/>
    <d v="2014-05-20T00:00:00"/>
    <x v="1"/>
    <s v="CC-12475"/>
    <s v="Cindy Chapman"/>
    <x v="0"/>
    <s v="United States"/>
    <x v="8"/>
    <x v="1"/>
    <n v="94122"/>
    <s v="West"/>
    <s v="TEC-AC-10002217"/>
    <x v="2"/>
    <x v="11"/>
    <s v="Imation Clip USB flash drive - 8 GB"/>
    <n v="56.4"/>
    <n v="3"/>
    <n v="0"/>
    <n v="3.3839999999999999"/>
  </r>
  <r>
    <n v="8537"/>
    <s v="CA-2015-157343"/>
    <x v="722"/>
    <d v="2015-06-11T00:00:00"/>
    <x v="1"/>
    <s v="HD-14785"/>
    <s v="Harold Dahlen"/>
    <x v="2"/>
    <s v="United States"/>
    <x v="10"/>
    <x v="9"/>
    <n v="19143"/>
    <s v="East"/>
    <s v="OFF-BI-10003707"/>
    <x v="1"/>
    <x v="8"/>
    <s v="Aluminum Screw Posts"/>
    <n v="18.312000000000001"/>
    <n v="4"/>
    <n v="0.7"/>
    <n v="-12.208"/>
  </r>
  <r>
    <n v="8538"/>
    <s v="CA-2015-157343"/>
    <x v="722"/>
    <d v="2015-06-11T00:00:00"/>
    <x v="1"/>
    <s v="HD-14785"/>
    <s v="Harold Dahlen"/>
    <x v="2"/>
    <s v="United States"/>
    <x v="10"/>
    <x v="9"/>
    <n v="19143"/>
    <s v="East"/>
    <s v="OFF-PA-10000552"/>
    <x v="1"/>
    <x v="10"/>
    <s v="Xerox 200"/>
    <n v="25.92"/>
    <n v="5"/>
    <n v="0.2"/>
    <n v="9.0719999999999992"/>
  </r>
  <r>
    <n v="8539"/>
    <s v="CA-2015-157343"/>
    <x v="722"/>
    <d v="2015-06-11T00:00:00"/>
    <x v="1"/>
    <s v="HD-14785"/>
    <s v="Harold Dahlen"/>
    <x v="2"/>
    <s v="United States"/>
    <x v="10"/>
    <x v="9"/>
    <n v="19143"/>
    <s v="East"/>
    <s v="OFF-AR-10003183"/>
    <x v="1"/>
    <x v="6"/>
    <s v="Avery Fluorescent Highlighter Four-Color Set"/>
    <n v="8.016"/>
    <n v="3"/>
    <n v="0.2"/>
    <n v="1.002"/>
  </r>
  <r>
    <n v="8540"/>
    <s v="CA-2017-147354"/>
    <x v="631"/>
    <d v="2017-03-13T00:00:00"/>
    <x v="1"/>
    <s v="KB-16315"/>
    <s v="Karl Braun"/>
    <x v="0"/>
    <s v="United States"/>
    <x v="1"/>
    <x v="1"/>
    <n v="90008"/>
    <s v="West"/>
    <s v="TEC-CO-10000971"/>
    <x v="2"/>
    <x v="16"/>
    <s v="Hewlett Packard 310 Color Digital Copier"/>
    <n v="479.98399999999998"/>
    <n v="2"/>
    <n v="0.2"/>
    <n v="59.997999999999998"/>
  </r>
  <r>
    <n v="8541"/>
    <s v="CA-2017-147354"/>
    <x v="631"/>
    <d v="2017-03-13T00:00:00"/>
    <x v="1"/>
    <s v="KB-16315"/>
    <s v="Karl Braun"/>
    <x v="0"/>
    <s v="United States"/>
    <x v="1"/>
    <x v="1"/>
    <n v="90008"/>
    <s v="West"/>
    <s v="OFF-BI-10003910"/>
    <x v="1"/>
    <x v="8"/>
    <s v="DXL Angle-View Binders with Locking Rings by Samsill"/>
    <n v="30.84"/>
    <n v="5"/>
    <n v="0.2"/>
    <n v="9.6374999999999993"/>
  </r>
  <r>
    <n v="8542"/>
    <s v="CA-2015-157287"/>
    <x v="937"/>
    <d v="2015-12-23T00:00:00"/>
    <x v="2"/>
    <s v="HR-14830"/>
    <s v="Harold Ryan"/>
    <x v="1"/>
    <s v="United States"/>
    <x v="10"/>
    <x v="9"/>
    <n v="19140"/>
    <s v="East"/>
    <s v="OFF-ST-10001172"/>
    <x v="1"/>
    <x v="4"/>
    <s v="Tennsco Lockers, Sand"/>
    <n v="33.567999999999998"/>
    <n v="2"/>
    <n v="0.2"/>
    <n v="1.6783999999999999"/>
  </r>
  <r>
    <n v="8543"/>
    <s v="CA-2015-157287"/>
    <x v="937"/>
    <d v="2015-12-23T00:00:00"/>
    <x v="2"/>
    <s v="HR-14830"/>
    <s v="Harold Ryan"/>
    <x v="1"/>
    <s v="United States"/>
    <x v="10"/>
    <x v="9"/>
    <n v="19140"/>
    <s v="East"/>
    <s v="FUR-CH-10001270"/>
    <x v="0"/>
    <x v="1"/>
    <s v="Harbour Creations Steel Folding Chair"/>
    <n v="422.625"/>
    <n v="7"/>
    <n v="0.3"/>
    <n v="0"/>
  </r>
  <r>
    <n v="8544"/>
    <s v="CA-2014-137575"/>
    <x v="908"/>
    <d v="2014-08-11T00:00:00"/>
    <x v="1"/>
    <s v="TB-21625"/>
    <s v="Trudy Brown"/>
    <x v="0"/>
    <s v="United States"/>
    <x v="20"/>
    <x v="15"/>
    <n v="10035"/>
    <s v="East"/>
    <s v="TEC-AC-10004571"/>
    <x v="2"/>
    <x v="11"/>
    <s v="Logitech G700s Rechargeable Gaming Mouse"/>
    <n v="199.98"/>
    <n v="2"/>
    <n v="0"/>
    <n v="83.991600000000005"/>
  </r>
  <r>
    <n v="8545"/>
    <s v="CA-2016-119074"/>
    <x v="1196"/>
    <d v="2016-03-31T00:00:00"/>
    <x v="1"/>
    <s v="DS-13180"/>
    <s v="David Smith"/>
    <x v="1"/>
    <s v="United States"/>
    <x v="38"/>
    <x v="32"/>
    <n v="31907"/>
    <s v="South"/>
    <s v="FUR-FU-10004053"/>
    <x v="0"/>
    <x v="5"/>
    <s v="DAX Two-Tone Silver Metal Document Frame"/>
    <n v="20.239999999999998"/>
    <n v="1"/>
    <n v="0"/>
    <n v="8.7032000000000007"/>
  </r>
  <r>
    <n v="8546"/>
    <s v="CA-2016-119074"/>
    <x v="1196"/>
    <d v="2016-03-31T00:00:00"/>
    <x v="1"/>
    <s v="DS-13180"/>
    <s v="David Smith"/>
    <x v="1"/>
    <s v="United States"/>
    <x v="38"/>
    <x v="32"/>
    <n v="31907"/>
    <s v="South"/>
    <s v="FUR-FU-10003731"/>
    <x v="0"/>
    <x v="5"/>
    <s v="Eldon Expressions Wood and Plastic Desk Accessories, Oak"/>
    <n v="39.92"/>
    <n v="4"/>
    <n v="0"/>
    <n v="11.1776"/>
  </r>
  <r>
    <n v="8547"/>
    <s v="CA-2016-119074"/>
    <x v="1196"/>
    <d v="2016-03-31T00:00:00"/>
    <x v="1"/>
    <s v="DS-13180"/>
    <s v="David Smith"/>
    <x v="1"/>
    <s v="United States"/>
    <x v="38"/>
    <x v="32"/>
    <n v="31907"/>
    <s v="South"/>
    <s v="OFF-BI-10000962"/>
    <x v="1"/>
    <x v="8"/>
    <s v="Acco Flexible ACCOHIDE Square Ring Data Binder, Dark Blue, 11 1/2&quot; X 14&quot; 7/8&quot;"/>
    <n v="32.54"/>
    <n v="2"/>
    <n v="0"/>
    <n v="15.944599999999999"/>
  </r>
  <r>
    <n v="8548"/>
    <s v="CA-2015-149566"/>
    <x v="901"/>
    <d v="2015-12-10T00:00:00"/>
    <x v="1"/>
    <s v="GB-14530"/>
    <s v="George Bell"/>
    <x v="1"/>
    <s v="United States"/>
    <x v="1"/>
    <x v="1"/>
    <n v="90049"/>
    <s v="West"/>
    <s v="TEC-AC-10001266"/>
    <x v="2"/>
    <x v="11"/>
    <s v="Memorex Micro Travel Drive 8 GB"/>
    <n v="39"/>
    <n v="3"/>
    <n v="0"/>
    <n v="17.55"/>
  </r>
  <r>
    <n v="8549"/>
    <s v="CA-2015-149566"/>
    <x v="901"/>
    <d v="2015-12-10T00:00:00"/>
    <x v="1"/>
    <s v="GB-14530"/>
    <s v="George Bell"/>
    <x v="1"/>
    <s v="United States"/>
    <x v="1"/>
    <x v="1"/>
    <n v="90049"/>
    <s v="West"/>
    <s v="OFF-LA-10000452"/>
    <x v="1"/>
    <x v="2"/>
    <s v="Avery 488"/>
    <n v="12.6"/>
    <n v="4"/>
    <n v="0"/>
    <n v="6.048"/>
  </r>
  <r>
    <n v="8550"/>
    <s v="CA-2015-126186"/>
    <x v="861"/>
    <d v="2015-09-12T00:00:00"/>
    <x v="2"/>
    <s v="GB-14530"/>
    <s v="George Bell"/>
    <x v="1"/>
    <s v="United States"/>
    <x v="34"/>
    <x v="22"/>
    <n v="80013"/>
    <s v="West"/>
    <s v="FUR-FU-10000073"/>
    <x v="0"/>
    <x v="5"/>
    <s v="Deflect-O Glasstique Clear Desk Accessories"/>
    <n v="24.64"/>
    <n v="4"/>
    <n v="0.2"/>
    <n v="4.0039999999999996"/>
  </r>
  <r>
    <n v="8551"/>
    <s v="CA-2015-121132"/>
    <x v="789"/>
    <d v="2015-07-24T00:00:00"/>
    <x v="1"/>
    <s v="VB-21745"/>
    <s v="Victoria Brennan"/>
    <x v="1"/>
    <s v="United States"/>
    <x v="12"/>
    <x v="5"/>
    <n v="77041"/>
    <s v="Central"/>
    <s v="OFF-LA-10002368"/>
    <x v="1"/>
    <x v="2"/>
    <s v="Avery 479"/>
    <n v="6.2640000000000002"/>
    <n v="3"/>
    <n v="0.2"/>
    <n v="2.0358000000000001"/>
  </r>
  <r>
    <n v="8552"/>
    <s v="CA-2015-121132"/>
    <x v="789"/>
    <d v="2015-07-24T00:00:00"/>
    <x v="1"/>
    <s v="VB-21745"/>
    <s v="Victoria Brennan"/>
    <x v="1"/>
    <s v="United States"/>
    <x v="12"/>
    <x v="5"/>
    <n v="77041"/>
    <s v="Central"/>
    <s v="OFF-FA-10004248"/>
    <x v="1"/>
    <x v="13"/>
    <s v="Advantus T-Pin Paper Clips"/>
    <n v="14.432"/>
    <n v="4"/>
    <n v="0.2"/>
    <n v="3.4276"/>
  </r>
  <r>
    <n v="8553"/>
    <s v="CA-2014-140473"/>
    <x v="992"/>
    <d v="2014-06-03T00:00:00"/>
    <x v="1"/>
    <s v="MC-17425"/>
    <s v="Mark Cousins"/>
    <x v="1"/>
    <s v="United States"/>
    <x v="22"/>
    <x v="10"/>
    <n v="60623"/>
    <s v="Central"/>
    <s v="TEC-CO-10004202"/>
    <x v="2"/>
    <x v="16"/>
    <s v="Brother DCP1000 Digital 3 in 1 Multifunction Machine"/>
    <n v="719.976"/>
    <n v="3"/>
    <n v="0.2"/>
    <n v="134.99549999999999"/>
  </r>
  <r>
    <n v="8554"/>
    <s v="US-2017-102904"/>
    <x v="38"/>
    <d v="2017-11-20T00:00:00"/>
    <x v="1"/>
    <s v="CB-12025"/>
    <s v="Cassandra Brandow"/>
    <x v="0"/>
    <s v="United States"/>
    <x v="27"/>
    <x v="19"/>
    <n v="35601"/>
    <s v="South"/>
    <s v="TEC-AC-10000927"/>
    <x v="2"/>
    <x v="11"/>
    <s v="Anker Ultrathin Bluetooth Wireless Keyboard Aluminum Cover with Stand "/>
    <n v="239.92"/>
    <n v="8"/>
    <n v="0"/>
    <n v="23.992000000000001"/>
  </r>
  <r>
    <n v="8555"/>
    <s v="CA-2016-102092"/>
    <x v="10"/>
    <d v="2016-12-11T00:00:00"/>
    <x v="2"/>
    <s v="PM-18940"/>
    <s v="Paul MacIntyre"/>
    <x v="0"/>
    <s v="United States"/>
    <x v="24"/>
    <x v="17"/>
    <n v="22153"/>
    <s v="South"/>
    <s v="FUR-TA-10002530"/>
    <x v="0"/>
    <x v="3"/>
    <s v="Iceberg OfficeWorks 42&quot; Round Tables"/>
    <n v="1056.8599999999999"/>
    <n v="7"/>
    <n v="0"/>
    <n v="158.529"/>
  </r>
  <r>
    <n v="8556"/>
    <s v="CA-2015-117884"/>
    <x v="204"/>
    <d v="2015-03-22T00:00:00"/>
    <x v="3"/>
    <s v="DC-13285"/>
    <s v="Debra Catini"/>
    <x v="0"/>
    <s v="United States"/>
    <x v="369"/>
    <x v="2"/>
    <n v="33317"/>
    <s v="South"/>
    <s v="TEC-AC-10002567"/>
    <x v="2"/>
    <x v="11"/>
    <s v="Logitech G602 Wireless Gaming Mouse"/>
    <n v="447.94400000000002"/>
    <n v="7"/>
    <n v="0.2"/>
    <n v="89.588800000000006"/>
  </r>
  <r>
    <n v="8557"/>
    <s v="CA-2015-117884"/>
    <x v="204"/>
    <d v="2015-03-22T00:00:00"/>
    <x v="3"/>
    <s v="DC-13285"/>
    <s v="Debra Catini"/>
    <x v="0"/>
    <s v="United States"/>
    <x v="369"/>
    <x v="2"/>
    <n v="33317"/>
    <s v="South"/>
    <s v="OFF-ST-10002182"/>
    <x v="1"/>
    <x v="4"/>
    <s v="Iris 3-Drawer Stacking Bin, Black"/>
    <n v="150.40799999999999"/>
    <n v="9"/>
    <n v="0.2"/>
    <n v="-33.841799999999999"/>
  </r>
  <r>
    <n v="8558"/>
    <s v="CA-2016-132829"/>
    <x v="443"/>
    <d v="2016-12-26T00:00:00"/>
    <x v="0"/>
    <s v="LA-16780"/>
    <s v="Laura Armstrong"/>
    <x v="1"/>
    <s v="United States"/>
    <x v="12"/>
    <x v="5"/>
    <n v="77041"/>
    <s v="Central"/>
    <s v="TEC-PH-10004539"/>
    <x v="2"/>
    <x v="7"/>
    <s v="Wireless Extenders zBoost YX545 SOHO Signal Booster"/>
    <n v="453.57600000000002"/>
    <n v="3"/>
    <n v="0.2"/>
    <n v="39.687899999999999"/>
  </r>
  <r>
    <n v="8559"/>
    <s v="CA-2016-132829"/>
    <x v="443"/>
    <d v="2016-12-26T00:00:00"/>
    <x v="0"/>
    <s v="LA-16780"/>
    <s v="Laura Armstrong"/>
    <x v="1"/>
    <s v="United States"/>
    <x v="12"/>
    <x v="5"/>
    <n v="77041"/>
    <s v="Central"/>
    <s v="OFF-LA-10002945"/>
    <x v="1"/>
    <x v="2"/>
    <s v="Permanent Self-Adhesive File Folder Labels for Typewriters, 1 1/8 x 3 1/2, White"/>
    <n v="45.36"/>
    <n v="9"/>
    <n v="0.2"/>
    <n v="14.742000000000001"/>
  </r>
  <r>
    <n v="8560"/>
    <s v="CA-2016-132829"/>
    <x v="443"/>
    <d v="2016-12-26T00:00:00"/>
    <x v="0"/>
    <s v="LA-16780"/>
    <s v="Laura Armstrong"/>
    <x v="1"/>
    <s v="United States"/>
    <x v="12"/>
    <x v="5"/>
    <n v="77041"/>
    <s v="Central"/>
    <s v="TEC-PH-10004345"/>
    <x v="2"/>
    <x v="7"/>
    <s v="Cisco SPA 502G IP Phone"/>
    <n v="287.88"/>
    <n v="3"/>
    <n v="0.2"/>
    <n v="35.984999999999999"/>
  </r>
  <r>
    <n v="8561"/>
    <s v="CA-2016-132829"/>
    <x v="443"/>
    <d v="2016-12-26T00:00:00"/>
    <x v="0"/>
    <s v="LA-16780"/>
    <s v="Laura Armstrong"/>
    <x v="1"/>
    <s v="United States"/>
    <x v="12"/>
    <x v="5"/>
    <n v="77041"/>
    <s v="Central"/>
    <s v="TEC-PH-10004912"/>
    <x v="2"/>
    <x v="7"/>
    <s v="Cisco SPA112 2 Port Phone Adapter"/>
    <n v="131.88"/>
    <n v="3"/>
    <n v="0.2"/>
    <n v="14.836499999999999"/>
  </r>
  <r>
    <n v="8562"/>
    <s v="CA-2016-132829"/>
    <x v="443"/>
    <d v="2016-12-26T00:00:00"/>
    <x v="0"/>
    <s v="LA-16780"/>
    <s v="Laura Armstrong"/>
    <x v="1"/>
    <s v="United States"/>
    <x v="12"/>
    <x v="5"/>
    <n v="77041"/>
    <s v="Central"/>
    <s v="FUR-FU-10000206"/>
    <x v="0"/>
    <x v="5"/>
    <s v="GE General Purpose, Extra Long Life, Showcase &amp; Floodlight Incandescent Bulbs"/>
    <n v="2.3279999999999998"/>
    <n v="2"/>
    <n v="0.6"/>
    <n v="-0.75660000000000005"/>
  </r>
  <r>
    <n v="8563"/>
    <s v="CA-2016-123540"/>
    <x v="1197"/>
    <d v="2016-04-06T00:00:00"/>
    <x v="0"/>
    <s v="DJ-13420"/>
    <s v="Denny Joy"/>
    <x v="1"/>
    <s v="United States"/>
    <x v="158"/>
    <x v="6"/>
    <n v="53209"/>
    <s v="Central"/>
    <s v="FUR-CH-10000847"/>
    <x v="0"/>
    <x v="1"/>
    <s v="Global Executive Mid-Back Manager's Chair"/>
    <n v="1454.9"/>
    <n v="5"/>
    <n v="0"/>
    <n v="378.274"/>
  </r>
  <r>
    <n v="8564"/>
    <s v="US-2017-108315"/>
    <x v="504"/>
    <d v="2017-05-04T00:00:00"/>
    <x v="1"/>
    <s v="MH-18115"/>
    <s v="Mick Hernandez"/>
    <x v="2"/>
    <s v="United States"/>
    <x v="508"/>
    <x v="2"/>
    <n v="32771"/>
    <s v="South"/>
    <s v="OFF-BI-10000822"/>
    <x v="1"/>
    <x v="8"/>
    <s v="Acco PRESSTEX Data Binder with Storage Hooks, Light Blue, 9 1/2&quot; X 11&quot;"/>
    <n v="4.8419999999999996"/>
    <n v="3"/>
    <n v="0.7"/>
    <n v="-3.5508000000000002"/>
  </r>
  <r>
    <n v="8565"/>
    <s v="US-2017-108315"/>
    <x v="504"/>
    <d v="2017-05-04T00:00:00"/>
    <x v="1"/>
    <s v="MH-18115"/>
    <s v="Mick Hernandez"/>
    <x v="2"/>
    <s v="United States"/>
    <x v="508"/>
    <x v="2"/>
    <n v="32771"/>
    <s v="South"/>
    <s v="FUR-FU-10000747"/>
    <x v="0"/>
    <x v="5"/>
    <s v="Tenex B1-RE Series Chair Mats for Low Pile Carpets"/>
    <n v="220.70400000000001"/>
    <n v="6"/>
    <n v="0.2"/>
    <n v="-8.2764000000000006"/>
  </r>
  <r>
    <n v="8566"/>
    <s v="CA-2016-134110"/>
    <x v="1019"/>
    <d v="2016-11-18T00:00:00"/>
    <x v="2"/>
    <s v="BG-11035"/>
    <s v="Barry Gonzalez"/>
    <x v="0"/>
    <s v="United States"/>
    <x v="398"/>
    <x v="5"/>
    <n v="75056"/>
    <s v="Central"/>
    <s v="TEC-PH-10002350"/>
    <x v="2"/>
    <x v="7"/>
    <s v="Apple EarPods with Remote and Mic"/>
    <n v="67.176000000000002"/>
    <n v="3"/>
    <n v="0.2"/>
    <n v="6.7176"/>
  </r>
  <r>
    <n v="8567"/>
    <s v="CA-2016-134110"/>
    <x v="1019"/>
    <d v="2016-11-18T00:00:00"/>
    <x v="2"/>
    <s v="BG-11035"/>
    <s v="Barry Gonzalez"/>
    <x v="0"/>
    <s v="United States"/>
    <x v="398"/>
    <x v="5"/>
    <n v="75056"/>
    <s v="Central"/>
    <s v="OFF-PA-10000697"/>
    <x v="1"/>
    <x v="10"/>
    <s v="TOPS Voice Message Log Book, Flash Format"/>
    <n v="15.231999999999999"/>
    <n v="4"/>
    <n v="0.2"/>
    <n v="5.5216000000000003"/>
  </r>
  <r>
    <n v="8568"/>
    <s v="US-2016-136581"/>
    <x v="338"/>
    <d v="2016-11-12T00:00:00"/>
    <x v="2"/>
    <s v="SV-20365"/>
    <s v="Seth Vernon"/>
    <x v="0"/>
    <s v="United States"/>
    <x v="21"/>
    <x v="24"/>
    <n v="45373"/>
    <s v="East"/>
    <s v="OFF-PA-10002787"/>
    <x v="1"/>
    <x v="10"/>
    <s v="Xerox 227"/>
    <n v="31.103999999999999"/>
    <n v="6"/>
    <n v="0.2"/>
    <n v="10.8864"/>
  </r>
  <r>
    <n v="8569"/>
    <s v="CA-2016-162390"/>
    <x v="409"/>
    <d v="2016-12-12T00:00:00"/>
    <x v="1"/>
    <s v="DP-13105"/>
    <s v="Dave Poirier"/>
    <x v="1"/>
    <s v="United States"/>
    <x v="337"/>
    <x v="15"/>
    <n v="11550"/>
    <s v="East"/>
    <s v="OFF-BI-10004318"/>
    <x v="1"/>
    <x v="8"/>
    <s v="Ibico EB-19 Dual Function Manual Binding System"/>
    <n v="968.74400000000003"/>
    <n v="7"/>
    <n v="0.2"/>
    <n v="314.84179999999998"/>
  </r>
  <r>
    <n v="8570"/>
    <s v="CA-2016-162390"/>
    <x v="409"/>
    <d v="2016-12-12T00:00:00"/>
    <x v="1"/>
    <s v="DP-13105"/>
    <s v="Dave Poirier"/>
    <x v="1"/>
    <s v="United States"/>
    <x v="337"/>
    <x v="15"/>
    <n v="11550"/>
    <s v="East"/>
    <s v="OFF-BI-10001721"/>
    <x v="1"/>
    <x v="8"/>
    <s v="Trimflex Flexible Post Binders"/>
    <n v="222.352"/>
    <n v="13"/>
    <n v="0.2"/>
    <n v="77.8232"/>
  </r>
  <r>
    <n v="8571"/>
    <s v="CA-2016-162390"/>
    <x v="409"/>
    <d v="2016-12-12T00:00:00"/>
    <x v="1"/>
    <s v="DP-13105"/>
    <s v="Dave Poirier"/>
    <x v="1"/>
    <s v="United States"/>
    <x v="337"/>
    <x v="15"/>
    <n v="11550"/>
    <s v="East"/>
    <s v="TEC-CO-10004202"/>
    <x v="2"/>
    <x v="16"/>
    <s v="Brother DCP1000 Digital 3 in 1 Multifunction Machine"/>
    <n v="479.98399999999998"/>
    <n v="2"/>
    <n v="0.2"/>
    <n v="89.997"/>
  </r>
  <r>
    <n v="8572"/>
    <s v="CA-2016-162222"/>
    <x v="1015"/>
    <d v="2016-04-03T00:00:00"/>
    <x v="3"/>
    <s v="SR-20740"/>
    <s v="Steven Roelle"/>
    <x v="2"/>
    <s v="United States"/>
    <x v="61"/>
    <x v="5"/>
    <n v="75081"/>
    <s v="Central"/>
    <s v="OFF-PA-10003893"/>
    <x v="1"/>
    <x v="10"/>
    <s v="Xerox 1962"/>
    <n v="10.272"/>
    <n v="3"/>
    <n v="0.2"/>
    <n v="3.21"/>
  </r>
  <r>
    <n v="8573"/>
    <s v="CA-2014-121629"/>
    <x v="683"/>
    <d v="2014-12-02T00:00:00"/>
    <x v="1"/>
    <s v="BT-11680"/>
    <s v="Brian Thompson"/>
    <x v="0"/>
    <s v="United States"/>
    <x v="12"/>
    <x v="5"/>
    <n v="77041"/>
    <s v="Central"/>
    <s v="TEC-MA-10004679"/>
    <x v="2"/>
    <x v="15"/>
    <s v="StarTech.com 10/100 VDSL2 Ethernet Extender Kit"/>
    <n v="998.85"/>
    <n v="5"/>
    <n v="0.4"/>
    <n v="-199.77"/>
  </r>
  <r>
    <n v="8574"/>
    <s v="CA-2015-164623"/>
    <x v="1182"/>
    <d v="2015-10-22T00:00:00"/>
    <x v="2"/>
    <s v="MS-17770"/>
    <s v="Maxwell Schwartz"/>
    <x v="0"/>
    <s v="United States"/>
    <x v="20"/>
    <x v="15"/>
    <n v="10035"/>
    <s v="East"/>
    <s v="OFF-PA-10000249"/>
    <x v="1"/>
    <x v="10"/>
    <s v="Easy-staple paper"/>
    <n v="24.56"/>
    <n v="2"/>
    <n v="0"/>
    <n v="11.543200000000001"/>
  </r>
  <r>
    <n v="8575"/>
    <s v="CA-2014-159849"/>
    <x v="111"/>
    <d v="2014-09-19T00:00:00"/>
    <x v="3"/>
    <s v="JK-15640"/>
    <s v="Jim Kriz"/>
    <x v="2"/>
    <s v="United States"/>
    <x v="8"/>
    <x v="1"/>
    <n v="94110"/>
    <s v="West"/>
    <s v="OFF-FA-10000053"/>
    <x v="1"/>
    <x v="13"/>
    <s v="Revere Boxed Rubber Bands by Revere"/>
    <n v="5.67"/>
    <n v="3"/>
    <n v="0"/>
    <n v="0.1134"/>
  </r>
  <r>
    <n v="8576"/>
    <s v="CA-2017-101273"/>
    <x v="151"/>
    <d v="2017-08-30T00:00:00"/>
    <x v="0"/>
    <s v="ST-20530"/>
    <s v="Shui Tom"/>
    <x v="0"/>
    <s v="United States"/>
    <x v="370"/>
    <x v="2"/>
    <n v="34952"/>
    <s v="South"/>
    <s v="OFF-AP-10000804"/>
    <x v="1"/>
    <x v="9"/>
    <s v="Hoover Portapower Portable Vacuum"/>
    <n v="14.336"/>
    <n v="4"/>
    <n v="0.2"/>
    <n v="0.89600000000000002"/>
  </r>
  <r>
    <n v="8577"/>
    <s v="CA-2017-106747"/>
    <x v="445"/>
    <d v="2017-07-04T00:00:00"/>
    <x v="2"/>
    <s v="TS-21505"/>
    <s v="Tony Sayre"/>
    <x v="0"/>
    <s v="United States"/>
    <x v="3"/>
    <x v="38"/>
    <n v="3301"/>
    <s v="East"/>
    <s v="FUR-FU-10004188"/>
    <x v="0"/>
    <x v="5"/>
    <s v="Luxo Professional Combination Clamp-On Lamps"/>
    <n v="102.3"/>
    <n v="1"/>
    <n v="0"/>
    <n v="26.597999999999999"/>
  </r>
  <r>
    <n v="8578"/>
    <s v="CA-2017-146164"/>
    <x v="66"/>
    <d v="2017-12-26T00:00:00"/>
    <x v="1"/>
    <s v="CM-12190"/>
    <s v="Charlotte Melton"/>
    <x v="0"/>
    <s v="United States"/>
    <x v="30"/>
    <x v="11"/>
    <n v="55901"/>
    <s v="Central"/>
    <s v="FUR-TA-10004915"/>
    <x v="0"/>
    <x v="3"/>
    <s v="Office Impressions End Table, 20-1/2&quot;H x 24&quot;W x 20&quot;D"/>
    <n v="607.52"/>
    <n v="2"/>
    <n v="0"/>
    <n v="97.203199999999995"/>
  </r>
  <r>
    <n v="8579"/>
    <s v="CA-2017-146164"/>
    <x v="66"/>
    <d v="2017-12-26T00:00:00"/>
    <x v="1"/>
    <s v="CM-12190"/>
    <s v="Charlotte Melton"/>
    <x v="0"/>
    <s v="United States"/>
    <x v="30"/>
    <x v="11"/>
    <n v="55901"/>
    <s v="Central"/>
    <s v="OFF-ST-10001228"/>
    <x v="1"/>
    <x v="4"/>
    <s v="Personal File Boxes with Fold-Down Carry Handle"/>
    <n v="31.16"/>
    <n v="2"/>
    <n v="0"/>
    <n v="7.79"/>
  </r>
  <r>
    <n v="8580"/>
    <s v="CA-2016-111605"/>
    <x v="797"/>
    <d v="2017-01-02T00:00:00"/>
    <x v="1"/>
    <s v="JW-15955"/>
    <s v="Joni Wasserman"/>
    <x v="0"/>
    <s v="United States"/>
    <x v="103"/>
    <x v="0"/>
    <n v="40214"/>
    <s v="South"/>
    <s v="OFF-LA-10002368"/>
    <x v="1"/>
    <x v="2"/>
    <s v="Avery 479"/>
    <n v="2.61"/>
    <n v="1"/>
    <n v="0"/>
    <n v="1.2005999999999999"/>
  </r>
  <r>
    <n v="8581"/>
    <s v="CA-2014-130673"/>
    <x v="671"/>
    <d v="2014-05-22T00:00:00"/>
    <x v="0"/>
    <s v="MC-17590"/>
    <s v="Matt Collister"/>
    <x v="1"/>
    <s v="United States"/>
    <x v="509"/>
    <x v="5"/>
    <n v="78666"/>
    <s v="Central"/>
    <s v="FUR-FU-10003489"/>
    <x v="0"/>
    <x v="5"/>
    <s v="Contemporary Borderless Frame"/>
    <n v="10.332000000000001"/>
    <n v="3"/>
    <n v="0.6"/>
    <n v="-5.9409000000000001"/>
  </r>
  <r>
    <n v="8582"/>
    <s v="CA-2014-130673"/>
    <x v="671"/>
    <d v="2014-05-22T00:00:00"/>
    <x v="0"/>
    <s v="MC-17590"/>
    <s v="Matt Collister"/>
    <x v="1"/>
    <s v="United States"/>
    <x v="509"/>
    <x v="5"/>
    <n v="78666"/>
    <s v="Central"/>
    <s v="OFF-PA-10000289"/>
    <x v="1"/>
    <x v="10"/>
    <s v="Xerox 213"/>
    <n v="10.368"/>
    <n v="2"/>
    <n v="0.2"/>
    <n v="3.6288"/>
  </r>
  <r>
    <n v="8583"/>
    <s v="CA-2014-130673"/>
    <x v="671"/>
    <d v="2014-05-22T00:00:00"/>
    <x v="0"/>
    <s v="MC-17590"/>
    <s v="Matt Collister"/>
    <x v="1"/>
    <s v="United States"/>
    <x v="509"/>
    <x v="5"/>
    <n v="78666"/>
    <s v="Central"/>
    <s v="TEC-AC-10004227"/>
    <x v="2"/>
    <x v="11"/>
    <s v="SanDisk Ultra 16 GB MicroSDHC Class 10 Memory Card"/>
    <n v="20.783999999999999"/>
    <n v="2"/>
    <n v="0.2"/>
    <n v="-3.6372"/>
  </r>
  <r>
    <n v="8584"/>
    <s v="CA-2014-130673"/>
    <x v="671"/>
    <d v="2014-05-22T00:00:00"/>
    <x v="0"/>
    <s v="MC-17590"/>
    <s v="Matt Collister"/>
    <x v="1"/>
    <s v="United States"/>
    <x v="509"/>
    <x v="5"/>
    <n v="78666"/>
    <s v="Central"/>
    <s v="OFF-ST-10000636"/>
    <x v="1"/>
    <x v="4"/>
    <s v="Rogers Profile Extra Capacity Storage Tub"/>
    <n v="66.959999999999994"/>
    <n v="5"/>
    <n v="0.2"/>
    <n v="-13.391999999999999"/>
  </r>
  <r>
    <n v="8585"/>
    <s v="CA-2014-104808"/>
    <x v="519"/>
    <d v="2014-02-08T00:00:00"/>
    <x v="0"/>
    <s v="MH-17440"/>
    <s v="Mark Haberlin"/>
    <x v="1"/>
    <s v="United States"/>
    <x v="194"/>
    <x v="1"/>
    <n v="92025"/>
    <s v="West"/>
    <s v="OFF-BI-10003676"/>
    <x v="1"/>
    <x v="8"/>
    <s v="GBC Standard Recycled Report Covers, Clear Plastic Sheets"/>
    <n v="17.248000000000001"/>
    <n v="2"/>
    <n v="0.2"/>
    <n v="6.0368000000000004"/>
  </r>
  <r>
    <n v="8586"/>
    <s v="US-2017-132927"/>
    <x v="34"/>
    <d v="2017-12-15T00:00:00"/>
    <x v="1"/>
    <s v="RD-19720"/>
    <s v="Roger Demir"/>
    <x v="0"/>
    <s v="United States"/>
    <x v="10"/>
    <x v="9"/>
    <n v="19134"/>
    <s v="East"/>
    <s v="OFF-BI-10001116"/>
    <x v="1"/>
    <x v="8"/>
    <s v="Wilson Jones 1&quot; Hanging DublLock Ring Binders"/>
    <n v="11.087999999999999"/>
    <n v="7"/>
    <n v="0.7"/>
    <n v="-8.1311999999999998"/>
  </r>
  <r>
    <n v="8587"/>
    <s v="CA-2017-162015"/>
    <x v="497"/>
    <d v="2017-07-18T00:00:00"/>
    <x v="1"/>
    <s v="KB-16240"/>
    <s v="Karen Bern"/>
    <x v="1"/>
    <s v="United States"/>
    <x v="1"/>
    <x v="1"/>
    <n v="90049"/>
    <s v="West"/>
    <s v="TEC-AC-10003832"/>
    <x v="2"/>
    <x v="11"/>
    <s v="Logitech P710e Mobile Speakerphone"/>
    <n v="1287.45"/>
    <n v="5"/>
    <n v="0"/>
    <n v="244.6155"/>
  </r>
  <r>
    <n v="8588"/>
    <s v="CA-2017-162015"/>
    <x v="497"/>
    <d v="2017-07-18T00:00:00"/>
    <x v="1"/>
    <s v="KB-16240"/>
    <s v="Karen Bern"/>
    <x v="1"/>
    <s v="United States"/>
    <x v="1"/>
    <x v="1"/>
    <n v="90049"/>
    <s v="West"/>
    <s v="OFF-AP-10003040"/>
    <x v="1"/>
    <x v="9"/>
    <s v="Fellowes 8 Outlet Superior Workstation Surge Protector w/o Phone/Fax/Modem Protection"/>
    <n v="168.1"/>
    <n v="5"/>
    <n v="0"/>
    <n v="43.706000000000003"/>
  </r>
  <r>
    <n v="8589"/>
    <s v="CA-2015-138492"/>
    <x v="1060"/>
    <d v="2015-05-22T00:00:00"/>
    <x v="1"/>
    <s v="FC-14335"/>
    <s v="Fred Chung"/>
    <x v="1"/>
    <s v="United States"/>
    <x v="10"/>
    <x v="9"/>
    <n v="19140"/>
    <s v="East"/>
    <s v="OFF-ST-10002583"/>
    <x v="1"/>
    <x v="4"/>
    <s v="Fellowes Neat Ideas Storage Cubes"/>
    <n v="51.968000000000004"/>
    <n v="2"/>
    <n v="0.2"/>
    <n v="-10.393599999999999"/>
  </r>
  <r>
    <n v="8590"/>
    <s v="CA-2017-145338"/>
    <x v="926"/>
    <d v="2017-02-01T00:00:00"/>
    <x v="2"/>
    <s v="BD-11770"/>
    <s v="Bryan Davis"/>
    <x v="0"/>
    <s v="United States"/>
    <x v="10"/>
    <x v="9"/>
    <n v="19120"/>
    <s v="East"/>
    <s v="OFF-AR-10002053"/>
    <x v="1"/>
    <x v="6"/>
    <s v="Premium Writing Pencils, Soft, #2 by Central Association for the Blind"/>
    <n v="4.7679999999999998"/>
    <n v="2"/>
    <n v="0.2"/>
    <n v="0.4768"/>
  </r>
  <r>
    <n v="8591"/>
    <s v="CA-2017-126676"/>
    <x v="365"/>
    <d v="2017-10-01T00:00:00"/>
    <x v="2"/>
    <s v="FH-14365"/>
    <s v="Fred Hopkins"/>
    <x v="1"/>
    <s v="United States"/>
    <x v="337"/>
    <x v="15"/>
    <n v="11550"/>
    <s v="East"/>
    <s v="OFF-EN-10004846"/>
    <x v="1"/>
    <x v="12"/>
    <s v="Letter or Legal Size Expandable Poly String Tie Envelopes"/>
    <n v="7.98"/>
    <n v="3"/>
    <n v="0"/>
    <n v="3.9102000000000001"/>
  </r>
  <r>
    <n v="8592"/>
    <s v="CA-2017-101700"/>
    <x v="756"/>
    <d v="2017-04-26T00:00:00"/>
    <x v="2"/>
    <s v="SO-20335"/>
    <s v="Sean O'Donnell"/>
    <x v="0"/>
    <s v="United States"/>
    <x v="510"/>
    <x v="22"/>
    <n v="80634"/>
    <s v="West"/>
    <s v="OFF-EN-10003134"/>
    <x v="1"/>
    <x v="12"/>
    <s v="Staple envelope"/>
    <n v="18.687999999999999"/>
    <n v="2"/>
    <n v="0.2"/>
    <n v="7.008"/>
  </r>
  <r>
    <n v="8593"/>
    <s v="CA-2017-101700"/>
    <x v="756"/>
    <d v="2017-04-26T00:00:00"/>
    <x v="2"/>
    <s v="SO-20335"/>
    <s v="Sean O'Donnell"/>
    <x v="0"/>
    <s v="United States"/>
    <x v="510"/>
    <x v="22"/>
    <n v="80634"/>
    <s v="West"/>
    <s v="FUR-FU-10001025"/>
    <x v="0"/>
    <x v="5"/>
    <s v="Eldon Imàge Series Desk Accessories, Clear"/>
    <n v="11.664"/>
    <n v="3"/>
    <n v="0.2"/>
    <n v="3.3534000000000002"/>
  </r>
  <r>
    <n v="8594"/>
    <s v="CA-2017-159667"/>
    <x v="45"/>
    <d v="2017-11-13T00:00:00"/>
    <x v="1"/>
    <s v="PM-19135"/>
    <s v="Peter McVee"/>
    <x v="2"/>
    <s v="United States"/>
    <x v="108"/>
    <x v="2"/>
    <n v="32216"/>
    <s v="South"/>
    <s v="TEC-AC-10002567"/>
    <x v="2"/>
    <x v="11"/>
    <s v="Logitech G602 Wireless Gaming Mouse"/>
    <n v="191.976"/>
    <n v="3"/>
    <n v="0.2"/>
    <n v="38.395200000000003"/>
  </r>
  <r>
    <n v="8595"/>
    <s v="CA-2017-159667"/>
    <x v="45"/>
    <d v="2017-11-13T00:00:00"/>
    <x v="1"/>
    <s v="PM-19135"/>
    <s v="Peter McVee"/>
    <x v="2"/>
    <s v="United States"/>
    <x v="108"/>
    <x v="2"/>
    <n v="32216"/>
    <s v="South"/>
    <s v="TEC-PH-10004094"/>
    <x v="2"/>
    <x v="7"/>
    <s v="Motorola L703CM"/>
    <n v="499.16800000000001"/>
    <n v="4"/>
    <n v="0.2"/>
    <n v="31.198"/>
  </r>
  <r>
    <n v="8596"/>
    <s v="CA-2014-111934"/>
    <x v="952"/>
    <d v="2014-05-07T00:00:00"/>
    <x v="2"/>
    <s v="GD-14590"/>
    <s v="Giulietta Dortch"/>
    <x v="1"/>
    <s v="United States"/>
    <x v="81"/>
    <x v="17"/>
    <n v="22204"/>
    <s v="South"/>
    <s v="OFF-BI-10004364"/>
    <x v="1"/>
    <x v="8"/>
    <s v="Storex Dura Pro Binders"/>
    <n v="11.88"/>
    <n v="2"/>
    <n v="0"/>
    <n v="5.3460000000000001"/>
  </r>
  <r>
    <n v="8597"/>
    <s v="CA-2014-111934"/>
    <x v="952"/>
    <d v="2014-05-07T00:00:00"/>
    <x v="2"/>
    <s v="GD-14590"/>
    <s v="Giulietta Dortch"/>
    <x v="1"/>
    <s v="United States"/>
    <x v="81"/>
    <x v="17"/>
    <n v="22204"/>
    <s v="South"/>
    <s v="OFF-PA-10000474"/>
    <x v="1"/>
    <x v="10"/>
    <s v="Easy-staple paper"/>
    <n v="35.44"/>
    <n v="1"/>
    <n v="0"/>
    <n v="16.6568"/>
  </r>
  <r>
    <n v="8598"/>
    <s v="US-2016-117387"/>
    <x v="189"/>
    <d v="2016-10-31T00:00:00"/>
    <x v="1"/>
    <s v="PA-19060"/>
    <s v="Pete Armstrong"/>
    <x v="2"/>
    <s v="United States"/>
    <x v="8"/>
    <x v="1"/>
    <n v="94122"/>
    <s v="West"/>
    <s v="OFF-BI-10004308"/>
    <x v="1"/>
    <x v="8"/>
    <s v="Avery Legal 4-Ring Binder"/>
    <n v="67.135999999999996"/>
    <n v="4"/>
    <n v="0.2"/>
    <n v="25.175999999999998"/>
  </r>
  <r>
    <n v="8599"/>
    <s v="CA-2014-141110"/>
    <x v="35"/>
    <d v="2014-12-01T00:00:00"/>
    <x v="1"/>
    <s v="LS-17200"/>
    <s v="Luke Schmidt"/>
    <x v="1"/>
    <s v="United States"/>
    <x v="201"/>
    <x v="1"/>
    <n v="93727"/>
    <s v="West"/>
    <s v="OFF-BI-10002012"/>
    <x v="1"/>
    <x v="8"/>
    <s v="Wilson Jones Easy Flow II Sheet Lifters"/>
    <n v="4.32"/>
    <n v="3"/>
    <n v="0.2"/>
    <n v="1.512"/>
  </r>
  <r>
    <n v="8600"/>
    <s v="CA-2014-141110"/>
    <x v="35"/>
    <d v="2014-12-01T00:00:00"/>
    <x v="1"/>
    <s v="LS-17200"/>
    <s v="Luke Schmidt"/>
    <x v="1"/>
    <s v="United States"/>
    <x v="201"/>
    <x v="1"/>
    <n v="93727"/>
    <s v="West"/>
    <s v="OFF-PA-10002586"/>
    <x v="1"/>
    <x v="10"/>
    <s v="Xerox 1970"/>
    <n v="14.94"/>
    <n v="3"/>
    <n v="0"/>
    <n v="7.0217999999999998"/>
  </r>
  <r>
    <n v="8601"/>
    <s v="CA-2014-141110"/>
    <x v="35"/>
    <d v="2014-12-01T00:00:00"/>
    <x v="1"/>
    <s v="LS-17200"/>
    <s v="Luke Schmidt"/>
    <x v="1"/>
    <s v="United States"/>
    <x v="201"/>
    <x v="1"/>
    <n v="93727"/>
    <s v="West"/>
    <s v="OFF-AP-10000692"/>
    <x v="1"/>
    <x v="9"/>
    <s v="Fellowes Mighty 8 Compact Surge Protector"/>
    <n v="40.54"/>
    <n v="2"/>
    <n v="0"/>
    <n v="11.3512"/>
  </r>
  <r>
    <n v="8602"/>
    <s v="CA-2014-141110"/>
    <x v="35"/>
    <d v="2014-12-01T00:00:00"/>
    <x v="1"/>
    <s v="LS-17200"/>
    <s v="Luke Schmidt"/>
    <x v="1"/>
    <s v="United States"/>
    <x v="201"/>
    <x v="1"/>
    <n v="93727"/>
    <s v="West"/>
    <s v="OFF-BI-10001553"/>
    <x v="1"/>
    <x v="8"/>
    <s v="SpineVue Locking Slant-D Ring Binders by Cardinal"/>
    <n v="7.3120000000000003"/>
    <n v="1"/>
    <n v="0.2"/>
    <n v="2.5592000000000001"/>
  </r>
  <r>
    <n v="8603"/>
    <s v="US-2014-133949"/>
    <x v="520"/>
    <d v="2014-12-31T00:00:00"/>
    <x v="3"/>
    <s v="JL-15175"/>
    <s v="James Lanier"/>
    <x v="2"/>
    <s v="United States"/>
    <x v="192"/>
    <x v="33"/>
    <n v="89502"/>
    <s v="West"/>
    <s v="TEC-PH-10004908"/>
    <x v="2"/>
    <x v="7"/>
    <s v="Panasonic KX TS3282W Corded phone"/>
    <n v="475.94400000000002"/>
    <n v="7"/>
    <n v="0.2"/>
    <n v="59.493000000000002"/>
  </r>
  <r>
    <n v="8604"/>
    <s v="US-2016-116365"/>
    <x v="835"/>
    <d v="2016-01-08T00:00:00"/>
    <x v="1"/>
    <s v="CA-12310"/>
    <s v="Christine Abelman"/>
    <x v="1"/>
    <s v="United States"/>
    <x v="52"/>
    <x v="5"/>
    <n v="78207"/>
    <s v="Central"/>
    <s v="TEC-AC-10002217"/>
    <x v="2"/>
    <x v="11"/>
    <s v="Imation Clip USB flash drive - 8 GB"/>
    <n v="30.08"/>
    <n v="2"/>
    <n v="0.2"/>
    <n v="-5.2640000000000002"/>
  </r>
  <r>
    <n v="8605"/>
    <s v="US-2016-116365"/>
    <x v="835"/>
    <d v="2016-01-08T00:00:00"/>
    <x v="1"/>
    <s v="CA-12310"/>
    <s v="Christine Abelman"/>
    <x v="1"/>
    <s v="United States"/>
    <x v="52"/>
    <x v="5"/>
    <n v="78207"/>
    <s v="Central"/>
    <s v="TEC-AC-10002942"/>
    <x v="2"/>
    <x v="11"/>
    <s v="WD My Passport Ultra 1TB Portable External Hard Drive"/>
    <n v="165.6"/>
    <n v="3"/>
    <n v="0.2"/>
    <n v="-6.21"/>
  </r>
  <r>
    <n v="8606"/>
    <s v="US-2016-116365"/>
    <x v="835"/>
    <d v="2016-01-08T00:00:00"/>
    <x v="1"/>
    <s v="CA-12310"/>
    <s v="Christine Abelman"/>
    <x v="1"/>
    <s v="United States"/>
    <x v="52"/>
    <x v="5"/>
    <n v="78207"/>
    <s v="Central"/>
    <s v="TEC-PH-10002890"/>
    <x v="2"/>
    <x v="7"/>
    <s v="AT&amp;T 17929 Lendline Telephone"/>
    <n v="180.96"/>
    <n v="5"/>
    <n v="0.2"/>
    <n v="13.571999999999999"/>
  </r>
  <r>
    <n v="8607"/>
    <s v="CA-2017-162936"/>
    <x v="238"/>
    <d v="2017-08-22T00:00:00"/>
    <x v="1"/>
    <s v="CM-12160"/>
    <s v="Charles McCrossin"/>
    <x v="0"/>
    <s v="United States"/>
    <x v="217"/>
    <x v="31"/>
    <n v="2740"/>
    <s v="East"/>
    <s v="TEC-AC-10003614"/>
    <x v="2"/>
    <x v="11"/>
    <s v="Verbatim 25 GB 6x Blu-ray Single Layer Recordable Disc, 10/Pack"/>
    <n v="23.18"/>
    <n v="2"/>
    <n v="0"/>
    <n v="7.6494"/>
  </r>
  <r>
    <n v="8608"/>
    <s v="CA-2014-151946"/>
    <x v="611"/>
    <d v="2014-06-09T00:00:00"/>
    <x v="1"/>
    <s v="BT-11440"/>
    <s v="Bobby Trafton"/>
    <x v="0"/>
    <s v="United States"/>
    <x v="20"/>
    <x v="15"/>
    <n v="10035"/>
    <s v="East"/>
    <s v="FUR-FU-10002878"/>
    <x v="0"/>
    <x v="5"/>
    <s v="Seth Thomas 14&quot; Day/Date Wall Clock"/>
    <n v="56.96"/>
    <n v="2"/>
    <n v="0"/>
    <n v="21.075199999999999"/>
  </r>
  <r>
    <n v="8609"/>
    <s v="CA-2014-151946"/>
    <x v="611"/>
    <d v="2014-06-09T00:00:00"/>
    <x v="1"/>
    <s v="BT-11440"/>
    <s v="Bobby Trafton"/>
    <x v="0"/>
    <s v="United States"/>
    <x v="20"/>
    <x v="15"/>
    <n v="10035"/>
    <s v="East"/>
    <s v="OFF-AP-10001626"/>
    <x v="1"/>
    <x v="9"/>
    <s v="Commercial WindTunnel Clean Air Upright Vacuum, Replacement Belts, Filtration Bags"/>
    <n v="15.56"/>
    <n v="4"/>
    <n v="0"/>
    <n v="4.0456000000000003"/>
  </r>
  <r>
    <n v="8610"/>
    <s v="CA-2014-151946"/>
    <x v="611"/>
    <d v="2014-06-09T00:00:00"/>
    <x v="1"/>
    <s v="BT-11440"/>
    <s v="Bobby Trafton"/>
    <x v="0"/>
    <s v="United States"/>
    <x v="20"/>
    <x v="15"/>
    <n v="10035"/>
    <s v="East"/>
    <s v="FUR-BO-10003272"/>
    <x v="0"/>
    <x v="0"/>
    <s v="O'Sullivan Living Dimensions 5-Shelf Bookcases"/>
    <n v="353.56799999999998"/>
    <n v="2"/>
    <n v="0.2"/>
    <n v="-44.195999999999998"/>
  </r>
  <r>
    <n v="8611"/>
    <s v="CA-2014-151946"/>
    <x v="611"/>
    <d v="2014-06-09T00:00:00"/>
    <x v="1"/>
    <s v="BT-11440"/>
    <s v="Bobby Trafton"/>
    <x v="0"/>
    <s v="United States"/>
    <x v="20"/>
    <x v="15"/>
    <n v="10035"/>
    <s v="East"/>
    <s v="FUR-FU-10002191"/>
    <x v="0"/>
    <x v="5"/>
    <s v="G.E. Halogen Desk Lamp Bulbs"/>
    <n v="13.96"/>
    <n v="2"/>
    <n v="0"/>
    <n v="6.7008000000000001"/>
  </r>
  <r>
    <n v="8612"/>
    <s v="CA-2017-123624"/>
    <x v="38"/>
    <d v="2017-11-17T00:00:00"/>
    <x v="0"/>
    <s v="SE-20110"/>
    <s v="Sanjit Engle"/>
    <x v="0"/>
    <s v="United States"/>
    <x v="475"/>
    <x v="1"/>
    <n v="93030"/>
    <s v="West"/>
    <s v="TEC-AC-10000682"/>
    <x v="2"/>
    <x v="11"/>
    <s v="Kensington K72356US Mouse-in-a-Box USB Desktop Mouse"/>
    <n v="82.95"/>
    <n v="5"/>
    <n v="0"/>
    <n v="29.032499999999999"/>
  </r>
  <r>
    <n v="8613"/>
    <s v="CA-2016-146437"/>
    <x v="1198"/>
    <d v="2016-02-01T00:00:00"/>
    <x v="0"/>
    <s v="HG-14965"/>
    <s v="Henry Goldwyn"/>
    <x v="1"/>
    <s v="United States"/>
    <x v="1"/>
    <x v="1"/>
    <n v="90036"/>
    <s v="West"/>
    <s v="OFF-AR-10000588"/>
    <x v="1"/>
    <x v="6"/>
    <s v="Newell 345"/>
    <n v="39.68"/>
    <n v="2"/>
    <n v="0"/>
    <n v="10.316800000000001"/>
  </r>
  <r>
    <n v="8614"/>
    <s v="CA-2016-138233"/>
    <x v="1199"/>
    <d v="2016-11-14T00:00:00"/>
    <x v="1"/>
    <s v="PF-19165"/>
    <s v="Philip Fox"/>
    <x v="0"/>
    <s v="United States"/>
    <x v="182"/>
    <x v="1"/>
    <n v="94601"/>
    <s v="West"/>
    <s v="TEC-AC-10002001"/>
    <x v="2"/>
    <x v="11"/>
    <s v="Logitech Wireless Gaming Headset G930"/>
    <n v="479.97"/>
    <n v="3"/>
    <n v="0"/>
    <n v="177.5889"/>
  </r>
  <r>
    <n v="8615"/>
    <s v="CA-2016-165918"/>
    <x v="545"/>
    <d v="2016-09-14T00:00:00"/>
    <x v="1"/>
    <s v="BD-11770"/>
    <s v="Bryan Davis"/>
    <x v="0"/>
    <s v="United States"/>
    <x v="156"/>
    <x v="4"/>
    <n v="98026"/>
    <s v="West"/>
    <s v="OFF-LA-10003720"/>
    <x v="1"/>
    <x v="2"/>
    <s v="Avery 487"/>
    <n v="7.38"/>
    <n v="2"/>
    <n v="0"/>
    <n v="3.4685999999999999"/>
  </r>
  <r>
    <n v="8616"/>
    <s v="CA-2016-165918"/>
    <x v="545"/>
    <d v="2016-09-14T00:00:00"/>
    <x v="1"/>
    <s v="BD-11770"/>
    <s v="Bryan Davis"/>
    <x v="0"/>
    <s v="United States"/>
    <x v="156"/>
    <x v="4"/>
    <n v="98026"/>
    <s v="West"/>
    <s v="OFF-BI-10004364"/>
    <x v="1"/>
    <x v="8"/>
    <s v="Storex Dura Pro Binders"/>
    <n v="14.256"/>
    <n v="3"/>
    <n v="0.2"/>
    <n v="4.4550000000000001"/>
  </r>
  <r>
    <n v="8617"/>
    <s v="CA-2016-165918"/>
    <x v="545"/>
    <d v="2016-09-14T00:00:00"/>
    <x v="1"/>
    <s v="BD-11770"/>
    <s v="Bryan Davis"/>
    <x v="0"/>
    <s v="United States"/>
    <x v="156"/>
    <x v="4"/>
    <n v="98026"/>
    <s v="West"/>
    <s v="OFF-PA-10000100"/>
    <x v="1"/>
    <x v="10"/>
    <s v="Xerox 1945"/>
    <n v="81.98"/>
    <n v="2"/>
    <n v="0"/>
    <n v="40.170200000000001"/>
  </r>
  <r>
    <n v="8618"/>
    <s v="CA-2016-165918"/>
    <x v="545"/>
    <d v="2016-09-14T00:00:00"/>
    <x v="1"/>
    <s v="BD-11770"/>
    <s v="Bryan Davis"/>
    <x v="0"/>
    <s v="United States"/>
    <x v="156"/>
    <x v="4"/>
    <n v="98026"/>
    <s v="West"/>
    <s v="OFF-BI-10004826"/>
    <x v="1"/>
    <x v="8"/>
    <s v="JM Magazine Binder"/>
    <n v="39.624000000000002"/>
    <n v="3"/>
    <n v="0.2"/>
    <n v="13.868399999999999"/>
  </r>
  <r>
    <n v="8619"/>
    <s v="CA-2017-117513"/>
    <x v="448"/>
    <d v="2017-03-08T00:00:00"/>
    <x v="1"/>
    <s v="BT-11395"/>
    <s v="Bill Tyler"/>
    <x v="1"/>
    <s v="United States"/>
    <x v="1"/>
    <x v="1"/>
    <n v="90004"/>
    <s v="West"/>
    <s v="FUR-TA-10001520"/>
    <x v="0"/>
    <x v="3"/>
    <s v="Lesro Sheffield Collection Coffee Table, End Table, Center Table, Corner Table"/>
    <n v="399.67200000000003"/>
    <n v="7"/>
    <n v="0.2"/>
    <n v="-14.9877"/>
  </r>
  <r>
    <n v="8620"/>
    <s v="CA-2017-132437"/>
    <x v="565"/>
    <d v="2017-09-13T00:00:00"/>
    <x v="0"/>
    <s v="EM-14095"/>
    <s v="Eudokia Martin"/>
    <x v="1"/>
    <s v="United States"/>
    <x v="20"/>
    <x v="15"/>
    <n v="10024"/>
    <s v="East"/>
    <s v="OFF-ST-10001031"/>
    <x v="1"/>
    <x v="4"/>
    <s v="Adjustable Personal File Tote"/>
    <n v="65.12"/>
    <n v="4"/>
    <n v="0"/>
    <n v="16.9312"/>
  </r>
  <r>
    <n v="8621"/>
    <s v="US-2017-119319"/>
    <x v="44"/>
    <d v="2017-11-09T00:00:00"/>
    <x v="0"/>
    <s v="LC-17050"/>
    <s v="Liz Carlisle"/>
    <x v="0"/>
    <s v="United States"/>
    <x v="61"/>
    <x v="5"/>
    <n v="75217"/>
    <s v="Central"/>
    <s v="FUR-FU-10003878"/>
    <x v="0"/>
    <x v="5"/>
    <s v="Linden 10&quot; Round Wall Clock, Black"/>
    <n v="30.56"/>
    <n v="5"/>
    <n v="0.6"/>
    <n v="-19.864000000000001"/>
  </r>
  <r>
    <n v="8622"/>
    <s v="CA-2017-104318"/>
    <x v="726"/>
    <d v="2017-05-18T00:00:00"/>
    <x v="1"/>
    <s v="FH-14275"/>
    <s v="Frank Hawley"/>
    <x v="1"/>
    <s v="United States"/>
    <x v="47"/>
    <x v="18"/>
    <n v="37064"/>
    <s v="South"/>
    <s v="OFF-AP-10000358"/>
    <x v="1"/>
    <x v="9"/>
    <s v="Fellowes Basic Home/Office Series Surge Protectors"/>
    <n v="20.768000000000001"/>
    <n v="2"/>
    <n v="0.2"/>
    <n v="2.3363999999999998"/>
  </r>
  <r>
    <n v="8623"/>
    <s v="US-2016-114230"/>
    <x v="581"/>
    <d v="2016-12-01T00:00:00"/>
    <x v="1"/>
    <s v="CM-12235"/>
    <s v="Chris McAfee"/>
    <x v="0"/>
    <s v="United States"/>
    <x v="42"/>
    <x v="16"/>
    <n v="85023"/>
    <s v="West"/>
    <s v="OFF-ST-10000876"/>
    <x v="1"/>
    <x v="4"/>
    <s v="Eldon Simplefile Box Office"/>
    <n v="39.808"/>
    <n v="4"/>
    <n v="0.2"/>
    <n v="3.9807999999999999"/>
  </r>
  <r>
    <n v="8624"/>
    <s v="CA-2015-136147"/>
    <x v="50"/>
    <d v="2015-11-18T00:00:00"/>
    <x v="1"/>
    <s v="FM-14380"/>
    <s v="Fred McMath"/>
    <x v="0"/>
    <s v="United States"/>
    <x v="100"/>
    <x v="2"/>
    <n v="33178"/>
    <s v="South"/>
    <s v="OFF-BI-10004224"/>
    <x v="1"/>
    <x v="8"/>
    <s v="Catalog Binders with Expanding Posts"/>
    <n v="121.104"/>
    <n v="6"/>
    <n v="0.7"/>
    <n v="-100.92"/>
  </r>
  <r>
    <n v="8625"/>
    <s v="CA-2015-136147"/>
    <x v="50"/>
    <d v="2015-11-18T00:00:00"/>
    <x v="1"/>
    <s v="FM-14380"/>
    <s v="Fred McMath"/>
    <x v="0"/>
    <s v="United States"/>
    <x v="100"/>
    <x v="2"/>
    <n v="33178"/>
    <s v="South"/>
    <s v="TEC-AC-10004568"/>
    <x v="2"/>
    <x v="11"/>
    <s v="Maxell LTO Ultrium - 800 GB"/>
    <n v="111.96"/>
    <n v="5"/>
    <n v="0.2"/>
    <n v="-1.3995"/>
  </r>
  <r>
    <n v="8626"/>
    <s v="CA-2015-156118"/>
    <x v="575"/>
    <d v="2015-12-12T00:00:00"/>
    <x v="1"/>
    <s v="HG-14965"/>
    <s v="Henry Goldwyn"/>
    <x v="1"/>
    <s v="United States"/>
    <x v="77"/>
    <x v="22"/>
    <n v="80906"/>
    <s v="West"/>
    <s v="OFF-PA-10000533"/>
    <x v="1"/>
    <x v="10"/>
    <s v="Southworth Parchment Paper &amp; Envelopes"/>
    <n v="15.696"/>
    <n v="3"/>
    <n v="0.2"/>
    <n v="5.1012000000000004"/>
  </r>
  <r>
    <n v="8627"/>
    <s v="CA-2015-164084"/>
    <x v="67"/>
    <d v="2015-09-12T00:00:00"/>
    <x v="1"/>
    <s v="AG-10525"/>
    <s v="Andy Gerbode"/>
    <x v="1"/>
    <s v="United States"/>
    <x v="20"/>
    <x v="15"/>
    <n v="10011"/>
    <s v="East"/>
    <s v="OFF-ST-10003638"/>
    <x v="1"/>
    <x v="4"/>
    <s v="Mobile Personal File Cube"/>
    <n v="70.260000000000005"/>
    <n v="3"/>
    <n v="0"/>
    <n v="18.970199999999998"/>
  </r>
  <r>
    <n v="8628"/>
    <s v="CA-2015-164084"/>
    <x v="67"/>
    <d v="2015-09-12T00:00:00"/>
    <x v="1"/>
    <s v="AG-10525"/>
    <s v="Andy Gerbode"/>
    <x v="1"/>
    <s v="United States"/>
    <x v="20"/>
    <x v="15"/>
    <n v="10011"/>
    <s v="East"/>
    <s v="TEC-AC-10002305"/>
    <x v="2"/>
    <x v="11"/>
    <s v="KeyTronic E03601U1 - Keyboard - Beige"/>
    <n v="90"/>
    <n v="5"/>
    <n v="0"/>
    <n v="16.2"/>
  </r>
  <r>
    <n v="8629"/>
    <s v="CA-2015-164084"/>
    <x v="67"/>
    <d v="2015-09-12T00:00:00"/>
    <x v="1"/>
    <s v="AG-10525"/>
    <s v="Andy Gerbode"/>
    <x v="1"/>
    <s v="United States"/>
    <x v="20"/>
    <x v="15"/>
    <n v="10011"/>
    <s v="East"/>
    <s v="OFF-BI-10000605"/>
    <x v="1"/>
    <x v="8"/>
    <s v="Acco Pressboard Covers with Storage Hooks, 9 1/2&quot; x 11&quot;, Executive Red"/>
    <n v="6.0960000000000001"/>
    <n v="2"/>
    <n v="0.2"/>
    <n v="2.0573999999999999"/>
  </r>
  <r>
    <n v="8630"/>
    <s v="CA-2015-164084"/>
    <x v="67"/>
    <d v="2015-09-12T00:00:00"/>
    <x v="1"/>
    <s v="AG-10525"/>
    <s v="Andy Gerbode"/>
    <x v="1"/>
    <s v="United States"/>
    <x v="20"/>
    <x v="15"/>
    <n v="10011"/>
    <s v="East"/>
    <s v="FUR-TA-10003569"/>
    <x v="0"/>
    <x v="3"/>
    <s v="Bretford CR8500 Series Meeting Room Furniture"/>
    <n v="481.17599999999999"/>
    <n v="2"/>
    <n v="0.4"/>
    <n v="-120.294"/>
  </r>
  <r>
    <n v="8631"/>
    <s v="CA-2015-164084"/>
    <x v="67"/>
    <d v="2015-09-12T00:00:00"/>
    <x v="1"/>
    <s v="AG-10525"/>
    <s v="Andy Gerbode"/>
    <x v="1"/>
    <s v="United States"/>
    <x v="20"/>
    <x v="15"/>
    <n v="10011"/>
    <s v="East"/>
    <s v="OFF-FA-10003059"/>
    <x v="1"/>
    <x v="13"/>
    <s v="Assorted Color Push Pins"/>
    <n v="7.24"/>
    <n v="4"/>
    <n v="0"/>
    <n v="2.3892000000000002"/>
  </r>
  <r>
    <n v="8632"/>
    <s v="CA-2016-107783"/>
    <x v="1062"/>
    <d v="2016-07-29T00:00:00"/>
    <x v="2"/>
    <s v="OT-18730"/>
    <s v="Olvera Toch"/>
    <x v="0"/>
    <s v="United States"/>
    <x v="437"/>
    <x v="9"/>
    <n v="18018"/>
    <s v="East"/>
    <s v="FUR-BO-10004409"/>
    <x v="0"/>
    <x v="0"/>
    <s v="Safco Value Mate Series Steel Bookcases, Baked Enamel Finish on Steel, Gray"/>
    <n v="177.45"/>
    <n v="5"/>
    <n v="0.5"/>
    <n v="-78.078000000000003"/>
  </r>
  <r>
    <n v="8633"/>
    <s v="CA-2016-107783"/>
    <x v="1062"/>
    <d v="2016-07-29T00:00:00"/>
    <x v="2"/>
    <s v="OT-18730"/>
    <s v="Olvera Toch"/>
    <x v="0"/>
    <s v="United States"/>
    <x v="437"/>
    <x v="9"/>
    <n v="18018"/>
    <s v="East"/>
    <s v="OFF-BI-10000545"/>
    <x v="1"/>
    <x v="8"/>
    <s v="GBC Ibimaster 500 Manual ProClick Binding System"/>
    <n v="1369.7639999999999"/>
    <n v="6"/>
    <n v="0.7"/>
    <n v="-913.17600000000004"/>
  </r>
  <r>
    <n v="8634"/>
    <s v="CA-2016-107783"/>
    <x v="1062"/>
    <d v="2016-07-29T00:00:00"/>
    <x v="2"/>
    <s v="OT-18730"/>
    <s v="Olvera Toch"/>
    <x v="0"/>
    <s v="United States"/>
    <x v="437"/>
    <x v="9"/>
    <n v="18018"/>
    <s v="East"/>
    <s v="OFF-AP-10004052"/>
    <x v="1"/>
    <x v="9"/>
    <s v="Hoover Replacement Belts For Soft Guard &amp; Commercial Ltweight Upright Vacs, 2/Pk"/>
    <n v="9.48"/>
    <n v="3"/>
    <n v="0.2"/>
    <n v="0.71099999999999997"/>
  </r>
  <r>
    <n v="8635"/>
    <s v="CA-2017-159793"/>
    <x v="326"/>
    <d v="2017-08-29T00:00:00"/>
    <x v="1"/>
    <s v="SV-20365"/>
    <s v="Seth Vernon"/>
    <x v="0"/>
    <s v="United States"/>
    <x v="10"/>
    <x v="9"/>
    <n v="19140"/>
    <s v="East"/>
    <s v="FUR-BO-10001798"/>
    <x v="0"/>
    <x v="0"/>
    <s v="Bush Somerset Collection Bookcase"/>
    <n v="130.97999999999999"/>
    <n v="2"/>
    <n v="0.5"/>
    <n v="-89.066400000000002"/>
  </r>
  <r>
    <n v="8636"/>
    <s v="CA-2014-160094"/>
    <x v="1013"/>
    <d v="2014-05-02T00:00:00"/>
    <x v="2"/>
    <s v="JM-16195"/>
    <s v="Justin MacKendrick"/>
    <x v="0"/>
    <s v="United States"/>
    <x v="103"/>
    <x v="0"/>
    <n v="40214"/>
    <s v="South"/>
    <s v="OFF-AR-10004010"/>
    <x v="1"/>
    <x v="6"/>
    <s v="Hunt Boston Vacuum Mount KS Pencil Sharpener"/>
    <n v="174.95"/>
    <n v="5"/>
    <n v="0"/>
    <n v="45.487000000000002"/>
  </r>
  <r>
    <n v="8637"/>
    <s v="CA-2014-160094"/>
    <x v="1013"/>
    <d v="2014-05-02T00:00:00"/>
    <x v="2"/>
    <s v="JM-16195"/>
    <s v="Justin MacKendrick"/>
    <x v="0"/>
    <s v="United States"/>
    <x v="103"/>
    <x v="0"/>
    <n v="40214"/>
    <s v="South"/>
    <s v="OFF-ST-10000585"/>
    <x v="1"/>
    <x v="4"/>
    <s v="Economy Rollaway Files"/>
    <n v="826"/>
    <n v="5"/>
    <n v="0"/>
    <n v="214.76"/>
  </r>
  <r>
    <n v="8638"/>
    <s v="CA-2017-151281"/>
    <x v="842"/>
    <d v="2017-05-02T00:00:00"/>
    <x v="1"/>
    <s v="HM-14980"/>
    <s v="Henry MacAllister"/>
    <x v="0"/>
    <s v="United States"/>
    <x v="4"/>
    <x v="4"/>
    <n v="98105"/>
    <s v="West"/>
    <s v="FUR-FU-10000397"/>
    <x v="0"/>
    <x v="5"/>
    <s v="Luxo Economy Swing Arm Lamp"/>
    <n v="139.58000000000001"/>
    <n v="7"/>
    <n v="0"/>
    <n v="39.0824"/>
  </r>
  <r>
    <n v="8639"/>
    <s v="CA-2017-118346"/>
    <x v="283"/>
    <d v="2017-07-24T00:00:00"/>
    <x v="2"/>
    <s v="PO-19180"/>
    <s v="Philisse Overcash"/>
    <x v="2"/>
    <s v="United States"/>
    <x v="249"/>
    <x v="6"/>
    <n v="53142"/>
    <s v="Central"/>
    <s v="TEC-AC-10000736"/>
    <x v="2"/>
    <x v="11"/>
    <s v="Logitech G600 MMO Gaming Mouse"/>
    <n v="399.95"/>
    <n v="5"/>
    <n v="0"/>
    <n v="143.982"/>
  </r>
  <r>
    <n v="8640"/>
    <s v="CA-2014-129819"/>
    <x v="736"/>
    <d v="2014-12-15T00:00:00"/>
    <x v="0"/>
    <s v="KC-16675"/>
    <s v="Kimberly Carter"/>
    <x v="1"/>
    <s v="United States"/>
    <x v="0"/>
    <x v="0"/>
    <n v="42420"/>
    <s v="South"/>
    <s v="OFF-BI-10004970"/>
    <x v="1"/>
    <x v="8"/>
    <s v="ACCOHIDE 3-Ring Binder, Blue, 1&quot;"/>
    <n v="12.39"/>
    <n v="3"/>
    <n v="0"/>
    <n v="5.8232999999999997"/>
  </r>
  <r>
    <n v="8641"/>
    <s v="US-2017-148551"/>
    <x v="602"/>
    <d v="2017-01-16T00:00:00"/>
    <x v="1"/>
    <s v="DB-13120"/>
    <s v="David Bremer"/>
    <x v="1"/>
    <s v="United States"/>
    <x v="61"/>
    <x v="5"/>
    <n v="75217"/>
    <s v="Central"/>
    <s v="OFF-BI-10000545"/>
    <x v="1"/>
    <x v="8"/>
    <s v="GBC Ibimaster 500 Manual ProClick Binding System"/>
    <n v="760.98"/>
    <n v="5"/>
    <n v="0.8"/>
    <n v="-1141.47"/>
  </r>
  <r>
    <n v="8642"/>
    <s v="CA-2017-147767"/>
    <x v="574"/>
    <d v="2017-12-02T00:00:00"/>
    <x v="3"/>
    <s v="SV-20935"/>
    <s v="Susan Vittorini"/>
    <x v="0"/>
    <s v="United States"/>
    <x v="97"/>
    <x v="16"/>
    <n v="85345"/>
    <s v="West"/>
    <s v="OFF-BI-10001670"/>
    <x v="1"/>
    <x v="8"/>
    <s v="Vinyl Sectional Post Binders"/>
    <n v="67.86"/>
    <n v="6"/>
    <n v="0.7"/>
    <n v="-45.24"/>
  </r>
  <r>
    <n v="8643"/>
    <s v="CA-2015-108259"/>
    <x v="627"/>
    <d v="2015-11-15T00:00:00"/>
    <x v="1"/>
    <s v="NS-18640"/>
    <s v="Noel Staavos"/>
    <x v="1"/>
    <s v="United States"/>
    <x v="108"/>
    <x v="3"/>
    <n v="28540"/>
    <s v="South"/>
    <s v="OFF-FA-10000624"/>
    <x v="1"/>
    <x v="13"/>
    <s v="OIC Binder Clips"/>
    <n v="31.504000000000001"/>
    <n v="11"/>
    <n v="0.2"/>
    <n v="11.814"/>
  </r>
  <r>
    <n v="8644"/>
    <s v="CA-2015-108259"/>
    <x v="627"/>
    <d v="2015-11-15T00:00:00"/>
    <x v="1"/>
    <s v="NS-18640"/>
    <s v="Noel Staavos"/>
    <x v="1"/>
    <s v="United States"/>
    <x v="108"/>
    <x v="3"/>
    <n v="28540"/>
    <s v="South"/>
    <s v="OFF-LA-10002945"/>
    <x v="1"/>
    <x v="2"/>
    <s v="Permanent Self-Adhesive File Folder Labels for Typewriters, 1 1/8 x 3 1/2, White"/>
    <n v="5.04"/>
    <n v="1"/>
    <n v="0.2"/>
    <n v="1.6379999999999999"/>
  </r>
  <r>
    <n v="8645"/>
    <s v="CA-2015-108259"/>
    <x v="627"/>
    <d v="2015-11-15T00:00:00"/>
    <x v="1"/>
    <s v="NS-18640"/>
    <s v="Noel Staavos"/>
    <x v="1"/>
    <s v="United States"/>
    <x v="108"/>
    <x v="3"/>
    <n v="28540"/>
    <s v="South"/>
    <s v="OFF-BI-10000315"/>
    <x v="1"/>
    <x v="8"/>
    <s v="Poly Designer Cover &amp; Back"/>
    <n v="39.878999999999998"/>
    <n v="7"/>
    <n v="0.7"/>
    <n v="-29.244599999999998"/>
  </r>
  <r>
    <n v="8646"/>
    <s v="CA-2015-108259"/>
    <x v="627"/>
    <d v="2015-11-15T00:00:00"/>
    <x v="1"/>
    <s v="NS-18640"/>
    <s v="Noel Staavos"/>
    <x v="1"/>
    <s v="United States"/>
    <x v="108"/>
    <x v="3"/>
    <n v="28540"/>
    <s v="South"/>
    <s v="FUR-FU-10000023"/>
    <x v="0"/>
    <x v="5"/>
    <s v="Eldon Wave Desk Accessories"/>
    <n v="4.7119999999999997"/>
    <n v="1"/>
    <n v="0.2"/>
    <n v="1.4136"/>
  </r>
  <r>
    <n v="8647"/>
    <s v="CA-2016-113341"/>
    <x v="881"/>
    <d v="2016-11-29T00:00:00"/>
    <x v="1"/>
    <s v="MH-17455"/>
    <s v="Mark Hamilton"/>
    <x v="0"/>
    <s v="United States"/>
    <x v="1"/>
    <x v="1"/>
    <n v="90032"/>
    <s v="West"/>
    <s v="FUR-CH-10004698"/>
    <x v="0"/>
    <x v="1"/>
    <s v="Padded Folding Chairs, Black, 4/Carton"/>
    <n v="194.352"/>
    <n v="3"/>
    <n v="0.2"/>
    <n v="19.435199999999998"/>
  </r>
  <r>
    <n v="8648"/>
    <s v="US-2015-131842"/>
    <x v="901"/>
    <d v="2015-12-08T00:00:00"/>
    <x v="2"/>
    <s v="RR-19525"/>
    <s v="Rick Reed"/>
    <x v="1"/>
    <s v="United States"/>
    <x v="316"/>
    <x v="18"/>
    <n v="37211"/>
    <s v="South"/>
    <s v="FUR-CH-10004477"/>
    <x v="0"/>
    <x v="1"/>
    <s v="Global Push Button Manager's Chair, Indigo"/>
    <n v="97.424000000000007"/>
    <n v="2"/>
    <n v="0.2"/>
    <n v="10.9602"/>
  </r>
  <r>
    <n v="8649"/>
    <s v="CA-2016-164574"/>
    <x v="875"/>
    <d v="2016-08-03T00:00:00"/>
    <x v="1"/>
    <s v="RH-19555"/>
    <s v="Ritsa Hightower"/>
    <x v="0"/>
    <s v="United States"/>
    <x v="35"/>
    <x v="3"/>
    <n v="28205"/>
    <s v="South"/>
    <s v="OFF-ST-10003816"/>
    <x v="1"/>
    <x v="4"/>
    <s v="Fellowes High-Stak Drawer Files"/>
    <n v="704.76"/>
    <n v="5"/>
    <n v="0.2"/>
    <n v="26.4285"/>
  </r>
  <r>
    <n v="8650"/>
    <s v="CA-2016-164574"/>
    <x v="875"/>
    <d v="2016-08-03T00:00:00"/>
    <x v="1"/>
    <s v="RH-19555"/>
    <s v="Ritsa Hightower"/>
    <x v="0"/>
    <s v="United States"/>
    <x v="35"/>
    <x v="3"/>
    <n v="28205"/>
    <s v="South"/>
    <s v="OFF-BI-10002429"/>
    <x v="1"/>
    <x v="8"/>
    <s v="Premier Elliptical Ring Binder, Black"/>
    <n v="27.396000000000001"/>
    <n v="3"/>
    <n v="0.7"/>
    <n v="-20.090399999999999"/>
  </r>
  <r>
    <n v="8651"/>
    <s v="CA-2014-142769"/>
    <x v="103"/>
    <d v="2014-09-13T00:00:00"/>
    <x v="3"/>
    <s v="RP-19390"/>
    <s v="Resi Pölking"/>
    <x v="0"/>
    <s v="United States"/>
    <x v="4"/>
    <x v="4"/>
    <n v="98103"/>
    <s v="West"/>
    <s v="OFF-FA-10000840"/>
    <x v="1"/>
    <x v="13"/>
    <s v="OIC Thumb-Tacks"/>
    <n v="5.7"/>
    <n v="5"/>
    <n v="0"/>
    <n v="2.6789999999999998"/>
  </r>
  <r>
    <n v="8652"/>
    <s v="CA-2014-142769"/>
    <x v="103"/>
    <d v="2014-09-13T00:00:00"/>
    <x v="3"/>
    <s v="RP-19390"/>
    <s v="Resi Pölking"/>
    <x v="0"/>
    <s v="United States"/>
    <x v="4"/>
    <x v="4"/>
    <n v="98103"/>
    <s v="West"/>
    <s v="FUR-FU-10001918"/>
    <x v="0"/>
    <x v="5"/>
    <s v="C-Line Cubicle Keepers Polyproplyene Holder With Velcro Backings"/>
    <n v="14.19"/>
    <n v="3"/>
    <n v="0"/>
    <n v="5.5340999999999996"/>
  </r>
  <r>
    <n v="8653"/>
    <s v="CA-2014-142769"/>
    <x v="103"/>
    <d v="2014-09-13T00:00:00"/>
    <x v="3"/>
    <s v="RP-19390"/>
    <s v="Resi Pölking"/>
    <x v="0"/>
    <s v="United States"/>
    <x v="4"/>
    <x v="4"/>
    <n v="98103"/>
    <s v="West"/>
    <s v="OFF-SU-10001574"/>
    <x v="1"/>
    <x v="14"/>
    <s v="Acme Value Line Scissors"/>
    <n v="7.3"/>
    <n v="2"/>
    <n v="0"/>
    <n v="2.19"/>
  </r>
  <r>
    <n v="8654"/>
    <s v="CA-2014-142769"/>
    <x v="103"/>
    <d v="2014-09-13T00:00:00"/>
    <x v="3"/>
    <s v="RP-19390"/>
    <s v="Resi Pölking"/>
    <x v="0"/>
    <s v="United States"/>
    <x v="4"/>
    <x v="4"/>
    <n v="98103"/>
    <s v="West"/>
    <s v="TEC-AC-10001606"/>
    <x v="2"/>
    <x v="11"/>
    <s v="Logitech Wireless Performance Mouse MX for PC and Mac"/>
    <n v="199.98"/>
    <n v="2"/>
    <n v="0"/>
    <n v="75.992400000000004"/>
  </r>
  <r>
    <n v="8655"/>
    <s v="CA-2014-142769"/>
    <x v="103"/>
    <d v="2014-09-13T00:00:00"/>
    <x v="3"/>
    <s v="RP-19390"/>
    <s v="Resi Pölking"/>
    <x v="0"/>
    <s v="United States"/>
    <x v="4"/>
    <x v="4"/>
    <n v="98103"/>
    <s v="West"/>
    <s v="TEC-AC-10003399"/>
    <x v="2"/>
    <x v="11"/>
    <s v="Memorex Mini Travel Drive 64 GB USB 2.0 Flash Drive"/>
    <n v="144.96"/>
    <n v="4"/>
    <n v="0"/>
    <n v="60.883200000000002"/>
  </r>
  <r>
    <n v="8656"/>
    <s v="CA-2014-142769"/>
    <x v="103"/>
    <d v="2014-09-13T00:00:00"/>
    <x v="3"/>
    <s v="RP-19390"/>
    <s v="Resi Pölking"/>
    <x v="0"/>
    <s v="United States"/>
    <x v="4"/>
    <x v="4"/>
    <n v="98103"/>
    <s v="West"/>
    <s v="TEC-AC-10000865"/>
    <x v="2"/>
    <x v="11"/>
    <s v="WD My Passport Ultra 500GB Portable External Hard Drive"/>
    <n v="118"/>
    <n v="2"/>
    <n v="0"/>
    <n v="20.059999999999999"/>
  </r>
  <r>
    <n v="8657"/>
    <s v="CA-2014-142769"/>
    <x v="103"/>
    <d v="2014-09-13T00:00:00"/>
    <x v="3"/>
    <s v="RP-19390"/>
    <s v="Resi Pölking"/>
    <x v="0"/>
    <s v="United States"/>
    <x v="4"/>
    <x v="4"/>
    <n v="98103"/>
    <s v="West"/>
    <s v="OFF-PA-10002923"/>
    <x v="1"/>
    <x v="10"/>
    <s v="Xerox 1942"/>
    <n v="48.94"/>
    <n v="1"/>
    <n v="0"/>
    <n v="24.47"/>
  </r>
  <r>
    <n v="8658"/>
    <s v="CA-2014-142769"/>
    <x v="103"/>
    <d v="2014-09-13T00:00:00"/>
    <x v="3"/>
    <s v="RP-19390"/>
    <s v="Resi Pölking"/>
    <x v="0"/>
    <s v="United States"/>
    <x v="4"/>
    <x v="4"/>
    <n v="98103"/>
    <s v="West"/>
    <s v="OFF-AP-10004785"/>
    <x v="1"/>
    <x v="9"/>
    <s v="Holmes Replacement Filter for HEPA Air Cleaner, Medium Room"/>
    <n v="22.66"/>
    <n v="2"/>
    <n v="0"/>
    <n v="9.7438000000000002"/>
  </r>
  <r>
    <n v="8659"/>
    <s v="CA-2016-168361"/>
    <x v="1028"/>
    <d v="2016-06-25T00:00:00"/>
    <x v="1"/>
    <s v="KB-16600"/>
    <s v="Ken Brennan"/>
    <x v="1"/>
    <s v="United States"/>
    <x v="22"/>
    <x v="10"/>
    <n v="60623"/>
    <s v="Central"/>
    <s v="OFF-BI-10003727"/>
    <x v="1"/>
    <x v="8"/>
    <s v="Avery Durable Slant Ring Binders With Label Holder"/>
    <n v="0.83599999999999997"/>
    <n v="1"/>
    <n v="0.8"/>
    <n v="-1.3375999999999999"/>
  </r>
  <r>
    <n v="8660"/>
    <s v="CA-2016-153185"/>
    <x v="323"/>
    <d v="2016-09-08T00:00:00"/>
    <x v="1"/>
    <s v="MH-17620"/>
    <s v="Matt Hagelstein"/>
    <x v="1"/>
    <s v="United States"/>
    <x v="74"/>
    <x v="24"/>
    <n v="45231"/>
    <s v="East"/>
    <s v="OFF-PA-10002246"/>
    <x v="1"/>
    <x v="10"/>
    <s v="Wirebound Four 2-3/4 x 5 Forms per Page, 400 Sets per Book"/>
    <n v="30.96"/>
    <n v="6"/>
    <n v="0.2"/>
    <n v="11.223000000000001"/>
  </r>
  <r>
    <n v="8661"/>
    <s v="CA-2017-124765"/>
    <x v="920"/>
    <d v="2017-11-30T00:00:00"/>
    <x v="1"/>
    <s v="HZ-14950"/>
    <s v="Henia Zydlo"/>
    <x v="0"/>
    <s v="United States"/>
    <x v="2"/>
    <x v="2"/>
    <n v="33311"/>
    <s v="South"/>
    <s v="FUR-BO-10003965"/>
    <x v="0"/>
    <x v="0"/>
    <s v="O'Sullivan Manor Hill 2-Door Library in Brianna Oak"/>
    <n v="723.92"/>
    <n v="5"/>
    <n v="0.2"/>
    <n v="-81.441000000000003"/>
  </r>
  <r>
    <n v="8662"/>
    <s v="CA-2015-131856"/>
    <x v="793"/>
    <d v="2015-05-17T00:00:00"/>
    <x v="1"/>
    <s v="JG-15160"/>
    <s v="James Galang"/>
    <x v="0"/>
    <s v="United States"/>
    <x v="12"/>
    <x v="5"/>
    <n v="77041"/>
    <s v="Central"/>
    <s v="FUR-FU-10000175"/>
    <x v="0"/>
    <x v="5"/>
    <s v="DAX Wood Document Frame."/>
    <n v="21.968"/>
    <n v="4"/>
    <n v="0.6"/>
    <n v="-15.9268"/>
  </r>
  <r>
    <n v="8663"/>
    <s v="CA-2015-131856"/>
    <x v="793"/>
    <d v="2015-05-17T00:00:00"/>
    <x v="1"/>
    <s v="JG-15160"/>
    <s v="James Galang"/>
    <x v="0"/>
    <s v="United States"/>
    <x v="12"/>
    <x v="5"/>
    <n v="77041"/>
    <s v="Central"/>
    <s v="TEC-PH-10001336"/>
    <x v="2"/>
    <x v="7"/>
    <s v="Digium D40 VoIP phone"/>
    <n v="619.15200000000004"/>
    <n v="6"/>
    <n v="0.2"/>
    <n v="69.654600000000002"/>
  </r>
  <r>
    <n v="8664"/>
    <s v="CA-2015-131856"/>
    <x v="793"/>
    <d v="2015-05-17T00:00:00"/>
    <x v="1"/>
    <s v="JG-15160"/>
    <s v="James Galang"/>
    <x v="0"/>
    <s v="United States"/>
    <x v="12"/>
    <x v="5"/>
    <n v="77041"/>
    <s v="Central"/>
    <s v="OFF-PA-10001954"/>
    <x v="1"/>
    <x v="10"/>
    <s v="Xerox 1964"/>
    <n v="127.904"/>
    <n v="7"/>
    <n v="0.2"/>
    <n v="41.568800000000003"/>
  </r>
  <r>
    <n v="8665"/>
    <s v="CA-2017-126634"/>
    <x v="983"/>
    <d v="2017-04-01T00:00:00"/>
    <x v="0"/>
    <s v="AB-10165"/>
    <s v="Alan Barnes"/>
    <x v="0"/>
    <s v="United States"/>
    <x v="80"/>
    <x v="1"/>
    <n v="90712"/>
    <s v="West"/>
    <s v="FUR-FU-10004973"/>
    <x v="0"/>
    <x v="5"/>
    <s v="Flat Face Poster Frame"/>
    <n v="94.2"/>
    <n v="5"/>
    <n v="0"/>
    <n v="39.564"/>
  </r>
  <r>
    <n v="8666"/>
    <s v="CA-2016-118500"/>
    <x v="1019"/>
    <d v="2016-11-18T00:00:00"/>
    <x v="2"/>
    <s v="HJ-14875"/>
    <s v="Heather Jas"/>
    <x v="2"/>
    <s v="United States"/>
    <x v="8"/>
    <x v="1"/>
    <n v="94122"/>
    <s v="West"/>
    <s v="OFF-SU-10004231"/>
    <x v="1"/>
    <x v="14"/>
    <s v="Acme Tagit Stainless Steel Antibacterial Scissors"/>
    <n v="49.5"/>
    <n v="5"/>
    <n v="0"/>
    <n v="13.365"/>
  </r>
  <r>
    <n v="8667"/>
    <s v="CA-2016-163951"/>
    <x v="945"/>
    <d v="2017-01-02T00:00:00"/>
    <x v="2"/>
    <s v="CJ-11875"/>
    <s v="Carl Jackson"/>
    <x v="1"/>
    <s v="United States"/>
    <x v="10"/>
    <x v="9"/>
    <n v="19140"/>
    <s v="East"/>
    <s v="OFF-AR-10004269"/>
    <x v="1"/>
    <x v="6"/>
    <s v="Newell 31"/>
    <n v="16.52"/>
    <n v="5"/>
    <n v="0.2"/>
    <n v="1.6519999999999999"/>
  </r>
  <r>
    <n v="8668"/>
    <s v="CA-2016-149916"/>
    <x v="596"/>
    <d v="2016-12-24T00:00:00"/>
    <x v="0"/>
    <s v="ED-13885"/>
    <s v="Emily Ducich"/>
    <x v="2"/>
    <s v="United States"/>
    <x v="4"/>
    <x v="4"/>
    <n v="98115"/>
    <s v="West"/>
    <s v="OFF-BI-10004002"/>
    <x v="1"/>
    <x v="8"/>
    <s v="Wilson Jones International Size A4 Ring Binders"/>
    <n v="55.36"/>
    <n v="4"/>
    <n v="0.2"/>
    <n v="19.376000000000001"/>
  </r>
  <r>
    <n v="8669"/>
    <s v="CA-2016-149916"/>
    <x v="596"/>
    <d v="2016-12-24T00:00:00"/>
    <x v="0"/>
    <s v="ED-13885"/>
    <s v="Emily Ducich"/>
    <x v="2"/>
    <s v="United States"/>
    <x v="4"/>
    <x v="4"/>
    <n v="98115"/>
    <s v="West"/>
    <s v="TEC-MA-10000752"/>
    <x v="2"/>
    <x v="15"/>
    <s v="Texas Instrument TI-15 Fraction Calculator"/>
    <n v="11.56"/>
    <n v="1"/>
    <n v="0.2"/>
    <n v="3.7570000000000001"/>
  </r>
  <r>
    <n v="8670"/>
    <s v="CA-2015-158918"/>
    <x v="139"/>
    <d v="2015-12-25T00:00:00"/>
    <x v="0"/>
    <s v="AI-10855"/>
    <s v="Arianne Irving"/>
    <x v="0"/>
    <s v="United States"/>
    <x v="1"/>
    <x v="1"/>
    <n v="90036"/>
    <s v="West"/>
    <s v="OFF-PA-10004947"/>
    <x v="1"/>
    <x v="10"/>
    <s v="Easy-staple paper"/>
    <n v="17.12"/>
    <n v="4"/>
    <n v="0"/>
    <n v="7.7039999999999997"/>
  </r>
  <r>
    <n v="8671"/>
    <s v="US-2014-159611"/>
    <x v="422"/>
    <d v="2015-01-01T00:00:00"/>
    <x v="0"/>
    <s v="KB-16315"/>
    <s v="Karl Braun"/>
    <x v="0"/>
    <s v="United States"/>
    <x v="138"/>
    <x v="24"/>
    <n v="44105"/>
    <s v="East"/>
    <s v="FUR-FU-10004904"/>
    <x v="0"/>
    <x v="5"/>
    <s v="Eldon &quot;L&quot; Workstation Diamond Chairmat"/>
    <n v="182.352"/>
    <n v="3"/>
    <n v="0.2"/>
    <n v="-18.235199999999999"/>
  </r>
  <r>
    <n v="8672"/>
    <s v="US-2014-159611"/>
    <x v="422"/>
    <d v="2015-01-01T00:00:00"/>
    <x v="0"/>
    <s v="KB-16315"/>
    <s v="Karl Braun"/>
    <x v="0"/>
    <s v="United States"/>
    <x v="138"/>
    <x v="24"/>
    <n v="44105"/>
    <s v="East"/>
    <s v="OFF-ST-10002790"/>
    <x v="1"/>
    <x v="4"/>
    <s v="Safco Industrial Shelving"/>
    <n v="118.16"/>
    <n v="2"/>
    <n v="0.2"/>
    <n v="-25.109000000000002"/>
  </r>
  <r>
    <n v="8673"/>
    <s v="CA-2017-163265"/>
    <x v="911"/>
    <d v="2017-02-21T00:00:00"/>
    <x v="1"/>
    <s v="JS-16030"/>
    <s v="Joy Smith"/>
    <x v="0"/>
    <s v="United States"/>
    <x v="27"/>
    <x v="10"/>
    <n v="62521"/>
    <s v="Central"/>
    <s v="OFF-FA-10004854"/>
    <x v="1"/>
    <x v="13"/>
    <s v="Vinyl Coated Wire Paper Clips in Organizer Box, 800/Box"/>
    <n v="18.367999999999999"/>
    <n v="2"/>
    <n v="0.2"/>
    <n v="6.1992000000000003"/>
  </r>
  <r>
    <n v="8674"/>
    <s v="CA-2017-163265"/>
    <x v="911"/>
    <d v="2017-02-21T00:00:00"/>
    <x v="1"/>
    <s v="JS-16030"/>
    <s v="Joy Smith"/>
    <x v="0"/>
    <s v="United States"/>
    <x v="27"/>
    <x v="10"/>
    <n v="62521"/>
    <s v="Central"/>
    <s v="FUR-CH-10004063"/>
    <x v="0"/>
    <x v="1"/>
    <s v="Global Deluxe High-Back Manager's Chair"/>
    <n v="600.55799999999999"/>
    <n v="3"/>
    <n v="0.3"/>
    <n v="-8.5793999999999997"/>
  </r>
  <r>
    <n v="8675"/>
    <s v="CA-2017-163265"/>
    <x v="911"/>
    <d v="2017-02-21T00:00:00"/>
    <x v="1"/>
    <s v="JS-16030"/>
    <s v="Joy Smith"/>
    <x v="0"/>
    <s v="United States"/>
    <x v="27"/>
    <x v="10"/>
    <n v="62521"/>
    <s v="Central"/>
    <s v="OFF-ST-10000642"/>
    <x v="1"/>
    <x v="4"/>
    <s v="Tennsco Lockers, Gray"/>
    <n v="50.351999999999997"/>
    <n v="3"/>
    <n v="0.2"/>
    <n v="-8.1821999999999999"/>
  </r>
  <r>
    <n v="8676"/>
    <s v="CA-2017-163265"/>
    <x v="911"/>
    <d v="2017-02-21T00:00:00"/>
    <x v="1"/>
    <s v="JS-16030"/>
    <s v="Joy Smith"/>
    <x v="0"/>
    <s v="United States"/>
    <x v="27"/>
    <x v="10"/>
    <n v="62521"/>
    <s v="Central"/>
    <s v="OFF-AR-10004078"/>
    <x v="1"/>
    <x v="6"/>
    <s v="Newell 312"/>
    <n v="28.032"/>
    <n v="6"/>
    <n v="0.2"/>
    <n v="3.504"/>
  </r>
  <r>
    <n v="8677"/>
    <s v="CA-2017-163265"/>
    <x v="911"/>
    <d v="2017-02-21T00:00:00"/>
    <x v="1"/>
    <s v="JS-16030"/>
    <s v="Joy Smith"/>
    <x v="0"/>
    <s v="United States"/>
    <x v="27"/>
    <x v="10"/>
    <n v="62521"/>
    <s v="Central"/>
    <s v="FUR-FU-10004270"/>
    <x v="0"/>
    <x v="5"/>
    <s v="Executive Impressions 13&quot; Clairmont Wall Clock"/>
    <n v="7.6920000000000002"/>
    <n v="1"/>
    <n v="0.6"/>
    <n v="-3.6537000000000002"/>
  </r>
  <r>
    <n v="8678"/>
    <s v="CA-2017-141705"/>
    <x v="1200"/>
    <d v="2017-10-26T00:00:00"/>
    <x v="2"/>
    <s v="PO-18850"/>
    <s v="Patrick O'Brill"/>
    <x v="0"/>
    <s v="United States"/>
    <x v="511"/>
    <x v="5"/>
    <n v="76063"/>
    <s v="Central"/>
    <s v="FUR-TA-10004607"/>
    <x v="0"/>
    <x v="3"/>
    <s v="Hon 2111 Invitation Series Straight Table"/>
    <n v="517.40499999999997"/>
    <n v="5"/>
    <n v="0.3"/>
    <n v="-81.3065"/>
  </r>
  <r>
    <n v="8679"/>
    <s v="CA-2016-112739"/>
    <x v="476"/>
    <d v="2016-09-07T00:00:00"/>
    <x v="0"/>
    <s v="RD-19810"/>
    <s v="Ross DeVincentis"/>
    <x v="2"/>
    <s v="United States"/>
    <x v="12"/>
    <x v="5"/>
    <n v="77070"/>
    <s v="Central"/>
    <s v="OFF-BI-10001132"/>
    <x v="1"/>
    <x v="8"/>
    <s v="Acco PRESSTEX Data Binder with Storage Hooks, Dark Blue, 9 1/2&quot; X 11&quot;"/>
    <n v="8.6080000000000005"/>
    <n v="8"/>
    <n v="0.8"/>
    <n v="-13.3424"/>
  </r>
  <r>
    <n v="8680"/>
    <s v="CA-2016-112739"/>
    <x v="476"/>
    <d v="2016-09-07T00:00:00"/>
    <x v="0"/>
    <s v="RD-19810"/>
    <s v="Ross DeVincentis"/>
    <x v="2"/>
    <s v="United States"/>
    <x v="12"/>
    <x v="5"/>
    <n v="77070"/>
    <s v="Central"/>
    <s v="TEC-AC-10001714"/>
    <x v="2"/>
    <x v="11"/>
    <s v="Logitech MX Performance Wireless Mouse"/>
    <n v="159.56"/>
    <n v="5"/>
    <n v="0.2"/>
    <n v="33.906500000000001"/>
  </r>
  <r>
    <n v="8681"/>
    <s v="CA-2016-143805"/>
    <x v="49"/>
    <d v="2016-12-03T00:00:00"/>
    <x v="0"/>
    <s v="JD-15895"/>
    <s v="Jonathan Doherty"/>
    <x v="1"/>
    <s v="United States"/>
    <x v="102"/>
    <x v="17"/>
    <n v="23223"/>
    <s v="South"/>
    <s v="OFF-AP-10002945"/>
    <x v="1"/>
    <x v="9"/>
    <s v="Honeywell Enviracaire Portable HEPA Air Cleaner for 17' x 22' Room"/>
    <n v="2104.5500000000002"/>
    <n v="7"/>
    <n v="0"/>
    <n v="694.50149999999996"/>
  </r>
  <r>
    <n v="8682"/>
    <s v="CA-2016-143805"/>
    <x v="49"/>
    <d v="2016-12-03T00:00:00"/>
    <x v="0"/>
    <s v="JD-15895"/>
    <s v="Jonathan Doherty"/>
    <x v="1"/>
    <s v="United States"/>
    <x v="102"/>
    <x v="17"/>
    <n v="23223"/>
    <s v="South"/>
    <s v="OFF-SU-10004664"/>
    <x v="1"/>
    <x v="14"/>
    <s v="Acme Softgrip Scissors"/>
    <n v="40.700000000000003"/>
    <n v="5"/>
    <n v="0"/>
    <n v="11.803000000000001"/>
  </r>
  <r>
    <n v="8683"/>
    <s v="CA-2014-133634"/>
    <x v="1127"/>
    <d v="2014-11-10T00:00:00"/>
    <x v="1"/>
    <s v="SR-20740"/>
    <s v="Steven Roelle"/>
    <x v="2"/>
    <s v="United States"/>
    <x v="81"/>
    <x v="17"/>
    <n v="22204"/>
    <s v="South"/>
    <s v="TEC-AC-10002550"/>
    <x v="2"/>
    <x v="11"/>
    <s v="Maxell 4.7GB DVD-RW 3/Pack"/>
    <n v="47.79"/>
    <n v="3"/>
    <n v="0"/>
    <n v="16.2486"/>
  </r>
  <r>
    <n v="8684"/>
    <s v="CA-2017-101665"/>
    <x v="920"/>
    <d v="2017-12-01T00:00:00"/>
    <x v="1"/>
    <s v="TZ-21580"/>
    <s v="Tracy Zic"/>
    <x v="0"/>
    <s v="United States"/>
    <x v="8"/>
    <x v="1"/>
    <n v="94122"/>
    <s v="West"/>
    <s v="OFF-AR-10002335"/>
    <x v="1"/>
    <x v="6"/>
    <s v="DIXON Oriole Pencils"/>
    <n v="5.16"/>
    <n v="2"/>
    <n v="0"/>
    <n v="1.3415999999999999"/>
  </r>
  <r>
    <n v="8685"/>
    <s v="CA-2016-155446"/>
    <x v="186"/>
    <d v="2016-12-23T00:00:00"/>
    <x v="1"/>
    <s v="TN-21040"/>
    <s v="Tanja Norvell"/>
    <x v="2"/>
    <s v="United States"/>
    <x v="70"/>
    <x v="1"/>
    <n v="92024"/>
    <s v="West"/>
    <s v="TEC-AC-10001445"/>
    <x v="2"/>
    <x v="11"/>
    <s v="Imation USB 2.0 Swivel Flash Drive USB flash drive - 4 GB - Pink"/>
    <n v="21.21"/>
    <n v="7"/>
    <n v="0"/>
    <n v="4.4541000000000004"/>
  </r>
  <r>
    <n v="8686"/>
    <s v="CA-2017-137323"/>
    <x v="237"/>
    <d v="2017-11-18T00:00:00"/>
    <x v="0"/>
    <s v="PW-19030"/>
    <s v="Pauline Webber"/>
    <x v="1"/>
    <s v="United States"/>
    <x v="232"/>
    <x v="15"/>
    <n v="13601"/>
    <s v="East"/>
    <s v="OFF-ST-10003996"/>
    <x v="1"/>
    <x v="4"/>
    <s v="Letter/Legal File Tote with Clear Snap-On Lid, Black Granite"/>
    <n v="96.36"/>
    <n v="6"/>
    <n v="0"/>
    <n v="25.053599999999999"/>
  </r>
  <r>
    <n v="8687"/>
    <s v="CA-2016-144015"/>
    <x v="190"/>
    <d v="2016-06-26T00:00:00"/>
    <x v="3"/>
    <s v="AH-10075"/>
    <s v="Adam Hart"/>
    <x v="1"/>
    <s v="United States"/>
    <x v="1"/>
    <x v="1"/>
    <n v="90036"/>
    <s v="West"/>
    <s v="OFF-SU-10003505"/>
    <x v="1"/>
    <x v="14"/>
    <s v="Premier Electric Letter Opener"/>
    <n v="231.72"/>
    <n v="2"/>
    <n v="0"/>
    <n v="11.586"/>
  </r>
  <r>
    <n v="8688"/>
    <s v="CA-2016-144015"/>
    <x v="190"/>
    <d v="2016-06-26T00:00:00"/>
    <x v="3"/>
    <s v="AH-10075"/>
    <s v="Adam Hart"/>
    <x v="1"/>
    <s v="United States"/>
    <x v="1"/>
    <x v="1"/>
    <n v="90036"/>
    <s v="West"/>
    <s v="OFF-FA-10000624"/>
    <x v="1"/>
    <x v="13"/>
    <s v="OIC Binder Clips"/>
    <n v="17.899999999999999"/>
    <n v="5"/>
    <n v="0"/>
    <n v="8.9499999999999993"/>
  </r>
  <r>
    <n v="8689"/>
    <s v="CA-2016-144015"/>
    <x v="190"/>
    <d v="2016-06-26T00:00:00"/>
    <x v="3"/>
    <s v="AH-10075"/>
    <s v="Adam Hart"/>
    <x v="1"/>
    <s v="United States"/>
    <x v="1"/>
    <x v="1"/>
    <n v="90036"/>
    <s v="West"/>
    <s v="OFF-PA-10002870"/>
    <x v="1"/>
    <x v="10"/>
    <s v="Ampad Phone Message Book, Recycled, 400 Message Capacity, 5 ¾” x 11”"/>
    <n v="12.48"/>
    <n v="2"/>
    <n v="0"/>
    <n v="5.6159999999999997"/>
  </r>
  <r>
    <n v="8690"/>
    <s v="CA-2014-101427"/>
    <x v="58"/>
    <d v="2014-12-30T00:00:00"/>
    <x v="1"/>
    <s v="AY-10555"/>
    <s v="Andy Yotov"/>
    <x v="1"/>
    <s v="United States"/>
    <x v="10"/>
    <x v="9"/>
    <n v="19140"/>
    <s v="East"/>
    <s v="OFF-AR-10002257"/>
    <x v="1"/>
    <x v="6"/>
    <s v="Eldon Spacemaker Box, Quick-Snap Lid, Clear"/>
    <n v="8.016"/>
    <n v="3"/>
    <n v="0.2"/>
    <n v="1.1022000000000001"/>
  </r>
  <r>
    <n v="8691"/>
    <s v="CA-2016-136770"/>
    <x v="1041"/>
    <d v="2016-08-18T00:00:00"/>
    <x v="1"/>
    <s v="SP-20650"/>
    <s v="Stephanie Phelps"/>
    <x v="1"/>
    <s v="United States"/>
    <x v="59"/>
    <x v="24"/>
    <n v="44312"/>
    <s v="East"/>
    <s v="TEC-PH-10003580"/>
    <x v="2"/>
    <x v="7"/>
    <s v="Cisco IP Phone 7961G-GE VoIP phone"/>
    <n v="259.89600000000002"/>
    <n v="2"/>
    <n v="0.4"/>
    <n v="-56.3108"/>
  </r>
  <r>
    <n v="8692"/>
    <s v="CA-2016-136770"/>
    <x v="1041"/>
    <d v="2016-08-18T00:00:00"/>
    <x v="1"/>
    <s v="SP-20650"/>
    <s v="Stephanie Phelps"/>
    <x v="1"/>
    <s v="United States"/>
    <x v="59"/>
    <x v="24"/>
    <n v="44312"/>
    <s v="East"/>
    <s v="TEC-PH-10001530"/>
    <x v="2"/>
    <x v="7"/>
    <s v="Plantronics Voyager Pro Legend"/>
    <n v="247.18799999999999"/>
    <n v="2"/>
    <n v="0.4"/>
    <n v="-49.437600000000003"/>
  </r>
  <r>
    <n v="8693"/>
    <s v="CA-2016-136770"/>
    <x v="1041"/>
    <d v="2016-08-18T00:00:00"/>
    <x v="1"/>
    <s v="SP-20650"/>
    <s v="Stephanie Phelps"/>
    <x v="1"/>
    <s v="United States"/>
    <x v="59"/>
    <x v="24"/>
    <n v="44312"/>
    <s v="East"/>
    <s v="TEC-AC-10000420"/>
    <x v="2"/>
    <x v="11"/>
    <s v="Logitech G500s Laser Gaming Mouse with Adjustable Weight Tuning"/>
    <n v="279.95999999999998"/>
    <n v="5"/>
    <n v="0.2"/>
    <n v="48.993000000000002"/>
  </r>
  <r>
    <n v="8694"/>
    <s v="CA-2016-118311"/>
    <x v="1057"/>
    <d v="2016-10-28T00:00:00"/>
    <x v="1"/>
    <s v="ED-13885"/>
    <s v="Emily Ducich"/>
    <x v="2"/>
    <s v="United States"/>
    <x v="8"/>
    <x v="1"/>
    <n v="94110"/>
    <s v="West"/>
    <s v="TEC-AC-10000892"/>
    <x v="2"/>
    <x v="11"/>
    <s v="NETGEAR N750 Dual Band Wi-Fi Gigabit Router"/>
    <n v="450"/>
    <n v="5"/>
    <n v="0"/>
    <n v="162"/>
  </r>
  <r>
    <n v="8695"/>
    <s v="US-2014-112795"/>
    <x v="709"/>
    <d v="2014-08-28T00:00:00"/>
    <x v="0"/>
    <s v="CR-12625"/>
    <s v="Corey Roper"/>
    <x v="2"/>
    <s v="United States"/>
    <x v="354"/>
    <x v="12"/>
    <n v="49505"/>
    <s v="Central"/>
    <s v="OFF-PA-10001934"/>
    <x v="1"/>
    <x v="10"/>
    <s v="Xerox 1993"/>
    <n v="19.440000000000001"/>
    <n v="3"/>
    <n v="0"/>
    <n v="9.5256000000000007"/>
  </r>
  <r>
    <n v="8696"/>
    <s v="CA-2017-127096"/>
    <x v="175"/>
    <d v="2017-09-17T00:00:00"/>
    <x v="0"/>
    <s v="CS-12400"/>
    <s v="Christopher Schild"/>
    <x v="2"/>
    <s v="United States"/>
    <x v="8"/>
    <x v="1"/>
    <n v="94109"/>
    <s v="West"/>
    <s v="FUR-TA-10003473"/>
    <x v="0"/>
    <x v="3"/>
    <s v="Bretford Rectangular Conference Table Tops"/>
    <n v="300.904"/>
    <n v="1"/>
    <n v="0.2"/>
    <n v="11.283899999999999"/>
  </r>
  <r>
    <n v="8697"/>
    <s v="CA-2017-119284"/>
    <x v="140"/>
    <d v="2017-06-20T00:00:00"/>
    <x v="1"/>
    <s v="TS-21205"/>
    <s v="Thomas Seio"/>
    <x v="1"/>
    <s v="United States"/>
    <x v="316"/>
    <x v="18"/>
    <n v="37211"/>
    <s v="South"/>
    <s v="TEC-PH-10001051"/>
    <x v="2"/>
    <x v="7"/>
    <s v="HTC One"/>
    <n v="239.976"/>
    <n v="3"/>
    <n v="0.2"/>
    <n v="26.997299999999999"/>
  </r>
  <r>
    <n v="8698"/>
    <s v="CA-2017-119284"/>
    <x v="140"/>
    <d v="2017-06-20T00:00:00"/>
    <x v="1"/>
    <s v="TS-21205"/>
    <s v="Thomas Seio"/>
    <x v="1"/>
    <s v="United States"/>
    <x v="316"/>
    <x v="18"/>
    <n v="37211"/>
    <s v="South"/>
    <s v="FUR-FU-10004351"/>
    <x v="0"/>
    <x v="5"/>
    <s v="Staple-based wall hangings"/>
    <n v="31.167999999999999"/>
    <n v="4"/>
    <n v="0.2"/>
    <n v="9.3504000000000005"/>
  </r>
  <r>
    <n v="8699"/>
    <s v="CA-2017-119284"/>
    <x v="140"/>
    <d v="2017-06-20T00:00:00"/>
    <x v="1"/>
    <s v="TS-21205"/>
    <s v="Thomas Seio"/>
    <x v="1"/>
    <s v="United States"/>
    <x v="316"/>
    <x v="18"/>
    <n v="37211"/>
    <s v="South"/>
    <s v="FUR-TA-10004152"/>
    <x v="0"/>
    <x v="3"/>
    <s v="Barricks 18&quot; x 48&quot; Non-Folding Utility Table with Bottom Storage Shelf"/>
    <n v="120.96"/>
    <n v="2"/>
    <n v="0.4"/>
    <n v="-28.224"/>
  </r>
  <r>
    <n v="8700"/>
    <s v="CA-2017-119284"/>
    <x v="140"/>
    <d v="2017-06-20T00:00:00"/>
    <x v="1"/>
    <s v="TS-21205"/>
    <s v="Thomas Seio"/>
    <x v="1"/>
    <s v="United States"/>
    <x v="316"/>
    <x v="18"/>
    <n v="37211"/>
    <s v="South"/>
    <s v="TEC-PH-10000560"/>
    <x v="2"/>
    <x v="7"/>
    <s v="Samsung Galaxy S III - 16GB - pebble blue (T-Mobile)"/>
    <n v="2239.9360000000001"/>
    <n v="8"/>
    <n v="0.2"/>
    <n v="223.99359999999999"/>
  </r>
  <r>
    <n v="8701"/>
    <s v="CA-2017-119284"/>
    <x v="140"/>
    <d v="2017-06-20T00:00:00"/>
    <x v="1"/>
    <s v="TS-21205"/>
    <s v="Thomas Seio"/>
    <x v="1"/>
    <s v="United States"/>
    <x v="316"/>
    <x v="18"/>
    <n v="37211"/>
    <s v="South"/>
    <s v="OFF-AP-10004249"/>
    <x v="1"/>
    <x v="9"/>
    <s v="Staple holder"/>
    <n v="76.608000000000004"/>
    <n v="8"/>
    <n v="0.2"/>
    <n v="6.7031999999999998"/>
  </r>
  <r>
    <n v="8702"/>
    <s v="CA-2017-119284"/>
    <x v="140"/>
    <d v="2017-06-20T00:00:00"/>
    <x v="1"/>
    <s v="TS-21205"/>
    <s v="Thomas Seio"/>
    <x v="1"/>
    <s v="United States"/>
    <x v="316"/>
    <x v="18"/>
    <n v="37211"/>
    <s v="South"/>
    <s v="OFF-ST-10001490"/>
    <x v="1"/>
    <x v="4"/>
    <s v="Hot File 7-Pocket, Floor Stand"/>
    <n v="142.77600000000001"/>
    <n v="1"/>
    <n v="0.2"/>
    <n v="17.847000000000001"/>
  </r>
  <r>
    <n v="8703"/>
    <s v="CA-2017-119284"/>
    <x v="140"/>
    <d v="2017-06-20T00:00:00"/>
    <x v="1"/>
    <s v="TS-21205"/>
    <s v="Thomas Seio"/>
    <x v="1"/>
    <s v="United States"/>
    <x v="316"/>
    <x v="18"/>
    <n v="37211"/>
    <s v="South"/>
    <s v="OFF-PA-10000312"/>
    <x v="1"/>
    <x v="10"/>
    <s v="Xerox 1955"/>
    <n v="91.36"/>
    <n v="5"/>
    <n v="0.2"/>
    <n v="29.692"/>
  </r>
  <r>
    <n v="8704"/>
    <s v="CA-2015-133494"/>
    <x v="879"/>
    <d v="2015-03-05T00:00:00"/>
    <x v="1"/>
    <s v="RP-19390"/>
    <s v="Resi Pölking"/>
    <x v="0"/>
    <s v="United States"/>
    <x v="10"/>
    <x v="9"/>
    <n v="19120"/>
    <s v="East"/>
    <s v="OFF-AP-10002906"/>
    <x v="1"/>
    <x v="9"/>
    <s v="Hoover Replacement Belt for Commercial Guardsman Heavy-Duty Upright Vacuum"/>
    <n v="3.552"/>
    <n v="2"/>
    <n v="0.2"/>
    <n v="0.44400000000000001"/>
  </r>
  <r>
    <n v="8705"/>
    <s v="CA-2016-111318"/>
    <x v="310"/>
    <d v="2016-07-26T00:00:00"/>
    <x v="2"/>
    <s v="IL-15100"/>
    <s v="Ivan Liston"/>
    <x v="0"/>
    <s v="United States"/>
    <x v="12"/>
    <x v="5"/>
    <n v="77041"/>
    <s v="Central"/>
    <s v="TEC-PH-10004100"/>
    <x v="2"/>
    <x v="7"/>
    <s v="Griffin GC17055 Auxiliary Audio Cable"/>
    <n v="115.136"/>
    <n v="8"/>
    <n v="0.2"/>
    <n v="11.5136"/>
  </r>
  <r>
    <n v="8706"/>
    <s v="US-2014-132745"/>
    <x v="1201"/>
    <d v="2014-10-05T00:00:00"/>
    <x v="1"/>
    <s v="NF-18475"/>
    <s v="Neil Französisch"/>
    <x v="2"/>
    <s v="United States"/>
    <x v="192"/>
    <x v="33"/>
    <n v="89502"/>
    <s v="West"/>
    <s v="OFF-FA-10000254"/>
    <x v="1"/>
    <x v="13"/>
    <s v="Sterling Rubber Bands by Alliance"/>
    <n v="4.71"/>
    <n v="1"/>
    <n v="0"/>
    <n v="0"/>
  </r>
  <r>
    <n v="8707"/>
    <s v="CA-2014-146815"/>
    <x v="78"/>
    <d v="2014-09-13T00:00:00"/>
    <x v="1"/>
    <s v="PP-18955"/>
    <s v="Paul Prost"/>
    <x v="2"/>
    <s v="United States"/>
    <x v="20"/>
    <x v="15"/>
    <n v="10009"/>
    <s v="East"/>
    <s v="FUR-CH-10004289"/>
    <x v="0"/>
    <x v="1"/>
    <s v="Global Super Steno Chair"/>
    <n v="172.76400000000001"/>
    <n v="2"/>
    <n v="0.1"/>
    <n v="13.437200000000001"/>
  </r>
  <r>
    <n v="8708"/>
    <s v="CA-2014-146815"/>
    <x v="78"/>
    <d v="2014-09-13T00:00:00"/>
    <x v="1"/>
    <s v="PP-18955"/>
    <s v="Paul Prost"/>
    <x v="2"/>
    <s v="United States"/>
    <x v="20"/>
    <x v="15"/>
    <n v="10009"/>
    <s v="East"/>
    <s v="OFF-AR-10003469"/>
    <x v="1"/>
    <x v="6"/>
    <s v="Nontoxic Chalk"/>
    <n v="3.52"/>
    <n v="2"/>
    <n v="0"/>
    <n v="1.6896"/>
  </r>
  <r>
    <n v="8709"/>
    <s v="CA-2014-119144"/>
    <x v="912"/>
    <d v="2014-11-18T00:00:00"/>
    <x v="2"/>
    <s v="JD-16150"/>
    <s v="Justin Deggeller"/>
    <x v="1"/>
    <s v="United States"/>
    <x v="1"/>
    <x v="1"/>
    <n v="90008"/>
    <s v="West"/>
    <s v="TEC-PH-10004188"/>
    <x v="2"/>
    <x v="7"/>
    <s v="OtterBox Commuter Series Case - Samsung Galaxy S4"/>
    <n v="79.968000000000004"/>
    <n v="4"/>
    <n v="0.2"/>
    <n v="-17.992799999999999"/>
  </r>
  <r>
    <n v="8710"/>
    <s v="CA-2014-119144"/>
    <x v="912"/>
    <d v="2014-11-18T00:00:00"/>
    <x v="2"/>
    <s v="JD-16150"/>
    <s v="Justin Deggeller"/>
    <x v="1"/>
    <s v="United States"/>
    <x v="1"/>
    <x v="1"/>
    <n v="90008"/>
    <s v="West"/>
    <s v="FUR-BO-10004015"/>
    <x v="0"/>
    <x v="0"/>
    <s v="Bush Andora Bookcase, Maple/Graphite Gray Finish"/>
    <n v="305.97449999999998"/>
    <n v="3"/>
    <n v="0.15"/>
    <n v="25.197900000000001"/>
  </r>
  <r>
    <n v="8711"/>
    <s v="CA-2014-119144"/>
    <x v="912"/>
    <d v="2014-11-18T00:00:00"/>
    <x v="2"/>
    <s v="JD-16150"/>
    <s v="Justin Deggeller"/>
    <x v="1"/>
    <s v="United States"/>
    <x v="1"/>
    <x v="1"/>
    <n v="90008"/>
    <s v="West"/>
    <s v="OFF-ST-10000991"/>
    <x v="1"/>
    <x v="4"/>
    <s v="Space Solutions HD Industrial Steel Shelving."/>
    <n v="344.91"/>
    <n v="3"/>
    <n v="0"/>
    <n v="10.347300000000001"/>
  </r>
  <r>
    <n v="8712"/>
    <s v="CA-2014-105648"/>
    <x v="223"/>
    <d v="2014-03-07T00:00:00"/>
    <x v="1"/>
    <s v="EJ-14155"/>
    <s v="Eva Jacobs"/>
    <x v="0"/>
    <s v="United States"/>
    <x v="70"/>
    <x v="1"/>
    <n v="92037"/>
    <s v="West"/>
    <s v="FUR-TA-10002958"/>
    <x v="0"/>
    <x v="3"/>
    <s v="Bevis Oval Conference Table, Walnut"/>
    <n v="626.35199999999998"/>
    <n v="3"/>
    <n v="0.2"/>
    <n v="-23.488199999999999"/>
  </r>
  <r>
    <n v="8713"/>
    <s v="US-2015-145422"/>
    <x v="155"/>
    <d v="2015-12-07T00:00:00"/>
    <x v="1"/>
    <s v="PW-19240"/>
    <s v="Pierre Wener"/>
    <x v="0"/>
    <s v="United States"/>
    <x v="8"/>
    <x v="1"/>
    <n v="94110"/>
    <s v="West"/>
    <s v="FUR-BO-10002213"/>
    <x v="0"/>
    <x v="0"/>
    <s v="Sauder Forest Hills Library, Woodland Oak Finish"/>
    <n v="359.49900000000002"/>
    <n v="3"/>
    <n v="0.15"/>
    <n v="-29.605799999999999"/>
  </r>
  <r>
    <n v="8714"/>
    <s v="CA-2017-136623"/>
    <x v="497"/>
    <d v="2017-07-16T00:00:00"/>
    <x v="1"/>
    <s v="TS-21430"/>
    <s v="Tom Stivers"/>
    <x v="1"/>
    <s v="United States"/>
    <x v="70"/>
    <x v="1"/>
    <n v="92105"/>
    <s v="West"/>
    <s v="TEC-PH-10000004"/>
    <x v="2"/>
    <x v="7"/>
    <s v="Belkin iPhone and iPad Lightning Cable"/>
    <n v="71.951999999999998"/>
    <n v="6"/>
    <n v="0.2"/>
    <n v="5.3963999999999999"/>
  </r>
  <r>
    <n v="8715"/>
    <s v="CA-2017-136623"/>
    <x v="497"/>
    <d v="2017-07-16T00:00:00"/>
    <x v="1"/>
    <s v="TS-21430"/>
    <s v="Tom Stivers"/>
    <x v="1"/>
    <s v="United States"/>
    <x v="70"/>
    <x v="1"/>
    <n v="92105"/>
    <s v="West"/>
    <s v="OFF-BI-10003708"/>
    <x v="1"/>
    <x v="8"/>
    <s v="Acco Four Pocket Poly Ring Binder with Label Holder, Smoke, 1&quot;"/>
    <n v="29.8"/>
    <n v="5"/>
    <n v="0.2"/>
    <n v="9.3125"/>
  </r>
  <r>
    <n v="8716"/>
    <s v="CA-2017-121678"/>
    <x v="673"/>
    <d v="2017-11-20T00:00:00"/>
    <x v="0"/>
    <s v="BM-11650"/>
    <s v="Brian Moss"/>
    <x v="1"/>
    <s v="United States"/>
    <x v="512"/>
    <x v="24"/>
    <n v="44035"/>
    <s v="East"/>
    <s v="OFF-BI-10002949"/>
    <x v="1"/>
    <x v="8"/>
    <s v="Prestige Round Ring Binders"/>
    <n v="1.8240000000000001"/>
    <n v="1"/>
    <n v="0.7"/>
    <n v="-1.3984000000000001"/>
  </r>
  <r>
    <n v="8717"/>
    <s v="CA-2016-120824"/>
    <x v="1"/>
    <d v="2016-06-16T00:00:00"/>
    <x v="0"/>
    <s v="AW-10930"/>
    <s v="Arthur Wiediger"/>
    <x v="2"/>
    <s v="United States"/>
    <x v="12"/>
    <x v="5"/>
    <n v="77070"/>
    <s v="Central"/>
    <s v="OFF-AP-10001242"/>
    <x v="1"/>
    <x v="9"/>
    <s v="APC 7 Outlet Network SurgeArrest Surge Protector"/>
    <n v="64.384"/>
    <n v="4"/>
    <n v="0.8"/>
    <n v="-160.96"/>
  </r>
  <r>
    <n v="8718"/>
    <s v="CA-2016-120824"/>
    <x v="1"/>
    <d v="2016-06-16T00:00:00"/>
    <x v="0"/>
    <s v="AW-10930"/>
    <s v="Arthur Wiediger"/>
    <x v="2"/>
    <s v="United States"/>
    <x v="12"/>
    <x v="5"/>
    <n v="77070"/>
    <s v="Central"/>
    <s v="FUR-FU-10001424"/>
    <x v="0"/>
    <x v="5"/>
    <s v="Dax Clear Box Frame"/>
    <n v="6.984"/>
    <n v="2"/>
    <n v="0.6"/>
    <n v="-4.5396000000000001"/>
  </r>
  <r>
    <n v="8719"/>
    <s v="CA-2016-120824"/>
    <x v="1"/>
    <d v="2016-06-16T00:00:00"/>
    <x v="0"/>
    <s v="AW-10930"/>
    <s v="Arthur Wiediger"/>
    <x v="2"/>
    <s v="United States"/>
    <x v="12"/>
    <x v="5"/>
    <n v="77070"/>
    <s v="Central"/>
    <s v="OFF-AR-10003469"/>
    <x v="1"/>
    <x v="6"/>
    <s v="Nontoxic Chalk"/>
    <n v="11.263999999999999"/>
    <n v="8"/>
    <n v="0.2"/>
    <n v="3.9424000000000001"/>
  </r>
  <r>
    <n v="8720"/>
    <s v="CA-2016-120824"/>
    <x v="1"/>
    <d v="2016-06-16T00:00:00"/>
    <x v="0"/>
    <s v="AW-10930"/>
    <s v="Arthur Wiediger"/>
    <x v="2"/>
    <s v="United States"/>
    <x v="12"/>
    <x v="5"/>
    <n v="77070"/>
    <s v="Central"/>
    <s v="OFF-PA-10000232"/>
    <x v="1"/>
    <x v="10"/>
    <s v="Xerox 1975"/>
    <n v="15.552"/>
    <n v="3"/>
    <n v="0.2"/>
    <n v="5.6375999999999999"/>
  </r>
  <r>
    <n v="8721"/>
    <s v="CA-2016-120824"/>
    <x v="1"/>
    <d v="2016-06-16T00:00:00"/>
    <x v="0"/>
    <s v="AW-10930"/>
    <s v="Arthur Wiediger"/>
    <x v="2"/>
    <s v="United States"/>
    <x v="12"/>
    <x v="5"/>
    <n v="77070"/>
    <s v="Central"/>
    <s v="FUR-CH-10000229"/>
    <x v="0"/>
    <x v="1"/>
    <s v="Global Enterprise Series Seating High-Back Swivel/Tilt Chairs"/>
    <n v="379.37200000000001"/>
    <n v="2"/>
    <n v="0.3"/>
    <n v="-119.2312"/>
  </r>
  <r>
    <n v="8722"/>
    <s v="CA-2016-120824"/>
    <x v="1"/>
    <d v="2016-06-16T00:00:00"/>
    <x v="0"/>
    <s v="AW-10930"/>
    <s v="Arthur Wiediger"/>
    <x v="2"/>
    <s v="United States"/>
    <x v="12"/>
    <x v="5"/>
    <n v="77070"/>
    <s v="Central"/>
    <s v="OFF-ST-10002562"/>
    <x v="1"/>
    <x v="4"/>
    <s v="Staple magnet"/>
    <n v="67.536000000000001"/>
    <n v="9"/>
    <n v="0.2"/>
    <n v="6.7535999999999996"/>
  </r>
  <r>
    <n v="8723"/>
    <s v="CA-2016-120824"/>
    <x v="1"/>
    <d v="2016-06-16T00:00:00"/>
    <x v="0"/>
    <s v="AW-10930"/>
    <s v="Arthur Wiediger"/>
    <x v="2"/>
    <s v="United States"/>
    <x v="12"/>
    <x v="5"/>
    <n v="77070"/>
    <s v="Central"/>
    <s v="OFF-BI-10001525"/>
    <x v="1"/>
    <x v="8"/>
    <s v="Acco Pressboard Covers with Storage Hooks, 14 7/8&quot; x 11&quot;, Executive Red"/>
    <n v="1.524"/>
    <n v="2"/>
    <n v="0.8"/>
    <n v="-2.6669999999999998"/>
  </r>
  <r>
    <n v="8724"/>
    <s v="US-2016-135209"/>
    <x v="723"/>
    <d v="2016-12-31T00:00:00"/>
    <x v="0"/>
    <s v="MH-17290"/>
    <s v="Marc Harrigan"/>
    <x v="2"/>
    <s v="United States"/>
    <x v="100"/>
    <x v="2"/>
    <n v="33178"/>
    <s v="South"/>
    <s v="OFF-PA-10002986"/>
    <x v="1"/>
    <x v="10"/>
    <s v="Xerox 1898"/>
    <n v="37.408000000000001"/>
    <n v="7"/>
    <n v="0.2"/>
    <n v="13.0928"/>
  </r>
  <r>
    <n v="8725"/>
    <s v="US-2016-135209"/>
    <x v="723"/>
    <d v="2016-12-31T00:00:00"/>
    <x v="0"/>
    <s v="MH-17290"/>
    <s v="Marc Harrigan"/>
    <x v="2"/>
    <s v="United States"/>
    <x v="100"/>
    <x v="2"/>
    <n v="33178"/>
    <s v="South"/>
    <s v="OFF-PA-10000143"/>
    <x v="1"/>
    <x v="10"/>
    <s v="Astroparche Fine Business Paper"/>
    <n v="25.344000000000001"/>
    <n v="6"/>
    <n v="0.2"/>
    <n v="8.8704000000000001"/>
  </r>
  <r>
    <n v="8726"/>
    <s v="CA-2017-148145"/>
    <x v="257"/>
    <d v="2017-03-23T00:00:00"/>
    <x v="1"/>
    <s v="SW-20275"/>
    <s v="Scott Williamson"/>
    <x v="0"/>
    <s v="United States"/>
    <x v="4"/>
    <x v="4"/>
    <n v="98115"/>
    <s v="West"/>
    <s v="OFF-AR-10003752"/>
    <x v="1"/>
    <x v="6"/>
    <s v="Deluxe Chalkboard Eraser Cleaner"/>
    <n v="46.2"/>
    <n v="4"/>
    <n v="0"/>
    <n v="21.251999999999999"/>
  </r>
  <r>
    <n v="8727"/>
    <s v="CA-2015-103870"/>
    <x v="17"/>
    <d v="2015-12-31T00:00:00"/>
    <x v="1"/>
    <s v="SP-20860"/>
    <s v="Sung Pak"/>
    <x v="1"/>
    <s v="United States"/>
    <x v="87"/>
    <x v="18"/>
    <n v="37130"/>
    <s v="South"/>
    <s v="TEC-AC-10002370"/>
    <x v="2"/>
    <x v="11"/>
    <s v="Maxell CD-R Discs"/>
    <n v="4.7279999999999998"/>
    <n v="3"/>
    <n v="0.2"/>
    <n v="0.70920000000000005"/>
  </r>
  <r>
    <n v="8728"/>
    <s v="CA-2015-103870"/>
    <x v="17"/>
    <d v="2015-12-31T00:00:00"/>
    <x v="1"/>
    <s v="SP-20860"/>
    <s v="Sung Pak"/>
    <x v="1"/>
    <s v="United States"/>
    <x v="87"/>
    <x v="18"/>
    <n v="37130"/>
    <s v="South"/>
    <s v="FUR-FU-10002030"/>
    <x v="0"/>
    <x v="5"/>
    <s v="Executive Impressions 14&quot; Contract Wall Clock with Quartz Movement"/>
    <n v="53.351999999999997"/>
    <n v="3"/>
    <n v="0.2"/>
    <n v="16.005600000000001"/>
  </r>
  <r>
    <n v="8729"/>
    <s v="CA-2015-103870"/>
    <x v="17"/>
    <d v="2015-12-31T00:00:00"/>
    <x v="1"/>
    <s v="SP-20860"/>
    <s v="Sung Pak"/>
    <x v="1"/>
    <s v="United States"/>
    <x v="87"/>
    <x v="18"/>
    <n v="37130"/>
    <s v="South"/>
    <s v="FUR-BO-10002853"/>
    <x v="0"/>
    <x v="0"/>
    <s v="O'Sullivan 5-Shelf Heavy-Duty Bookcases"/>
    <n v="131.10400000000001"/>
    <n v="2"/>
    <n v="0.2"/>
    <n v="8.1940000000000008"/>
  </r>
  <r>
    <n v="8730"/>
    <s v="CA-2015-103870"/>
    <x v="17"/>
    <d v="2015-12-31T00:00:00"/>
    <x v="1"/>
    <s v="SP-20860"/>
    <s v="Sung Pak"/>
    <x v="1"/>
    <s v="United States"/>
    <x v="87"/>
    <x v="18"/>
    <n v="37130"/>
    <s v="South"/>
    <s v="OFF-ST-10002562"/>
    <x v="1"/>
    <x v="4"/>
    <s v="Staple magnet"/>
    <n v="22.512"/>
    <n v="3"/>
    <n v="0.2"/>
    <n v="2.2511999999999999"/>
  </r>
  <r>
    <n v="8731"/>
    <s v="CA-2015-103870"/>
    <x v="17"/>
    <d v="2015-12-31T00:00:00"/>
    <x v="1"/>
    <s v="SP-20860"/>
    <s v="Sung Pak"/>
    <x v="1"/>
    <s v="United States"/>
    <x v="87"/>
    <x v="18"/>
    <n v="37130"/>
    <s v="South"/>
    <s v="TEC-AC-10004227"/>
    <x v="2"/>
    <x v="11"/>
    <s v="SanDisk Ultra 16 GB MicroSDHC Class 10 Memory Card"/>
    <n v="72.744"/>
    <n v="7"/>
    <n v="0.2"/>
    <n v="-12.7302"/>
  </r>
  <r>
    <n v="8732"/>
    <s v="CA-2015-111017"/>
    <x v="374"/>
    <d v="2015-08-06T00:00:00"/>
    <x v="1"/>
    <s v="SC-20695"/>
    <s v="Steve Chapman"/>
    <x v="1"/>
    <s v="United States"/>
    <x v="285"/>
    <x v="25"/>
    <n v="63116"/>
    <s v="Central"/>
    <s v="OFF-SU-10002573"/>
    <x v="1"/>
    <x v="14"/>
    <s v="Acme 10&quot; Easy Grip Assistive Scissors"/>
    <n v="52.59"/>
    <n v="3"/>
    <n v="0"/>
    <n v="15.776999999999999"/>
  </r>
  <r>
    <n v="8733"/>
    <s v="CA-2017-116988"/>
    <x v="818"/>
    <d v="2017-06-29T00:00:00"/>
    <x v="0"/>
    <s v="PW-19030"/>
    <s v="Pauline Webber"/>
    <x v="1"/>
    <s v="United States"/>
    <x v="4"/>
    <x v="4"/>
    <n v="98105"/>
    <s v="West"/>
    <s v="OFF-PA-10003848"/>
    <x v="1"/>
    <x v="10"/>
    <s v="Xerox 1997"/>
    <n v="19.440000000000001"/>
    <n v="3"/>
    <n v="0"/>
    <n v="9.3312000000000008"/>
  </r>
  <r>
    <n v="8734"/>
    <s v="CA-2017-116988"/>
    <x v="818"/>
    <d v="2017-06-29T00:00:00"/>
    <x v="0"/>
    <s v="PW-19030"/>
    <s v="Pauline Webber"/>
    <x v="1"/>
    <s v="United States"/>
    <x v="4"/>
    <x v="4"/>
    <n v="98105"/>
    <s v="West"/>
    <s v="FUR-FU-10001290"/>
    <x v="0"/>
    <x v="5"/>
    <s v="Executive Impressions Supervisor Wall Clock"/>
    <n v="126.3"/>
    <n v="3"/>
    <n v="0"/>
    <n v="40.415999999999997"/>
  </r>
  <r>
    <n v="8735"/>
    <s v="CA-2017-116988"/>
    <x v="818"/>
    <d v="2017-06-29T00:00:00"/>
    <x v="0"/>
    <s v="PW-19030"/>
    <s v="Pauline Webber"/>
    <x v="1"/>
    <s v="United States"/>
    <x v="4"/>
    <x v="4"/>
    <n v="98105"/>
    <s v="West"/>
    <s v="TEC-AC-10003832"/>
    <x v="2"/>
    <x v="11"/>
    <s v="Logitech P710e Mobile Speakerphone"/>
    <n v="1287.45"/>
    <n v="5"/>
    <n v="0"/>
    <n v="244.6155"/>
  </r>
  <r>
    <n v="8736"/>
    <s v="US-2014-169390"/>
    <x v="315"/>
    <d v="2014-02-10T00:00:00"/>
    <x v="0"/>
    <s v="CS-12250"/>
    <s v="Chris Selesnick"/>
    <x v="1"/>
    <s v="United States"/>
    <x v="20"/>
    <x v="15"/>
    <n v="10024"/>
    <s v="East"/>
    <s v="OFF-ST-10001558"/>
    <x v="1"/>
    <x v="4"/>
    <s v="Acco Perma 4000 Stacking Storage Drawers"/>
    <n v="64.959999999999994"/>
    <n v="4"/>
    <n v="0"/>
    <n v="9.7439999999999998"/>
  </r>
  <r>
    <n v="8737"/>
    <s v="CA-2016-168774"/>
    <x v="913"/>
    <d v="2016-09-09T00:00:00"/>
    <x v="1"/>
    <s v="RP-19855"/>
    <s v="Roy Phan"/>
    <x v="1"/>
    <s v="United States"/>
    <x v="439"/>
    <x v="11"/>
    <n v="55125"/>
    <s v="Central"/>
    <s v="OFF-ST-10001490"/>
    <x v="1"/>
    <x v="4"/>
    <s v="Hot File 7-Pocket, Floor Stand"/>
    <n v="535.41"/>
    <n v="3"/>
    <n v="0"/>
    <n v="160.62299999999999"/>
  </r>
  <r>
    <n v="8738"/>
    <s v="CA-2017-161592"/>
    <x v="1191"/>
    <d v="2017-04-10T00:00:00"/>
    <x v="1"/>
    <s v="CS-12175"/>
    <s v="Charles Sheldon"/>
    <x v="1"/>
    <s v="United States"/>
    <x v="346"/>
    <x v="18"/>
    <n v="37421"/>
    <s v="South"/>
    <s v="OFF-BI-10003669"/>
    <x v="1"/>
    <x v="8"/>
    <s v="3M Organizer Strips"/>
    <n v="8.1"/>
    <n v="5"/>
    <n v="0.7"/>
    <n v="-5.94"/>
  </r>
  <r>
    <n v="8739"/>
    <s v="US-2017-131961"/>
    <x v="166"/>
    <d v="2017-12-11T00:00:00"/>
    <x v="2"/>
    <s v="MJ-17740"/>
    <s v="Max Jones"/>
    <x v="0"/>
    <s v="United States"/>
    <x v="10"/>
    <x v="9"/>
    <n v="19140"/>
    <s v="East"/>
    <s v="OFF-AR-10004441"/>
    <x v="1"/>
    <x v="6"/>
    <s v="BIC Brite Liner Highlighters"/>
    <n v="13.247999999999999"/>
    <n v="4"/>
    <n v="0.2"/>
    <n v="3.6432000000000002"/>
  </r>
  <r>
    <n v="8740"/>
    <s v="US-2017-131961"/>
    <x v="166"/>
    <d v="2017-12-11T00:00:00"/>
    <x v="2"/>
    <s v="MJ-17740"/>
    <s v="Max Jones"/>
    <x v="0"/>
    <s v="United States"/>
    <x v="10"/>
    <x v="9"/>
    <n v="19140"/>
    <s v="East"/>
    <s v="TEC-PH-10001924"/>
    <x v="2"/>
    <x v="7"/>
    <s v="iHome FM Clock Radio with Lightning Dock"/>
    <n v="83.988"/>
    <n v="2"/>
    <n v="0.4"/>
    <n v="-20.997"/>
  </r>
  <r>
    <n v="8741"/>
    <s v="CA-2016-102498"/>
    <x v="1131"/>
    <d v="2016-07-25T00:00:00"/>
    <x v="2"/>
    <s v="JG-15160"/>
    <s v="James Galang"/>
    <x v="0"/>
    <s v="United States"/>
    <x v="240"/>
    <x v="28"/>
    <n v="70506"/>
    <s v="South"/>
    <s v="OFF-AR-10004456"/>
    <x v="1"/>
    <x v="6"/>
    <s v="Panasonic KP-4ABK Battery-Operated Pencil Sharpener"/>
    <n v="73.2"/>
    <n v="5"/>
    <n v="0"/>
    <n v="21.228000000000002"/>
  </r>
  <r>
    <n v="8742"/>
    <s v="CA-2015-113222"/>
    <x v="529"/>
    <d v="2015-11-09T00:00:00"/>
    <x v="3"/>
    <s v="AG-10765"/>
    <s v="Anthony Garverick"/>
    <x v="2"/>
    <s v="United States"/>
    <x v="104"/>
    <x v="14"/>
    <n v="46226"/>
    <s v="Central"/>
    <s v="OFF-BI-10001890"/>
    <x v="1"/>
    <x v="8"/>
    <s v="Avery Poly Binder Pockets"/>
    <n v="10.74"/>
    <n v="3"/>
    <n v="0"/>
    <n v="5.1551999999999998"/>
  </r>
  <r>
    <n v="8743"/>
    <s v="US-2015-144771"/>
    <x v="653"/>
    <d v="2015-10-04T00:00:00"/>
    <x v="2"/>
    <s v="CK-12205"/>
    <s v="Chloris Kastensmidt"/>
    <x v="0"/>
    <s v="United States"/>
    <x v="492"/>
    <x v="21"/>
    <n v="97123"/>
    <s v="West"/>
    <s v="FUR-FU-10000629"/>
    <x v="0"/>
    <x v="5"/>
    <s v="9-3/4 Diameter Round Wall Clock"/>
    <n v="11.032"/>
    <n v="1"/>
    <n v="0.2"/>
    <n v="3.0337999999999998"/>
  </r>
  <r>
    <n v="8744"/>
    <s v="US-2015-144771"/>
    <x v="653"/>
    <d v="2015-10-04T00:00:00"/>
    <x v="2"/>
    <s v="CK-12205"/>
    <s v="Chloris Kastensmidt"/>
    <x v="0"/>
    <s v="United States"/>
    <x v="492"/>
    <x v="21"/>
    <n v="97123"/>
    <s v="West"/>
    <s v="TEC-AC-10002323"/>
    <x v="2"/>
    <x v="11"/>
    <s v="SanDisk Ultra 32 GB MicroSDHC Class 10 Memory Card"/>
    <n v="53.04"/>
    <n v="3"/>
    <n v="0.2"/>
    <n v="-4.641"/>
  </r>
  <r>
    <n v="8745"/>
    <s v="CA-2015-162376"/>
    <x v="6"/>
    <d v="2015-11-25T00:00:00"/>
    <x v="0"/>
    <s v="HD-14785"/>
    <s v="Harold Dahlen"/>
    <x v="2"/>
    <s v="United States"/>
    <x v="471"/>
    <x v="31"/>
    <n v="2138"/>
    <s v="East"/>
    <s v="OFF-AR-10003056"/>
    <x v="1"/>
    <x v="6"/>
    <s v="Newell 341"/>
    <n v="17.12"/>
    <n v="4"/>
    <n v="0"/>
    <n v="4.9648000000000003"/>
  </r>
  <r>
    <n v="8746"/>
    <s v="CA-2015-162376"/>
    <x v="6"/>
    <d v="2015-11-25T00:00:00"/>
    <x v="0"/>
    <s v="HD-14785"/>
    <s v="Harold Dahlen"/>
    <x v="2"/>
    <s v="United States"/>
    <x v="471"/>
    <x v="31"/>
    <n v="2138"/>
    <s v="East"/>
    <s v="OFF-PA-10000300"/>
    <x v="1"/>
    <x v="10"/>
    <s v="Xerox 1936"/>
    <n v="59.94"/>
    <n v="3"/>
    <n v="0"/>
    <n v="28.171800000000001"/>
  </r>
  <r>
    <n v="8747"/>
    <s v="CA-2017-128076"/>
    <x v="62"/>
    <d v="2017-02-07T00:00:00"/>
    <x v="1"/>
    <s v="BO-11350"/>
    <s v="Bill Overfelt"/>
    <x v="1"/>
    <s v="United States"/>
    <x v="70"/>
    <x v="1"/>
    <n v="92105"/>
    <s v="West"/>
    <s v="FUR-FU-10000293"/>
    <x v="0"/>
    <x v="5"/>
    <s v="Eldon Antistatic Chair Mats for Low to Medium Pile Carpets"/>
    <n v="210.58"/>
    <n v="2"/>
    <n v="0"/>
    <n v="12.6348"/>
  </r>
  <r>
    <n v="8748"/>
    <s v="CA-2017-128076"/>
    <x v="62"/>
    <d v="2017-02-07T00:00:00"/>
    <x v="1"/>
    <s v="BO-11350"/>
    <s v="Bill Overfelt"/>
    <x v="1"/>
    <s v="United States"/>
    <x v="70"/>
    <x v="1"/>
    <n v="92105"/>
    <s v="West"/>
    <s v="OFF-BI-10003638"/>
    <x v="1"/>
    <x v="8"/>
    <s v="GBC Durable Plastic Covers"/>
    <n v="30.96"/>
    <n v="2"/>
    <n v="0.2"/>
    <n v="10.061999999999999"/>
  </r>
  <r>
    <n v="8749"/>
    <s v="CA-2017-128076"/>
    <x v="62"/>
    <d v="2017-02-07T00:00:00"/>
    <x v="1"/>
    <s v="BO-11350"/>
    <s v="Bill Overfelt"/>
    <x v="1"/>
    <s v="United States"/>
    <x v="70"/>
    <x v="1"/>
    <n v="92105"/>
    <s v="West"/>
    <s v="TEC-MA-10002109"/>
    <x v="2"/>
    <x v="15"/>
    <s v="HP Officejet Pro 8600 e-All-In-One Printer, Copier, Scanner, Fax"/>
    <n v="239.98400000000001"/>
    <n v="2"/>
    <n v="0.2"/>
    <n v="38.997399999999999"/>
  </r>
  <r>
    <n v="8750"/>
    <s v="US-2015-163825"/>
    <x v="382"/>
    <d v="2015-06-19T00:00:00"/>
    <x v="2"/>
    <s v="LC-16885"/>
    <s v="Lena Creighton"/>
    <x v="0"/>
    <s v="United States"/>
    <x v="20"/>
    <x v="15"/>
    <n v="10009"/>
    <s v="East"/>
    <s v="OFF-BI-10003527"/>
    <x v="1"/>
    <x v="8"/>
    <s v="Fellowes PB500 Electric Punch Plastic Comb Binding Machine with Manual Bind"/>
    <n v="3050.3760000000002"/>
    <n v="3"/>
    <n v="0.2"/>
    <n v="1143.8910000000001"/>
  </r>
  <r>
    <n v="8751"/>
    <s v="US-2015-163825"/>
    <x v="382"/>
    <d v="2015-06-19T00:00:00"/>
    <x v="2"/>
    <s v="LC-16885"/>
    <s v="Lena Creighton"/>
    <x v="0"/>
    <s v="United States"/>
    <x v="20"/>
    <x v="15"/>
    <n v="10009"/>
    <s v="East"/>
    <s v="TEC-PH-10004922"/>
    <x v="2"/>
    <x v="7"/>
    <s v="RCA Visys Integrated PBX 8-Line Router"/>
    <n v="133.97999999999999"/>
    <n v="2"/>
    <n v="0"/>
    <n v="33.494999999999997"/>
  </r>
  <r>
    <n v="8752"/>
    <s v="CA-2016-105662"/>
    <x v="465"/>
    <d v="2016-05-09T00:00:00"/>
    <x v="1"/>
    <s v="RB-19465"/>
    <s v="Rick Bensley"/>
    <x v="2"/>
    <s v="United States"/>
    <x v="315"/>
    <x v="2"/>
    <n v="32303"/>
    <s v="South"/>
    <s v="OFF-PA-10001001"/>
    <x v="1"/>
    <x v="10"/>
    <s v="Snap-A-Way Black Print Carbonless Speed Message, No Reply Area, Duplicate"/>
    <n v="93.248000000000005"/>
    <n v="4"/>
    <n v="0.2"/>
    <n v="31.4712"/>
  </r>
  <r>
    <n v="8753"/>
    <s v="CA-2016-105662"/>
    <x v="465"/>
    <d v="2016-05-09T00:00:00"/>
    <x v="1"/>
    <s v="RB-19465"/>
    <s v="Rick Bensley"/>
    <x v="2"/>
    <s v="United States"/>
    <x v="315"/>
    <x v="2"/>
    <n v="32303"/>
    <s v="South"/>
    <s v="TEC-PH-10001198"/>
    <x v="2"/>
    <x v="7"/>
    <s v="Avaya 4621SW VoIP phone"/>
    <n v="177.48"/>
    <n v="3"/>
    <n v="0.2"/>
    <n v="19.9665"/>
  </r>
  <r>
    <n v="8754"/>
    <s v="CA-2017-152198"/>
    <x v="428"/>
    <d v="2017-09-10T00:00:00"/>
    <x v="2"/>
    <s v="JD-16015"/>
    <s v="Joy Daniels"/>
    <x v="0"/>
    <s v="United States"/>
    <x v="167"/>
    <x v="24"/>
    <n v="43615"/>
    <s v="East"/>
    <s v="OFF-LA-10000443"/>
    <x v="1"/>
    <x v="2"/>
    <s v="Avery 501"/>
    <n v="17.712"/>
    <n v="6"/>
    <n v="0.2"/>
    <n v="5.9778000000000002"/>
  </r>
  <r>
    <n v="8755"/>
    <s v="CA-2017-152198"/>
    <x v="428"/>
    <d v="2017-09-10T00:00:00"/>
    <x v="2"/>
    <s v="JD-16015"/>
    <s v="Joy Daniels"/>
    <x v="0"/>
    <s v="United States"/>
    <x v="167"/>
    <x v="24"/>
    <n v="43615"/>
    <s v="East"/>
    <s v="OFF-BI-10003669"/>
    <x v="1"/>
    <x v="8"/>
    <s v="3M Organizer Strips"/>
    <n v="4.8600000000000003"/>
    <n v="3"/>
    <n v="0.7"/>
    <n v="-3.5640000000000001"/>
  </r>
  <r>
    <n v="8756"/>
    <s v="CA-2017-152198"/>
    <x v="428"/>
    <d v="2017-09-10T00:00:00"/>
    <x v="2"/>
    <s v="JD-16015"/>
    <s v="Joy Daniels"/>
    <x v="0"/>
    <s v="United States"/>
    <x v="167"/>
    <x v="24"/>
    <n v="43615"/>
    <s v="East"/>
    <s v="OFF-BI-10001628"/>
    <x v="1"/>
    <x v="8"/>
    <s v="Acco Data Flex Cable Posts For Top &amp; Bottom Load Binders, 6&quot; Capacity"/>
    <n v="6.258"/>
    <n v="2"/>
    <n v="0.7"/>
    <n v="-5.2149999999999999"/>
  </r>
  <r>
    <n v="8757"/>
    <s v="CA-2016-114307"/>
    <x v="405"/>
    <d v="2016-07-26T00:00:00"/>
    <x v="1"/>
    <s v="MF-17665"/>
    <s v="Maureen Fritzler"/>
    <x v="1"/>
    <s v="United States"/>
    <x v="29"/>
    <x v="39"/>
    <n v="21044"/>
    <s v="East"/>
    <s v="OFF-AP-10002350"/>
    <x v="1"/>
    <x v="9"/>
    <s v="Belkin F9H710-06 7 Outlet SurgeMaster Surge Protector"/>
    <n v="37.68"/>
    <n v="2"/>
    <n v="0"/>
    <n v="10.5504"/>
  </r>
  <r>
    <n v="8758"/>
    <s v="CA-2016-114307"/>
    <x v="405"/>
    <d v="2016-07-26T00:00:00"/>
    <x v="1"/>
    <s v="MF-17665"/>
    <s v="Maureen Fritzler"/>
    <x v="1"/>
    <s v="United States"/>
    <x v="29"/>
    <x v="39"/>
    <n v="21044"/>
    <s v="East"/>
    <s v="OFF-PA-10004100"/>
    <x v="1"/>
    <x v="10"/>
    <s v="Xerox 216"/>
    <n v="51.84"/>
    <n v="8"/>
    <n v="0"/>
    <n v="24.883199999999999"/>
  </r>
  <r>
    <n v="8759"/>
    <s v="CA-2016-114307"/>
    <x v="405"/>
    <d v="2016-07-26T00:00:00"/>
    <x v="1"/>
    <s v="MF-17665"/>
    <s v="Maureen Fritzler"/>
    <x v="1"/>
    <s v="United States"/>
    <x v="29"/>
    <x v="39"/>
    <n v="21044"/>
    <s v="East"/>
    <s v="FUR-FU-10000794"/>
    <x v="0"/>
    <x v="5"/>
    <s v="Eldon Stackable Tray, Side-Load, Legal, Smoke"/>
    <n v="27.42"/>
    <n v="3"/>
    <n v="0"/>
    <n v="9.3228000000000009"/>
  </r>
  <r>
    <n v="8760"/>
    <s v="CA-2016-114307"/>
    <x v="405"/>
    <d v="2016-07-26T00:00:00"/>
    <x v="1"/>
    <s v="MF-17665"/>
    <s v="Maureen Fritzler"/>
    <x v="1"/>
    <s v="United States"/>
    <x v="29"/>
    <x v="39"/>
    <n v="21044"/>
    <s v="East"/>
    <s v="OFF-BI-10002012"/>
    <x v="1"/>
    <x v="8"/>
    <s v="Wilson Jones Easy Flow II Sheet Lifters"/>
    <n v="5.4"/>
    <n v="3"/>
    <n v="0"/>
    <n v="2.5920000000000001"/>
  </r>
  <r>
    <n v="8761"/>
    <s v="CA-2016-159891"/>
    <x v="1011"/>
    <d v="2016-02-06T00:00:00"/>
    <x v="1"/>
    <s v="BF-11170"/>
    <s v="Ben Ferrer"/>
    <x v="2"/>
    <s v="United States"/>
    <x v="118"/>
    <x v="32"/>
    <n v="30318"/>
    <s v="South"/>
    <s v="OFF-BI-10003527"/>
    <x v="1"/>
    <x v="8"/>
    <s v="Fellowes PB500 Electric Punch Plastic Comb Binding Machine with Manual Bind"/>
    <n v="1270.99"/>
    <n v="1"/>
    <n v="0"/>
    <n v="635.495"/>
  </r>
  <r>
    <n v="8762"/>
    <s v="CA-2016-159891"/>
    <x v="1011"/>
    <d v="2016-02-06T00:00:00"/>
    <x v="1"/>
    <s v="BF-11170"/>
    <s v="Ben Ferrer"/>
    <x v="2"/>
    <s v="United States"/>
    <x v="118"/>
    <x v="32"/>
    <n v="30318"/>
    <s v="South"/>
    <s v="OFF-EN-10004483"/>
    <x v="1"/>
    <x v="12"/>
    <s v="#10 White Business Envelopes,4 1/8 x 9 1/2"/>
    <n v="125.36"/>
    <n v="8"/>
    <n v="0"/>
    <n v="58.919199999999996"/>
  </r>
  <r>
    <n v="8763"/>
    <s v="CA-2016-112578"/>
    <x v="723"/>
    <d v="2017-01-02T00:00:00"/>
    <x v="1"/>
    <s v="FO-14305"/>
    <s v="Frank Olsen"/>
    <x v="0"/>
    <s v="United States"/>
    <x v="301"/>
    <x v="1"/>
    <n v="95823"/>
    <s v="West"/>
    <s v="OFF-ST-10003722"/>
    <x v="1"/>
    <x v="4"/>
    <s v="Project Tote Personal File"/>
    <n v="14.03"/>
    <n v="1"/>
    <n v="0"/>
    <n v="4.0686999999999998"/>
  </r>
  <r>
    <n v="8764"/>
    <s v="CA-2016-112578"/>
    <x v="723"/>
    <d v="2017-01-02T00:00:00"/>
    <x v="1"/>
    <s v="FO-14305"/>
    <s v="Frank Olsen"/>
    <x v="0"/>
    <s v="United States"/>
    <x v="301"/>
    <x v="1"/>
    <n v="95823"/>
    <s v="West"/>
    <s v="OFF-SU-10002557"/>
    <x v="1"/>
    <x v="14"/>
    <s v="Fiskars Spring-Action Scissors"/>
    <n v="27.96"/>
    <n v="2"/>
    <n v="0"/>
    <n v="7.2695999999999996"/>
  </r>
  <r>
    <n v="8765"/>
    <s v="CA-2015-107083"/>
    <x v="82"/>
    <d v="2015-11-27T00:00:00"/>
    <x v="1"/>
    <s v="BB-11545"/>
    <s v="Brenda Bowman"/>
    <x v="1"/>
    <s v="United States"/>
    <x v="5"/>
    <x v="5"/>
    <n v="76106"/>
    <s v="Central"/>
    <s v="OFF-AR-10002257"/>
    <x v="1"/>
    <x v="6"/>
    <s v="Eldon Spacemaker Box, Quick-Snap Lid, Clear"/>
    <n v="5.3440000000000003"/>
    <n v="2"/>
    <n v="0.2"/>
    <n v="0.73480000000000001"/>
  </r>
  <r>
    <n v="8766"/>
    <s v="CA-2015-107083"/>
    <x v="82"/>
    <d v="2015-11-27T00:00:00"/>
    <x v="1"/>
    <s v="BB-11545"/>
    <s v="Brenda Bowman"/>
    <x v="1"/>
    <s v="United States"/>
    <x v="5"/>
    <x v="5"/>
    <n v="76106"/>
    <s v="Central"/>
    <s v="OFF-BI-10000756"/>
    <x v="1"/>
    <x v="8"/>
    <s v="Storex DuraTech Recycled Plastic Frosted Binders"/>
    <n v="1.696"/>
    <n v="2"/>
    <n v="0.8"/>
    <n v="-2.544"/>
  </r>
  <r>
    <n v="8767"/>
    <s v="CA-2015-107083"/>
    <x v="82"/>
    <d v="2015-11-27T00:00:00"/>
    <x v="1"/>
    <s v="BB-11545"/>
    <s v="Brenda Bowman"/>
    <x v="1"/>
    <s v="United States"/>
    <x v="5"/>
    <x v="5"/>
    <n v="76106"/>
    <s v="Central"/>
    <s v="OFF-AP-10004136"/>
    <x v="1"/>
    <x v="9"/>
    <s v="Kensington 6 Outlet SmartSocket Surge Protector"/>
    <n v="24.588000000000001"/>
    <n v="3"/>
    <n v="0.8"/>
    <n v="-67.617000000000004"/>
  </r>
  <r>
    <n v="8768"/>
    <s v="CA-2015-107083"/>
    <x v="82"/>
    <d v="2015-11-27T00:00:00"/>
    <x v="1"/>
    <s v="BB-11545"/>
    <s v="Brenda Bowman"/>
    <x v="1"/>
    <s v="United States"/>
    <x v="5"/>
    <x v="5"/>
    <n v="76106"/>
    <s v="Central"/>
    <s v="OFF-BI-10002194"/>
    <x v="1"/>
    <x v="8"/>
    <s v="Cardinal Hold-It CD Pocket"/>
    <n v="7.98"/>
    <n v="5"/>
    <n v="0.8"/>
    <n v="-13.167"/>
  </r>
  <r>
    <n v="8769"/>
    <s v="CA-2015-151722"/>
    <x v="348"/>
    <d v="2015-10-09T00:00:00"/>
    <x v="1"/>
    <s v="IL-15100"/>
    <s v="Ivan Liston"/>
    <x v="0"/>
    <s v="United States"/>
    <x v="38"/>
    <x v="24"/>
    <n v="43229"/>
    <s v="East"/>
    <s v="TEC-AC-10000892"/>
    <x v="2"/>
    <x v="11"/>
    <s v="NETGEAR N750 Dual Band Wi-Fi Gigabit Router"/>
    <n v="288"/>
    <n v="4"/>
    <n v="0.2"/>
    <n v="57.6"/>
  </r>
  <r>
    <n v="8770"/>
    <s v="CA-2016-151148"/>
    <x v="126"/>
    <d v="2016-09-13T00:00:00"/>
    <x v="3"/>
    <s v="PO-19180"/>
    <s v="Philisse Overcash"/>
    <x v="2"/>
    <s v="United States"/>
    <x v="103"/>
    <x v="22"/>
    <n v="80027"/>
    <s v="West"/>
    <s v="TEC-PH-10001870"/>
    <x v="2"/>
    <x v="7"/>
    <s v="Lunatik TT5L-002 Taktik Strike Impact Protection System for iPhone 5"/>
    <n v="146.952"/>
    <n v="3"/>
    <n v="0.2"/>
    <n v="9.1844999999999999"/>
  </r>
  <r>
    <n v="8771"/>
    <s v="CA-2016-151148"/>
    <x v="126"/>
    <d v="2016-09-13T00:00:00"/>
    <x v="3"/>
    <s v="PO-19180"/>
    <s v="Philisse Overcash"/>
    <x v="2"/>
    <s v="United States"/>
    <x v="103"/>
    <x v="22"/>
    <n v="80027"/>
    <s v="West"/>
    <s v="FUR-CH-10002304"/>
    <x v="0"/>
    <x v="1"/>
    <s v="Global Stack Chair without Arms, Black"/>
    <n v="83.135999999999996"/>
    <n v="4"/>
    <n v="0.2"/>
    <n v="5.1959999999999997"/>
  </r>
  <r>
    <n v="8772"/>
    <s v="CA-2017-115882"/>
    <x v="32"/>
    <d v="2017-09-17T00:00:00"/>
    <x v="2"/>
    <s v="DB-13555"/>
    <s v="Dorothy Badders"/>
    <x v="1"/>
    <s v="United States"/>
    <x v="253"/>
    <x v="3"/>
    <n v="27604"/>
    <s v="South"/>
    <s v="OFF-AP-10002534"/>
    <x v="1"/>
    <x v="9"/>
    <s v="3.6 Cubic Foot Counter Height Office Refrigerator"/>
    <n v="942.78399999999999"/>
    <n v="4"/>
    <n v="0.2"/>
    <n v="94.278400000000005"/>
  </r>
  <r>
    <n v="8773"/>
    <s v="CA-2017-115882"/>
    <x v="32"/>
    <d v="2017-09-17T00:00:00"/>
    <x v="2"/>
    <s v="DB-13555"/>
    <s v="Dorothy Badders"/>
    <x v="1"/>
    <s v="United States"/>
    <x v="253"/>
    <x v="3"/>
    <n v="27604"/>
    <s v="South"/>
    <s v="OFF-PA-10001125"/>
    <x v="1"/>
    <x v="10"/>
    <s v="Xerox 1988"/>
    <n v="74.352000000000004"/>
    <n v="3"/>
    <n v="0.2"/>
    <n v="23.234999999999999"/>
  </r>
  <r>
    <n v="8774"/>
    <s v="CA-2015-132276"/>
    <x v="1202"/>
    <d v="2015-02-28T00:00:00"/>
    <x v="1"/>
    <s v="LC-16960"/>
    <s v="Lindsay Castell"/>
    <x v="2"/>
    <s v="United States"/>
    <x v="20"/>
    <x v="15"/>
    <n v="10024"/>
    <s v="East"/>
    <s v="OFF-AP-10000804"/>
    <x v="1"/>
    <x v="9"/>
    <s v="Hoover Portapower Portable Vacuum"/>
    <n v="26.88"/>
    <n v="6"/>
    <n v="0"/>
    <n v="6.72"/>
  </r>
  <r>
    <n v="8775"/>
    <s v="CA-2015-132276"/>
    <x v="1202"/>
    <d v="2015-02-28T00:00:00"/>
    <x v="1"/>
    <s v="LC-16960"/>
    <s v="Lindsay Castell"/>
    <x v="2"/>
    <s v="United States"/>
    <x v="20"/>
    <x v="15"/>
    <n v="10024"/>
    <s v="East"/>
    <s v="OFF-BI-10002982"/>
    <x v="1"/>
    <x v="8"/>
    <s v="Avery Self-Adhesive Photo Pockets for Polaroid Photos"/>
    <n v="10.896000000000001"/>
    <n v="2"/>
    <n v="0.2"/>
    <n v="3.8136000000000001"/>
  </r>
  <r>
    <n v="8776"/>
    <s v="CA-2016-163636"/>
    <x v="5"/>
    <d v="2016-12-09T00:00:00"/>
    <x v="0"/>
    <s v="MP-18175"/>
    <s v="Mike Pelletier"/>
    <x v="2"/>
    <s v="United States"/>
    <x v="22"/>
    <x v="10"/>
    <n v="60623"/>
    <s v="Central"/>
    <s v="OFF-AR-10001547"/>
    <x v="1"/>
    <x v="6"/>
    <s v="Newell 311"/>
    <n v="3.536"/>
    <n v="2"/>
    <n v="0.2"/>
    <n v="0.30940000000000001"/>
  </r>
  <r>
    <n v="8777"/>
    <s v="CA-2016-102813"/>
    <x v="415"/>
    <d v="2016-07-03T00:00:00"/>
    <x v="2"/>
    <s v="EA-14035"/>
    <s v="Erin Ashbrook"/>
    <x v="1"/>
    <s v="United States"/>
    <x v="114"/>
    <x v="5"/>
    <n v="77340"/>
    <s v="Central"/>
    <s v="FUR-CH-10000665"/>
    <x v="0"/>
    <x v="1"/>
    <s v="Global Airflow Leather Mesh Back Chair, Black"/>
    <n v="528.42999999999995"/>
    <n v="5"/>
    <n v="0.3"/>
    <n v="0"/>
  </r>
  <r>
    <n v="8778"/>
    <s v="CA-2016-102813"/>
    <x v="415"/>
    <d v="2016-07-03T00:00:00"/>
    <x v="2"/>
    <s v="EA-14035"/>
    <s v="Erin Ashbrook"/>
    <x v="1"/>
    <s v="United States"/>
    <x v="114"/>
    <x v="5"/>
    <n v="77340"/>
    <s v="Central"/>
    <s v="OFF-PA-10000520"/>
    <x v="1"/>
    <x v="10"/>
    <s v="Xerox 201"/>
    <n v="41.472000000000001"/>
    <n v="8"/>
    <n v="0.2"/>
    <n v="14.5152"/>
  </r>
  <r>
    <n v="8779"/>
    <s v="CA-2017-135377"/>
    <x v="1096"/>
    <d v="2017-12-18T00:00:00"/>
    <x v="1"/>
    <s v="BP-11095"/>
    <s v="Bart Pistole"/>
    <x v="1"/>
    <s v="United States"/>
    <x v="20"/>
    <x v="15"/>
    <n v="10024"/>
    <s v="East"/>
    <s v="FUR-BO-10004015"/>
    <x v="0"/>
    <x v="0"/>
    <s v="Bush Andora Bookcase, Maple/Graphite Gray Finish"/>
    <n v="287.976"/>
    <n v="3"/>
    <n v="0.2"/>
    <n v="7.1993999999999998"/>
  </r>
  <r>
    <n v="8780"/>
    <s v="CA-2015-165813"/>
    <x v="305"/>
    <d v="2015-03-22T00:00:00"/>
    <x v="0"/>
    <s v="BM-11785"/>
    <s v="Bryan Mills"/>
    <x v="0"/>
    <s v="United States"/>
    <x v="127"/>
    <x v="21"/>
    <n v="97301"/>
    <s v="West"/>
    <s v="OFF-ST-10004258"/>
    <x v="1"/>
    <x v="4"/>
    <s v="Portable Personal File Box"/>
    <n v="29.303999999999998"/>
    <n v="3"/>
    <n v="0.2"/>
    <n v="2.5640999999999998"/>
  </r>
  <r>
    <n v="8781"/>
    <s v="CA-2015-133585"/>
    <x v="879"/>
    <d v="2015-03-04T00:00:00"/>
    <x v="2"/>
    <s v="CM-12715"/>
    <s v="Craig Molinari"/>
    <x v="1"/>
    <s v="United States"/>
    <x v="12"/>
    <x v="5"/>
    <n v="77070"/>
    <s v="Central"/>
    <s v="OFF-AR-10003696"/>
    <x v="1"/>
    <x v="6"/>
    <s v="Panasonic KP-350BK Electric Pencil Sharpener with Auto Stop"/>
    <n v="55.328000000000003"/>
    <n v="2"/>
    <n v="0.2"/>
    <n v="6.2244000000000002"/>
  </r>
  <r>
    <n v="8782"/>
    <s v="CA-2015-133585"/>
    <x v="879"/>
    <d v="2015-03-04T00:00:00"/>
    <x v="2"/>
    <s v="CM-12715"/>
    <s v="Craig Molinari"/>
    <x v="1"/>
    <s v="United States"/>
    <x v="12"/>
    <x v="5"/>
    <n v="77070"/>
    <s v="Central"/>
    <s v="FUR-BO-10001811"/>
    <x v="0"/>
    <x v="0"/>
    <s v="Atlantic Metals Mobile 5-Shelf Bookcases, Custom Colors"/>
    <n v="1227.9983999999999"/>
    <n v="6"/>
    <n v="0.32"/>
    <n v="-36.117600000000003"/>
  </r>
  <r>
    <n v="8783"/>
    <s v="CA-2016-116911"/>
    <x v="306"/>
    <d v="2016-09-20T00:00:00"/>
    <x v="1"/>
    <s v="JD-16150"/>
    <s v="Justin Deggeller"/>
    <x v="1"/>
    <s v="United States"/>
    <x v="513"/>
    <x v="45"/>
    <n v="83301"/>
    <s v="West"/>
    <s v="OFF-BI-10001249"/>
    <x v="1"/>
    <x v="8"/>
    <s v="Avery Heavy-Duty EZD View Binder with Locking Rings"/>
    <n v="20.416"/>
    <n v="4"/>
    <n v="0.2"/>
    <n v="6.6352000000000002"/>
  </r>
  <r>
    <n v="8784"/>
    <s v="CA-2016-116911"/>
    <x v="306"/>
    <d v="2016-09-20T00:00:00"/>
    <x v="1"/>
    <s v="JD-16150"/>
    <s v="Justin Deggeller"/>
    <x v="1"/>
    <s v="United States"/>
    <x v="513"/>
    <x v="45"/>
    <n v="83301"/>
    <s v="West"/>
    <s v="FUR-TA-10003473"/>
    <x v="0"/>
    <x v="3"/>
    <s v="Bretford Rectangular Conference Table Tops"/>
    <n v="1128.3900000000001"/>
    <n v="3"/>
    <n v="0"/>
    <n v="259.52969999999999"/>
  </r>
  <r>
    <n v="8785"/>
    <s v="US-2017-129224"/>
    <x v="294"/>
    <d v="2017-03-23T00:00:00"/>
    <x v="1"/>
    <s v="AS-10630"/>
    <s v="Ann Steele"/>
    <x v="2"/>
    <s v="United States"/>
    <x v="289"/>
    <x v="18"/>
    <n v="37918"/>
    <s v="South"/>
    <s v="OFF-LA-10003190"/>
    <x v="1"/>
    <x v="2"/>
    <s v="Avery 474"/>
    <n v="4.6079999999999997"/>
    <n v="2"/>
    <n v="0.2"/>
    <n v="1.6704000000000001"/>
  </r>
  <r>
    <n v="8786"/>
    <s v="CA-2017-145765"/>
    <x v="39"/>
    <d v="2017-06-02T00:00:00"/>
    <x v="1"/>
    <s v="CM-11815"/>
    <s v="Candace McMahon"/>
    <x v="1"/>
    <s v="United States"/>
    <x v="42"/>
    <x v="16"/>
    <n v="85023"/>
    <s v="West"/>
    <s v="TEC-PH-10001305"/>
    <x v="2"/>
    <x v="7"/>
    <s v="Panasonic KX TS208W Corded phone"/>
    <n v="195.96"/>
    <n v="5"/>
    <n v="0.2"/>
    <n v="19.596"/>
  </r>
  <r>
    <n v="8787"/>
    <s v="CA-2017-145765"/>
    <x v="39"/>
    <d v="2017-06-02T00:00:00"/>
    <x v="1"/>
    <s v="CM-11815"/>
    <s v="Candace McMahon"/>
    <x v="1"/>
    <s v="United States"/>
    <x v="42"/>
    <x v="16"/>
    <n v="85023"/>
    <s v="West"/>
    <s v="OFF-PA-10001534"/>
    <x v="1"/>
    <x v="10"/>
    <s v="Xerox 230"/>
    <n v="15.552"/>
    <n v="3"/>
    <n v="0.2"/>
    <n v="5.4432"/>
  </r>
  <r>
    <n v="8788"/>
    <s v="CA-2017-145765"/>
    <x v="39"/>
    <d v="2017-06-02T00:00:00"/>
    <x v="1"/>
    <s v="CM-11815"/>
    <s v="Candace McMahon"/>
    <x v="1"/>
    <s v="United States"/>
    <x v="42"/>
    <x v="16"/>
    <n v="85023"/>
    <s v="West"/>
    <s v="TEC-AC-10000844"/>
    <x v="2"/>
    <x v="11"/>
    <s v="Logitech Gaming G510s - Keyboard"/>
    <n v="271.96800000000002"/>
    <n v="4"/>
    <n v="0.2"/>
    <n v="54.393599999999999"/>
  </r>
  <r>
    <n v="8789"/>
    <s v="CA-2017-126914"/>
    <x v="140"/>
    <d v="2017-06-19T00:00:00"/>
    <x v="1"/>
    <s v="JE-15715"/>
    <s v="Joe Elijah"/>
    <x v="0"/>
    <s v="United States"/>
    <x v="53"/>
    <x v="3"/>
    <n v="28110"/>
    <s v="South"/>
    <s v="FUR-CH-10000847"/>
    <x v="0"/>
    <x v="1"/>
    <s v="Global Executive Mid-Back Manager's Chair"/>
    <n v="698.35199999999998"/>
    <n v="3"/>
    <n v="0.2"/>
    <n v="52.376399999999997"/>
  </r>
  <r>
    <n v="8790"/>
    <s v="CA-2017-126914"/>
    <x v="140"/>
    <d v="2017-06-19T00:00:00"/>
    <x v="1"/>
    <s v="JE-15715"/>
    <s v="Joe Elijah"/>
    <x v="0"/>
    <s v="United States"/>
    <x v="53"/>
    <x v="3"/>
    <n v="28110"/>
    <s v="South"/>
    <s v="FUR-BO-10000468"/>
    <x v="0"/>
    <x v="0"/>
    <s v="O'Sullivan 2-Shelf Heavy-Duty Bookcases"/>
    <n v="77.727999999999994"/>
    <n v="2"/>
    <n v="0.2"/>
    <n v="-3.8864000000000001"/>
  </r>
  <r>
    <n v="8791"/>
    <s v="CA-2015-169572"/>
    <x v="684"/>
    <d v="2015-09-12T00:00:00"/>
    <x v="1"/>
    <s v="AG-10525"/>
    <s v="Andy Gerbode"/>
    <x v="1"/>
    <s v="United States"/>
    <x v="102"/>
    <x v="17"/>
    <n v="23223"/>
    <s v="South"/>
    <s v="OFF-BI-10002799"/>
    <x v="1"/>
    <x v="8"/>
    <s v="SlimView Poly Binder, 3/8&quot;"/>
    <n v="46.62"/>
    <n v="9"/>
    <n v="0"/>
    <n v="21.4452"/>
  </r>
  <r>
    <n v="8792"/>
    <s v="CA-2017-162075"/>
    <x v="257"/>
    <d v="2017-03-24T00:00:00"/>
    <x v="1"/>
    <s v="TT-21220"/>
    <s v="Thomas Thornton"/>
    <x v="0"/>
    <s v="United States"/>
    <x v="12"/>
    <x v="5"/>
    <n v="77041"/>
    <s v="Central"/>
    <s v="TEC-PH-10001557"/>
    <x v="2"/>
    <x v="7"/>
    <s v="Pyle PMP37LED"/>
    <n v="537.54399999999998"/>
    <n v="7"/>
    <n v="0.2"/>
    <n v="47.0351"/>
  </r>
  <r>
    <n v="8793"/>
    <s v="CA-2014-162992"/>
    <x v="174"/>
    <d v="2014-12-21T00:00:00"/>
    <x v="2"/>
    <s v="BP-11095"/>
    <s v="Bart Pistole"/>
    <x v="1"/>
    <s v="United States"/>
    <x v="1"/>
    <x v="1"/>
    <n v="90008"/>
    <s v="West"/>
    <s v="OFF-LA-10001934"/>
    <x v="1"/>
    <x v="2"/>
    <s v="Avery 516"/>
    <n v="14.62"/>
    <n v="2"/>
    <n v="0"/>
    <n v="6.8714000000000004"/>
  </r>
  <r>
    <n v="8794"/>
    <s v="CA-2014-162992"/>
    <x v="174"/>
    <d v="2014-12-21T00:00:00"/>
    <x v="2"/>
    <s v="BP-11095"/>
    <s v="Bart Pistole"/>
    <x v="1"/>
    <s v="United States"/>
    <x v="1"/>
    <x v="1"/>
    <n v="90008"/>
    <s v="West"/>
    <s v="OFF-FA-10004248"/>
    <x v="1"/>
    <x v="13"/>
    <s v="Advantus T-Pin Paper Clips"/>
    <n v="22.55"/>
    <n v="5"/>
    <n v="0"/>
    <n v="8.7944999999999993"/>
  </r>
  <r>
    <n v="8795"/>
    <s v="CA-2014-162992"/>
    <x v="174"/>
    <d v="2014-12-21T00:00:00"/>
    <x v="2"/>
    <s v="BP-11095"/>
    <s v="Bart Pistole"/>
    <x v="1"/>
    <s v="United States"/>
    <x v="1"/>
    <x v="1"/>
    <n v="90008"/>
    <s v="West"/>
    <s v="TEC-PH-10001944"/>
    <x v="2"/>
    <x v="7"/>
    <s v="Wi-Ex zBoost YX540 Cellular Phone Signal Booster"/>
    <n v="583.79999999999995"/>
    <n v="5"/>
    <n v="0.2"/>
    <n v="72.974999999999994"/>
  </r>
  <r>
    <n v="8796"/>
    <s v="CA-2014-162992"/>
    <x v="174"/>
    <d v="2014-12-21T00:00:00"/>
    <x v="2"/>
    <s v="BP-11095"/>
    <s v="Bart Pistole"/>
    <x v="1"/>
    <s v="United States"/>
    <x v="1"/>
    <x v="1"/>
    <n v="90008"/>
    <s v="West"/>
    <s v="TEC-PH-10002085"/>
    <x v="2"/>
    <x v="7"/>
    <s v="Clarity 53712"/>
    <n v="211.16800000000001"/>
    <n v="4"/>
    <n v="0.2"/>
    <n v="15.8376"/>
  </r>
  <r>
    <n v="8797"/>
    <s v="CA-2016-106397"/>
    <x v="274"/>
    <d v="2016-07-13T00:00:00"/>
    <x v="1"/>
    <s v="MJ-17740"/>
    <s v="Max Jones"/>
    <x v="0"/>
    <s v="United States"/>
    <x v="11"/>
    <x v="7"/>
    <n v="84057"/>
    <s v="West"/>
    <s v="OFF-PA-10003441"/>
    <x v="1"/>
    <x v="10"/>
    <s v="Xerox 226"/>
    <n v="12.96"/>
    <n v="2"/>
    <n v="0"/>
    <n v="6.2207999999999997"/>
  </r>
  <r>
    <n v="8798"/>
    <s v="CA-2016-106397"/>
    <x v="274"/>
    <d v="2016-07-13T00:00:00"/>
    <x v="1"/>
    <s v="MJ-17740"/>
    <s v="Max Jones"/>
    <x v="0"/>
    <s v="United States"/>
    <x v="11"/>
    <x v="7"/>
    <n v="84057"/>
    <s v="West"/>
    <s v="OFF-AR-10004602"/>
    <x v="1"/>
    <x v="6"/>
    <s v="Boston KS Multi-Size Manual Pencil Sharpener"/>
    <n v="45.98"/>
    <n v="2"/>
    <n v="0"/>
    <n v="12.8744"/>
  </r>
  <r>
    <n v="8799"/>
    <s v="US-2016-150140"/>
    <x v="1203"/>
    <d v="2016-04-10T00:00:00"/>
    <x v="1"/>
    <s v="VM-21685"/>
    <s v="Valerie Mitchum"/>
    <x v="2"/>
    <s v="United States"/>
    <x v="140"/>
    <x v="42"/>
    <n v="5408"/>
    <s v="East"/>
    <s v="TEC-PH-10002555"/>
    <x v="2"/>
    <x v="7"/>
    <s v="Nortel Meridian M5316 Digital phone"/>
    <n v="1294.75"/>
    <n v="5"/>
    <n v="0"/>
    <n v="336.63499999999999"/>
  </r>
  <r>
    <n v="8800"/>
    <s v="CA-2014-116666"/>
    <x v="1204"/>
    <d v="2014-05-10T00:00:00"/>
    <x v="2"/>
    <s v="KT-16480"/>
    <s v="Kean Thornton"/>
    <x v="0"/>
    <s v="United States"/>
    <x v="10"/>
    <x v="9"/>
    <n v="19134"/>
    <s v="East"/>
    <s v="TEC-CO-10001449"/>
    <x v="2"/>
    <x v="16"/>
    <s v="Hewlett Packard LaserJet 3310 Copier"/>
    <n v="1799.97"/>
    <n v="5"/>
    <n v="0.4"/>
    <n v="239.99600000000001"/>
  </r>
  <r>
    <n v="8801"/>
    <s v="CA-2017-148992"/>
    <x v="51"/>
    <d v="2017-11-27T00:00:00"/>
    <x v="1"/>
    <s v="CS-12250"/>
    <s v="Chris Selesnick"/>
    <x v="1"/>
    <s v="United States"/>
    <x v="22"/>
    <x v="10"/>
    <n v="60623"/>
    <s v="Central"/>
    <s v="OFF-PA-10004285"/>
    <x v="1"/>
    <x v="10"/>
    <s v="Xerox 1959"/>
    <n v="10.688000000000001"/>
    <n v="2"/>
    <n v="0.2"/>
    <n v="3.7408000000000001"/>
  </r>
  <r>
    <n v="8802"/>
    <s v="CA-2016-140935"/>
    <x v="338"/>
    <d v="2016-11-12T00:00:00"/>
    <x v="2"/>
    <s v="AB-10015"/>
    <s v="Aaron Bergman"/>
    <x v="0"/>
    <s v="United States"/>
    <x v="268"/>
    <x v="26"/>
    <n v="73120"/>
    <s v="Central"/>
    <s v="TEC-PH-10000562"/>
    <x v="2"/>
    <x v="7"/>
    <s v="Samsung Convoy 3"/>
    <n v="221.98"/>
    <n v="2"/>
    <n v="0"/>
    <n v="62.154400000000003"/>
  </r>
  <r>
    <n v="8803"/>
    <s v="CA-2016-140935"/>
    <x v="338"/>
    <d v="2016-11-12T00:00:00"/>
    <x v="2"/>
    <s v="AB-10015"/>
    <s v="Aaron Bergman"/>
    <x v="0"/>
    <s v="United States"/>
    <x v="268"/>
    <x v="26"/>
    <n v="73120"/>
    <s v="Central"/>
    <s v="FUR-BO-10003966"/>
    <x v="0"/>
    <x v="0"/>
    <s v="Sauder Facets Collection Library, Sky Alder Finish"/>
    <n v="341.96"/>
    <n v="2"/>
    <n v="0"/>
    <n v="54.7136"/>
  </r>
  <r>
    <n v="8804"/>
    <s v="CA-2014-157644"/>
    <x v="520"/>
    <d v="2015-01-01T00:00:00"/>
    <x v="2"/>
    <s v="AH-10030"/>
    <s v="Aaron Hawkins"/>
    <x v="1"/>
    <s v="United States"/>
    <x v="20"/>
    <x v="15"/>
    <n v="10035"/>
    <s v="East"/>
    <s v="TEC-AC-10003614"/>
    <x v="2"/>
    <x v="11"/>
    <s v="Verbatim 25 GB 6x Blu-ray Single Layer Recordable Disc, 10/Pack"/>
    <n v="34.770000000000003"/>
    <n v="3"/>
    <n v="0"/>
    <n v="11.4741"/>
  </r>
  <r>
    <n v="8805"/>
    <s v="CA-2014-157644"/>
    <x v="520"/>
    <d v="2015-01-01T00:00:00"/>
    <x v="2"/>
    <s v="AH-10030"/>
    <s v="Aaron Hawkins"/>
    <x v="1"/>
    <s v="United States"/>
    <x v="20"/>
    <x v="15"/>
    <n v="10035"/>
    <s v="East"/>
    <s v="OFF-LA-10003148"/>
    <x v="1"/>
    <x v="2"/>
    <s v="Avery 51"/>
    <n v="18.899999999999999"/>
    <n v="3"/>
    <n v="0"/>
    <n v="8.6940000000000008"/>
  </r>
  <r>
    <n v="8806"/>
    <s v="US-2017-100398"/>
    <x v="971"/>
    <d v="2017-08-23T00:00:00"/>
    <x v="1"/>
    <s v="DO-13435"/>
    <s v="Denny Ordway"/>
    <x v="0"/>
    <s v="United States"/>
    <x v="288"/>
    <x v="7"/>
    <n v="84106"/>
    <s v="West"/>
    <s v="OFF-BI-10002133"/>
    <x v="1"/>
    <x v="8"/>
    <s v="Wilson Jones Elliptical Ring 3 1/2&quot; Capacity Binders, 800 sheets"/>
    <n v="102.72"/>
    <n v="3"/>
    <n v="0.2"/>
    <n v="37.235999999999997"/>
  </r>
  <r>
    <n v="8807"/>
    <s v="CA-2016-113082"/>
    <x v="126"/>
    <d v="2016-09-16T00:00:00"/>
    <x v="1"/>
    <s v="MC-17590"/>
    <s v="Matt Collister"/>
    <x v="1"/>
    <s v="United States"/>
    <x v="456"/>
    <x v="15"/>
    <n v="13501"/>
    <s v="East"/>
    <s v="FUR-FU-10002813"/>
    <x v="0"/>
    <x v="5"/>
    <s v="DAX Contemporary Wood Frame with Silver Metal Mat, Desktop, 11 x 14 Size"/>
    <n v="40.479999999999997"/>
    <n v="2"/>
    <n v="0"/>
    <n v="14.572800000000001"/>
  </r>
  <r>
    <n v="8808"/>
    <s v="US-2017-110646"/>
    <x v="40"/>
    <d v="2017-10-31T00:00:00"/>
    <x v="1"/>
    <s v="JF-15190"/>
    <s v="Jamie Frazer"/>
    <x v="0"/>
    <s v="United States"/>
    <x v="10"/>
    <x v="9"/>
    <n v="19134"/>
    <s v="East"/>
    <s v="OFF-BI-10004330"/>
    <x v="1"/>
    <x v="8"/>
    <s v="GBC Velobind Prepunched Cover Sets, Regency Series"/>
    <n v="33.281999999999996"/>
    <n v="3"/>
    <n v="0.7"/>
    <n v="-27.734999999999999"/>
  </r>
  <r>
    <n v="8809"/>
    <s v="US-2017-110646"/>
    <x v="40"/>
    <d v="2017-10-31T00:00:00"/>
    <x v="1"/>
    <s v="JF-15190"/>
    <s v="Jamie Frazer"/>
    <x v="0"/>
    <s v="United States"/>
    <x v="10"/>
    <x v="9"/>
    <n v="19134"/>
    <s v="East"/>
    <s v="TEC-PH-10002807"/>
    <x v="2"/>
    <x v="7"/>
    <s v="Motorla HX550 Universal Bluetooth Headset"/>
    <n v="118.65"/>
    <n v="5"/>
    <n v="0.4"/>
    <n v="19.774999999999999"/>
  </r>
  <r>
    <n v="8810"/>
    <s v="US-2017-110646"/>
    <x v="40"/>
    <d v="2017-10-31T00:00:00"/>
    <x v="1"/>
    <s v="JF-15190"/>
    <s v="Jamie Frazer"/>
    <x v="0"/>
    <s v="United States"/>
    <x v="10"/>
    <x v="9"/>
    <n v="19134"/>
    <s v="East"/>
    <s v="OFF-LA-10001404"/>
    <x v="1"/>
    <x v="2"/>
    <s v="Avery 517"/>
    <n v="14.76"/>
    <n v="5"/>
    <n v="0.2"/>
    <n v="4.9814999999999996"/>
  </r>
  <r>
    <n v="8811"/>
    <s v="CA-2017-120614"/>
    <x v="1109"/>
    <d v="2017-06-04T00:00:00"/>
    <x v="1"/>
    <s v="SM-20950"/>
    <s v="Suzanne McNair"/>
    <x v="1"/>
    <s v="United States"/>
    <x v="1"/>
    <x v="1"/>
    <n v="90004"/>
    <s v="West"/>
    <s v="OFF-PA-10004911"/>
    <x v="1"/>
    <x v="10"/>
    <s v="Rediform S.O.S. 1-Up Phone Message Bk, 4-1/4x3-1/16 Bk, 1 Form/Pg, 40 Messages/Bk, 3/Pk"/>
    <n v="37.520000000000003"/>
    <n v="4"/>
    <n v="0"/>
    <n v="18.009599999999999"/>
  </r>
  <r>
    <n v="8812"/>
    <s v="US-2016-140172"/>
    <x v="387"/>
    <d v="2016-03-13T00:00:00"/>
    <x v="1"/>
    <s v="SP-20650"/>
    <s v="Stephanie Phelps"/>
    <x v="1"/>
    <s v="United States"/>
    <x v="25"/>
    <x v="12"/>
    <n v="49201"/>
    <s v="Central"/>
    <s v="OFF-AP-10004233"/>
    <x v="1"/>
    <x v="9"/>
    <s v="Honeywell Enviracaire Portable Air Cleaner for up to 8 x 10 Room"/>
    <n v="207.14400000000001"/>
    <n v="3"/>
    <n v="0.1"/>
    <n v="48.333599999999997"/>
  </r>
  <r>
    <n v="8813"/>
    <s v="US-2016-140172"/>
    <x v="387"/>
    <d v="2016-03-13T00:00:00"/>
    <x v="1"/>
    <s v="SP-20650"/>
    <s v="Stephanie Phelps"/>
    <x v="1"/>
    <s v="United States"/>
    <x v="25"/>
    <x v="12"/>
    <n v="49201"/>
    <s v="Central"/>
    <s v="OFF-AR-10002766"/>
    <x v="1"/>
    <x v="6"/>
    <s v="Prang Drawing Pencil Set"/>
    <n v="13.9"/>
    <n v="5"/>
    <n v="0"/>
    <n v="3.7530000000000001"/>
  </r>
  <r>
    <n v="8814"/>
    <s v="CA-2015-127754"/>
    <x v="353"/>
    <d v="2015-07-31T00:00:00"/>
    <x v="1"/>
    <s v="CK-12760"/>
    <s v="Cyma Kinney"/>
    <x v="1"/>
    <s v="United States"/>
    <x v="220"/>
    <x v="16"/>
    <n v="85301"/>
    <s v="West"/>
    <s v="FUR-CH-10003199"/>
    <x v="0"/>
    <x v="1"/>
    <s v="Office Star - Contemporary Task Swivel Chair"/>
    <n v="266.35199999999998"/>
    <n v="3"/>
    <n v="0.2"/>
    <n v="13.317600000000001"/>
  </r>
  <r>
    <n v="8815"/>
    <s v="CA-2015-144274"/>
    <x v="521"/>
    <d v="2015-11-25T00:00:00"/>
    <x v="0"/>
    <s v="PW-19240"/>
    <s v="Pierre Wener"/>
    <x v="0"/>
    <s v="United States"/>
    <x v="40"/>
    <x v="13"/>
    <n v="19805"/>
    <s v="East"/>
    <s v="TEC-PH-10003012"/>
    <x v="2"/>
    <x v="7"/>
    <s v="Nortel Meridian M3904 Professional Digital phone"/>
    <n v="307.98"/>
    <n v="2"/>
    <n v="0"/>
    <n v="89.3142"/>
  </r>
  <r>
    <n v="8816"/>
    <s v="CA-2015-144274"/>
    <x v="521"/>
    <d v="2015-11-25T00:00:00"/>
    <x v="0"/>
    <s v="PW-19240"/>
    <s v="Pierre Wener"/>
    <x v="0"/>
    <s v="United States"/>
    <x v="40"/>
    <x v="13"/>
    <n v="19805"/>
    <s v="East"/>
    <s v="OFF-PA-10001583"/>
    <x v="1"/>
    <x v="10"/>
    <s v="1/4 Fold Party Design Invitations &amp; White Envelopes, 24 8-1/2&quot; X 11&quot; Cards, 25 Env./Pack"/>
    <n v="44.1"/>
    <n v="6"/>
    <n v="0"/>
    <n v="20.727"/>
  </r>
  <r>
    <n v="8817"/>
    <s v="CA-2015-144274"/>
    <x v="521"/>
    <d v="2015-11-25T00:00:00"/>
    <x v="0"/>
    <s v="PW-19240"/>
    <s v="Pierre Wener"/>
    <x v="0"/>
    <s v="United States"/>
    <x v="40"/>
    <x v="13"/>
    <n v="19805"/>
    <s v="East"/>
    <s v="OFF-AR-10001940"/>
    <x v="1"/>
    <x v="6"/>
    <s v="Sanford Colorific Eraseable Coloring Pencils, 12 Count"/>
    <n v="13.12"/>
    <n v="4"/>
    <n v="0"/>
    <n v="5.6416000000000004"/>
  </r>
  <r>
    <n v="8818"/>
    <s v="CA-2015-144274"/>
    <x v="521"/>
    <d v="2015-11-25T00:00:00"/>
    <x v="0"/>
    <s v="PW-19240"/>
    <s v="Pierre Wener"/>
    <x v="0"/>
    <s v="United States"/>
    <x v="40"/>
    <x v="13"/>
    <n v="19805"/>
    <s v="East"/>
    <s v="OFF-EN-10003286"/>
    <x v="1"/>
    <x v="12"/>
    <s v="Staple envelope"/>
    <n v="16.559999999999999"/>
    <n v="2"/>
    <n v="0"/>
    <n v="7.7831999999999999"/>
  </r>
  <r>
    <n v="8819"/>
    <s v="CA-2015-144274"/>
    <x v="521"/>
    <d v="2015-11-25T00:00:00"/>
    <x v="0"/>
    <s v="PW-19240"/>
    <s v="Pierre Wener"/>
    <x v="0"/>
    <s v="United States"/>
    <x v="40"/>
    <x v="13"/>
    <n v="19805"/>
    <s v="East"/>
    <s v="OFF-PA-10003441"/>
    <x v="1"/>
    <x v="10"/>
    <s v="Xerox 226"/>
    <n v="38.880000000000003"/>
    <n v="6"/>
    <n v="0"/>
    <n v="18.662400000000002"/>
  </r>
  <r>
    <n v="8820"/>
    <s v="CA-2015-142930"/>
    <x v="109"/>
    <d v="2015-12-02T00:00:00"/>
    <x v="1"/>
    <s v="EB-14170"/>
    <s v="Evan Bailliet"/>
    <x v="0"/>
    <s v="United States"/>
    <x v="89"/>
    <x v="5"/>
    <n v="78745"/>
    <s v="Central"/>
    <s v="OFF-PA-10003395"/>
    <x v="1"/>
    <x v="10"/>
    <s v="Xerox 1941"/>
    <n v="335.52"/>
    <n v="4"/>
    <n v="0.2"/>
    <n v="117.432"/>
  </r>
  <r>
    <n v="8821"/>
    <s v="CA-2017-100622"/>
    <x v="132"/>
    <d v="2017-11-07T00:00:00"/>
    <x v="1"/>
    <s v="DK-13090"/>
    <s v="Dave Kipp"/>
    <x v="0"/>
    <s v="United States"/>
    <x v="333"/>
    <x v="2"/>
    <n v="32839"/>
    <s v="South"/>
    <s v="TEC-CO-10003236"/>
    <x v="2"/>
    <x v="16"/>
    <s v="Canon Image Class D660 Copier"/>
    <n v="959.98400000000004"/>
    <n v="2"/>
    <n v="0.2"/>
    <n v="311.9948"/>
  </r>
  <r>
    <n v="8822"/>
    <s v="CA-2017-100622"/>
    <x v="132"/>
    <d v="2017-11-07T00:00:00"/>
    <x v="1"/>
    <s v="DK-13090"/>
    <s v="Dave Kipp"/>
    <x v="0"/>
    <s v="United States"/>
    <x v="333"/>
    <x v="2"/>
    <n v="32839"/>
    <s v="South"/>
    <s v="OFF-BI-10002982"/>
    <x v="1"/>
    <x v="8"/>
    <s v="Avery Self-Adhesive Photo Pockets for Polaroid Photos"/>
    <n v="4.0860000000000003"/>
    <n v="2"/>
    <n v="0.7"/>
    <n v="-2.9964"/>
  </r>
  <r>
    <n v="8823"/>
    <s v="CA-2017-100622"/>
    <x v="132"/>
    <d v="2017-11-07T00:00:00"/>
    <x v="1"/>
    <s v="DK-13090"/>
    <s v="Dave Kipp"/>
    <x v="0"/>
    <s v="United States"/>
    <x v="333"/>
    <x v="2"/>
    <n v="32839"/>
    <s v="South"/>
    <s v="OFF-AR-10004010"/>
    <x v="1"/>
    <x v="6"/>
    <s v="Hunt Boston Vacuum Mount KS Pencil Sharpener"/>
    <n v="55.984000000000002"/>
    <n v="2"/>
    <n v="0.2"/>
    <n v="4.1988000000000003"/>
  </r>
  <r>
    <n v="8824"/>
    <s v="CA-2017-100622"/>
    <x v="132"/>
    <d v="2017-11-07T00:00:00"/>
    <x v="1"/>
    <s v="DK-13090"/>
    <s v="Dave Kipp"/>
    <x v="0"/>
    <s v="United States"/>
    <x v="333"/>
    <x v="2"/>
    <n v="32839"/>
    <s v="South"/>
    <s v="OFF-PA-10002947"/>
    <x v="1"/>
    <x v="10"/>
    <s v="Xerox 1923"/>
    <n v="10.688000000000001"/>
    <n v="2"/>
    <n v="0.2"/>
    <n v="3.7408000000000001"/>
  </r>
  <r>
    <n v="8825"/>
    <s v="CA-2017-117156"/>
    <x v="708"/>
    <d v="2017-03-23T00:00:00"/>
    <x v="0"/>
    <s v="TB-21055"/>
    <s v="Ted Butterfield"/>
    <x v="0"/>
    <s v="United States"/>
    <x v="265"/>
    <x v="9"/>
    <n v="19601"/>
    <s v="East"/>
    <s v="OFF-EN-10003845"/>
    <x v="1"/>
    <x v="12"/>
    <s v="Colored Envelopes"/>
    <n v="8.8559999999999999"/>
    <n v="3"/>
    <n v="0.2"/>
    <n v="2.8782000000000001"/>
  </r>
  <r>
    <n v="8826"/>
    <s v="CA-2015-115399"/>
    <x v="546"/>
    <d v="2015-12-22T00:00:00"/>
    <x v="2"/>
    <s v="AG-10900"/>
    <s v="Arthur Gainer"/>
    <x v="0"/>
    <s v="United States"/>
    <x v="10"/>
    <x v="9"/>
    <n v="19134"/>
    <s v="East"/>
    <s v="OFF-LA-10003190"/>
    <x v="1"/>
    <x v="2"/>
    <s v="Avery 474"/>
    <n v="6.9119999999999999"/>
    <n v="3"/>
    <n v="0.2"/>
    <n v="2.5055999999999998"/>
  </r>
  <r>
    <n v="8827"/>
    <s v="US-2014-157847"/>
    <x v="1063"/>
    <d v="2014-04-06T00:00:00"/>
    <x v="0"/>
    <s v="SC-20020"/>
    <s v="Sam Craven"/>
    <x v="0"/>
    <s v="United States"/>
    <x v="12"/>
    <x v="5"/>
    <n v="77095"/>
    <s v="Central"/>
    <s v="OFF-PA-10002986"/>
    <x v="1"/>
    <x v="10"/>
    <s v="Xerox 1898"/>
    <n v="26.72"/>
    <n v="5"/>
    <n v="0.2"/>
    <n v="9.3520000000000003"/>
  </r>
  <r>
    <n v="8828"/>
    <s v="US-2014-157847"/>
    <x v="1063"/>
    <d v="2014-04-06T00:00:00"/>
    <x v="0"/>
    <s v="SC-20020"/>
    <s v="Sam Craven"/>
    <x v="0"/>
    <s v="United States"/>
    <x v="12"/>
    <x v="5"/>
    <n v="77095"/>
    <s v="Central"/>
    <s v="OFF-PA-10001593"/>
    <x v="1"/>
    <x v="10"/>
    <s v="Xerox 1947"/>
    <n v="33.488"/>
    <n v="7"/>
    <n v="0.2"/>
    <n v="10.465"/>
  </r>
  <r>
    <n v="8829"/>
    <s v="CA-2015-115168"/>
    <x v="1117"/>
    <d v="2015-06-09T00:00:00"/>
    <x v="1"/>
    <s v="BB-11545"/>
    <s v="Brenda Bowman"/>
    <x v="1"/>
    <s v="United States"/>
    <x v="490"/>
    <x v="25"/>
    <n v="63301"/>
    <s v="Central"/>
    <s v="OFF-PA-10000528"/>
    <x v="1"/>
    <x v="10"/>
    <s v="Xerox 1981"/>
    <n v="10.56"/>
    <n v="2"/>
    <n v="0"/>
    <n v="4.7519999999999998"/>
  </r>
  <r>
    <n v="8830"/>
    <s v="CA-2014-109680"/>
    <x v="191"/>
    <d v="2014-10-09T00:00:00"/>
    <x v="2"/>
    <s v="VP-21760"/>
    <s v="Victoria Pisteka"/>
    <x v="1"/>
    <s v="United States"/>
    <x v="245"/>
    <x v="14"/>
    <n v="46203"/>
    <s v="Central"/>
    <s v="OFF-ST-10001932"/>
    <x v="1"/>
    <x v="4"/>
    <s v="Fellowes Staxonsteel Drawer Files"/>
    <n v="386.34"/>
    <n v="2"/>
    <n v="0"/>
    <n v="54.087600000000002"/>
  </r>
  <r>
    <n v="8831"/>
    <s v="CA-2016-167983"/>
    <x v="1036"/>
    <d v="2016-08-24T00:00:00"/>
    <x v="0"/>
    <s v="RP-19270"/>
    <s v="Rachel Payne"/>
    <x v="1"/>
    <s v="United States"/>
    <x v="4"/>
    <x v="4"/>
    <n v="98115"/>
    <s v="West"/>
    <s v="OFF-BI-10003727"/>
    <x v="1"/>
    <x v="8"/>
    <s v="Avery Durable Slant Ring Binders With Label Holder"/>
    <n v="33.44"/>
    <n v="10"/>
    <n v="0.2"/>
    <n v="11.704000000000001"/>
  </r>
  <r>
    <n v="8832"/>
    <s v="CA-2015-145324"/>
    <x v="219"/>
    <d v="2015-11-19T00:00:00"/>
    <x v="1"/>
    <s v="DH-13675"/>
    <s v="Duane Huffman"/>
    <x v="2"/>
    <s v="United States"/>
    <x v="193"/>
    <x v="17"/>
    <n v="22801"/>
    <s v="South"/>
    <s v="FUR-FU-10002759"/>
    <x v="0"/>
    <x v="5"/>
    <s v="12-1/2 Diameter Round Wall Clock"/>
    <n v="39.96"/>
    <n v="2"/>
    <n v="0"/>
    <n v="14.3856"/>
  </r>
  <r>
    <n v="8833"/>
    <s v="CA-2015-153423"/>
    <x v="137"/>
    <d v="2015-06-27T00:00:00"/>
    <x v="1"/>
    <s v="SW-20455"/>
    <s v="Shaun Weien"/>
    <x v="0"/>
    <s v="United States"/>
    <x v="30"/>
    <x v="15"/>
    <n v="14609"/>
    <s v="East"/>
    <s v="OFF-BI-10000545"/>
    <x v="1"/>
    <x v="8"/>
    <s v="GBC Ibimaster 500 Manual ProClick Binding System"/>
    <n v="1217.568"/>
    <n v="2"/>
    <n v="0.2"/>
    <n v="456.58800000000002"/>
  </r>
  <r>
    <n v="8834"/>
    <s v="US-2017-132675"/>
    <x v="241"/>
    <d v="2017-09-28T00:00:00"/>
    <x v="1"/>
    <s v="KF-16285"/>
    <s v="Karen Ferguson"/>
    <x v="2"/>
    <s v="United States"/>
    <x v="406"/>
    <x v="32"/>
    <n v="30328"/>
    <s v="South"/>
    <s v="OFF-ST-10004950"/>
    <x v="1"/>
    <x v="4"/>
    <s v="Tenex Personal Filing Tote With Secure Closure Lid, Black/Frost"/>
    <n v="15.51"/>
    <n v="1"/>
    <n v="0"/>
    <n v="3.8774999999999999"/>
  </r>
  <r>
    <n v="8835"/>
    <s v="US-2017-132675"/>
    <x v="241"/>
    <d v="2017-09-28T00:00:00"/>
    <x v="1"/>
    <s v="KF-16285"/>
    <s v="Karen Ferguson"/>
    <x v="2"/>
    <s v="United States"/>
    <x v="406"/>
    <x v="32"/>
    <n v="30328"/>
    <s v="South"/>
    <s v="TEC-PH-10003171"/>
    <x v="2"/>
    <x v="7"/>
    <s v="Plantronics Encore H101 Dual Earpieces Headset"/>
    <n v="89.9"/>
    <n v="2"/>
    <n v="0"/>
    <n v="25.172000000000001"/>
  </r>
  <r>
    <n v="8836"/>
    <s v="US-2017-132675"/>
    <x v="241"/>
    <d v="2017-09-28T00:00:00"/>
    <x v="1"/>
    <s v="KF-16285"/>
    <s v="Karen Ferguson"/>
    <x v="2"/>
    <s v="United States"/>
    <x v="406"/>
    <x v="32"/>
    <n v="30328"/>
    <s v="South"/>
    <s v="OFF-AR-10000614"/>
    <x v="1"/>
    <x v="6"/>
    <s v="Barrel Sharpener"/>
    <n v="14.28"/>
    <n v="4"/>
    <n v="0"/>
    <n v="3.7128000000000001"/>
  </r>
  <r>
    <n v="8837"/>
    <s v="US-2017-132675"/>
    <x v="241"/>
    <d v="2017-09-28T00:00:00"/>
    <x v="1"/>
    <s v="KF-16285"/>
    <s v="Karen Ferguson"/>
    <x v="2"/>
    <s v="United States"/>
    <x v="406"/>
    <x v="32"/>
    <n v="30328"/>
    <s v="South"/>
    <s v="OFF-AR-10000034"/>
    <x v="1"/>
    <x v="6"/>
    <s v="BIC Brite Liner Grip Highlighters, Assorted, 5/Pack"/>
    <n v="12.72"/>
    <n v="3"/>
    <n v="0"/>
    <n v="4.9607999999999999"/>
  </r>
  <r>
    <n v="8838"/>
    <s v="US-2017-132675"/>
    <x v="241"/>
    <d v="2017-09-28T00:00:00"/>
    <x v="1"/>
    <s v="KF-16285"/>
    <s v="Karen Ferguson"/>
    <x v="2"/>
    <s v="United States"/>
    <x v="406"/>
    <x v="32"/>
    <n v="30328"/>
    <s v="South"/>
    <s v="OFF-LA-10003766"/>
    <x v="1"/>
    <x v="2"/>
    <s v="Self-Adhesive Removable Labels"/>
    <n v="15.75"/>
    <n v="5"/>
    <n v="0"/>
    <n v="7.56"/>
  </r>
  <r>
    <n v="8839"/>
    <s v="CA-2014-153808"/>
    <x v="322"/>
    <d v="2014-04-10T00:00:00"/>
    <x v="0"/>
    <s v="FH-14275"/>
    <s v="Frank Hawley"/>
    <x v="1"/>
    <s v="United States"/>
    <x v="1"/>
    <x v="1"/>
    <n v="90004"/>
    <s v="West"/>
    <s v="OFF-AR-10001725"/>
    <x v="1"/>
    <x v="6"/>
    <s v="Boston Home &amp; Office Model 2000 Electric Pencil Sharpeners"/>
    <n v="70.95"/>
    <n v="3"/>
    <n v="0"/>
    <n v="18.446999999999999"/>
  </r>
  <r>
    <n v="8840"/>
    <s v="CA-2014-153808"/>
    <x v="322"/>
    <d v="2014-04-10T00:00:00"/>
    <x v="0"/>
    <s v="FH-14275"/>
    <s v="Frank Hawley"/>
    <x v="1"/>
    <s v="United States"/>
    <x v="1"/>
    <x v="1"/>
    <n v="90004"/>
    <s v="West"/>
    <s v="OFF-BI-10002794"/>
    <x v="1"/>
    <x v="8"/>
    <s v="Avery Trapezoid Ring Binder, 3&quot; Capacity, Black, 1040 sheets"/>
    <n v="65.567999999999998"/>
    <n v="2"/>
    <n v="0.2"/>
    <n v="23.7684"/>
  </r>
  <r>
    <n v="8841"/>
    <s v="CA-2014-153808"/>
    <x v="322"/>
    <d v="2014-04-10T00:00:00"/>
    <x v="0"/>
    <s v="FH-14275"/>
    <s v="Frank Hawley"/>
    <x v="1"/>
    <s v="United States"/>
    <x v="1"/>
    <x v="1"/>
    <n v="90004"/>
    <s v="West"/>
    <s v="TEC-AC-10004171"/>
    <x v="2"/>
    <x v="11"/>
    <s v="Razer Kraken 7.1 Surround Sound Over Ear USB Gaming Headset"/>
    <n v="299.97000000000003"/>
    <n v="3"/>
    <n v="0"/>
    <n v="131.98679999999999"/>
  </r>
  <r>
    <n v="8842"/>
    <s v="US-2016-112396"/>
    <x v="1205"/>
    <d v="2016-02-13T00:00:00"/>
    <x v="1"/>
    <s v="JR-16210"/>
    <s v="Justin Ritter"/>
    <x v="1"/>
    <s v="United States"/>
    <x v="8"/>
    <x v="1"/>
    <n v="94110"/>
    <s v="West"/>
    <s v="TEC-AC-10003628"/>
    <x v="2"/>
    <x v="11"/>
    <s v="Logitech 910-002974 M325 Wireless Mouse for Web Scrolling"/>
    <n v="89.97"/>
    <n v="3"/>
    <n v="0"/>
    <n v="39.586799999999997"/>
  </r>
  <r>
    <n v="8843"/>
    <s v="US-2016-112396"/>
    <x v="1205"/>
    <d v="2016-02-13T00:00:00"/>
    <x v="1"/>
    <s v="JR-16210"/>
    <s v="Justin Ritter"/>
    <x v="1"/>
    <s v="United States"/>
    <x v="8"/>
    <x v="1"/>
    <n v="94110"/>
    <s v="West"/>
    <s v="TEC-AC-10004761"/>
    <x v="2"/>
    <x v="11"/>
    <s v="Maxell 4.7GB DVD+RW 3/Pack"/>
    <n v="31.86"/>
    <n v="2"/>
    <n v="0"/>
    <n v="11.151"/>
  </r>
  <r>
    <n v="8844"/>
    <s v="CA-2014-141173"/>
    <x v="728"/>
    <d v="2014-11-20T00:00:00"/>
    <x v="0"/>
    <s v="JC-16105"/>
    <s v="Julie Creighton"/>
    <x v="1"/>
    <s v="United States"/>
    <x v="31"/>
    <x v="11"/>
    <n v="55407"/>
    <s v="Central"/>
    <s v="OFF-ST-10000885"/>
    <x v="1"/>
    <x v="4"/>
    <s v="Fellowes Desktop Hanging File Manager"/>
    <n v="67.150000000000006"/>
    <n v="5"/>
    <n v="0"/>
    <n v="16.787500000000001"/>
  </r>
  <r>
    <n v="8845"/>
    <s v="CA-2017-156664"/>
    <x v="404"/>
    <d v="2017-12-23T00:00:00"/>
    <x v="1"/>
    <s v="BP-11290"/>
    <s v="Beth Paige"/>
    <x v="0"/>
    <s v="United States"/>
    <x v="38"/>
    <x v="24"/>
    <n v="43229"/>
    <s v="East"/>
    <s v="OFF-BI-10004209"/>
    <x v="1"/>
    <x v="8"/>
    <s v="Fellowes Twister Kit, Gray/Clear, 3/pkg"/>
    <n v="7.2359999999999998"/>
    <n v="3"/>
    <n v="0.7"/>
    <n v="-6.03"/>
  </r>
  <r>
    <n v="8846"/>
    <s v="CA-2017-156664"/>
    <x v="404"/>
    <d v="2017-12-23T00:00:00"/>
    <x v="1"/>
    <s v="BP-11290"/>
    <s v="Beth Paige"/>
    <x v="0"/>
    <s v="United States"/>
    <x v="38"/>
    <x v="24"/>
    <n v="43229"/>
    <s v="East"/>
    <s v="OFF-FA-10002988"/>
    <x v="1"/>
    <x v="13"/>
    <s v="Ideal Clamps"/>
    <n v="4.8239999999999998"/>
    <n v="3"/>
    <n v="0.2"/>
    <n v="1.7486999999999999"/>
  </r>
  <r>
    <n v="8847"/>
    <s v="CA-2017-156664"/>
    <x v="404"/>
    <d v="2017-12-23T00:00:00"/>
    <x v="1"/>
    <s v="BP-11290"/>
    <s v="Beth Paige"/>
    <x v="0"/>
    <s v="United States"/>
    <x v="38"/>
    <x v="24"/>
    <n v="43229"/>
    <s v="East"/>
    <s v="OFF-PA-10002222"/>
    <x v="1"/>
    <x v="10"/>
    <s v="Xerox Color Copier Paper, 11&quot; x 17&quot;, Ream"/>
    <n v="91.36"/>
    <n v="5"/>
    <n v="0.2"/>
    <n v="29.692"/>
  </r>
  <r>
    <n v="8848"/>
    <s v="CA-2017-156664"/>
    <x v="404"/>
    <d v="2017-12-23T00:00:00"/>
    <x v="1"/>
    <s v="BP-11290"/>
    <s v="Beth Paige"/>
    <x v="0"/>
    <s v="United States"/>
    <x v="38"/>
    <x v="24"/>
    <n v="43229"/>
    <s v="East"/>
    <s v="OFF-AP-10004487"/>
    <x v="1"/>
    <x v="9"/>
    <s v="Kensington 4 Outlet MasterPiece Compact Power Control Center"/>
    <n v="130.11199999999999"/>
    <n v="2"/>
    <n v="0.2"/>
    <n v="13.011200000000001"/>
  </r>
  <r>
    <n v="8849"/>
    <s v="CA-2015-140718"/>
    <x v="740"/>
    <d v="2015-07-04T00:00:00"/>
    <x v="2"/>
    <s v="FA-14230"/>
    <s v="Frank Atkinson"/>
    <x v="1"/>
    <s v="United States"/>
    <x v="253"/>
    <x v="3"/>
    <n v="27604"/>
    <s v="South"/>
    <s v="TEC-PH-10003505"/>
    <x v="2"/>
    <x v="7"/>
    <s v="Geemarc AmpliPOWER60"/>
    <n v="74.239999999999995"/>
    <n v="1"/>
    <n v="0.2"/>
    <n v="8.3520000000000003"/>
  </r>
  <r>
    <n v="8850"/>
    <s v="CA-2015-140718"/>
    <x v="740"/>
    <d v="2015-07-04T00:00:00"/>
    <x v="2"/>
    <s v="FA-14230"/>
    <s v="Frank Atkinson"/>
    <x v="1"/>
    <s v="United States"/>
    <x v="253"/>
    <x v="3"/>
    <n v="27604"/>
    <s v="South"/>
    <s v="FUR-FU-10000076"/>
    <x v="0"/>
    <x v="5"/>
    <s v="24-Hour Round Wall Clock"/>
    <n v="159.84"/>
    <n v="10"/>
    <n v="0.2"/>
    <n v="45.954000000000001"/>
  </r>
  <r>
    <n v="8851"/>
    <s v="CA-2015-140718"/>
    <x v="740"/>
    <d v="2015-07-04T00:00:00"/>
    <x v="2"/>
    <s v="FA-14230"/>
    <s v="Frank Atkinson"/>
    <x v="1"/>
    <s v="United States"/>
    <x v="253"/>
    <x v="3"/>
    <n v="27604"/>
    <s v="South"/>
    <s v="OFF-BI-10004728"/>
    <x v="1"/>
    <x v="8"/>
    <s v="Wilson Jones Turn Tabs Binder Tool for Ring Binders"/>
    <n v="2.8919999999999999"/>
    <n v="2"/>
    <n v="0.7"/>
    <n v="-2.3136000000000001"/>
  </r>
  <r>
    <n v="8852"/>
    <s v="CA-2015-140718"/>
    <x v="740"/>
    <d v="2015-07-04T00:00:00"/>
    <x v="2"/>
    <s v="FA-14230"/>
    <s v="Frank Atkinson"/>
    <x v="1"/>
    <s v="United States"/>
    <x v="253"/>
    <x v="3"/>
    <n v="27604"/>
    <s v="South"/>
    <s v="OFF-PA-10002250"/>
    <x v="1"/>
    <x v="10"/>
    <s v="Things To Do Today Pad"/>
    <n v="9.3919999999999995"/>
    <n v="2"/>
    <n v="0.2"/>
    <n v="3.2871999999999999"/>
  </r>
  <r>
    <n v="8853"/>
    <s v="CA-2014-119977"/>
    <x v="1169"/>
    <d v="2014-10-13T00:00:00"/>
    <x v="0"/>
    <s v="DN-13690"/>
    <s v="Duane Noonan"/>
    <x v="0"/>
    <s v="United States"/>
    <x v="20"/>
    <x v="15"/>
    <n v="10011"/>
    <s v="East"/>
    <s v="OFF-PA-10003823"/>
    <x v="1"/>
    <x v="10"/>
    <s v="Xerox 197"/>
    <n v="123.92"/>
    <n v="4"/>
    <n v="0"/>
    <n v="55.764000000000003"/>
  </r>
  <r>
    <n v="8854"/>
    <s v="US-2015-115343"/>
    <x v="357"/>
    <d v="2015-09-25T00:00:00"/>
    <x v="2"/>
    <s v="FO-14305"/>
    <s v="Frank Olsen"/>
    <x v="0"/>
    <s v="United States"/>
    <x v="10"/>
    <x v="9"/>
    <n v="19143"/>
    <s v="East"/>
    <s v="OFF-SU-10000898"/>
    <x v="1"/>
    <x v="14"/>
    <s v="Acme Hot Forged Carbon Steel Scissors with Nickel-Plated Handles, 3 7/8&quot; Cut, 8&quot;L"/>
    <n v="55.6"/>
    <n v="5"/>
    <n v="0.2"/>
    <n v="6.2549999999999999"/>
  </r>
  <r>
    <n v="8855"/>
    <s v="US-2015-115343"/>
    <x v="357"/>
    <d v="2015-09-25T00:00:00"/>
    <x v="2"/>
    <s v="FO-14305"/>
    <s v="Frank Olsen"/>
    <x v="0"/>
    <s v="United States"/>
    <x v="10"/>
    <x v="9"/>
    <n v="19143"/>
    <s v="East"/>
    <s v="TEC-AC-10003832"/>
    <x v="2"/>
    <x v="11"/>
    <s v="Logitech P710e Mobile Speakerphone"/>
    <n v="617.976"/>
    <n v="3"/>
    <n v="0.2"/>
    <n v="-7.7247000000000003"/>
  </r>
  <r>
    <n v="8856"/>
    <s v="CA-2017-163671"/>
    <x v="165"/>
    <d v="2017-12-30T00:00:00"/>
    <x v="1"/>
    <s v="DP-13105"/>
    <s v="Dave Poirier"/>
    <x v="1"/>
    <s v="United States"/>
    <x v="347"/>
    <x v="45"/>
    <n v="83642"/>
    <s v="West"/>
    <s v="OFF-BI-10001679"/>
    <x v="1"/>
    <x v="8"/>
    <s v="GBC Instant Index System for Binding Systems"/>
    <n v="21.312000000000001"/>
    <n v="3"/>
    <n v="0.2"/>
    <n v="7.992"/>
  </r>
  <r>
    <n v="8857"/>
    <s v="CA-2017-135909"/>
    <x v="119"/>
    <d v="2017-10-20T00:00:00"/>
    <x v="1"/>
    <s v="JW-15220"/>
    <s v="Jane Waco"/>
    <x v="1"/>
    <s v="United States"/>
    <x v="301"/>
    <x v="1"/>
    <n v="95823"/>
    <s v="West"/>
    <s v="TEC-AC-10002335"/>
    <x v="2"/>
    <x v="11"/>
    <s v="Logitech Media Keyboard K200"/>
    <n v="209.94"/>
    <n v="6"/>
    <n v="0"/>
    <n v="39.888599999999997"/>
  </r>
  <r>
    <n v="8858"/>
    <s v="CA-2017-135909"/>
    <x v="119"/>
    <d v="2017-10-20T00:00:00"/>
    <x v="1"/>
    <s v="JW-15220"/>
    <s v="Jane Waco"/>
    <x v="1"/>
    <s v="United States"/>
    <x v="301"/>
    <x v="1"/>
    <n v="95823"/>
    <s v="West"/>
    <s v="TEC-PH-10003187"/>
    <x v="2"/>
    <x v="7"/>
    <s v="Anker Astro Mini 3000mAh Ultra-Compact Portable Charger"/>
    <n v="31.984000000000002"/>
    <n v="2"/>
    <n v="0.2"/>
    <n v="-7.9960000000000004"/>
  </r>
  <r>
    <n v="8859"/>
    <s v="CA-2017-135909"/>
    <x v="119"/>
    <d v="2017-10-20T00:00:00"/>
    <x v="1"/>
    <s v="JW-15220"/>
    <s v="Jane Waco"/>
    <x v="1"/>
    <s v="United States"/>
    <x v="301"/>
    <x v="1"/>
    <n v="95823"/>
    <s v="West"/>
    <s v="OFF-BI-10003527"/>
    <x v="1"/>
    <x v="8"/>
    <s v="Fellowes PB500 Electric Punch Plastic Comb Binding Machine with Manual Bind"/>
    <n v="5083.96"/>
    <n v="5"/>
    <n v="0.2"/>
    <n v="1906.4849999999999"/>
  </r>
  <r>
    <n v="8860"/>
    <s v="US-2017-114356"/>
    <x v="648"/>
    <d v="2017-08-26T00:00:00"/>
    <x v="1"/>
    <s v="TT-21460"/>
    <s v="Tonja Turnell"/>
    <x v="2"/>
    <s v="United States"/>
    <x v="35"/>
    <x v="3"/>
    <n v="28205"/>
    <s v="South"/>
    <s v="TEC-PH-10003171"/>
    <x v="2"/>
    <x v="7"/>
    <s v="Plantronics Encore H101 Dual Earpieces Headset"/>
    <n v="35.96"/>
    <n v="1"/>
    <n v="0.2"/>
    <n v="3.5960000000000001"/>
  </r>
  <r>
    <n v="8861"/>
    <s v="CA-2015-125934"/>
    <x v="861"/>
    <d v="2015-09-18T00:00:00"/>
    <x v="1"/>
    <s v="SN-20560"/>
    <s v="Skye Norling"/>
    <x v="2"/>
    <s v="United States"/>
    <x v="267"/>
    <x v="30"/>
    <n v="7501"/>
    <s v="East"/>
    <s v="OFF-LA-10000414"/>
    <x v="1"/>
    <x v="2"/>
    <s v="Avery 503"/>
    <n v="31.05"/>
    <n v="3"/>
    <n v="0"/>
    <n v="14.904"/>
  </r>
  <r>
    <n v="8862"/>
    <s v="CA-2015-125934"/>
    <x v="861"/>
    <d v="2015-09-18T00:00:00"/>
    <x v="1"/>
    <s v="SN-20560"/>
    <s v="Skye Norling"/>
    <x v="2"/>
    <s v="United States"/>
    <x v="267"/>
    <x v="30"/>
    <n v="7501"/>
    <s v="East"/>
    <s v="FUR-FU-10002107"/>
    <x v="0"/>
    <x v="5"/>
    <s v="Eldon Pizzaz Desk Accessories"/>
    <n v="8.92"/>
    <n v="4"/>
    <n v="0"/>
    <n v="3.9247999999999998"/>
  </r>
  <r>
    <n v="8863"/>
    <s v="CA-2015-125934"/>
    <x v="861"/>
    <d v="2015-09-18T00:00:00"/>
    <x v="1"/>
    <s v="SN-20560"/>
    <s v="Skye Norling"/>
    <x v="2"/>
    <s v="United States"/>
    <x v="267"/>
    <x v="30"/>
    <n v="7501"/>
    <s v="East"/>
    <s v="OFF-BI-10004593"/>
    <x v="1"/>
    <x v="8"/>
    <s v="Ibico Laser Imprintable Binding System Covers"/>
    <n v="209.6"/>
    <n v="4"/>
    <n v="0"/>
    <n v="96.415999999999997"/>
  </r>
  <r>
    <n v="8864"/>
    <s v="CA-2015-125934"/>
    <x v="861"/>
    <d v="2015-09-18T00:00:00"/>
    <x v="1"/>
    <s v="SN-20560"/>
    <s v="Skye Norling"/>
    <x v="2"/>
    <s v="United States"/>
    <x v="267"/>
    <x v="30"/>
    <n v="7501"/>
    <s v="East"/>
    <s v="OFF-AP-10003860"/>
    <x v="1"/>
    <x v="9"/>
    <s v="Fellowes Advanced 8 Outlet Surge Suppressor with Phone/Fax Protection"/>
    <n v="111.04"/>
    <n v="4"/>
    <n v="0"/>
    <n v="29.980799999999999"/>
  </r>
  <r>
    <n v="8865"/>
    <s v="CA-2015-125934"/>
    <x v="861"/>
    <d v="2015-09-18T00:00:00"/>
    <x v="1"/>
    <s v="SN-20560"/>
    <s v="Skye Norling"/>
    <x v="2"/>
    <s v="United States"/>
    <x v="267"/>
    <x v="30"/>
    <n v="7501"/>
    <s v="East"/>
    <s v="OFF-PA-10000556"/>
    <x v="1"/>
    <x v="10"/>
    <s v="Xerox 208"/>
    <n v="38.880000000000003"/>
    <n v="6"/>
    <n v="0"/>
    <n v="18.662400000000002"/>
  </r>
  <r>
    <n v="8866"/>
    <s v="CA-2015-158148"/>
    <x v="139"/>
    <d v="2015-12-26T00:00:00"/>
    <x v="1"/>
    <s v="JM-15865"/>
    <s v="John Murray"/>
    <x v="0"/>
    <s v="United States"/>
    <x v="81"/>
    <x v="17"/>
    <n v="22204"/>
    <s v="South"/>
    <s v="OFF-AP-10003281"/>
    <x v="1"/>
    <x v="9"/>
    <s v="Acco 6 Outlet Guardian Standard Surge Suppressor"/>
    <n v="36.270000000000003"/>
    <n v="3"/>
    <n v="0"/>
    <n v="10.881"/>
  </r>
  <r>
    <n v="8867"/>
    <s v="CA-2014-120411"/>
    <x v="59"/>
    <d v="2014-09-23T00:00:00"/>
    <x v="2"/>
    <s v="SB-20185"/>
    <s v="Sarah Brown"/>
    <x v="0"/>
    <s v="United States"/>
    <x v="22"/>
    <x v="10"/>
    <n v="60653"/>
    <s v="Central"/>
    <s v="FUR-BO-10004218"/>
    <x v="0"/>
    <x v="0"/>
    <s v="Bush Heritage Pine Collection 5-Shelf Bookcase, Albany Pine Finish, *Special Order"/>
    <n v="493.43"/>
    <n v="5"/>
    <n v="0.3"/>
    <n v="-70.489999999999995"/>
  </r>
  <r>
    <n v="8868"/>
    <s v="CA-2014-120411"/>
    <x v="59"/>
    <d v="2014-09-23T00:00:00"/>
    <x v="2"/>
    <s v="SB-20185"/>
    <s v="Sarah Brown"/>
    <x v="0"/>
    <s v="United States"/>
    <x v="22"/>
    <x v="10"/>
    <n v="60653"/>
    <s v="Central"/>
    <s v="TEC-PH-10002185"/>
    <x v="2"/>
    <x v="7"/>
    <s v="QVS USB Car Charger 2-Port 2.1Amp for iPod/iPhone/iPad/iPad 2/iPad 3"/>
    <n v="11.12"/>
    <n v="2"/>
    <n v="0.2"/>
    <n v="3.4750000000000001"/>
  </r>
  <r>
    <n v="8869"/>
    <s v="CA-2016-158260"/>
    <x v="254"/>
    <d v="2016-11-08T00:00:00"/>
    <x v="1"/>
    <s v="CC-12475"/>
    <s v="Cindy Chapman"/>
    <x v="0"/>
    <s v="United States"/>
    <x v="70"/>
    <x v="1"/>
    <n v="92037"/>
    <s v="West"/>
    <s v="TEC-MA-10003176"/>
    <x v="2"/>
    <x v="15"/>
    <s v="Okidata B400 Printer"/>
    <n v="686.4"/>
    <n v="2"/>
    <n v="0.2"/>
    <n v="77.22"/>
  </r>
  <r>
    <n v="8870"/>
    <s v="CA-2017-101805"/>
    <x v="96"/>
    <d v="2017-12-06T00:00:00"/>
    <x v="1"/>
    <s v="SH-19975"/>
    <s v="Sally Hughsby"/>
    <x v="1"/>
    <s v="United States"/>
    <x v="4"/>
    <x v="4"/>
    <n v="98105"/>
    <s v="West"/>
    <s v="OFF-BI-10002003"/>
    <x v="1"/>
    <x v="8"/>
    <s v="Ibico Presentation Index for Binding Systems"/>
    <n v="15.92"/>
    <n v="5"/>
    <n v="0.2"/>
    <n v="5.3730000000000002"/>
  </r>
  <r>
    <n v="8871"/>
    <s v="CA-2017-101805"/>
    <x v="96"/>
    <d v="2017-12-06T00:00:00"/>
    <x v="1"/>
    <s v="SH-19975"/>
    <s v="Sally Hughsby"/>
    <x v="1"/>
    <s v="United States"/>
    <x v="4"/>
    <x v="4"/>
    <n v="98105"/>
    <s v="West"/>
    <s v="FUR-FU-10000023"/>
    <x v="0"/>
    <x v="5"/>
    <s v="Eldon Wave Desk Accessories"/>
    <n v="70.680000000000007"/>
    <n v="12"/>
    <n v="0"/>
    <n v="31.0992"/>
  </r>
  <r>
    <n v="8872"/>
    <s v="CA-2017-101805"/>
    <x v="96"/>
    <d v="2017-12-06T00:00:00"/>
    <x v="1"/>
    <s v="SH-19975"/>
    <s v="Sally Hughsby"/>
    <x v="1"/>
    <s v="United States"/>
    <x v="4"/>
    <x v="4"/>
    <n v="98105"/>
    <s v="West"/>
    <s v="OFF-ST-10002756"/>
    <x v="1"/>
    <x v="4"/>
    <s v="Tennsco Stur-D-Stor Boltless Shelving, 5 Shelves, 24&quot; Deep, Sand"/>
    <n v="541.24"/>
    <n v="4"/>
    <n v="0"/>
    <n v="5.4123999999999999"/>
  </r>
  <r>
    <n v="8873"/>
    <s v="US-2014-105137"/>
    <x v="982"/>
    <d v="2014-10-10T00:00:00"/>
    <x v="3"/>
    <s v="RB-19435"/>
    <s v="Richard Bierner"/>
    <x v="0"/>
    <s v="United States"/>
    <x v="38"/>
    <x v="24"/>
    <n v="43229"/>
    <s v="East"/>
    <s v="TEC-MA-10002694"/>
    <x v="2"/>
    <x v="15"/>
    <s v="Hewlett-Packard Deskjet F4180 All-in-One Color Ink-jet - Printer / copier / scanner"/>
    <n v="101.994"/>
    <n v="2"/>
    <n v="0.7"/>
    <n v="-71.395799999999994"/>
  </r>
  <r>
    <n v="8874"/>
    <s v="US-2014-105137"/>
    <x v="982"/>
    <d v="2014-10-10T00:00:00"/>
    <x v="3"/>
    <s v="RB-19435"/>
    <s v="Richard Bierner"/>
    <x v="0"/>
    <s v="United States"/>
    <x v="38"/>
    <x v="24"/>
    <n v="43229"/>
    <s v="East"/>
    <s v="OFF-BI-10002429"/>
    <x v="1"/>
    <x v="8"/>
    <s v="Premier Elliptical Ring Binder, Black"/>
    <n v="18.263999999999999"/>
    <n v="2"/>
    <n v="0.7"/>
    <n v="-13.393599999999999"/>
  </r>
  <r>
    <n v="8875"/>
    <s v="CA-2017-142489"/>
    <x v="237"/>
    <d v="2017-11-16T00:00:00"/>
    <x v="0"/>
    <s v="TC-21295"/>
    <s v="Toby Carlisle"/>
    <x v="0"/>
    <s v="United States"/>
    <x v="12"/>
    <x v="5"/>
    <n v="77095"/>
    <s v="Central"/>
    <s v="OFF-BI-10003684"/>
    <x v="1"/>
    <x v="8"/>
    <s v="Wilson Jones Legal Size Ring Binders"/>
    <n v="21.99"/>
    <n v="5"/>
    <n v="0.8"/>
    <n v="-32.984999999999999"/>
  </r>
  <r>
    <n v="8876"/>
    <s v="US-2016-141264"/>
    <x v="572"/>
    <d v="2016-08-19T00:00:00"/>
    <x v="1"/>
    <s v="CT-11995"/>
    <s v="Carol Triggs"/>
    <x v="0"/>
    <s v="United States"/>
    <x v="218"/>
    <x v="5"/>
    <n v="75061"/>
    <s v="Central"/>
    <s v="OFF-SU-10003505"/>
    <x v="1"/>
    <x v="14"/>
    <s v="Premier Electric Letter Opener"/>
    <n v="185.376"/>
    <n v="2"/>
    <n v="0.2"/>
    <n v="-34.758000000000003"/>
  </r>
  <r>
    <n v="8877"/>
    <s v="US-2016-141264"/>
    <x v="572"/>
    <d v="2016-08-19T00:00:00"/>
    <x v="1"/>
    <s v="CT-11995"/>
    <s v="Carol Triggs"/>
    <x v="0"/>
    <s v="United States"/>
    <x v="218"/>
    <x v="5"/>
    <n v="75061"/>
    <s v="Central"/>
    <s v="OFF-AP-10002534"/>
    <x v="1"/>
    <x v="9"/>
    <s v="3.6 Cubic Foot Counter Height Office Refrigerator"/>
    <n v="58.923999999999999"/>
    <n v="1"/>
    <n v="0.8"/>
    <n v="-153.20240000000001"/>
  </r>
  <r>
    <n v="8878"/>
    <s v="CA-2017-126928"/>
    <x v="697"/>
    <d v="2017-09-23T00:00:00"/>
    <x v="1"/>
    <s v="GZ-14470"/>
    <s v="Gary Zandusky"/>
    <x v="0"/>
    <s v="United States"/>
    <x v="73"/>
    <x v="30"/>
    <n v="7960"/>
    <s v="East"/>
    <s v="TEC-MA-10004626"/>
    <x v="2"/>
    <x v="15"/>
    <s v="Lexmark 20R1285 X6650 Wireless All-in-One Printer"/>
    <n v="480"/>
    <n v="4"/>
    <n v="0"/>
    <n v="225.6"/>
  </r>
  <r>
    <n v="8879"/>
    <s v="CA-2017-126928"/>
    <x v="697"/>
    <d v="2017-09-23T00:00:00"/>
    <x v="1"/>
    <s v="GZ-14470"/>
    <s v="Gary Zandusky"/>
    <x v="0"/>
    <s v="United States"/>
    <x v="73"/>
    <x v="30"/>
    <n v="7960"/>
    <s v="East"/>
    <s v="OFF-ST-10000615"/>
    <x v="1"/>
    <x v="4"/>
    <s v="SimpliFile Personal File, Black Granite, 15w x 6-15/16d x 11-1/4h"/>
    <n v="34.049999999999997"/>
    <n v="3"/>
    <n v="0"/>
    <n v="9.5340000000000007"/>
  </r>
  <r>
    <n v="8880"/>
    <s v="US-2015-107944"/>
    <x v="391"/>
    <d v="2015-03-25T00:00:00"/>
    <x v="2"/>
    <s v="AM-10360"/>
    <s v="Alice McCarthy"/>
    <x v="1"/>
    <s v="United States"/>
    <x v="1"/>
    <x v="1"/>
    <n v="90008"/>
    <s v="West"/>
    <s v="OFF-PA-10000659"/>
    <x v="1"/>
    <x v="10"/>
    <s v="TOPS Carbonless Receipt Book, Four 2-3/4 x 7-1/4 Money Receipts per Page"/>
    <n v="192.72"/>
    <n v="11"/>
    <n v="0"/>
    <n v="92.505600000000001"/>
  </r>
  <r>
    <n v="8881"/>
    <s v="US-2015-107944"/>
    <x v="391"/>
    <d v="2015-03-25T00:00:00"/>
    <x v="2"/>
    <s v="AM-10360"/>
    <s v="Alice McCarthy"/>
    <x v="1"/>
    <s v="United States"/>
    <x v="1"/>
    <x v="1"/>
    <n v="90008"/>
    <s v="West"/>
    <s v="TEC-AC-10000736"/>
    <x v="2"/>
    <x v="11"/>
    <s v="Logitech G600 MMO Gaming Mouse"/>
    <n v="239.97"/>
    <n v="3"/>
    <n v="0"/>
    <n v="86.389200000000002"/>
  </r>
  <r>
    <n v="8882"/>
    <s v="CA-2016-135594"/>
    <x v="1186"/>
    <d v="2016-07-03T00:00:00"/>
    <x v="0"/>
    <s v="AH-10120"/>
    <s v="Adrian Hane"/>
    <x v="2"/>
    <s v="United States"/>
    <x v="34"/>
    <x v="10"/>
    <n v="60505"/>
    <s v="Central"/>
    <s v="TEC-AC-10003038"/>
    <x v="2"/>
    <x v="11"/>
    <s v="Kingston Digital DataTraveler 16GB USB 2.0"/>
    <n v="50.12"/>
    <n v="7"/>
    <n v="0.2"/>
    <n v="-0.62649999999999995"/>
  </r>
  <r>
    <n v="8883"/>
    <s v="US-2017-115252"/>
    <x v="179"/>
    <d v="2017-10-25T00:00:00"/>
    <x v="1"/>
    <s v="MY-18295"/>
    <s v="Muhammed Yedwab"/>
    <x v="1"/>
    <s v="United States"/>
    <x v="28"/>
    <x v="3"/>
    <n v="27707"/>
    <s v="South"/>
    <s v="TEC-PH-10004071"/>
    <x v="2"/>
    <x v="7"/>
    <s v="PayAnywhere Card Reader"/>
    <n v="15.984"/>
    <n v="2"/>
    <n v="0.2"/>
    <n v="1.3986000000000001"/>
  </r>
  <r>
    <n v="8884"/>
    <s v="US-2017-115252"/>
    <x v="179"/>
    <d v="2017-10-25T00:00:00"/>
    <x v="1"/>
    <s v="MY-18295"/>
    <s v="Muhammed Yedwab"/>
    <x v="1"/>
    <s v="United States"/>
    <x v="28"/>
    <x v="3"/>
    <n v="27707"/>
    <s v="South"/>
    <s v="OFF-PA-10001667"/>
    <x v="1"/>
    <x v="10"/>
    <s v="Great White Multi-Use Recycled Paper (20Lb. and 84 Bright)"/>
    <n v="14.352"/>
    <n v="3"/>
    <n v="0.2"/>
    <n v="4.4850000000000003"/>
  </r>
  <r>
    <n v="8885"/>
    <s v="CA-2014-107398"/>
    <x v="55"/>
    <d v="2014-08-30T00:00:00"/>
    <x v="1"/>
    <s v="BS-11590"/>
    <s v="Brendan Sweed"/>
    <x v="1"/>
    <s v="United States"/>
    <x v="38"/>
    <x v="24"/>
    <n v="43229"/>
    <s v="East"/>
    <s v="OFF-BI-10001982"/>
    <x v="1"/>
    <x v="8"/>
    <s v="Wilson Jones Custom Binder Spines &amp; Labels"/>
    <n v="6.5279999999999996"/>
    <n v="4"/>
    <n v="0.7"/>
    <n v="-4.5696000000000003"/>
  </r>
  <r>
    <n v="8886"/>
    <s v="CA-2014-107398"/>
    <x v="55"/>
    <d v="2014-08-30T00:00:00"/>
    <x v="1"/>
    <s v="BS-11590"/>
    <s v="Brendan Sweed"/>
    <x v="1"/>
    <s v="United States"/>
    <x v="38"/>
    <x v="24"/>
    <n v="43229"/>
    <s v="East"/>
    <s v="OFF-BI-10004141"/>
    <x v="1"/>
    <x v="8"/>
    <s v="Insertable Tab Indexes For Data Binders"/>
    <n v="2.8620000000000001"/>
    <n v="3"/>
    <n v="0.7"/>
    <n v="-2.2896000000000001"/>
  </r>
  <r>
    <n v="8887"/>
    <s v="CA-2014-107398"/>
    <x v="55"/>
    <d v="2014-08-30T00:00:00"/>
    <x v="1"/>
    <s v="BS-11590"/>
    <s v="Brendan Sweed"/>
    <x v="1"/>
    <s v="United States"/>
    <x v="38"/>
    <x v="24"/>
    <n v="43229"/>
    <s v="East"/>
    <s v="OFF-BI-10002103"/>
    <x v="1"/>
    <x v="8"/>
    <s v="Cardinal Slant-D Ring Binder, Heavy Gauge Vinyl"/>
    <n v="20.856000000000002"/>
    <n v="8"/>
    <n v="0.7"/>
    <n v="-16.684799999999999"/>
  </r>
  <r>
    <n v="8888"/>
    <s v="CA-2014-169642"/>
    <x v="923"/>
    <d v="2014-07-30T00:00:00"/>
    <x v="0"/>
    <s v="BB-10990"/>
    <s v="Barry Blumstein"/>
    <x v="1"/>
    <s v="United States"/>
    <x v="1"/>
    <x v="1"/>
    <n v="90036"/>
    <s v="West"/>
    <s v="OFF-ST-10002574"/>
    <x v="1"/>
    <x v="4"/>
    <s v="SAFCO Commercial Wire Shelving, Black"/>
    <n v="276.27999999999997"/>
    <n v="2"/>
    <n v="0"/>
    <n v="0"/>
  </r>
  <r>
    <n v="8889"/>
    <s v="CA-2017-103968"/>
    <x v="96"/>
    <d v="2017-12-07T00:00:00"/>
    <x v="1"/>
    <s v="ML-17755"/>
    <s v="Max Ludwig"/>
    <x v="2"/>
    <s v="United States"/>
    <x v="280"/>
    <x v="1"/>
    <n v="95207"/>
    <s v="West"/>
    <s v="FUR-FU-10003394"/>
    <x v="0"/>
    <x v="5"/>
    <s v="Tenex &quot;The Solids&quot; Textured Chair Mats"/>
    <n v="629.64"/>
    <n v="9"/>
    <n v="0"/>
    <n v="107.03879999999999"/>
  </r>
  <r>
    <n v="8890"/>
    <s v="CA-2016-147256"/>
    <x v="508"/>
    <d v="2016-10-21T00:00:00"/>
    <x v="0"/>
    <s v="FC-14245"/>
    <s v="Frank Carlisle"/>
    <x v="2"/>
    <s v="United States"/>
    <x v="29"/>
    <x v="25"/>
    <n v="65203"/>
    <s v="Central"/>
    <s v="TEC-PH-10003072"/>
    <x v="2"/>
    <x v="7"/>
    <s v="Panasonic KX-TG9541B DECT 6.0 Digital 2-Line Expandable Cordless Phone With Digital Answering System"/>
    <n v="449.97"/>
    <n v="3"/>
    <n v="0"/>
    <n v="220.4853"/>
  </r>
  <r>
    <n v="8891"/>
    <s v="CA-2016-147256"/>
    <x v="508"/>
    <d v="2016-10-21T00:00:00"/>
    <x v="0"/>
    <s v="FC-14245"/>
    <s v="Frank Carlisle"/>
    <x v="2"/>
    <s v="United States"/>
    <x v="29"/>
    <x v="25"/>
    <n v="65203"/>
    <s v="Central"/>
    <s v="OFF-AP-10003057"/>
    <x v="1"/>
    <x v="9"/>
    <s v="Honeywell Enviracaire Portable HEPA Air Cleaner for 16' x 20' Room"/>
    <n v="1927.59"/>
    <n v="7"/>
    <n v="0"/>
    <n v="751.76009999999997"/>
  </r>
  <r>
    <n v="8892"/>
    <s v="CA-2016-162159"/>
    <x v="1142"/>
    <d v="2016-09-18T00:00:00"/>
    <x v="2"/>
    <s v="CR-12625"/>
    <s v="Corey Roper"/>
    <x v="2"/>
    <s v="United States"/>
    <x v="38"/>
    <x v="32"/>
    <n v="31907"/>
    <s v="South"/>
    <s v="FUR-CH-10001146"/>
    <x v="0"/>
    <x v="1"/>
    <s v="Global Value Mid-Back Manager's Chair, Gray"/>
    <n v="121.78"/>
    <n v="2"/>
    <n v="0"/>
    <n v="30.445"/>
  </r>
  <r>
    <n v="8893"/>
    <s v="CA-2015-111038"/>
    <x v="494"/>
    <d v="2015-12-06T00:00:00"/>
    <x v="1"/>
    <s v="LC-16960"/>
    <s v="Lindsay Castell"/>
    <x v="2"/>
    <s v="United States"/>
    <x v="70"/>
    <x v="1"/>
    <n v="92037"/>
    <s v="West"/>
    <s v="FUR-CH-10003973"/>
    <x v="0"/>
    <x v="1"/>
    <s v="GuestStacker Chair with Chrome Finish Legs"/>
    <n v="2676.672"/>
    <n v="9"/>
    <n v="0.2"/>
    <n v="267.66719999999998"/>
  </r>
  <r>
    <n v="8894"/>
    <s v="CA-2014-124723"/>
    <x v="79"/>
    <d v="2014-08-12T00:00:00"/>
    <x v="1"/>
    <s v="GZ-14470"/>
    <s v="Gary Zandusky"/>
    <x v="0"/>
    <s v="United States"/>
    <x v="480"/>
    <x v="5"/>
    <n v="77590"/>
    <s v="Central"/>
    <s v="FUR-TA-10001307"/>
    <x v="0"/>
    <x v="3"/>
    <s v="SAFCO PlanMaster Heigh-Adjustable Drafting Table Base, 43w x 30d x 30-37h, Black"/>
    <n v="489.23"/>
    <n v="2"/>
    <n v="0.3"/>
    <n v="41.933999999999997"/>
  </r>
  <r>
    <n v="8895"/>
    <s v="CA-2016-167241"/>
    <x v="243"/>
    <d v="2016-08-22T00:00:00"/>
    <x v="1"/>
    <s v="BD-11320"/>
    <s v="Bill Donatelli"/>
    <x v="0"/>
    <s v="United States"/>
    <x v="1"/>
    <x v="1"/>
    <n v="90004"/>
    <s v="West"/>
    <s v="FUR-FU-10004071"/>
    <x v="0"/>
    <x v="5"/>
    <s v="Luxo Professional Magnifying Clamp-On Fluorescent Lamps"/>
    <n v="312.02999999999997"/>
    <n v="3"/>
    <n v="0"/>
    <n v="43.684199999999997"/>
  </r>
  <r>
    <n v="8896"/>
    <s v="CA-2016-167241"/>
    <x v="243"/>
    <d v="2016-08-22T00:00:00"/>
    <x v="1"/>
    <s v="BD-11320"/>
    <s v="Bill Donatelli"/>
    <x v="0"/>
    <s v="United States"/>
    <x v="1"/>
    <x v="1"/>
    <n v="90004"/>
    <s v="West"/>
    <s v="OFF-ST-10001505"/>
    <x v="1"/>
    <x v="4"/>
    <s v="Perma STOR-ALL Hanging File Box, 13 1/8&quot;W x 12 1/4&quot;D x 10 1/2&quot;H"/>
    <n v="17.940000000000001"/>
    <n v="3"/>
    <n v="0"/>
    <n v="3.0497999999999998"/>
  </r>
  <r>
    <n v="8897"/>
    <s v="CA-2016-167241"/>
    <x v="243"/>
    <d v="2016-08-22T00:00:00"/>
    <x v="1"/>
    <s v="BD-11320"/>
    <s v="Bill Donatelli"/>
    <x v="0"/>
    <s v="United States"/>
    <x v="1"/>
    <x v="1"/>
    <n v="90004"/>
    <s v="West"/>
    <s v="TEC-PH-10004614"/>
    <x v="2"/>
    <x v="7"/>
    <s v="AT&amp;T 841000 Phone"/>
    <n v="165.6"/>
    <n v="3"/>
    <n v="0.2"/>
    <n v="10.35"/>
  </r>
  <r>
    <n v="8898"/>
    <s v="CA-2016-167241"/>
    <x v="243"/>
    <d v="2016-08-22T00:00:00"/>
    <x v="1"/>
    <s v="BD-11320"/>
    <s v="Bill Donatelli"/>
    <x v="0"/>
    <s v="United States"/>
    <x v="1"/>
    <x v="1"/>
    <n v="90004"/>
    <s v="West"/>
    <s v="OFF-PA-10004911"/>
    <x v="1"/>
    <x v="10"/>
    <s v="Rediform S.O.S. 1-Up Phone Message Bk, 4-1/4x3-1/16 Bk, 1 Form/Pg, 40 Messages/Bk, 3/Pk"/>
    <n v="37.520000000000003"/>
    <n v="4"/>
    <n v="0"/>
    <n v="18.009599999999999"/>
  </r>
  <r>
    <n v="8899"/>
    <s v="CA-2015-163237"/>
    <x v="976"/>
    <d v="2015-08-09T00:00:00"/>
    <x v="0"/>
    <s v="EM-14095"/>
    <s v="Eudokia Martin"/>
    <x v="1"/>
    <s v="United States"/>
    <x v="24"/>
    <x v="17"/>
    <n v="22153"/>
    <s v="South"/>
    <s v="TEC-PH-10003601"/>
    <x v="2"/>
    <x v="7"/>
    <s v="Ativa D5772 2-Line 5.8GHz Digital Expandable Corded/Cordless Phone System with Answering &amp; Caller ID/Call Waiting, Black/Silver"/>
    <n v="494.97"/>
    <n v="3"/>
    <n v="0"/>
    <n v="148.49100000000001"/>
  </r>
  <r>
    <n v="8900"/>
    <s v="CA-2015-163237"/>
    <x v="976"/>
    <d v="2015-08-09T00:00:00"/>
    <x v="0"/>
    <s v="EM-14095"/>
    <s v="Eudokia Martin"/>
    <x v="1"/>
    <s v="United States"/>
    <x v="24"/>
    <x v="17"/>
    <n v="22153"/>
    <s v="South"/>
    <s v="OFF-LA-10004545"/>
    <x v="1"/>
    <x v="2"/>
    <s v="Avery 50"/>
    <n v="25.06"/>
    <n v="2"/>
    <n v="0"/>
    <n v="11.7782"/>
  </r>
  <r>
    <n v="8901"/>
    <s v="CA-2016-150483"/>
    <x v="1206"/>
    <d v="2016-06-04T00:00:00"/>
    <x v="1"/>
    <s v="BP-11290"/>
    <s v="Beth Paige"/>
    <x v="0"/>
    <s v="United States"/>
    <x v="27"/>
    <x v="10"/>
    <n v="62521"/>
    <s v="Central"/>
    <s v="FUR-FU-10001379"/>
    <x v="0"/>
    <x v="5"/>
    <s v="Executive Impressions 16-1/2&quot; Circular Wall Clock"/>
    <n v="32.064"/>
    <n v="3"/>
    <n v="0.6"/>
    <n v="-12.8256"/>
  </r>
  <r>
    <n v="8902"/>
    <s v="CA-2016-150483"/>
    <x v="1206"/>
    <d v="2016-06-04T00:00:00"/>
    <x v="1"/>
    <s v="BP-11290"/>
    <s v="Beth Paige"/>
    <x v="0"/>
    <s v="United States"/>
    <x v="27"/>
    <x v="10"/>
    <n v="62521"/>
    <s v="Central"/>
    <s v="OFF-PA-10001846"/>
    <x v="1"/>
    <x v="10"/>
    <s v="Xerox 1899"/>
    <n v="18.495999999999999"/>
    <n v="4"/>
    <n v="0.2"/>
    <n v="6.7047999999999996"/>
  </r>
  <r>
    <n v="8903"/>
    <s v="CA-2016-150483"/>
    <x v="1206"/>
    <d v="2016-06-04T00:00:00"/>
    <x v="1"/>
    <s v="BP-11290"/>
    <s v="Beth Paige"/>
    <x v="0"/>
    <s v="United States"/>
    <x v="27"/>
    <x v="10"/>
    <n v="62521"/>
    <s v="Central"/>
    <s v="FUR-CH-10000422"/>
    <x v="0"/>
    <x v="1"/>
    <s v="Global Highback Leather Tilter in Burgundy"/>
    <n v="191.07900000000001"/>
    <n v="3"/>
    <n v="0.3"/>
    <n v="-38.215800000000002"/>
  </r>
  <r>
    <n v="8904"/>
    <s v="CA-2016-150483"/>
    <x v="1206"/>
    <d v="2016-06-04T00:00:00"/>
    <x v="1"/>
    <s v="BP-11290"/>
    <s v="Beth Paige"/>
    <x v="0"/>
    <s v="United States"/>
    <x v="27"/>
    <x v="10"/>
    <n v="62521"/>
    <s v="Central"/>
    <s v="OFF-PA-10004621"/>
    <x v="1"/>
    <x v="10"/>
    <s v="Xerox 212"/>
    <n v="10.368"/>
    <n v="2"/>
    <n v="0.2"/>
    <n v="3.6288"/>
  </r>
  <r>
    <n v="8905"/>
    <s v="US-2016-126431"/>
    <x v="949"/>
    <d v="2016-07-01T00:00:00"/>
    <x v="3"/>
    <s v="SU-20665"/>
    <s v="Stephanie Ulpright"/>
    <x v="2"/>
    <s v="United States"/>
    <x v="20"/>
    <x v="15"/>
    <n v="10009"/>
    <s v="East"/>
    <s v="OFF-LA-10001474"/>
    <x v="1"/>
    <x v="2"/>
    <s v="Avery 477"/>
    <n v="30.53"/>
    <n v="1"/>
    <n v="0"/>
    <n v="14.043799999999999"/>
  </r>
  <r>
    <n v="8906"/>
    <s v="US-2016-126431"/>
    <x v="949"/>
    <d v="2016-07-01T00:00:00"/>
    <x v="3"/>
    <s v="SU-20665"/>
    <s v="Stephanie Ulpright"/>
    <x v="2"/>
    <s v="United States"/>
    <x v="20"/>
    <x v="15"/>
    <n v="10009"/>
    <s v="East"/>
    <s v="TEC-AC-10001635"/>
    <x v="2"/>
    <x v="11"/>
    <s v="KeyTronic KT400U2 - Keyboard - Black"/>
    <n v="30.84"/>
    <n v="3"/>
    <n v="0"/>
    <n v="6.1680000000000001"/>
  </r>
  <r>
    <n v="8907"/>
    <s v="US-2016-126431"/>
    <x v="949"/>
    <d v="2016-07-01T00:00:00"/>
    <x v="3"/>
    <s v="SU-20665"/>
    <s v="Stephanie Ulpright"/>
    <x v="2"/>
    <s v="United States"/>
    <x v="20"/>
    <x v="15"/>
    <n v="10009"/>
    <s v="East"/>
    <s v="OFF-PA-10001950"/>
    <x v="1"/>
    <x v="10"/>
    <s v="Southworth 25% Cotton Antique Laid Paper &amp; Envelopes"/>
    <n v="75.06"/>
    <n v="9"/>
    <n v="0"/>
    <n v="33.777000000000001"/>
  </r>
  <r>
    <n v="8908"/>
    <s v="CA-2016-139934"/>
    <x v="122"/>
    <d v="2016-12-20T00:00:00"/>
    <x v="2"/>
    <s v="AY-10555"/>
    <s v="Andy Yotov"/>
    <x v="1"/>
    <s v="United States"/>
    <x v="8"/>
    <x v="1"/>
    <n v="94110"/>
    <s v="West"/>
    <s v="TEC-PH-10001552"/>
    <x v="2"/>
    <x v="7"/>
    <s v="I Need's 3d Hello Kitty Hybrid Silicone Case Cover for HTC One X 4g with 3d Hello Kitty Stylus Pen Green/pink"/>
    <n v="66.975999999999999"/>
    <n v="7"/>
    <n v="0.2"/>
    <n v="6.6976000000000004"/>
  </r>
  <r>
    <n v="8909"/>
    <s v="CA-2015-109603"/>
    <x v="1207"/>
    <d v="2015-02-01T00:00:00"/>
    <x v="1"/>
    <s v="EM-13825"/>
    <s v="Elizabeth Moffitt"/>
    <x v="1"/>
    <s v="United States"/>
    <x v="429"/>
    <x v="1"/>
    <n v="92553"/>
    <s v="West"/>
    <s v="OFF-PA-10003790"/>
    <x v="1"/>
    <x v="10"/>
    <s v="Xerox 1991"/>
    <n v="182.72"/>
    <n v="8"/>
    <n v="0"/>
    <n v="84.051199999999994"/>
  </r>
  <r>
    <n v="8910"/>
    <s v="CA-2017-160661"/>
    <x v="960"/>
    <d v="2017-11-01T00:00:00"/>
    <x v="1"/>
    <s v="SA-20830"/>
    <s v="Sue Ann Reed"/>
    <x v="0"/>
    <s v="United States"/>
    <x v="231"/>
    <x v="31"/>
    <n v="2149"/>
    <s v="East"/>
    <s v="OFF-LA-10002475"/>
    <x v="1"/>
    <x v="2"/>
    <s v="Avery 519"/>
    <n v="21.93"/>
    <n v="3"/>
    <n v="0"/>
    <n v="10.3071"/>
  </r>
  <r>
    <n v="8911"/>
    <s v="CA-2017-102610"/>
    <x v="259"/>
    <d v="2017-11-08T00:00:00"/>
    <x v="1"/>
    <s v="CA-12265"/>
    <s v="Christina Anderson"/>
    <x v="0"/>
    <s v="United States"/>
    <x v="346"/>
    <x v="18"/>
    <n v="37421"/>
    <s v="South"/>
    <s v="TEC-AC-10000303"/>
    <x v="2"/>
    <x v="11"/>
    <s v="Logitech M510 Wireless Mouse"/>
    <n v="95.975999999999999"/>
    <n v="3"/>
    <n v="0.2"/>
    <n v="15.5961"/>
  </r>
  <r>
    <n v="8912"/>
    <s v="CA-2017-102610"/>
    <x v="259"/>
    <d v="2017-11-08T00:00:00"/>
    <x v="1"/>
    <s v="CA-12265"/>
    <s v="Christina Anderson"/>
    <x v="0"/>
    <s v="United States"/>
    <x v="346"/>
    <x v="18"/>
    <n v="37421"/>
    <s v="South"/>
    <s v="TEC-PH-10000127"/>
    <x v="2"/>
    <x v="7"/>
    <s v="iOttie XL Car Mount"/>
    <n v="143.928"/>
    <n v="9"/>
    <n v="0.2"/>
    <n v="-32.383800000000001"/>
  </r>
  <r>
    <n v="8913"/>
    <s v="CA-2017-102610"/>
    <x v="259"/>
    <d v="2017-11-08T00:00:00"/>
    <x v="1"/>
    <s v="CA-12265"/>
    <s v="Christina Anderson"/>
    <x v="0"/>
    <s v="United States"/>
    <x v="346"/>
    <x v="18"/>
    <n v="37421"/>
    <s v="South"/>
    <s v="OFF-BI-10004364"/>
    <x v="1"/>
    <x v="8"/>
    <s v="Storex Dura Pro Binders"/>
    <n v="3.5640000000000001"/>
    <n v="2"/>
    <n v="0.7"/>
    <n v="-2.97"/>
  </r>
  <r>
    <n v="8914"/>
    <s v="CA-2017-102610"/>
    <x v="259"/>
    <d v="2017-11-08T00:00:00"/>
    <x v="1"/>
    <s v="CA-12265"/>
    <s v="Christina Anderson"/>
    <x v="0"/>
    <s v="United States"/>
    <x v="346"/>
    <x v="18"/>
    <n v="37421"/>
    <s v="South"/>
    <s v="OFF-LA-10002195"/>
    <x v="1"/>
    <x v="2"/>
    <s v="Avery 481"/>
    <n v="4.9279999999999999"/>
    <n v="2"/>
    <n v="0.2"/>
    <n v="1.7248000000000001"/>
  </r>
  <r>
    <n v="8915"/>
    <s v="US-2016-144057"/>
    <x v="195"/>
    <d v="2016-05-13T00:00:00"/>
    <x v="1"/>
    <s v="CV-12805"/>
    <s v="Cynthia Voltz"/>
    <x v="1"/>
    <s v="United States"/>
    <x v="89"/>
    <x v="5"/>
    <n v="78745"/>
    <s v="Central"/>
    <s v="OFF-ST-10001490"/>
    <x v="1"/>
    <x v="4"/>
    <s v="Hot File 7-Pocket, Floor Stand"/>
    <n v="856.65599999999995"/>
    <n v="6"/>
    <n v="0.2"/>
    <n v="107.08199999999999"/>
  </r>
  <r>
    <n v="8916"/>
    <s v="US-2016-144057"/>
    <x v="195"/>
    <d v="2016-05-13T00:00:00"/>
    <x v="1"/>
    <s v="CV-12805"/>
    <s v="Cynthia Voltz"/>
    <x v="1"/>
    <s v="United States"/>
    <x v="89"/>
    <x v="5"/>
    <n v="78745"/>
    <s v="Central"/>
    <s v="OFF-BI-10002852"/>
    <x v="1"/>
    <x v="8"/>
    <s v="Ibico Standard Transparent Covers"/>
    <n v="13.183999999999999"/>
    <n v="4"/>
    <n v="0.8"/>
    <n v="-20.435199999999998"/>
  </r>
  <r>
    <n v="8917"/>
    <s v="US-2016-144057"/>
    <x v="195"/>
    <d v="2016-05-13T00:00:00"/>
    <x v="1"/>
    <s v="CV-12805"/>
    <s v="Cynthia Voltz"/>
    <x v="1"/>
    <s v="United States"/>
    <x v="89"/>
    <x v="5"/>
    <n v="78745"/>
    <s v="Central"/>
    <s v="OFF-AP-10000390"/>
    <x v="1"/>
    <x v="9"/>
    <s v="Euro Pro Shark Stick Mini Vacuum"/>
    <n v="48.783999999999999"/>
    <n v="4"/>
    <n v="0.8"/>
    <n v="-131.71680000000001"/>
  </r>
  <r>
    <n v="8918"/>
    <s v="US-2016-144057"/>
    <x v="195"/>
    <d v="2016-05-13T00:00:00"/>
    <x v="1"/>
    <s v="CV-12805"/>
    <s v="Cynthia Voltz"/>
    <x v="1"/>
    <s v="United States"/>
    <x v="89"/>
    <x v="5"/>
    <n v="78745"/>
    <s v="Central"/>
    <s v="OFF-PA-10004327"/>
    <x v="1"/>
    <x v="10"/>
    <s v="Xerox 1911"/>
    <n v="76.64"/>
    <n v="2"/>
    <n v="0.2"/>
    <n v="26.824000000000002"/>
  </r>
  <r>
    <n v="8919"/>
    <s v="US-2016-144057"/>
    <x v="195"/>
    <d v="2016-05-13T00:00:00"/>
    <x v="1"/>
    <s v="CV-12805"/>
    <s v="Cynthia Voltz"/>
    <x v="1"/>
    <s v="United States"/>
    <x v="89"/>
    <x v="5"/>
    <n v="78745"/>
    <s v="Central"/>
    <s v="OFF-BI-10002353"/>
    <x v="1"/>
    <x v="8"/>
    <s v="GBC VeloBind Cover Sets"/>
    <n v="18.527999999999999"/>
    <n v="6"/>
    <n v="0.8"/>
    <n v="-27.792000000000002"/>
  </r>
  <r>
    <n v="8920"/>
    <s v="CA-2014-160276"/>
    <x v="1063"/>
    <d v="2014-04-08T00:00:00"/>
    <x v="1"/>
    <s v="AH-10690"/>
    <s v="Anna Häberlin"/>
    <x v="1"/>
    <s v="United States"/>
    <x v="173"/>
    <x v="17"/>
    <n v="23464"/>
    <s v="South"/>
    <s v="FUR-FU-10003192"/>
    <x v="0"/>
    <x v="5"/>
    <s v="Luxo Adjustable Task Clamp Lamp"/>
    <n v="177.68"/>
    <n v="2"/>
    <n v="0"/>
    <n v="46.196800000000003"/>
  </r>
  <r>
    <n v="8921"/>
    <s v="CA-2014-132983"/>
    <x v="582"/>
    <d v="2014-05-03T00:00:00"/>
    <x v="1"/>
    <s v="DS-13180"/>
    <s v="David Smith"/>
    <x v="1"/>
    <s v="United States"/>
    <x v="312"/>
    <x v="15"/>
    <n v="14701"/>
    <s v="East"/>
    <s v="TEC-AC-10000736"/>
    <x v="2"/>
    <x v="11"/>
    <s v="Logitech G600 MMO Gaming Mouse"/>
    <n v="159.97999999999999"/>
    <n v="2"/>
    <n v="0"/>
    <n v="57.592799999999997"/>
  </r>
  <r>
    <n v="8922"/>
    <s v="CA-2016-145709"/>
    <x v="964"/>
    <d v="2016-10-08T00:00:00"/>
    <x v="1"/>
    <s v="AH-10690"/>
    <s v="Anna Häberlin"/>
    <x v="1"/>
    <s v="United States"/>
    <x v="514"/>
    <x v="2"/>
    <n v="33134"/>
    <s v="South"/>
    <s v="TEC-PH-10003095"/>
    <x v="2"/>
    <x v="7"/>
    <s v="Samsung HM1900 Bluetooth Headset"/>
    <n v="52.68"/>
    <n v="3"/>
    <n v="0.2"/>
    <n v="19.754999999999999"/>
  </r>
  <r>
    <n v="8923"/>
    <s v="CA-2016-145709"/>
    <x v="964"/>
    <d v="2016-10-08T00:00:00"/>
    <x v="1"/>
    <s v="AH-10690"/>
    <s v="Anna Häberlin"/>
    <x v="1"/>
    <s v="United States"/>
    <x v="514"/>
    <x v="2"/>
    <n v="33134"/>
    <s v="South"/>
    <s v="FUR-FU-10002885"/>
    <x v="0"/>
    <x v="5"/>
    <s v="Magna Visual Magnetic Picture Hangers"/>
    <n v="11.568"/>
    <n v="3"/>
    <n v="0.2"/>
    <n v="2.6027999999999998"/>
  </r>
  <r>
    <n v="8924"/>
    <s v="CA-2017-133928"/>
    <x v="532"/>
    <d v="2017-06-17T00:00:00"/>
    <x v="1"/>
    <s v="ZC-21910"/>
    <s v="Zuschuss Carroll"/>
    <x v="0"/>
    <s v="United States"/>
    <x v="365"/>
    <x v="3"/>
    <n v="28601"/>
    <s v="South"/>
    <s v="OFF-BI-10001525"/>
    <x v="1"/>
    <x v="8"/>
    <s v="Acco Pressboard Covers with Storage Hooks, 14 7/8&quot; x 11&quot;, Executive Red"/>
    <n v="4.5720000000000001"/>
    <n v="4"/>
    <n v="0.7"/>
    <n v="-3.81"/>
  </r>
  <r>
    <n v="8925"/>
    <s v="CA-2016-168032"/>
    <x v="806"/>
    <d v="2016-02-03T00:00:00"/>
    <x v="1"/>
    <s v="DF-13135"/>
    <s v="David Flashing"/>
    <x v="0"/>
    <s v="United States"/>
    <x v="179"/>
    <x v="10"/>
    <n v="61107"/>
    <s v="Central"/>
    <s v="TEC-PH-10004241"/>
    <x v="2"/>
    <x v="7"/>
    <s v="Nokia Lumia 1020"/>
    <n v="1439.9680000000001"/>
    <n v="4"/>
    <n v="0.2"/>
    <n v="143.99680000000001"/>
  </r>
  <r>
    <n v="8926"/>
    <s v="CA-2016-168032"/>
    <x v="806"/>
    <d v="2016-02-03T00:00:00"/>
    <x v="1"/>
    <s v="DF-13135"/>
    <s v="David Flashing"/>
    <x v="0"/>
    <s v="United States"/>
    <x v="179"/>
    <x v="10"/>
    <n v="61107"/>
    <s v="Central"/>
    <s v="OFF-BI-10000546"/>
    <x v="1"/>
    <x v="8"/>
    <s v="Avery Durable Binders"/>
    <n v="1.728"/>
    <n v="3"/>
    <n v="0.8"/>
    <n v="-2.6783999999999999"/>
  </r>
  <r>
    <n v="8927"/>
    <s v="CA-2016-168032"/>
    <x v="806"/>
    <d v="2016-02-03T00:00:00"/>
    <x v="1"/>
    <s v="DF-13135"/>
    <s v="David Flashing"/>
    <x v="0"/>
    <s v="United States"/>
    <x v="179"/>
    <x v="10"/>
    <n v="61107"/>
    <s v="Central"/>
    <s v="FUR-TA-10004256"/>
    <x v="0"/>
    <x v="3"/>
    <s v="Bretford “Just In Time” Height-Adjustable Multi-Task Work Tables"/>
    <n v="626.1"/>
    <n v="3"/>
    <n v="0.5"/>
    <n v="-538.44600000000003"/>
  </r>
  <r>
    <n v="8928"/>
    <s v="CA-2015-143616"/>
    <x v="874"/>
    <d v="2015-09-29T00:00:00"/>
    <x v="0"/>
    <s v="SS-20140"/>
    <s v="Saphhira Shifley"/>
    <x v="1"/>
    <s v="United States"/>
    <x v="4"/>
    <x v="4"/>
    <n v="98103"/>
    <s v="West"/>
    <s v="OFF-AR-10002067"/>
    <x v="1"/>
    <x v="6"/>
    <s v="Newell 334"/>
    <n v="99.2"/>
    <n v="5"/>
    <n v="0"/>
    <n v="25.792000000000002"/>
  </r>
  <r>
    <n v="8929"/>
    <s v="US-2015-168704"/>
    <x v="657"/>
    <d v="2015-04-17T00:00:00"/>
    <x v="1"/>
    <s v="FP-14320"/>
    <s v="Frank Preis"/>
    <x v="0"/>
    <s v="United States"/>
    <x v="114"/>
    <x v="5"/>
    <n v="77340"/>
    <s v="Central"/>
    <s v="FUR-TA-10000688"/>
    <x v="0"/>
    <x v="3"/>
    <s v="Chromcraft Bull-Nose Wood Round Conference Table Top, Wood Base"/>
    <n v="609.98"/>
    <n v="4"/>
    <n v="0.3"/>
    <n v="-113.282"/>
  </r>
  <r>
    <n v="8930"/>
    <s v="US-2015-168704"/>
    <x v="657"/>
    <d v="2015-04-17T00:00:00"/>
    <x v="1"/>
    <s v="FP-14320"/>
    <s v="Frank Preis"/>
    <x v="0"/>
    <s v="United States"/>
    <x v="114"/>
    <x v="5"/>
    <n v="77340"/>
    <s v="Central"/>
    <s v="FUR-TA-10002530"/>
    <x v="0"/>
    <x v="3"/>
    <s v="Iceberg OfficeWorks 42&quot; Round Tables"/>
    <n v="211.37200000000001"/>
    <n v="2"/>
    <n v="0.3"/>
    <n v="-45.293999999999997"/>
  </r>
  <r>
    <n v="8931"/>
    <s v="US-2015-168704"/>
    <x v="657"/>
    <d v="2015-04-17T00:00:00"/>
    <x v="1"/>
    <s v="FP-14320"/>
    <s v="Frank Preis"/>
    <x v="0"/>
    <s v="United States"/>
    <x v="114"/>
    <x v="5"/>
    <n v="77340"/>
    <s v="Central"/>
    <s v="TEC-PH-10001061"/>
    <x v="2"/>
    <x v="7"/>
    <s v="Apple iPhone 5C"/>
    <n v="239.976"/>
    <n v="3"/>
    <n v="0.2"/>
    <n v="17.998200000000001"/>
  </r>
  <r>
    <n v="8932"/>
    <s v="CA-2017-143252"/>
    <x v="404"/>
    <d v="2017-12-24T00:00:00"/>
    <x v="1"/>
    <s v="HE-14800"/>
    <s v="Harold Engle"/>
    <x v="1"/>
    <s v="United States"/>
    <x v="158"/>
    <x v="6"/>
    <n v="53209"/>
    <s v="Central"/>
    <s v="FUR-FU-10001057"/>
    <x v="0"/>
    <x v="5"/>
    <s v="Tensor Track Tree Floor Lamp"/>
    <n v="99.95"/>
    <n v="5"/>
    <n v="0"/>
    <n v="22.988499999999998"/>
  </r>
  <r>
    <n v="8933"/>
    <s v="CA-2017-143252"/>
    <x v="404"/>
    <d v="2017-12-24T00:00:00"/>
    <x v="1"/>
    <s v="HE-14800"/>
    <s v="Harold Engle"/>
    <x v="1"/>
    <s v="United States"/>
    <x v="158"/>
    <x v="6"/>
    <n v="53209"/>
    <s v="Central"/>
    <s v="TEC-AC-10002331"/>
    <x v="2"/>
    <x v="11"/>
    <s v="Maxell 74 Minute CDR, 10/Pack"/>
    <n v="29.34"/>
    <n v="3"/>
    <n v="0"/>
    <n v="10.8558"/>
  </r>
  <r>
    <n v="8934"/>
    <s v="CA-2016-102134"/>
    <x v="560"/>
    <d v="2016-03-19T00:00:00"/>
    <x v="1"/>
    <s v="SP-20545"/>
    <s v="Sibella Parks"/>
    <x v="1"/>
    <s v="United States"/>
    <x v="124"/>
    <x v="6"/>
    <n v="54302"/>
    <s v="Central"/>
    <s v="FUR-FU-10003724"/>
    <x v="0"/>
    <x v="5"/>
    <s v="Westinghouse Clip-On Gooseneck Lamps"/>
    <n v="16.739999999999998"/>
    <n v="2"/>
    <n v="0"/>
    <n v="4.3524000000000003"/>
  </r>
  <r>
    <n v="8935"/>
    <s v="CA-2017-130036"/>
    <x v="151"/>
    <d v="2017-08-27T00:00:00"/>
    <x v="3"/>
    <s v="BP-11185"/>
    <s v="Ben Peterman"/>
    <x v="1"/>
    <s v="United States"/>
    <x v="10"/>
    <x v="9"/>
    <n v="19120"/>
    <s v="East"/>
    <s v="OFF-PA-10000528"/>
    <x v="1"/>
    <x v="10"/>
    <s v="Xerox 1981"/>
    <n v="12.672000000000001"/>
    <n v="3"/>
    <n v="0.2"/>
    <n v="3.96"/>
  </r>
  <r>
    <n v="8936"/>
    <s v="CA-2017-130036"/>
    <x v="151"/>
    <d v="2017-08-27T00:00:00"/>
    <x v="3"/>
    <s v="BP-11185"/>
    <s v="Ben Peterman"/>
    <x v="1"/>
    <s v="United States"/>
    <x v="10"/>
    <x v="9"/>
    <n v="19120"/>
    <s v="East"/>
    <s v="TEC-AC-10001908"/>
    <x v="2"/>
    <x v="11"/>
    <s v="Logitech Wireless Headset h800"/>
    <n v="1119.8879999999999"/>
    <n v="14"/>
    <n v="0.2"/>
    <n v="209.97900000000001"/>
  </r>
  <r>
    <n v="8937"/>
    <s v="CA-2015-134117"/>
    <x v="997"/>
    <d v="2015-12-19T00:00:00"/>
    <x v="0"/>
    <s v="PG-18895"/>
    <s v="Paul Gonzalez"/>
    <x v="0"/>
    <s v="United States"/>
    <x v="1"/>
    <x v="1"/>
    <n v="90008"/>
    <s v="West"/>
    <s v="OFF-AR-10003903"/>
    <x v="1"/>
    <x v="6"/>
    <s v="Sanford 52201 APSCO Electric Pencil Sharpener"/>
    <n v="204.85"/>
    <n v="5"/>
    <n v="0"/>
    <n v="53.261000000000003"/>
  </r>
  <r>
    <n v="8938"/>
    <s v="CA-2015-134117"/>
    <x v="997"/>
    <d v="2015-12-19T00:00:00"/>
    <x v="0"/>
    <s v="PG-18895"/>
    <s v="Paul Gonzalez"/>
    <x v="0"/>
    <s v="United States"/>
    <x v="1"/>
    <x v="1"/>
    <n v="90008"/>
    <s v="West"/>
    <s v="TEC-PH-10004908"/>
    <x v="2"/>
    <x v="7"/>
    <s v="Panasonic KX TS3282W Corded phone"/>
    <n v="135.98400000000001"/>
    <n v="2"/>
    <n v="0.2"/>
    <n v="16.998000000000001"/>
  </r>
  <r>
    <n v="8939"/>
    <s v="CA-2015-134117"/>
    <x v="997"/>
    <d v="2015-12-19T00:00:00"/>
    <x v="0"/>
    <s v="PG-18895"/>
    <s v="Paul Gonzalez"/>
    <x v="0"/>
    <s v="United States"/>
    <x v="1"/>
    <x v="1"/>
    <n v="90008"/>
    <s v="West"/>
    <s v="OFF-AR-10001940"/>
    <x v="1"/>
    <x v="6"/>
    <s v="Sanford Colorific Eraseable Coloring Pencils, 12 Count"/>
    <n v="16.399999999999999"/>
    <n v="5"/>
    <n v="0"/>
    <n v="7.0519999999999996"/>
  </r>
  <r>
    <n v="8940"/>
    <s v="CA-2015-134117"/>
    <x v="997"/>
    <d v="2015-12-19T00:00:00"/>
    <x v="0"/>
    <s v="PG-18895"/>
    <s v="Paul Gonzalez"/>
    <x v="0"/>
    <s v="United States"/>
    <x v="1"/>
    <x v="1"/>
    <n v="90008"/>
    <s v="West"/>
    <s v="OFF-BI-10002026"/>
    <x v="1"/>
    <x v="8"/>
    <s v="Avery Arch Ring Binders"/>
    <n v="92.96"/>
    <n v="2"/>
    <n v="0.2"/>
    <n v="31.373999999999999"/>
  </r>
  <r>
    <n v="8941"/>
    <s v="CA-2014-130918"/>
    <x v="963"/>
    <d v="2014-08-24T00:00:00"/>
    <x v="0"/>
    <s v="JP-15520"/>
    <s v="Jeremy Pistek"/>
    <x v="0"/>
    <s v="United States"/>
    <x v="368"/>
    <x v="2"/>
    <n v="33161"/>
    <s v="South"/>
    <s v="OFF-SU-10003936"/>
    <x v="1"/>
    <x v="14"/>
    <s v="Acme Serrated Blade Letter Opener"/>
    <n v="7.6319999999999997"/>
    <n v="3"/>
    <n v="0.2"/>
    <n v="-1.8126"/>
  </r>
  <r>
    <n v="8942"/>
    <s v="CA-2016-159023"/>
    <x v="54"/>
    <d v="2016-11-05T00:00:00"/>
    <x v="2"/>
    <s v="NW-18400"/>
    <s v="Natalie Webber"/>
    <x v="0"/>
    <s v="United States"/>
    <x v="32"/>
    <x v="21"/>
    <n v="97206"/>
    <s v="West"/>
    <s v="OFF-BI-10002813"/>
    <x v="1"/>
    <x v="8"/>
    <s v="Avery Reinforcements for Hole-Punch Pages"/>
    <n v="4.1580000000000004"/>
    <n v="7"/>
    <n v="0.7"/>
    <n v="-3.4649999999999999"/>
  </r>
  <r>
    <n v="8943"/>
    <s v="CA-2016-159023"/>
    <x v="54"/>
    <d v="2016-11-05T00:00:00"/>
    <x v="2"/>
    <s v="NW-18400"/>
    <s v="Natalie Webber"/>
    <x v="0"/>
    <s v="United States"/>
    <x v="32"/>
    <x v="21"/>
    <n v="97206"/>
    <s v="West"/>
    <s v="TEC-MA-10003337"/>
    <x v="2"/>
    <x v="15"/>
    <s v="Okidata B401 Printer"/>
    <n v="179.99100000000001"/>
    <n v="3"/>
    <n v="0.7"/>
    <n v="-251.98740000000001"/>
  </r>
  <r>
    <n v="8944"/>
    <s v="CA-2017-111717"/>
    <x v="1208"/>
    <d v="2017-10-16T00:00:00"/>
    <x v="1"/>
    <s v="SW-20245"/>
    <s v="Scot Wooten"/>
    <x v="0"/>
    <s v="United States"/>
    <x v="34"/>
    <x v="10"/>
    <n v="60505"/>
    <s v="Central"/>
    <s v="FUR-CH-10001545"/>
    <x v="0"/>
    <x v="1"/>
    <s v="Hon Comfortask Task/Swivel Chairs"/>
    <n v="239.358"/>
    <n v="3"/>
    <n v="0.3"/>
    <n v="-47.871600000000001"/>
  </r>
  <r>
    <n v="8945"/>
    <s v="CA-2014-154592"/>
    <x v="1035"/>
    <d v="2014-12-08T00:00:00"/>
    <x v="2"/>
    <s v="EH-14005"/>
    <s v="Erica Hernandez"/>
    <x v="2"/>
    <s v="United States"/>
    <x v="8"/>
    <x v="1"/>
    <n v="94109"/>
    <s v="West"/>
    <s v="OFF-PA-10000062"/>
    <x v="1"/>
    <x v="10"/>
    <s v="Green Bar Computer Printout Paper"/>
    <n v="164.88"/>
    <n v="3"/>
    <n v="0"/>
    <n v="80.791200000000003"/>
  </r>
  <r>
    <n v="8946"/>
    <s v="CA-2014-128622"/>
    <x v="647"/>
    <d v="2014-11-17T00:00:00"/>
    <x v="0"/>
    <s v="SC-20260"/>
    <s v="Scott Cohen"/>
    <x v="1"/>
    <s v="United States"/>
    <x v="8"/>
    <x v="1"/>
    <n v="94110"/>
    <s v="West"/>
    <s v="OFF-SU-10001574"/>
    <x v="1"/>
    <x v="14"/>
    <s v="Acme Value Line Scissors"/>
    <n v="10.95"/>
    <n v="3"/>
    <n v="0"/>
    <n v="3.2850000000000001"/>
  </r>
  <r>
    <n v="8947"/>
    <s v="CA-2017-148355"/>
    <x v="165"/>
    <d v="2017-12-28T00:00:00"/>
    <x v="1"/>
    <s v="NC-18535"/>
    <s v="Nick Crebassa"/>
    <x v="1"/>
    <s v="United States"/>
    <x v="217"/>
    <x v="31"/>
    <n v="2740"/>
    <s v="East"/>
    <s v="OFF-PA-10001972"/>
    <x v="1"/>
    <x v="10"/>
    <s v="Xerox 214"/>
    <n v="19.440000000000001"/>
    <n v="3"/>
    <n v="0"/>
    <n v="9.3312000000000008"/>
  </r>
  <r>
    <n v="8948"/>
    <s v="CA-2017-148355"/>
    <x v="165"/>
    <d v="2017-12-28T00:00:00"/>
    <x v="1"/>
    <s v="NC-18535"/>
    <s v="Nick Crebassa"/>
    <x v="1"/>
    <s v="United States"/>
    <x v="217"/>
    <x v="31"/>
    <n v="2740"/>
    <s v="East"/>
    <s v="OFF-BI-10000201"/>
    <x v="1"/>
    <x v="8"/>
    <s v="Avery Triangle Shaped Sheet Lifters, Black, 2/Pack"/>
    <n v="12.3"/>
    <n v="5"/>
    <n v="0"/>
    <n v="6.15"/>
  </r>
  <r>
    <n v="8949"/>
    <s v="CA-2014-132913"/>
    <x v="163"/>
    <d v="2014-12-26T00:00:00"/>
    <x v="2"/>
    <s v="AS-10090"/>
    <s v="Adam Shillingsburg"/>
    <x v="0"/>
    <s v="United States"/>
    <x v="70"/>
    <x v="1"/>
    <n v="92037"/>
    <s v="West"/>
    <s v="OFF-AP-10003278"/>
    <x v="1"/>
    <x v="9"/>
    <s v="Belkin 7-Outlet SurgeMaster Home Series"/>
    <n v="13.97"/>
    <n v="1"/>
    <n v="0"/>
    <n v="3.6322000000000001"/>
  </r>
  <r>
    <n v="8950"/>
    <s v="CA-2017-150910"/>
    <x v="66"/>
    <d v="2017-12-28T00:00:00"/>
    <x v="1"/>
    <s v="JL-15130"/>
    <s v="Jack Lebron"/>
    <x v="0"/>
    <s v="United States"/>
    <x v="25"/>
    <x v="18"/>
    <n v="38301"/>
    <s v="South"/>
    <s v="FUR-TA-10002903"/>
    <x v="0"/>
    <x v="3"/>
    <s v="Bevis Round Bullnose 29&quot; High Table Top"/>
    <n v="934.95600000000002"/>
    <n v="6"/>
    <n v="0.4"/>
    <n v="-249.32159999999999"/>
  </r>
  <r>
    <n v="8951"/>
    <s v="CA-2017-150910"/>
    <x v="66"/>
    <d v="2017-12-28T00:00:00"/>
    <x v="1"/>
    <s v="JL-15130"/>
    <s v="Jack Lebron"/>
    <x v="0"/>
    <s v="United States"/>
    <x v="25"/>
    <x v="18"/>
    <n v="38301"/>
    <s v="South"/>
    <s v="TEC-AC-10001013"/>
    <x v="2"/>
    <x v="11"/>
    <s v="Logitech ClearChat Comfort/USB Headset H390"/>
    <n v="46.863999999999997"/>
    <n v="2"/>
    <n v="0.2"/>
    <n v="7.6154000000000002"/>
  </r>
  <r>
    <n v="8952"/>
    <s v="CA-2017-150910"/>
    <x v="66"/>
    <d v="2017-12-28T00:00:00"/>
    <x v="1"/>
    <s v="JL-15130"/>
    <s v="Jack Lebron"/>
    <x v="0"/>
    <s v="United States"/>
    <x v="25"/>
    <x v="18"/>
    <n v="38301"/>
    <s v="South"/>
    <s v="OFF-ST-10000918"/>
    <x v="1"/>
    <x v="4"/>
    <s v="Crate-A-Files"/>
    <n v="26.16"/>
    <n v="3"/>
    <n v="0.2"/>
    <n v="1.962"/>
  </r>
  <r>
    <n v="8953"/>
    <s v="CA-2017-150910"/>
    <x v="66"/>
    <d v="2017-12-28T00:00:00"/>
    <x v="1"/>
    <s v="JL-15130"/>
    <s v="Jack Lebron"/>
    <x v="0"/>
    <s v="United States"/>
    <x v="25"/>
    <x v="18"/>
    <n v="38301"/>
    <s v="South"/>
    <s v="OFF-AR-10001419"/>
    <x v="1"/>
    <x v="6"/>
    <s v="Newell 325"/>
    <n v="23.128"/>
    <n v="7"/>
    <n v="0.2"/>
    <n v="2.891"/>
  </r>
  <r>
    <n v="8954"/>
    <s v="CA-2017-150910"/>
    <x v="66"/>
    <d v="2017-12-28T00:00:00"/>
    <x v="1"/>
    <s v="JL-15130"/>
    <s v="Jack Lebron"/>
    <x v="0"/>
    <s v="United States"/>
    <x v="25"/>
    <x v="18"/>
    <n v="38301"/>
    <s v="South"/>
    <s v="OFF-AP-10003266"/>
    <x v="1"/>
    <x v="9"/>
    <s v="Holmes Replacement Filter for HEPA Air Cleaner, Large Room"/>
    <n v="59.24"/>
    <n v="5"/>
    <n v="0.2"/>
    <n v="16.291"/>
  </r>
  <r>
    <n v="8955"/>
    <s v="CA-2014-156790"/>
    <x v="233"/>
    <d v="2014-08-10T00:00:00"/>
    <x v="0"/>
    <s v="VG-21790"/>
    <s v="Vivek Gonzalez"/>
    <x v="0"/>
    <s v="United States"/>
    <x v="108"/>
    <x v="2"/>
    <n v="32216"/>
    <s v="South"/>
    <s v="FUR-BO-10000468"/>
    <x v="0"/>
    <x v="0"/>
    <s v="O'Sullivan 2-Shelf Heavy-Duty Bookcases"/>
    <n v="155.45599999999999"/>
    <n v="4"/>
    <n v="0.2"/>
    <n v="-7.7728000000000002"/>
  </r>
  <r>
    <n v="8956"/>
    <s v="CA-2014-126480"/>
    <x v="59"/>
    <d v="2014-09-24T00:00:00"/>
    <x v="1"/>
    <s v="HG-14965"/>
    <s v="Henry Goldwyn"/>
    <x v="1"/>
    <s v="United States"/>
    <x v="70"/>
    <x v="1"/>
    <n v="92024"/>
    <s v="West"/>
    <s v="OFF-PA-10004610"/>
    <x v="1"/>
    <x v="10"/>
    <s v="Xerox 1900"/>
    <n v="8.56"/>
    <n v="2"/>
    <n v="0"/>
    <n v="3.8519999999999999"/>
  </r>
  <r>
    <n v="8957"/>
    <s v="CA-2017-105620"/>
    <x v="53"/>
    <d v="2017-12-28T00:00:00"/>
    <x v="2"/>
    <s v="JH-15430"/>
    <s v="Jennifer Halladay"/>
    <x v="0"/>
    <s v="United States"/>
    <x v="146"/>
    <x v="2"/>
    <n v="33012"/>
    <s v="South"/>
    <s v="FUR-FU-10004963"/>
    <x v="0"/>
    <x v="5"/>
    <s v="Eldon 400 Class Desk Accessories, Black Carbon"/>
    <n v="21"/>
    <n v="3"/>
    <n v="0.2"/>
    <n v="5.7750000000000004"/>
  </r>
  <r>
    <n v="8958"/>
    <s v="CA-2017-105620"/>
    <x v="53"/>
    <d v="2017-12-28T00:00:00"/>
    <x v="2"/>
    <s v="JH-15430"/>
    <s v="Jennifer Halladay"/>
    <x v="0"/>
    <s v="United States"/>
    <x v="146"/>
    <x v="2"/>
    <n v="33012"/>
    <s v="South"/>
    <s v="TEC-MA-10004626"/>
    <x v="2"/>
    <x v="15"/>
    <s v="Lexmark 20R1285 X6650 Wireless All-in-One Printer"/>
    <n v="120"/>
    <n v="2"/>
    <n v="0.5"/>
    <n v="-7.2"/>
  </r>
  <r>
    <n v="8959"/>
    <s v="CA-2017-150266"/>
    <x v="920"/>
    <d v="2017-11-30T00:00:00"/>
    <x v="1"/>
    <s v="RO-19780"/>
    <s v="Rose O'Brian"/>
    <x v="0"/>
    <s v="United States"/>
    <x v="12"/>
    <x v="5"/>
    <n v="77070"/>
    <s v="Central"/>
    <s v="TEC-PH-10003437"/>
    <x v="2"/>
    <x v="7"/>
    <s v="Blue Parrot B250XT Professional Grade Wireless Bluetooth Headset with"/>
    <n v="299.95999999999998"/>
    <n v="5"/>
    <n v="0.2"/>
    <n v="37.494999999999997"/>
  </r>
  <r>
    <n v="8960"/>
    <s v="CA-2017-150266"/>
    <x v="920"/>
    <d v="2017-11-30T00:00:00"/>
    <x v="1"/>
    <s v="RO-19780"/>
    <s v="Rose O'Brian"/>
    <x v="0"/>
    <s v="United States"/>
    <x v="12"/>
    <x v="5"/>
    <n v="77070"/>
    <s v="Central"/>
    <s v="OFF-AP-10002867"/>
    <x v="1"/>
    <x v="9"/>
    <s v="Fellowes Command Center 5-outlet power strip"/>
    <n v="67.84"/>
    <n v="5"/>
    <n v="0.8"/>
    <n v="-179.77600000000001"/>
  </r>
  <r>
    <n v="8961"/>
    <s v="CA-2017-150266"/>
    <x v="920"/>
    <d v="2017-11-30T00:00:00"/>
    <x v="1"/>
    <s v="RO-19780"/>
    <s v="Rose O'Brian"/>
    <x v="0"/>
    <s v="United States"/>
    <x v="12"/>
    <x v="5"/>
    <n v="77070"/>
    <s v="Central"/>
    <s v="FUR-CH-10002126"/>
    <x v="0"/>
    <x v="1"/>
    <s v="Hon Deluxe Fabric Upholstered Stacking Chairs"/>
    <n v="853.93"/>
    <n v="5"/>
    <n v="0.3"/>
    <n v="-24.398"/>
  </r>
  <r>
    <n v="8962"/>
    <s v="CA-2017-150266"/>
    <x v="920"/>
    <d v="2017-11-30T00:00:00"/>
    <x v="1"/>
    <s v="RO-19780"/>
    <s v="Rose O'Brian"/>
    <x v="0"/>
    <s v="United States"/>
    <x v="12"/>
    <x v="5"/>
    <n v="77070"/>
    <s v="Central"/>
    <s v="OFF-AR-10001761"/>
    <x v="1"/>
    <x v="6"/>
    <s v="Avery Hi-Liter Smear-Safe Highlighters"/>
    <n v="18.687999999999999"/>
    <n v="4"/>
    <n v="0.2"/>
    <n v="3.7376"/>
  </r>
  <r>
    <n v="8963"/>
    <s v="CA-2016-157280"/>
    <x v="732"/>
    <d v="2016-11-07T00:00:00"/>
    <x v="2"/>
    <s v="LW-17125"/>
    <s v="Liz Willingham"/>
    <x v="0"/>
    <s v="United States"/>
    <x v="173"/>
    <x v="17"/>
    <n v="23464"/>
    <s v="South"/>
    <s v="FUR-FU-10004665"/>
    <x v="0"/>
    <x v="5"/>
    <s v="3M Polarizing Task Lamp with Clamp Arm, Light Gray"/>
    <n v="273.95999999999998"/>
    <n v="2"/>
    <n v="0"/>
    <n v="71.229600000000005"/>
  </r>
  <r>
    <n v="8964"/>
    <s v="CA-2016-157280"/>
    <x v="732"/>
    <d v="2016-11-07T00:00:00"/>
    <x v="2"/>
    <s v="LW-17125"/>
    <s v="Liz Willingham"/>
    <x v="0"/>
    <s v="United States"/>
    <x v="173"/>
    <x v="17"/>
    <n v="23464"/>
    <s v="South"/>
    <s v="TEC-AC-10000057"/>
    <x v="2"/>
    <x v="11"/>
    <s v="Microsoft Natural Ergonomic Keyboard 4000"/>
    <n v="89.97"/>
    <n v="3"/>
    <n v="0"/>
    <n v="18.893699999999999"/>
  </r>
  <r>
    <n v="8965"/>
    <s v="CA-2016-157280"/>
    <x v="732"/>
    <d v="2016-11-07T00:00:00"/>
    <x v="2"/>
    <s v="LW-17125"/>
    <s v="Liz Willingham"/>
    <x v="0"/>
    <s v="United States"/>
    <x v="173"/>
    <x v="17"/>
    <n v="23464"/>
    <s v="South"/>
    <s v="FUR-FU-10003806"/>
    <x v="0"/>
    <x v="5"/>
    <s v="Tenex Chairmat w/ Average Lip, 45&quot; x 53&quot;"/>
    <n v="756.8"/>
    <n v="5"/>
    <n v="0"/>
    <n v="75.680000000000007"/>
  </r>
  <r>
    <n v="8966"/>
    <s v="CA-2017-106691"/>
    <x v="44"/>
    <d v="2017-11-12T00:00:00"/>
    <x v="1"/>
    <s v="CC-12370"/>
    <s v="Christopher Conant"/>
    <x v="0"/>
    <s v="United States"/>
    <x v="12"/>
    <x v="5"/>
    <n v="77070"/>
    <s v="Central"/>
    <s v="OFF-BI-10000145"/>
    <x v="1"/>
    <x v="8"/>
    <s v="Zipper Ring Binder Pockets"/>
    <n v="1.248"/>
    <n v="2"/>
    <n v="0.8"/>
    <n v="-1.9343999999999999"/>
  </r>
  <r>
    <n v="8967"/>
    <s v="CA-2016-134180"/>
    <x v="54"/>
    <d v="2016-11-07T00:00:00"/>
    <x v="1"/>
    <s v="JP-16135"/>
    <s v="Julie Prescott"/>
    <x v="2"/>
    <s v="United States"/>
    <x v="10"/>
    <x v="9"/>
    <n v="19120"/>
    <s v="East"/>
    <s v="TEC-AC-10000892"/>
    <x v="2"/>
    <x v="11"/>
    <s v="NETGEAR N750 Dual Band Wi-Fi Gigabit Router"/>
    <n v="72"/>
    <n v="1"/>
    <n v="0.2"/>
    <n v="14.4"/>
  </r>
  <r>
    <n v="8968"/>
    <s v="CA-2016-134180"/>
    <x v="54"/>
    <d v="2016-11-07T00:00:00"/>
    <x v="1"/>
    <s v="JP-16135"/>
    <s v="Julie Prescott"/>
    <x v="2"/>
    <s v="United States"/>
    <x v="10"/>
    <x v="9"/>
    <n v="19120"/>
    <s v="East"/>
    <s v="FUR-CH-10004886"/>
    <x v="0"/>
    <x v="1"/>
    <s v="Bevis Steel Folding Chairs"/>
    <n v="470.15499999999997"/>
    <n v="7"/>
    <n v="0.3"/>
    <n v="-13.433"/>
  </r>
  <r>
    <n v="8969"/>
    <s v="CA-2014-166730"/>
    <x v="125"/>
    <d v="2015-01-01T00:00:00"/>
    <x v="2"/>
    <s v="DD-13570"/>
    <s v="Dorothy Dickinson"/>
    <x v="0"/>
    <s v="United States"/>
    <x v="26"/>
    <x v="18"/>
    <n v="38109"/>
    <s v="South"/>
    <s v="OFF-ST-10002554"/>
    <x v="1"/>
    <x v="4"/>
    <s v="Tennsco Industrial Shelving"/>
    <n v="39.128"/>
    <n v="1"/>
    <n v="0.2"/>
    <n v="-8.8038000000000007"/>
  </r>
  <r>
    <n v="8970"/>
    <s v="CA-2017-157469"/>
    <x v="574"/>
    <d v="2017-12-07T00:00:00"/>
    <x v="1"/>
    <s v="ES-14080"/>
    <s v="Erin Smith"/>
    <x v="1"/>
    <s v="United States"/>
    <x v="80"/>
    <x v="24"/>
    <n v="44107"/>
    <s v="East"/>
    <s v="OFF-AR-10001662"/>
    <x v="1"/>
    <x v="6"/>
    <s v="Rogers Handheld Barrel Pencil Sharpener"/>
    <n v="19.728000000000002"/>
    <n v="9"/>
    <n v="0.2"/>
    <n v="1.7262"/>
  </r>
  <r>
    <n v="8971"/>
    <s v="CA-2017-157469"/>
    <x v="574"/>
    <d v="2017-12-07T00:00:00"/>
    <x v="1"/>
    <s v="ES-14080"/>
    <s v="Erin Smith"/>
    <x v="1"/>
    <s v="United States"/>
    <x v="80"/>
    <x v="24"/>
    <n v="44107"/>
    <s v="East"/>
    <s v="TEC-PH-10004531"/>
    <x v="2"/>
    <x v="7"/>
    <s v="AT&amp;T CL2909"/>
    <n v="151.18799999999999"/>
    <n v="2"/>
    <n v="0.4"/>
    <n v="-25.198"/>
  </r>
  <r>
    <n v="8972"/>
    <s v="CA-2017-122308"/>
    <x v="668"/>
    <d v="2017-03-28T00:00:00"/>
    <x v="1"/>
    <s v="MV-17485"/>
    <s v="Mark Van Huff"/>
    <x v="0"/>
    <s v="United States"/>
    <x v="20"/>
    <x v="15"/>
    <n v="10011"/>
    <s v="East"/>
    <s v="FUR-CH-10000665"/>
    <x v="0"/>
    <x v="1"/>
    <s v="Global Airflow Leather Mesh Back Chair, Black"/>
    <n v="271.76400000000001"/>
    <n v="2"/>
    <n v="0.1"/>
    <n v="60.392000000000003"/>
  </r>
  <r>
    <n v="8973"/>
    <s v="US-2014-149034"/>
    <x v="84"/>
    <d v="2014-11-21T00:00:00"/>
    <x v="2"/>
    <s v="RD-19900"/>
    <s v="Ruben Dartt"/>
    <x v="0"/>
    <s v="United States"/>
    <x v="10"/>
    <x v="9"/>
    <n v="19120"/>
    <s v="East"/>
    <s v="TEC-AC-10003023"/>
    <x v="2"/>
    <x v="11"/>
    <s v="Logitech G105 Gaming Keyboard"/>
    <n v="47.496000000000002"/>
    <n v="1"/>
    <n v="0.2"/>
    <n v="-1.1874"/>
  </r>
  <r>
    <n v="8974"/>
    <s v="CA-2017-159226"/>
    <x v="1016"/>
    <d v="2017-04-27T00:00:00"/>
    <x v="0"/>
    <s v="RL-19615"/>
    <s v="Rob Lucas"/>
    <x v="0"/>
    <s v="United States"/>
    <x v="1"/>
    <x v="1"/>
    <n v="90008"/>
    <s v="West"/>
    <s v="FUR-BO-10004709"/>
    <x v="0"/>
    <x v="0"/>
    <s v="Bush Westfield Collection Bookcases, Medium Cherry Finish"/>
    <n v="344.98099999999999"/>
    <n v="7"/>
    <n v="0.15"/>
    <n v="28.4102"/>
  </r>
  <r>
    <n v="8975"/>
    <s v="CA-2017-156622"/>
    <x v="51"/>
    <d v="2017-11-26T00:00:00"/>
    <x v="2"/>
    <s v="JP-15460"/>
    <s v="Jennifer Patt"/>
    <x v="1"/>
    <s v="United States"/>
    <x v="61"/>
    <x v="5"/>
    <n v="75220"/>
    <s v="Central"/>
    <s v="OFF-PA-10000477"/>
    <x v="1"/>
    <x v="10"/>
    <s v="Xerox 22"/>
    <n v="36.287999999999997"/>
    <n v="7"/>
    <n v="0.2"/>
    <n v="12.700799999999999"/>
  </r>
  <r>
    <n v="8976"/>
    <s v="CA-2017-156622"/>
    <x v="51"/>
    <d v="2017-11-26T00:00:00"/>
    <x v="2"/>
    <s v="JP-15460"/>
    <s v="Jennifer Patt"/>
    <x v="1"/>
    <s v="United States"/>
    <x v="61"/>
    <x v="5"/>
    <n v="75220"/>
    <s v="Central"/>
    <s v="OFF-PA-10002923"/>
    <x v="1"/>
    <x v="10"/>
    <s v="Xerox 1942"/>
    <n v="78.304000000000002"/>
    <n v="2"/>
    <n v="0.2"/>
    <n v="29.364000000000001"/>
  </r>
  <r>
    <n v="8977"/>
    <s v="CA-2017-156622"/>
    <x v="51"/>
    <d v="2017-11-26T00:00:00"/>
    <x v="2"/>
    <s v="JP-15460"/>
    <s v="Jennifer Patt"/>
    <x v="1"/>
    <s v="United States"/>
    <x v="61"/>
    <x v="5"/>
    <n v="75220"/>
    <s v="Central"/>
    <s v="FUR-TA-10003008"/>
    <x v="0"/>
    <x v="3"/>
    <s v="Lesro Round Back Collection Coffee Table, End Table"/>
    <n v="127.785"/>
    <n v="1"/>
    <n v="0.3"/>
    <n v="-31.0335"/>
  </r>
  <r>
    <n v="8978"/>
    <s v="CA-2017-156622"/>
    <x v="51"/>
    <d v="2017-11-26T00:00:00"/>
    <x v="2"/>
    <s v="JP-15460"/>
    <s v="Jennifer Patt"/>
    <x v="1"/>
    <s v="United States"/>
    <x v="61"/>
    <x v="5"/>
    <n v="75220"/>
    <s v="Central"/>
    <s v="OFF-BI-10003707"/>
    <x v="1"/>
    <x v="8"/>
    <s v="Aluminum Screw Posts"/>
    <n v="6.1040000000000001"/>
    <n v="2"/>
    <n v="0.8"/>
    <n v="-9.1560000000000006"/>
  </r>
  <r>
    <n v="8979"/>
    <s v="CA-2014-119529"/>
    <x v="935"/>
    <d v="2014-11-05T00:00:00"/>
    <x v="0"/>
    <s v="DM-13345"/>
    <s v="Denise Monton"/>
    <x v="1"/>
    <s v="United States"/>
    <x v="334"/>
    <x v="30"/>
    <n v="7050"/>
    <s v="East"/>
    <s v="OFF-BI-10000546"/>
    <x v="1"/>
    <x v="8"/>
    <s v="Avery Durable Binders"/>
    <n v="5.76"/>
    <n v="2"/>
    <n v="0"/>
    <n v="2.8224"/>
  </r>
  <r>
    <n v="8980"/>
    <s v="CA-2015-150413"/>
    <x v="324"/>
    <d v="2015-10-24T00:00:00"/>
    <x v="0"/>
    <s v="CS-11860"/>
    <s v="Cari Schnelling"/>
    <x v="0"/>
    <s v="United States"/>
    <x v="61"/>
    <x v="5"/>
    <n v="75220"/>
    <s v="Central"/>
    <s v="OFF-BI-10000404"/>
    <x v="1"/>
    <x v="8"/>
    <s v="Avery Printable Repositionable Plastic Tabs"/>
    <n v="1.72"/>
    <n v="1"/>
    <n v="0.8"/>
    <n v="-2.8380000000000001"/>
  </r>
  <r>
    <n v="8981"/>
    <s v="CA-2014-108182"/>
    <x v="644"/>
    <d v="2014-02-10T00:00:00"/>
    <x v="0"/>
    <s v="DL-13315"/>
    <s v="Delfina Latchford"/>
    <x v="0"/>
    <s v="United States"/>
    <x v="515"/>
    <x v="10"/>
    <n v="60441"/>
    <s v="Central"/>
    <s v="OFF-BI-10001196"/>
    <x v="1"/>
    <x v="8"/>
    <s v="Avery Flip-Chart Easel Binder, Black"/>
    <n v="8.952"/>
    <n v="2"/>
    <n v="0.8"/>
    <n v="-14.770799999999999"/>
  </r>
  <r>
    <n v="8982"/>
    <s v="CA-2016-110898"/>
    <x v="1193"/>
    <d v="2016-03-12T00:00:00"/>
    <x v="1"/>
    <s v="LC-16870"/>
    <s v="Lena Cacioppo"/>
    <x v="0"/>
    <s v="United States"/>
    <x v="22"/>
    <x v="10"/>
    <n v="60623"/>
    <s v="Central"/>
    <s v="OFF-AP-10001626"/>
    <x v="1"/>
    <x v="9"/>
    <s v="Commercial WindTunnel Clean Air Upright Vacuum, Replacement Belts, Filtration Bags"/>
    <n v="2.3340000000000001"/>
    <n v="3"/>
    <n v="0.8"/>
    <n v="-6.3018000000000001"/>
  </r>
  <r>
    <n v="8983"/>
    <s v="CA-2016-110898"/>
    <x v="1193"/>
    <d v="2016-03-12T00:00:00"/>
    <x v="1"/>
    <s v="LC-16870"/>
    <s v="Lena Cacioppo"/>
    <x v="0"/>
    <s v="United States"/>
    <x v="22"/>
    <x v="10"/>
    <n v="60623"/>
    <s v="Central"/>
    <s v="OFF-BI-10004656"/>
    <x v="1"/>
    <x v="8"/>
    <s v="Peel &amp; Stick Add-On Corner Pockets"/>
    <n v="1.728"/>
    <n v="4"/>
    <n v="0.8"/>
    <n v="-2.7648000000000001"/>
  </r>
  <r>
    <n v="8984"/>
    <s v="CA-2016-110898"/>
    <x v="1193"/>
    <d v="2016-03-12T00:00:00"/>
    <x v="1"/>
    <s v="LC-16870"/>
    <s v="Lena Cacioppo"/>
    <x v="0"/>
    <s v="United States"/>
    <x v="22"/>
    <x v="10"/>
    <n v="60623"/>
    <s v="Central"/>
    <s v="FUR-FU-10003773"/>
    <x v="0"/>
    <x v="5"/>
    <s v="Eldon Cleatmat Plus Chair Mats for High Pile Carpets"/>
    <n v="159.04"/>
    <n v="5"/>
    <n v="0.6"/>
    <n v="-194.82400000000001"/>
  </r>
  <r>
    <n v="8985"/>
    <s v="CA-2016-110898"/>
    <x v="1193"/>
    <d v="2016-03-12T00:00:00"/>
    <x v="1"/>
    <s v="LC-16870"/>
    <s v="Lena Cacioppo"/>
    <x v="0"/>
    <s v="United States"/>
    <x v="22"/>
    <x v="10"/>
    <n v="60623"/>
    <s v="Central"/>
    <s v="FUR-TA-10000849"/>
    <x v="0"/>
    <x v="3"/>
    <s v="Bevis Rectangular Conference Tables"/>
    <n v="145.97999999999999"/>
    <n v="2"/>
    <n v="0.5"/>
    <n v="-99.266400000000004"/>
  </r>
  <r>
    <n v="8986"/>
    <s v="CA-2015-123092"/>
    <x v="155"/>
    <d v="2015-12-07T00:00:00"/>
    <x v="1"/>
    <s v="JG-15115"/>
    <s v="Jack Garza"/>
    <x v="0"/>
    <s v="United States"/>
    <x v="108"/>
    <x v="3"/>
    <n v="28540"/>
    <s v="South"/>
    <s v="FUR-FU-10000222"/>
    <x v="0"/>
    <x v="5"/>
    <s v="Seth Thomas 16&quot; Steel Case Clock"/>
    <n v="77.951999999999998"/>
    <n v="3"/>
    <n v="0.2"/>
    <n v="12.667199999999999"/>
  </r>
  <r>
    <n v="8987"/>
    <s v="CA-2015-123092"/>
    <x v="155"/>
    <d v="2015-12-07T00:00:00"/>
    <x v="1"/>
    <s v="JG-15115"/>
    <s v="Jack Garza"/>
    <x v="0"/>
    <s v="United States"/>
    <x v="108"/>
    <x v="3"/>
    <n v="28540"/>
    <s v="South"/>
    <s v="OFF-BI-10001718"/>
    <x v="1"/>
    <x v="8"/>
    <s v="GBC DocuBind P50 Personal Binding Machine"/>
    <n v="95.97"/>
    <n v="5"/>
    <n v="0.7"/>
    <n v="-73.576999999999998"/>
  </r>
  <r>
    <n v="8988"/>
    <s v="CA-2015-123092"/>
    <x v="155"/>
    <d v="2015-12-07T00:00:00"/>
    <x v="1"/>
    <s v="JG-15115"/>
    <s v="Jack Garza"/>
    <x v="0"/>
    <s v="United States"/>
    <x v="108"/>
    <x v="3"/>
    <n v="28540"/>
    <s v="South"/>
    <s v="TEC-PH-10001700"/>
    <x v="2"/>
    <x v="7"/>
    <s v="Panasonic KX-TG6844B Expandable Digital Cordless Telephone"/>
    <n v="105.584"/>
    <n v="2"/>
    <n v="0.2"/>
    <n v="9.2385999999999999"/>
  </r>
  <r>
    <n v="8989"/>
    <s v="CA-2015-123092"/>
    <x v="155"/>
    <d v="2015-12-07T00:00:00"/>
    <x v="1"/>
    <s v="JG-15115"/>
    <s v="Jack Garza"/>
    <x v="0"/>
    <s v="United States"/>
    <x v="108"/>
    <x v="3"/>
    <n v="28540"/>
    <s v="South"/>
    <s v="OFF-AR-10004078"/>
    <x v="1"/>
    <x v="6"/>
    <s v="Newell 312"/>
    <n v="9.3439999999999994"/>
    <n v="2"/>
    <n v="0.2"/>
    <n v="1.1679999999999999"/>
  </r>
  <r>
    <n v="8990"/>
    <s v="US-2015-128587"/>
    <x v="100"/>
    <d v="2015-12-30T00:00:00"/>
    <x v="1"/>
    <s v="HM-14860"/>
    <s v="Harry Marie"/>
    <x v="1"/>
    <s v="United States"/>
    <x v="24"/>
    <x v="25"/>
    <n v="65807"/>
    <s v="Central"/>
    <s v="FUR-FU-10003026"/>
    <x v="0"/>
    <x v="5"/>
    <s v="Eldon Regeneration Recycled Desk Accessories, Black"/>
    <n v="9.68"/>
    <n v="2"/>
    <n v="0"/>
    <n v="3.7751999999999999"/>
  </r>
  <r>
    <n v="8991"/>
    <s v="US-2015-128587"/>
    <x v="100"/>
    <d v="2015-12-30T00:00:00"/>
    <x v="1"/>
    <s v="HM-14860"/>
    <s v="Harry Marie"/>
    <x v="1"/>
    <s v="United States"/>
    <x v="24"/>
    <x v="25"/>
    <n v="65807"/>
    <s v="Central"/>
    <s v="TEC-CO-10003763"/>
    <x v="2"/>
    <x v="16"/>
    <s v="Canon PC1060 Personal Laser Copier"/>
    <n v="4899.93"/>
    <n v="7"/>
    <n v="0"/>
    <n v="2302.9670999999998"/>
  </r>
  <r>
    <n v="8992"/>
    <s v="US-2017-139577"/>
    <x v="172"/>
    <d v="2017-10-06T00:00:00"/>
    <x v="1"/>
    <s v="TN-21040"/>
    <s v="Tanja Norvell"/>
    <x v="2"/>
    <s v="United States"/>
    <x v="8"/>
    <x v="1"/>
    <n v="94110"/>
    <s v="West"/>
    <s v="TEC-AC-10004708"/>
    <x v="2"/>
    <x v="11"/>
    <s v="Sony 32GB Class 10 Micro SDHC R40 Memory Card"/>
    <n v="104.75"/>
    <n v="5"/>
    <n v="0"/>
    <n v="21.997499999999999"/>
  </r>
  <r>
    <n v="8993"/>
    <s v="CA-2017-159100"/>
    <x v="524"/>
    <d v="2017-10-21T00:00:00"/>
    <x v="1"/>
    <s v="VP-21760"/>
    <s v="Victoria Pisteka"/>
    <x v="1"/>
    <s v="United States"/>
    <x v="29"/>
    <x v="18"/>
    <n v="38401"/>
    <s v="South"/>
    <s v="TEC-AC-10003499"/>
    <x v="2"/>
    <x v="11"/>
    <s v="Memorex Mini Travel Drive 8 GB USB 2.0 Flash Drive"/>
    <n v="18.527999999999999"/>
    <n v="2"/>
    <n v="0.2"/>
    <n v="4.4004000000000003"/>
  </r>
  <r>
    <n v="8994"/>
    <s v="CA-2017-159100"/>
    <x v="524"/>
    <d v="2017-10-21T00:00:00"/>
    <x v="1"/>
    <s v="VP-21760"/>
    <s v="Victoria Pisteka"/>
    <x v="1"/>
    <s v="United States"/>
    <x v="29"/>
    <x v="18"/>
    <n v="38401"/>
    <s v="South"/>
    <s v="FUR-TA-10001950"/>
    <x v="0"/>
    <x v="3"/>
    <s v="Balt Solid Wood Round Tables"/>
    <n v="1875.258"/>
    <n v="7"/>
    <n v="0.4"/>
    <n v="-968.88329999999996"/>
  </r>
  <r>
    <n v="8995"/>
    <s v="CA-2014-109043"/>
    <x v="860"/>
    <d v="2014-08-17T00:00:00"/>
    <x v="2"/>
    <s v="CS-12355"/>
    <s v="Christine Sundaresam"/>
    <x v="0"/>
    <s v="United States"/>
    <x v="389"/>
    <x v="2"/>
    <n v="33021"/>
    <s v="South"/>
    <s v="OFF-PA-10000312"/>
    <x v="1"/>
    <x v="10"/>
    <s v="Xerox 1955"/>
    <n v="91.36"/>
    <n v="5"/>
    <n v="0.2"/>
    <n v="29.692"/>
  </r>
  <r>
    <n v="8996"/>
    <s v="CA-2014-109043"/>
    <x v="860"/>
    <d v="2014-08-17T00:00:00"/>
    <x v="2"/>
    <s v="CS-12355"/>
    <s v="Christine Sundaresam"/>
    <x v="0"/>
    <s v="United States"/>
    <x v="389"/>
    <x v="2"/>
    <n v="33021"/>
    <s v="South"/>
    <s v="OFF-AP-10004708"/>
    <x v="1"/>
    <x v="9"/>
    <s v="Fellowes Superior 10 Outlet Split Surge Protector"/>
    <n v="152.24"/>
    <n v="5"/>
    <n v="0.2"/>
    <n v="17.126999999999999"/>
  </r>
  <r>
    <n v="8997"/>
    <s v="US-2017-116491"/>
    <x v="343"/>
    <d v="2017-11-13T00:00:00"/>
    <x v="2"/>
    <s v="PG-18820"/>
    <s v="Patrick Gardner"/>
    <x v="0"/>
    <s v="United States"/>
    <x v="61"/>
    <x v="5"/>
    <n v="75081"/>
    <s v="Central"/>
    <s v="TEC-PH-10004531"/>
    <x v="2"/>
    <x v="7"/>
    <s v="OtterBox Commuter Series Case - iPhone 5 &amp; 5s"/>
    <n v="35.183999999999997"/>
    <n v="2"/>
    <n v="0.2"/>
    <n v="12.314399999999999"/>
  </r>
  <r>
    <n v="8998"/>
    <s v="CA-2017-122763"/>
    <x v="177"/>
    <d v="2017-03-20T00:00:00"/>
    <x v="3"/>
    <s v="HG-14845"/>
    <s v="Harry Greene"/>
    <x v="0"/>
    <s v="United States"/>
    <x v="12"/>
    <x v="5"/>
    <n v="77041"/>
    <s v="Central"/>
    <s v="OFF-PA-10000474"/>
    <x v="1"/>
    <x v="10"/>
    <s v="Easy-staple paper"/>
    <n v="56.704000000000001"/>
    <n v="2"/>
    <n v="0.2"/>
    <n v="19.137599999999999"/>
  </r>
  <r>
    <n v="8999"/>
    <s v="CA-2017-122763"/>
    <x v="177"/>
    <d v="2017-03-20T00:00:00"/>
    <x v="3"/>
    <s v="HG-14845"/>
    <s v="Harry Greene"/>
    <x v="0"/>
    <s v="United States"/>
    <x v="12"/>
    <x v="5"/>
    <n v="77041"/>
    <s v="Central"/>
    <s v="OFF-PA-10002377"/>
    <x v="1"/>
    <x v="10"/>
    <s v="Xerox 1916"/>
    <n v="274.06400000000002"/>
    <n v="7"/>
    <n v="0.2"/>
    <n v="102.774"/>
  </r>
  <r>
    <n v="9000"/>
    <s v="CA-2017-137785"/>
    <x v="726"/>
    <d v="2017-05-17T00:00:00"/>
    <x v="1"/>
    <s v="MH-18115"/>
    <s v="Mick Hernandez"/>
    <x v="2"/>
    <s v="United States"/>
    <x v="10"/>
    <x v="9"/>
    <n v="19140"/>
    <s v="East"/>
    <s v="FUR-CH-10001482"/>
    <x v="0"/>
    <x v="1"/>
    <s v="Office Star - Mesh Screen back chair with Vinyl seat"/>
    <n v="458.43"/>
    <n v="5"/>
    <n v="0.3"/>
    <n v="-124.431"/>
  </r>
  <r>
    <n v="9001"/>
    <s v="CA-2014-133389"/>
    <x v="169"/>
    <d v="2014-06-22T00:00:00"/>
    <x v="3"/>
    <s v="TB-21280"/>
    <s v="Toby Braunhardt"/>
    <x v="0"/>
    <s v="United States"/>
    <x v="42"/>
    <x v="16"/>
    <n v="85023"/>
    <s v="West"/>
    <s v="OFF-BI-10001553"/>
    <x v="1"/>
    <x v="8"/>
    <s v="SpineVue Locking Slant-D Ring Binders by Cardinal"/>
    <n v="8.2260000000000009"/>
    <n v="3"/>
    <n v="0.7"/>
    <n v="-6.0324"/>
  </r>
  <r>
    <n v="9002"/>
    <s v="CA-2014-103807"/>
    <x v="266"/>
    <d v="2014-12-09T00:00:00"/>
    <x v="1"/>
    <s v="EM-13825"/>
    <s v="Elizabeth Moffitt"/>
    <x v="1"/>
    <s v="United States"/>
    <x v="406"/>
    <x v="32"/>
    <n v="30328"/>
    <s v="South"/>
    <s v="TEC-AC-10000199"/>
    <x v="2"/>
    <x v="11"/>
    <s v="Kingston Digital DataTraveler 8GB USB 2.0"/>
    <n v="5.95"/>
    <n v="1"/>
    <n v="0"/>
    <n v="0.83299999999999996"/>
  </r>
  <r>
    <n v="9003"/>
    <s v="CA-2014-103807"/>
    <x v="266"/>
    <d v="2014-12-09T00:00:00"/>
    <x v="1"/>
    <s v="EM-13825"/>
    <s v="Elizabeth Moffitt"/>
    <x v="1"/>
    <s v="United States"/>
    <x v="406"/>
    <x v="32"/>
    <n v="30328"/>
    <s v="South"/>
    <s v="OFF-PA-10002195"/>
    <x v="1"/>
    <x v="10"/>
    <s v="RSVP Cards &amp; Envelopes, Blank White, 8-1/2&quot; X 11&quot;, 24 Cards/25 Envelopes/Set"/>
    <n v="15.24"/>
    <n v="3"/>
    <n v="0"/>
    <n v="7.1627999999999998"/>
  </r>
  <r>
    <n v="9004"/>
    <s v="CA-2015-102855"/>
    <x v="57"/>
    <d v="2015-04-06T00:00:00"/>
    <x v="3"/>
    <s v="JF-15415"/>
    <s v="Jennifer Ferguson"/>
    <x v="0"/>
    <s v="United States"/>
    <x v="258"/>
    <x v="4"/>
    <n v="99207"/>
    <s v="West"/>
    <s v="TEC-AC-10001767"/>
    <x v="2"/>
    <x v="11"/>
    <s v="SanDisk Ultra 64 GB MicroSDHC Class 10 Memory Card"/>
    <n v="239.94"/>
    <n v="6"/>
    <n v="0"/>
    <n v="26.3934"/>
  </r>
  <r>
    <n v="9005"/>
    <s v="CA-2015-102855"/>
    <x v="57"/>
    <d v="2015-04-06T00:00:00"/>
    <x v="3"/>
    <s v="JF-15415"/>
    <s v="Jennifer Ferguson"/>
    <x v="0"/>
    <s v="United States"/>
    <x v="258"/>
    <x v="4"/>
    <n v="99207"/>
    <s v="West"/>
    <s v="OFF-AR-10002467"/>
    <x v="1"/>
    <x v="6"/>
    <s v="Dixon Ticonderoga Pencils"/>
    <n v="23.84"/>
    <n v="8"/>
    <n v="0"/>
    <n v="6.4367999999999999"/>
  </r>
  <r>
    <n v="9006"/>
    <s v="CA-2017-107825"/>
    <x v="551"/>
    <d v="2017-11-18T00:00:00"/>
    <x v="3"/>
    <s v="NB-18655"/>
    <s v="Nona Balk"/>
    <x v="1"/>
    <s v="United States"/>
    <x v="158"/>
    <x v="6"/>
    <n v="53209"/>
    <s v="Central"/>
    <s v="OFF-ST-10001321"/>
    <x v="1"/>
    <x v="4"/>
    <s v="Decoflex Hanging Personal Folder File, Blue"/>
    <n v="92.52"/>
    <n v="6"/>
    <n v="0"/>
    <n v="24.980399999999999"/>
  </r>
  <r>
    <n v="9007"/>
    <s v="CA-2017-107825"/>
    <x v="551"/>
    <d v="2017-11-18T00:00:00"/>
    <x v="3"/>
    <s v="NB-18655"/>
    <s v="Nona Balk"/>
    <x v="1"/>
    <s v="United States"/>
    <x v="158"/>
    <x v="6"/>
    <n v="53209"/>
    <s v="Central"/>
    <s v="OFF-ST-10000777"/>
    <x v="1"/>
    <x v="4"/>
    <s v="Companion Letter/Legal File, Black"/>
    <n v="37.76"/>
    <n v="1"/>
    <n v="0"/>
    <n v="10.572800000000001"/>
  </r>
  <r>
    <n v="9008"/>
    <s v="CA-2017-107825"/>
    <x v="551"/>
    <d v="2017-11-18T00:00:00"/>
    <x v="3"/>
    <s v="NB-18655"/>
    <s v="Nona Balk"/>
    <x v="1"/>
    <s v="United States"/>
    <x v="158"/>
    <x v="6"/>
    <n v="53209"/>
    <s v="Central"/>
    <s v="OFF-LA-10003720"/>
    <x v="1"/>
    <x v="2"/>
    <s v="Avery 487"/>
    <n v="7.38"/>
    <n v="2"/>
    <n v="0"/>
    <n v="3.4685999999999999"/>
  </r>
  <r>
    <n v="9009"/>
    <s v="CA-2017-107825"/>
    <x v="551"/>
    <d v="2017-11-18T00:00:00"/>
    <x v="3"/>
    <s v="NB-18655"/>
    <s v="Nona Balk"/>
    <x v="1"/>
    <s v="United States"/>
    <x v="158"/>
    <x v="6"/>
    <n v="53209"/>
    <s v="Central"/>
    <s v="FUR-FU-10000206"/>
    <x v="0"/>
    <x v="5"/>
    <s v="GE General Purpose, Extra Long Life, Showcase &amp; Floodlight Incandescent Bulbs"/>
    <n v="5.82"/>
    <n v="2"/>
    <n v="0"/>
    <n v="2.7353999999999998"/>
  </r>
  <r>
    <n v="9010"/>
    <s v="CA-2017-106047"/>
    <x v="1209"/>
    <d v="2017-07-18T00:00:00"/>
    <x v="1"/>
    <s v="CS-11860"/>
    <s v="Cari Schnelling"/>
    <x v="0"/>
    <s v="United States"/>
    <x v="54"/>
    <x v="24"/>
    <n v="45014"/>
    <s v="East"/>
    <s v="OFF-PA-10000791"/>
    <x v="1"/>
    <x v="10"/>
    <s v="Wirebound Message Books, Four 2 3/4 x 5 Forms per Page, 200 Sets per Book"/>
    <n v="3.8159999999999998"/>
    <n v="1"/>
    <n v="0.2"/>
    <n v="1.1924999999999999"/>
  </r>
  <r>
    <n v="9011"/>
    <s v="CA-2017-127803"/>
    <x v="240"/>
    <d v="2017-05-23T00:00:00"/>
    <x v="1"/>
    <s v="ND-18460"/>
    <s v="Neil Ducich"/>
    <x v="1"/>
    <s v="United States"/>
    <x v="114"/>
    <x v="19"/>
    <n v="35810"/>
    <s v="South"/>
    <s v="OFF-BI-10001787"/>
    <x v="1"/>
    <x v="8"/>
    <s v="Wilson Jones Four-Pocket Poly Binders"/>
    <n v="26.16"/>
    <n v="4"/>
    <n v="0"/>
    <n v="12.8184"/>
  </r>
  <r>
    <n v="9012"/>
    <s v="CA-2015-137071"/>
    <x v="139"/>
    <d v="2015-12-21T00:00:00"/>
    <x v="2"/>
    <s v="ED-13885"/>
    <s v="Emily Ducich"/>
    <x v="2"/>
    <s v="United States"/>
    <x v="12"/>
    <x v="5"/>
    <n v="77036"/>
    <s v="Central"/>
    <s v="TEC-AC-10004353"/>
    <x v="2"/>
    <x v="11"/>
    <s v="Hypercom P1300 Pinpad"/>
    <n v="100.8"/>
    <n v="2"/>
    <n v="0.2"/>
    <n v="21.42"/>
  </r>
  <r>
    <n v="9013"/>
    <s v="CA-2016-121447"/>
    <x v="823"/>
    <d v="2016-02-22T00:00:00"/>
    <x v="2"/>
    <s v="EA-14035"/>
    <s v="Erin Ashbrook"/>
    <x v="1"/>
    <s v="United States"/>
    <x v="20"/>
    <x v="15"/>
    <n v="10011"/>
    <s v="East"/>
    <s v="FUR-FU-10001861"/>
    <x v="0"/>
    <x v="5"/>
    <s v="Floodlight Indoor Halogen Bulbs, 1 Bulb per Pack, 60 Watts"/>
    <n v="135.80000000000001"/>
    <n v="7"/>
    <n v="0"/>
    <n v="66.542000000000002"/>
  </r>
  <r>
    <n v="9014"/>
    <s v="CA-2017-143084"/>
    <x v="257"/>
    <d v="2017-03-22T00:00:00"/>
    <x v="1"/>
    <s v="BP-11050"/>
    <s v="Barry Pond"/>
    <x v="1"/>
    <s v="United States"/>
    <x v="1"/>
    <x v="1"/>
    <n v="90008"/>
    <s v="West"/>
    <s v="OFF-AR-10002766"/>
    <x v="1"/>
    <x v="6"/>
    <s v="Prang Drawing Pencil Set"/>
    <n v="13.9"/>
    <n v="5"/>
    <n v="0"/>
    <n v="3.7530000000000001"/>
  </r>
  <r>
    <n v="9015"/>
    <s v="CA-2017-143084"/>
    <x v="257"/>
    <d v="2017-03-22T00:00:00"/>
    <x v="1"/>
    <s v="BP-11050"/>
    <s v="Barry Pond"/>
    <x v="1"/>
    <s v="United States"/>
    <x v="1"/>
    <x v="1"/>
    <n v="90008"/>
    <s v="West"/>
    <s v="OFF-EN-10003072"/>
    <x v="1"/>
    <x v="12"/>
    <s v="Peel &amp; Seel Envelopes"/>
    <n v="19.399999999999999"/>
    <n v="5"/>
    <n v="0"/>
    <n v="9.3119999999999994"/>
  </r>
  <r>
    <n v="9016"/>
    <s v="CA-2016-131639"/>
    <x v="907"/>
    <d v="2016-12-23T00:00:00"/>
    <x v="1"/>
    <s v="NS-18640"/>
    <s v="Noel Staavos"/>
    <x v="1"/>
    <s v="United States"/>
    <x v="51"/>
    <x v="27"/>
    <n v="88220"/>
    <s v="West"/>
    <s v="OFF-BI-10001636"/>
    <x v="1"/>
    <x v="8"/>
    <s v="Ibico Plastic and Wire Spiral Binding Combs"/>
    <n v="13.488"/>
    <n v="2"/>
    <n v="0.2"/>
    <n v="4.3836000000000004"/>
  </r>
  <r>
    <n v="9017"/>
    <s v="CA-2016-131639"/>
    <x v="907"/>
    <d v="2016-12-23T00:00:00"/>
    <x v="1"/>
    <s v="NS-18640"/>
    <s v="Noel Staavos"/>
    <x v="1"/>
    <s v="United States"/>
    <x v="51"/>
    <x v="27"/>
    <n v="88220"/>
    <s v="West"/>
    <s v="OFF-BI-10000948"/>
    <x v="1"/>
    <x v="8"/>
    <s v="GBC Laser Imprintable Binding System Covers, Desert Sand"/>
    <n v="11.416"/>
    <n v="1"/>
    <n v="0.2"/>
    <n v="3.8529"/>
  </r>
  <r>
    <n v="9018"/>
    <s v="CA-2016-161361"/>
    <x v="253"/>
    <d v="2016-03-28T00:00:00"/>
    <x v="0"/>
    <s v="MV-17485"/>
    <s v="Mark Van Huff"/>
    <x v="0"/>
    <s v="United States"/>
    <x v="449"/>
    <x v="45"/>
    <n v="83201"/>
    <s v="West"/>
    <s v="OFF-PA-10001838"/>
    <x v="1"/>
    <x v="10"/>
    <s v="Adams Telephone Message Book W/Dividers/Space For Phone Numbers, 5 1/4&quot;X8 1/2&quot;, 300/Messages"/>
    <n v="17.64"/>
    <n v="3"/>
    <n v="0"/>
    <n v="8.6435999999999993"/>
  </r>
  <r>
    <n v="9019"/>
    <s v="CA-2016-161361"/>
    <x v="253"/>
    <d v="2016-03-28T00:00:00"/>
    <x v="0"/>
    <s v="MV-17485"/>
    <s v="Mark Van Huff"/>
    <x v="0"/>
    <s v="United States"/>
    <x v="449"/>
    <x v="45"/>
    <n v="83201"/>
    <s v="West"/>
    <s v="OFF-BI-10002215"/>
    <x v="1"/>
    <x v="8"/>
    <s v="Wilson Jones Hanging View Binder, White, 1&quot;"/>
    <n v="17.04"/>
    <n v="3"/>
    <n v="0.2"/>
    <n v="5.5380000000000003"/>
  </r>
  <r>
    <n v="9020"/>
    <s v="CA-2014-100706"/>
    <x v="757"/>
    <d v="2014-12-18T00:00:00"/>
    <x v="0"/>
    <s v="LE-16810"/>
    <s v="Laurel Elliston"/>
    <x v="0"/>
    <s v="United States"/>
    <x v="24"/>
    <x v="17"/>
    <n v="22153"/>
    <s v="South"/>
    <s v="TEC-AC-10001314"/>
    <x v="2"/>
    <x v="11"/>
    <s v="Case Logic 2.4GHz Wireless Keyboard"/>
    <n v="99.98"/>
    <n v="2"/>
    <n v="0"/>
    <n v="7.9984000000000002"/>
  </r>
  <r>
    <n v="9021"/>
    <s v="CA-2014-100706"/>
    <x v="757"/>
    <d v="2014-12-18T00:00:00"/>
    <x v="0"/>
    <s v="LE-16810"/>
    <s v="Laurel Elliston"/>
    <x v="0"/>
    <s v="United States"/>
    <x v="24"/>
    <x v="17"/>
    <n v="22153"/>
    <s v="South"/>
    <s v="FUR-FU-10002268"/>
    <x v="0"/>
    <x v="5"/>
    <s v="Ultra Door Push Plate"/>
    <n v="29.46"/>
    <n v="6"/>
    <n v="0"/>
    <n v="9.7218"/>
  </r>
  <r>
    <n v="9022"/>
    <s v="CA-2015-129525"/>
    <x v="219"/>
    <d v="2015-11-20T00:00:00"/>
    <x v="1"/>
    <s v="VP-21760"/>
    <s v="Victoria Pisteka"/>
    <x v="1"/>
    <s v="United States"/>
    <x v="167"/>
    <x v="24"/>
    <n v="43615"/>
    <s v="East"/>
    <s v="OFF-BI-10002133"/>
    <x v="1"/>
    <x v="8"/>
    <s v="Wilson Jones Elliptical Ring 3 1/2&quot; Capacity Binders, 800 sheets"/>
    <n v="166.92"/>
    <n v="13"/>
    <n v="0.7"/>
    <n v="-116.84399999999999"/>
  </r>
  <r>
    <n v="9023"/>
    <s v="US-2016-141880"/>
    <x v="250"/>
    <d v="2016-08-23T00:00:00"/>
    <x v="2"/>
    <s v="TC-21475"/>
    <s v="Tony Chapman"/>
    <x v="2"/>
    <s v="United States"/>
    <x v="299"/>
    <x v="22"/>
    <n v="80525"/>
    <s v="West"/>
    <s v="FUR-FU-10001979"/>
    <x v="0"/>
    <x v="5"/>
    <s v="Dana Halogen Swing-Arm Architect Lamp"/>
    <n v="98.328000000000003"/>
    <n v="3"/>
    <n v="0.2"/>
    <n v="9.8328000000000007"/>
  </r>
  <r>
    <n v="9024"/>
    <s v="CA-2015-165799"/>
    <x v="685"/>
    <d v="2015-07-02T00:00:00"/>
    <x v="2"/>
    <s v="SG-20470"/>
    <s v="Sheri Gordon"/>
    <x v="0"/>
    <s v="United States"/>
    <x v="20"/>
    <x v="15"/>
    <n v="10024"/>
    <s v="East"/>
    <s v="FUR-CH-10001482"/>
    <x v="0"/>
    <x v="1"/>
    <s v="Office Star - Mesh Screen back chair with Vinyl seat"/>
    <n v="117.88200000000001"/>
    <n v="1"/>
    <n v="0.1"/>
    <n v="1.3098000000000001"/>
  </r>
  <r>
    <n v="9025"/>
    <s v="CA-2016-102127"/>
    <x v="190"/>
    <d v="2016-07-02T00:00:00"/>
    <x v="1"/>
    <s v="VP-21760"/>
    <s v="Victoria Pisteka"/>
    <x v="1"/>
    <s v="United States"/>
    <x v="20"/>
    <x v="15"/>
    <n v="10035"/>
    <s v="East"/>
    <s v="TEC-AC-10002018"/>
    <x v="2"/>
    <x v="11"/>
    <s v="AmazonBasics 3-Button USB Wired Mouse"/>
    <n v="20.97"/>
    <n v="3"/>
    <n v="0"/>
    <n v="9.0170999999999992"/>
  </r>
  <r>
    <n v="9026"/>
    <s v="CA-2016-102127"/>
    <x v="190"/>
    <d v="2016-07-02T00:00:00"/>
    <x v="1"/>
    <s v="VP-21760"/>
    <s v="Victoria Pisteka"/>
    <x v="1"/>
    <s v="United States"/>
    <x v="20"/>
    <x v="15"/>
    <n v="10035"/>
    <s v="East"/>
    <s v="TEC-AC-10000397"/>
    <x v="2"/>
    <x v="11"/>
    <s v="Perixx PERIBOARD-512B, Ergonomic Split Keyboard"/>
    <n v="139.96"/>
    <n v="4"/>
    <n v="0"/>
    <n v="9.7972000000000001"/>
  </r>
  <r>
    <n v="9027"/>
    <s v="CA-2016-102127"/>
    <x v="190"/>
    <d v="2016-07-02T00:00:00"/>
    <x v="1"/>
    <s v="VP-21760"/>
    <s v="Victoria Pisteka"/>
    <x v="1"/>
    <s v="United States"/>
    <x v="20"/>
    <x v="15"/>
    <n v="10035"/>
    <s v="East"/>
    <s v="FUR-FU-10003976"/>
    <x v="0"/>
    <x v="5"/>
    <s v="DAX Executive Solid Wood Document Frame, Desktop or Hang, Mahogany, 5 x 7"/>
    <n v="37.74"/>
    <n v="3"/>
    <n v="0"/>
    <n v="12.8316"/>
  </r>
  <r>
    <n v="9028"/>
    <s v="US-2016-152415"/>
    <x v="42"/>
    <d v="2016-09-22T00:00:00"/>
    <x v="1"/>
    <s v="PO-18865"/>
    <s v="Patrick O'Donnell"/>
    <x v="0"/>
    <s v="United States"/>
    <x v="516"/>
    <x v="31"/>
    <n v="1752"/>
    <s v="East"/>
    <s v="FUR-FU-10002597"/>
    <x v="0"/>
    <x v="5"/>
    <s v="C-Line Magnetic Cubicle Keepers, Clear Polypropylene"/>
    <n v="14.82"/>
    <n v="3"/>
    <n v="0"/>
    <n v="6.2244000000000002"/>
  </r>
  <r>
    <n v="9029"/>
    <s v="US-2016-152415"/>
    <x v="42"/>
    <d v="2016-09-22T00:00:00"/>
    <x v="1"/>
    <s v="PO-18865"/>
    <s v="Patrick O'Donnell"/>
    <x v="0"/>
    <s v="United States"/>
    <x v="516"/>
    <x v="31"/>
    <n v="1752"/>
    <s v="East"/>
    <s v="FUR-FU-10004864"/>
    <x v="0"/>
    <x v="5"/>
    <s v="Howard Miller 14-1/2&quot; Diameter Chrome Round Wall Clock"/>
    <n v="191.82"/>
    <n v="3"/>
    <n v="0"/>
    <n v="61.382399999999997"/>
  </r>
  <r>
    <n v="9030"/>
    <s v="CA-2014-138198"/>
    <x v="667"/>
    <d v="2014-07-23T00:00:00"/>
    <x v="1"/>
    <s v="JL-15130"/>
    <s v="Jack Lebron"/>
    <x v="0"/>
    <s v="United States"/>
    <x v="106"/>
    <x v="15"/>
    <n v="10801"/>
    <s v="East"/>
    <s v="OFF-BI-10002103"/>
    <x v="1"/>
    <x v="8"/>
    <s v="Cardinal Slant-D Ring Binder, Heavy Gauge Vinyl"/>
    <n v="13.904"/>
    <n v="2"/>
    <n v="0.2"/>
    <n v="4.5187999999999997"/>
  </r>
  <r>
    <n v="9031"/>
    <s v="CA-2017-128041"/>
    <x v="853"/>
    <d v="2017-09-01T00:00:00"/>
    <x v="3"/>
    <s v="RW-19540"/>
    <s v="Rick Wilson"/>
    <x v="1"/>
    <s v="United States"/>
    <x v="4"/>
    <x v="4"/>
    <n v="98103"/>
    <s v="West"/>
    <s v="OFF-AP-10001005"/>
    <x v="1"/>
    <x v="9"/>
    <s v="Honeywell Quietcare HEPA Air Cleaner"/>
    <n v="314.60000000000002"/>
    <n v="4"/>
    <n v="0"/>
    <n v="103.818"/>
  </r>
  <r>
    <n v="9032"/>
    <s v="CA-2017-128041"/>
    <x v="853"/>
    <d v="2017-09-01T00:00:00"/>
    <x v="3"/>
    <s v="RW-19540"/>
    <s v="Rick Wilson"/>
    <x v="1"/>
    <s v="United States"/>
    <x v="4"/>
    <x v="4"/>
    <n v="98103"/>
    <s v="West"/>
    <s v="FUR-TA-10002607"/>
    <x v="0"/>
    <x v="3"/>
    <s v="KI Conference Tables"/>
    <n v="283.56"/>
    <n v="4"/>
    <n v="0"/>
    <n v="45.369599999999998"/>
  </r>
  <r>
    <n v="9033"/>
    <s v="CA-2017-105823"/>
    <x v="738"/>
    <d v="2017-06-26T00:00:00"/>
    <x v="1"/>
    <s v="RB-19465"/>
    <s v="Rick Bensley"/>
    <x v="2"/>
    <s v="United States"/>
    <x v="66"/>
    <x v="12"/>
    <n v="48227"/>
    <s v="Central"/>
    <s v="FUR-CH-10000454"/>
    <x v="0"/>
    <x v="1"/>
    <s v="Hon Deluxe Fabric Upholstered Stacking Chairs, Rounded Back"/>
    <n v="487.96"/>
    <n v="2"/>
    <n v="0"/>
    <n v="146.38800000000001"/>
  </r>
  <r>
    <n v="9034"/>
    <s v="CA-2014-152268"/>
    <x v="814"/>
    <d v="2014-09-07T00:00:00"/>
    <x v="1"/>
    <s v="SC-20095"/>
    <s v="Sanjit Chand"/>
    <x v="0"/>
    <s v="United States"/>
    <x v="115"/>
    <x v="36"/>
    <n v="72701"/>
    <s v="South"/>
    <s v="OFF-BI-10001359"/>
    <x v="1"/>
    <x v="8"/>
    <s v="GBC DocuBind TL300 Electric Binding System"/>
    <n v="1793.98"/>
    <n v="2"/>
    <n v="0"/>
    <n v="843.17060000000004"/>
  </r>
  <r>
    <n v="9035"/>
    <s v="CA-2015-148873"/>
    <x v="486"/>
    <d v="2015-10-05T00:00:00"/>
    <x v="1"/>
    <s v="EM-13960"/>
    <s v="Eric Murdock"/>
    <x v="0"/>
    <s v="United States"/>
    <x v="94"/>
    <x v="10"/>
    <n v="62301"/>
    <s v="Central"/>
    <s v="OFF-BI-10003196"/>
    <x v="1"/>
    <x v="8"/>
    <s v="Accohide Poly Flexible Ring Binders"/>
    <n v="2.992"/>
    <n v="4"/>
    <n v="0.8"/>
    <n v="-4.4880000000000004"/>
  </r>
  <r>
    <n v="9036"/>
    <s v="CA-2015-148873"/>
    <x v="486"/>
    <d v="2015-10-05T00:00:00"/>
    <x v="1"/>
    <s v="EM-13960"/>
    <s v="Eric Murdock"/>
    <x v="0"/>
    <s v="United States"/>
    <x v="94"/>
    <x v="10"/>
    <n v="62301"/>
    <s v="Central"/>
    <s v="TEC-AC-10003657"/>
    <x v="2"/>
    <x v="11"/>
    <s v="Lenovo 17-Key USB Numeric Keypad"/>
    <n v="108.768"/>
    <n v="4"/>
    <n v="0.2"/>
    <n v="2.7191999999999998"/>
  </r>
  <r>
    <n v="9037"/>
    <s v="CA-2015-166492"/>
    <x v="1003"/>
    <d v="2015-04-10T00:00:00"/>
    <x v="2"/>
    <s v="RP-19390"/>
    <s v="Resi Pölking"/>
    <x v="0"/>
    <s v="United States"/>
    <x v="20"/>
    <x v="15"/>
    <n v="10035"/>
    <s v="East"/>
    <s v="OFF-PA-10002262"/>
    <x v="1"/>
    <x v="10"/>
    <s v="Xerox 192"/>
    <n v="25.92"/>
    <n v="4"/>
    <n v="0"/>
    <n v="12.441599999999999"/>
  </r>
  <r>
    <n v="9038"/>
    <s v="CA-2015-166492"/>
    <x v="1003"/>
    <d v="2015-04-10T00:00:00"/>
    <x v="2"/>
    <s v="RP-19390"/>
    <s v="Resi Pölking"/>
    <x v="0"/>
    <s v="United States"/>
    <x v="20"/>
    <x v="15"/>
    <n v="10035"/>
    <s v="East"/>
    <s v="OFF-ST-10002214"/>
    <x v="1"/>
    <x v="4"/>
    <s v="X-Rack File for Hanging Folders"/>
    <n v="22.58"/>
    <n v="2"/>
    <n v="0"/>
    <n v="5.8708"/>
  </r>
  <r>
    <n v="9039"/>
    <s v="CA-2017-157420"/>
    <x v="610"/>
    <d v="2017-11-21T00:00:00"/>
    <x v="3"/>
    <s v="HZ-14950"/>
    <s v="Henia Zydlo"/>
    <x v="0"/>
    <s v="United States"/>
    <x v="12"/>
    <x v="5"/>
    <n v="77095"/>
    <s v="Central"/>
    <s v="TEC-PH-10003555"/>
    <x v="2"/>
    <x v="7"/>
    <s v="Motorola HK250 Universal Bluetooth Headset"/>
    <n v="55.176000000000002"/>
    <n v="3"/>
    <n v="0.2"/>
    <n v="-12.4146"/>
  </r>
  <r>
    <n v="9040"/>
    <s v="CA-2016-117121"/>
    <x v="907"/>
    <d v="2016-12-21T00:00:00"/>
    <x v="1"/>
    <s v="AB-10105"/>
    <s v="Adrian Barton"/>
    <x v="0"/>
    <s v="United States"/>
    <x v="66"/>
    <x v="12"/>
    <n v="48205"/>
    <s v="Central"/>
    <s v="OFF-BI-10000545"/>
    <x v="1"/>
    <x v="8"/>
    <s v="GBC Ibimaster 500 Manual ProClick Binding System"/>
    <n v="9892.74"/>
    <n v="13"/>
    <n v="0"/>
    <n v="4946.37"/>
  </r>
  <r>
    <n v="9041"/>
    <s v="CA-2014-138177"/>
    <x v="111"/>
    <d v="2014-09-24T00:00:00"/>
    <x v="1"/>
    <s v="ND-18460"/>
    <s v="Neil Ducich"/>
    <x v="1"/>
    <s v="United States"/>
    <x v="432"/>
    <x v="16"/>
    <n v="85224"/>
    <s v="West"/>
    <s v="FUR-TA-10004607"/>
    <x v="0"/>
    <x v="3"/>
    <s v="Hon 2111 Invitation Series Straight Table"/>
    <n v="73.915000000000006"/>
    <n v="1"/>
    <n v="0.5"/>
    <n v="-45.827300000000001"/>
  </r>
  <r>
    <n v="9042"/>
    <s v="CA-2014-114335"/>
    <x v="450"/>
    <d v="2014-10-03T00:00:00"/>
    <x v="1"/>
    <s v="XP-21865"/>
    <s v="Xylona Preis"/>
    <x v="0"/>
    <s v="United States"/>
    <x v="389"/>
    <x v="2"/>
    <n v="33021"/>
    <s v="South"/>
    <s v="FUR-FU-10000277"/>
    <x v="0"/>
    <x v="5"/>
    <s v="Deflect-o DuraMat Antistatic Studded Beveled Mat for Medium Pile Carpeting"/>
    <n v="337.08800000000002"/>
    <n v="4"/>
    <n v="0.2"/>
    <n v="16.854399999999998"/>
  </r>
  <r>
    <n v="9043"/>
    <s v="CA-2015-168760"/>
    <x v="357"/>
    <d v="2015-09-26T00:00:00"/>
    <x v="0"/>
    <s v="MM-18280"/>
    <s v="Muhammed MacIntyre"/>
    <x v="1"/>
    <s v="United States"/>
    <x v="1"/>
    <x v="1"/>
    <n v="90049"/>
    <s v="West"/>
    <s v="OFF-AP-10004532"/>
    <x v="1"/>
    <x v="9"/>
    <s v="Kensington 6 Outlet Guardian Standard Surge Protector"/>
    <n v="61.44"/>
    <n v="3"/>
    <n v="0"/>
    <n v="16.588799999999999"/>
  </r>
  <r>
    <n v="9044"/>
    <s v="CA-2016-168830"/>
    <x v="77"/>
    <d v="2016-11-13T00:00:00"/>
    <x v="1"/>
    <s v="ML-17395"/>
    <s v="Marina Lichtenstein"/>
    <x v="1"/>
    <s v="United States"/>
    <x v="8"/>
    <x v="1"/>
    <n v="94122"/>
    <s v="West"/>
    <s v="TEC-AC-10003911"/>
    <x v="2"/>
    <x v="11"/>
    <s v="NETGEAR AC1750 Dual Band Gigabit Smart WiFi Router"/>
    <n v="479.97"/>
    <n v="3"/>
    <n v="0"/>
    <n v="163.18979999999999"/>
  </r>
  <r>
    <n v="9045"/>
    <s v="CA-2017-137463"/>
    <x v="819"/>
    <d v="2017-12-20T00:00:00"/>
    <x v="0"/>
    <s v="KM-16225"/>
    <s v="Kalyca Meade"/>
    <x v="1"/>
    <s v="United States"/>
    <x v="282"/>
    <x v="1"/>
    <n v="94086"/>
    <s v="West"/>
    <s v="OFF-BI-10003196"/>
    <x v="1"/>
    <x v="8"/>
    <s v="Accohide Poly Flexible Ring Binders"/>
    <n v="5.984"/>
    <n v="2"/>
    <n v="0.2"/>
    <n v="2.2440000000000002"/>
  </r>
  <r>
    <n v="9046"/>
    <s v="CA-2017-137463"/>
    <x v="819"/>
    <d v="2017-12-20T00:00:00"/>
    <x v="0"/>
    <s v="KM-16225"/>
    <s v="Kalyca Meade"/>
    <x v="1"/>
    <s v="United States"/>
    <x v="282"/>
    <x v="1"/>
    <n v="94086"/>
    <s v="West"/>
    <s v="TEC-AC-10000358"/>
    <x v="2"/>
    <x v="11"/>
    <s v="Imation Secure Drive + Hardware Encrypted USB flash drive - 16 GB"/>
    <n v="189.95"/>
    <n v="5"/>
    <n v="0"/>
    <n v="45.588000000000001"/>
  </r>
  <r>
    <n v="9047"/>
    <s v="CA-2017-137463"/>
    <x v="819"/>
    <d v="2017-12-20T00:00:00"/>
    <x v="0"/>
    <s v="KM-16225"/>
    <s v="Kalyca Meade"/>
    <x v="1"/>
    <s v="United States"/>
    <x v="282"/>
    <x v="1"/>
    <n v="94086"/>
    <s v="West"/>
    <s v="TEC-AC-10000057"/>
    <x v="2"/>
    <x v="11"/>
    <s v="Microsoft Natural Ergonomic Keyboard 4000"/>
    <n v="149.94999999999999"/>
    <n v="5"/>
    <n v="0"/>
    <n v="31.4895"/>
  </r>
  <r>
    <n v="9048"/>
    <s v="CA-2017-137463"/>
    <x v="819"/>
    <d v="2017-12-20T00:00:00"/>
    <x v="0"/>
    <s v="KM-16225"/>
    <s v="Kalyca Meade"/>
    <x v="1"/>
    <s v="United States"/>
    <x v="282"/>
    <x v="1"/>
    <n v="94086"/>
    <s v="West"/>
    <s v="OFF-AR-10001988"/>
    <x v="1"/>
    <x v="6"/>
    <s v="Bulldog Table or Wall-Mount Pencil Sharpener"/>
    <n v="29.95"/>
    <n v="5"/>
    <n v="0"/>
    <n v="8.6854999999999993"/>
  </r>
  <r>
    <n v="9049"/>
    <s v="CA-2017-137463"/>
    <x v="819"/>
    <d v="2017-12-20T00:00:00"/>
    <x v="0"/>
    <s v="KM-16225"/>
    <s v="Kalyca Meade"/>
    <x v="1"/>
    <s v="United States"/>
    <x v="282"/>
    <x v="1"/>
    <n v="94086"/>
    <s v="West"/>
    <s v="OFF-LA-10003498"/>
    <x v="1"/>
    <x v="2"/>
    <s v="Avery 475"/>
    <n v="44.4"/>
    <n v="3"/>
    <n v="0"/>
    <n v="22.2"/>
  </r>
  <r>
    <n v="9050"/>
    <s v="CA-2014-124513"/>
    <x v="158"/>
    <d v="2014-09-25T00:00:00"/>
    <x v="1"/>
    <s v="SL-20155"/>
    <s v="Sara Luxemburg"/>
    <x v="2"/>
    <s v="United States"/>
    <x v="20"/>
    <x v="15"/>
    <n v="10011"/>
    <s v="East"/>
    <s v="OFF-AR-10002956"/>
    <x v="1"/>
    <x v="6"/>
    <s v="Boston 16801 Nautilus Battery Pencil Sharpener"/>
    <n v="66.03"/>
    <n v="3"/>
    <n v="0"/>
    <n v="17.1678"/>
  </r>
  <r>
    <n v="9051"/>
    <s v="CA-2015-165554"/>
    <x v="1210"/>
    <d v="2015-05-22T00:00:00"/>
    <x v="1"/>
    <s v="AJ-10780"/>
    <s v="Anthony Jacobs"/>
    <x v="1"/>
    <s v="United States"/>
    <x v="1"/>
    <x v="1"/>
    <n v="90004"/>
    <s v="West"/>
    <s v="OFF-PA-10003724"/>
    <x v="1"/>
    <x v="10"/>
    <s v="Wirebound Message Book, 4 per Page"/>
    <n v="10.86"/>
    <n v="2"/>
    <n v="0"/>
    <n v="5.3213999999999997"/>
  </r>
  <r>
    <n v="9052"/>
    <s v="CA-2014-141838"/>
    <x v="959"/>
    <d v="2014-03-31T00:00:00"/>
    <x v="0"/>
    <s v="DK-12835"/>
    <s v="Damala Kotsonis"/>
    <x v="1"/>
    <s v="United States"/>
    <x v="8"/>
    <x v="1"/>
    <n v="94122"/>
    <s v="West"/>
    <s v="OFF-AR-10004272"/>
    <x v="1"/>
    <x v="6"/>
    <s v="Newell 308"/>
    <n v="3.36"/>
    <n v="2"/>
    <n v="0"/>
    <n v="0.84"/>
  </r>
  <r>
    <n v="9053"/>
    <s v="CA-2014-141838"/>
    <x v="959"/>
    <d v="2014-03-31T00:00:00"/>
    <x v="0"/>
    <s v="DK-12835"/>
    <s v="Damala Kotsonis"/>
    <x v="1"/>
    <s v="United States"/>
    <x v="8"/>
    <x v="1"/>
    <n v="94122"/>
    <s v="West"/>
    <s v="OFF-BI-10003291"/>
    <x v="1"/>
    <x v="8"/>
    <s v="Wilson Jones Leather-Like Binders with DublLock Round Rings"/>
    <n v="27.936"/>
    <n v="4"/>
    <n v="0.2"/>
    <n v="9.4283999999999999"/>
  </r>
  <r>
    <n v="9054"/>
    <s v="CA-2014-141838"/>
    <x v="959"/>
    <d v="2014-03-31T00:00:00"/>
    <x v="0"/>
    <s v="DK-12835"/>
    <s v="Damala Kotsonis"/>
    <x v="1"/>
    <s v="United States"/>
    <x v="8"/>
    <x v="1"/>
    <n v="94122"/>
    <s v="West"/>
    <s v="TEC-PH-10004100"/>
    <x v="2"/>
    <x v="7"/>
    <s v="Griffin GC17055 Auxiliary Audio Cable"/>
    <n v="28.783999999999999"/>
    <n v="2"/>
    <n v="0.2"/>
    <n v="2.8784000000000001"/>
  </r>
  <r>
    <n v="9055"/>
    <s v="CA-2017-117009"/>
    <x v="585"/>
    <d v="2017-09-28T00:00:00"/>
    <x v="1"/>
    <s v="BK-11260"/>
    <s v="Berenike Kampe"/>
    <x v="0"/>
    <s v="United States"/>
    <x v="157"/>
    <x v="1"/>
    <n v="92704"/>
    <s v="West"/>
    <s v="OFF-SU-10001218"/>
    <x v="1"/>
    <x v="14"/>
    <s v="Fiskars Softgrip Scissors"/>
    <n v="21.96"/>
    <n v="2"/>
    <n v="0"/>
    <n v="6.1487999999999996"/>
  </r>
  <r>
    <n v="9056"/>
    <s v="CA-2015-128993"/>
    <x v="811"/>
    <d v="2015-09-17T00:00:00"/>
    <x v="0"/>
    <s v="CC-12670"/>
    <s v="Craig Carreira"/>
    <x v="0"/>
    <s v="United States"/>
    <x v="4"/>
    <x v="4"/>
    <n v="98103"/>
    <s v="West"/>
    <s v="TEC-AC-10004209"/>
    <x v="2"/>
    <x v="11"/>
    <s v="Memorex Froggy Flash Drive 4 GB"/>
    <n v="21.98"/>
    <n v="2"/>
    <n v="0"/>
    <n v="8.5722000000000005"/>
  </r>
  <r>
    <n v="9057"/>
    <s v="CA-2015-160227"/>
    <x v="121"/>
    <d v="2015-11-04T00:00:00"/>
    <x v="2"/>
    <s v="ED-13885"/>
    <s v="Emily Ducich"/>
    <x v="2"/>
    <s v="United States"/>
    <x v="20"/>
    <x v="15"/>
    <n v="10011"/>
    <s v="East"/>
    <s v="FUR-CH-10002073"/>
    <x v="0"/>
    <x v="1"/>
    <s v="Hon Olson Stacker Chairs"/>
    <n v="2621.3220000000001"/>
    <n v="11"/>
    <n v="0.1"/>
    <n v="553.39020000000005"/>
  </r>
  <r>
    <n v="9058"/>
    <s v="CA-2015-149097"/>
    <x v="1182"/>
    <d v="2015-10-24T00:00:00"/>
    <x v="1"/>
    <s v="SV-20785"/>
    <s v="Stewart Visinsky"/>
    <x v="0"/>
    <s v="United States"/>
    <x v="1"/>
    <x v="1"/>
    <n v="90045"/>
    <s v="West"/>
    <s v="FUR-FU-10003424"/>
    <x v="0"/>
    <x v="5"/>
    <s v="Nu-Dell Oak Frame"/>
    <n v="74.760000000000005"/>
    <n v="7"/>
    <n v="0"/>
    <n v="23.923200000000001"/>
  </r>
  <r>
    <n v="9059"/>
    <s v="CA-2015-149097"/>
    <x v="1182"/>
    <d v="2015-10-24T00:00:00"/>
    <x v="1"/>
    <s v="SV-20785"/>
    <s v="Stewart Visinsky"/>
    <x v="0"/>
    <s v="United States"/>
    <x v="1"/>
    <x v="1"/>
    <n v="90045"/>
    <s v="West"/>
    <s v="FUR-TA-10001086"/>
    <x v="0"/>
    <x v="3"/>
    <s v="SAFCO PlanMaster Boards, 60w x 37-1/2d, White Melamine"/>
    <n v="364.77600000000001"/>
    <n v="3"/>
    <n v="0.2"/>
    <n v="27.3582"/>
  </r>
  <r>
    <n v="9060"/>
    <s v="CA-2016-132304"/>
    <x v="403"/>
    <d v="2016-06-18T00:00:00"/>
    <x v="1"/>
    <s v="AR-10825"/>
    <s v="Anthony Rawles"/>
    <x v="1"/>
    <s v="United States"/>
    <x v="4"/>
    <x v="4"/>
    <n v="98103"/>
    <s v="West"/>
    <s v="FUR-TA-10004619"/>
    <x v="0"/>
    <x v="3"/>
    <s v="Hon Non-Folding Utility Tables"/>
    <n v="1115.17"/>
    <n v="7"/>
    <n v="0"/>
    <n v="334.55099999999999"/>
  </r>
  <r>
    <n v="9061"/>
    <s v="CA-2015-136420"/>
    <x v="312"/>
    <d v="2015-11-21T00:00:00"/>
    <x v="2"/>
    <s v="CS-12250"/>
    <s v="Chris Selesnick"/>
    <x v="1"/>
    <s v="United States"/>
    <x v="70"/>
    <x v="1"/>
    <n v="92024"/>
    <s v="West"/>
    <s v="OFF-BI-10002854"/>
    <x v="1"/>
    <x v="8"/>
    <s v="Performers Binder/Pad Holder, Black"/>
    <n v="89.695999999999998"/>
    <n v="4"/>
    <n v="0.2"/>
    <n v="33.636000000000003"/>
  </r>
  <r>
    <n v="9062"/>
    <s v="CA-2015-136420"/>
    <x v="312"/>
    <d v="2015-11-21T00:00:00"/>
    <x v="2"/>
    <s v="CS-12250"/>
    <s v="Chris Selesnick"/>
    <x v="1"/>
    <s v="United States"/>
    <x v="70"/>
    <x v="1"/>
    <n v="92024"/>
    <s v="West"/>
    <s v="OFF-LA-10002762"/>
    <x v="1"/>
    <x v="2"/>
    <s v="Avery 485"/>
    <n v="50.12"/>
    <n v="4"/>
    <n v="0"/>
    <n v="23.5564"/>
  </r>
  <r>
    <n v="9063"/>
    <s v="CA-2016-101623"/>
    <x v="1211"/>
    <d v="2016-03-06T00:00:00"/>
    <x v="1"/>
    <s v="RR-19525"/>
    <s v="Rick Reed"/>
    <x v="1"/>
    <s v="United States"/>
    <x v="20"/>
    <x v="15"/>
    <n v="10035"/>
    <s v="East"/>
    <s v="OFF-FA-10003495"/>
    <x v="1"/>
    <x v="13"/>
    <s v="Staples"/>
    <n v="36.479999999999997"/>
    <n v="6"/>
    <n v="0"/>
    <n v="18.239999999999998"/>
  </r>
  <r>
    <n v="9064"/>
    <s v="US-2014-151015"/>
    <x v="1005"/>
    <d v="2014-10-20T00:00:00"/>
    <x v="1"/>
    <s v="BD-11500"/>
    <s v="Bradley Drucker"/>
    <x v="0"/>
    <s v="United States"/>
    <x v="22"/>
    <x v="10"/>
    <n v="60653"/>
    <s v="Central"/>
    <s v="OFF-PA-10002581"/>
    <x v="1"/>
    <x v="10"/>
    <s v="Xerox 1951"/>
    <n v="322.19200000000001"/>
    <n v="13"/>
    <n v="0.2"/>
    <n v="100.685"/>
  </r>
  <r>
    <n v="9065"/>
    <s v="US-2014-151015"/>
    <x v="1005"/>
    <d v="2014-10-20T00:00:00"/>
    <x v="1"/>
    <s v="BD-11500"/>
    <s v="Bradley Drucker"/>
    <x v="0"/>
    <s v="United States"/>
    <x v="22"/>
    <x v="10"/>
    <n v="60653"/>
    <s v="Central"/>
    <s v="OFF-BI-10000343"/>
    <x v="1"/>
    <x v="8"/>
    <s v="Pressboard Covers with Storage Hooks, 9 1/2&quot; x 11&quot;, Light Blue"/>
    <n v="2.9460000000000002"/>
    <n v="3"/>
    <n v="0.8"/>
    <n v="-4.8609"/>
  </r>
  <r>
    <n v="9066"/>
    <s v="US-2014-151015"/>
    <x v="1005"/>
    <d v="2014-10-20T00:00:00"/>
    <x v="1"/>
    <s v="BD-11500"/>
    <s v="Bradley Drucker"/>
    <x v="0"/>
    <s v="United States"/>
    <x v="22"/>
    <x v="10"/>
    <n v="60653"/>
    <s v="Central"/>
    <s v="OFF-PA-10001184"/>
    <x v="1"/>
    <x v="10"/>
    <s v="Xerox 1903"/>
    <n v="19.135999999999999"/>
    <n v="4"/>
    <n v="0.2"/>
    <n v="6.9367999999999999"/>
  </r>
  <r>
    <n v="9067"/>
    <s v="CA-2017-152968"/>
    <x v="1143"/>
    <d v="2017-05-30T00:00:00"/>
    <x v="1"/>
    <s v="BM-11785"/>
    <s v="Bryan Mills"/>
    <x v="0"/>
    <s v="United States"/>
    <x v="193"/>
    <x v="17"/>
    <n v="22801"/>
    <s v="South"/>
    <s v="TEC-AC-10000521"/>
    <x v="2"/>
    <x v="11"/>
    <s v="Verbatim Slim CD and DVD Storage Cases, 50/Pack"/>
    <n v="23.08"/>
    <n v="2"/>
    <n v="0"/>
    <n v="6.9240000000000004"/>
  </r>
  <r>
    <n v="9068"/>
    <s v="CA-2016-150077"/>
    <x v="1084"/>
    <d v="2016-02-10T00:00:00"/>
    <x v="1"/>
    <s v="MS-17365"/>
    <s v="Maribeth Schnelling"/>
    <x v="0"/>
    <s v="United States"/>
    <x v="196"/>
    <x v="39"/>
    <n v="20852"/>
    <s v="East"/>
    <s v="TEC-PH-10002890"/>
    <x v="2"/>
    <x v="7"/>
    <s v="AT&amp;T 17929 Lendline Telephone"/>
    <n v="90.48"/>
    <n v="2"/>
    <n v="0"/>
    <n v="23.524799999999999"/>
  </r>
  <r>
    <n v="9069"/>
    <s v="CA-2016-106278"/>
    <x v="476"/>
    <d v="2016-09-05T00:00:00"/>
    <x v="0"/>
    <s v="BM-11140"/>
    <s v="Becky Martin"/>
    <x v="0"/>
    <s v="United States"/>
    <x v="96"/>
    <x v="4"/>
    <n v="98198"/>
    <s v="West"/>
    <s v="FUR-CH-10003061"/>
    <x v="0"/>
    <x v="1"/>
    <s v="Global Leather Task Chair, Black"/>
    <n v="215.976"/>
    <n v="3"/>
    <n v="0.2"/>
    <n v="-2.6997"/>
  </r>
  <r>
    <n v="9070"/>
    <s v="CA-2016-106278"/>
    <x v="476"/>
    <d v="2016-09-05T00:00:00"/>
    <x v="0"/>
    <s v="BM-11140"/>
    <s v="Becky Martin"/>
    <x v="0"/>
    <s v="United States"/>
    <x v="96"/>
    <x v="4"/>
    <n v="98198"/>
    <s v="West"/>
    <s v="OFF-EN-10003567"/>
    <x v="1"/>
    <x v="12"/>
    <s v="Inter-Office Recycled Envelopes, Brown Kraft, Button-String,10&quot; x 13&quot; , 100/Box"/>
    <n v="65.94"/>
    <n v="3"/>
    <n v="0"/>
    <n v="30.991800000000001"/>
  </r>
  <r>
    <n v="9071"/>
    <s v="CA-2017-147550"/>
    <x v="769"/>
    <d v="2017-12-05T00:00:00"/>
    <x v="2"/>
    <s v="KE-16420"/>
    <s v="Katrina Edelman"/>
    <x v="1"/>
    <s v="United States"/>
    <x v="10"/>
    <x v="9"/>
    <n v="19134"/>
    <s v="East"/>
    <s v="FUR-FU-10001918"/>
    <x v="0"/>
    <x v="5"/>
    <s v="C-Line Cubicle Keepers Polyproplyene Holder With Velcro Backings"/>
    <n v="11.352"/>
    <n v="3"/>
    <n v="0.2"/>
    <n v="2.6960999999999999"/>
  </r>
  <r>
    <n v="9072"/>
    <s v="CA-2015-136105"/>
    <x v="821"/>
    <d v="2015-06-16T00:00:00"/>
    <x v="1"/>
    <s v="SZ-20035"/>
    <s v="Sam Zeldin"/>
    <x v="2"/>
    <s v="United States"/>
    <x v="38"/>
    <x v="14"/>
    <n v="47201"/>
    <s v="Central"/>
    <s v="OFF-ST-10002444"/>
    <x v="1"/>
    <x v="4"/>
    <s v="Recycled Eldon Regeneration Jumbo File"/>
    <n v="24.56"/>
    <n v="2"/>
    <n v="0"/>
    <n v="6.8768000000000002"/>
  </r>
  <r>
    <n v="9073"/>
    <s v="CA-2016-142524"/>
    <x v="913"/>
    <d v="2016-09-08T00:00:00"/>
    <x v="1"/>
    <s v="MB-18085"/>
    <s v="Mick Brown"/>
    <x v="0"/>
    <s v="United States"/>
    <x v="24"/>
    <x v="25"/>
    <n v="65807"/>
    <s v="Central"/>
    <s v="OFF-EN-10003286"/>
    <x v="1"/>
    <x v="12"/>
    <s v="Staple envelope"/>
    <n v="16.559999999999999"/>
    <n v="2"/>
    <n v="0"/>
    <n v="7.7831999999999999"/>
  </r>
  <r>
    <n v="9074"/>
    <s v="CA-2016-142524"/>
    <x v="913"/>
    <d v="2016-09-08T00:00:00"/>
    <x v="1"/>
    <s v="MB-18085"/>
    <s v="Mick Brown"/>
    <x v="0"/>
    <s v="United States"/>
    <x v="24"/>
    <x v="25"/>
    <n v="65807"/>
    <s v="Central"/>
    <s v="TEC-AC-10000109"/>
    <x v="2"/>
    <x v="11"/>
    <s v="Sony Micro Vault Click 16 GB USB 2.0 Flash Drive"/>
    <n v="279.95"/>
    <n v="5"/>
    <n v="0"/>
    <n v="67.188000000000002"/>
  </r>
  <r>
    <n v="9075"/>
    <s v="CA-2014-136336"/>
    <x v="419"/>
    <d v="2014-04-26T00:00:00"/>
    <x v="1"/>
    <s v="DB-13555"/>
    <s v="Dorothy Badders"/>
    <x v="1"/>
    <s v="United States"/>
    <x v="0"/>
    <x v="0"/>
    <n v="42420"/>
    <s v="South"/>
    <s v="OFF-ST-10002574"/>
    <x v="1"/>
    <x v="4"/>
    <s v="SAFCO Commercial Wire Shelving, Black"/>
    <n v="828.84"/>
    <n v="6"/>
    <n v="0"/>
    <n v="0"/>
  </r>
  <r>
    <n v="9076"/>
    <s v="US-2015-136259"/>
    <x v="599"/>
    <d v="2015-11-08T00:00:00"/>
    <x v="2"/>
    <s v="CB-12415"/>
    <s v="Christy Brittain"/>
    <x v="0"/>
    <s v="United States"/>
    <x v="80"/>
    <x v="24"/>
    <n v="44107"/>
    <s v="East"/>
    <s v="OFF-BI-10000773"/>
    <x v="1"/>
    <x v="8"/>
    <s v="Insertable Tab Post Binder Dividers"/>
    <n v="7.218"/>
    <n v="3"/>
    <n v="0.7"/>
    <n v="-5.5338000000000003"/>
  </r>
  <r>
    <n v="9077"/>
    <s v="US-2015-136259"/>
    <x v="599"/>
    <d v="2015-11-08T00:00:00"/>
    <x v="2"/>
    <s v="CB-12415"/>
    <s v="Christy Brittain"/>
    <x v="0"/>
    <s v="United States"/>
    <x v="80"/>
    <x v="24"/>
    <n v="44107"/>
    <s v="East"/>
    <s v="OFF-SU-10004661"/>
    <x v="1"/>
    <x v="14"/>
    <s v="Acme Titanium Bonded Scissors"/>
    <n v="27.2"/>
    <n v="4"/>
    <n v="0.2"/>
    <n v="2.04"/>
  </r>
  <r>
    <n v="9078"/>
    <s v="US-2014-124625"/>
    <x v="935"/>
    <d v="2014-11-07T00:00:00"/>
    <x v="1"/>
    <s v="SP-20650"/>
    <s v="Stephanie Phelps"/>
    <x v="1"/>
    <s v="United States"/>
    <x v="155"/>
    <x v="8"/>
    <n v="68104"/>
    <s v="Central"/>
    <s v="TEC-AC-10003280"/>
    <x v="2"/>
    <x v="11"/>
    <s v="Belkin F8E887 USB Wired Ergonomic Keyboard"/>
    <n v="89.97"/>
    <n v="3"/>
    <n v="0"/>
    <n v="18.893699999999999"/>
  </r>
  <r>
    <n v="9079"/>
    <s v="CA-2016-108105"/>
    <x v="595"/>
    <d v="2016-02-23T00:00:00"/>
    <x v="1"/>
    <s v="GW-14605"/>
    <s v="Giulietta Weimer"/>
    <x v="0"/>
    <s v="United States"/>
    <x v="0"/>
    <x v="0"/>
    <n v="42420"/>
    <s v="South"/>
    <s v="FUR-FU-10003773"/>
    <x v="0"/>
    <x v="5"/>
    <s v="Eldon Cleatmat Plus Chair Mats for High Pile Carpets"/>
    <n v="318.08"/>
    <n v="4"/>
    <n v="0"/>
    <n v="34.988799999999998"/>
  </r>
  <r>
    <n v="9080"/>
    <s v="CA-2016-108105"/>
    <x v="595"/>
    <d v="2016-02-23T00:00:00"/>
    <x v="1"/>
    <s v="GW-14605"/>
    <s v="Giulietta Weimer"/>
    <x v="0"/>
    <s v="United States"/>
    <x v="0"/>
    <x v="0"/>
    <n v="42420"/>
    <s v="South"/>
    <s v="OFF-BI-10002412"/>
    <x v="1"/>
    <x v="8"/>
    <s v="Wilson Jones “Snap” Scratch Pad Binder Tool for Ring Binders"/>
    <n v="5.8"/>
    <n v="1"/>
    <n v="0"/>
    <n v="2.61"/>
  </r>
  <r>
    <n v="9081"/>
    <s v="CA-2017-166898"/>
    <x v="220"/>
    <d v="2017-09-13T00:00:00"/>
    <x v="0"/>
    <s v="KH-16630"/>
    <s v="Ken Heidel"/>
    <x v="1"/>
    <s v="United States"/>
    <x v="157"/>
    <x v="1"/>
    <n v="92704"/>
    <s v="West"/>
    <s v="TEC-PH-10002564"/>
    <x v="2"/>
    <x v="7"/>
    <s v="OtterBox Defender Series Case - Samsung Galaxy S4"/>
    <n v="143.952"/>
    <n v="6"/>
    <n v="0.2"/>
    <n v="17.994"/>
  </r>
  <r>
    <n v="9082"/>
    <s v="CA-2017-166898"/>
    <x v="220"/>
    <d v="2017-09-13T00:00:00"/>
    <x v="0"/>
    <s v="KH-16630"/>
    <s v="Ken Heidel"/>
    <x v="1"/>
    <s v="United States"/>
    <x v="157"/>
    <x v="1"/>
    <n v="92704"/>
    <s v="West"/>
    <s v="OFF-PA-10002262"/>
    <x v="1"/>
    <x v="10"/>
    <s v="Xerox 192"/>
    <n v="19.440000000000001"/>
    <n v="3"/>
    <n v="0"/>
    <n v="9.3312000000000008"/>
  </r>
  <r>
    <n v="9083"/>
    <s v="CA-2017-169005"/>
    <x v="808"/>
    <d v="2017-11-06T00:00:00"/>
    <x v="1"/>
    <s v="BG-11035"/>
    <s v="Barry Gonzalez"/>
    <x v="0"/>
    <s v="United States"/>
    <x v="24"/>
    <x v="17"/>
    <n v="22153"/>
    <s v="South"/>
    <s v="OFF-AR-10000246"/>
    <x v="1"/>
    <x v="6"/>
    <s v="Newell 318"/>
    <n v="5.56"/>
    <n v="2"/>
    <n v="0"/>
    <n v="1.4456"/>
  </r>
  <r>
    <n v="9084"/>
    <s v="CA-2015-104038"/>
    <x v="525"/>
    <d v="2015-02-08T00:00:00"/>
    <x v="2"/>
    <s v="LO-17170"/>
    <s v="Lori Olson"/>
    <x v="1"/>
    <s v="United States"/>
    <x v="244"/>
    <x v="17"/>
    <n v="23434"/>
    <s v="South"/>
    <s v="OFF-ST-10002554"/>
    <x v="1"/>
    <x v="4"/>
    <s v="Tennsco Industrial Shelving"/>
    <n v="146.72999999999999"/>
    <n v="3"/>
    <n v="0"/>
    <n v="2.9346000000000001"/>
  </r>
  <r>
    <n v="9085"/>
    <s v="CA-2015-104038"/>
    <x v="525"/>
    <d v="2015-02-08T00:00:00"/>
    <x v="2"/>
    <s v="LO-17170"/>
    <s v="Lori Olson"/>
    <x v="1"/>
    <s v="United States"/>
    <x v="244"/>
    <x v="17"/>
    <n v="23434"/>
    <s v="South"/>
    <s v="OFF-PA-10002751"/>
    <x v="1"/>
    <x v="10"/>
    <s v="Xerox 1920"/>
    <n v="29.9"/>
    <n v="5"/>
    <n v="0"/>
    <n v="13.455"/>
  </r>
  <r>
    <n v="9086"/>
    <s v="CA-2016-126102"/>
    <x v="545"/>
    <d v="2016-09-12T00:00:00"/>
    <x v="0"/>
    <s v="DV-13465"/>
    <s v="Dianna Vittorini"/>
    <x v="0"/>
    <s v="United States"/>
    <x v="1"/>
    <x v="1"/>
    <n v="90049"/>
    <s v="West"/>
    <s v="OFF-BI-10004318"/>
    <x v="1"/>
    <x v="8"/>
    <s v="Ibico EB-19 Dual Function Manual Binding System"/>
    <n v="276.78399999999999"/>
    <n v="2"/>
    <n v="0.2"/>
    <n v="89.954800000000006"/>
  </r>
  <r>
    <n v="9087"/>
    <s v="CA-2016-143406"/>
    <x v="182"/>
    <d v="2016-09-30T00:00:00"/>
    <x v="1"/>
    <s v="LR-17035"/>
    <s v="Lisa Ryan"/>
    <x v="1"/>
    <s v="United States"/>
    <x v="12"/>
    <x v="5"/>
    <n v="77041"/>
    <s v="Central"/>
    <s v="OFF-AP-10001564"/>
    <x v="1"/>
    <x v="9"/>
    <s v="Hoover Commercial Lightweight Upright Vacuum with E-Z Empty Dirt Cup"/>
    <n v="93.031999999999996"/>
    <n v="2"/>
    <n v="0.8"/>
    <n v="-251.18639999999999"/>
  </r>
  <r>
    <n v="9088"/>
    <s v="CA-2016-143406"/>
    <x v="182"/>
    <d v="2016-09-30T00:00:00"/>
    <x v="1"/>
    <s v="LR-17035"/>
    <s v="Lisa Ryan"/>
    <x v="1"/>
    <s v="United States"/>
    <x v="12"/>
    <x v="5"/>
    <n v="77041"/>
    <s v="Central"/>
    <s v="FUR-CH-10000513"/>
    <x v="0"/>
    <x v="1"/>
    <s v="High-Back Leather Manager's Chair"/>
    <n v="454.96499999999997"/>
    <n v="5"/>
    <n v="0.3"/>
    <n v="-136.48949999999999"/>
  </r>
  <r>
    <n v="9089"/>
    <s v="CA-2015-150308"/>
    <x v="83"/>
    <d v="2015-12-20T00:00:00"/>
    <x v="1"/>
    <s v="RR-19525"/>
    <s v="Rick Reed"/>
    <x v="1"/>
    <s v="United States"/>
    <x v="143"/>
    <x v="3"/>
    <n v="27511"/>
    <s v="South"/>
    <s v="TEC-PH-10001433"/>
    <x v="2"/>
    <x v="7"/>
    <s v="Cisco Small Business SPA 502G VoIP phone"/>
    <n v="246.16800000000001"/>
    <n v="3"/>
    <n v="0.2"/>
    <n v="21.5397"/>
  </r>
  <r>
    <n v="9090"/>
    <s v="CA-2016-131093"/>
    <x v="42"/>
    <d v="2016-09-20T00:00:00"/>
    <x v="0"/>
    <s v="TS-21610"/>
    <s v="Troy Staebel"/>
    <x v="0"/>
    <s v="United States"/>
    <x v="24"/>
    <x v="24"/>
    <n v="45503"/>
    <s v="East"/>
    <s v="OFF-ST-10002790"/>
    <x v="1"/>
    <x v="4"/>
    <s v="Safco Industrial Shelving"/>
    <n v="295.39999999999998"/>
    <n v="5"/>
    <n v="0.2"/>
    <n v="-62.772500000000001"/>
  </r>
  <r>
    <n v="9091"/>
    <s v="US-2017-148831"/>
    <x v="119"/>
    <d v="2017-10-15T00:00:00"/>
    <x v="2"/>
    <s v="AH-10210"/>
    <s v="Alan Hwang"/>
    <x v="0"/>
    <s v="United States"/>
    <x v="103"/>
    <x v="0"/>
    <n v="40214"/>
    <s v="South"/>
    <s v="OFF-ST-10002974"/>
    <x v="1"/>
    <x v="4"/>
    <s v="Trav-L-File Heavy-Duty Shuttle II, Black"/>
    <n v="348.56"/>
    <n v="8"/>
    <n v="0"/>
    <n v="104.568"/>
  </r>
  <r>
    <n v="9092"/>
    <s v="CA-2015-162950"/>
    <x v="1141"/>
    <d v="2015-07-03T00:00:00"/>
    <x v="0"/>
    <s v="DW-13585"/>
    <s v="Dorothy Wardle"/>
    <x v="1"/>
    <s v="United States"/>
    <x v="21"/>
    <x v="24"/>
    <n v="45373"/>
    <s v="East"/>
    <s v="OFF-PA-10003177"/>
    <x v="1"/>
    <x v="10"/>
    <s v="Xerox 1999"/>
    <n v="15.552"/>
    <n v="3"/>
    <n v="0.2"/>
    <n v="5.4432"/>
  </r>
  <r>
    <n v="9093"/>
    <s v="CA-2015-162950"/>
    <x v="1141"/>
    <d v="2015-07-03T00:00:00"/>
    <x v="0"/>
    <s v="DW-13585"/>
    <s v="Dorothy Wardle"/>
    <x v="1"/>
    <s v="United States"/>
    <x v="21"/>
    <x v="24"/>
    <n v="45373"/>
    <s v="East"/>
    <s v="FUR-BO-10001918"/>
    <x v="0"/>
    <x v="0"/>
    <s v="Sauder Forest Hills Library with Doors, Woodland Oak Finish"/>
    <n v="482.94"/>
    <n v="6"/>
    <n v="0.5"/>
    <n v="-376.69319999999999"/>
  </r>
  <r>
    <n v="9094"/>
    <s v="US-2015-132836"/>
    <x v="932"/>
    <d v="2015-06-05T00:00:00"/>
    <x v="1"/>
    <s v="AJ-10945"/>
    <s v="Ashley Jarboe"/>
    <x v="0"/>
    <s v="United States"/>
    <x v="66"/>
    <x v="12"/>
    <n v="48227"/>
    <s v="Central"/>
    <s v="TEC-PH-10001299"/>
    <x v="2"/>
    <x v="7"/>
    <s v="Polycom CX300 Desktop Phone USB VoIP phone"/>
    <n v="299.98"/>
    <n v="2"/>
    <n v="0"/>
    <n v="83.994399999999999"/>
  </r>
  <r>
    <n v="9095"/>
    <s v="US-2015-132836"/>
    <x v="932"/>
    <d v="2015-06-05T00:00:00"/>
    <x v="1"/>
    <s v="AJ-10945"/>
    <s v="Ashley Jarboe"/>
    <x v="0"/>
    <s v="United States"/>
    <x v="66"/>
    <x v="12"/>
    <n v="48227"/>
    <s v="Central"/>
    <s v="OFF-BI-10004224"/>
    <x v="1"/>
    <x v="8"/>
    <s v="Catalog Binders with Expanding Posts"/>
    <n v="403.68"/>
    <n v="6"/>
    <n v="0"/>
    <n v="181.65600000000001"/>
  </r>
  <r>
    <n v="9096"/>
    <s v="US-2015-132836"/>
    <x v="932"/>
    <d v="2015-06-05T00:00:00"/>
    <x v="1"/>
    <s v="AJ-10945"/>
    <s v="Ashley Jarboe"/>
    <x v="0"/>
    <s v="United States"/>
    <x v="66"/>
    <x v="12"/>
    <n v="48227"/>
    <s v="Central"/>
    <s v="TEC-PH-10001300"/>
    <x v="2"/>
    <x v="7"/>
    <s v="iKross Bluetooth Portable Keyboard + Cell Phone Stand Holder + Brush for Apple iPhone 5S 5C 5, 4S 4"/>
    <n v="41.9"/>
    <n v="2"/>
    <n v="0"/>
    <n v="11.731999999999999"/>
  </r>
  <r>
    <n v="9097"/>
    <s v="US-2015-132836"/>
    <x v="932"/>
    <d v="2015-06-05T00:00:00"/>
    <x v="1"/>
    <s v="AJ-10945"/>
    <s v="Ashley Jarboe"/>
    <x v="0"/>
    <s v="United States"/>
    <x v="66"/>
    <x v="12"/>
    <n v="48227"/>
    <s v="Central"/>
    <s v="OFF-LA-10004178"/>
    <x v="1"/>
    <x v="2"/>
    <s v="Avery 491"/>
    <n v="28.91"/>
    <n v="7"/>
    <n v="0"/>
    <n v="13.2986"/>
  </r>
  <r>
    <n v="9098"/>
    <s v="US-2014-158365"/>
    <x v="791"/>
    <d v="2014-04-17T00:00:00"/>
    <x v="1"/>
    <s v="SV-20785"/>
    <s v="Stewart Visinsky"/>
    <x v="0"/>
    <s v="United States"/>
    <x v="41"/>
    <x v="14"/>
    <n v="47401"/>
    <s v="Central"/>
    <s v="OFF-PA-10000289"/>
    <x v="1"/>
    <x v="10"/>
    <s v="Xerox 213"/>
    <n v="32.4"/>
    <n v="5"/>
    <n v="0"/>
    <n v="15.552"/>
  </r>
  <r>
    <n v="9099"/>
    <s v="CA-2017-152933"/>
    <x v="386"/>
    <d v="2017-10-16T00:00:00"/>
    <x v="1"/>
    <s v="MG-17650"/>
    <s v="Matthew Grinstein"/>
    <x v="2"/>
    <s v="United States"/>
    <x v="61"/>
    <x v="5"/>
    <n v="75081"/>
    <s v="Central"/>
    <s v="TEC-PH-10002085"/>
    <x v="2"/>
    <x v="7"/>
    <s v="Clarity 53712"/>
    <n v="369.54399999999998"/>
    <n v="7"/>
    <n v="0.2"/>
    <n v="27.715800000000002"/>
  </r>
  <r>
    <n v="9100"/>
    <s v="CA-2017-152933"/>
    <x v="386"/>
    <d v="2017-10-16T00:00:00"/>
    <x v="1"/>
    <s v="MG-17650"/>
    <s v="Matthew Grinstein"/>
    <x v="2"/>
    <s v="United States"/>
    <x v="61"/>
    <x v="5"/>
    <n v="75081"/>
    <s v="Central"/>
    <s v="OFF-PA-10001934"/>
    <x v="1"/>
    <x v="10"/>
    <s v="Xerox 1993"/>
    <n v="10.368"/>
    <n v="2"/>
    <n v="0.2"/>
    <n v="3.7584"/>
  </r>
  <r>
    <n v="9101"/>
    <s v="CA-2017-152933"/>
    <x v="386"/>
    <d v="2017-10-16T00:00:00"/>
    <x v="1"/>
    <s v="MG-17650"/>
    <s v="Matthew Grinstein"/>
    <x v="2"/>
    <s v="United States"/>
    <x v="61"/>
    <x v="5"/>
    <n v="75081"/>
    <s v="Central"/>
    <s v="TEC-AC-10003033"/>
    <x v="2"/>
    <x v="11"/>
    <s v="Plantronics CS510 - Over-the-Head monaural Wireless Headset System"/>
    <n v="791.88"/>
    <n v="3"/>
    <n v="0.2"/>
    <n v="128.68049999999999"/>
  </r>
  <r>
    <n v="9102"/>
    <s v="CA-2015-163181"/>
    <x v="209"/>
    <d v="2015-11-12T00:00:00"/>
    <x v="1"/>
    <s v="AB-10105"/>
    <s v="Adrian Barton"/>
    <x v="0"/>
    <s v="United States"/>
    <x v="12"/>
    <x v="5"/>
    <n v="77041"/>
    <s v="Central"/>
    <s v="OFF-AR-10001683"/>
    <x v="1"/>
    <x v="6"/>
    <s v="Lumber Crayons"/>
    <n v="23.64"/>
    <n v="3"/>
    <n v="0.2"/>
    <n v="5.319"/>
  </r>
  <r>
    <n v="9103"/>
    <s v="CA-2015-163181"/>
    <x v="209"/>
    <d v="2015-11-12T00:00:00"/>
    <x v="1"/>
    <s v="AB-10105"/>
    <s v="Adrian Barton"/>
    <x v="0"/>
    <s v="United States"/>
    <x v="12"/>
    <x v="5"/>
    <n v="77041"/>
    <s v="Central"/>
    <s v="OFF-ST-10001713"/>
    <x v="1"/>
    <x v="4"/>
    <s v="Gould Plastics 9-Pocket Panel Bin, 18-3/8w x 5-1/4d x 20-1/2h, Black"/>
    <n v="84.784000000000006"/>
    <n v="2"/>
    <n v="0.2"/>
    <n v="-16.956800000000001"/>
  </r>
  <r>
    <n v="9104"/>
    <s v="CA-2015-163181"/>
    <x v="209"/>
    <d v="2015-11-12T00:00:00"/>
    <x v="1"/>
    <s v="AB-10105"/>
    <s v="Adrian Barton"/>
    <x v="0"/>
    <s v="United States"/>
    <x v="12"/>
    <x v="5"/>
    <n v="77041"/>
    <s v="Central"/>
    <s v="FUR-FU-10000193"/>
    <x v="0"/>
    <x v="5"/>
    <s v="Tenex Chairmats For Use with Hard Floors"/>
    <n v="64.959999999999994"/>
    <n v="5"/>
    <n v="0.6"/>
    <n v="-84.447999999999993"/>
  </r>
  <r>
    <n v="9105"/>
    <s v="CA-2015-163181"/>
    <x v="209"/>
    <d v="2015-11-12T00:00:00"/>
    <x v="1"/>
    <s v="AB-10105"/>
    <s v="Adrian Barton"/>
    <x v="0"/>
    <s v="United States"/>
    <x v="12"/>
    <x v="5"/>
    <n v="77041"/>
    <s v="Central"/>
    <s v="OFF-BI-10000474"/>
    <x v="1"/>
    <x v="8"/>
    <s v="Avery Recycled Flexi-View Covers for Binding Systems"/>
    <n v="32.06"/>
    <n v="10"/>
    <n v="0.8"/>
    <n v="-51.295999999999999"/>
  </r>
  <r>
    <n v="9106"/>
    <s v="CA-2015-163181"/>
    <x v="209"/>
    <d v="2015-11-12T00:00:00"/>
    <x v="1"/>
    <s v="AB-10105"/>
    <s v="Adrian Barton"/>
    <x v="0"/>
    <s v="United States"/>
    <x v="12"/>
    <x v="5"/>
    <n v="77041"/>
    <s v="Central"/>
    <s v="OFF-ST-10000129"/>
    <x v="1"/>
    <x v="4"/>
    <s v="Fellowes Recycled Storage Drawers"/>
    <n v="177.648"/>
    <n v="2"/>
    <n v="0.2"/>
    <n v="-28.867799999999999"/>
  </r>
  <r>
    <n v="9107"/>
    <s v="CA-2015-163181"/>
    <x v="209"/>
    <d v="2015-11-12T00:00:00"/>
    <x v="1"/>
    <s v="AB-10105"/>
    <s v="Adrian Barton"/>
    <x v="0"/>
    <s v="United States"/>
    <x v="12"/>
    <x v="5"/>
    <n v="77041"/>
    <s v="Central"/>
    <s v="TEC-MA-10001016"/>
    <x v="2"/>
    <x v="15"/>
    <s v="Canon PC170 Desktop Personal Copier"/>
    <n v="287.91000000000003"/>
    <n v="3"/>
    <n v="0.4"/>
    <n v="33.589500000000001"/>
  </r>
  <r>
    <n v="9108"/>
    <s v="CA-2015-132941"/>
    <x v="442"/>
    <d v="2015-05-28T00:00:00"/>
    <x v="2"/>
    <s v="MM-18280"/>
    <s v="Muhammed MacIntyre"/>
    <x v="1"/>
    <s v="United States"/>
    <x v="319"/>
    <x v="5"/>
    <n v="76117"/>
    <s v="Central"/>
    <s v="OFF-SU-10002557"/>
    <x v="1"/>
    <x v="14"/>
    <s v="Fiskars Spring-Action Scissors"/>
    <n v="22.367999999999999"/>
    <n v="2"/>
    <n v="0.2"/>
    <n v="1.6776"/>
  </r>
  <r>
    <n v="9109"/>
    <s v="CA-2015-132941"/>
    <x v="442"/>
    <d v="2015-05-28T00:00:00"/>
    <x v="2"/>
    <s v="MM-18280"/>
    <s v="Muhammed MacIntyre"/>
    <x v="1"/>
    <s v="United States"/>
    <x v="319"/>
    <x v="5"/>
    <n v="76117"/>
    <s v="Central"/>
    <s v="OFF-PA-10002160"/>
    <x v="1"/>
    <x v="10"/>
    <s v="Xerox 1978"/>
    <n v="32.368000000000002"/>
    <n v="7"/>
    <n v="0.2"/>
    <n v="11.7334"/>
  </r>
  <r>
    <n v="9110"/>
    <s v="CA-2015-132941"/>
    <x v="442"/>
    <d v="2015-05-28T00:00:00"/>
    <x v="2"/>
    <s v="MM-18280"/>
    <s v="Muhammed MacIntyre"/>
    <x v="1"/>
    <s v="United States"/>
    <x v="319"/>
    <x v="5"/>
    <n v="76117"/>
    <s v="Central"/>
    <s v="TEC-AC-10003095"/>
    <x v="2"/>
    <x v="11"/>
    <s v="Logitech G35 7.1-Channel Surround Sound Headset"/>
    <n v="207.98400000000001"/>
    <n v="2"/>
    <n v="0.2"/>
    <n v="36.397199999999998"/>
  </r>
  <r>
    <n v="9111"/>
    <s v="CA-2014-132010"/>
    <x v="303"/>
    <d v="2014-10-15T00:00:00"/>
    <x v="2"/>
    <s v="MA-17995"/>
    <s v="Michelle Arnett"/>
    <x v="2"/>
    <s v="United States"/>
    <x v="102"/>
    <x v="17"/>
    <n v="23223"/>
    <s v="South"/>
    <s v="OFF-EN-10003160"/>
    <x v="1"/>
    <x v="12"/>
    <s v="Pastel Pink Envelopes"/>
    <n v="36.4"/>
    <n v="5"/>
    <n v="0"/>
    <n v="17.472000000000001"/>
  </r>
  <r>
    <n v="9112"/>
    <s v="CA-2014-132010"/>
    <x v="303"/>
    <d v="2014-10-15T00:00:00"/>
    <x v="2"/>
    <s v="MA-17995"/>
    <s v="Michelle Arnett"/>
    <x v="2"/>
    <s v="United States"/>
    <x v="102"/>
    <x v="17"/>
    <n v="23223"/>
    <s v="South"/>
    <s v="TEC-AC-10001542"/>
    <x v="2"/>
    <x v="11"/>
    <s v="SanDisk Cruzer 16 GB USB Flash Drive"/>
    <n v="22.96"/>
    <n v="2"/>
    <n v="0"/>
    <n v="4.3624000000000001"/>
  </r>
  <r>
    <n v="9113"/>
    <s v="CA-2014-132010"/>
    <x v="303"/>
    <d v="2014-10-15T00:00:00"/>
    <x v="2"/>
    <s v="MA-17995"/>
    <s v="Michelle Arnett"/>
    <x v="2"/>
    <s v="United States"/>
    <x v="102"/>
    <x v="17"/>
    <n v="23223"/>
    <s v="South"/>
    <s v="OFF-ST-10003641"/>
    <x v="1"/>
    <x v="4"/>
    <s v="Space Solutions Industrial Galvanized Steel Shelving."/>
    <n v="315.2"/>
    <n v="4"/>
    <n v="0"/>
    <n v="6.3040000000000003"/>
  </r>
  <r>
    <n v="9114"/>
    <s v="CA-2014-132010"/>
    <x v="303"/>
    <d v="2014-10-15T00:00:00"/>
    <x v="2"/>
    <s v="MA-17995"/>
    <s v="Michelle Arnett"/>
    <x v="2"/>
    <s v="United States"/>
    <x v="102"/>
    <x v="17"/>
    <n v="23223"/>
    <s v="South"/>
    <s v="OFF-BI-10002432"/>
    <x v="1"/>
    <x v="8"/>
    <s v="Wilson Jones Standard D-Ring Binders"/>
    <n v="15.18"/>
    <n v="3"/>
    <n v="0"/>
    <n v="7.1345999999999998"/>
  </r>
  <r>
    <n v="9115"/>
    <s v="CA-2016-135461"/>
    <x v="569"/>
    <d v="2016-02-10T00:00:00"/>
    <x v="0"/>
    <s v="EB-13975"/>
    <s v="Erica Bern"/>
    <x v="1"/>
    <s v="United States"/>
    <x v="1"/>
    <x v="1"/>
    <n v="90049"/>
    <s v="West"/>
    <s v="TEC-PH-10004094"/>
    <x v="2"/>
    <x v="7"/>
    <s v="Motorola L703CM"/>
    <n v="623.96"/>
    <n v="5"/>
    <n v="0.2"/>
    <n v="38.997500000000002"/>
  </r>
  <r>
    <n v="9116"/>
    <s v="CA-2017-153045"/>
    <x v="617"/>
    <d v="2017-01-24T00:00:00"/>
    <x v="0"/>
    <s v="NS-18505"/>
    <s v="Neola Schneider"/>
    <x v="0"/>
    <s v="United States"/>
    <x v="10"/>
    <x v="9"/>
    <n v="19140"/>
    <s v="East"/>
    <s v="TEC-PH-10001817"/>
    <x v="2"/>
    <x v="7"/>
    <s v="Wilson Electronics DB Pro Signal Booster"/>
    <n v="429.6"/>
    <n v="2"/>
    <n v="0.4"/>
    <n v="-93.08"/>
  </r>
  <r>
    <n v="9117"/>
    <s v="CA-2017-153045"/>
    <x v="617"/>
    <d v="2017-01-24T00:00:00"/>
    <x v="0"/>
    <s v="NS-18505"/>
    <s v="Neola Schneider"/>
    <x v="0"/>
    <s v="United States"/>
    <x v="10"/>
    <x v="9"/>
    <n v="19140"/>
    <s v="East"/>
    <s v="FUR-FU-10002759"/>
    <x v="0"/>
    <x v="5"/>
    <s v="12-1/2 Diameter Round Wall Clock"/>
    <n v="31.968"/>
    <n v="2"/>
    <n v="0.2"/>
    <n v="6.3936000000000002"/>
  </r>
  <r>
    <n v="9118"/>
    <s v="CA-2017-153045"/>
    <x v="617"/>
    <d v="2017-01-24T00:00:00"/>
    <x v="0"/>
    <s v="NS-18505"/>
    <s v="Neola Schneider"/>
    <x v="0"/>
    <s v="United States"/>
    <x v="10"/>
    <x v="9"/>
    <n v="19140"/>
    <s v="East"/>
    <s v="FUR-CH-10000309"/>
    <x v="0"/>
    <x v="1"/>
    <s v="Global Comet Stacking Arm Chair"/>
    <n v="887.27099999999996"/>
    <n v="3"/>
    <n v="0.3"/>
    <n v="-63.3765"/>
  </r>
  <r>
    <n v="9119"/>
    <s v="CA-2017-153045"/>
    <x v="617"/>
    <d v="2017-01-24T00:00:00"/>
    <x v="0"/>
    <s v="NS-18505"/>
    <s v="Neola Schneider"/>
    <x v="0"/>
    <s v="United States"/>
    <x v="10"/>
    <x v="9"/>
    <n v="19140"/>
    <s v="East"/>
    <s v="OFF-PA-10003673"/>
    <x v="1"/>
    <x v="10"/>
    <s v="Strathmore Photo Mount Cards"/>
    <n v="21.696000000000002"/>
    <n v="4"/>
    <n v="0.2"/>
    <n v="7.0511999999999997"/>
  </r>
  <r>
    <n v="9120"/>
    <s v="US-2016-155971"/>
    <x v="112"/>
    <d v="2016-06-12T00:00:00"/>
    <x v="1"/>
    <s v="RB-19795"/>
    <s v="Ross Baird"/>
    <x v="2"/>
    <s v="United States"/>
    <x v="1"/>
    <x v="1"/>
    <n v="90036"/>
    <s v="West"/>
    <s v="OFF-LA-10000452"/>
    <x v="1"/>
    <x v="2"/>
    <s v="Avery 488"/>
    <n v="22.05"/>
    <n v="7"/>
    <n v="0"/>
    <n v="10.584"/>
  </r>
  <r>
    <n v="9121"/>
    <s v="US-2016-155971"/>
    <x v="112"/>
    <d v="2016-06-12T00:00:00"/>
    <x v="1"/>
    <s v="RB-19795"/>
    <s v="Ross Baird"/>
    <x v="2"/>
    <s v="United States"/>
    <x v="1"/>
    <x v="1"/>
    <n v="90036"/>
    <s v="West"/>
    <s v="OFF-PA-10000210"/>
    <x v="1"/>
    <x v="10"/>
    <s v="Xerox Blank Computer Paper"/>
    <n v="99.9"/>
    <n v="5"/>
    <n v="0"/>
    <n v="46.953000000000003"/>
  </r>
  <r>
    <n v="9122"/>
    <s v="CA-2017-122007"/>
    <x v="257"/>
    <d v="2017-03-20T00:00:00"/>
    <x v="0"/>
    <s v="JK-15325"/>
    <s v="Jason Klamczynski"/>
    <x v="1"/>
    <s v="United States"/>
    <x v="1"/>
    <x v="1"/>
    <n v="90032"/>
    <s v="West"/>
    <s v="OFF-AP-10000358"/>
    <x v="1"/>
    <x v="9"/>
    <s v="Fellowes Basic Home/Office Series Surge Protectors"/>
    <n v="90.86"/>
    <n v="7"/>
    <n v="0"/>
    <n v="26.349399999999999"/>
  </r>
  <r>
    <n v="9123"/>
    <s v="CA-2017-162250"/>
    <x v="221"/>
    <d v="2017-11-24T00:00:00"/>
    <x v="3"/>
    <s v="PR-18880"/>
    <s v="Patrick Ryan"/>
    <x v="0"/>
    <s v="United States"/>
    <x v="8"/>
    <x v="1"/>
    <n v="94109"/>
    <s v="West"/>
    <s v="OFF-PA-10002137"/>
    <x v="1"/>
    <x v="10"/>
    <s v="Southworth 100% Résumé Paper, 24lb."/>
    <n v="7.78"/>
    <n v="1"/>
    <n v="0"/>
    <n v="3.5009999999999999"/>
  </r>
  <r>
    <n v="9124"/>
    <s v="US-2016-158288"/>
    <x v="491"/>
    <d v="2016-11-28T00:00:00"/>
    <x v="0"/>
    <s v="EH-13945"/>
    <s v="Eric Hoffmann"/>
    <x v="0"/>
    <s v="United States"/>
    <x v="10"/>
    <x v="9"/>
    <n v="19120"/>
    <s v="East"/>
    <s v="OFF-BI-10003364"/>
    <x v="1"/>
    <x v="8"/>
    <s v="Binding Machine Supplies"/>
    <n v="78.759"/>
    <n v="9"/>
    <n v="0.7"/>
    <n v="-57.756599999999999"/>
  </r>
  <r>
    <n v="9125"/>
    <s v="CA-2016-128916"/>
    <x v="298"/>
    <d v="2016-08-20T00:00:00"/>
    <x v="0"/>
    <s v="MA-17560"/>
    <s v="Matt Abelman"/>
    <x v="2"/>
    <s v="United States"/>
    <x v="12"/>
    <x v="5"/>
    <n v="77070"/>
    <s v="Central"/>
    <s v="FUR-FU-10001940"/>
    <x v="0"/>
    <x v="5"/>
    <s v="Staple-based wall hangings"/>
    <n v="9.5519999999999996"/>
    <n v="3"/>
    <n v="0.6"/>
    <n v="-3.8208000000000002"/>
  </r>
  <r>
    <n v="9126"/>
    <s v="CA-2016-128916"/>
    <x v="298"/>
    <d v="2016-08-20T00:00:00"/>
    <x v="0"/>
    <s v="MA-17560"/>
    <s v="Matt Abelman"/>
    <x v="2"/>
    <s v="United States"/>
    <x v="12"/>
    <x v="5"/>
    <n v="77070"/>
    <s v="Central"/>
    <s v="FUR-FU-10000320"/>
    <x v="0"/>
    <x v="5"/>
    <s v="OIC Stacking Trays"/>
    <n v="5.3440000000000003"/>
    <n v="4"/>
    <n v="0.6"/>
    <n v="-2.1375999999999999"/>
  </r>
  <r>
    <n v="9127"/>
    <s v="CA-2015-157028"/>
    <x v="109"/>
    <d v="2015-12-03T00:00:00"/>
    <x v="1"/>
    <s v="MA-17995"/>
    <s v="Michelle Arnett"/>
    <x v="2"/>
    <s v="United States"/>
    <x v="324"/>
    <x v="27"/>
    <n v="88001"/>
    <s v="West"/>
    <s v="OFF-AR-10004441"/>
    <x v="1"/>
    <x v="6"/>
    <s v="BIC Brite Liner Highlighters"/>
    <n v="8.2799999999999994"/>
    <n v="2"/>
    <n v="0"/>
    <n v="3.4775999999999998"/>
  </r>
  <r>
    <n v="9128"/>
    <s v="CA-2017-112473"/>
    <x v="1126"/>
    <d v="2017-06-01T00:00:00"/>
    <x v="1"/>
    <s v="JL-15505"/>
    <s v="Jeremy Lonsdale"/>
    <x v="0"/>
    <s v="United States"/>
    <x v="12"/>
    <x v="5"/>
    <n v="77070"/>
    <s v="Central"/>
    <s v="OFF-ST-10002182"/>
    <x v="1"/>
    <x v="4"/>
    <s v="Iris 3-Drawer Stacking Bin, Black"/>
    <n v="50.136000000000003"/>
    <n v="3"/>
    <n v="0.2"/>
    <n v="-11.2806"/>
  </r>
  <r>
    <n v="9129"/>
    <s v="US-2017-147655"/>
    <x v="507"/>
    <d v="2017-09-05T00:00:00"/>
    <x v="2"/>
    <s v="AS-10045"/>
    <s v="Aaron Smayling"/>
    <x v="1"/>
    <s v="United States"/>
    <x v="252"/>
    <x v="21"/>
    <n v="97756"/>
    <s v="West"/>
    <s v="OFF-BI-10002931"/>
    <x v="1"/>
    <x v="8"/>
    <s v="Avery Trapezoid Extra Heavy Duty 4&quot; Binders"/>
    <n v="88.073999999999998"/>
    <n v="7"/>
    <n v="0.7"/>
    <n v="-58.716000000000001"/>
  </r>
  <r>
    <n v="9130"/>
    <s v="CA-2016-130911"/>
    <x v="830"/>
    <d v="2016-03-26T00:00:00"/>
    <x v="0"/>
    <s v="DC-12850"/>
    <s v="Dan Campbell"/>
    <x v="0"/>
    <s v="United States"/>
    <x v="138"/>
    <x v="24"/>
    <n v="44105"/>
    <s v="East"/>
    <s v="FUR-BO-10004357"/>
    <x v="0"/>
    <x v="0"/>
    <s v="O'Sullivan Living Dimensions 3-Shelf Bookcases"/>
    <n v="301.47000000000003"/>
    <n v="3"/>
    <n v="0.5"/>
    <n v="-241.17599999999999"/>
  </r>
  <r>
    <n v="9131"/>
    <s v="CA-2016-130911"/>
    <x v="830"/>
    <d v="2016-03-26T00:00:00"/>
    <x v="0"/>
    <s v="DC-12850"/>
    <s v="Dan Campbell"/>
    <x v="0"/>
    <s v="United States"/>
    <x v="138"/>
    <x v="24"/>
    <n v="44105"/>
    <s v="East"/>
    <s v="OFF-AR-10000475"/>
    <x v="1"/>
    <x v="6"/>
    <s v="Hunt BOSTON Vista Battery-Operated Pencil Sharpener, Black"/>
    <n v="18.655999999999999"/>
    <n v="2"/>
    <n v="0.2"/>
    <n v="1.6324000000000001"/>
  </r>
  <r>
    <n v="9132"/>
    <s v="CA-2017-100055"/>
    <x v="39"/>
    <d v="2017-06-01T00:00:00"/>
    <x v="1"/>
    <s v="MD-17860"/>
    <s v="Michael Dominguez"/>
    <x v="1"/>
    <s v="United States"/>
    <x v="517"/>
    <x v="39"/>
    <n v="20707"/>
    <s v="East"/>
    <s v="FUR-FU-10001473"/>
    <x v="0"/>
    <x v="5"/>
    <s v="DAX Wood Document Frame"/>
    <n v="27.46"/>
    <n v="2"/>
    <n v="0"/>
    <n v="9.8856000000000002"/>
  </r>
  <r>
    <n v="9133"/>
    <s v="CA-2017-100055"/>
    <x v="39"/>
    <d v="2017-06-01T00:00:00"/>
    <x v="1"/>
    <s v="MD-17860"/>
    <s v="Michael Dominguez"/>
    <x v="1"/>
    <s v="United States"/>
    <x v="517"/>
    <x v="39"/>
    <n v="20707"/>
    <s v="East"/>
    <s v="OFF-AP-10001469"/>
    <x v="1"/>
    <x v="9"/>
    <s v="Fellowes 8 Outlet Superior Workstation Surge Protector"/>
    <n v="125.13"/>
    <n v="3"/>
    <n v="0"/>
    <n v="36.287700000000001"/>
  </r>
  <r>
    <n v="9134"/>
    <s v="CA-2015-157805"/>
    <x v="284"/>
    <d v="2015-09-04T00:00:00"/>
    <x v="1"/>
    <s v="RH-19510"/>
    <s v="Rick Huthwaite"/>
    <x v="2"/>
    <s v="United States"/>
    <x v="70"/>
    <x v="1"/>
    <n v="92037"/>
    <s v="West"/>
    <s v="TEC-PH-10004447"/>
    <x v="2"/>
    <x v="7"/>
    <s v="Toshiba IPT2010-SD IP Telephone"/>
    <n v="555.96"/>
    <n v="5"/>
    <n v="0.2"/>
    <n v="41.697000000000003"/>
  </r>
  <r>
    <n v="9135"/>
    <s v="CA-2016-124254"/>
    <x v="408"/>
    <d v="2016-04-17T00:00:00"/>
    <x v="1"/>
    <s v="TB-21175"/>
    <s v="Thomas Boland"/>
    <x v="1"/>
    <s v="United States"/>
    <x v="481"/>
    <x v="3"/>
    <n v="27893"/>
    <s v="South"/>
    <s v="OFF-ST-10001469"/>
    <x v="1"/>
    <x v="4"/>
    <s v="Fellowes Bankers Box Recycled Super Stor/Drawer"/>
    <n v="129.55199999999999"/>
    <n v="3"/>
    <n v="0.2"/>
    <n v="-22.671600000000002"/>
  </r>
  <r>
    <n v="9136"/>
    <s v="CA-2016-124254"/>
    <x v="408"/>
    <d v="2016-04-17T00:00:00"/>
    <x v="1"/>
    <s v="TB-21175"/>
    <s v="Thomas Boland"/>
    <x v="1"/>
    <s v="United States"/>
    <x v="481"/>
    <x v="3"/>
    <n v="27893"/>
    <s v="South"/>
    <s v="OFF-ST-10000060"/>
    <x v="1"/>
    <x v="4"/>
    <s v="Fellowes Bankers Box Staxonsteel Drawer File/Stacking System"/>
    <n v="51.984000000000002"/>
    <n v="1"/>
    <n v="0.2"/>
    <n v="-5.1984000000000004"/>
  </r>
  <r>
    <n v="9137"/>
    <s v="CA-2016-124254"/>
    <x v="408"/>
    <d v="2016-04-17T00:00:00"/>
    <x v="1"/>
    <s v="TB-21175"/>
    <s v="Thomas Boland"/>
    <x v="1"/>
    <s v="United States"/>
    <x v="481"/>
    <x v="3"/>
    <n v="27893"/>
    <s v="South"/>
    <s v="OFF-PA-10000807"/>
    <x v="1"/>
    <x v="10"/>
    <s v="TOPS &quot;Important Message&quot; Pads, Canary, 4-1/4 x 5-1/2, 50 Sheets per Pad"/>
    <n v="10.272"/>
    <n v="3"/>
    <n v="0.2"/>
    <n v="3.4668000000000001"/>
  </r>
  <r>
    <n v="9138"/>
    <s v="CA-2014-123400"/>
    <x v="563"/>
    <d v="2014-02-09T00:00:00"/>
    <x v="1"/>
    <s v="EB-13930"/>
    <s v="Eric Barreto"/>
    <x v="0"/>
    <s v="United States"/>
    <x v="84"/>
    <x v="2"/>
    <n v="33710"/>
    <s v="South"/>
    <s v="OFF-BI-10000666"/>
    <x v="1"/>
    <x v="8"/>
    <s v="Surelock Post Binders"/>
    <n v="18.335999999999999"/>
    <n v="2"/>
    <n v="0.7"/>
    <n v="-12.224"/>
  </r>
  <r>
    <n v="9139"/>
    <s v="CA-2014-123400"/>
    <x v="563"/>
    <d v="2014-02-09T00:00:00"/>
    <x v="1"/>
    <s v="EB-13930"/>
    <s v="Eric Barreto"/>
    <x v="0"/>
    <s v="United States"/>
    <x v="84"/>
    <x v="2"/>
    <n v="33710"/>
    <s v="South"/>
    <s v="TEC-PH-10002890"/>
    <x v="2"/>
    <x v="7"/>
    <s v="AT&amp;T 17929 Lendline Telephone"/>
    <n v="180.96"/>
    <n v="5"/>
    <n v="0.2"/>
    <n v="13.571999999999999"/>
  </r>
  <r>
    <n v="9140"/>
    <s v="CA-2014-106971"/>
    <x v="814"/>
    <d v="2014-09-08T00:00:00"/>
    <x v="1"/>
    <s v="BM-11785"/>
    <s v="Bryan Mills"/>
    <x v="0"/>
    <s v="United States"/>
    <x v="452"/>
    <x v="10"/>
    <n v="60089"/>
    <s v="Central"/>
    <s v="TEC-AC-10000844"/>
    <x v="2"/>
    <x v="11"/>
    <s v="Logitech Gaming G510s - Keyboard"/>
    <n v="475.94400000000002"/>
    <n v="7"/>
    <n v="0.2"/>
    <n v="95.188800000000001"/>
  </r>
  <r>
    <n v="9141"/>
    <s v="CA-2017-123029"/>
    <x v="1033"/>
    <d v="2017-10-02T00:00:00"/>
    <x v="0"/>
    <s v="BT-11530"/>
    <s v="Bradley Talbott"/>
    <x v="2"/>
    <s v="United States"/>
    <x v="1"/>
    <x v="1"/>
    <n v="90049"/>
    <s v="West"/>
    <s v="TEC-AC-10002402"/>
    <x v="2"/>
    <x v="11"/>
    <s v="Razer Kraken PRO Over Ear PC and Music Headset"/>
    <n v="159.97999999999999"/>
    <n v="2"/>
    <n v="0"/>
    <n v="47.994"/>
  </r>
  <r>
    <n v="9142"/>
    <s v="CA-2016-139409"/>
    <x v="64"/>
    <d v="2016-09-07T00:00:00"/>
    <x v="2"/>
    <s v="FW-14395"/>
    <s v="Fred Wasserman"/>
    <x v="1"/>
    <s v="United States"/>
    <x v="20"/>
    <x v="15"/>
    <n v="10011"/>
    <s v="East"/>
    <s v="TEC-PH-10003988"/>
    <x v="2"/>
    <x v="7"/>
    <s v="LF Elite 3D Dazzle Designer Hard Case Cover, Lf Stylus Pen and Wiper For Apple Iphone 5c Mini Lite"/>
    <n v="43.6"/>
    <n v="4"/>
    <n v="0"/>
    <n v="12.208"/>
  </r>
  <r>
    <n v="9143"/>
    <s v="US-2017-166688"/>
    <x v="968"/>
    <d v="2017-05-26T00:00:00"/>
    <x v="1"/>
    <s v="RD-19480"/>
    <s v="Rick Duston"/>
    <x v="0"/>
    <s v="United States"/>
    <x v="98"/>
    <x v="33"/>
    <n v="89115"/>
    <s v="West"/>
    <s v="OFF-BI-10004040"/>
    <x v="1"/>
    <x v="8"/>
    <s v="Wilson Jones Impact Binders"/>
    <n v="8.2880000000000003"/>
    <n v="2"/>
    <n v="0.2"/>
    <n v="3.0044"/>
  </r>
  <r>
    <n v="9144"/>
    <s v="US-2017-166688"/>
    <x v="968"/>
    <d v="2017-05-26T00:00:00"/>
    <x v="1"/>
    <s v="RD-19480"/>
    <s v="Rick Duston"/>
    <x v="0"/>
    <s v="United States"/>
    <x v="98"/>
    <x v="33"/>
    <n v="89115"/>
    <s v="West"/>
    <s v="TEC-PH-10004094"/>
    <x v="2"/>
    <x v="7"/>
    <s v="Motorola L703CM"/>
    <n v="1123.1279999999999"/>
    <n v="9"/>
    <n v="0.2"/>
    <n v="70.195499999999996"/>
  </r>
  <r>
    <n v="9145"/>
    <s v="US-2017-166688"/>
    <x v="968"/>
    <d v="2017-05-26T00:00:00"/>
    <x v="1"/>
    <s v="RD-19480"/>
    <s v="Rick Duston"/>
    <x v="0"/>
    <s v="United States"/>
    <x v="98"/>
    <x v="33"/>
    <n v="89115"/>
    <s v="West"/>
    <s v="OFF-AP-10000358"/>
    <x v="1"/>
    <x v="9"/>
    <s v="Fellowes Basic Home/Office Series Surge Protectors"/>
    <n v="64.900000000000006"/>
    <n v="5"/>
    <n v="0"/>
    <n v="18.821000000000002"/>
  </r>
  <r>
    <n v="9146"/>
    <s v="CA-2015-126970"/>
    <x v="1181"/>
    <d v="2015-09-24T00:00:00"/>
    <x v="1"/>
    <s v="TP-21130"/>
    <s v="Theone Pippenger"/>
    <x v="0"/>
    <s v="United States"/>
    <x v="14"/>
    <x v="10"/>
    <n v="60540"/>
    <s v="Central"/>
    <s v="OFF-BI-10000138"/>
    <x v="1"/>
    <x v="8"/>
    <s v="Acco Translucent Poly Ring Binders"/>
    <n v="2.8079999999999998"/>
    <n v="3"/>
    <n v="0.8"/>
    <n v="-4.4927999999999999"/>
  </r>
  <r>
    <n v="9147"/>
    <s v="US-2016-165505"/>
    <x v="1156"/>
    <d v="2016-01-27T00:00:00"/>
    <x v="1"/>
    <s v="CB-12535"/>
    <s v="Claudia Bergmann"/>
    <x v="1"/>
    <s v="United States"/>
    <x v="140"/>
    <x v="42"/>
    <n v="5408"/>
    <s v="East"/>
    <s v="TEC-AC-10002926"/>
    <x v="2"/>
    <x v="11"/>
    <s v="Logitech Wireless Marathon Mouse M705"/>
    <n v="99.98"/>
    <n v="2"/>
    <n v="0"/>
    <n v="42.991399999999999"/>
  </r>
  <r>
    <n v="9148"/>
    <s v="US-2016-165505"/>
    <x v="1156"/>
    <d v="2016-01-27T00:00:00"/>
    <x v="1"/>
    <s v="CB-12535"/>
    <s v="Claudia Bergmann"/>
    <x v="1"/>
    <s v="United States"/>
    <x v="140"/>
    <x v="42"/>
    <n v="5408"/>
    <s v="East"/>
    <s v="OFF-AR-10003477"/>
    <x v="1"/>
    <x v="6"/>
    <s v="4009 Highlighters"/>
    <n v="8.0399999999999991"/>
    <n v="6"/>
    <n v="0"/>
    <n v="2.7336"/>
  </r>
  <r>
    <n v="9149"/>
    <s v="US-2016-165505"/>
    <x v="1156"/>
    <d v="2016-01-27T00:00:00"/>
    <x v="1"/>
    <s v="CB-12535"/>
    <s v="Claudia Bergmann"/>
    <x v="1"/>
    <s v="United States"/>
    <x v="140"/>
    <x v="42"/>
    <n v="5408"/>
    <s v="East"/>
    <s v="OFF-ST-10001526"/>
    <x v="1"/>
    <x v="4"/>
    <s v="Iceberg Mobile Mega Data/Printer Cart "/>
    <n v="1564.29"/>
    <n v="13"/>
    <n v="0"/>
    <n v="406.71539999999999"/>
  </r>
  <r>
    <n v="9150"/>
    <s v="US-2014-157070"/>
    <x v="106"/>
    <d v="2014-06-06T00:00:00"/>
    <x v="1"/>
    <s v="QJ-19255"/>
    <s v="Quincy Jones"/>
    <x v="1"/>
    <s v="United States"/>
    <x v="66"/>
    <x v="12"/>
    <n v="48234"/>
    <s v="Central"/>
    <s v="OFF-BI-10001765"/>
    <x v="1"/>
    <x v="8"/>
    <s v="Wilson Jones Heavy-Duty Casebound Ring Binders with Metal Hinges"/>
    <n v="138.56"/>
    <n v="4"/>
    <n v="0"/>
    <n v="66.508799999999994"/>
  </r>
  <r>
    <n v="9151"/>
    <s v="US-2014-157070"/>
    <x v="106"/>
    <d v="2014-06-06T00:00:00"/>
    <x v="1"/>
    <s v="QJ-19255"/>
    <s v="Quincy Jones"/>
    <x v="1"/>
    <s v="United States"/>
    <x v="66"/>
    <x v="12"/>
    <n v="48234"/>
    <s v="Central"/>
    <s v="OFF-AP-10004859"/>
    <x v="1"/>
    <x v="9"/>
    <s v="Acco 6 Outlet Guardian Premium Surge Suppressor"/>
    <n v="65.52"/>
    <n v="5"/>
    <n v="0.1"/>
    <n v="12.375999999999999"/>
  </r>
  <r>
    <n v="9152"/>
    <s v="US-2015-106873"/>
    <x v="496"/>
    <d v="2015-09-29T00:00:00"/>
    <x v="0"/>
    <s v="KM-16720"/>
    <s v="Kunst Miller"/>
    <x v="0"/>
    <s v="United States"/>
    <x v="418"/>
    <x v="16"/>
    <n v="85323"/>
    <s v="West"/>
    <s v="OFF-AR-10003179"/>
    <x v="1"/>
    <x v="6"/>
    <s v="Dixon Ticonderoga Core-Lock Colored Pencils"/>
    <n v="14.576000000000001"/>
    <n v="2"/>
    <n v="0.2"/>
    <n v="2.3685999999999998"/>
  </r>
  <r>
    <n v="9153"/>
    <s v="US-2015-106873"/>
    <x v="496"/>
    <d v="2015-09-29T00:00:00"/>
    <x v="0"/>
    <s v="KM-16720"/>
    <s v="Kunst Miller"/>
    <x v="0"/>
    <s v="United States"/>
    <x v="418"/>
    <x v="16"/>
    <n v="85323"/>
    <s v="West"/>
    <s v="TEC-AC-10002345"/>
    <x v="2"/>
    <x v="11"/>
    <s v="HP Standard 104 key PS/2 Keyboard"/>
    <n v="23.2"/>
    <n v="2"/>
    <n v="0.2"/>
    <n v="1.45"/>
  </r>
  <r>
    <n v="9154"/>
    <s v="US-2015-106873"/>
    <x v="496"/>
    <d v="2015-09-29T00:00:00"/>
    <x v="0"/>
    <s v="KM-16720"/>
    <s v="Kunst Miller"/>
    <x v="0"/>
    <s v="United States"/>
    <x v="418"/>
    <x v="16"/>
    <n v="85323"/>
    <s v="West"/>
    <s v="OFF-AR-10001246"/>
    <x v="1"/>
    <x v="6"/>
    <s v="Newell 317"/>
    <n v="16.463999999999999"/>
    <n v="7"/>
    <n v="0.2"/>
    <n v="1.8522000000000001"/>
  </r>
  <r>
    <n v="9155"/>
    <s v="CA-2016-132990"/>
    <x v="1147"/>
    <d v="2016-08-03T00:00:00"/>
    <x v="0"/>
    <s v="KM-16660"/>
    <s v="Khloe Miller"/>
    <x v="0"/>
    <s v="United States"/>
    <x v="10"/>
    <x v="9"/>
    <n v="19140"/>
    <s v="East"/>
    <s v="FUR-FU-10004864"/>
    <x v="0"/>
    <x v="5"/>
    <s v="Eldon 500 Class Desk Accessories"/>
    <n v="19.312000000000001"/>
    <n v="2"/>
    <n v="0.2"/>
    <n v="3.1381999999999999"/>
  </r>
  <r>
    <n v="9156"/>
    <s v="CA-2014-102645"/>
    <x v="1212"/>
    <d v="2014-01-28T00:00:00"/>
    <x v="1"/>
    <s v="IM-15055"/>
    <s v="Ionia McGrath"/>
    <x v="0"/>
    <s v="United States"/>
    <x v="98"/>
    <x v="33"/>
    <n v="89115"/>
    <s v="West"/>
    <s v="OFF-PA-10001804"/>
    <x v="1"/>
    <x v="10"/>
    <s v="Xerox 195"/>
    <n v="40.08"/>
    <n v="6"/>
    <n v="0"/>
    <n v="19.238399999999999"/>
  </r>
  <r>
    <n v="9157"/>
    <s v="CA-2014-134215"/>
    <x v="472"/>
    <d v="2014-08-08T00:00:00"/>
    <x v="1"/>
    <s v="ML-17395"/>
    <s v="Marina Lichtenstein"/>
    <x v="1"/>
    <s v="United States"/>
    <x v="294"/>
    <x v="43"/>
    <n v="4401"/>
    <s v="East"/>
    <s v="OFF-AP-10001271"/>
    <x v="1"/>
    <x v="9"/>
    <s v="Eureka The Boss Cordless Rechargeable Stick Vac"/>
    <n v="101.96"/>
    <n v="2"/>
    <n v="0"/>
    <n v="27.529199999999999"/>
  </r>
  <r>
    <n v="9158"/>
    <s v="CA-2014-134215"/>
    <x v="472"/>
    <d v="2014-08-08T00:00:00"/>
    <x v="1"/>
    <s v="ML-17395"/>
    <s v="Marina Lichtenstein"/>
    <x v="1"/>
    <s v="United States"/>
    <x v="294"/>
    <x v="43"/>
    <n v="4401"/>
    <s v="East"/>
    <s v="OFF-PA-10004353"/>
    <x v="1"/>
    <x v="10"/>
    <s v="Southworth 25% Cotton Premium Laser Paper and Envelopes"/>
    <n v="259.74"/>
    <n v="13"/>
    <n v="0"/>
    <n v="124.6752"/>
  </r>
  <r>
    <n v="9159"/>
    <s v="CA-2014-134215"/>
    <x v="472"/>
    <d v="2014-08-08T00:00:00"/>
    <x v="1"/>
    <s v="ML-17395"/>
    <s v="Marina Lichtenstein"/>
    <x v="1"/>
    <s v="United States"/>
    <x v="294"/>
    <x v="43"/>
    <n v="4401"/>
    <s v="East"/>
    <s v="TEC-AC-10002473"/>
    <x v="2"/>
    <x v="11"/>
    <s v="Maxell 4.7GB DVD-R"/>
    <n v="255.42"/>
    <n v="9"/>
    <n v="0"/>
    <n v="104.7222"/>
  </r>
  <r>
    <n v="9160"/>
    <s v="CA-2016-118934"/>
    <x v="888"/>
    <d v="2016-08-14T00:00:00"/>
    <x v="1"/>
    <s v="GH-14410"/>
    <s v="Gary Hansen"/>
    <x v="2"/>
    <s v="United States"/>
    <x v="469"/>
    <x v="18"/>
    <n v="37075"/>
    <s v="South"/>
    <s v="OFF-BI-10003314"/>
    <x v="1"/>
    <x v="8"/>
    <s v="Tuff Stuff Recycled Round Ring Binders"/>
    <n v="4.3380000000000001"/>
    <n v="3"/>
    <n v="0.7"/>
    <n v="-3.0366"/>
  </r>
  <r>
    <n v="9161"/>
    <s v="CA-2016-118934"/>
    <x v="888"/>
    <d v="2016-08-14T00:00:00"/>
    <x v="1"/>
    <s v="GH-14410"/>
    <s v="Gary Hansen"/>
    <x v="2"/>
    <s v="United States"/>
    <x v="469"/>
    <x v="18"/>
    <n v="37075"/>
    <s v="South"/>
    <s v="OFF-BI-10004465"/>
    <x v="1"/>
    <x v="8"/>
    <s v="Avery Durable Slant Ring Binders"/>
    <n v="11.88"/>
    <n v="5"/>
    <n v="0.7"/>
    <n v="-7.92"/>
  </r>
  <r>
    <n v="9162"/>
    <s v="CA-2016-160108"/>
    <x v="16"/>
    <d v="2016-12-12T00:00:00"/>
    <x v="1"/>
    <s v="AG-10900"/>
    <s v="Arthur Gainer"/>
    <x v="0"/>
    <s v="United States"/>
    <x v="342"/>
    <x v="6"/>
    <n v="54703"/>
    <s v="Central"/>
    <s v="FUR-BO-10003450"/>
    <x v="0"/>
    <x v="0"/>
    <s v="Bush Westfield Collection Bookcases, Dark Cherry Finish"/>
    <n v="405.86"/>
    <n v="7"/>
    <n v="0"/>
    <n v="32.468800000000002"/>
  </r>
  <r>
    <n v="9163"/>
    <s v="CA-2016-160108"/>
    <x v="16"/>
    <d v="2016-12-12T00:00:00"/>
    <x v="1"/>
    <s v="AG-10900"/>
    <s v="Arthur Gainer"/>
    <x v="0"/>
    <s v="United States"/>
    <x v="342"/>
    <x v="6"/>
    <n v="54703"/>
    <s v="Central"/>
    <s v="FUR-CH-10002335"/>
    <x v="0"/>
    <x v="1"/>
    <s v="Hon GuestStacker Chair"/>
    <n v="680.01"/>
    <n v="3"/>
    <n v="0"/>
    <n v="176.80260000000001"/>
  </r>
  <r>
    <n v="9164"/>
    <s v="CA-2015-164007"/>
    <x v="1213"/>
    <d v="2015-06-12T00:00:00"/>
    <x v="1"/>
    <s v="MG-17695"/>
    <s v="Maureen Gnade"/>
    <x v="0"/>
    <s v="United States"/>
    <x v="22"/>
    <x v="10"/>
    <n v="60610"/>
    <s v="Central"/>
    <s v="TEC-AC-10003433"/>
    <x v="2"/>
    <x v="11"/>
    <s v="Maxell 4.7GB DVD+R 5/Pack"/>
    <n v="2.3759999999999999"/>
    <n v="3"/>
    <n v="0.2"/>
    <n v="0.74250000000000005"/>
  </r>
  <r>
    <n v="9165"/>
    <s v="CA-2015-164007"/>
    <x v="1213"/>
    <d v="2015-06-12T00:00:00"/>
    <x v="1"/>
    <s v="MG-17695"/>
    <s v="Maureen Gnade"/>
    <x v="0"/>
    <s v="United States"/>
    <x v="22"/>
    <x v="10"/>
    <n v="60610"/>
    <s v="Central"/>
    <s v="OFF-AP-10003849"/>
    <x v="1"/>
    <x v="9"/>
    <s v="Hoover Shoulder Vac Commercial Portable Vacuum"/>
    <n v="143.12799999999999"/>
    <n v="2"/>
    <n v="0.8"/>
    <n v="-393.60199999999998"/>
  </r>
  <r>
    <n v="9166"/>
    <s v="CA-2016-100300"/>
    <x v="890"/>
    <d v="2016-06-26T00:00:00"/>
    <x v="0"/>
    <s v="MJ-17740"/>
    <s v="Max Jones"/>
    <x v="0"/>
    <s v="United States"/>
    <x v="70"/>
    <x v="1"/>
    <n v="92037"/>
    <s v="West"/>
    <s v="TEC-MA-10000984"/>
    <x v="2"/>
    <x v="15"/>
    <s v="Okidata MB760 Printer"/>
    <n v="4476.8"/>
    <n v="4"/>
    <n v="0.2"/>
    <n v="503.64"/>
  </r>
  <r>
    <n v="9167"/>
    <s v="CA-2016-100300"/>
    <x v="890"/>
    <d v="2016-06-26T00:00:00"/>
    <x v="0"/>
    <s v="MJ-17740"/>
    <s v="Max Jones"/>
    <x v="0"/>
    <s v="United States"/>
    <x v="70"/>
    <x v="1"/>
    <n v="92037"/>
    <s v="West"/>
    <s v="OFF-PA-10000418"/>
    <x v="1"/>
    <x v="10"/>
    <s v="Xerox 189"/>
    <n v="104.85"/>
    <n v="1"/>
    <n v="0"/>
    <n v="50.328000000000003"/>
  </r>
  <r>
    <n v="9168"/>
    <s v="CA-2016-100300"/>
    <x v="890"/>
    <d v="2016-06-26T00:00:00"/>
    <x v="0"/>
    <s v="MJ-17740"/>
    <s v="Max Jones"/>
    <x v="0"/>
    <s v="United States"/>
    <x v="70"/>
    <x v="1"/>
    <n v="92037"/>
    <s v="West"/>
    <s v="OFF-AP-10001242"/>
    <x v="1"/>
    <x v="9"/>
    <s v="APC 7 Outlet Network SurgeArrest Surge Protector"/>
    <n v="241.44"/>
    <n v="3"/>
    <n v="0"/>
    <n v="72.432000000000002"/>
  </r>
  <r>
    <n v="9169"/>
    <s v="CA-2016-140571"/>
    <x v="543"/>
    <d v="2016-03-19T00:00:00"/>
    <x v="1"/>
    <s v="SJ-20125"/>
    <s v="Sanjit Jacobs"/>
    <x v="2"/>
    <s v="United States"/>
    <x v="25"/>
    <x v="35"/>
    <n v="39212"/>
    <s v="South"/>
    <s v="OFF-PA-10001954"/>
    <x v="1"/>
    <x v="10"/>
    <s v="Xerox 1964"/>
    <n v="319.76"/>
    <n v="14"/>
    <n v="0"/>
    <n v="147.08959999999999"/>
  </r>
  <r>
    <n v="9170"/>
    <s v="CA-2016-140571"/>
    <x v="543"/>
    <d v="2016-03-19T00:00:00"/>
    <x v="1"/>
    <s v="SJ-20125"/>
    <s v="Sanjit Jacobs"/>
    <x v="2"/>
    <s v="United States"/>
    <x v="25"/>
    <x v="35"/>
    <n v="39212"/>
    <s v="South"/>
    <s v="OFF-PA-10001954"/>
    <x v="1"/>
    <x v="10"/>
    <s v="Xerox 1964"/>
    <n v="45.68"/>
    <n v="2"/>
    <n v="0"/>
    <n v="21.012799999999999"/>
  </r>
  <r>
    <n v="9171"/>
    <s v="US-2016-155768"/>
    <x v="49"/>
    <d v="2016-12-01T00:00:00"/>
    <x v="3"/>
    <s v="LB-16795"/>
    <s v="Laurel Beltran"/>
    <x v="2"/>
    <s v="United States"/>
    <x v="475"/>
    <x v="1"/>
    <n v="93030"/>
    <s v="West"/>
    <s v="FUR-FU-10000448"/>
    <x v="0"/>
    <x v="5"/>
    <s v="Tenex Chairmats For Use With Carpeted Floors"/>
    <n v="31.96"/>
    <n v="2"/>
    <n v="0"/>
    <n v="1.5980000000000001"/>
  </r>
  <r>
    <n v="9172"/>
    <s v="US-2016-155768"/>
    <x v="49"/>
    <d v="2016-12-01T00:00:00"/>
    <x v="3"/>
    <s v="LB-16795"/>
    <s v="Laurel Beltran"/>
    <x v="2"/>
    <s v="United States"/>
    <x v="475"/>
    <x v="1"/>
    <n v="93030"/>
    <s v="West"/>
    <s v="OFF-PA-10001357"/>
    <x v="1"/>
    <x v="10"/>
    <s v="Xerox 1886"/>
    <n v="47.9"/>
    <n v="1"/>
    <n v="0"/>
    <n v="22.992000000000001"/>
  </r>
  <r>
    <n v="9173"/>
    <s v="US-2016-155768"/>
    <x v="49"/>
    <d v="2016-12-01T00:00:00"/>
    <x v="3"/>
    <s v="LB-16795"/>
    <s v="Laurel Beltran"/>
    <x v="2"/>
    <s v="United States"/>
    <x v="475"/>
    <x v="1"/>
    <n v="93030"/>
    <s v="West"/>
    <s v="OFF-ST-10002292"/>
    <x v="1"/>
    <x v="4"/>
    <s v="Sauder Facets Collection Locker/File Cabinet, Sky Alder Finish"/>
    <n v="1112.94"/>
    <n v="3"/>
    <n v="0"/>
    <n v="222.58799999999999"/>
  </r>
  <r>
    <n v="9174"/>
    <s v="US-2016-155768"/>
    <x v="49"/>
    <d v="2016-12-01T00:00:00"/>
    <x v="3"/>
    <s v="LB-16795"/>
    <s v="Laurel Beltran"/>
    <x v="2"/>
    <s v="United States"/>
    <x v="475"/>
    <x v="1"/>
    <n v="93030"/>
    <s v="West"/>
    <s v="OFF-EN-10001219"/>
    <x v="1"/>
    <x v="12"/>
    <s v="#10- 4 1/8&quot; x 9 1/2&quot; Security-Tint Envelopes"/>
    <n v="22.92"/>
    <n v="3"/>
    <n v="0"/>
    <n v="11.2308"/>
  </r>
  <r>
    <n v="9175"/>
    <s v="CA-2017-119424"/>
    <x v="492"/>
    <d v="2017-06-14T00:00:00"/>
    <x v="0"/>
    <s v="SB-20185"/>
    <s v="Sarah Brown"/>
    <x v="0"/>
    <s v="United States"/>
    <x v="239"/>
    <x v="4"/>
    <n v="98031"/>
    <s v="West"/>
    <s v="TEC-PH-10002564"/>
    <x v="2"/>
    <x v="7"/>
    <s v="OtterBox Defender Series Case - Samsung Galaxy S4"/>
    <n v="71.975999999999999"/>
    <n v="3"/>
    <n v="0.2"/>
    <n v="8.9969999999999999"/>
  </r>
  <r>
    <n v="9176"/>
    <s v="CA-2017-119424"/>
    <x v="492"/>
    <d v="2017-06-14T00:00:00"/>
    <x v="0"/>
    <s v="SB-20185"/>
    <s v="Sarah Brown"/>
    <x v="0"/>
    <s v="United States"/>
    <x v="239"/>
    <x v="4"/>
    <n v="98031"/>
    <s v="West"/>
    <s v="OFF-PA-10001639"/>
    <x v="1"/>
    <x v="10"/>
    <s v="Xerox 203"/>
    <n v="19.440000000000001"/>
    <n v="3"/>
    <n v="0"/>
    <n v="9.3312000000000008"/>
  </r>
  <r>
    <n v="9177"/>
    <s v="CA-2016-118178"/>
    <x v="690"/>
    <d v="2016-03-24T00:00:00"/>
    <x v="1"/>
    <s v="CC-12610"/>
    <s v="Corey Catlett"/>
    <x v="1"/>
    <s v="United States"/>
    <x v="316"/>
    <x v="18"/>
    <n v="37211"/>
    <s v="South"/>
    <s v="OFF-BI-10001153"/>
    <x v="1"/>
    <x v="8"/>
    <s v="Ibico Recycled Grain-Textured Covers"/>
    <n v="31.085999999999999"/>
    <n v="3"/>
    <n v="0.7"/>
    <n v="-20.724"/>
  </r>
  <r>
    <n v="9178"/>
    <s v="CA-2016-166618"/>
    <x v="696"/>
    <d v="2016-11-18T00:00:00"/>
    <x v="1"/>
    <s v="DP-13000"/>
    <s v="Darren Powers"/>
    <x v="0"/>
    <s v="United States"/>
    <x v="20"/>
    <x v="15"/>
    <n v="10035"/>
    <s v="East"/>
    <s v="TEC-PH-10003356"/>
    <x v="2"/>
    <x v="7"/>
    <s v="SmartStand Mobile Device Holder, Assorted Colors"/>
    <n v="13.98"/>
    <n v="2"/>
    <n v="0"/>
    <n v="3.9144000000000001"/>
  </r>
  <r>
    <n v="9179"/>
    <s v="CA-2016-166618"/>
    <x v="696"/>
    <d v="2016-11-18T00:00:00"/>
    <x v="1"/>
    <s v="DP-13000"/>
    <s v="Darren Powers"/>
    <x v="0"/>
    <s v="United States"/>
    <x v="20"/>
    <x v="15"/>
    <n v="10035"/>
    <s v="East"/>
    <s v="OFF-AR-10001725"/>
    <x v="1"/>
    <x v="6"/>
    <s v="Boston Home &amp; Office Model 2000 Electric Pencil Sharpeners"/>
    <n v="23.65"/>
    <n v="1"/>
    <n v="0"/>
    <n v="6.149"/>
  </r>
  <r>
    <n v="9180"/>
    <s v="CA-2017-156776"/>
    <x v="783"/>
    <d v="2017-08-11T00:00:00"/>
    <x v="1"/>
    <s v="JL-15505"/>
    <s v="Jeremy Lonsdale"/>
    <x v="0"/>
    <s v="United States"/>
    <x v="223"/>
    <x v="1"/>
    <n v="92683"/>
    <s v="West"/>
    <s v="TEC-PH-10002415"/>
    <x v="2"/>
    <x v="7"/>
    <s v="Polycom VoiceStation 500 Conference phone"/>
    <n v="707.88"/>
    <n v="3"/>
    <n v="0.2"/>
    <n v="44.2425"/>
  </r>
  <r>
    <n v="9181"/>
    <s v="CA-2017-156776"/>
    <x v="783"/>
    <d v="2017-08-11T00:00:00"/>
    <x v="1"/>
    <s v="JL-15505"/>
    <s v="Jeremy Lonsdale"/>
    <x v="0"/>
    <s v="United States"/>
    <x v="223"/>
    <x v="1"/>
    <n v="92683"/>
    <s v="West"/>
    <s v="OFF-BI-10003355"/>
    <x v="1"/>
    <x v="8"/>
    <s v="Cardinal Holdit Business Card Pockets"/>
    <n v="11.952"/>
    <n v="3"/>
    <n v="0.2"/>
    <n v="4.1832000000000003"/>
  </r>
  <r>
    <n v="9182"/>
    <s v="CA-2017-156776"/>
    <x v="783"/>
    <d v="2017-08-11T00:00:00"/>
    <x v="1"/>
    <s v="JL-15505"/>
    <s v="Jeremy Lonsdale"/>
    <x v="0"/>
    <s v="United States"/>
    <x v="223"/>
    <x v="1"/>
    <n v="92683"/>
    <s v="West"/>
    <s v="OFF-BI-10000216"/>
    <x v="1"/>
    <x v="8"/>
    <s v="Mead 1st Gear 2&quot; Zipper Binder, Asst. Colors"/>
    <n v="31.128"/>
    <n v="3"/>
    <n v="0.2"/>
    <n v="11.673"/>
  </r>
  <r>
    <n v="9183"/>
    <s v="CA-2017-156776"/>
    <x v="783"/>
    <d v="2017-08-11T00:00:00"/>
    <x v="1"/>
    <s v="JL-15505"/>
    <s v="Jeremy Lonsdale"/>
    <x v="0"/>
    <s v="United States"/>
    <x v="223"/>
    <x v="1"/>
    <n v="92683"/>
    <s v="West"/>
    <s v="TEC-AC-10004803"/>
    <x v="2"/>
    <x v="11"/>
    <s v="Sony Micro Vault Click 4 GB USB 2.0 Flash Drive"/>
    <n v="55.76"/>
    <n v="4"/>
    <n v="0"/>
    <n v="7.8064"/>
  </r>
  <r>
    <n v="9184"/>
    <s v="CA-2017-156776"/>
    <x v="783"/>
    <d v="2017-08-11T00:00:00"/>
    <x v="1"/>
    <s v="JL-15505"/>
    <s v="Jeremy Lonsdale"/>
    <x v="0"/>
    <s v="United States"/>
    <x v="223"/>
    <x v="1"/>
    <n v="92683"/>
    <s v="West"/>
    <s v="OFF-PA-10001970"/>
    <x v="1"/>
    <x v="10"/>
    <s v="Xerox 1881"/>
    <n v="24.56"/>
    <n v="2"/>
    <n v="0"/>
    <n v="11.543200000000001"/>
  </r>
  <r>
    <n v="9185"/>
    <s v="CA-2017-156776"/>
    <x v="783"/>
    <d v="2017-08-11T00:00:00"/>
    <x v="1"/>
    <s v="JL-15505"/>
    <s v="Jeremy Lonsdale"/>
    <x v="0"/>
    <s v="United States"/>
    <x v="223"/>
    <x v="1"/>
    <n v="92683"/>
    <s v="West"/>
    <s v="FUR-FU-10004848"/>
    <x v="0"/>
    <x v="5"/>
    <s v="Howard Miller 13-3/4&quot; Diameter Brushed Chrome Round Wall Clock"/>
    <n v="51.75"/>
    <n v="1"/>
    <n v="0"/>
    <n v="15.525"/>
  </r>
  <r>
    <n v="9186"/>
    <s v="CA-2017-156776"/>
    <x v="783"/>
    <d v="2017-08-11T00:00:00"/>
    <x v="1"/>
    <s v="JL-15505"/>
    <s v="Jeremy Lonsdale"/>
    <x v="0"/>
    <s v="United States"/>
    <x v="223"/>
    <x v="1"/>
    <n v="92683"/>
    <s v="West"/>
    <s v="FUR-CH-10002317"/>
    <x v="0"/>
    <x v="1"/>
    <s v="Global Enterprise Series Seating Low-Back Swivel/Tilt Chairs"/>
    <n v="207.184"/>
    <n v="1"/>
    <n v="0.2"/>
    <n v="25.898"/>
  </r>
  <r>
    <n v="9187"/>
    <s v="CA-2017-156776"/>
    <x v="783"/>
    <d v="2017-08-11T00:00:00"/>
    <x v="1"/>
    <s v="JL-15505"/>
    <s v="Jeremy Lonsdale"/>
    <x v="0"/>
    <s v="United States"/>
    <x v="223"/>
    <x v="1"/>
    <n v="92683"/>
    <s v="West"/>
    <s v="OFF-AP-10002534"/>
    <x v="1"/>
    <x v="9"/>
    <s v="3.6 Cubic Foot Counter Height Office Refrigerator"/>
    <n v="1473.1"/>
    <n v="5"/>
    <n v="0"/>
    <n v="412.46800000000002"/>
  </r>
  <r>
    <n v="9188"/>
    <s v="US-2015-130512"/>
    <x v="291"/>
    <d v="2015-08-25T00:00:00"/>
    <x v="1"/>
    <s v="SM-20320"/>
    <s v="Sean Miller"/>
    <x v="2"/>
    <s v="United States"/>
    <x v="227"/>
    <x v="9"/>
    <n v="18103"/>
    <s v="East"/>
    <s v="OFF-SU-10001935"/>
    <x v="1"/>
    <x v="14"/>
    <s v="Staple remover"/>
    <n v="3.488"/>
    <n v="2"/>
    <n v="0.2"/>
    <n v="-0.6976"/>
  </r>
  <r>
    <n v="9189"/>
    <s v="US-2015-130512"/>
    <x v="291"/>
    <d v="2015-08-25T00:00:00"/>
    <x v="1"/>
    <s v="SM-20320"/>
    <s v="Sean Miller"/>
    <x v="2"/>
    <s v="United States"/>
    <x v="227"/>
    <x v="9"/>
    <n v="18103"/>
    <s v="East"/>
    <s v="TEC-AC-10000290"/>
    <x v="2"/>
    <x v="11"/>
    <s v="Sabrent 4-Port USB 2.0 Hub"/>
    <n v="21.728000000000002"/>
    <n v="4"/>
    <n v="0.2"/>
    <n v="3.8024"/>
  </r>
  <r>
    <n v="9190"/>
    <s v="US-2015-130512"/>
    <x v="291"/>
    <d v="2015-08-25T00:00:00"/>
    <x v="1"/>
    <s v="SM-20320"/>
    <s v="Sean Miller"/>
    <x v="2"/>
    <s v="United States"/>
    <x v="227"/>
    <x v="9"/>
    <n v="18103"/>
    <s v="East"/>
    <s v="OFF-ST-10002574"/>
    <x v="1"/>
    <x v="4"/>
    <s v="SAFCO Commercial Wire Shelving, Black"/>
    <n v="663.072"/>
    <n v="6"/>
    <n v="0.2"/>
    <n v="-165.768"/>
  </r>
  <r>
    <n v="9191"/>
    <s v="US-2015-130512"/>
    <x v="291"/>
    <d v="2015-08-25T00:00:00"/>
    <x v="1"/>
    <s v="SM-20320"/>
    <s v="Sean Miller"/>
    <x v="2"/>
    <s v="United States"/>
    <x v="227"/>
    <x v="9"/>
    <n v="18103"/>
    <s v="East"/>
    <s v="OFF-BI-10004519"/>
    <x v="1"/>
    <x v="8"/>
    <s v="GBC DocuBind P100 Manual Binding Machine"/>
    <n v="99.587999999999994"/>
    <n v="2"/>
    <n v="0.7"/>
    <n v="-82.99"/>
  </r>
  <r>
    <n v="9192"/>
    <s v="US-2015-130512"/>
    <x v="291"/>
    <d v="2015-08-25T00:00:00"/>
    <x v="1"/>
    <s v="SM-20320"/>
    <s v="Sean Miller"/>
    <x v="2"/>
    <s v="United States"/>
    <x v="227"/>
    <x v="9"/>
    <n v="18103"/>
    <s v="East"/>
    <s v="OFF-PA-10003625"/>
    <x v="1"/>
    <x v="10"/>
    <s v="Xerox 1979"/>
    <n v="49.567999999999998"/>
    <n v="2"/>
    <n v="0.2"/>
    <n v="15.49"/>
  </r>
  <r>
    <n v="9193"/>
    <s v="CA-2015-141810"/>
    <x v="121"/>
    <d v="2015-11-07T00:00:00"/>
    <x v="1"/>
    <s v="BB-10990"/>
    <s v="Barry Blumstein"/>
    <x v="1"/>
    <s v="United States"/>
    <x v="52"/>
    <x v="5"/>
    <n v="78207"/>
    <s v="Central"/>
    <s v="OFF-BI-10001524"/>
    <x v="1"/>
    <x v="8"/>
    <s v="GBC Premium Transparent Covers with Diagonal Lined Pattern"/>
    <n v="29.372"/>
    <n v="7"/>
    <n v="0.8"/>
    <n v="-46.995199999999997"/>
  </r>
  <r>
    <n v="9194"/>
    <s v="CA-2015-141810"/>
    <x v="121"/>
    <d v="2015-11-07T00:00:00"/>
    <x v="1"/>
    <s v="BB-10990"/>
    <s v="Barry Blumstein"/>
    <x v="1"/>
    <s v="United States"/>
    <x v="52"/>
    <x v="5"/>
    <n v="78207"/>
    <s v="Central"/>
    <s v="TEC-PH-10002200"/>
    <x v="2"/>
    <x v="7"/>
    <s v="Aastra 6757i CT Wireless VoIP phone"/>
    <n v="344.70400000000001"/>
    <n v="2"/>
    <n v="0.2"/>
    <n v="38.779200000000003"/>
  </r>
  <r>
    <n v="9195"/>
    <s v="CA-2014-146843"/>
    <x v="953"/>
    <d v="2014-12-06T00:00:00"/>
    <x v="1"/>
    <s v="PB-19150"/>
    <s v="Philip Brown"/>
    <x v="0"/>
    <s v="United States"/>
    <x v="418"/>
    <x v="16"/>
    <n v="85323"/>
    <s v="West"/>
    <s v="OFF-SU-10001664"/>
    <x v="1"/>
    <x v="14"/>
    <s v="Acme Office Executive Series Stainless Steel Trimmers"/>
    <n v="47.991999999999997"/>
    <n v="7"/>
    <n v="0.2"/>
    <n v="3.5994000000000002"/>
  </r>
  <r>
    <n v="9196"/>
    <s v="CA-2014-146843"/>
    <x v="953"/>
    <d v="2014-12-06T00:00:00"/>
    <x v="1"/>
    <s v="PB-19150"/>
    <s v="Philip Brown"/>
    <x v="0"/>
    <s v="United States"/>
    <x v="418"/>
    <x v="16"/>
    <n v="85323"/>
    <s v="West"/>
    <s v="TEC-AC-10002550"/>
    <x v="2"/>
    <x v="11"/>
    <s v="Memorex 25GB 6X Branded Blu-Ray Recordable Disc, 30/Pack"/>
    <n v="102.24"/>
    <n v="4"/>
    <n v="0.2"/>
    <n v="-16.614000000000001"/>
  </r>
  <r>
    <n v="9197"/>
    <s v="CA-2014-103310"/>
    <x v="1025"/>
    <d v="2014-05-15T00:00:00"/>
    <x v="1"/>
    <s v="GM-14680"/>
    <s v="Greg Matthias"/>
    <x v="0"/>
    <s v="United States"/>
    <x v="49"/>
    <x v="1"/>
    <n v="95123"/>
    <s v="West"/>
    <s v="OFF-PA-10004353"/>
    <x v="1"/>
    <x v="10"/>
    <s v="Southworth 25% Cotton Premium Laser Paper and Envelopes"/>
    <n v="39.96"/>
    <n v="2"/>
    <n v="0"/>
    <n v="19.180800000000001"/>
  </r>
  <r>
    <n v="9198"/>
    <s v="CA-2014-103310"/>
    <x v="1025"/>
    <d v="2014-05-15T00:00:00"/>
    <x v="1"/>
    <s v="GM-14680"/>
    <s v="Greg Matthias"/>
    <x v="0"/>
    <s v="United States"/>
    <x v="49"/>
    <x v="1"/>
    <n v="95123"/>
    <s v="West"/>
    <s v="TEC-PH-10001817"/>
    <x v="2"/>
    <x v="7"/>
    <s v="Wilson Electronics DB Pro Signal Booster"/>
    <n v="1432"/>
    <n v="5"/>
    <n v="0.2"/>
    <n v="125.3"/>
  </r>
  <r>
    <n v="9199"/>
    <s v="CA-2014-103310"/>
    <x v="1025"/>
    <d v="2014-05-15T00:00:00"/>
    <x v="1"/>
    <s v="GM-14680"/>
    <s v="Greg Matthias"/>
    <x v="0"/>
    <s v="United States"/>
    <x v="49"/>
    <x v="1"/>
    <n v="95123"/>
    <s v="West"/>
    <s v="OFF-SU-10004737"/>
    <x v="1"/>
    <x v="14"/>
    <s v="Acme Design Stainless Steel Bent Scissors"/>
    <n v="41.04"/>
    <n v="6"/>
    <n v="0"/>
    <n v="11.0808"/>
  </r>
  <r>
    <n v="9200"/>
    <s v="CA-2014-103310"/>
    <x v="1025"/>
    <d v="2014-05-15T00:00:00"/>
    <x v="1"/>
    <s v="GM-14680"/>
    <s v="Greg Matthias"/>
    <x v="0"/>
    <s v="United States"/>
    <x v="49"/>
    <x v="1"/>
    <n v="95123"/>
    <s v="West"/>
    <s v="FUR-CH-10002320"/>
    <x v="0"/>
    <x v="1"/>
    <s v="Hon Pagoda Stacking Chairs"/>
    <n v="256.78399999999999"/>
    <n v="1"/>
    <n v="0.2"/>
    <n v="32.097999999999999"/>
  </r>
  <r>
    <n v="9201"/>
    <s v="CA-2016-152688"/>
    <x v="508"/>
    <d v="2016-10-20T00:00:00"/>
    <x v="2"/>
    <s v="NR-18550"/>
    <s v="Nick Radford"/>
    <x v="0"/>
    <s v="United States"/>
    <x v="275"/>
    <x v="30"/>
    <n v="8861"/>
    <s v="East"/>
    <s v="FUR-BO-10001337"/>
    <x v="0"/>
    <x v="0"/>
    <s v="O'Sullivan Living Dimensions 2-Shelf Bookcases"/>
    <n v="120.98"/>
    <n v="1"/>
    <n v="0"/>
    <n v="12.098000000000001"/>
  </r>
  <r>
    <n v="9202"/>
    <s v="CA-2016-152688"/>
    <x v="508"/>
    <d v="2016-10-20T00:00:00"/>
    <x v="2"/>
    <s v="NR-18550"/>
    <s v="Nick Radford"/>
    <x v="0"/>
    <s v="United States"/>
    <x v="275"/>
    <x v="30"/>
    <n v="8861"/>
    <s v="East"/>
    <s v="OFF-BI-10004584"/>
    <x v="1"/>
    <x v="8"/>
    <s v="GBC ProClick 150 Presentation Binding System"/>
    <n v="315.98"/>
    <n v="1"/>
    <n v="0"/>
    <n v="148.51060000000001"/>
  </r>
  <r>
    <n v="9203"/>
    <s v="CA-2016-153836"/>
    <x v="859"/>
    <d v="2016-11-03T00:00:00"/>
    <x v="1"/>
    <s v="EH-13765"/>
    <s v="Edward Hooks"/>
    <x v="1"/>
    <s v="United States"/>
    <x v="20"/>
    <x v="15"/>
    <n v="10011"/>
    <s v="East"/>
    <s v="OFF-BI-10004817"/>
    <x v="1"/>
    <x v="8"/>
    <s v="GBC Personal VeloBind Strips"/>
    <n v="28.751999999999999"/>
    <n v="3"/>
    <n v="0.2"/>
    <n v="10.0632"/>
  </r>
  <r>
    <n v="9204"/>
    <s v="CA-2016-153836"/>
    <x v="859"/>
    <d v="2016-11-03T00:00:00"/>
    <x v="1"/>
    <s v="EH-13765"/>
    <s v="Edward Hooks"/>
    <x v="1"/>
    <s v="United States"/>
    <x v="20"/>
    <x v="15"/>
    <n v="10011"/>
    <s v="East"/>
    <s v="OFF-AR-10004602"/>
    <x v="1"/>
    <x v="6"/>
    <s v="Boston KS Multi-Size Manual Pencil Sharpener"/>
    <n v="114.95"/>
    <n v="5"/>
    <n v="0"/>
    <n v="32.186"/>
  </r>
  <r>
    <n v="9205"/>
    <s v="CA-2016-104689"/>
    <x v="49"/>
    <d v="2016-12-05T00:00:00"/>
    <x v="1"/>
    <s v="FH-14365"/>
    <s v="Fred Hopkins"/>
    <x v="1"/>
    <s v="United States"/>
    <x v="1"/>
    <x v="1"/>
    <n v="90004"/>
    <s v="West"/>
    <s v="OFF-AR-10001149"/>
    <x v="1"/>
    <x v="6"/>
    <s v="Sanford Colorific Colored Pencils, 12/Box"/>
    <n v="23.04"/>
    <n v="8"/>
    <n v="0"/>
    <n v="6.9119999999999999"/>
  </r>
  <r>
    <n v="9206"/>
    <s v="CA-2016-146423"/>
    <x v="438"/>
    <d v="2016-04-21T00:00:00"/>
    <x v="3"/>
    <s v="BT-11680"/>
    <s v="Brian Thompson"/>
    <x v="0"/>
    <s v="United States"/>
    <x v="451"/>
    <x v="29"/>
    <n v="6460"/>
    <s v="East"/>
    <s v="OFF-AR-10004817"/>
    <x v="1"/>
    <x v="6"/>
    <s v="Colorific Watercolor Pencils"/>
    <n v="15.48"/>
    <n v="3"/>
    <n v="0"/>
    <n v="4.4892000000000003"/>
  </r>
  <r>
    <n v="9207"/>
    <s v="CA-2016-146423"/>
    <x v="438"/>
    <d v="2016-04-21T00:00:00"/>
    <x v="3"/>
    <s v="BT-11680"/>
    <s v="Brian Thompson"/>
    <x v="0"/>
    <s v="United States"/>
    <x v="451"/>
    <x v="29"/>
    <n v="6460"/>
    <s v="East"/>
    <s v="OFF-PA-10003797"/>
    <x v="1"/>
    <x v="10"/>
    <s v="Xerox 209"/>
    <n v="51.84"/>
    <n v="8"/>
    <n v="0"/>
    <n v="24.883199999999999"/>
  </r>
  <r>
    <n v="9208"/>
    <s v="CA-2017-140781"/>
    <x v="646"/>
    <d v="2017-08-07T00:00:00"/>
    <x v="1"/>
    <s v="AB-10105"/>
    <s v="Adrian Barton"/>
    <x v="0"/>
    <s v="United States"/>
    <x v="41"/>
    <x v="10"/>
    <n v="61701"/>
    <s v="Central"/>
    <s v="TEC-AC-10000682"/>
    <x v="2"/>
    <x v="11"/>
    <s v="Kensington K72356US Mouse-in-a-Box USB Desktop Mouse"/>
    <n v="39.816000000000003"/>
    <n v="3"/>
    <n v="0.2"/>
    <n v="7.4654999999999996"/>
  </r>
  <r>
    <n v="9209"/>
    <s v="CA-2017-141747"/>
    <x v="646"/>
    <d v="2017-08-08T00:00:00"/>
    <x v="0"/>
    <s v="SC-20230"/>
    <s v="Scot Coram"/>
    <x v="1"/>
    <s v="United States"/>
    <x v="4"/>
    <x v="4"/>
    <n v="98105"/>
    <s v="West"/>
    <s v="OFF-ST-10003996"/>
    <x v="1"/>
    <x v="4"/>
    <s v="Letter/Legal File Tote with Clear Snap-On Lid, Black Granite"/>
    <n v="16.059999999999999"/>
    <n v="1"/>
    <n v="0"/>
    <n v="4.1756000000000002"/>
  </r>
  <r>
    <n v="9210"/>
    <s v="CA-2017-142776"/>
    <x v="157"/>
    <d v="2017-12-14T00:00:00"/>
    <x v="0"/>
    <s v="RS-19870"/>
    <s v="Roy Skaria"/>
    <x v="2"/>
    <s v="United States"/>
    <x v="140"/>
    <x v="23"/>
    <n v="52601"/>
    <s v="Central"/>
    <s v="OFF-EN-10003160"/>
    <x v="1"/>
    <x v="12"/>
    <s v="Pastel Pink Envelopes"/>
    <n v="7.28"/>
    <n v="1"/>
    <n v="0"/>
    <n v="3.4944000000000002"/>
  </r>
  <r>
    <n v="9211"/>
    <s v="CA-2017-142776"/>
    <x v="157"/>
    <d v="2017-12-14T00:00:00"/>
    <x v="0"/>
    <s v="RS-19870"/>
    <s v="Roy Skaria"/>
    <x v="2"/>
    <s v="United States"/>
    <x v="140"/>
    <x v="23"/>
    <n v="52601"/>
    <s v="Central"/>
    <s v="OFF-BI-10002012"/>
    <x v="1"/>
    <x v="8"/>
    <s v="Wilson Jones Easy Flow II Sheet Lifters"/>
    <n v="5.4"/>
    <n v="3"/>
    <n v="0"/>
    <n v="2.5920000000000001"/>
  </r>
  <r>
    <n v="9212"/>
    <s v="CA-2015-167479"/>
    <x v="948"/>
    <d v="2015-03-19T00:00:00"/>
    <x v="1"/>
    <s v="AI-10855"/>
    <s v="Arianne Irving"/>
    <x v="0"/>
    <s v="United States"/>
    <x v="43"/>
    <x v="1"/>
    <n v="95661"/>
    <s v="West"/>
    <s v="OFF-PA-10002105"/>
    <x v="1"/>
    <x v="10"/>
    <s v="Xerox 223"/>
    <n v="19.440000000000001"/>
    <n v="3"/>
    <n v="0"/>
    <n v="9.3312000000000008"/>
  </r>
  <r>
    <n v="9213"/>
    <s v="CA-2014-144071"/>
    <x v="589"/>
    <d v="2014-12-15T00:00:00"/>
    <x v="1"/>
    <s v="DJ-13420"/>
    <s v="Denny Joy"/>
    <x v="1"/>
    <s v="United States"/>
    <x v="8"/>
    <x v="1"/>
    <n v="94110"/>
    <s v="West"/>
    <s v="FUR-FU-10000397"/>
    <x v="0"/>
    <x v="5"/>
    <s v="Luxo Economy Swing Arm Lamp"/>
    <n v="39.880000000000003"/>
    <n v="2"/>
    <n v="0"/>
    <n v="11.166399999999999"/>
  </r>
  <r>
    <n v="9214"/>
    <s v="CA-2014-144071"/>
    <x v="589"/>
    <d v="2014-12-15T00:00:00"/>
    <x v="1"/>
    <s v="DJ-13420"/>
    <s v="Denny Joy"/>
    <x v="1"/>
    <s v="United States"/>
    <x v="8"/>
    <x v="1"/>
    <n v="94110"/>
    <s v="West"/>
    <s v="FUR-FU-10000758"/>
    <x v="0"/>
    <x v="5"/>
    <s v="DAX Natural Wood-Tone Poster Frame"/>
    <n v="79.44"/>
    <n v="3"/>
    <n v="0"/>
    <n v="28.598400000000002"/>
  </r>
  <r>
    <n v="9215"/>
    <s v="US-2017-120908"/>
    <x v="1033"/>
    <d v="2017-10-02T00:00:00"/>
    <x v="2"/>
    <s v="BF-10975"/>
    <s v="Barbara Fisher"/>
    <x v="1"/>
    <s v="United States"/>
    <x v="10"/>
    <x v="9"/>
    <n v="19120"/>
    <s v="East"/>
    <s v="OFF-LA-10004677"/>
    <x v="1"/>
    <x v="2"/>
    <s v="Self-Adhesive Address Labels for Typewriters with Dispenser Box"/>
    <n v="20.664000000000001"/>
    <n v="7"/>
    <n v="0.2"/>
    <n v="6.9741"/>
  </r>
  <r>
    <n v="9216"/>
    <s v="CA-2016-152646"/>
    <x v="831"/>
    <d v="2016-11-26T00:00:00"/>
    <x v="1"/>
    <s v="TH-21235"/>
    <s v="Tiffany House"/>
    <x v="1"/>
    <s v="United States"/>
    <x v="1"/>
    <x v="1"/>
    <n v="90049"/>
    <s v="West"/>
    <s v="OFF-PA-10004451"/>
    <x v="1"/>
    <x v="10"/>
    <s v="Xerox 222"/>
    <n v="32.4"/>
    <n v="5"/>
    <n v="0"/>
    <n v="15.552"/>
  </r>
  <r>
    <n v="9217"/>
    <s v="CA-2017-103765"/>
    <x v="221"/>
    <d v="2017-11-30T00:00:00"/>
    <x v="1"/>
    <s v="JG-15310"/>
    <s v="Jason Gross"/>
    <x v="1"/>
    <s v="United States"/>
    <x v="372"/>
    <x v="5"/>
    <n v="79762"/>
    <s v="Central"/>
    <s v="OFF-AP-10002311"/>
    <x v="1"/>
    <x v="9"/>
    <s v="Holmes Replacement Filter for HEPA Air Cleaner, Very Large Room, HEPA Filter"/>
    <n v="13.762"/>
    <n v="1"/>
    <n v="0.8"/>
    <n v="-24.771599999999999"/>
  </r>
  <r>
    <n v="9218"/>
    <s v="US-2017-118157"/>
    <x v="237"/>
    <d v="2017-11-17T00:00:00"/>
    <x v="2"/>
    <s v="AW-10930"/>
    <s v="Arthur Wiediger"/>
    <x v="2"/>
    <s v="United States"/>
    <x v="31"/>
    <x v="11"/>
    <n v="55407"/>
    <s v="Central"/>
    <s v="OFF-EN-10004459"/>
    <x v="1"/>
    <x v="12"/>
    <s v="Security-Tint Envelopes"/>
    <n v="15.28"/>
    <n v="2"/>
    <n v="0"/>
    <n v="7.4871999999999996"/>
  </r>
  <r>
    <n v="9219"/>
    <s v="US-2015-164238"/>
    <x v="748"/>
    <d v="2015-08-20T00:00:00"/>
    <x v="1"/>
    <s v="JW-15955"/>
    <s v="Joni Wasserman"/>
    <x v="0"/>
    <s v="United States"/>
    <x v="10"/>
    <x v="9"/>
    <n v="19120"/>
    <s v="East"/>
    <s v="OFF-ST-10002352"/>
    <x v="1"/>
    <x v="4"/>
    <s v="Iris Project Case"/>
    <n v="44.688000000000002"/>
    <n v="7"/>
    <n v="0.2"/>
    <n v="3.3515999999999999"/>
  </r>
  <r>
    <n v="9220"/>
    <s v="US-2015-164238"/>
    <x v="748"/>
    <d v="2015-08-20T00:00:00"/>
    <x v="1"/>
    <s v="JW-15955"/>
    <s v="Joni Wasserman"/>
    <x v="0"/>
    <s v="United States"/>
    <x v="10"/>
    <x v="9"/>
    <n v="19120"/>
    <s v="East"/>
    <s v="FUR-BO-10000780"/>
    <x v="0"/>
    <x v="0"/>
    <s v="O'Sullivan Plantations 2-Door Library in Landvery Oak"/>
    <n v="301.47000000000003"/>
    <n v="3"/>
    <n v="0.5"/>
    <n v="-204.99959999999999"/>
  </r>
  <r>
    <n v="9221"/>
    <s v="CA-2017-103212"/>
    <x v="119"/>
    <d v="2017-10-14T00:00:00"/>
    <x v="2"/>
    <s v="MH-18025"/>
    <s v="Michelle Huthwaite"/>
    <x v="0"/>
    <s v="United States"/>
    <x v="240"/>
    <x v="28"/>
    <n v="70506"/>
    <s v="South"/>
    <s v="OFF-LA-10000248"/>
    <x v="1"/>
    <x v="2"/>
    <s v="Avery 52"/>
    <n v="11.07"/>
    <n v="3"/>
    <n v="0"/>
    <n v="5.2028999999999996"/>
  </r>
  <r>
    <n v="9222"/>
    <s v="CA-2017-103212"/>
    <x v="119"/>
    <d v="2017-10-14T00:00:00"/>
    <x v="2"/>
    <s v="MH-18025"/>
    <s v="Michelle Huthwaite"/>
    <x v="0"/>
    <s v="United States"/>
    <x v="240"/>
    <x v="28"/>
    <n v="70506"/>
    <s v="South"/>
    <s v="FUR-TA-10003473"/>
    <x v="0"/>
    <x v="3"/>
    <s v="Bretford Rectangular Conference Table Tops"/>
    <n v="1504.52"/>
    <n v="4"/>
    <n v="0"/>
    <n v="346.03960000000001"/>
  </r>
  <r>
    <n v="9223"/>
    <s v="CA-2017-103212"/>
    <x v="119"/>
    <d v="2017-10-14T00:00:00"/>
    <x v="2"/>
    <s v="MH-18025"/>
    <s v="Michelle Huthwaite"/>
    <x v="0"/>
    <s v="United States"/>
    <x v="240"/>
    <x v="28"/>
    <n v="70506"/>
    <s v="South"/>
    <s v="OFF-PA-10004355"/>
    <x v="1"/>
    <x v="10"/>
    <s v="Xerox 231"/>
    <n v="25.92"/>
    <n v="4"/>
    <n v="0"/>
    <n v="12.441599999999999"/>
  </r>
  <r>
    <n v="9224"/>
    <s v="CA-2017-121160"/>
    <x v="259"/>
    <d v="2017-11-04T00:00:00"/>
    <x v="3"/>
    <s v="FM-14290"/>
    <s v="Frank Merwin"/>
    <x v="2"/>
    <s v="United States"/>
    <x v="518"/>
    <x v="5"/>
    <n v="77803"/>
    <s v="Central"/>
    <s v="OFF-BI-10001308"/>
    <x v="1"/>
    <x v="8"/>
    <s v="GBC Standard Plastic Binding Systems' Combs"/>
    <n v="7.5359999999999996"/>
    <n v="6"/>
    <n v="0.8"/>
    <n v="-13.188000000000001"/>
  </r>
  <r>
    <n v="9225"/>
    <s v="CA-2017-121160"/>
    <x v="259"/>
    <d v="2017-11-04T00:00:00"/>
    <x v="3"/>
    <s v="FM-14290"/>
    <s v="Frank Merwin"/>
    <x v="2"/>
    <s v="United States"/>
    <x v="518"/>
    <x v="5"/>
    <n v="77803"/>
    <s v="Central"/>
    <s v="OFF-BI-10003094"/>
    <x v="1"/>
    <x v="8"/>
    <s v="Self-Adhesive Ring Binder Labels"/>
    <n v="1.4079999999999999"/>
    <n v="2"/>
    <n v="0.8"/>
    <n v="-2.3231999999999999"/>
  </r>
  <r>
    <n v="9226"/>
    <s v="CA-2017-121160"/>
    <x v="259"/>
    <d v="2017-11-04T00:00:00"/>
    <x v="3"/>
    <s v="FM-14290"/>
    <s v="Frank Merwin"/>
    <x v="2"/>
    <s v="United States"/>
    <x v="518"/>
    <x v="5"/>
    <n v="77803"/>
    <s v="Central"/>
    <s v="OFF-BI-10004040"/>
    <x v="1"/>
    <x v="8"/>
    <s v="Wilson Jones Impact Binders"/>
    <n v="4.1440000000000001"/>
    <n v="4"/>
    <n v="0.8"/>
    <n v="-6.4231999999999996"/>
  </r>
  <r>
    <n v="9227"/>
    <s v="CA-2017-121160"/>
    <x v="259"/>
    <d v="2017-11-04T00:00:00"/>
    <x v="3"/>
    <s v="FM-14290"/>
    <s v="Frank Merwin"/>
    <x v="2"/>
    <s v="United States"/>
    <x v="518"/>
    <x v="5"/>
    <n v="77803"/>
    <s v="Central"/>
    <s v="OFF-ST-10002485"/>
    <x v="1"/>
    <x v="4"/>
    <s v="Rogers Deluxe File Chest"/>
    <n v="52.752000000000002"/>
    <n v="3"/>
    <n v="0.2"/>
    <n v="-12.528600000000001"/>
  </r>
  <r>
    <n v="9228"/>
    <s v="CA-2017-140515"/>
    <x v="498"/>
    <d v="2017-03-24T00:00:00"/>
    <x v="1"/>
    <s v="GZ-14545"/>
    <s v="George Zrebassa"/>
    <x v="1"/>
    <s v="United States"/>
    <x v="1"/>
    <x v="1"/>
    <n v="90008"/>
    <s v="West"/>
    <s v="OFF-AP-10001205"/>
    <x v="1"/>
    <x v="9"/>
    <s v="Belkin 5 Outlet SurgeMaster Power Centers"/>
    <n v="381.36"/>
    <n v="7"/>
    <n v="0"/>
    <n v="106.7808"/>
  </r>
  <r>
    <n v="9229"/>
    <s v="CA-2014-153619"/>
    <x v="935"/>
    <d v="2014-11-03T00:00:00"/>
    <x v="3"/>
    <s v="TC-21535"/>
    <s v="Tracy Collins"/>
    <x v="2"/>
    <s v="United States"/>
    <x v="1"/>
    <x v="1"/>
    <n v="90049"/>
    <s v="West"/>
    <s v="OFF-AR-10001868"/>
    <x v="1"/>
    <x v="6"/>
    <s v="Prang Dustless Chalk Sticks"/>
    <n v="6.72"/>
    <n v="4"/>
    <n v="0"/>
    <n v="3.36"/>
  </r>
  <r>
    <n v="9230"/>
    <s v="CA-2017-133718"/>
    <x v="283"/>
    <d v="2017-07-26T00:00:00"/>
    <x v="2"/>
    <s v="TB-21520"/>
    <s v="Tracy Blumstein"/>
    <x v="0"/>
    <s v="United States"/>
    <x v="1"/>
    <x v="1"/>
    <n v="90045"/>
    <s v="West"/>
    <s v="OFF-BI-10003429"/>
    <x v="1"/>
    <x v="8"/>
    <s v="Cardinal HOLDit! Binder Insert Strips,Extra Strips"/>
    <n v="15.192"/>
    <n v="3"/>
    <n v="0.2"/>
    <n v="5.5071000000000003"/>
  </r>
  <r>
    <n v="9231"/>
    <s v="CA-2017-133718"/>
    <x v="283"/>
    <d v="2017-07-26T00:00:00"/>
    <x v="2"/>
    <s v="TB-21520"/>
    <s v="Tracy Blumstein"/>
    <x v="0"/>
    <s v="United States"/>
    <x v="1"/>
    <x v="1"/>
    <n v="90045"/>
    <s v="West"/>
    <s v="OFF-PA-10002689"/>
    <x v="1"/>
    <x v="10"/>
    <s v="Weyerhaeuser First Choice Laser/Copy Paper (20Lb. and 88 Bright)"/>
    <n v="58.32"/>
    <n v="9"/>
    <n v="0"/>
    <n v="27.993600000000001"/>
  </r>
  <r>
    <n v="9232"/>
    <s v="CA-2014-148383"/>
    <x v="422"/>
    <d v="2014-12-31T00:00:00"/>
    <x v="1"/>
    <s v="RP-19390"/>
    <s v="Resi Pölking"/>
    <x v="0"/>
    <s v="United States"/>
    <x v="42"/>
    <x v="16"/>
    <n v="85023"/>
    <s v="West"/>
    <s v="OFF-BI-10003650"/>
    <x v="1"/>
    <x v="8"/>
    <s v="GBC DocuBind 300 Electric Binding Machine"/>
    <n v="946.76400000000001"/>
    <n v="6"/>
    <n v="0.7"/>
    <n v="-694.29359999999997"/>
  </r>
  <r>
    <n v="9233"/>
    <s v="CA-2016-126732"/>
    <x v="476"/>
    <d v="2016-09-06T00:00:00"/>
    <x v="1"/>
    <s v="LR-16915"/>
    <s v="Lena Radford"/>
    <x v="0"/>
    <s v="United States"/>
    <x v="1"/>
    <x v="1"/>
    <n v="90036"/>
    <s v="West"/>
    <s v="FUR-FU-10001889"/>
    <x v="0"/>
    <x v="5"/>
    <s v="Ultra Door Pull Handle"/>
    <n v="94.68"/>
    <n v="9"/>
    <n v="0"/>
    <n v="31.244399999999999"/>
  </r>
  <r>
    <n v="9234"/>
    <s v="CA-2016-126732"/>
    <x v="476"/>
    <d v="2016-09-06T00:00:00"/>
    <x v="1"/>
    <s v="LR-16915"/>
    <s v="Lena Radford"/>
    <x v="0"/>
    <s v="United States"/>
    <x v="1"/>
    <x v="1"/>
    <n v="90036"/>
    <s v="West"/>
    <s v="OFF-ST-10000321"/>
    <x v="1"/>
    <x v="4"/>
    <s v="Akro Stacking Bins"/>
    <n v="23.67"/>
    <n v="3"/>
    <n v="0"/>
    <n v="0.94679999999999997"/>
  </r>
  <r>
    <n v="9235"/>
    <s v="CA-2016-126732"/>
    <x v="476"/>
    <d v="2016-09-06T00:00:00"/>
    <x v="1"/>
    <s v="LR-16915"/>
    <s v="Lena Radford"/>
    <x v="0"/>
    <s v="United States"/>
    <x v="1"/>
    <x v="1"/>
    <n v="90036"/>
    <s v="West"/>
    <s v="TEC-PH-10001530"/>
    <x v="2"/>
    <x v="7"/>
    <s v="Cisco Unified IP Phone 7945G VoIP phone"/>
    <n v="1091.1679999999999"/>
    <n v="4"/>
    <n v="0.2"/>
    <n v="68.197999999999993"/>
  </r>
  <r>
    <n v="9236"/>
    <s v="CA-2016-126732"/>
    <x v="476"/>
    <d v="2016-09-06T00:00:00"/>
    <x v="1"/>
    <s v="LR-16915"/>
    <s v="Lena Radford"/>
    <x v="0"/>
    <s v="United States"/>
    <x v="1"/>
    <x v="1"/>
    <n v="90036"/>
    <s v="West"/>
    <s v="OFF-AR-10004752"/>
    <x v="1"/>
    <x v="6"/>
    <s v="Blackstonian Pencils"/>
    <n v="18.690000000000001"/>
    <n v="7"/>
    <n v="0"/>
    <n v="5.2332000000000001"/>
  </r>
  <r>
    <n v="9237"/>
    <s v="CA-2016-126732"/>
    <x v="476"/>
    <d v="2016-09-06T00:00:00"/>
    <x v="1"/>
    <s v="LR-16915"/>
    <s v="Lena Radford"/>
    <x v="0"/>
    <s v="United States"/>
    <x v="1"/>
    <x v="1"/>
    <n v="90036"/>
    <s v="West"/>
    <s v="FUR-TA-10001539"/>
    <x v="0"/>
    <x v="3"/>
    <s v="Chromcraft Rectangular Conference Tables"/>
    <n v="568.72799999999995"/>
    <n v="3"/>
    <n v="0.2"/>
    <n v="28.436399999999999"/>
  </r>
  <r>
    <n v="9238"/>
    <s v="CA-2016-126732"/>
    <x v="476"/>
    <d v="2016-09-06T00:00:00"/>
    <x v="1"/>
    <s v="LR-16915"/>
    <s v="Lena Radford"/>
    <x v="0"/>
    <s v="United States"/>
    <x v="1"/>
    <x v="1"/>
    <n v="90036"/>
    <s v="West"/>
    <s v="OFF-BI-10001553"/>
    <x v="1"/>
    <x v="8"/>
    <s v="SpineVue Locking Slant-D Ring Binders by Cardinal"/>
    <n v="7.3120000000000003"/>
    <n v="1"/>
    <n v="0.2"/>
    <n v="2.5592000000000001"/>
  </r>
  <r>
    <n v="9239"/>
    <s v="CA-2017-138156"/>
    <x v="512"/>
    <d v="2017-02-14T00:00:00"/>
    <x v="2"/>
    <s v="MM-17260"/>
    <s v="Magdelene Morse"/>
    <x v="0"/>
    <s v="United States"/>
    <x v="38"/>
    <x v="24"/>
    <n v="43229"/>
    <s v="East"/>
    <s v="FUR-FU-10003601"/>
    <x v="0"/>
    <x v="5"/>
    <s v="Deflect-o RollaMat Studded, Beveled Mat for Medium Pile Carpeting"/>
    <n v="147.56800000000001"/>
    <n v="2"/>
    <n v="0.2"/>
    <n v="-3.6892"/>
  </r>
  <r>
    <n v="9240"/>
    <s v="CA-2017-110310"/>
    <x v="855"/>
    <d v="2017-11-02T00:00:00"/>
    <x v="1"/>
    <s v="NB-18655"/>
    <s v="Nona Balk"/>
    <x v="1"/>
    <s v="United States"/>
    <x v="315"/>
    <x v="2"/>
    <n v="32303"/>
    <s v="South"/>
    <s v="OFF-PA-10001685"/>
    <x v="1"/>
    <x v="10"/>
    <s v="Easy-staple paper"/>
    <n v="56.783999999999999"/>
    <n v="7"/>
    <n v="0.2"/>
    <n v="20.584199999999999"/>
  </r>
  <r>
    <n v="9241"/>
    <s v="CA-2017-110310"/>
    <x v="855"/>
    <d v="2017-11-02T00:00:00"/>
    <x v="1"/>
    <s v="NB-18655"/>
    <s v="Nona Balk"/>
    <x v="1"/>
    <s v="United States"/>
    <x v="315"/>
    <x v="2"/>
    <n v="32303"/>
    <s v="South"/>
    <s v="OFF-BI-10001097"/>
    <x v="1"/>
    <x v="8"/>
    <s v="Avery Hole Reinforcements"/>
    <n v="5.6070000000000002"/>
    <n v="3"/>
    <n v="0.7"/>
    <n v="-3.9249000000000001"/>
  </r>
  <r>
    <n v="9242"/>
    <s v="CA-2017-110310"/>
    <x v="855"/>
    <d v="2017-11-02T00:00:00"/>
    <x v="1"/>
    <s v="NB-18655"/>
    <s v="Nona Balk"/>
    <x v="1"/>
    <s v="United States"/>
    <x v="315"/>
    <x v="2"/>
    <n v="32303"/>
    <s v="South"/>
    <s v="OFF-AR-10001662"/>
    <x v="1"/>
    <x v="6"/>
    <s v="Rogers Handheld Barrel Pencil Sharpener"/>
    <n v="6.5759999999999996"/>
    <n v="3"/>
    <n v="0.2"/>
    <n v="0.57540000000000002"/>
  </r>
  <r>
    <n v="9243"/>
    <s v="CA-2014-113271"/>
    <x v="868"/>
    <d v="2014-07-14T00:00:00"/>
    <x v="1"/>
    <s v="DS-13030"/>
    <s v="Darrin Sayre"/>
    <x v="2"/>
    <s v="United States"/>
    <x v="8"/>
    <x v="1"/>
    <n v="94122"/>
    <s v="West"/>
    <s v="OFF-BI-10002609"/>
    <x v="1"/>
    <x v="8"/>
    <s v="Avery Hidden Tab Dividers for Binding Systems"/>
    <n v="14.304"/>
    <n v="6"/>
    <n v="0.2"/>
    <n v="4.6487999999999996"/>
  </r>
  <r>
    <n v="9244"/>
    <s v="CA-2014-113271"/>
    <x v="868"/>
    <d v="2014-07-14T00:00:00"/>
    <x v="1"/>
    <s v="DS-13030"/>
    <s v="Darrin Sayre"/>
    <x v="2"/>
    <s v="United States"/>
    <x v="8"/>
    <x v="1"/>
    <n v="94122"/>
    <s v="West"/>
    <s v="FUR-BO-10004218"/>
    <x v="0"/>
    <x v="0"/>
    <s v="Bush Heritage Pine Collection 5-Shelf Bookcase, Albany Pine Finish, *Special Order"/>
    <n v="119.833"/>
    <n v="1"/>
    <n v="0.15"/>
    <n v="7.0490000000000004"/>
  </r>
  <r>
    <n v="9245"/>
    <s v="CA-2014-113271"/>
    <x v="868"/>
    <d v="2014-07-14T00:00:00"/>
    <x v="1"/>
    <s v="DS-13030"/>
    <s v="Darrin Sayre"/>
    <x v="2"/>
    <s v="United States"/>
    <x v="8"/>
    <x v="1"/>
    <n v="94122"/>
    <s v="West"/>
    <s v="OFF-AR-10003251"/>
    <x v="1"/>
    <x v="6"/>
    <s v="Prang Drawing Pencil Set"/>
    <n v="5.56"/>
    <n v="2"/>
    <n v="0"/>
    <n v="2.2240000000000002"/>
  </r>
  <r>
    <n v="9246"/>
    <s v="CA-2014-113271"/>
    <x v="868"/>
    <d v="2014-07-14T00:00:00"/>
    <x v="1"/>
    <s v="DS-13030"/>
    <s v="Darrin Sayre"/>
    <x v="2"/>
    <s v="United States"/>
    <x v="8"/>
    <x v="1"/>
    <n v="94122"/>
    <s v="West"/>
    <s v="OFF-PA-10002365"/>
    <x v="1"/>
    <x v="10"/>
    <s v="Xerox 1967"/>
    <n v="32.4"/>
    <n v="5"/>
    <n v="0"/>
    <n v="15.552"/>
  </r>
  <r>
    <n v="9247"/>
    <s v="CA-2017-130106"/>
    <x v="1053"/>
    <d v="2017-05-26T00:00:00"/>
    <x v="1"/>
    <s v="VF-21715"/>
    <s v="Vicky Freymann"/>
    <x v="2"/>
    <s v="United States"/>
    <x v="8"/>
    <x v="1"/>
    <n v="94109"/>
    <s v="West"/>
    <s v="OFF-AR-10003651"/>
    <x v="1"/>
    <x v="6"/>
    <s v="Newell 350"/>
    <n v="9.84"/>
    <n v="3"/>
    <n v="0"/>
    <n v="2.8536000000000001"/>
  </r>
  <r>
    <n v="9248"/>
    <s v="CA-2017-130106"/>
    <x v="1053"/>
    <d v="2017-05-26T00:00:00"/>
    <x v="1"/>
    <s v="VF-21715"/>
    <s v="Vicky Freymann"/>
    <x v="2"/>
    <s v="United States"/>
    <x v="8"/>
    <x v="1"/>
    <n v="94109"/>
    <s v="West"/>
    <s v="OFF-AR-10003732"/>
    <x v="1"/>
    <x v="6"/>
    <s v="Newell 333"/>
    <n v="2.78"/>
    <n v="1"/>
    <n v="0"/>
    <n v="0.7228"/>
  </r>
  <r>
    <n v="9249"/>
    <s v="CA-2016-127761"/>
    <x v="338"/>
    <d v="2016-11-14T00:00:00"/>
    <x v="1"/>
    <s v="SW-20275"/>
    <s v="Scott Williamson"/>
    <x v="0"/>
    <s v="United States"/>
    <x v="20"/>
    <x v="15"/>
    <n v="10009"/>
    <s v="East"/>
    <s v="OFF-BI-10002557"/>
    <x v="1"/>
    <x v="8"/>
    <s v="Presstex Flexible Ring Binders"/>
    <n v="3.64"/>
    <n v="1"/>
    <n v="0.2"/>
    <n v="1.365"/>
  </r>
  <r>
    <n v="9250"/>
    <s v="CA-2016-127761"/>
    <x v="338"/>
    <d v="2016-11-14T00:00:00"/>
    <x v="1"/>
    <s v="SW-20275"/>
    <s v="Scott Williamson"/>
    <x v="0"/>
    <s v="United States"/>
    <x v="20"/>
    <x v="15"/>
    <n v="10009"/>
    <s v="East"/>
    <s v="TEC-PH-10003691"/>
    <x v="2"/>
    <x v="7"/>
    <s v="BlackBerry Q10"/>
    <n v="881.93"/>
    <n v="7"/>
    <n v="0"/>
    <n v="220.48249999999999"/>
  </r>
  <r>
    <n v="9251"/>
    <s v="CA-2016-105354"/>
    <x v="499"/>
    <d v="2016-12-06T00:00:00"/>
    <x v="1"/>
    <s v="PW-19030"/>
    <s v="Pauline Webber"/>
    <x v="1"/>
    <s v="United States"/>
    <x v="292"/>
    <x v="23"/>
    <n v="52302"/>
    <s v="Central"/>
    <s v="OFF-BI-10001107"/>
    <x v="1"/>
    <x v="8"/>
    <s v="GBC White Gloss Covers, Plain Front"/>
    <n v="115.84"/>
    <n v="8"/>
    <n v="0"/>
    <n v="54.444800000000001"/>
  </r>
  <r>
    <n v="9252"/>
    <s v="CA-2017-155712"/>
    <x v="580"/>
    <d v="2017-03-08T00:00:00"/>
    <x v="1"/>
    <s v="KD-16615"/>
    <s v="Ken Dana"/>
    <x v="1"/>
    <s v="United States"/>
    <x v="1"/>
    <x v="1"/>
    <n v="90008"/>
    <s v="West"/>
    <s v="OFF-BI-10004224"/>
    <x v="1"/>
    <x v="8"/>
    <s v="Catalog Binders with Expanding Posts"/>
    <n v="107.648"/>
    <n v="2"/>
    <n v="0.2"/>
    <n v="33.64"/>
  </r>
  <r>
    <n v="9253"/>
    <s v="CA-2017-102309"/>
    <x v="397"/>
    <d v="2017-09-25T00:00:00"/>
    <x v="0"/>
    <s v="DO-13645"/>
    <s v="Doug O'Connell"/>
    <x v="0"/>
    <s v="United States"/>
    <x v="519"/>
    <x v="36"/>
    <n v="71603"/>
    <s v="South"/>
    <s v="TEC-AC-10001114"/>
    <x v="2"/>
    <x v="11"/>
    <s v="Microsoft Wireless Mobile Mouse 4000"/>
    <n v="199.95"/>
    <n v="5"/>
    <n v="0"/>
    <n v="63.984000000000002"/>
  </r>
  <r>
    <n v="9254"/>
    <s v="CA-2017-102309"/>
    <x v="397"/>
    <d v="2017-09-25T00:00:00"/>
    <x v="0"/>
    <s v="DO-13645"/>
    <s v="Doug O'Connell"/>
    <x v="0"/>
    <s v="United States"/>
    <x v="519"/>
    <x v="36"/>
    <n v="71603"/>
    <s v="South"/>
    <s v="OFF-PA-10002005"/>
    <x v="1"/>
    <x v="10"/>
    <s v="Xerox 225"/>
    <n v="12.96"/>
    <n v="2"/>
    <n v="0"/>
    <n v="6.2207999999999997"/>
  </r>
  <r>
    <n v="9255"/>
    <s v="CA-2014-168368"/>
    <x v="1058"/>
    <d v="2014-02-15T00:00:00"/>
    <x v="0"/>
    <s v="GA-14725"/>
    <s v="Guy Armstrong"/>
    <x v="0"/>
    <s v="United States"/>
    <x v="29"/>
    <x v="25"/>
    <n v="65203"/>
    <s v="Central"/>
    <s v="FUR-CH-10001146"/>
    <x v="0"/>
    <x v="1"/>
    <s v="Global Value Mid-Back Manager's Chair, Gray"/>
    <n v="60.89"/>
    <n v="1"/>
    <n v="0"/>
    <n v="15.2225"/>
  </r>
  <r>
    <n v="9256"/>
    <s v="CA-2014-168368"/>
    <x v="1058"/>
    <d v="2014-02-15T00:00:00"/>
    <x v="0"/>
    <s v="GA-14725"/>
    <s v="Guy Armstrong"/>
    <x v="0"/>
    <s v="United States"/>
    <x v="29"/>
    <x v="25"/>
    <n v="65203"/>
    <s v="Central"/>
    <s v="OFF-LA-10004853"/>
    <x v="1"/>
    <x v="2"/>
    <s v="Avery 483"/>
    <n v="14.94"/>
    <n v="3"/>
    <n v="0"/>
    <n v="6.8723999999999998"/>
  </r>
  <r>
    <n v="9257"/>
    <s v="CA-2014-168368"/>
    <x v="1058"/>
    <d v="2014-02-15T00:00:00"/>
    <x v="0"/>
    <s v="GA-14725"/>
    <s v="Guy Armstrong"/>
    <x v="0"/>
    <s v="United States"/>
    <x v="29"/>
    <x v="25"/>
    <n v="65203"/>
    <s v="Central"/>
    <s v="OFF-BI-10004728"/>
    <x v="1"/>
    <x v="8"/>
    <s v="Wilson Jones Turn Tabs Binder Tool for Ring Binders"/>
    <n v="9.64"/>
    <n v="2"/>
    <n v="0"/>
    <n v="4.4344000000000001"/>
  </r>
  <r>
    <n v="9258"/>
    <s v="CA-2014-168368"/>
    <x v="1058"/>
    <d v="2014-02-15T00:00:00"/>
    <x v="0"/>
    <s v="GA-14725"/>
    <s v="Guy Armstrong"/>
    <x v="0"/>
    <s v="United States"/>
    <x v="29"/>
    <x v="25"/>
    <n v="65203"/>
    <s v="Central"/>
    <s v="FUR-FU-10002298"/>
    <x v="0"/>
    <x v="5"/>
    <s v="Rubbermaid ClusterMat Chairmats, Mat Size- 66&quot; x 60&quot;, Lip 20&quot; x 11&quot; -90 Degree Angle"/>
    <n v="332.94"/>
    <n v="3"/>
    <n v="0"/>
    <n v="53.270400000000002"/>
  </r>
  <r>
    <n v="9259"/>
    <s v="CA-2014-168368"/>
    <x v="1058"/>
    <d v="2014-02-15T00:00:00"/>
    <x v="0"/>
    <s v="GA-14725"/>
    <s v="Guy Armstrong"/>
    <x v="0"/>
    <s v="United States"/>
    <x v="29"/>
    <x v="25"/>
    <n v="65203"/>
    <s v="Central"/>
    <s v="OFF-BI-10004654"/>
    <x v="1"/>
    <x v="8"/>
    <s v="VariCap6 Expandable Binder"/>
    <n v="51.9"/>
    <n v="3"/>
    <n v="0"/>
    <n v="24.393000000000001"/>
  </r>
  <r>
    <n v="9260"/>
    <s v="CA-2014-168368"/>
    <x v="1058"/>
    <d v="2014-02-15T00:00:00"/>
    <x v="0"/>
    <s v="GA-14725"/>
    <s v="Guy Armstrong"/>
    <x v="0"/>
    <s v="United States"/>
    <x v="29"/>
    <x v="25"/>
    <n v="65203"/>
    <s v="Central"/>
    <s v="OFF-ST-10002583"/>
    <x v="1"/>
    <x v="4"/>
    <s v="Fellowes Neat Ideas Storage Cubes"/>
    <n v="64.959999999999994"/>
    <n v="2"/>
    <n v="0"/>
    <n v="2.5983999999999998"/>
  </r>
  <r>
    <n v="9261"/>
    <s v="CA-2017-167976"/>
    <x v="343"/>
    <d v="2017-11-14T00:00:00"/>
    <x v="0"/>
    <s v="JL-15505"/>
    <s v="Jeremy Lonsdale"/>
    <x v="0"/>
    <s v="United States"/>
    <x v="520"/>
    <x v="44"/>
    <n v="57401"/>
    <s v="Central"/>
    <s v="OFF-SU-10004661"/>
    <x v="1"/>
    <x v="14"/>
    <s v="Acme Titanium Bonded Scissors"/>
    <n v="25.5"/>
    <n v="3"/>
    <n v="0"/>
    <n v="6.63"/>
  </r>
  <r>
    <n v="9262"/>
    <s v="CA-2017-111388"/>
    <x v="264"/>
    <d v="2017-09-02T00:00:00"/>
    <x v="3"/>
    <s v="SU-20665"/>
    <s v="Stephanie Ulpright"/>
    <x v="2"/>
    <s v="United States"/>
    <x v="4"/>
    <x v="4"/>
    <n v="98103"/>
    <s v="West"/>
    <s v="FUR-CH-10003061"/>
    <x v="0"/>
    <x v="1"/>
    <s v="Global Leather Task Chair, Black"/>
    <n v="215.976"/>
    <n v="3"/>
    <n v="0.2"/>
    <n v="-2.6997"/>
  </r>
  <r>
    <n v="9263"/>
    <s v="CA-2015-124499"/>
    <x v="330"/>
    <d v="2015-10-13T00:00:00"/>
    <x v="1"/>
    <s v="FM-14380"/>
    <s v="Fred McMath"/>
    <x v="0"/>
    <s v="United States"/>
    <x v="66"/>
    <x v="12"/>
    <n v="48227"/>
    <s v="Central"/>
    <s v="FUR-CH-10000513"/>
    <x v="0"/>
    <x v="1"/>
    <s v="High-Back Leather Manager's Chair"/>
    <n v="389.97"/>
    <n v="3"/>
    <n v="0"/>
    <n v="35.097299999999997"/>
  </r>
  <r>
    <n v="9264"/>
    <s v="CA-2015-124499"/>
    <x v="330"/>
    <d v="2015-10-13T00:00:00"/>
    <x v="1"/>
    <s v="FM-14380"/>
    <s v="Fred McMath"/>
    <x v="0"/>
    <s v="United States"/>
    <x v="66"/>
    <x v="12"/>
    <n v="48227"/>
    <s v="Central"/>
    <s v="OFF-AP-10002191"/>
    <x v="1"/>
    <x v="9"/>
    <s v="Belkin 8 Outlet SurgeMaster II Gold Surge Protector"/>
    <n v="269.91000000000003"/>
    <n v="5"/>
    <n v="0.1"/>
    <n v="53.981999999999999"/>
  </r>
  <r>
    <n v="9265"/>
    <s v="US-2017-128118"/>
    <x v="221"/>
    <d v="2017-12-01T00:00:00"/>
    <x v="1"/>
    <s v="MY-17380"/>
    <s v="Maribeth Yedwab"/>
    <x v="1"/>
    <s v="United States"/>
    <x v="26"/>
    <x v="18"/>
    <n v="38109"/>
    <s v="South"/>
    <s v="OFF-BI-10000216"/>
    <x v="1"/>
    <x v="8"/>
    <s v="Mead 1st Gear 2&quot; Zipper Binder, Asst. Colors"/>
    <n v="11.673"/>
    <n v="3"/>
    <n v="0.7"/>
    <n v="-7.782"/>
  </r>
  <r>
    <n v="9266"/>
    <s v="US-2017-128118"/>
    <x v="221"/>
    <d v="2017-12-01T00:00:00"/>
    <x v="1"/>
    <s v="MY-17380"/>
    <s v="Maribeth Yedwab"/>
    <x v="1"/>
    <s v="United States"/>
    <x v="26"/>
    <x v="18"/>
    <n v="38109"/>
    <s v="South"/>
    <s v="OFF-EN-10003448"/>
    <x v="1"/>
    <x v="12"/>
    <s v="Peel &amp; Seel Recycled Catalog Envelopes, Brown"/>
    <n v="64.847999999999999"/>
    <n v="7"/>
    <n v="0.2"/>
    <n v="24.318000000000001"/>
  </r>
  <r>
    <n v="9267"/>
    <s v="CA-2014-125759"/>
    <x v="1214"/>
    <d v="2014-02-09T00:00:00"/>
    <x v="2"/>
    <s v="NM-18445"/>
    <s v="Nathan Mautz"/>
    <x v="2"/>
    <s v="United States"/>
    <x v="226"/>
    <x v="33"/>
    <n v="89031"/>
    <s v="West"/>
    <s v="FUR-FU-10002111"/>
    <x v="0"/>
    <x v="5"/>
    <s v="Master Caster Door Stop, Large Brown"/>
    <n v="14.56"/>
    <n v="2"/>
    <n v="0"/>
    <n v="5.5327999999999999"/>
  </r>
  <r>
    <n v="9268"/>
    <s v="CA-2015-151869"/>
    <x v="12"/>
    <d v="2015-09-25T00:00:00"/>
    <x v="3"/>
    <s v="CS-11950"/>
    <s v="Carlos Soltero"/>
    <x v="0"/>
    <s v="United States"/>
    <x v="210"/>
    <x v="15"/>
    <n v="11520"/>
    <s v="East"/>
    <s v="FUR-CH-10001545"/>
    <x v="0"/>
    <x v="1"/>
    <s v="Hon Comfortask Task/Swivel Chairs"/>
    <n v="102.58199999999999"/>
    <n v="1"/>
    <n v="0.1"/>
    <n v="6.8388"/>
  </r>
  <r>
    <n v="9269"/>
    <s v="CA-2015-151869"/>
    <x v="12"/>
    <d v="2015-09-25T00:00:00"/>
    <x v="3"/>
    <s v="CS-11950"/>
    <s v="Carlos Soltero"/>
    <x v="0"/>
    <s v="United States"/>
    <x v="210"/>
    <x v="15"/>
    <n v="11520"/>
    <s v="East"/>
    <s v="OFF-PA-10002947"/>
    <x v="1"/>
    <x v="10"/>
    <s v="Xerox 1923"/>
    <n v="20.04"/>
    <n v="3"/>
    <n v="0"/>
    <n v="9.6191999999999993"/>
  </r>
  <r>
    <n v="9270"/>
    <s v="US-2017-102183"/>
    <x v="170"/>
    <d v="2017-08-28T00:00:00"/>
    <x v="1"/>
    <s v="PK-19075"/>
    <s v="Pete Kriz"/>
    <x v="0"/>
    <s v="United States"/>
    <x v="20"/>
    <x v="15"/>
    <n v="10035"/>
    <s v="East"/>
    <s v="OFF-BI-10003476"/>
    <x v="1"/>
    <x v="8"/>
    <s v="Avery Metallic Poly Binders"/>
    <n v="32.088000000000001"/>
    <n v="7"/>
    <n v="0.2"/>
    <n v="11.2308"/>
  </r>
  <r>
    <n v="9271"/>
    <s v="US-2017-102183"/>
    <x v="170"/>
    <d v="2017-08-28T00:00:00"/>
    <x v="1"/>
    <s v="PK-19075"/>
    <s v="Pete Kriz"/>
    <x v="0"/>
    <s v="United States"/>
    <x v="20"/>
    <x v="15"/>
    <n v="10035"/>
    <s v="East"/>
    <s v="OFF-BI-10001359"/>
    <x v="1"/>
    <x v="8"/>
    <s v="GBC DocuBind TL300 Electric Binding System"/>
    <n v="4305.5519999999997"/>
    <n v="6"/>
    <n v="0.2"/>
    <n v="1453.1238000000001"/>
  </r>
  <r>
    <n v="9272"/>
    <s v="CA-2016-100510"/>
    <x v="536"/>
    <d v="2016-05-17T00:00:00"/>
    <x v="1"/>
    <s v="HM-14860"/>
    <s v="Harry Marie"/>
    <x v="1"/>
    <s v="United States"/>
    <x v="20"/>
    <x v="15"/>
    <n v="10024"/>
    <s v="East"/>
    <s v="FUR-FU-10000320"/>
    <x v="0"/>
    <x v="5"/>
    <s v="OIC Stacking Trays"/>
    <n v="10.02"/>
    <n v="3"/>
    <n v="0"/>
    <n v="4.4088000000000003"/>
  </r>
  <r>
    <n v="9273"/>
    <s v="CA-2016-100510"/>
    <x v="536"/>
    <d v="2016-05-17T00:00:00"/>
    <x v="1"/>
    <s v="HM-14860"/>
    <s v="Harry Marie"/>
    <x v="1"/>
    <s v="United States"/>
    <x v="20"/>
    <x v="15"/>
    <n v="10024"/>
    <s v="East"/>
    <s v="TEC-PH-10001835"/>
    <x v="2"/>
    <x v="7"/>
    <s v="Jawbone JAMBOX Wireless Bluetooth Speaker"/>
    <n v="631.96"/>
    <n v="4"/>
    <n v="0"/>
    <n v="303.3408"/>
  </r>
  <r>
    <n v="9274"/>
    <s v="CA-2017-146983"/>
    <x v="264"/>
    <d v="2017-09-06T00:00:00"/>
    <x v="1"/>
    <s v="AH-10210"/>
    <s v="Alan Hwang"/>
    <x v="0"/>
    <s v="United States"/>
    <x v="0"/>
    <x v="0"/>
    <n v="42420"/>
    <s v="South"/>
    <s v="OFF-BI-10003650"/>
    <x v="1"/>
    <x v="8"/>
    <s v="GBC DocuBind 300 Electric Binding Machine"/>
    <n v="1577.94"/>
    <n v="3"/>
    <n v="0"/>
    <n v="757.41120000000001"/>
  </r>
  <r>
    <n v="9275"/>
    <s v="US-2014-134054"/>
    <x v="982"/>
    <d v="2014-10-10T00:00:00"/>
    <x v="3"/>
    <s v="FC-14335"/>
    <s v="Fred Chung"/>
    <x v="1"/>
    <s v="United States"/>
    <x v="305"/>
    <x v="27"/>
    <n v="87105"/>
    <s v="West"/>
    <s v="OFF-AR-10000937"/>
    <x v="1"/>
    <x v="6"/>
    <s v="Dixon Ticonderoga Core-Lock Colored Pencils, 48-Color Set"/>
    <n v="255.85"/>
    <n v="7"/>
    <n v="0"/>
    <n v="112.574"/>
  </r>
  <r>
    <n v="9276"/>
    <s v="CA-2016-113236"/>
    <x v="439"/>
    <d v="2016-05-29T00:00:00"/>
    <x v="0"/>
    <s v="CP-12085"/>
    <s v="Cathy Prescott"/>
    <x v="1"/>
    <s v="United States"/>
    <x v="478"/>
    <x v="2"/>
    <n v="33445"/>
    <s v="South"/>
    <s v="OFF-ST-10000532"/>
    <x v="1"/>
    <x v="4"/>
    <s v="Advantus Rolling Drawer Organizers"/>
    <n v="184.70400000000001"/>
    <n v="6"/>
    <n v="0.2"/>
    <n v="13.8528"/>
  </r>
  <r>
    <n v="9277"/>
    <s v="CA-2016-113236"/>
    <x v="439"/>
    <d v="2016-05-29T00:00:00"/>
    <x v="0"/>
    <s v="CP-12085"/>
    <s v="Cathy Prescott"/>
    <x v="1"/>
    <s v="United States"/>
    <x v="478"/>
    <x v="2"/>
    <n v="33445"/>
    <s v="South"/>
    <s v="TEC-AC-10001267"/>
    <x v="2"/>
    <x v="11"/>
    <s v="Imation 32GB Pocket Pro USB 3.0 Flash Drive - 32 GB - Black - 1 P ..."/>
    <n v="47.92"/>
    <n v="2"/>
    <n v="0.2"/>
    <n v="11.98"/>
  </r>
  <r>
    <n v="9278"/>
    <s v="CA-2017-122539"/>
    <x v="96"/>
    <d v="2017-12-05T00:00:00"/>
    <x v="1"/>
    <s v="SC-20305"/>
    <s v="Sean Christensen"/>
    <x v="0"/>
    <s v="United States"/>
    <x v="10"/>
    <x v="9"/>
    <n v="19140"/>
    <s v="East"/>
    <s v="OFF-LA-10004853"/>
    <x v="1"/>
    <x v="2"/>
    <s v="Avery 483"/>
    <n v="15.936"/>
    <n v="4"/>
    <n v="0.2"/>
    <n v="5.1791999999999998"/>
  </r>
  <r>
    <n v="9279"/>
    <s v="CA-2017-122539"/>
    <x v="96"/>
    <d v="2017-12-05T00:00:00"/>
    <x v="1"/>
    <s v="SC-20305"/>
    <s v="Sean Christensen"/>
    <x v="0"/>
    <s v="United States"/>
    <x v="10"/>
    <x v="9"/>
    <n v="19140"/>
    <s v="East"/>
    <s v="OFF-BI-10001759"/>
    <x v="1"/>
    <x v="8"/>
    <s v="Acco Pressboard Covers with Storage Hooks, 14 7/8&quot; x 11&quot;, Dark Blue"/>
    <n v="8.0009999999999994"/>
    <n v="7"/>
    <n v="0.7"/>
    <n v="-5.6006999999999998"/>
  </r>
  <r>
    <n v="9280"/>
    <s v="CA-2017-122539"/>
    <x v="96"/>
    <d v="2017-12-05T00:00:00"/>
    <x v="1"/>
    <s v="SC-20305"/>
    <s v="Sean Christensen"/>
    <x v="0"/>
    <s v="United States"/>
    <x v="10"/>
    <x v="9"/>
    <n v="19140"/>
    <s v="East"/>
    <s v="FUR-CH-10003379"/>
    <x v="0"/>
    <x v="1"/>
    <s v="Global Commerce Series High-Back Swivel/Tilt Chairs"/>
    <n v="398.97199999999998"/>
    <n v="2"/>
    <n v="0.3"/>
    <n v="-28.498000000000001"/>
  </r>
  <r>
    <n v="9281"/>
    <s v="CA-2016-166772"/>
    <x v="873"/>
    <d v="2016-09-24T00:00:00"/>
    <x v="1"/>
    <s v="HJ-14875"/>
    <s v="Heather Jas"/>
    <x v="2"/>
    <s v="United States"/>
    <x v="4"/>
    <x v="4"/>
    <n v="98105"/>
    <s v="West"/>
    <s v="FUR-BO-10002853"/>
    <x v="0"/>
    <x v="0"/>
    <s v="O'Sullivan 5-Shelf Heavy-Duty Bookcases"/>
    <n v="163.88"/>
    <n v="2"/>
    <n v="0"/>
    <n v="40.97"/>
  </r>
  <r>
    <n v="9282"/>
    <s v="US-2017-152898"/>
    <x v="220"/>
    <d v="2017-09-15T00:00:00"/>
    <x v="1"/>
    <s v="CB-12025"/>
    <s v="Cassandra Brandow"/>
    <x v="0"/>
    <s v="United States"/>
    <x v="102"/>
    <x v="17"/>
    <n v="23223"/>
    <s v="South"/>
    <s v="OFF-AP-10000027"/>
    <x v="1"/>
    <x v="9"/>
    <s v="Hoover Commercial SteamVac"/>
    <n v="67.900000000000006"/>
    <n v="5"/>
    <n v="0"/>
    <n v="20.37"/>
  </r>
  <r>
    <n v="9283"/>
    <s v="CA-2016-160486"/>
    <x v="945"/>
    <d v="2017-01-04T00:00:00"/>
    <x v="1"/>
    <s v="EH-14185"/>
    <s v="Evan Henry"/>
    <x v="0"/>
    <s v="United States"/>
    <x v="487"/>
    <x v="2"/>
    <n v="33407"/>
    <s v="South"/>
    <s v="OFF-PA-10002421"/>
    <x v="1"/>
    <x v="10"/>
    <s v="Embossed Ink Jet Note Cards"/>
    <n v="72.224000000000004"/>
    <n v="4"/>
    <n v="0.2"/>
    <n v="25.278400000000001"/>
  </r>
  <r>
    <n v="9284"/>
    <s v="CA-2017-102218"/>
    <x v="264"/>
    <d v="2017-09-04T00:00:00"/>
    <x v="0"/>
    <s v="LW-17215"/>
    <s v="Luke Weiss"/>
    <x v="0"/>
    <s v="United States"/>
    <x v="299"/>
    <x v="22"/>
    <n v="80525"/>
    <s v="West"/>
    <s v="OFF-LA-10002475"/>
    <x v="1"/>
    <x v="2"/>
    <s v="Avery 519"/>
    <n v="11.696"/>
    <n v="2"/>
    <n v="0.2"/>
    <n v="3.9474"/>
  </r>
  <r>
    <n v="9285"/>
    <s v="CA-2014-161032"/>
    <x v="728"/>
    <d v="2014-11-23T00:00:00"/>
    <x v="1"/>
    <s v="MK-17905"/>
    <s v="Michael Kennedy"/>
    <x v="1"/>
    <s v="United States"/>
    <x v="47"/>
    <x v="6"/>
    <n v="53132"/>
    <s v="Central"/>
    <s v="FUR-CH-10001482"/>
    <x v="0"/>
    <x v="1"/>
    <s v="Office Star - Mesh Screen back chair with Vinyl seat"/>
    <n v="392.94"/>
    <n v="3"/>
    <n v="0"/>
    <n v="43.223399999999998"/>
  </r>
  <r>
    <n v="9286"/>
    <s v="CA-2015-102778"/>
    <x v="82"/>
    <d v="2015-11-24T00:00:00"/>
    <x v="2"/>
    <s v="JH-15820"/>
    <s v="John Huston"/>
    <x v="0"/>
    <s v="United States"/>
    <x v="53"/>
    <x v="3"/>
    <n v="28110"/>
    <s v="South"/>
    <s v="FUR-FU-10000087"/>
    <x v="0"/>
    <x v="5"/>
    <s v="Executive Impressions 14&quot; Two-Color Numerals Wall Clock"/>
    <n v="18.175999999999998"/>
    <n v="1"/>
    <n v="0.2"/>
    <n v="4.7712000000000003"/>
  </r>
  <r>
    <n v="9287"/>
    <s v="CA-2017-154011"/>
    <x v="249"/>
    <d v="2017-06-26T00:00:00"/>
    <x v="1"/>
    <s v="DB-13270"/>
    <s v="Deborah Brumfield"/>
    <x v="2"/>
    <s v="United States"/>
    <x v="61"/>
    <x v="5"/>
    <n v="75081"/>
    <s v="Central"/>
    <s v="OFF-BI-10003166"/>
    <x v="1"/>
    <x v="8"/>
    <s v="GBC Plasticlear Binding Covers"/>
    <n v="6.8879999999999999"/>
    <n v="3"/>
    <n v="0.8"/>
    <n v="-11.020799999999999"/>
  </r>
  <r>
    <n v="9288"/>
    <s v="CA-2017-154011"/>
    <x v="249"/>
    <d v="2017-06-26T00:00:00"/>
    <x v="1"/>
    <s v="DB-13270"/>
    <s v="Deborah Brumfield"/>
    <x v="2"/>
    <s v="United States"/>
    <x v="61"/>
    <x v="5"/>
    <n v="75081"/>
    <s v="Central"/>
    <s v="FUR-TA-10000688"/>
    <x v="0"/>
    <x v="3"/>
    <s v="Chromcraft Bull-Nose Wood Round Conference Table Top, Wood Base"/>
    <n v="457.48500000000001"/>
    <n v="3"/>
    <n v="0.3"/>
    <n v="-84.961500000000001"/>
  </r>
  <r>
    <n v="9289"/>
    <s v="US-2017-165456"/>
    <x v="329"/>
    <d v="2017-12-03T00:00:00"/>
    <x v="2"/>
    <s v="TB-21625"/>
    <s v="Trudy Brown"/>
    <x v="0"/>
    <s v="United States"/>
    <x v="10"/>
    <x v="9"/>
    <n v="19134"/>
    <s v="East"/>
    <s v="FUR-CH-10003981"/>
    <x v="0"/>
    <x v="1"/>
    <s v="Global Commerce Series Low-Back Swivel/Tilt Chairs"/>
    <n v="1079.316"/>
    <n v="6"/>
    <n v="0.3"/>
    <n v="-15.418799999999999"/>
  </r>
  <r>
    <n v="9290"/>
    <s v="CA-2014-111857"/>
    <x v="488"/>
    <d v="2014-04-26T00:00:00"/>
    <x v="0"/>
    <s v="NM-18445"/>
    <s v="Nathan Mautz"/>
    <x v="2"/>
    <s v="United States"/>
    <x v="8"/>
    <x v="1"/>
    <n v="94109"/>
    <s v="West"/>
    <s v="OFF-PA-10001878"/>
    <x v="1"/>
    <x v="10"/>
    <s v="Xerox 1891"/>
    <n v="48.91"/>
    <n v="1"/>
    <n v="0"/>
    <n v="22.9877"/>
  </r>
  <r>
    <n v="9291"/>
    <s v="CA-2014-163650"/>
    <x v="865"/>
    <d v="2014-09-25T00:00:00"/>
    <x v="2"/>
    <s v="TT-21220"/>
    <s v="Thomas Thornton"/>
    <x v="0"/>
    <s v="United States"/>
    <x v="18"/>
    <x v="13"/>
    <n v="19901"/>
    <s v="East"/>
    <s v="OFF-AR-10002375"/>
    <x v="1"/>
    <x v="6"/>
    <s v="Newell 351"/>
    <n v="9.84"/>
    <n v="3"/>
    <n v="0"/>
    <n v="2.8536000000000001"/>
  </r>
  <r>
    <n v="9292"/>
    <s v="CA-2014-163650"/>
    <x v="865"/>
    <d v="2014-09-25T00:00:00"/>
    <x v="2"/>
    <s v="TT-21220"/>
    <s v="Thomas Thornton"/>
    <x v="0"/>
    <s v="United States"/>
    <x v="18"/>
    <x v="13"/>
    <n v="19901"/>
    <s v="East"/>
    <s v="OFF-BI-10004965"/>
    <x v="1"/>
    <x v="8"/>
    <s v="Ibico Covers for Plastic or Wire Binding Elements"/>
    <n v="34.5"/>
    <n v="3"/>
    <n v="0"/>
    <n v="15.525"/>
  </r>
  <r>
    <n v="9293"/>
    <s v="CA-2017-124114"/>
    <x v="580"/>
    <d v="2017-03-02T00:00:00"/>
    <x v="3"/>
    <s v="RS-19765"/>
    <s v="Roland Schwarz"/>
    <x v="1"/>
    <s v="United States"/>
    <x v="435"/>
    <x v="5"/>
    <n v="76706"/>
    <s v="Central"/>
    <s v="OFF-BI-10004022"/>
    <x v="1"/>
    <x v="8"/>
    <s v="Acco Suede Grain Vinyl Round Ring Binder"/>
    <n v="0.55600000000000005"/>
    <n v="1"/>
    <n v="0.8"/>
    <n v="-0.94520000000000004"/>
  </r>
  <r>
    <n v="9294"/>
    <s v="US-2017-116505"/>
    <x v="701"/>
    <d v="2017-11-21T00:00:00"/>
    <x v="0"/>
    <s v="TB-21625"/>
    <s v="Trudy Brown"/>
    <x v="0"/>
    <s v="United States"/>
    <x v="521"/>
    <x v="39"/>
    <n v="21740"/>
    <s v="East"/>
    <s v="OFF-BI-10000050"/>
    <x v="1"/>
    <x v="8"/>
    <s v="Angle-D Binders with Locking Rings, Label Holders"/>
    <n v="43.8"/>
    <n v="6"/>
    <n v="0"/>
    <n v="20.585999999999999"/>
  </r>
  <r>
    <n v="9295"/>
    <s v="CA-2017-161340"/>
    <x v="39"/>
    <d v="2017-06-01T00:00:00"/>
    <x v="1"/>
    <s v="AM-10360"/>
    <s v="Alice McCarthy"/>
    <x v="1"/>
    <s v="United States"/>
    <x v="138"/>
    <x v="24"/>
    <n v="44105"/>
    <s v="East"/>
    <s v="OFF-PA-10002464"/>
    <x v="1"/>
    <x v="10"/>
    <s v="HP Office Recycled Paper (20Lb. and 87 Bright)"/>
    <n v="13.872"/>
    <n v="3"/>
    <n v="0.2"/>
    <n v="5.0286"/>
  </r>
  <r>
    <n v="9296"/>
    <s v="CA-2017-161340"/>
    <x v="39"/>
    <d v="2017-06-01T00:00:00"/>
    <x v="1"/>
    <s v="AM-10360"/>
    <s v="Alice McCarthy"/>
    <x v="1"/>
    <s v="United States"/>
    <x v="138"/>
    <x v="24"/>
    <n v="44105"/>
    <s v="East"/>
    <s v="FUR-BO-10004709"/>
    <x v="0"/>
    <x v="0"/>
    <s v="Bush Westfield Collection Bookcases, Medium Cherry Finish"/>
    <n v="115.96"/>
    <n v="4"/>
    <n v="0.5"/>
    <n v="-64.937600000000003"/>
  </r>
  <r>
    <n v="9297"/>
    <s v="US-2015-163433"/>
    <x v="24"/>
    <d v="2015-04-22T00:00:00"/>
    <x v="0"/>
    <s v="MP-17965"/>
    <s v="Michael Paige"/>
    <x v="1"/>
    <s v="United States"/>
    <x v="392"/>
    <x v="5"/>
    <n v="78501"/>
    <s v="Central"/>
    <s v="TEC-AC-10003590"/>
    <x v="2"/>
    <x v="11"/>
    <s v="TRENDnet 56K USB 2.0 Phone, Internet and Fax Modem"/>
    <n v="41.423999999999999"/>
    <n v="2"/>
    <n v="0.2"/>
    <n v="8.2848000000000006"/>
  </r>
  <r>
    <n v="9298"/>
    <s v="US-2015-163433"/>
    <x v="24"/>
    <d v="2015-04-22T00:00:00"/>
    <x v="0"/>
    <s v="MP-17965"/>
    <s v="Michael Paige"/>
    <x v="1"/>
    <s v="United States"/>
    <x v="392"/>
    <x v="5"/>
    <n v="78501"/>
    <s v="Central"/>
    <s v="TEC-PH-10003357"/>
    <x v="2"/>
    <x v="7"/>
    <s v="Grandstream GXP2100 Mainstream Business Phone"/>
    <n v="244.768"/>
    <n v="4"/>
    <n v="0.2"/>
    <n v="24.476800000000001"/>
  </r>
  <r>
    <n v="9299"/>
    <s v="US-2015-163433"/>
    <x v="24"/>
    <d v="2015-04-22T00:00:00"/>
    <x v="0"/>
    <s v="MP-17965"/>
    <s v="Michael Paige"/>
    <x v="1"/>
    <s v="United States"/>
    <x v="392"/>
    <x v="5"/>
    <n v="78501"/>
    <s v="Central"/>
    <s v="OFF-AR-10003373"/>
    <x v="1"/>
    <x v="6"/>
    <s v="Boston School Pro Electric Pencil Sharpener, 1670"/>
    <n v="74.352000000000004"/>
    <n v="3"/>
    <n v="0.2"/>
    <n v="6.5057999999999998"/>
  </r>
  <r>
    <n v="9300"/>
    <s v="US-2015-163433"/>
    <x v="24"/>
    <d v="2015-04-22T00:00:00"/>
    <x v="0"/>
    <s v="MP-17965"/>
    <s v="Michael Paige"/>
    <x v="1"/>
    <s v="United States"/>
    <x v="392"/>
    <x v="5"/>
    <n v="78501"/>
    <s v="Central"/>
    <s v="OFF-BI-10003676"/>
    <x v="1"/>
    <x v="8"/>
    <s v="GBC Standard Recycled Report Covers, Clear Plastic Sheets"/>
    <n v="4.3120000000000003"/>
    <n v="2"/>
    <n v="0.8"/>
    <n v="-6.8992000000000004"/>
  </r>
  <r>
    <n v="9301"/>
    <s v="US-2015-163433"/>
    <x v="24"/>
    <d v="2015-04-22T00:00:00"/>
    <x v="0"/>
    <s v="MP-17965"/>
    <s v="Michael Paige"/>
    <x v="1"/>
    <s v="United States"/>
    <x v="392"/>
    <x v="5"/>
    <n v="78501"/>
    <s v="Central"/>
    <s v="FUR-CH-10000225"/>
    <x v="0"/>
    <x v="1"/>
    <s v="Global Geo Office Task Chair, Gray"/>
    <n v="56.686"/>
    <n v="1"/>
    <n v="0.3"/>
    <n v="-20.245000000000001"/>
  </r>
  <r>
    <n v="9302"/>
    <s v="US-2015-163433"/>
    <x v="24"/>
    <d v="2015-04-22T00:00:00"/>
    <x v="0"/>
    <s v="MP-17965"/>
    <s v="Michael Paige"/>
    <x v="1"/>
    <s v="United States"/>
    <x v="392"/>
    <x v="5"/>
    <n v="78501"/>
    <s v="Central"/>
    <s v="TEC-PH-10001870"/>
    <x v="2"/>
    <x v="7"/>
    <s v="Lunatik TT5L-002 Taktik Strike Impact Protection System for iPhone 5"/>
    <n v="97.968000000000004"/>
    <n v="2"/>
    <n v="0.2"/>
    <n v="6.1230000000000002"/>
  </r>
  <r>
    <n v="9303"/>
    <s v="US-2015-163433"/>
    <x v="24"/>
    <d v="2015-04-22T00:00:00"/>
    <x v="0"/>
    <s v="MP-17965"/>
    <s v="Michael Paige"/>
    <x v="1"/>
    <s v="United States"/>
    <x v="392"/>
    <x v="5"/>
    <n v="78501"/>
    <s v="Central"/>
    <s v="OFF-AR-10003481"/>
    <x v="1"/>
    <x v="6"/>
    <s v="Newell 348"/>
    <n v="7.8719999999999999"/>
    <n v="3"/>
    <n v="0.2"/>
    <n v="0.88560000000000005"/>
  </r>
  <r>
    <n v="9304"/>
    <s v="US-2015-163433"/>
    <x v="24"/>
    <d v="2015-04-22T00:00:00"/>
    <x v="0"/>
    <s v="MP-17965"/>
    <s v="Michael Paige"/>
    <x v="1"/>
    <s v="United States"/>
    <x v="392"/>
    <x v="5"/>
    <n v="78501"/>
    <s v="Central"/>
    <s v="OFF-PA-10003936"/>
    <x v="1"/>
    <x v="10"/>
    <s v="Xerox 1994"/>
    <n v="15.552"/>
    <n v="3"/>
    <n v="0.2"/>
    <n v="5.4432"/>
  </r>
  <r>
    <n v="9305"/>
    <s v="US-2015-163433"/>
    <x v="24"/>
    <d v="2015-04-22T00:00:00"/>
    <x v="0"/>
    <s v="MP-17965"/>
    <s v="Michael Paige"/>
    <x v="1"/>
    <s v="United States"/>
    <x v="392"/>
    <x v="5"/>
    <n v="78501"/>
    <s v="Central"/>
    <s v="OFF-BI-10000320"/>
    <x v="1"/>
    <x v="8"/>
    <s v="GBC Plastic Binding Combs"/>
    <n v="1.476"/>
    <n v="1"/>
    <n v="0.8"/>
    <n v="-2.2877999999999998"/>
  </r>
  <r>
    <n v="9306"/>
    <s v="CA-2015-137603"/>
    <x v="444"/>
    <d v="2015-09-24T00:00:00"/>
    <x v="1"/>
    <s v="MH-17290"/>
    <s v="Marc Harrigan"/>
    <x v="2"/>
    <s v="United States"/>
    <x v="364"/>
    <x v="27"/>
    <n v="87505"/>
    <s v="West"/>
    <s v="OFF-AR-10001972"/>
    <x v="1"/>
    <x v="6"/>
    <s v="Newell 323"/>
    <n v="8.4"/>
    <n v="5"/>
    <n v="0"/>
    <n v="2.1840000000000002"/>
  </r>
  <r>
    <n v="9307"/>
    <s v="CA-2014-128237"/>
    <x v="727"/>
    <d v="2014-03-30T00:00:00"/>
    <x v="1"/>
    <s v="CA-12265"/>
    <s v="Christina Anderson"/>
    <x v="0"/>
    <s v="United States"/>
    <x v="8"/>
    <x v="1"/>
    <n v="94110"/>
    <s v="West"/>
    <s v="OFF-AR-10003829"/>
    <x v="1"/>
    <x v="6"/>
    <s v="Newell 35"/>
    <n v="6.56"/>
    <n v="2"/>
    <n v="0"/>
    <n v="1.9024000000000001"/>
  </r>
  <r>
    <n v="9308"/>
    <s v="CA-2014-128237"/>
    <x v="727"/>
    <d v="2014-03-30T00:00:00"/>
    <x v="1"/>
    <s v="CA-12265"/>
    <s v="Christina Anderson"/>
    <x v="0"/>
    <s v="United States"/>
    <x v="8"/>
    <x v="1"/>
    <n v="94110"/>
    <s v="West"/>
    <s v="OFF-AR-10003338"/>
    <x v="1"/>
    <x v="6"/>
    <s v="Eberhard Faber 3 1/2&quot; Golf Pencils"/>
    <n v="14.88"/>
    <n v="2"/>
    <n v="0"/>
    <n v="3.72"/>
  </r>
  <r>
    <n v="9309"/>
    <s v="CA-2014-128237"/>
    <x v="727"/>
    <d v="2014-03-30T00:00:00"/>
    <x v="1"/>
    <s v="CA-12265"/>
    <s v="Christina Anderson"/>
    <x v="0"/>
    <s v="United States"/>
    <x v="8"/>
    <x v="1"/>
    <n v="94110"/>
    <s v="West"/>
    <s v="TEC-AC-10002558"/>
    <x v="2"/>
    <x v="11"/>
    <s v="Imation Swivel Flash Drive USB flash drive - 8 GB"/>
    <n v="45.48"/>
    <n v="4"/>
    <n v="0"/>
    <n v="15.917999999999999"/>
  </r>
  <r>
    <n v="9310"/>
    <s v="CA-2014-128237"/>
    <x v="727"/>
    <d v="2014-03-30T00:00:00"/>
    <x v="1"/>
    <s v="CA-12265"/>
    <s v="Christina Anderson"/>
    <x v="0"/>
    <s v="United States"/>
    <x v="8"/>
    <x v="1"/>
    <n v="94110"/>
    <s v="West"/>
    <s v="OFF-AR-10000034"/>
    <x v="1"/>
    <x v="6"/>
    <s v="BIC Brite Liner Grip Highlighters, Assorted, 5/Pack"/>
    <n v="25.44"/>
    <n v="6"/>
    <n v="0"/>
    <n v="9.9215999999999998"/>
  </r>
  <r>
    <n v="9311"/>
    <s v="US-2016-102141"/>
    <x v="370"/>
    <d v="2016-08-31T00:00:00"/>
    <x v="1"/>
    <s v="KD-16615"/>
    <s v="Ken Dana"/>
    <x v="1"/>
    <s v="United States"/>
    <x v="20"/>
    <x v="15"/>
    <n v="10024"/>
    <s v="East"/>
    <s v="OFF-BI-10001510"/>
    <x v="1"/>
    <x v="8"/>
    <s v="Deluxe Heavy-Duty Vinyl Round Ring Binder"/>
    <n v="146.68799999999999"/>
    <n v="8"/>
    <n v="0.2"/>
    <n v="45.84"/>
  </r>
  <r>
    <n v="9312"/>
    <s v="CA-2017-148642"/>
    <x v="904"/>
    <d v="2017-03-12T00:00:00"/>
    <x v="1"/>
    <s v="DW-13540"/>
    <s v="Don Weiss"/>
    <x v="0"/>
    <s v="United States"/>
    <x v="61"/>
    <x v="5"/>
    <n v="75220"/>
    <s v="Central"/>
    <s v="OFF-LA-10000134"/>
    <x v="1"/>
    <x v="2"/>
    <s v="Avery 511"/>
    <n v="4.9279999999999999"/>
    <n v="2"/>
    <n v="0.2"/>
    <n v="1.7248000000000001"/>
  </r>
  <r>
    <n v="9313"/>
    <s v="CA-2017-148642"/>
    <x v="904"/>
    <d v="2017-03-12T00:00:00"/>
    <x v="1"/>
    <s v="DW-13540"/>
    <s v="Don Weiss"/>
    <x v="0"/>
    <s v="United States"/>
    <x v="61"/>
    <x v="5"/>
    <n v="75220"/>
    <s v="Central"/>
    <s v="OFF-AR-10000588"/>
    <x v="1"/>
    <x v="6"/>
    <s v="Newell 345"/>
    <n v="63.488"/>
    <n v="4"/>
    <n v="0.2"/>
    <n v="4.7615999999999996"/>
  </r>
  <r>
    <n v="9314"/>
    <s v="CA-2015-111948"/>
    <x v="1215"/>
    <d v="2015-11-11T00:00:00"/>
    <x v="3"/>
    <s v="AG-10495"/>
    <s v="Andrew Gjertsen"/>
    <x v="1"/>
    <s v="United States"/>
    <x v="66"/>
    <x v="12"/>
    <n v="48234"/>
    <s v="Central"/>
    <s v="OFF-ST-10003282"/>
    <x v="1"/>
    <x v="4"/>
    <s v="Advantus 10-Drawer Portable Organizer, Chrome Metal Frame, Smoke Drawers"/>
    <n v="418.32"/>
    <n v="7"/>
    <n v="0"/>
    <n v="117.1296"/>
  </r>
  <r>
    <n v="9315"/>
    <s v="CA-2015-111948"/>
    <x v="1215"/>
    <d v="2015-11-11T00:00:00"/>
    <x v="3"/>
    <s v="AG-10495"/>
    <s v="Andrew Gjertsen"/>
    <x v="1"/>
    <s v="United States"/>
    <x v="66"/>
    <x v="12"/>
    <n v="48234"/>
    <s v="Central"/>
    <s v="OFF-AP-10002311"/>
    <x v="1"/>
    <x v="9"/>
    <s v="Holmes Replacement Filter for HEPA Air Cleaner, Very Large Room, HEPA Filter"/>
    <n v="123.858"/>
    <n v="2"/>
    <n v="0.1"/>
    <n v="46.790799999999997"/>
  </r>
  <r>
    <n v="9316"/>
    <s v="CA-2016-161907"/>
    <x v="41"/>
    <d v="2016-04-09T00:00:00"/>
    <x v="1"/>
    <s v="JH-16180"/>
    <s v="Justin Hirsh"/>
    <x v="0"/>
    <s v="United States"/>
    <x v="10"/>
    <x v="9"/>
    <n v="19140"/>
    <s v="East"/>
    <s v="TEC-PH-10000141"/>
    <x v="2"/>
    <x v="7"/>
    <s v="Clearsounds A400"/>
    <n v="118.782"/>
    <n v="3"/>
    <n v="0.4"/>
    <n v="-27.715800000000002"/>
  </r>
  <r>
    <n v="9317"/>
    <s v="CA-2016-161907"/>
    <x v="41"/>
    <d v="2016-04-09T00:00:00"/>
    <x v="1"/>
    <s v="JH-16180"/>
    <s v="Justin Hirsh"/>
    <x v="0"/>
    <s v="United States"/>
    <x v="10"/>
    <x v="9"/>
    <n v="19140"/>
    <s v="East"/>
    <s v="OFF-SU-10000646"/>
    <x v="1"/>
    <x v="14"/>
    <s v="Premier Automatic Letter Opener"/>
    <n v="769.18399999999997"/>
    <n v="4"/>
    <n v="0.2"/>
    <n v="-163.45160000000001"/>
  </r>
  <r>
    <n v="9318"/>
    <s v="CA-2017-124940"/>
    <x v="1216"/>
    <d v="2017-02-26T00:00:00"/>
    <x v="1"/>
    <s v="DK-13090"/>
    <s v="Dave Kipp"/>
    <x v="0"/>
    <s v="United States"/>
    <x v="238"/>
    <x v="5"/>
    <n v="75007"/>
    <s v="Central"/>
    <s v="TEC-AC-10002076"/>
    <x v="2"/>
    <x v="11"/>
    <s v="Microsoft Natural Keyboard Elite"/>
    <n v="47.904000000000003"/>
    <n v="1"/>
    <n v="0.2"/>
    <n v="-2.9940000000000002"/>
  </r>
  <r>
    <n v="9319"/>
    <s v="US-2017-108343"/>
    <x v="228"/>
    <d v="2017-07-25T00:00:00"/>
    <x v="1"/>
    <s v="AR-10825"/>
    <s v="Anthony Rawles"/>
    <x v="1"/>
    <s v="United States"/>
    <x v="20"/>
    <x v="15"/>
    <n v="10009"/>
    <s v="East"/>
    <s v="OFF-PA-10000743"/>
    <x v="1"/>
    <x v="10"/>
    <s v="Xerox 1977"/>
    <n v="13.36"/>
    <n v="2"/>
    <n v="0"/>
    <n v="6.4127999999999998"/>
  </r>
  <r>
    <n v="9320"/>
    <s v="US-2017-108343"/>
    <x v="228"/>
    <d v="2017-07-25T00:00:00"/>
    <x v="1"/>
    <s v="AR-10825"/>
    <s v="Anthony Rawles"/>
    <x v="1"/>
    <s v="United States"/>
    <x v="20"/>
    <x v="15"/>
    <n v="10009"/>
    <s v="East"/>
    <s v="FUR-CH-10002780"/>
    <x v="0"/>
    <x v="1"/>
    <s v="Office Star - Task Chair with Contemporary Loop Arms"/>
    <n v="163.76400000000001"/>
    <n v="2"/>
    <n v="0.1"/>
    <n v="25.474399999999999"/>
  </r>
  <r>
    <n v="9321"/>
    <s v="US-2017-108343"/>
    <x v="228"/>
    <d v="2017-07-25T00:00:00"/>
    <x v="1"/>
    <s v="AR-10825"/>
    <s v="Anthony Rawles"/>
    <x v="1"/>
    <s v="United States"/>
    <x v="20"/>
    <x v="15"/>
    <n v="10009"/>
    <s v="East"/>
    <s v="FUR-FU-10000747"/>
    <x v="0"/>
    <x v="5"/>
    <s v="Tenex B1-RE Series Chair Mats for Low Pile Carpets"/>
    <n v="183.92"/>
    <n v="4"/>
    <n v="0"/>
    <n v="31.266400000000001"/>
  </r>
  <r>
    <n v="9322"/>
    <s v="US-2016-111563"/>
    <x v="254"/>
    <d v="2016-11-08T00:00:00"/>
    <x v="1"/>
    <s v="SM-20005"/>
    <s v="Sally Matthias"/>
    <x v="0"/>
    <s v="United States"/>
    <x v="12"/>
    <x v="5"/>
    <n v="77041"/>
    <s v="Central"/>
    <s v="FUR-FU-10002445"/>
    <x v="0"/>
    <x v="5"/>
    <s v="DAX Two-Tone Rosewood/Black Document Frame, Desktop, 5 x 7"/>
    <n v="11.375999999999999"/>
    <n v="3"/>
    <n v="0.6"/>
    <n v="-5.6879999999999997"/>
  </r>
  <r>
    <n v="9323"/>
    <s v="US-2016-111563"/>
    <x v="254"/>
    <d v="2016-11-08T00:00:00"/>
    <x v="1"/>
    <s v="SM-20005"/>
    <s v="Sally Matthias"/>
    <x v="0"/>
    <s v="United States"/>
    <x v="12"/>
    <x v="5"/>
    <n v="77041"/>
    <s v="Central"/>
    <s v="FUR-FU-10000723"/>
    <x v="0"/>
    <x v="5"/>
    <s v="Deflect-o EconoMat Studded, No Bevel Mat for Low Pile Carpeting"/>
    <n v="66.111999999999995"/>
    <n v="4"/>
    <n v="0.6"/>
    <n v="-84.2928"/>
  </r>
  <r>
    <n v="9324"/>
    <s v="CA-2017-121853"/>
    <x v="397"/>
    <d v="2017-09-29T00:00:00"/>
    <x v="1"/>
    <s v="DB-13660"/>
    <s v="Duane Benoit"/>
    <x v="0"/>
    <s v="United States"/>
    <x v="1"/>
    <x v="1"/>
    <n v="90036"/>
    <s v="West"/>
    <s v="OFF-PA-10003641"/>
    <x v="1"/>
    <x v="10"/>
    <s v="Xerox 1909"/>
    <n v="211.04"/>
    <n v="8"/>
    <n v="0"/>
    <n v="97.078400000000002"/>
  </r>
  <r>
    <n v="9325"/>
    <s v="CA-2017-121853"/>
    <x v="397"/>
    <d v="2017-09-29T00:00:00"/>
    <x v="1"/>
    <s v="DB-13660"/>
    <s v="Duane Benoit"/>
    <x v="0"/>
    <s v="United States"/>
    <x v="1"/>
    <x v="1"/>
    <n v="90036"/>
    <s v="West"/>
    <s v="FUR-CH-10003973"/>
    <x v="0"/>
    <x v="1"/>
    <s v="GuestStacker Chair with Chrome Finish Legs"/>
    <n v="594.81600000000003"/>
    <n v="2"/>
    <n v="0.2"/>
    <n v="59.4816"/>
  </r>
  <r>
    <n v="9326"/>
    <s v="CA-2017-121853"/>
    <x v="397"/>
    <d v="2017-09-29T00:00:00"/>
    <x v="1"/>
    <s v="DB-13660"/>
    <s v="Duane Benoit"/>
    <x v="0"/>
    <s v="United States"/>
    <x v="1"/>
    <x v="1"/>
    <n v="90036"/>
    <s v="West"/>
    <s v="OFF-BI-10000977"/>
    <x v="1"/>
    <x v="8"/>
    <s v="Ibico Plastic Spiral Binding Combs"/>
    <n v="72.959999999999994"/>
    <n v="3"/>
    <n v="0.2"/>
    <n v="23.712"/>
  </r>
  <r>
    <n v="9327"/>
    <s v="US-2017-130687"/>
    <x v="210"/>
    <d v="2017-09-10T00:00:00"/>
    <x v="2"/>
    <s v="PF-19225"/>
    <s v="Phillip Flathmann"/>
    <x v="0"/>
    <s v="United States"/>
    <x v="156"/>
    <x v="4"/>
    <n v="98026"/>
    <s v="West"/>
    <s v="FUR-FU-10004053"/>
    <x v="0"/>
    <x v="5"/>
    <s v="DAX Two-Tone Silver Metal Document Frame"/>
    <n v="80.959999999999994"/>
    <n v="4"/>
    <n v="0"/>
    <n v="34.812800000000003"/>
  </r>
  <r>
    <n v="9328"/>
    <s v="US-2017-130687"/>
    <x v="210"/>
    <d v="2017-09-10T00:00:00"/>
    <x v="2"/>
    <s v="PF-19225"/>
    <s v="Phillip Flathmann"/>
    <x v="0"/>
    <s v="United States"/>
    <x v="156"/>
    <x v="4"/>
    <n v="98026"/>
    <s v="West"/>
    <s v="TEC-PH-10002033"/>
    <x v="2"/>
    <x v="7"/>
    <s v="Konftel 250 Conference phone - Charcoal black"/>
    <n v="455.71199999999999"/>
    <n v="2"/>
    <n v="0.2"/>
    <n v="34.178400000000003"/>
  </r>
  <r>
    <n v="9329"/>
    <s v="US-2017-130687"/>
    <x v="210"/>
    <d v="2017-09-10T00:00:00"/>
    <x v="2"/>
    <s v="PF-19225"/>
    <s v="Phillip Flathmann"/>
    <x v="0"/>
    <s v="United States"/>
    <x v="156"/>
    <x v="4"/>
    <n v="98026"/>
    <s v="West"/>
    <s v="OFF-AR-10004260"/>
    <x v="1"/>
    <x v="6"/>
    <s v="Boston 1799 Powerhouse Electric Pencil Sharpener"/>
    <n v="25.98"/>
    <n v="1"/>
    <n v="0"/>
    <n v="7.2744"/>
  </r>
  <r>
    <n v="9330"/>
    <s v="CA-2015-164497"/>
    <x v="109"/>
    <d v="2015-11-30T00:00:00"/>
    <x v="2"/>
    <s v="AJ-10945"/>
    <s v="Ashley Jarboe"/>
    <x v="0"/>
    <s v="United States"/>
    <x v="8"/>
    <x v="1"/>
    <n v="94110"/>
    <s v="West"/>
    <s v="OFF-AP-10004655"/>
    <x v="1"/>
    <x v="9"/>
    <s v="Holmes Visible Mist Ultrasonic Humidifier with 2.3-Gallon Output per Day, Replacement Filter"/>
    <n v="45.28"/>
    <n v="4"/>
    <n v="0"/>
    <n v="15.395200000000001"/>
  </r>
  <r>
    <n v="9331"/>
    <s v="US-2015-153283"/>
    <x v="768"/>
    <d v="2015-11-18T00:00:00"/>
    <x v="1"/>
    <s v="EB-14110"/>
    <s v="Eugene Barchas"/>
    <x v="0"/>
    <s v="United States"/>
    <x v="20"/>
    <x v="15"/>
    <n v="10035"/>
    <s v="East"/>
    <s v="OFF-EN-10001539"/>
    <x v="1"/>
    <x v="12"/>
    <s v="Staple envelope"/>
    <n v="15.56"/>
    <n v="2"/>
    <n v="0"/>
    <n v="7.3132000000000001"/>
  </r>
  <r>
    <n v="9332"/>
    <s v="CA-2016-108056"/>
    <x v="321"/>
    <d v="2016-10-03T00:00:00"/>
    <x v="1"/>
    <s v="ES-14080"/>
    <s v="Erin Smith"/>
    <x v="1"/>
    <s v="United States"/>
    <x v="24"/>
    <x v="21"/>
    <n v="97477"/>
    <s v="West"/>
    <s v="TEC-PH-10001817"/>
    <x v="2"/>
    <x v="7"/>
    <s v="Wilson Electronics DB Pro Signal Booster"/>
    <n v="859.2"/>
    <n v="3"/>
    <n v="0.2"/>
    <n v="75.180000000000007"/>
  </r>
  <r>
    <n v="9333"/>
    <s v="CA-2017-127726"/>
    <x v="220"/>
    <d v="2017-09-13T00:00:00"/>
    <x v="0"/>
    <s v="SS-20410"/>
    <s v="Shahid Shariari"/>
    <x v="0"/>
    <s v="United States"/>
    <x v="430"/>
    <x v="0"/>
    <n v="40324"/>
    <s v="South"/>
    <s v="OFF-AP-10002578"/>
    <x v="1"/>
    <x v="9"/>
    <s v="Fellowes Premier Superior Surge Suppressor, 10-Outlet, With Phone and Remote"/>
    <n v="195.68"/>
    <n v="4"/>
    <n v="0"/>
    <n v="50.876800000000003"/>
  </r>
  <r>
    <n v="9334"/>
    <s v="CA-2017-127726"/>
    <x v="220"/>
    <d v="2017-09-13T00:00:00"/>
    <x v="0"/>
    <s v="SS-20410"/>
    <s v="Shahid Shariari"/>
    <x v="0"/>
    <s v="United States"/>
    <x v="430"/>
    <x v="0"/>
    <n v="40324"/>
    <s v="South"/>
    <s v="OFF-FA-10000992"/>
    <x v="1"/>
    <x v="13"/>
    <s v="Acco Clips to Go Binder Clips, 24 Clips in Two Sizes"/>
    <n v="14.2"/>
    <n v="4"/>
    <n v="0"/>
    <n v="6.6740000000000004"/>
  </r>
  <r>
    <n v="9335"/>
    <s v="CA-2017-110198"/>
    <x v="927"/>
    <d v="2017-05-02T00:00:00"/>
    <x v="2"/>
    <s v="AG-10900"/>
    <s v="Arthur Gainer"/>
    <x v="0"/>
    <s v="United States"/>
    <x v="197"/>
    <x v="2"/>
    <n v="33065"/>
    <s v="South"/>
    <s v="FUR-BO-10001798"/>
    <x v="0"/>
    <x v="0"/>
    <s v="Bush Somerset Collection Bookcase"/>
    <n v="314.35199999999998"/>
    <n v="3"/>
    <n v="0.2"/>
    <n v="-15.717599999999999"/>
  </r>
  <r>
    <n v="9336"/>
    <s v="CA-2017-110198"/>
    <x v="927"/>
    <d v="2017-05-02T00:00:00"/>
    <x v="2"/>
    <s v="AG-10900"/>
    <s v="Arthur Gainer"/>
    <x v="0"/>
    <s v="United States"/>
    <x v="197"/>
    <x v="2"/>
    <n v="33065"/>
    <s v="South"/>
    <s v="OFF-LA-10004409"/>
    <x v="1"/>
    <x v="2"/>
    <s v="Avery 492"/>
    <n v="4.6079999999999997"/>
    <n v="2"/>
    <n v="0.2"/>
    <n v="1.4976"/>
  </r>
  <r>
    <n v="9337"/>
    <s v="CA-2017-130715"/>
    <x v="118"/>
    <d v="2017-09-20T00:00:00"/>
    <x v="1"/>
    <s v="CY-12745"/>
    <s v="Craig Yedwab"/>
    <x v="1"/>
    <s v="United States"/>
    <x v="8"/>
    <x v="1"/>
    <n v="94110"/>
    <s v="West"/>
    <s v="OFF-FA-10000621"/>
    <x v="1"/>
    <x v="13"/>
    <s v="OIC Colored Binder Clips, Assorted Sizes"/>
    <n v="17.899999999999999"/>
    <n v="5"/>
    <n v="0"/>
    <n v="8.7710000000000008"/>
  </r>
  <r>
    <n v="9338"/>
    <s v="CA-2014-155264"/>
    <x v="538"/>
    <d v="2014-10-22T00:00:00"/>
    <x v="0"/>
    <s v="RP-19270"/>
    <s v="Rachel Payne"/>
    <x v="1"/>
    <s v="United States"/>
    <x v="8"/>
    <x v="1"/>
    <n v="94110"/>
    <s v="West"/>
    <s v="OFF-BI-10003196"/>
    <x v="1"/>
    <x v="8"/>
    <s v="Accohide Poly Flexible Ring Binders"/>
    <n v="2.992"/>
    <n v="1"/>
    <n v="0.2"/>
    <n v="1.1220000000000001"/>
  </r>
  <r>
    <n v="9339"/>
    <s v="CA-2014-155264"/>
    <x v="538"/>
    <d v="2014-10-22T00:00:00"/>
    <x v="0"/>
    <s v="RP-19270"/>
    <s v="Rachel Payne"/>
    <x v="1"/>
    <s v="United States"/>
    <x v="8"/>
    <x v="1"/>
    <n v="94110"/>
    <s v="West"/>
    <s v="OFF-BI-10003727"/>
    <x v="1"/>
    <x v="8"/>
    <s v="Avery Durable Slant Ring Binders With Label Holder"/>
    <n v="20.064"/>
    <n v="6"/>
    <n v="0.2"/>
    <n v="7.0224000000000002"/>
  </r>
  <r>
    <n v="9340"/>
    <s v="CA-2014-155264"/>
    <x v="538"/>
    <d v="2014-10-22T00:00:00"/>
    <x v="0"/>
    <s v="RP-19270"/>
    <s v="Rachel Payne"/>
    <x v="1"/>
    <s v="United States"/>
    <x v="8"/>
    <x v="1"/>
    <n v="94110"/>
    <s v="West"/>
    <s v="OFF-PA-10003228"/>
    <x v="1"/>
    <x v="10"/>
    <s v="Xerox 1917"/>
    <n v="146.72999999999999"/>
    <n v="3"/>
    <n v="0"/>
    <n v="68.963099999999997"/>
  </r>
  <r>
    <n v="9341"/>
    <s v="CA-2014-155264"/>
    <x v="538"/>
    <d v="2014-10-22T00:00:00"/>
    <x v="0"/>
    <s v="RP-19270"/>
    <s v="Rachel Payne"/>
    <x v="1"/>
    <s v="United States"/>
    <x v="8"/>
    <x v="1"/>
    <n v="94110"/>
    <s v="West"/>
    <s v="OFF-LA-10002787"/>
    <x v="1"/>
    <x v="2"/>
    <s v="Avery 480"/>
    <n v="18.75"/>
    <n v="5"/>
    <n v="0"/>
    <n v="9"/>
  </r>
  <r>
    <n v="9342"/>
    <s v="CA-2014-155264"/>
    <x v="538"/>
    <d v="2014-10-22T00:00:00"/>
    <x v="0"/>
    <s v="RP-19270"/>
    <s v="Rachel Payne"/>
    <x v="1"/>
    <s v="United States"/>
    <x v="8"/>
    <x v="1"/>
    <n v="94110"/>
    <s v="West"/>
    <s v="TEC-PH-10001305"/>
    <x v="2"/>
    <x v="7"/>
    <s v="Panasonic KX TS208W Corded phone"/>
    <n v="117.57599999999999"/>
    <n v="3"/>
    <n v="0.2"/>
    <n v="11.7576"/>
  </r>
  <r>
    <n v="9343"/>
    <s v="CA-2016-119123"/>
    <x v="69"/>
    <d v="2016-03-18T00:00:00"/>
    <x v="1"/>
    <s v="DB-13360"/>
    <s v="Dennis Bolton"/>
    <x v="2"/>
    <s v="United States"/>
    <x v="169"/>
    <x v="1"/>
    <n v="92503"/>
    <s v="West"/>
    <s v="OFF-BI-10001036"/>
    <x v="1"/>
    <x v="8"/>
    <s v="Cardinal EasyOpen D-Ring Binders"/>
    <n v="51.183999999999997"/>
    <n v="7"/>
    <n v="0.2"/>
    <n v="19.193999999999999"/>
  </r>
  <r>
    <n v="9344"/>
    <s v="CA-2017-109085"/>
    <x v="922"/>
    <d v="2017-02-20T00:00:00"/>
    <x v="2"/>
    <s v="CK-12325"/>
    <s v="Christine Kargatis"/>
    <x v="2"/>
    <s v="United States"/>
    <x v="21"/>
    <x v="24"/>
    <n v="45373"/>
    <s v="East"/>
    <s v="FUR-TA-10001086"/>
    <x v="0"/>
    <x v="3"/>
    <s v="SAFCO PlanMaster Boards, 60w x 37-1/2d, White Melamine"/>
    <n v="455.97"/>
    <n v="5"/>
    <n v="0.4"/>
    <n v="-106.393"/>
  </r>
  <r>
    <n v="9345"/>
    <s v="CA-2017-109085"/>
    <x v="922"/>
    <d v="2017-02-20T00:00:00"/>
    <x v="2"/>
    <s v="CK-12325"/>
    <s v="Christine Kargatis"/>
    <x v="2"/>
    <s v="United States"/>
    <x v="21"/>
    <x v="24"/>
    <n v="45373"/>
    <s v="East"/>
    <s v="OFF-BI-10001525"/>
    <x v="1"/>
    <x v="8"/>
    <s v="Acco Pressboard Covers with Storage Hooks, 14 7/8&quot; x 11&quot;, Executive Red"/>
    <n v="5.7149999999999999"/>
    <n v="5"/>
    <n v="0.7"/>
    <n v="-4.7625000000000002"/>
  </r>
  <r>
    <n v="9346"/>
    <s v="CA-2017-109085"/>
    <x v="922"/>
    <d v="2017-02-20T00:00:00"/>
    <x v="2"/>
    <s v="CK-12325"/>
    <s v="Christine Kargatis"/>
    <x v="2"/>
    <s v="United States"/>
    <x v="21"/>
    <x v="24"/>
    <n v="45373"/>
    <s v="East"/>
    <s v="TEC-PH-10000526"/>
    <x v="2"/>
    <x v="7"/>
    <s v="Vtech CS6719"/>
    <n v="57.594000000000001"/>
    <n v="1"/>
    <n v="0.4"/>
    <n v="-11.518800000000001"/>
  </r>
  <r>
    <n v="9347"/>
    <s v="CA-2017-109085"/>
    <x v="922"/>
    <d v="2017-02-20T00:00:00"/>
    <x v="2"/>
    <s v="CK-12325"/>
    <s v="Christine Kargatis"/>
    <x v="2"/>
    <s v="United States"/>
    <x v="21"/>
    <x v="24"/>
    <n v="45373"/>
    <s v="East"/>
    <s v="FUR-FU-10004973"/>
    <x v="0"/>
    <x v="5"/>
    <s v="Flat Face Poster Frame"/>
    <n v="30.143999999999998"/>
    <n v="2"/>
    <n v="0.2"/>
    <n v="8.2896000000000001"/>
  </r>
  <r>
    <n v="9348"/>
    <s v="CA-2017-109085"/>
    <x v="922"/>
    <d v="2017-02-20T00:00:00"/>
    <x v="2"/>
    <s v="CK-12325"/>
    <s v="Christine Kargatis"/>
    <x v="2"/>
    <s v="United States"/>
    <x v="21"/>
    <x v="24"/>
    <n v="45373"/>
    <s v="East"/>
    <s v="FUR-CH-10003981"/>
    <x v="0"/>
    <x v="1"/>
    <s v="Global Commerce Series Low-Back Swivel/Tilt Chairs"/>
    <n v="899.43"/>
    <n v="5"/>
    <n v="0.3"/>
    <n v="-12.849"/>
  </r>
  <r>
    <n v="9349"/>
    <s v="CA-2016-114860"/>
    <x v="596"/>
    <d v="2016-12-28T00:00:00"/>
    <x v="1"/>
    <s v="DN-13690"/>
    <s v="Duane Noonan"/>
    <x v="0"/>
    <s v="United States"/>
    <x v="429"/>
    <x v="1"/>
    <n v="92553"/>
    <s v="West"/>
    <s v="FUR-FU-10000277"/>
    <x v="0"/>
    <x v="5"/>
    <s v="Deflect-o DuraMat Antistatic Studded Beveled Mat for Medium Pile Carpeting"/>
    <n v="842.72"/>
    <n v="8"/>
    <n v="0"/>
    <n v="202.25280000000001"/>
  </r>
  <r>
    <n v="9350"/>
    <s v="CA-2016-114860"/>
    <x v="596"/>
    <d v="2016-12-28T00:00:00"/>
    <x v="1"/>
    <s v="DN-13690"/>
    <s v="Duane Noonan"/>
    <x v="0"/>
    <s v="United States"/>
    <x v="429"/>
    <x v="1"/>
    <n v="92553"/>
    <s v="West"/>
    <s v="FUR-FU-10001934"/>
    <x v="0"/>
    <x v="5"/>
    <s v="Magnifier Swing Arm Lamp"/>
    <n v="41.96"/>
    <n v="2"/>
    <n v="0"/>
    <n v="10.909599999999999"/>
  </r>
  <r>
    <n v="9351"/>
    <s v="CA-2016-159009"/>
    <x v="713"/>
    <d v="2016-09-27T00:00:00"/>
    <x v="1"/>
    <s v="DP-13105"/>
    <s v="Dave Poirier"/>
    <x v="1"/>
    <s v="United States"/>
    <x v="4"/>
    <x v="4"/>
    <n v="98115"/>
    <s v="West"/>
    <s v="OFF-BI-10004970"/>
    <x v="1"/>
    <x v="8"/>
    <s v="ACCOHIDE 3-Ring Binder, Blue, 1&quot;"/>
    <n v="13.215999999999999"/>
    <n v="4"/>
    <n v="0.2"/>
    <n v="4.4603999999999999"/>
  </r>
  <r>
    <n v="9352"/>
    <s v="CA-2016-159009"/>
    <x v="713"/>
    <d v="2016-09-27T00:00:00"/>
    <x v="1"/>
    <s v="DP-13105"/>
    <s v="Dave Poirier"/>
    <x v="1"/>
    <s v="United States"/>
    <x v="4"/>
    <x v="4"/>
    <n v="98115"/>
    <s v="West"/>
    <s v="FUR-CH-10003396"/>
    <x v="0"/>
    <x v="1"/>
    <s v="Global Deluxe Steno Chair"/>
    <n v="184.75200000000001"/>
    <n v="3"/>
    <n v="0.2"/>
    <n v="-20.784600000000001"/>
  </r>
  <r>
    <n v="9353"/>
    <s v="CA-2017-148411"/>
    <x v="241"/>
    <d v="2017-09-26T00:00:00"/>
    <x v="2"/>
    <s v="RO-19780"/>
    <s v="Rose O'Brian"/>
    <x v="0"/>
    <s v="United States"/>
    <x v="22"/>
    <x v="10"/>
    <n v="60623"/>
    <s v="Central"/>
    <s v="FUR-CH-10003973"/>
    <x v="0"/>
    <x v="1"/>
    <s v="GuestStacker Chair with Chrome Finish Legs"/>
    <n v="520.46400000000006"/>
    <n v="2"/>
    <n v="0.3"/>
    <n v="-14.8704"/>
  </r>
  <r>
    <n v="9354"/>
    <s v="CA-2017-148411"/>
    <x v="241"/>
    <d v="2017-09-26T00:00:00"/>
    <x v="2"/>
    <s v="RO-19780"/>
    <s v="Rose O'Brian"/>
    <x v="0"/>
    <s v="United States"/>
    <x v="22"/>
    <x v="10"/>
    <n v="60623"/>
    <s v="Central"/>
    <s v="OFF-PA-10002109"/>
    <x v="1"/>
    <x v="10"/>
    <s v="Wirebound Voice Message Log Book"/>
    <n v="11.423999999999999"/>
    <n v="3"/>
    <n v="0.2"/>
    <n v="3.7128000000000001"/>
  </r>
  <r>
    <n v="9355"/>
    <s v="CA-2015-110324"/>
    <x v="494"/>
    <d v="2015-12-05T00:00:00"/>
    <x v="1"/>
    <s v="MA-17560"/>
    <s v="Matt Abelman"/>
    <x v="2"/>
    <s v="United States"/>
    <x v="25"/>
    <x v="12"/>
    <n v="49201"/>
    <s v="Central"/>
    <s v="OFF-PA-10001826"/>
    <x v="1"/>
    <x v="10"/>
    <s v="Xerox 207"/>
    <n v="19.440000000000001"/>
    <n v="3"/>
    <n v="0"/>
    <n v="9.3312000000000008"/>
  </r>
  <r>
    <n v="9356"/>
    <s v="CA-2015-110324"/>
    <x v="494"/>
    <d v="2015-12-05T00:00:00"/>
    <x v="1"/>
    <s v="MA-17560"/>
    <s v="Matt Abelman"/>
    <x v="2"/>
    <s v="United States"/>
    <x v="25"/>
    <x v="12"/>
    <n v="49201"/>
    <s v="Central"/>
    <s v="OFF-AR-10000823"/>
    <x v="1"/>
    <x v="6"/>
    <s v="Newell 307"/>
    <n v="3.64"/>
    <n v="2"/>
    <n v="0"/>
    <n v="1.0192000000000001"/>
  </r>
  <r>
    <n v="9357"/>
    <s v="CA-2015-110324"/>
    <x v="494"/>
    <d v="2015-12-05T00:00:00"/>
    <x v="1"/>
    <s v="MA-17560"/>
    <s v="Matt Abelman"/>
    <x v="2"/>
    <s v="United States"/>
    <x v="25"/>
    <x v="12"/>
    <n v="49201"/>
    <s v="Central"/>
    <s v="OFF-PA-10001776"/>
    <x v="1"/>
    <x v="10"/>
    <s v="Wirebound Message Books, Four 2 3/4&quot; x 5&quot; Forms per Page, 600 Sets per Book"/>
    <n v="18.54"/>
    <n v="2"/>
    <n v="0"/>
    <n v="8.7138000000000009"/>
  </r>
  <r>
    <n v="9358"/>
    <s v="CA-2016-168046"/>
    <x v="967"/>
    <d v="2016-01-28T00:00:00"/>
    <x v="0"/>
    <s v="JD-15895"/>
    <s v="Jonathan Doherty"/>
    <x v="1"/>
    <s v="United States"/>
    <x v="20"/>
    <x v="15"/>
    <n v="10024"/>
    <s v="East"/>
    <s v="OFF-BI-10003676"/>
    <x v="1"/>
    <x v="8"/>
    <s v="GBC Standard Recycled Report Covers, Clear Plastic Sheets"/>
    <n v="43.12"/>
    <n v="5"/>
    <n v="0.2"/>
    <n v="15.092000000000001"/>
  </r>
  <r>
    <n v="9359"/>
    <s v="CA-2016-168046"/>
    <x v="967"/>
    <d v="2016-01-28T00:00:00"/>
    <x v="0"/>
    <s v="JD-15895"/>
    <s v="Jonathan Doherty"/>
    <x v="1"/>
    <s v="United States"/>
    <x v="20"/>
    <x v="15"/>
    <n v="10024"/>
    <s v="East"/>
    <s v="FUR-TA-10001095"/>
    <x v="0"/>
    <x v="3"/>
    <s v="Chromcraft Round Conference Tables"/>
    <n v="313.72199999999998"/>
    <n v="3"/>
    <n v="0.4"/>
    <n v="-99.345299999999995"/>
  </r>
  <r>
    <n v="9360"/>
    <s v="CA-2016-168046"/>
    <x v="967"/>
    <d v="2016-01-28T00:00:00"/>
    <x v="0"/>
    <s v="JD-15895"/>
    <s v="Jonathan Doherty"/>
    <x v="1"/>
    <s v="United States"/>
    <x v="20"/>
    <x v="15"/>
    <n v="10024"/>
    <s v="East"/>
    <s v="FUR-FU-10000747"/>
    <x v="0"/>
    <x v="5"/>
    <s v="Tenex B1-RE Series Chair Mats for Low Pile Carpets"/>
    <n v="45.98"/>
    <n v="1"/>
    <n v="0"/>
    <n v="7.8166000000000002"/>
  </r>
  <r>
    <n v="9361"/>
    <s v="CA-2016-168046"/>
    <x v="967"/>
    <d v="2016-01-28T00:00:00"/>
    <x v="0"/>
    <s v="JD-15895"/>
    <s v="Jonathan Doherty"/>
    <x v="1"/>
    <s v="United States"/>
    <x v="20"/>
    <x v="15"/>
    <n v="10024"/>
    <s v="East"/>
    <s v="OFF-ST-10004337"/>
    <x v="1"/>
    <x v="4"/>
    <s v="SAFCO Commercial Wire Shelving, 72h"/>
    <n v="428.68"/>
    <n v="7"/>
    <n v="0"/>
    <n v="0"/>
  </r>
  <r>
    <n v="9362"/>
    <s v="CA-2017-111591"/>
    <x v="708"/>
    <d v="2017-03-25T00:00:00"/>
    <x v="1"/>
    <s v="PS-18970"/>
    <s v="Paul Stevenson"/>
    <x v="2"/>
    <s v="United States"/>
    <x v="4"/>
    <x v="4"/>
    <n v="98105"/>
    <s v="West"/>
    <s v="OFF-BI-10004410"/>
    <x v="1"/>
    <x v="8"/>
    <s v="C-Line Peel &amp; Stick Add-On Filing Pockets, 8-3/4 x 5-1/8, 10/Pack"/>
    <n v="30.576000000000001"/>
    <n v="6"/>
    <n v="0.2"/>
    <n v="10.3194"/>
  </r>
  <r>
    <n v="9363"/>
    <s v="CA-2017-111591"/>
    <x v="708"/>
    <d v="2017-03-25T00:00:00"/>
    <x v="1"/>
    <s v="PS-18970"/>
    <s v="Paul Stevenson"/>
    <x v="2"/>
    <s v="United States"/>
    <x v="4"/>
    <x v="4"/>
    <n v="98105"/>
    <s v="West"/>
    <s v="OFF-FA-10004838"/>
    <x v="1"/>
    <x v="13"/>
    <s v="Super Bands, 12/Pack"/>
    <n v="13.02"/>
    <n v="7"/>
    <n v="0"/>
    <n v="0.3906"/>
  </r>
  <r>
    <n v="9364"/>
    <s v="CA-2017-111591"/>
    <x v="708"/>
    <d v="2017-03-25T00:00:00"/>
    <x v="1"/>
    <s v="PS-18970"/>
    <s v="Paul Stevenson"/>
    <x v="2"/>
    <s v="United States"/>
    <x v="4"/>
    <x v="4"/>
    <n v="98105"/>
    <s v="West"/>
    <s v="FUR-FU-10002364"/>
    <x v="0"/>
    <x v="5"/>
    <s v="Eldon Expressions Wood Desk Accessories, Oak"/>
    <n v="22.14"/>
    <n v="3"/>
    <n v="0"/>
    <n v="6.4206000000000003"/>
  </r>
  <r>
    <n v="9365"/>
    <s v="CA-2017-111591"/>
    <x v="708"/>
    <d v="2017-03-25T00:00:00"/>
    <x v="1"/>
    <s v="PS-18970"/>
    <s v="Paul Stevenson"/>
    <x v="2"/>
    <s v="United States"/>
    <x v="4"/>
    <x v="4"/>
    <n v="98105"/>
    <s v="West"/>
    <s v="OFF-ST-10001809"/>
    <x v="1"/>
    <x v="4"/>
    <s v="Fellowes Officeware Wire Shelving"/>
    <n v="359.32"/>
    <n v="4"/>
    <n v="0"/>
    <n v="7.1863999999999999"/>
  </r>
  <r>
    <n v="9366"/>
    <s v="US-2014-166828"/>
    <x v="963"/>
    <d v="2014-08-25T00:00:00"/>
    <x v="2"/>
    <s v="JF-15415"/>
    <s v="Jennifer Ferguson"/>
    <x v="0"/>
    <s v="United States"/>
    <x v="490"/>
    <x v="25"/>
    <n v="63301"/>
    <s v="Central"/>
    <s v="OFF-PA-10001846"/>
    <x v="1"/>
    <x v="10"/>
    <s v="Xerox 1899"/>
    <n v="11.56"/>
    <n v="2"/>
    <n v="0"/>
    <n v="5.6643999999999997"/>
  </r>
  <r>
    <n v="9367"/>
    <s v="CA-2014-108147"/>
    <x v="785"/>
    <d v="2014-06-13T00:00:00"/>
    <x v="1"/>
    <s v="RD-19480"/>
    <s v="Rick Duston"/>
    <x v="0"/>
    <s v="United States"/>
    <x v="85"/>
    <x v="15"/>
    <n v="11561"/>
    <s v="East"/>
    <s v="OFF-BI-10003876"/>
    <x v="1"/>
    <x v="8"/>
    <s v="Green Canvas Binder for 8-1/2&quot; x 14&quot; Sheets"/>
    <n v="68.48"/>
    <n v="2"/>
    <n v="0.2"/>
    <n v="25.68"/>
  </r>
  <r>
    <n v="9368"/>
    <s v="CA-2014-108147"/>
    <x v="785"/>
    <d v="2014-06-13T00:00:00"/>
    <x v="1"/>
    <s v="RD-19480"/>
    <s v="Rick Duston"/>
    <x v="0"/>
    <s v="United States"/>
    <x v="85"/>
    <x v="15"/>
    <n v="11561"/>
    <s v="East"/>
    <s v="OFF-ST-10003470"/>
    <x v="1"/>
    <x v="4"/>
    <s v="Tennsco Snap-Together Open Shelving Units, Starter Sets and Add-On Units"/>
    <n v="1676.88"/>
    <n v="6"/>
    <n v="0"/>
    <n v="83.843999999999994"/>
  </r>
  <r>
    <n v="9369"/>
    <s v="CA-2016-154998"/>
    <x v="281"/>
    <d v="2016-04-09T00:00:00"/>
    <x v="2"/>
    <s v="ES-14080"/>
    <s v="Erin Smith"/>
    <x v="1"/>
    <s v="United States"/>
    <x v="80"/>
    <x v="30"/>
    <n v="8701"/>
    <s v="East"/>
    <s v="OFF-PA-10004243"/>
    <x v="1"/>
    <x v="10"/>
    <s v="Xerox 1939"/>
    <n v="37.94"/>
    <n v="2"/>
    <n v="0"/>
    <n v="18.211200000000002"/>
  </r>
  <r>
    <n v="9370"/>
    <s v="CA-2017-113460"/>
    <x v="659"/>
    <d v="2017-11-09T00:00:00"/>
    <x v="0"/>
    <s v="KN-16390"/>
    <s v="Katherine Nockton"/>
    <x v="1"/>
    <s v="United States"/>
    <x v="183"/>
    <x v="39"/>
    <n v="20735"/>
    <s v="East"/>
    <s v="FUR-CH-10000422"/>
    <x v="0"/>
    <x v="1"/>
    <s v="Global Highback Leather Tilter in Burgundy"/>
    <n v="272.97000000000003"/>
    <n v="3"/>
    <n v="0"/>
    <n v="43.675199999999997"/>
  </r>
  <r>
    <n v="9371"/>
    <s v="CA-2015-111339"/>
    <x v="352"/>
    <d v="2015-05-31T00:00:00"/>
    <x v="2"/>
    <s v="VP-21760"/>
    <s v="Victoria Pisteka"/>
    <x v="1"/>
    <s v="United States"/>
    <x v="38"/>
    <x v="24"/>
    <n v="43229"/>
    <s v="East"/>
    <s v="FUR-FU-10002506"/>
    <x v="0"/>
    <x v="5"/>
    <s v="Tensor &quot;Hersey Kiss&quot; Styled Floor Lamp"/>
    <n v="41.567999999999998"/>
    <n v="4"/>
    <n v="0.2"/>
    <n v="-4.1567999999999996"/>
  </r>
  <r>
    <n v="9372"/>
    <s v="CA-2015-111339"/>
    <x v="352"/>
    <d v="2015-05-31T00:00:00"/>
    <x v="2"/>
    <s v="VP-21760"/>
    <s v="Victoria Pisteka"/>
    <x v="1"/>
    <s v="United States"/>
    <x v="38"/>
    <x v="24"/>
    <n v="43229"/>
    <s v="East"/>
    <s v="FUR-CH-10000863"/>
    <x v="0"/>
    <x v="1"/>
    <s v="Novimex Swivel Fabric Task Chair"/>
    <n v="317.05799999999999"/>
    <n v="3"/>
    <n v="0.3"/>
    <n v="-86.058599999999998"/>
  </r>
  <r>
    <n v="9373"/>
    <s v="CA-2015-111339"/>
    <x v="352"/>
    <d v="2015-05-31T00:00:00"/>
    <x v="2"/>
    <s v="VP-21760"/>
    <s v="Victoria Pisteka"/>
    <x v="1"/>
    <s v="United States"/>
    <x v="38"/>
    <x v="24"/>
    <n v="43229"/>
    <s v="East"/>
    <s v="OFF-FA-10002988"/>
    <x v="1"/>
    <x v="13"/>
    <s v="Ideal Clamps"/>
    <n v="8.0399999999999991"/>
    <n v="5"/>
    <n v="0.2"/>
    <n v="2.9144999999999999"/>
  </r>
  <r>
    <n v="9374"/>
    <s v="CA-2017-102820"/>
    <x v="917"/>
    <d v="2017-05-11T00:00:00"/>
    <x v="1"/>
    <s v="CS-11950"/>
    <s v="Carlos Soltero"/>
    <x v="0"/>
    <s v="United States"/>
    <x v="45"/>
    <x v="1"/>
    <n v="91104"/>
    <s v="West"/>
    <s v="TEC-PH-10003437"/>
    <x v="2"/>
    <x v="7"/>
    <s v="Blue Parrot B250XT Professional Grade Wireless Bluetooth Headset with"/>
    <n v="419.94400000000002"/>
    <n v="7"/>
    <n v="0.2"/>
    <n v="52.493000000000002"/>
  </r>
  <r>
    <n v="9375"/>
    <s v="CA-2016-149671"/>
    <x v="410"/>
    <d v="2016-06-09T00:00:00"/>
    <x v="1"/>
    <s v="KB-16600"/>
    <s v="Ken Brennan"/>
    <x v="1"/>
    <s v="United States"/>
    <x v="4"/>
    <x v="4"/>
    <n v="98105"/>
    <s v="West"/>
    <s v="OFF-SU-10002537"/>
    <x v="1"/>
    <x v="14"/>
    <s v="Acme Box Cutter Scissors"/>
    <n v="61.38"/>
    <n v="6"/>
    <n v="0"/>
    <n v="15.9588"/>
  </r>
  <r>
    <n v="9376"/>
    <s v="CA-2015-126347"/>
    <x v="639"/>
    <d v="2015-12-19T00:00:00"/>
    <x v="0"/>
    <s v="AJ-10945"/>
    <s v="Ashley Jarboe"/>
    <x v="0"/>
    <s v="United States"/>
    <x v="1"/>
    <x v="1"/>
    <n v="90045"/>
    <s v="West"/>
    <s v="TEC-AC-10003063"/>
    <x v="2"/>
    <x v="11"/>
    <s v="Micro Innovations USB RF Wireless Keyboard with Mouse"/>
    <n v="50"/>
    <n v="2"/>
    <n v="0"/>
    <n v="10.5"/>
  </r>
  <r>
    <n v="9377"/>
    <s v="CA-2017-108756"/>
    <x v="53"/>
    <d v="2017-12-29T00:00:00"/>
    <x v="1"/>
    <s v="PO-18865"/>
    <s v="Patrick O'Donnell"/>
    <x v="0"/>
    <s v="United States"/>
    <x v="522"/>
    <x v="30"/>
    <n v="7017"/>
    <s v="East"/>
    <s v="TEC-AC-10003237"/>
    <x v="2"/>
    <x v="11"/>
    <s v="Memorex Micro Travel Drive 4 GB"/>
    <n v="31.8"/>
    <n v="3"/>
    <n v="0"/>
    <n v="13.673999999999999"/>
  </r>
  <r>
    <n v="9378"/>
    <s v="CA-2017-155362"/>
    <x v="94"/>
    <d v="2017-12-21T00:00:00"/>
    <x v="1"/>
    <s v="DP-13105"/>
    <s v="Dave Poirier"/>
    <x v="1"/>
    <s v="United States"/>
    <x v="342"/>
    <x v="6"/>
    <n v="54703"/>
    <s v="Central"/>
    <s v="OFF-ST-10001031"/>
    <x v="1"/>
    <x v="4"/>
    <s v="Adjustable Personal File Tote"/>
    <n v="32.56"/>
    <n v="2"/>
    <n v="0"/>
    <n v="8.4656000000000002"/>
  </r>
  <r>
    <n v="9379"/>
    <s v="CA-2016-117625"/>
    <x v="1120"/>
    <d v="2016-05-15T00:00:00"/>
    <x v="1"/>
    <s v="GM-14500"/>
    <s v="Gene McClure"/>
    <x v="0"/>
    <s v="United States"/>
    <x v="22"/>
    <x v="10"/>
    <n v="60610"/>
    <s v="Central"/>
    <s v="OFF-EN-10001535"/>
    <x v="1"/>
    <x v="12"/>
    <s v="Grip Seal Envelopes"/>
    <n v="7.0720000000000001"/>
    <n v="2"/>
    <n v="0.2"/>
    <n v="2.3868"/>
  </r>
  <r>
    <n v="9380"/>
    <s v="CA-2014-154158"/>
    <x v="851"/>
    <d v="2014-12-27T00:00:00"/>
    <x v="0"/>
    <s v="CC-12670"/>
    <s v="Craig Carreira"/>
    <x v="0"/>
    <s v="United States"/>
    <x v="67"/>
    <x v="2"/>
    <n v="33614"/>
    <s v="South"/>
    <s v="OFF-PA-10001295"/>
    <x v="1"/>
    <x v="10"/>
    <s v="Computer Printout Paper with Letter-Trim Perforations"/>
    <n v="45.527999999999999"/>
    <n v="3"/>
    <n v="0.2"/>
    <n v="15.934799999999999"/>
  </r>
  <r>
    <n v="9381"/>
    <s v="CA-2014-154158"/>
    <x v="851"/>
    <d v="2014-12-27T00:00:00"/>
    <x v="0"/>
    <s v="CC-12670"/>
    <s v="Craig Carreira"/>
    <x v="0"/>
    <s v="United States"/>
    <x v="67"/>
    <x v="2"/>
    <n v="33614"/>
    <s v="South"/>
    <s v="FUR-CH-10004698"/>
    <x v="0"/>
    <x v="1"/>
    <s v="Padded Folding Chairs, Black, 4/Carton"/>
    <n v="64.784000000000006"/>
    <n v="1"/>
    <n v="0.2"/>
    <n v="6.4783999999999997"/>
  </r>
  <r>
    <n v="9382"/>
    <s v="CA-2014-154158"/>
    <x v="851"/>
    <d v="2014-12-27T00:00:00"/>
    <x v="0"/>
    <s v="CC-12670"/>
    <s v="Craig Carreira"/>
    <x v="0"/>
    <s v="United States"/>
    <x v="67"/>
    <x v="2"/>
    <n v="33614"/>
    <s v="South"/>
    <s v="OFF-ST-10000078"/>
    <x v="1"/>
    <x v="4"/>
    <s v="Tennsco 6- and 18-Compartment Lockers"/>
    <n v="424.27199999999999"/>
    <n v="2"/>
    <n v="0.2"/>
    <n v="-10.6068"/>
  </r>
  <r>
    <n v="9383"/>
    <s v="CA-2014-154158"/>
    <x v="851"/>
    <d v="2014-12-27T00:00:00"/>
    <x v="0"/>
    <s v="CC-12670"/>
    <s v="Craig Carreira"/>
    <x v="0"/>
    <s v="United States"/>
    <x v="67"/>
    <x v="2"/>
    <n v="33614"/>
    <s v="South"/>
    <s v="OFF-AR-10001868"/>
    <x v="1"/>
    <x v="6"/>
    <s v="Prang Dustless Chalk Sticks"/>
    <n v="1.3440000000000001"/>
    <n v="1"/>
    <n v="0.2"/>
    <n v="0.504"/>
  </r>
  <r>
    <n v="9384"/>
    <s v="CA-2014-154158"/>
    <x v="851"/>
    <d v="2014-12-27T00:00:00"/>
    <x v="0"/>
    <s v="CC-12670"/>
    <s v="Craig Carreira"/>
    <x v="0"/>
    <s v="United States"/>
    <x v="67"/>
    <x v="2"/>
    <n v="33614"/>
    <s v="South"/>
    <s v="OFF-ST-10004950"/>
    <x v="1"/>
    <x v="4"/>
    <s v="Acco Perma 3000 Stacking Storage Drawers"/>
    <n v="83.92"/>
    <n v="5"/>
    <n v="0.2"/>
    <n v="-1.0489999999999999"/>
  </r>
  <r>
    <n v="9385"/>
    <s v="CA-2017-100433"/>
    <x v="938"/>
    <d v="2017-08-16T00:00:00"/>
    <x v="1"/>
    <s v="SJ-20125"/>
    <s v="Sanjit Jacobs"/>
    <x v="2"/>
    <s v="United States"/>
    <x v="20"/>
    <x v="15"/>
    <n v="10009"/>
    <s v="East"/>
    <s v="OFF-PA-10003441"/>
    <x v="1"/>
    <x v="10"/>
    <s v="Xerox 226"/>
    <n v="25.92"/>
    <n v="4"/>
    <n v="0"/>
    <n v="12.441599999999999"/>
  </r>
  <r>
    <n v="9386"/>
    <s v="CA-2017-163097"/>
    <x v="151"/>
    <d v="2017-08-31T00:00:00"/>
    <x v="1"/>
    <s v="SF-20200"/>
    <s v="Sarah Foster"/>
    <x v="0"/>
    <s v="United States"/>
    <x v="123"/>
    <x v="16"/>
    <n v="85204"/>
    <s v="West"/>
    <s v="FUR-FU-10004973"/>
    <x v="0"/>
    <x v="5"/>
    <s v="Flat Face Poster Frame"/>
    <n v="120.57599999999999"/>
    <n v="8"/>
    <n v="0.2"/>
    <n v="33.1584"/>
  </r>
  <r>
    <n v="9387"/>
    <s v="US-2017-127292"/>
    <x v="617"/>
    <d v="2017-01-23T00:00:00"/>
    <x v="1"/>
    <s v="RM-19375"/>
    <s v="Raymond Messe"/>
    <x v="0"/>
    <s v="United States"/>
    <x v="140"/>
    <x v="42"/>
    <n v="5408"/>
    <s v="East"/>
    <s v="OFF-PA-10000157"/>
    <x v="1"/>
    <x v="10"/>
    <s v="Xerox 191"/>
    <n v="79.92"/>
    <n v="4"/>
    <n v="0"/>
    <n v="37.562399999999997"/>
  </r>
  <r>
    <n v="9388"/>
    <s v="US-2017-127292"/>
    <x v="617"/>
    <d v="2017-01-23T00:00:00"/>
    <x v="1"/>
    <s v="RM-19375"/>
    <s v="Raymond Messe"/>
    <x v="0"/>
    <s v="United States"/>
    <x v="140"/>
    <x v="42"/>
    <n v="5408"/>
    <s v="East"/>
    <s v="OFF-PA-10001970"/>
    <x v="1"/>
    <x v="10"/>
    <s v="Xerox 1881"/>
    <n v="12.28"/>
    <n v="1"/>
    <n v="0"/>
    <n v="5.7716000000000003"/>
  </r>
  <r>
    <n v="9389"/>
    <s v="US-2017-127292"/>
    <x v="617"/>
    <d v="2017-01-23T00:00:00"/>
    <x v="1"/>
    <s v="RM-19375"/>
    <s v="Raymond Messe"/>
    <x v="0"/>
    <s v="United States"/>
    <x v="140"/>
    <x v="42"/>
    <n v="5408"/>
    <s v="East"/>
    <s v="OFF-AP-10000828"/>
    <x v="1"/>
    <x v="9"/>
    <s v="Avanti 4.4 Cu. Ft. Refrigerator"/>
    <n v="542.94000000000005"/>
    <n v="3"/>
    <n v="0"/>
    <n v="152.0232"/>
  </r>
  <r>
    <n v="9390"/>
    <s v="US-2017-127292"/>
    <x v="617"/>
    <d v="2017-01-23T00:00:00"/>
    <x v="1"/>
    <s v="RM-19375"/>
    <s v="Raymond Messe"/>
    <x v="0"/>
    <s v="United States"/>
    <x v="140"/>
    <x v="42"/>
    <n v="5408"/>
    <s v="East"/>
    <s v="OFF-EN-10001509"/>
    <x v="1"/>
    <x v="12"/>
    <s v="Poly String Tie Envelopes"/>
    <n v="2.04"/>
    <n v="1"/>
    <n v="0"/>
    <n v="0.95879999999999999"/>
  </r>
  <r>
    <n v="9391"/>
    <s v="CA-2015-163734"/>
    <x v="974"/>
    <d v="2015-06-24T00:00:00"/>
    <x v="1"/>
    <s v="KM-16375"/>
    <s v="Katherine Murray"/>
    <x v="2"/>
    <s v="United States"/>
    <x v="12"/>
    <x v="5"/>
    <n v="77070"/>
    <s v="Central"/>
    <s v="OFF-ST-10003692"/>
    <x v="1"/>
    <x v="4"/>
    <s v="Recycled Steel Personal File for Hanging File Folders"/>
    <n v="228.92"/>
    <n v="5"/>
    <n v="0.2"/>
    <n v="14.307499999999999"/>
  </r>
  <r>
    <n v="9392"/>
    <s v="CA-2017-162474"/>
    <x v="677"/>
    <d v="2017-03-16T00:00:00"/>
    <x v="2"/>
    <s v="FH-14275"/>
    <s v="Frank Hawley"/>
    <x v="1"/>
    <s v="United States"/>
    <x v="34"/>
    <x v="10"/>
    <n v="60505"/>
    <s v="Central"/>
    <s v="TEC-PH-10004700"/>
    <x v="2"/>
    <x v="7"/>
    <s v="PowerGen Dual USB Car Charger"/>
    <n v="7.992"/>
    <n v="1"/>
    <n v="0.2"/>
    <n v="2.5973999999999999"/>
  </r>
  <r>
    <n v="9393"/>
    <s v="CA-2015-130848"/>
    <x v="969"/>
    <d v="2015-10-25T00:00:00"/>
    <x v="3"/>
    <s v="DG-13300"/>
    <s v="Deirdre Greer"/>
    <x v="1"/>
    <s v="United States"/>
    <x v="60"/>
    <x v="22"/>
    <n v="80219"/>
    <s v="West"/>
    <s v="FUR-CH-10000422"/>
    <x v="0"/>
    <x v="1"/>
    <s v="Global Highback Leather Tilter in Burgundy"/>
    <n v="582.33600000000001"/>
    <n v="8"/>
    <n v="0.2"/>
    <n v="-29.116800000000001"/>
  </r>
  <r>
    <n v="9394"/>
    <s v="CA-2014-125997"/>
    <x v="59"/>
    <d v="2014-09-23T00:00:00"/>
    <x v="2"/>
    <s v="MW-18220"/>
    <s v="Mitch Webber"/>
    <x v="0"/>
    <s v="United States"/>
    <x v="20"/>
    <x v="15"/>
    <n v="10011"/>
    <s v="East"/>
    <s v="TEC-PH-10003484"/>
    <x v="2"/>
    <x v="7"/>
    <s v="Ooma Telo VoIP Home Phone System"/>
    <n v="629.95000000000005"/>
    <n v="5"/>
    <n v="0"/>
    <n v="157.48750000000001"/>
  </r>
  <r>
    <n v="9395"/>
    <s v="CA-2014-125997"/>
    <x v="59"/>
    <d v="2014-09-23T00:00:00"/>
    <x v="2"/>
    <s v="MW-18220"/>
    <s v="Mitch Webber"/>
    <x v="0"/>
    <s v="United States"/>
    <x v="20"/>
    <x v="15"/>
    <n v="10011"/>
    <s v="East"/>
    <s v="FUR-CH-10001394"/>
    <x v="0"/>
    <x v="1"/>
    <s v="Global Leather Executive Chair"/>
    <n v="631.78200000000004"/>
    <n v="2"/>
    <n v="0.1"/>
    <n v="140.39599999999999"/>
  </r>
  <r>
    <n v="9396"/>
    <s v="CA-2014-125997"/>
    <x v="59"/>
    <d v="2014-09-23T00:00:00"/>
    <x v="2"/>
    <s v="MW-18220"/>
    <s v="Mitch Webber"/>
    <x v="0"/>
    <s v="United States"/>
    <x v="20"/>
    <x v="15"/>
    <n v="10011"/>
    <s v="East"/>
    <s v="FUR-BO-10002213"/>
    <x v="0"/>
    <x v="0"/>
    <s v="DMI Eclipse Executive Suite Bookcases"/>
    <n v="801.56799999999998"/>
    <n v="2"/>
    <n v="0.2"/>
    <n v="-10.019600000000001"/>
  </r>
  <r>
    <n v="9397"/>
    <s v="CA-2014-125997"/>
    <x v="59"/>
    <d v="2014-09-23T00:00:00"/>
    <x v="2"/>
    <s v="MW-18220"/>
    <s v="Mitch Webber"/>
    <x v="0"/>
    <s v="United States"/>
    <x v="20"/>
    <x v="15"/>
    <n v="10011"/>
    <s v="East"/>
    <s v="OFF-LA-10002762"/>
    <x v="1"/>
    <x v="2"/>
    <s v="Avery 485"/>
    <n v="75.180000000000007"/>
    <n v="6"/>
    <n v="0"/>
    <n v="35.334600000000002"/>
  </r>
  <r>
    <n v="9398"/>
    <s v="CA-2014-125997"/>
    <x v="59"/>
    <d v="2014-09-23T00:00:00"/>
    <x v="2"/>
    <s v="MW-18220"/>
    <s v="Mitch Webber"/>
    <x v="0"/>
    <s v="United States"/>
    <x v="20"/>
    <x v="15"/>
    <n v="10011"/>
    <s v="East"/>
    <s v="OFF-AP-10003842"/>
    <x v="1"/>
    <x v="9"/>
    <s v="Euro-Pro Shark Turbo Vacuum"/>
    <n v="30.98"/>
    <n v="1"/>
    <n v="0"/>
    <n v="8.0548000000000002"/>
  </r>
  <r>
    <n v="9399"/>
    <s v="CA-2014-125997"/>
    <x v="59"/>
    <d v="2014-09-23T00:00:00"/>
    <x v="2"/>
    <s v="MW-18220"/>
    <s v="Mitch Webber"/>
    <x v="0"/>
    <s v="United States"/>
    <x v="20"/>
    <x v="15"/>
    <n v="10011"/>
    <s v="East"/>
    <s v="TEC-PH-10003072"/>
    <x v="2"/>
    <x v="7"/>
    <s v="Panasonic KX-TG9541B DECT 6.0 Digital 2-Line Expandable Cordless Phone With Digital Answering System"/>
    <n v="1349.91"/>
    <n v="9"/>
    <n v="0"/>
    <n v="661.45590000000004"/>
  </r>
  <r>
    <n v="9400"/>
    <s v="CA-2016-103128"/>
    <x v="583"/>
    <d v="2016-11-15T00:00:00"/>
    <x v="1"/>
    <s v="SC-20845"/>
    <s v="Sung Chung"/>
    <x v="0"/>
    <s v="United States"/>
    <x v="523"/>
    <x v="10"/>
    <n v="60004"/>
    <s v="Central"/>
    <s v="OFF-AR-10003394"/>
    <x v="1"/>
    <x v="6"/>
    <s v="Newell 332"/>
    <n v="14.112"/>
    <n v="6"/>
    <n v="0.2"/>
    <n v="1.2347999999999999"/>
  </r>
  <r>
    <n v="9401"/>
    <s v="CA-2015-167696"/>
    <x v="1217"/>
    <d v="2015-09-21T00:00:00"/>
    <x v="1"/>
    <s v="BD-11500"/>
    <s v="Bradley Drucker"/>
    <x v="0"/>
    <s v="United States"/>
    <x v="311"/>
    <x v="17"/>
    <n v="23602"/>
    <s v="South"/>
    <s v="OFF-EN-10001539"/>
    <x v="1"/>
    <x v="12"/>
    <s v="Staple envelope"/>
    <n v="31.12"/>
    <n v="4"/>
    <n v="0"/>
    <n v="14.6264"/>
  </r>
  <r>
    <n v="9402"/>
    <s v="CA-2014-159814"/>
    <x v="1218"/>
    <d v="2014-06-28T00:00:00"/>
    <x v="1"/>
    <s v="LP-17080"/>
    <s v="Liz Pelletier"/>
    <x v="0"/>
    <s v="United States"/>
    <x v="93"/>
    <x v="16"/>
    <n v="85705"/>
    <s v="West"/>
    <s v="FUR-FU-10001731"/>
    <x v="0"/>
    <x v="5"/>
    <s v="Acrylic Self-Standing Desk Frames"/>
    <n v="4.2720000000000002"/>
    <n v="2"/>
    <n v="0.2"/>
    <n v="0.96120000000000005"/>
  </r>
  <r>
    <n v="9403"/>
    <s v="CA-2016-105459"/>
    <x v="399"/>
    <d v="2016-08-17T00:00:00"/>
    <x v="0"/>
    <s v="NP-18700"/>
    <s v="Nora Preis"/>
    <x v="0"/>
    <s v="United States"/>
    <x v="20"/>
    <x v="15"/>
    <n v="10024"/>
    <s v="East"/>
    <s v="FUR-TA-10001095"/>
    <x v="0"/>
    <x v="3"/>
    <s v="Chromcraft Round Conference Tables"/>
    <n v="209.148"/>
    <n v="2"/>
    <n v="0.4"/>
    <n v="-66.230199999999996"/>
  </r>
  <r>
    <n v="9404"/>
    <s v="CA-2016-105459"/>
    <x v="399"/>
    <d v="2016-08-17T00:00:00"/>
    <x v="0"/>
    <s v="NP-18700"/>
    <s v="Nora Preis"/>
    <x v="0"/>
    <s v="United States"/>
    <x v="20"/>
    <x v="15"/>
    <n v="10024"/>
    <s v="East"/>
    <s v="OFF-ST-10000078"/>
    <x v="1"/>
    <x v="4"/>
    <s v="Tennsco 6- and 18-Compartment Lockers"/>
    <n v="1591.02"/>
    <n v="6"/>
    <n v="0"/>
    <n v="286.3836"/>
  </r>
  <r>
    <n v="9405"/>
    <s v="CA-2017-141663"/>
    <x v="669"/>
    <d v="2017-04-17T00:00:00"/>
    <x v="1"/>
    <s v="DP-13105"/>
    <s v="Dave Poirier"/>
    <x v="1"/>
    <s v="United States"/>
    <x v="10"/>
    <x v="9"/>
    <n v="19134"/>
    <s v="East"/>
    <s v="OFF-FA-10004076"/>
    <x v="1"/>
    <x v="13"/>
    <s v="Translucent Push Pins by OIC"/>
    <n v="7.92"/>
    <n v="5"/>
    <n v="0.2"/>
    <n v="1.6830000000000001"/>
  </r>
  <r>
    <n v="9406"/>
    <s v="CA-2014-152618"/>
    <x v="619"/>
    <d v="2014-03-17T00:00:00"/>
    <x v="2"/>
    <s v="RB-19465"/>
    <s v="Rick Bensley"/>
    <x v="2"/>
    <s v="United States"/>
    <x v="22"/>
    <x v="10"/>
    <n v="60653"/>
    <s v="Central"/>
    <s v="TEC-MA-10003626"/>
    <x v="2"/>
    <x v="15"/>
    <s v="Hewlett-Packard Deskjet 6540 Color Inkjet Printer"/>
    <n v="574.91"/>
    <n v="2"/>
    <n v="0.3"/>
    <n v="156.047"/>
  </r>
  <r>
    <n v="9407"/>
    <s v="CA-2014-152618"/>
    <x v="619"/>
    <d v="2014-03-17T00:00:00"/>
    <x v="2"/>
    <s v="RB-19465"/>
    <s v="Rick Bensley"/>
    <x v="2"/>
    <s v="United States"/>
    <x v="22"/>
    <x v="10"/>
    <n v="60653"/>
    <s v="Central"/>
    <s v="OFF-PA-10001215"/>
    <x v="1"/>
    <x v="10"/>
    <s v="Xerox 1963"/>
    <n v="8.4480000000000004"/>
    <n v="2"/>
    <n v="0.2"/>
    <n v="2.64"/>
  </r>
  <r>
    <n v="9408"/>
    <s v="CA-2017-162789"/>
    <x v="585"/>
    <d v="2017-09-24T00:00:00"/>
    <x v="0"/>
    <s v="LC-17140"/>
    <s v="Logan Currie"/>
    <x v="0"/>
    <s v="United States"/>
    <x v="20"/>
    <x v="15"/>
    <n v="10035"/>
    <s v="East"/>
    <s v="TEC-AC-10002842"/>
    <x v="2"/>
    <x v="11"/>
    <s v="WD My Passport Ultra 2TB Portable External Hard Drive"/>
    <n v="1071"/>
    <n v="9"/>
    <n v="0"/>
    <n v="171.36"/>
  </r>
  <r>
    <n v="9409"/>
    <s v="CA-2017-162789"/>
    <x v="585"/>
    <d v="2017-09-24T00:00:00"/>
    <x v="0"/>
    <s v="LC-17140"/>
    <s v="Logan Currie"/>
    <x v="0"/>
    <s v="United States"/>
    <x v="20"/>
    <x v="15"/>
    <n v="10035"/>
    <s v="East"/>
    <s v="FUR-FU-10004864"/>
    <x v="0"/>
    <x v="5"/>
    <s v="Eldon 500 Class Desk Accessories"/>
    <n v="12.07"/>
    <n v="1"/>
    <n v="0"/>
    <n v="3.9830999999999999"/>
  </r>
  <r>
    <n v="9410"/>
    <s v="US-2017-110149"/>
    <x v="389"/>
    <d v="2017-12-13T00:00:00"/>
    <x v="2"/>
    <s v="WB-21850"/>
    <s v="William Brown"/>
    <x v="0"/>
    <s v="United States"/>
    <x v="10"/>
    <x v="9"/>
    <n v="19143"/>
    <s v="East"/>
    <s v="OFF-BI-10000014"/>
    <x v="1"/>
    <x v="8"/>
    <s v="Heavy-Duty E-Z-D Binders"/>
    <n v="3.2730000000000001"/>
    <n v="1"/>
    <n v="0.7"/>
    <n v="-2.5093000000000001"/>
  </r>
  <r>
    <n v="9411"/>
    <s v="US-2017-110149"/>
    <x v="389"/>
    <d v="2017-12-13T00:00:00"/>
    <x v="2"/>
    <s v="WB-21850"/>
    <s v="William Brown"/>
    <x v="0"/>
    <s v="United States"/>
    <x v="10"/>
    <x v="9"/>
    <n v="19143"/>
    <s v="East"/>
    <s v="FUR-FU-10001475"/>
    <x v="0"/>
    <x v="5"/>
    <s v="Contract Clock, 14&quot;, Brown"/>
    <n v="87.92"/>
    <n v="5"/>
    <n v="0.2"/>
    <n v="15.385999999999999"/>
  </r>
  <r>
    <n v="9412"/>
    <s v="CA-2016-108959"/>
    <x v="612"/>
    <d v="2016-03-14T00:00:00"/>
    <x v="0"/>
    <s v="MH-17785"/>
    <s v="Maya Herman"/>
    <x v="1"/>
    <s v="United States"/>
    <x v="220"/>
    <x v="16"/>
    <n v="85301"/>
    <s v="West"/>
    <s v="OFF-ST-10001272"/>
    <x v="1"/>
    <x v="4"/>
    <s v="Mini 13-1/2 Capacity Data Binder Rack, Pearl"/>
    <n v="104.696"/>
    <n v="1"/>
    <n v="0.2"/>
    <n v="6.5434999999999999"/>
  </r>
  <r>
    <n v="9413"/>
    <s v="CA-2015-164777"/>
    <x v="746"/>
    <d v="2015-01-29T00:00:00"/>
    <x v="2"/>
    <s v="SC-20305"/>
    <s v="Sean Christensen"/>
    <x v="0"/>
    <s v="United States"/>
    <x v="1"/>
    <x v="1"/>
    <n v="90036"/>
    <s v="West"/>
    <s v="FUR-CH-10002024"/>
    <x v="0"/>
    <x v="1"/>
    <s v="HON 5400 Series Task Chairs for Big and Tall"/>
    <n v="2803.92"/>
    <n v="5"/>
    <n v="0.2"/>
    <n v="0"/>
  </r>
  <r>
    <n v="9414"/>
    <s v="CA-2016-132017"/>
    <x v="182"/>
    <d v="2016-09-27T00:00:00"/>
    <x v="2"/>
    <s v="MH-17620"/>
    <s v="Matt Hagelstein"/>
    <x v="1"/>
    <s v="United States"/>
    <x v="12"/>
    <x v="5"/>
    <n v="77041"/>
    <s v="Central"/>
    <s v="OFF-BI-10004001"/>
    <x v="1"/>
    <x v="8"/>
    <s v="GBC Recycled VeloBinder Covers"/>
    <n v="6.8159999999999998"/>
    <n v="2"/>
    <n v="0.8"/>
    <n v="-11.587199999999999"/>
  </r>
  <r>
    <n v="9415"/>
    <s v="CA-2015-127824"/>
    <x v="1090"/>
    <d v="2015-10-22T00:00:00"/>
    <x v="1"/>
    <s v="JC-15775"/>
    <s v="John Castell"/>
    <x v="0"/>
    <s v="United States"/>
    <x v="4"/>
    <x v="4"/>
    <n v="98115"/>
    <s v="West"/>
    <s v="TEC-PH-10004094"/>
    <x v="2"/>
    <x v="7"/>
    <s v="Motorola L703CM"/>
    <n v="249.584"/>
    <n v="2"/>
    <n v="0.2"/>
    <n v="15.599"/>
  </r>
  <r>
    <n v="9416"/>
    <s v="CA-2015-127824"/>
    <x v="1090"/>
    <d v="2015-10-22T00:00:00"/>
    <x v="1"/>
    <s v="JC-15775"/>
    <s v="John Castell"/>
    <x v="0"/>
    <s v="United States"/>
    <x v="4"/>
    <x v="4"/>
    <n v="98115"/>
    <s v="West"/>
    <s v="OFF-PA-10001184"/>
    <x v="1"/>
    <x v="10"/>
    <s v="Xerox 1903"/>
    <n v="17.940000000000001"/>
    <n v="3"/>
    <n v="0"/>
    <n v="8.7905999999999995"/>
  </r>
  <r>
    <n v="9417"/>
    <s v="CA-2015-127824"/>
    <x v="1090"/>
    <d v="2015-10-22T00:00:00"/>
    <x v="1"/>
    <s v="JC-15775"/>
    <s v="John Castell"/>
    <x v="0"/>
    <s v="United States"/>
    <x v="4"/>
    <x v="4"/>
    <n v="98115"/>
    <s v="West"/>
    <s v="FUR-FU-10002505"/>
    <x v="0"/>
    <x v="5"/>
    <s v="Eldon 100 Class Desk Accessories"/>
    <n v="10.11"/>
    <n v="3"/>
    <n v="0"/>
    <n v="3.2351999999999999"/>
  </r>
  <r>
    <n v="9418"/>
    <s v="CA-2014-148285"/>
    <x v="1219"/>
    <d v="2014-11-01T00:00:00"/>
    <x v="1"/>
    <s v="RD-19810"/>
    <s v="Ross DeVincentis"/>
    <x v="2"/>
    <s v="United States"/>
    <x v="115"/>
    <x v="3"/>
    <n v="28314"/>
    <s v="South"/>
    <s v="OFF-PA-10001166"/>
    <x v="1"/>
    <x v="10"/>
    <s v="Xerox 2"/>
    <n v="10.368"/>
    <n v="2"/>
    <n v="0.2"/>
    <n v="3.6288"/>
  </r>
  <r>
    <n v="9419"/>
    <s v="CA-2014-148285"/>
    <x v="1219"/>
    <d v="2014-11-01T00:00:00"/>
    <x v="1"/>
    <s v="RD-19810"/>
    <s v="Ross DeVincentis"/>
    <x v="2"/>
    <s v="United States"/>
    <x v="115"/>
    <x v="3"/>
    <n v="28314"/>
    <s v="South"/>
    <s v="OFF-PA-10000349"/>
    <x v="1"/>
    <x v="10"/>
    <s v="Easy-staple paper"/>
    <n v="11.952"/>
    <n v="3"/>
    <n v="0.2"/>
    <n v="4.0338000000000003"/>
  </r>
  <r>
    <n v="9420"/>
    <s v="CA-2017-152926"/>
    <x v="280"/>
    <d v="2017-10-04T00:00:00"/>
    <x v="0"/>
    <s v="SC-20695"/>
    <s v="Steve Chapman"/>
    <x v="1"/>
    <s v="United States"/>
    <x v="12"/>
    <x v="5"/>
    <n v="77041"/>
    <s v="Central"/>
    <s v="OFF-AP-10004708"/>
    <x v="1"/>
    <x v="9"/>
    <s v="Fellowes Superior 10 Outlet Split Surge Protector"/>
    <n v="15.224"/>
    <n v="2"/>
    <n v="0.8"/>
    <n v="-38.821199999999997"/>
  </r>
  <r>
    <n v="9421"/>
    <s v="CA-2017-152926"/>
    <x v="280"/>
    <d v="2017-10-04T00:00:00"/>
    <x v="0"/>
    <s v="SC-20695"/>
    <s v="Steve Chapman"/>
    <x v="1"/>
    <s v="United States"/>
    <x v="12"/>
    <x v="5"/>
    <n v="77041"/>
    <s v="Central"/>
    <s v="OFF-AP-10001947"/>
    <x v="1"/>
    <x v="9"/>
    <s v="Acco 6 Outlet Guardian Premium Plus Surge Suppressor"/>
    <n v="21.984000000000002"/>
    <n v="6"/>
    <n v="0.8"/>
    <n v="-56.059199999999997"/>
  </r>
  <r>
    <n v="9422"/>
    <s v="CA-2014-145254"/>
    <x v="149"/>
    <d v="2014-07-27T00:00:00"/>
    <x v="1"/>
    <s v="NC-18535"/>
    <s v="Nick Crebassa"/>
    <x v="1"/>
    <s v="United States"/>
    <x v="8"/>
    <x v="1"/>
    <n v="94122"/>
    <s v="West"/>
    <s v="TEC-PH-10000441"/>
    <x v="2"/>
    <x v="7"/>
    <s v="VTech DS6151"/>
    <n v="604.75199999999995"/>
    <n v="6"/>
    <n v="0.2"/>
    <n v="60.475200000000001"/>
  </r>
  <r>
    <n v="9423"/>
    <s v="CA-2014-145254"/>
    <x v="149"/>
    <d v="2014-07-27T00:00:00"/>
    <x v="1"/>
    <s v="NC-18535"/>
    <s v="Nick Crebassa"/>
    <x v="1"/>
    <s v="United States"/>
    <x v="8"/>
    <x v="1"/>
    <n v="94122"/>
    <s v="West"/>
    <s v="OFF-SU-10004664"/>
    <x v="1"/>
    <x v="14"/>
    <s v="Acme Softgrip Scissors"/>
    <n v="40.700000000000003"/>
    <n v="5"/>
    <n v="0"/>
    <n v="11.803000000000001"/>
  </r>
  <r>
    <n v="9424"/>
    <s v="CA-2014-145254"/>
    <x v="149"/>
    <d v="2014-07-27T00:00:00"/>
    <x v="1"/>
    <s v="NC-18535"/>
    <s v="Nick Crebassa"/>
    <x v="1"/>
    <s v="United States"/>
    <x v="8"/>
    <x v="1"/>
    <n v="94122"/>
    <s v="West"/>
    <s v="TEC-PH-10004531"/>
    <x v="2"/>
    <x v="7"/>
    <s v="AT&amp;T CL2909"/>
    <n v="302.37599999999998"/>
    <n v="3"/>
    <n v="0.2"/>
    <n v="37.796999999999997"/>
  </r>
  <r>
    <n v="9425"/>
    <s v="CA-2014-145254"/>
    <x v="149"/>
    <d v="2014-07-27T00:00:00"/>
    <x v="1"/>
    <s v="NC-18535"/>
    <s v="Nick Crebassa"/>
    <x v="1"/>
    <s v="United States"/>
    <x v="8"/>
    <x v="1"/>
    <n v="94122"/>
    <s v="West"/>
    <s v="TEC-AC-10002167"/>
    <x v="2"/>
    <x v="11"/>
    <s v="Imation 8gb Micro Traveldrive Usb 2.0 Flash Drive"/>
    <n v="45"/>
    <n v="3"/>
    <n v="0"/>
    <n v="4.95"/>
  </r>
  <r>
    <n v="9426"/>
    <s v="CA-2014-116246"/>
    <x v="171"/>
    <d v="2014-09-17T00:00:00"/>
    <x v="0"/>
    <s v="LW-17215"/>
    <s v="Luke Weiss"/>
    <x v="0"/>
    <s v="United States"/>
    <x v="20"/>
    <x v="15"/>
    <n v="10035"/>
    <s v="East"/>
    <s v="FUR-CH-10002024"/>
    <x v="0"/>
    <x v="1"/>
    <s v="HON 5400 Series Task Chairs for Big and Tall"/>
    <n v="3785.2919999999999"/>
    <n v="6"/>
    <n v="0.1"/>
    <n v="420.58800000000002"/>
  </r>
  <r>
    <n v="9427"/>
    <s v="CA-2016-160479"/>
    <x v="306"/>
    <d v="2016-09-20T00:00:00"/>
    <x v="1"/>
    <s v="AH-10585"/>
    <s v="Angele Hood"/>
    <x v="0"/>
    <s v="United States"/>
    <x v="4"/>
    <x v="4"/>
    <n v="98105"/>
    <s v="West"/>
    <s v="OFF-AR-10002445"/>
    <x v="1"/>
    <x v="6"/>
    <s v="SANFORD Major Accent Highlighters"/>
    <n v="35.4"/>
    <n v="5"/>
    <n v="0"/>
    <n v="13.452"/>
  </r>
  <r>
    <n v="9428"/>
    <s v="CA-2014-167486"/>
    <x v="501"/>
    <d v="2014-12-01T00:00:00"/>
    <x v="1"/>
    <s v="JO-15145"/>
    <s v="Jack O'Briant"/>
    <x v="1"/>
    <s v="United States"/>
    <x v="198"/>
    <x v="15"/>
    <n v="14215"/>
    <s v="East"/>
    <s v="FUR-FU-10003268"/>
    <x v="0"/>
    <x v="5"/>
    <s v="Eldon Radial Chair Mat for Low to Medium Pile Carpets"/>
    <n v="199.9"/>
    <n v="5"/>
    <n v="0"/>
    <n v="39.979999999999997"/>
  </r>
  <r>
    <n v="9429"/>
    <s v="CA-2014-152100"/>
    <x v="218"/>
    <d v="2014-05-16T00:00:00"/>
    <x v="1"/>
    <s v="VW-21775"/>
    <s v="Victoria Wilson"/>
    <x v="1"/>
    <s v="United States"/>
    <x v="114"/>
    <x v="5"/>
    <n v="77340"/>
    <s v="Central"/>
    <s v="FUR-CH-10000015"/>
    <x v="0"/>
    <x v="1"/>
    <s v="Hon Multipurpose Stacking Arm Chairs"/>
    <n v="1212.96"/>
    <n v="8"/>
    <n v="0.3"/>
    <n v="-69.311999999999998"/>
  </r>
  <r>
    <n v="9430"/>
    <s v="CA-2015-166219"/>
    <x v="834"/>
    <d v="2015-09-01T00:00:00"/>
    <x v="1"/>
    <s v="BP-11185"/>
    <s v="Ben Peterman"/>
    <x v="1"/>
    <s v="United States"/>
    <x v="61"/>
    <x v="5"/>
    <n v="75081"/>
    <s v="Central"/>
    <s v="TEC-PH-10004165"/>
    <x v="2"/>
    <x v="7"/>
    <s v="Mitel MiVoice 5330e IP Phone"/>
    <n v="1099.96"/>
    <n v="5"/>
    <n v="0.2"/>
    <n v="82.497"/>
  </r>
  <r>
    <n v="9431"/>
    <s v="CA-2015-166219"/>
    <x v="834"/>
    <d v="2015-09-01T00:00:00"/>
    <x v="1"/>
    <s v="BP-11185"/>
    <s v="Ben Peterman"/>
    <x v="1"/>
    <s v="United States"/>
    <x v="61"/>
    <x v="5"/>
    <n v="75081"/>
    <s v="Central"/>
    <s v="FUR-TA-10004607"/>
    <x v="0"/>
    <x v="3"/>
    <s v="Hon 2111 Invitation Series Straight Table"/>
    <n v="103.48099999999999"/>
    <n v="1"/>
    <n v="0.3"/>
    <n v="-16.261299999999999"/>
  </r>
  <r>
    <n v="9432"/>
    <s v="CA-2015-111864"/>
    <x v="974"/>
    <d v="2015-06-19T00:00:00"/>
    <x v="3"/>
    <s v="PP-18955"/>
    <s v="Paul Prost"/>
    <x v="2"/>
    <s v="United States"/>
    <x v="10"/>
    <x v="9"/>
    <n v="19134"/>
    <s v="East"/>
    <s v="OFF-LA-10004677"/>
    <x v="1"/>
    <x v="2"/>
    <s v="Self-Adhesive Address Labels for Typewriters with Dispenser Box"/>
    <n v="5.9039999999999999"/>
    <n v="2"/>
    <n v="0.2"/>
    <n v="1.9925999999999999"/>
  </r>
  <r>
    <n v="9433"/>
    <s v="CA-2015-119627"/>
    <x v="493"/>
    <d v="2015-08-23T00:00:00"/>
    <x v="1"/>
    <s v="SC-20725"/>
    <s v="Steven Cartwright"/>
    <x v="0"/>
    <s v="United States"/>
    <x v="97"/>
    <x v="16"/>
    <n v="85345"/>
    <s v="West"/>
    <s v="TEC-AC-10002217"/>
    <x v="2"/>
    <x v="11"/>
    <s v="Imation Clip USB flash drive - 8 GB"/>
    <n v="30.08"/>
    <n v="2"/>
    <n v="0.2"/>
    <n v="-5.2640000000000002"/>
  </r>
  <r>
    <n v="9434"/>
    <s v="CA-2015-119627"/>
    <x v="493"/>
    <d v="2015-08-23T00:00:00"/>
    <x v="1"/>
    <s v="SC-20725"/>
    <s v="Steven Cartwright"/>
    <x v="0"/>
    <s v="United States"/>
    <x v="97"/>
    <x v="16"/>
    <n v="85345"/>
    <s v="West"/>
    <s v="OFF-PA-10001937"/>
    <x v="1"/>
    <x v="10"/>
    <s v="Xerox 21"/>
    <n v="36.287999999999997"/>
    <n v="7"/>
    <n v="0.2"/>
    <n v="12.700799999999999"/>
  </r>
  <r>
    <n v="9435"/>
    <s v="CA-2015-119627"/>
    <x v="493"/>
    <d v="2015-08-23T00:00:00"/>
    <x v="1"/>
    <s v="SC-20725"/>
    <s v="Steven Cartwright"/>
    <x v="0"/>
    <s v="United States"/>
    <x v="97"/>
    <x v="16"/>
    <n v="85345"/>
    <s v="West"/>
    <s v="OFF-AR-10000203"/>
    <x v="1"/>
    <x v="6"/>
    <s v="Newell 336"/>
    <n v="10.272"/>
    <n v="3"/>
    <n v="0.2"/>
    <n v="1.1556"/>
  </r>
  <r>
    <n v="9436"/>
    <s v="CA-2015-119627"/>
    <x v="493"/>
    <d v="2015-08-23T00:00:00"/>
    <x v="1"/>
    <s v="SC-20725"/>
    <s v="Steven Cartwright"/>
    <x v="0"/>
    <s v="United States"/>
    <x v="97"/>
    <x v="16"/>
    <n v="85345"/>
    <s v="West"/>
    <s v="TEC-AC-10001142"/>
    <x v="2"/>
    <x v="11"/>
    <s v="First Data FD10 PIN Pad"/>
    <n v="252.8"/>
    <n v="4"/>
    <n v="0.2"/>
    <n v="-31.6"/>
  </r>
  <r>
    <n v="9437"/>
    <s v="CA-2015-160787"/>
    <x v="12"/>
    <d v="2015-09-25T00:00:00"/>
    <x v="3"/>
    <s v="BM-11785"/>
    <s v="Bryan Mills"/>
    <x v="0"/>
    <s v="United States"/>
    <x v="10"/>
    <x v="9"/>
    <n v="19143"/>
    <s v="East"/>
    <s v="OFF-BI-10003712"/>
    <x v="1"/>
    <x v="8"/>
    <s v="Acco Pressboard Covers with Storage Hooks, 14 7/8&quot; x 11&quot;, Light Blue"/>
    <n v="2.9460000000000002"/>
    <n v="2"/>
    <n v="0.7"/>
    <n v="-2.0621999999999998"/>
  </r>
  <r>
    <n v="9438"/>
    <s v="CA-2017-107853"/>
    <x v="1143"/>
    <d v="2017-05-31T00:00:00"/>
    <x v="1"/>
    <s v="CD-11920"/>
    <s v="Carlos Daly"/>
    <x v="0"/>
    <s v="United States"/>
    <x v="147"/>
    <x v="1"/>
    <n v="92054"/>
    <s v="West"/>
    <s v="OFF-PA-10000520"/>
    <x v="1"/>
    <x v="10"/>
    <s v="Xerox 201"/>
    <n v="12.96"/>
    <n v="2"/>
    <n v="0"/>
    <n v="6.2207999999999997"/>
  </r>
  <r>
    <n v="9439"/>
    <s v="CA-2017-126144"/>
    <x v="689"/>
    <d v="2017-08-05T00:00:00"/>
    <x v="1"/>
    <s v="GM-14680"/>
    <s v="Greg Matthias"/>
    <x v="0"/>
    <s v="United States"/>
    <x v="10"/>
    <x v="9"/>
    <n v="19134"/>
    <s v="East"/>
    <s v="TEC-PH-10001079"/>
    <x v="2"/>
    <x v="7"/>
    <s v="Polycom SoundPoint Pro SE-225 Corded phone"/>
    <n v="285.57600000000002"/>
    <n v="4"/>
    <n v="0.4"/>
    <n v="-57.115200000000002"/>
  </r>
  <r>
    <n v="9440"/>
    <s v="US-2014-154655"/>
    <x v="36"/>
    <d v="2014-10-17T00:00:00"/>
    <x v="1"/>
    <s v="BP-11050"/>
    <s v="Barry Pond"/>
    <x v="1"/>
    <s v="United States"/>
    <x v="22"/>
    <x v="10"/>
    <n v="60623"/>
    <s v="Central"/>
    <s v="OFF-SU-10000898"/>
    <x v="1"/>
    <x v="14"/>
    <s v="Acme Hot Forged Carbon Steel Scissors with Nickel-Plated Handles, 3 7/8&quot; Cut, 8&quot;L"/>
    <n v="22.24"/>
    <n v="2"/>
    <n v="0.2"/>
    <n v="2.5019999999999998"/>
  </r>
  <r>
    <n v="9441"/>
    <s v="CA-2014-100391"/>
    <x v="594"/>
    <d v="2014-05-29T00:00:00"/>
    <x v="1"/>
    <s v="BW-11065"/>
    <s v="Barry Weirich"/>
    <x v="0"/>
    <s v="United States"/>
    <x v="20"/>
    <x v="15"/>
    <n v="10035"/>
    <s v="East"/>
    <s v="OFF-PA-10001471"/>
    <x v="1"/>
    <x v="10"/>
    <s v="Strathmore Photo Frame Cards"/>
    <n v="14.62"/>
    <n v="2"/>
    <n v="0"/>
    <n v="6.7252000000000001"/>
  </r>
  <r>
    <n v="9442"/>
    <s v="CA-2014-165477"/>
    <x v="282"/>
    <d v="2014-12-31T00:00:00"/>
    <x v="0"/>
    <s v="RE-19405"/>
    <s v="Ricardo Emerson"/>
    <x v="0"/>
    <s v="United States"/>
    <x v="239"/>
    <x v="24"/>
    <n v="44240"/>
    <s v="East"/>
    <s v="OFF-AP-10003281"/>
    <x v="1"/>
    <x v="9"/>
    <s v="Acco 6 Outlet Guardian Standard Surge Suppressor"/>
    <n v="48.36"/>
    <n v="5"/>
    <n v="0.2"/>
    <n v="6.0449999999999999"/>
  </r>
  <r>
    <n v="9443"/>
    <s v="CA-2017-165904"/>
    <x v="104"/>
    <d v="2017-04-11T00:00:00"/>
    <x v="1"/>
    <s v="HR-14770"/>
    <s v="Hallie Redmond"/>
    <x v="2"/>
    <s v="United States"/>
    <x v="108"/>
    <x v="2"/>
    <n v="32216"/>
    <s v="South"/>
    <s v="OFF-AR-10003156"/>
    <x v="1"/>
    <x v="6"/>
    <s v="50 Colored Long Pencils"/>
    <n v="16.256"/>
    <n v="2"/>
    <n v="0.2"/>
    <n v="1.2192000000000001"/>
  </r>
  <r>
    <n v="9444"/>
    <s v="CA-2017-165904"/>
    <x v="104"/>
    <d v="2017-04-11T00:00:00"/>
    <x v="1"/>
    <s v="HR-14770"/>
    <s v="Hallie Redmond"/>
    <x v="2"/>
    <s v="United States"/>
    <x v="108"/>
    <x v="2"/>
    <n v="32216"/>
    <s v="South"/>
    <s v="TEC-PH-10000576"/>
    <x v="2"/>
    <x v="7"/>
    <s v="AT&amp;T 1080 Corded phone"/>
    <n v="219.184"/>
    <n v="2"/>
    <n v="0.2"/>
    <n v="19.178599999999999"/>
  </r>
  <r>
    <n v="9445"/>
    <s v="CA-2015-104052"/>
    <x v="879"/>
    <d v="2015-03-02T00:00:00"/>
    <x v="2"/>
    <s v="TP-21565"/>
    <s v="Tracy Poddar"/>
    <x v="1"/>
    <s v="United States"/>
    <x v="224"/>
    <x v="5"/>
    <n v="75019"/>
    <s v="Central"/>
    <s v="TEC-PH-10003215"/>
    <x v="2"/>
    <x v="7"/>
    <s v="Jackery Bar Premium Fast-charging Portable Charger"/>
    <n v="95.84"/>
    <n v="4"/>
    <n v="0.2"/>
    <n v="34.741999999999997"/>
  </r>
  <r>
    <n v="9446"/>
    <s v="CA-2015-168277"/>
    <x v="352"/>
    <d v="2015-06-03T00:00:00"/>
    <x v="1"/>
    <s v="KB-16315"/>
    <s v="Karl Braun"/>
    <x v="0"/>
    <s v="United States"/>
    <x v="245"/>
    <x v="14"/>
    <n v="46203"/>
    <s v="Central"/>
    <s v="OFF-LA-10004484"/>
    <x v="1"/>
    <x v="2"/>
    <s v="Avery 476"/>
    <n v="12.39"/>
    <n v="3"/>
    <n v="0"/>
    <n v="5.6993999999999998"/>
  </r>
  <r>
    <n v="9447"/>
    <s v="CA-2016-158617"/>
    <x v="897"/>
    <d v="2016-09-28T00:00:00"/>
    <x v="1"/>
    <s v="AC-10660"/>
    <s v="Anna Chung"/>
    <x v="0"/>
    <s v="United States"/>
    <x v="104"/>
    <x v="14"/>
    <n v="46226"/>
    <s v="Central"/>
    <s v="OFF-PA-10002245"/>
    <x v="1"/>
    <x v="10"/>
    <s v="Xerox 1895"/>
    <n v="35.880000000000003"/>
    <n v="6"/>
    <n v="0"/>
    <n v="16.146000000000001"/>
  </r>
  <r>
    <n v="9448"/>
    <s v="CA-2017-136882"/>
    <x v="837"/>
    <d v="2017-06-03T00:00:00"/>
    <x v="1"/>
    <s v="DN-13690"/>
    <s v="Duane Noonan"/>
    <x v="0"/>
    <s v="United States"/>
    <x v="251"/>
    <x v="26"/>
    <n v="74133"/>
    <s v="Central"/>
    <s v="FUR-FU-10003664"/>
    <x v="0"/>
    <x v="5"/>
    <s v="Electrix Architect's Clamp-On Swing Arm Lamp, Black"/>
    <n v="477.3"/>
    <n v="5"/>
    <n v="0"/>
    <n v="138.417"/>
  </r>
  <r>
    <n v="9449"/>
    <s v="US-2016-148957"/>
    <x v="42"/>
    <d v="2016-09-23T00:00:00"/>
    <x v="1"/>
    <s v="CC-12430"/>
    <s v="Chuck Clark"/>
    <x v="2"/>
    <s v="United States"/>
    <x v="252"/>
    <x v="4"/>
    <n v="98052"/>
    <s v="West"/>
    <s v="OFF-LA-10002195"/>
    <x v="1"/>
    <x v="2"/>
    <s v="Avery 481"/>
    <n v="12.32"/>
    <n v="4"/>
    <n v="0"/>
    <n v="5.9135999999999997"/>
  </r>
  <r>
    <n v="9450"/>
    <s v="CA-2014-140032"/>
    <x v="78"/>
    <d v="2014-09-13T00:00:00"/>
    <x v="1"/>
    <s v="TS-21340"/>
    <s v="Toby Swindell"/>
    <x v="0"/>
    <s v="United States"/>
    <x v="8"/>
    <x v="1"/>
    <n v="94109"/>
    <s v="West"/>
    <s v="OFF-BI-10000822"/>
    <x v="1"/>
    <x v="8"/>
    <s v="Acco PRESSTEX Data Binder with Storage Hooks, Light Blue, 9 1/2&quot; X 11&quot;"/>
    <n v="8.6080000000000005"/>
    <n v="2"/>
    <n v="0.2"/>
    <n v="3.0127999999999999"/>
  </r>
  <r>
    <n v="9451"/>
    <s v="CA-2017-145506"/>
    <x v="95"/>
    <d v="2017-06-07T00:00:00"/>
    <x v="1"/>
    <s v="MO-17800"/>
    <s v="Meg O'Connel"/>
    <x v="2"/>
    <s v="United States"/>
    <x v="258"/>
    <x v="4"/>
    <n v="99207"/>
    <s v="West"/>
    <s v="OFF-ST-10004963"/>
    <x v="1"/>
    <x v="4"/>
    <s v="Eldon Gobal File Keepers"/>
    <n v="136.26"/>
    <n v="9"/>
    <n v="0"/>
    <n v="5.4504000000000001"/>
  </r>
  <r>
    <n v="9452"/>
    <s v="CA-2015-129546"/>
    <x v="694"/>
    <d v="2015-10-05T00:00:00"/>
    <x v="1"/>
    <s v="RP-19855"/>
    <s v="Roy Phan"/>
    <x v="1"/>
    <s v="United States"/>
    <x v="1"/>
    <x v="1"/>
    <n v="90032"/>
    <s v="West"/>
    <s v="OFF-AP-10002495"/>
    <x v="1"/>
    <x v="9"/>
    <s v="Acco Smartsocket Table Surge Protector, 6 Color-Coded Adapter Outlets"/>
    <n v="186.15"/>
    <n v="3"/>
    <n v="0"/>
    <n v="55.844999999999999"/>
  </r>
  <r>
    <n v="9453"/>
    <s v="CA-2015-129546"/>
    <x v="694"/>
    <d v="2015-10-05T00:00:00"/>
    <x v="1"/>
    <s v="RP-19855"/>
    <s v="Roy Phan"/>
    <x v="1"/>
    <s v="United States"/>
    <x v="1"/>
    <x v="1"/>
    <n v="90032"/>
    <s v="West"/>
    <s v="OFF-BI-10004001"/>
    <x v="1"/>
    <x v="8"/>
    <s v="GBC Recycled VeloBinder Covers"/>
    <n v="81.792000000000002"/>
    <n v="6"/>
    <n v="0.2"/>
    <n v="26.5824"/>
  </r>
  <r>
    <n v="9454"/>
    <s v="CA-2015-129546"/>
    <x v="694"/>
    <d v="2015-10-05T00:00:00"/>
    <x v="1"/>
    <s v="RP-19855"/>
    <s v="Roy Phan"/>
    <x v="1"/>
    <s v="United States"/>
    <x v="1"/>
    <x v="1"/>
    <n v="90032"/>
    <s v="West"/>
    <s v="OFF-SU-10004884"/>
    <x v="1"/>
    <x v="14"/>
    <s v="Acme Galleria Hot Forged Steel Scissors with Colored Handles"/>
    <n v="47.19"/>
    <n v="3"/>
    <n v="0"/>
    <n v="13.6851"/>
  </r>
  <r>
    <n v="9455"/>
    <s v="CA-2015-129546"/>
    <x v="694"/>
    <d v="2015-10-05T00:00:00"/>
    <x v="1"/>
    <s v="RP-19855"/>
    <s v="Roy Phan"/>
    <x v="1"/>
    <s v="United States"/>
    <x v="1"/>
    <x v="1"/>
    <n v="90032"/>
    <s v="West"/>
    <s v="TEC-PH-10003555"/>
    <x v="2"/>
    <x v="7"/>
    <s v="Motorola HK250 Universal Bluetooth Headset"/>
    <n v="36.783999999999999"/>
    <n v="2"/>
    <n v="0.2"/>
    <n v="-8.2764000000000006"/>
  </r>
  <r>
    <n v="9456"/>
    <s v="CA-2016-140977"/>
    <x v="950"/>
    <d v="2016-06-19T00:00:00"/>
    <x v="0"/>
    <s v="JL-15175"/>
    <s v="James Lanier"/>
    <x v="2"/>
    <s v="United States"/>
    <x v="346"/>
    <x v="18"/>
    <n v="37421"/>
    <s v="South"/>
    <s v="TEC-MA-10003493"/>
    <x v="2"/>
    <x v="15"/>
    <s v="Penpower WorldCard Pro Card Scanner"/>
    <n v="91.474999999999994"/>
    <n v="1"/>
    <n v="0.5"/>
    <n v="-1.8294999999999999"/>
  </r>
  <r>
    <n v="9457"/>
    <s v="CA-2017-151855"/>
    <x v="837"/>
    <d v="2017-06-03T00:00:00"/>
    <x v="1"/>
    <s v="BW-11110"/>
    <s v="Bart Watters"/>
    <x v="1"/>
    <s v="United States"/>
    <x v="247"/>
    <x v="3"/>
    <n v="27405"/>
    <s v="South"/>
    <s v="TEC-AC-10002380"/>
    <x v="2"/>
    <x v="11"/>
    <s v="Sony 8GB Class 10 Micro SDHC R40 Memory Card"/>
    <n v="27.192"/>
    <n v="3"/>
    <n v="0.2"/>
    <n v="0.33989999999999998"/>
  </r>
  <r>
    <n v="9458"/>
    <s v="CA-2017-151855"/>
    <x v="837"/>
    <d v="2017-06-03T00:00:00"/>
    <x v="1"/>
    <s v="BW-11110"/>
    <s v="Bart Watters"/>
    <x v="1"/>
    <s v="United States"/>
    <x v="247"/>
    <x v="3"/>
    <n v="27405"/>
    <s v="South"/>
    <s v="OFF-BI-10004209"/>
    <x v="1"/>
    <x v="8"/>
    <s v="Fellowes Twister Kit, Gray/Clear, 3/pkg"/>
    <n v="12.06"/>
    <n v="5"/>
    <n v="0.7"/>
    <n v="-10.050000000000001"/>
  </r>
  <r>
    <n v="9459"/>
    <s v="CA-2014-138240"/>
    <x v="1148"/>
    <d v="2014-10-14T00:00:00"/>
    <x v="1"/>
    <s v="SJ-20500"/>
    <s v="Shirley Jackson"/>
    <x v="0"/>
    <s v="United States"/>
    <x v="8"/>
    <x v="1"/>
    <n v="94122"/>
    <s v="West"/>
    <s v="OFF-AR-10002135"/>
    <x v="1"/>
    <x v="6"/>
    <s v="Boston Heavy-Duty Trimline Electric Pencil Sharpeners"/>
    <n v="144.6"/>
    <n v="3"/>
    <n v="0"/>
    <n v="41.933999999999997"/>
  </r>
  <r>
    <n v="9460"/>
    <s v="CA-2014-138240"/>
    <x v="1148"/>
    <d v="2014-10-14T00:00:00"/>
    <x v="1"/>
    <s v="SJ-20500"/>
    <s v="Shirley Jackson"/>
    <x v="0"/>
    <s v="United States"/>
    <x v="8"/>
    <x v="1"/>
    <n v="94122"/>
    <s v="West"/>
    <s v="TEC-PH-10002583"/>
    <x v="2"/>
    <x v="7"/>
    <s v="iOttie HLCRIO102 Car Mount"/>
    <n v="15.992000000000001"/>
    <n v="1"/>
    <n v="0.2"/>
    <n v="-2.9984999999999999"/>
  </r>
  <r>
    <n v="9461"/>
    <s v="CA-2014-101833"/>
    <x v="664"/>
    <d v="2014-11-22T00:00:00"/>
    <x v="0"/>
    <s v="FG-14260"/>
    <s v="Frank Gastineau"/>
    <x v="2"/>
    <s v="United States"/>
    <x v="20"/>
    <x v="15"/>
    <n v="10024"/>
    <s v="East"/>
    <s v="OFF-PA-10003591"/>
    <x v="1"/>
    <x v="10"/>
    <s v="Southworth 100% Cotton The Best Paper"/>
    <n v="34.44"/>
    <n v="3"/>
    <n v="0"/>
    <n v="17.22"/>
  </r>
  <r>
    <n v="9462"/>
    <s v="CA-2014-100867"/>
    <x v="538"/>
    <d v="2014-10-24T00:00:00"/>
    <x v="1"/>
    <s v="EH-14125"/>
    <s v="Eugene Hildebrand"/>
    <x v="2"/>
    <s v="United States"/>
    <x v="80"/>
    <x v="1"/>
    <n v="90712"/>
    <s v="West"/>
    <s v="TEC-PH-10004922"/>
    <x v="2"/>
    <x v="7"/>
    <s v="RCA Visys Integrated PBX 8-Line Router"/>
    <n v="321.55200000000002"/>
    <n v="6"/>
    <n v="0.2"/>
    <n v="20.097000000000001"/>
  </r>
  <r>
    <n v="9463"/>
    <s v="US-2017-109610"/>
    <x v="920"/>
    <d v="2017-11-30T00:00:00"/>
    <x v="0"/>
    <s v="BS-11590"/>
    <s v="Brendan Sweed"/>
    <x v="1"/>
    <s v="United States"/>
    <x v="103"/>
    <x v="0"/>
    <n v="40214"/>
    <s v="South"/>
    <s v="FUR-CH-10001854"/>
    <x v="0"/>
    <x v="1"/>
    <s v="Office Star - Professional Matrix Back Chair with 2-to-1 Synchro Tilt and Mesh Fabric Seat"/>
    <n v="701.96"/>
    <n v="2"/>
    <n v="0"/>
    <n v="168.47040000000001"/>
  </r>
  <r>
    <n v="9464"/>
    <s v="CA-2014-156545"/>
    <x v="1220"/>
    <d v="2014-03-03T00:00:00"/>
    <x v="2"/>
    <s v="JS-16030"/>
    <s v="Joy Smith"/>
    <x v="0"/>
    <s v="United States"/>
    <x v="38"/>
    <x v="24"/>
    <n v="43229"/>
    <s v="East"/>
    <s v="OFF-AR-10003560"/>
    <x v="1"/>
    <x v="6"/>
    <s v="Zebra Zazzle Fluorescent Highlighters"/>
    <n v="19.456"/>
    <n v="4"/>
    <n v="0.2"/>
    <n v="3.4047999999999998"/>
  </r>
  <r>
    <n v="9465"/>
    <s v="CA-2014-109127"/>
    <x v="1059"/>
    <d v="2014-12-25T00:00:00"/>
    <x v="1"/>
    <s v="JC-15775"/>
    <s v="John Castell"/>
    <x v="0"/>
    <s v="United States"/>
    <x v="46"/>
    <x v="13"/>
    <n v="19711"/>
    <s v="East"/>
    <s v="OFF-LA-10004409"/>
    <x v="1"/>
    <x v="2"/>
    <s v="Avery 492"/>
    <n v="17.28"/>
    <n v="6"/>
    <n v="0"/>
    <n v="7.9488000000000003"/>
  </r>
  <r>
    <n v="9466"/>
    <s v="CA-2016-126858"/>
    <x v="258"/>
    <d v="2016-11-23T00:00:00"/>
    <x v="1"/>
    <s v="JM-15265"/>
    <s v="Janet Molinari"/>
    <x v="1"/>
    <s v="United States"/>
    <x v="4"/>
    <x v="4"/>
    <n v="98115"/>
    <s v="West"/>
    <s v="FUR-FU-10000448"/>
    <x v="0"/>
    <x v="5"/>
    <s v="Tenex Chairmats For Use With Carpeted Floors"/>
    <n v="31.96"/>
    <n v="2"/>
    <n v="0"/>
    <n v="1.5980000000000001"/>
  </r>
  <r>
    <n v="9467"/>
    <s v="CA-2017-102925"/>
    <x v="60"/>
    <d v="2017-11-10T00:00:00"/>
    <x v="0"/>
    <s v="CD-12280"/>
    <s v="Christina DeMoss"/>
    <x v="0"/>
    <s v="United States"/>
    <x v="20"/>
    <x v="15"/>
    <n v="10024"/>
    <s v="East"/>
    <s v="OFF-BI-10002735"/>
    <x v="1"/>
    <x v="8"/>
    <s v="GBC Prestige Therm-A-Bind Covers"/>
    <n v="164.68799999999999"/>
    <n v="6"/>
    <n v="0.2"/>
    <n v="55.5822"/>
  </r>
  <r>
    <n v="9468"/>
    <s v="CA-2017-102925"/>
    <x v="60"/>
    <d v="2017-11-10T00:00:00"/>
    <x v="0"/>
    <s v="CD-12280"/>
    <s v="Christina DeMoss"/>
    <x v="0"/>
    <s v="United States"/>
    <x v="20"/>
    <x v="15"/>
    <n v="10024"/>
    <s v="East"/>
    <s v="FUR-TA-10003469"/>
    <x v="0"/>
    <x v="3"/>
    <s v="Balt Split Level Computer Training Table"/>
    <n v="166.5"/>
    <n v="2"/>
    <n v="0.4"/>
    <n v="-66.599999999999994"/>
  </r>
  <r>
    <n v="9469"/>
    <s v="CA-2017-102925"/>
    <x v="60"/>
    <d v="2017-11-10T00:00:00"/>
    <x v="0"/>
    <s v="CD-12280"/>
    <s v="Christina DeMoss"/>
    <x v="0"/>
    <s v="United States"/>
    <x v="20"/>
    <x v="15"/>
    <n v="10024"/>
    <s v="East"/>
    <s v="OFF-PA-10001870"/>
    <x v="1"/>
    <x v="10"/>
    <s v="Xerox 202"/>
    <n v="12.96"/>
    <n v="2"/>
    <n v="0"/>
    <n v="6.2207999999999997"/>
  </r>
  <r>
    <n v="9470"/>
    <s v="CA-2017-102925"/>
    <x v="60"/>
    <d v="2017-11-10T00:00:00"/>
    <x v="0"/>
    <s v="CD-12280"/>
    <s v="Christina DeMoss"/>
    <x v="0"/>
    <s v="United States"/>
    <x v="20"/>
    <x v="15"/>
    <n v="10024"/>
    <s v="East"/>
    <s v="OFF-PA-10004071"/>
    <x v="1"/>
    <x v="10"/>
    <s v="Eaton Premium Continuous-Feed Paper, 25% Cotton, Letter Size, White, 1000 Shts/Box"/>
    <n v="110.96"/>
    <n v="2"/>
    <n v="0"/>
    <n v="53.260800000000003"/>
  </r>
  <r>
    <n v="9471"/>
    <s v="CA-2017-102925"/>
    <x v="60"/>
    <d v="2017-11-10T00:00:00"/>
    <x v="0"/>
    <s v="CD-12280"/>
    <s v="Christina DeMoss"/>
    <x v="0"/>
    <s v="United States"/>
    <x v="20"/>
    <x v="15"/>
    <n v="10024"/>
    <s v="East"/>
    <s v="TEC-PH-10001448"/>
    <x v="2"/>
    <x v="7"/>
    <s v="Anker Astro 15000mAh USB Portable Charger"/>
    <n v="99.98"/>
    <n v="2"/>
    <n v="0"/>
    <n v="3.9992000000000001"/>
  </r>
  <r>
    <n v="9472"/>
    <s v="CA-2017-102925"/>
    <x v="60"/>
    <d v="2017-11-10T00:00:00"/>
    <x v="0"/>
    <s v="CD-12280"/>
    <s v="Christina DeMoss"/>
    <x v="0"/>
    <s v="United States"/>
    <x v="20"/>
    <x v="15"/>
    <n v="10024"/>
    <s v="East"/>
    <s v="OFF-BI-10002706"/>
    <x v="1"/>
    <x v="8"/>
    <s v="Avery Premier Heavy-Duty Binder with Round Locking Rings"/>
    <n v="11.423999999999999"/>
    <n v="1"/>
    <n v="0.2"/>
    <n v="3.7128000000000001"/>
  </r>
  <r>
    <n v="9473"/>
    <s v="CA-2017-102925"/>
    <x v="60"/>
    <d v="2017-11-10T00:00:00"/>
    <x v="0"/>
    <s v="CD-12280"/>
    <s v="Christina DeMoss"/>
    <x v="0"/>
    <s v="United States"/>
    <x v="20"/>
    <x v="15"/>
    <n v="10024"/>
    <s v="East"/>
    <s v="FUR-CH-10004875"/>
    <x v="0"/>
    <x v="1"/>
    <s v="Harbour Creations 67200 Series Stacking Chairs"/>
    <n v="128.124"/>
    <n v="2"/>
    <n v="0.1"/>
    <n v="24.2012"/>
  </r>
  <r>
    <n v="9474"/>
    <s v="CA-2017-102925"/>
    <x v="60"/>
    <d v="2017-11-10T00:00:00"/>
    <x v="0"/>
    <s v="CD-12280"/>
    <s v="Christina DeMoss"/>
    <x v="0"/>
    <s v="United States"/>
    <x v="20"/>
    <x v="15"/>
    <n v="10024"/>
    <s v="East"/>
    <s v="FUR-FU-10004245"/>
    <x v="0"/>
    <x v="5"/>
    <s v="Career Cubicle Clock, 8 1/4&quot;, Black"/>
    <n v="101.4"/>
    <n v="5"/>
    <n v="0"/>
    <n v="38.531999999999996"/>
  </r>
  <r>
    <n v="9475"/>
    <s v="CA-2015-100818"/>
    <x v="70"/>
    <d v="2015-06-05T00:00:00"/>
    <x v="0"/>
    <s v="JM-15265"/>
    <s v="Janet Molinari"/>
    <x v="1"/>
    <s v="United States"/>
    <x v="22"/>
    <x v="10"/>
    <n v="60653"/>
    <s v="Central"/>
    <s v="OFF-LA-10000443"/>
    <x v="1"/>
    <x v="2"/>
    <s v="Avery 501"/>
    <n v="5.9039999999999999"/>
    <n v="2"/>
    <n v="0.2"/>
    <n v="1.9925999999999999"/>
  </r>
  <r>
    <n v="9476"/>
    <s v="CA-2015-100818"/>
    <x v="70"/>
    <d v="2015-06-05T00:00:00"/>
    <x v="0"/>
    <s v="JM-15265"/>
    <s v="Janet Molinari"/>
    <x v="1"/>
    <s v="United States"/>
    <x v="22"/>
    <x v="10"/>
    <n v="60653"/>
    <s v="Central"/>
    <s v="OFF-PA-10001125"/>
    <x v="1"/>
    <x v="10"/>
    <s v="Xerox 1988"/>
    <n v="173.488"/>
    <n v="7"/>
    <n v="0.2"/>
    <n v="54.215000000000003"/>
  </r>
  <r>
    <n v="9477"/>
    <s v="CA-2015-100818"/>
    <x v="70"/>
    <d v="2015-06-05T00:00:00"/>
    <x v="0"/>
    <s v="JM-15265"/>
    <s v="Janet Molinari"/>
    <x v="1"/>
    <s v="United States"/>
    <x v="22"/>
    <x v="10"/>
    <n v="60653"/>
    <s v="Central"/>
    <s v="FUR-FU-10002703"/>
    <x v="0"/>
    <x v="5"/>
    <s v="Tenex Traditional Chairmats for Hard Floors, Average Lip, 36&quot; x 48&quot;"/>
    <n v="51.56"/>
    <n v="2"/>
    <n v="0.6"/>
    <n v="-61.872"/>
  </r>
  <r>
    <n v="9478"/>
    <s v="CA-2015-100818"/>
    <x v="70"/>
    <d v="2015-06-05T00:00:00"/>
    <x v="0"/>
    <s v="JM-15265"/>
    <s v="Janet Molinari"/>
    <x v="1"/>
    <s v="United States"/>
    <x v="22"/>
    <x v="10"/>
    <n v="60653"/>
    <s v="Central"/>
    <s v="OFF-BI-10004364"/>
    <x v="1"/>
    <x v="8"/>
    <s v="Storex Dura Pro Binders"/>
    <n v="3.5640000000000001"/>
    <n v="3"/>
    <n v="0.8"/>
    <n v="-6.2370000000000001"/>
  </r>
  <r>
    <n v="9479"/>
    <s v="CA-2014-126193"/>
    <x v="557"/>
    <d v="2014-09-14T00:00:00"/>
    <x v="1"/>
    <s v="SS-20410"/>
    <s v="Shahid Shariari"/>
    <x v="0"/>
    <s v="United States"/>
    <x v="524"/>
    <x v="10"/>
    <n v="60543"/>
    <s v="Central"/>
    <s v="OFF-FA-10000936"/>
    <x v="1"/>
    <x v="13"/>
    <s v="Acco Hot Clips Clips to Go"/>
    <n v="13.16"/>
    <n v="5"/>
    <n v="0.2"/>
    <n v="4.1124999999999998"/>
  </r>
  <r>
    <n v="9480"/>
    <s v="CA-2014-126193"/>
    <x v="557"/>
    <d v="2014-09-14T00:00:00"/>
    <x v="1"/>
    <s v="SS-20410"/>
    <s v="Shahid Shariari"/>
    <x v="0"/>
    <s v="United States"/>
    <x v="524"/>
    <x v="10"/>
    <n v="60543"/>
    <s v="Central"/>
    <s v="OFF-BI-10001249"/>
    <x v="1"/>
    <x v="8"/>
    <s v="Avery Heavy-Duty EZD View Binder with Locking Rings"/>
    <n v="3.8279999999999998"/>
    <n v="3"/>
    <n v="0.8"/>
    <n v="-6.5076000000000001"/>
  </r>
  <r>
    <n v="9481"/>
    <s v="CA-2014-126193"/>
    <x v="557"/>
    <d v="2014-09-14T00:00:00"/>
    <x v="1"/>
    <s v="SS-20410"/>
    <s v="Shahid Shariari"/>
    <x v="0"/>
    <s v="United States"/>
    <x v="524"/>
    <x v="10"/>
    <n v="60543"/>
    <s v="Central"/>
    <s v="OFF-BI-10004632"/>
    <x v="1"/>
    <x v="8"/>
    <s v="Ibico Hi-Tech Manual Binding System"/>
    <n v="304.99"/>
    <n v="5"/>
    <n v="0.8"/>
    <n v="-533.73249999999996"/>
  </r>
  <r>
    <n v="9482"/>
    <s v="CA-2017-150504"/>
    <x v="44"/>
    <d v="2017-11-12T00:00:00"/>
    <x v="1"/>
    <s v="HG-14845"/>
    <s v="Harry Greene"/>
    <x v="0"/>
    <s v="United States"/>
    <x v="61"/>
    <x v="5"/>
    <n v="75220"/>
    <s v="Central"/>
    <s v="OFF-ST-10000615"/>
    <x v="1"/>
    <x v="4"/>
    <s v="SimpliFile Personal File, Black Granite, 15w x 6-15/16d x 11-1/4h"/>
    <n v="18.16"/>
    <n v="2"/>
    <n v="0.2"/>
    <n v="1.8160000000000001"/>
  </r>
  <r>
    <n v="9483"/>
    <s v="CA-2015-158351"/>
    <x v="782"/>
    <d v="2015-06-24T00:00:00"/>
    <x v="0"/>
    <s v="BC-11125"/>
    <s v="Becky Castell"/>
    <x v="2"/>
    <s v="United States"/>
    <x v="10"/>
    <x v="9"/>
    <n v="19134"/>
    <s v="East"/>
    <s v="TEC-AC-10001838"/>
    <x v="2"/>
    <x v="11"/>
    <s v="Razer Tiamat Over Ear 7.1 Surround Sound PC Gaming Headset"/>
    <n v="319.98399999999998"/>
    <n v="2"/>
    <n v="0.2"/>
    <n v="91.995400000000004"/>
  </r>
  <r>
    <n v="9484"/>
    <s v="CA-2014-122679"/>
    <x v="192"/>
    <d v="2014-07-28T00:00:00"/>
    <x v="1"/>
    <s v="AB-10255"/>
    <s v="Alejandro Ballentine"/>
    <x v="2"/>
    <s v="United States"/>
    <x v="1"/>
    <x v="1"/>
    <n v="90008"/>
    <s v="West"/>
    <s v="OFF-AR-10004757"/>
    <x v="1"/>
    <x v="6"/>
    <s v="Crayola Colored Pencils"/>
    <n v="19.68"/>
    <n v="6"/>
    <n v="0"/>
    <n v="6.4943999999999997"/>
  </r>
  <r>
    <n v="9485"/>
    <s v="CA-2016-164770"/>
    <x v="499"/>
    <d v="2016-12-04T00:00:00"/>
    <x v="0"/>
    <s v="MY-18295"/>
    <s v="Muhammed Yedwab"/>
    <x v="1"/>
    <s v="United States"/>
    <x v="12"/>
    <x v="5"/>
    <n v="77036"/>
    <s v="Central"/>
    <s v="FUR-BO-10003893"/>
    <x v="0"/>
    <x v="0"/>
    <s v="Sauder Camden County Collection Library"/>
    <n v="781.86400000000003"/>
    <n v="10"/>
    <n v="0.32"/>
    <n v="-137.976"/>
  </r>
  <r>
    <n v="9486"/>
    <s v="CA-2016-164770"/>
    <x v="499"/>
    <d v="2016-12-04T00:00:00"/>
    <x v="0"/>
    <s v="MY-18295"/>
    <s v="Muhammed Yedwab"/>
    <x v="1"/>
    <s v="United States"/>
    <x v="12"/>
    <x v="5"/>
    <n v="77036"/>
    <s v="Central"/>
    <s v="OFF-PA-10003893"/>
    <x v="1"/>
    <x v="10"/>
    <s v="Xerox 1962"/>
    <n v="30.815999999999999"/>
    <n v="9"/>
    <n v="0.2"/>
    <n v="9.6300000000000008"/>
  </r>
  <r>
    <n v="9487"/>
    <s v="CA-2017-130505"/>
    <x v="386"/>
    <d v="2017-10-12T00:00:00"/>
    <x v="3"/>
    <s v="NF-18385"/>
    <s v="Natalie Fritzler"/>
    <x v="0"/>
    <s v="United States"/>
    <x v="320"/>
    <x v="48"/>
    <n v="26003"/>
    <s v="East"/>
    <s v="FUR-TA-10001932"/>
    <x v="0"/>
    <x v="3"/>
    <s v="Chromcraft 48&quot; x 96&quot; Racetrack Double Pedestal Table"/>
    <n v="673.34400000000005"/>
    <n v="3"/>
    <n v="0.3"/>
    <n v="-76.953599999999994"/>
  </r>
  <r>
    <n v="9488"/>
    <s v="US-2017-125213"/>
    <x v="157"/>
    <d v="2017-12-13T00:00:00"/>
    <x v="2"/>
    <s v="NB-18655"/>
    <s v="Nona Balk"/>
    <x v="1"/>
    <s v="United States"/>
    <x v="267"/>
    <x v="30"/>
    <n v="7501"/>
    <s v="East"/>
    <s v="OFF-FA-10001561"/>
    <x v="1"/>
    <x v="13"/>
    <s v="Stockwell Push Pins"/>
    <n v="6.54"/>
    <n v="3"/>
    <n v="0"/>
    <n v="2.1581999999999999"/>
  </r>
  <r>
    <n v="9489"/>
    <s v="CA-2015-156566"/>
    <x v="486"/>
    <d v="2015-10-04T00:00:00"/>
    <x v="2"/>
    <s v="EM-13960"/>
    <s v="Eric Murdock"/>
    <x v="0"/>
    <s v="United States"/>
    <x v="32"/>
    <x v="21"/>
    <n v="97206"/>
    <s v="West"/>
    <s v="TEC-PH-10001817"/>
    <x v="2"/>
    <x v="7"/>
    <s v="Wilson Electronics DB Pro Signal Booster"/>
    <n v="572.79999999999995"/>
    <n v="2"/>
    <n v="0.2"/>
    <n v="50.12"/>
  </r>
  <r>
    <n v="9490"/>
    <s v="US-2016-102232"/>
    <x v="1221"/>
    <d v="2016-08-11T00:00:00"/>
    <x v="1"/>
    <s v="MF-17665"/>
    <s v="Maureen Fritzler"/>
    <x v="1"/>
    <s v="United States"/>
    <x v="114"/>
    <x v="19"/>
    <n v="35810"/>
    <s v="South"/>
    <s v="OFF-AR-10000538"/>
    <x v="1"/>
    <x v="6"/>
    <s v="Boston Model 1800 Electric Pencil Sharpener, Gray"/>
    <n v="197.05"/>
    <n v="7"/>
    <n v="0"/>
    <n v="59.115000000000002"/>
  </r>
  <r>
    <n v="9491"/>
    <s v="CA-2017-111738"/>
    <x v="1032"/>
    <d v="2017-01-07T00:00:00"/>
    <x v="1"/>
    <s v="CM-12385"/>
    <s v="Christopher Martinez"/>
    <x v="0"/>
    <s v="United States"/>
    <x v="8"/>
    <x v="1"/>
    <n v="94110"/>
    <s v="West"/>
    <s v="OFF-BI-10004584"/>
    <x v="1"/>
    <x v="8"/>
    <s v="GBC ProClick 150 Presentation Binding System"/>
    <n v="2022.2719999999999"/>
    <n v="8"/>
    <n v="0.2"/>
    <n v="682.51679999999999"/>
  </r>
  <r>
    <n v="9492"/>
    <s v="CA-2017-111738"/>
    <x v="1032"/>
    <d v="2017-01-07T00:00:00"/>
    <x v="1"/>
    <s v="CM-12385"/>
    <s v="Christopher Martinez"/>
    <x v="0"/>
    <s v="United States"/>
    <x v="8"/>
    <x v="1"/>
    <n v="94110"/>
    <s v="West"/>
    <s v="OFF-AR-10000817"/>
    <x v="1"/>
    <x v="6"/>
    <s v="Manco Dry-Lighter Erasable Highlighter"/>
    <n v="9.1199999999999992"/>
    <n v="3"/>
    <n v="0"/>
    <n v="3.1008"/>
  </r>
  <r>
    <n v="9493"/>
    <s v="CA-2017-163188"/>
    <x v="659"/>
    <d v="2017-11-07T00:00:00"/>
    <x v="3"/>
    <s v="EC-14050"/>
    <s v="Erin Creighton"/>
    <x v="0"/>
    <s v="United States"/>
    <x v="268"/>
    <x v="26"/>
    <n v="73120"/>
    <s v="Central"/>
    <s v="OFF-BI-10000756"/>
    <x v="1"/>
    <x v="8"/>
    <s v="Storex DuraTech Recycled Plastic Frosted Binders"/>
    <n v="38.159999999999997"/>
    <n v="9"/>
    <n v="0"/>
    <n v="19.079999999999998"/>
  </r>
  <r>
    <n v="9494"/>
    <s v="CA-2016-105207"/>
    <x v="835"/>
    <d v="2016-01-08T00:00:00"/>
    <x v="1"/>
    <s v="BO-11350"/>
    <s v="Bill Overfelt"/>
    <x v="1"/>
    <s v="United States"/>
    <x v="387"/>
    <x v="26"/>
    <n v="74012"/>
    <s v="Central"/>
    <s v="FUR-TA-10000617"/>
    <x v="0"/>
    <x v="3"/>
    <s v="Hon Practical Foundations 30 x 60 Training Table, Light Gray/Charcoal"/>
    <n v="1592.85"/>
    <n v="7"/>
    <n v="0"/>
    <n v="350.42700000000002"/>
  </r>
  <r>
    <n v="9495"/>
    <s v="CA-2016-105207"/>
    <x v="835"/>
    <d v="2016-01-08T00:00:00"/>
    <x v="1"/>
    <s v="BO-11350"/>
    <s v="Bill Overfelt"/>
    <x v="1"/>
    <s v="United States"/>
    <x v="387"/>
    <x v="26"/>
    <n v="74012"/>
    <s v="Central"/>
    <s v="OFF-BI-10004364"/>
    <x v="1"/>
    <x v="8"/>
    <s v="Storex Dura Pro Binders"/>
    <n v="11.88"/>
    <n v="2"/>
    <n v="0"/>
    <n v="5.3460000000000001"/>
  </r>
  <r>
    <n v="9496"/>
    <s v="US-2016-123610"/>
    <x v="536"/>
    <d v="2016-05-16T00:00:00"/>
    <x v="1"/>
    <s v="VM-21835"/>
    <s v="Vivian Mathis"/>
    <x v="0"/>
    <s v="United States"/>
    <x v="133"/>
    <x v="1"/>
    <n v="92691"/>
    <s v="West"/>
    <s v="TEC-AC-10004518"/>
    <x v="2"/>
    <x v="11"/>
    <s v="Memorex Mini Travel Drive 32 GB USB 2.0 Flash Drive"/>
    <n v="120"/>
    <n v="6"/>
    <n v="0"/>
    <n v="46.8"/>
  </r>
  <r>
    <n v="9497"/>
    <s v="US-2016-123610"/>
    <x v="536"/>
    <d v="2016-05-16T00:00:00"/>
    <x v="1"/>
    <s v="VM-21835"/>
    <s v="Vivian Mathis"/>
    <x v="0"/>
    <s v="United States"/>
    <x v="133"/>
    <x v="1"/>
    <n v="92691"/>
    <s v="West"/>
    <s v="OFF-AP-10002222"/>
    <x v="1"/>
    <x v="9"/>
    <s v="Staple holder"/>
    <n v="8.67"/>
    <n v="1"/>
    <n v="0"/>
    <n v="2.3409"/>
  </r>
  <r>
    <n v="9498"/>
    <s v="CA-2017-118213"/>
    <x v="60"/>
    <d v="2017-11-07T00:00:00"/>
    <x v="2"/>
    <s v="AB-10060"/>
    <s v="Adam Bellavance"/>
    <x v="2"/>
    <s v="United States"/>
    <x v="382"/>
    <x v="14"/>
    <n v="46142"/>
    <s v="Central"/>
    <s v="OFF-PA-10002615"/>
    <x v="1"/>
    <x v="10"/>
    <s v="Ampad Gold Fibre Wirebound Steno Books, 6&quot; x 9&quot;, Gregg Ruled"/>
    <n v="4.41"/>
    <n v="1"/>
    <n v="0"/>
    <n v="2.0286"/>
  </r>
  <r>
    <n v="9499"/>
    <s v="CA-2017-118213"/>
    <x v="60"/>
    <d v="2017-11-07T00:00:00"/>
    <x v="2"/>
    <s v="AB-10060"/>
    <s v="Adam Bellavance"/>
    <x v="2"/>
    <s v="United States"/>
    <x v="382"/>
    <x v="14"/>
    <n v="46142"/>
    <s v="Central"/>
    <s v="OFF-PA-10000565"/>
    <x v="1"/>
    <x v="10"/>
    <s v="Easy-staple paper"/>
    <n v="167.94"/>
    <n v="3"/>
    <n v="0"/>
    <n v="82.290599999999998"/>
  </r>
  <r>
    <n v="9500"/>
    <s v="CA-2017-118213"/>
    <x v="60"/>
    <d v="2017-11-07T00:00:00"/>
    <x v="2"/>
    <s v="AB-10060"/>
    <s v="Adam Bellavance"/>
    <x v="2"/>
    <s v="United States"/>
    <x v="382"/>
    <x v="14"/>
    <n v="46142"/>
    <s v="Central"/>
    <s v="OFF-PA-10003673"/>
    <x v="1"/>
    <x v="10"/>
    <s v="Strathmore Photo Mount Cards"/>
    <n v="67.8"/>
    <n v="10"/>
    <n v="0"/>
    <n v="31.187999999999999"/>
  </r>
  <r>
    <n v="9501"/>
    <s v="CA-2016-149237"/>
    <x v="439"/>
    <d v="2016-05-30T00:00:00"/>
    <x v="1"/>
    <s v="CM-12235"/>
    <s v="Chris McAfee"/>
    <x v="0"/>
    <s v="United States"/>
    <x v="158"/>
    <x v="6"/>
    <n v="53209"/>
    <s v="Central"/>
    <s v="FUR-FU-10002088"/>
    <x v="0"/>
    <x v="5"/>
    <s v="Nu-Dell Float Frame 11 x 14 1/2"/>
    <n v="26.94"/>
    <n v="3"/>
    <n v="0"/>
    <n v="11.3148"/>
  </r>
  <r>
    <n v="9502"/>
    <s v="US-2015-158589"/>
    <x v="312"/>
    <d v="2015-11-24T00:00:00"/>
    <x v="1"/>
    <s v="KW-16570"/>
    <s v="Kelly Williams"/>
    <x v="0"/>
    <s v="United States"/>
    <x v="8"/>
    <x v="1"/>
    <n v="94109"/>
    <s v="West"/>
    <s v="FUR-FU-10001546"/>
    <x v="0"/>
    <x v="5"/>
    <s v="Dana Swing-Arm Lamps"/>
    <n v="32.04"/>
    <n v="3"/>
    <n v="0"/>
    <n v="8.01"/>
  </r>
  <r>
    <n v="9503"/>
    <s v="CA-2016-101329"/>
    <x v="183"/>
    <d v="2016-04-29T00:00:00"/>
    <x v="1"/>
    <s v="MM-17920"/>
    <s v="Michael Moore"/>
    <x v="0"/>
    <s v="United States"/>
    <x v="410"/>
    <x v="15"/>
    <n v="13440"/>
    <s v="East"/>
    <s v="OFF-AR-10000614"/>
    <x v="1"/>
    <x v="6"/>
    <s v="Barrel Sharpener"/>
    <n v="32.130000000000003"/>
    <n v="9"/>
    <n v="0"/>
    <n v="8.3537999999999997"/>
  </r>
  <r>
    <n v="9504"/>
    <s v="CA-2016-101329"/>
    <x v="183"/>
    <d v="2016-04-29T00:00:00"/>
    <x v="1"/>
    <s v="MM-17920"/>
    <s v="Michael Moore"/>
    <x v="0"/>
    <s v="United States"/>
    <x v="410"/>
    <x v="15"/>
    <n v="13440"/>
    <s v="East"/>
    <s v="OFF-AR-10003190"/>
    <x v="1"/>
    <x v="6"/>
    <s v="Newell 32"/>
    <n v="2.88"/>
    <n v="1"/>
    <n v="0"/>
    <n v="0.80640000000000001"/>
  </r>
  <r>
    <n v="9505"/>
    <s v="CA-2016-113607"/>
    <x v="500"/>
    <d v="2016-10-18T00:00:00"/>
    <x v="1"/>
    <s v="PW-19030"/>
    <s v="Pauline Webber"/>
    <x v="1"/>
    <s v="United States"/>
    <x v="20"/>
    <x v="15"/>
    <n v="10009"/>
    <s v="East"/>
    <s v="TEC-PH-10004094"/>
    <x v="2"/>
    <x v="7"/>
    <s v="Motorola L703CM"/>
    <n v="1091.93"/>
    <n v="7"/>
    <n v="0"/>
    <n v="272.98250000000002"/>
  </r>
  <r>
    <n v="9506"/>
    <s v="CA-2016-113607"/>
    <x v="500"/>
    <d v="2016-10-18T00:00:00"/>
    <x v="1"/>
    <s v="PW-19030"/>
    <s v="Pauline Webber"/>
    <x v="1"/>
    <s v="United States"/>
    <x v="20"/>
    <x v="15"/>
    <n v="10009"/>
    <s v="East"/>
    <s v="OFF-PA-10001970"/>
    <x v="1"/>
    <x v="10"/>
    <s v="Xerox 1908"/>
    <n v="111.96"/>
    <n v="2"/>
    <n v="0"/>
    <n v="54.860399999999998"/>
  </r>
  <r>
    <n v="9507"/>
    <s v="CA-2014-149104"/>
    <x v="267"/>
    <d v="2014-04-07T00:00:00"/>
    <x v="0"/>
    <s v="RD-19900"/>
    <s v="Ruben Dartt"/>
    <x v="0"/>
    <s v="United States"/>
    <x v="363"/>
    <x v="12"/>
    <n v="48127"/>
    <s v="Central"/>
    <s v="OFF-AR-10002952"/>
    <x v="1"/>
    <x v="6"/>
    <s v="Stanley Contemporary Battery Pencil Sharpeners"/>
    <n v="26.7"/>
    <n v="2"/>
    <n v="0"/>
    <n v="7.476"/>
  </r>
  <r>
    <n v="9508"/>
    <s v="CA-2014-149104"/>
    <x v="267"/>
    <d v="2014-04-07T00:00:00"/>
    <x v="0"/>
    <s v="RD-19900"/>
    <s v="Ruben Dartt"/>
    <x v="0"/>
    <s v="United States"/>
    <x v="363"/>
    <x v="12"/>
    <n v="48127"/>
    <s v="Central"/>
    <s v="OFF-BI-10004209"/>
    <x v="1"/>
    <x v="8"/>
    <s v="Fellowes Twister Kit, Gray/Clear, 3/pkg"/>
    <n v="40.200000000000003"/>
    <n v="5"/>
    <n v="0"/>
    <n v="18.09"/>
  </r>
  <r>
    <n v="9509"/>
    <s v="CA-2014-149104"/>
    <x v="267"/>
    <d v="2014-04-07T00:00:00"/>
    <x v="0"/>
    <s v="RD-19900"/>
    <s v="Ruben Dartt"/>
    <x v="0"/>
    <s v="United States"/>
    <x v="363"/>
    <x v="12"/>
    <n v="48127"/>
    <s v="Central"/>
    <s v="OFF-AR-10004685"/>
    <x v="1"/>
    <x v="6"/>
    <s v="Binney &amp; Smith Crayola Metallic Colored Pencils, 8-Color Set"/>
    <n v="13.89"/>
    <n v="3"/>
    <n v="0"/>
    <n v="4.5837000000000003"/>
  </r>
  <r>
    <n v="9510"/>
    <s v="CA-2014-149104"/>
    <x v="267"/>
    <d v="2014-04-07T00:00:00"/>
    <x v="0"/>
    <s v="RD-19900"/>
    <s v="Ruben Dartt"/>
    <x v="0"/>
    <s v="United States"/>
    <x v="363"/>
    <x v="12"/>
    <n v="48127"/>
    <s v="Central"/>
    <s v="OFF-ST-10000991"/>
    <x v="1"/>
    <x v="4"/>
    <s v="Space Solutions HD Industrial Steel Shelving."/>
    <n v="689.82"/>
    <n v="6"/>
    <n v="0"/>
    <n v="20.694600000000001"/>
  </r>
  <r>
    <n v="9511"/>
    <s v="CA-2016-105263"/>
    <x v="876"/>
    <d v="2016-08-11T00:00:00"/>
    <x v="1"/>
    <s v="LM-17065"/>
    <s v="Liz MacKendrick"/>
    <x v="0"/>
    <s v="United States"/>
    <x v="20"/>
    <x v="15"/>
    <n v="10024"/>
    <s v="East"/>
    <s v="OFF-AR-10002399"/>
    <x v="1"/>
    <x v="6"/>
    <s v="Dixon Prang Watercolor Pencils, 10-Color Set with Brush"/>
    <n v="38.340000000000003"/>
    <n v="9"/>
    <n v="0"/>
    <n v="15.7194"/>
  </r>
  <r>
    <n v="9512"/>
    <s v="CA-2014-130575"/>
    <x v="637"/>
    <d v="2014-12-16T00:00:00"/>
    <x v="2"/>
    <s v="CS-11845"/>
    <s v="Cari Sayre"/>
    <x v="1"/>
    <s v="United States"/>
    <x v="22"/>
    <x v="10"/>
    <n v="60623"/>
    <s v="Central"/>
    <s v="OFF-BI-10002353"/>
    <x v="1"/>
    <x v="8"/>
    <s v="GBC VeloBind Cover Sets"/>
    <n v="9.2639999999999993"/>
    <n v="3"/>
    <n v="0.8"/>
    <n v="-13.896000000000001"/>
  </r>
  <r>
    <n v="9513"/>
    <s v="CA-2017-142461"/>
    <x v="1109"/>
    <d v="2017-06-03T00:00:00"/>
    <x v="0"/>
    <s v="KT-16480"/>
    <s v="Kean Thornton"/>
    <x v="0"/>
    <s v="United States"/>
    <x v="61"/>
    <x v="5"/>
    <n v="75217"/>
    <s v="Central"/>
    <s v="FUR-BO-10001811"/>
    <x v="0"/>
    <x v="0"/>
    <s v="Atlantic Metals Mobile 5-Shelf Bookcases, Custom Colors"/>
    <n v="204.66640000000001"/>
    <n v="1"/>
    <n v="0.32"/>
    <n v="-6.0195999999999996"/>
  </r>
  <r>
    <n v="9514"/>
    <s v="CA-2016-125220"/>
    <x v="500"/>
    <d v="2016-10-19T00:00:00"/>
    <x v="1"/>
    <s v="BE-11410"/>
    <s v="Bobby Elias"/>
    <x v="0"/>
    <s v="United States"/>
    <x v="233"/>
    <x v="6"/>
    <n v="54915"/>
    <s v="Central"/>
    <s v="TEC-AC-10003033"/>
    <x v="2"/>
    <x v="11"/>
    <s v="Plantronics CS510 - Over-the-Head monaural Wireless Headset System"/>
    <n v="1649.75"/>
    <n v="5"/>
    <n v="0"/>
    <n v="544.41750000000002"/>
  </r>
  <r>
    <n v="9515"/>
    <s v="CA-2014-100293"/>
    <x v="619"/>
    <d v="2014-03-18T00:00:00"/>
    <x v="1"/>
    <s v="NF-18475"/>
    <s v="Neil Französisch"/>
    <x v="2"/>
    <s v="United States"/>
    <x v="108"/>
    <x v="2"/>
    <n v="32216"/>
    <s v="South"/>
    <s v="OFF-PA-10000176"/>
    <x v="1"/>
    <x v="10"/>
    <s v="Xerox 1887"/>
    <n v="91.055999999999997"/>
    <n v="6"/>
    <n v="0.2"/>
    <n v="31.869599999999998"/>
  </r>
  <r>
    <n v="9516"/>
    <s v="CA-2014-154165"/>
    <x v="1222"/>
    <d v="2014-02-24T00:00:00"/>
    <x v="1"/>
    <s v="DL-13315"/>
    <s v="Delfina Latchford"/>
    <x v="0"/>
    <s v="United States"/>
    <x v="22"/>
    <x v="10"/>
    <n v="60653"/>
    <s v="Central"/>
    <s v="OFF-AR-10003631"/>
    <x v="1"/>
    <x v="6"/>
    <s v="Staples in misc. colors"/>
    <n v="54.207999999999998"/>
    <n v="14"/>
    <n v="0.2"/>
    <n v="8.8087999999999997"/>
  </r>
  <r>
    <n v="9517"/>
    <s v="CA-2015-123939"/>
    <x v="252"/>
    <d v="2015-08-26T00:00:00"/>
    <x v="0"/>
    <s v="MS-17710"/>
    <s v="Maurice Satty"/>
    <x v="0"/>
    <s v="United States"/>
    <x v="256"/>
    <x v="24"/>
    <n v="43402"/>
    <s v="East"/>
    <s v="TEC-PH-10000923"/>
    <x v="2"/>
    <x v="7"/>
    <s v="Belkin SportFit Armband For iPhone 5s/5c, Fuchsia"/>
    <n v="26.981999999999999"/>
    <n v="3"/>
    <n v="0.4"/>
    <n v="4.0472999999999999"/>
  </r>
  <r>
    <n v="9518"/>
    <s v="CA-2015-123939"/>
    <x v="252"/>
    <d v="2015-08-26T00:00:00"/>
    <x v="0"/>
    <s v="MS-17710"/>
    <s v="Maurice Satty"/>
    <x v="0"/>
    <s v="United States"/>
    <x v="256"/>
    <x v="24"/>
    <n v="43402"/>
    <s v="East"/>
    <s v="OFF-LA-10003190"/>
    <x v="1"/>
    <x v="2"/>
    <s v="Avery 474"/>
    <n v="6.9119999999999999"/>
    <n v="3"/>
    <n v="0.2"/>
    <n v="2.5055999999999998"/>
  </r>
  <r>
    <n v="9519"/>
    <s v="CA-2015-123939"/>
    <x v="252"/>
    <d v="2015-08-26T00:00:00"/>
    <x v="0"/>
    <s v="MS-17710"/>
    <s v="Maurice Satty"/>
    <x v="0"/>
    <s v="United States"/>
    <x v="256"/>
    <x v="24"/>
    <n v="43402"/>
    <s v="East"/>
    <s v="OFF-ST-10003208"/>
    <x v="1"/>
    <x v="4"/>
    <s v="Adjustable Depth Letter/Legal Cart"/>
    <n v="435.50400000000002"/>
    <n v="3"/>
    <n v="0.2"/>
    <n v="48.994199999999999"/>
  </r>
  <r>
    <n v="9520"/>
    <s v="US-2017-104451"/>
    <x v="540"/>
    <d v="2017-05-12T00:00:00"/>
    <x v="0"/>
    <s v="MM-18055"/>
    <s v="Michelle Moray"/>
    <x v="0"/>
    <s v="United States"/>
    <x v="8"/>
    <x v="1"/>
    <n v="94110"/>
    <s v="West"/>
    <s v="OFF-AP-10000692"/>
    <x v="1"/>
    <x v="9"/>
    <s v="Fellowes Mighty 8 Compact Surge Protector"/>
    <n v="81.08"/>
    <n v="4"/>
    <n v="0"/>
    <n v="22.702400000000001"/>
  </r>
  <r>
    <n v="9521"/>
    <s v="CA-2016-101189"/>
    <x v="1084"/>
    <d v="2016-02-09T00:00:00"/>
    <x v="1"/>
    <s v="JB-15400"/>
    <s v="Jennifer Braxton"/>
    <x v="1"/>
    <s v="United States"/>
    <x v="1"/>
    <x v="1"/>
    <n v="90049"/>
    <s v="West"/>
    <s v="OFF-ST-10004180"/>
    <x v="1"/>
    <x v="4"/>
    <s v="Safco Commercial Shelving"/>
    <n v="93.02"/>
    <n v="2"/>
    <n v="0"/>
    <n v="3.7208000000000001"/>
  </r>
  <r>
    <n v="9522"/>
    <s v="CA-2014-169446"/>
    <x v="174"/>
    <d v="2014-12-25T00:00:00"/>
    <x v="1"/>
    <s v="SG-20605"/>
    <s v="Speros Goranitis"/>
    <x v="0"/>
    <s v="United States"/>
    <x v="22"/>
    <x v="10"/>
    <n v="60623"/>
    <s v="Central"/>
    <s v="TEC-PH-10002817"/>
    <x v="2"/>
    <x v="7"/>
    <s v="RCA ViSYS 25425RE1 Corded phone"/>
    <n v="323.976"/>
    <n v="3"/>
    <n v="0.2"/>
    <n v="36.447299999999998"/>
  </r>
  <r>
    <n v="9523"/>
    <s v="CA-2014-169446"/>
    <x v="174"/>
    <d v="2014-12-25T00:00:00"/>
    <x v="1"/>
    <s v="SG-20605"/>
    <s v="Speros Goranitis"/>
    <x v="0"/>
    <s v="United States"/>
    <x v="22"/>
    <x v="10"/>
    <n v="60623"/>
    <s v="Central"/>
    <s v="OFF-PA-10000295"/>
    <x v="1"/>
    <x v="10"/>
    <s v="Xerox 229"/>
    <n v="15.552"/>
    <n v="3"/>
    <n v="0.2"/>
    <n v="5.4432"/>
  </r>
  <r>
    <n v="9524"/>
    <s v="CA-2014-169446"/>
    <x v="174"/>
    <d v="2014-12-25T00:00:00"/>
    <x v="1"/>
    <s v="SG-20605"/>
    <s v="Speros Goranitis"/>
    <x v="0"/>
    <s v="United States"/>
    <x v="22"/>
    <x v="10"/>
    <n v="60623"/>
    <s v="Central"/>
    <s v="OFF-ST-10000419"/>
    <x v="1"/>
    <x v="4"/>
    <s v="Rogers Jumbo File, Granite"/>
    <n v="32.591999999999999"/>
    <n v="3"/>
    <n v="0.2"/>
    <n v="-7.7405999999999997"/>
  </r>
  <r>
    <n v="9525"/>
    <s v="CA-2017-156958"/>
    <x v="256"/>
    <d v="2017-12-06T00:00:00"/>
    <x v="2"/>
    <s v="PB-18805"/>
    <s v="Patrick Bzostek"/>
    <x v="2"/>
    <s v="United States"/>
    <x v="4"/>
    <x v="4"/>
    <n v="98115"/>
    <s v="West"/>
    <s v="OFF-BI-10001524"/>
    <x v="1"/>
    <x v="8"/>
    <s v="GBC Premium Transparent Covers with Diagonal Lined Pattern"/>
    <n v="83.92"/>
    <n v="5"/>
    <n v="0.2"/>
    <n v="29.372"/>
  </r>
  <r>
    <n v="9526"/>
    <s v="CA-2017-156958"/>
    <x v="256"/>
    <d v="2017-12-06T00:00:00"/>
    <x v="2"/>
    <s v="PB-18805"/>
    <s v="Patrick Bzostek"/>
    <x v="2"/>
    <s v="United States"/>
    <x v="4"/>
    <x v="4"/>
    <n v="98115"/>
    <s v="West"/>
    <s v="FUR-FU-10003268"/>
    <x v="0"/>
    <x v="5"/>
    <s v="Eldon Radial Chair Mat for Low to Medium Pile Carpets"/>
    <n v="199.9"/>
    <n v="5"/>
    <n v="0"/>
    <n v="39.979999999999997"/>
  </r>
  <r>
    <n v="9527"/>
    <s v="CA-2017-156958"/>
    <x v="256"/>
    <d v="2017-12-06T00:00:00"/>
    <x v="2"/>
    <s v="PB-18805"/>
    <s v="Patrick Bzostek"/>
    <x v="2"/>
    <s v="United States"/>
    <x v="4"/>
    <x v="4"/>
    <n v="98115"/>
    <s v="West"/>
    <s v="TEC-PH-10000148"/>
    <x v="2"/>
    <x v="7"/>
    <s v="Cyber Acoustics AC-202b Speech Recognition Stereo Headset"/>
    <n v="31.175999999999998"/>
    <n v="3"/>
    <n v="0.2"/>
    <n v="-7.0145999999999997"/>
  </r>
  <r>
    <n v="9528"/>
    <s v="CA-2017-156958"/>
    <x v="256"/>
    <d v="2017-12-06T00:00:00"/>
    <x v="2"/>
    <s v="PB-18805"/>
    <s v="Patrick Bzostek"/>
    <x v="2"/>
    <s v="United States"/>
    <x v="4"/>
    <x v="4"/>
    <n v="98115"/>
    <s v="West"/>
    <s v="OFF-BI-10001543"/>
    <x v="1"/>
    <x v="8"/>
    <s v="GBC VeloBinder Manual Binding System"/>
    <n v="172.75200000000001"/>
    <n v="6"/>
    <n v="0.2"/>
    <n v="60.463200000000001"/>
  </r>
  <r>
    <n v="9529"/>
    <s v="CA-2017-156958"/>
    <x v="256"/>
    <d v="2017-12-06T00:00:00"/>
    <x v="2"/>
    <s v="PB-18805"/>
    <s v="Patrick Bzostek"/>
    <x v="2"/>
    <s v="United States"/>
    <x v="4"/>
    <x v="4"/>
    <n v="98115"/>
    <s v="West"/>
    <s v="OFF-BI-10002071"/>
    <x v="1"/>
    <x v="8"/>
    <s v="Fellowes Black Plastic Comb Bindings"/>
    <n v="9.2959999999999994"/>
    <n v="2"/>
    <n v="0.2"/>
    <n v="3.0211999999999999"/>
  </r>
  <r>
    <n v="9530"/>
    <s v="CA-2017-101637"/>
    <x v="668"/>
    <d v="2017-03-25T00:00:00"/>
    <x v="3"/>
    <s v="AC-10615"/>
    <s v="Ann Chong"/>
    <x v="1"/>
    <s v="United States"/>
    <x v="486"/>
    <x v="5"/>
    <n v="77705"/>
    <s v="Central"/>
    <s v="OFF-ST-10002352"/>
    <x v="1"/>
    <x v="4"/>
    <s v="Iris Project Case"/>
    <n v="12.768000000000001"/>
    <n v="2"/>
    <n v="0.2"/>
    <n v="0.95760000000000001"/>
  </r>
  <r>
    <n v="9531"/>
    <s v="CA-2017-111759"/>
    <x v="141"/>
    <d v="2017-07-12T00:00:00"/>
    <x v="1"/>
    <s v="MR-17545"/>
    <s v="Mathew Reese"/>
    <x v="2"/>
    <s v="United States"/>
    <x v="4"/>
    <x v="4"/>
    <n v="98103"/>
    <s v="West"/>
    <s v="OFF-PA-10003127"/>
    <x v="1"/>
    <x v="10"/>
    <s v="Easy-staple paper"/>
    <n v="52.76"/>
    <n v="2"/>
    <n v="0"/>
    <n v="24.269600000000001"/>
  </r>
  <r>
    <n v="9532"/>
    <s v="CA-2017-102729"/>
    <x v="40"/>
    <d v="2017-10-31T00:00:00"/>
    <x v="1"/>
    <s v="BF-11215"/>
    <s v="Benjamin Farhat"/>
    <x v="2"/>
    <s v="United States"/>
    <x v="61"/>
    <x v="5"/>
    <n v="75217"/>
    <s v="Central"/>
    <s v="OFF-ST-10000464"/>
    <x v="1"/>
    <x v="4"/>
    <s v="Multi-Use Personal File Cart and Caster Set, Three Stacking Bins"/>
    <n v="55.616"/>
    <n v="2"/>
    <n v="0.2"/>
    <n v="5.5616000000000003"/>
  </r>
  <r>
    <n v="9533"/>
    <s v="CA-2016-116596"/>
    <x v="189"/>
    <d v="2016-10-31T00:00:00"/>
    <x v="1"/>
    <s v="BW-11200"/>
    <s v="Ben Wallace"/>
    <x v="0"/>
    <s v="United States"/>
    <x v="20"/>
    <x v="15"/>
    <n v="10011"/>
    <s v="East"/>
    <s v="FUR-CH-10000553"/>
    <x v="0"/>
    <x v="1"/>
    <s v="Metal Folding Chairs, Beige, 4/Carton"/>
    <n v="427.64400000000001"/>
    <n v="14"/>
    <n v="0.1"/>
    <n v="80.777199999999993"/>
  </r>
  <r>
    <n v="9534"/>
    <s v="CA-2016-116596"/>
    <x v="189"/>
    <d v="2016-10-31T00:00:00"/>
    <x v="1"/>
    <s v="BW-11200"/>
    <s v="Ben Wallace"/>
    <x v="0"/>
    <s v="United States"/>
    <x v="20"/>
    <x v="15"/>
    <n v="10011"/>
    <s v="East"/>
    <s v="OFF-FA-10000134"/>
    <x v="1"/>
    <x v="13"/>
    <s v="Advantus Push Pins, Aluminum Head"/>
    <n v="40.67"/>
    <n v="7"/>
    <n v="0"/>
    <n v="12.607699999999999"/>
  </r>
  <r>
    <n v="9535"/>
    <s v="CA-2016-116596"/>
    <x v="189"/>
    <d v="2016-10-31T00:00:00"/>
    <x v="1"/>
    <s v="BW-11200"/>
    <s v="Ben Wallace"/>
    <x v="0"/>
    <s v="United States"/>
    <x v="20"/>
    <x v="15"/>
    <n v="10011"/>
    <s v="East"/>
    <s v="OFF-ST-10000636"/>
    <x v="1"/>
    <x v="4"/>
    <s v="Rogers Profile Extra Capacity Storage Tub"/>
    <n v="33.479999999999997"/>
    <n v="2"/>
    <n v="0"/>
    <n v="1.3391999999999999"/>
  </r>
  <r>
    <n v="9536"/>
    <s v="CA-2016-116596"/>
    <x v="189"/>
    <d v="2016-10-31T00:00:00"/>
    <x v="1"/>
    <s v="BW-11200"/>
    <s v="Ben Wallace"/>
    <x v="0"/>
    <s v="United States"/>
    <x v="20"/>
    <x v="15"/>
    <n v="10011"/>
    <s v="East"/>
    <s v="OFF-BI-10002949"/>
    <x v="1"/>
    <x v="8"/>
    <s v="Prestige Round Ring Binders"/>
    <n v="9.7279999999999998"/>
    <n v="2"/>
    <n v="0.2"/>
    <n v="3.2831999999999999"/>
  </r>
  <r>
    <n v="9537"/>
    <s v="CA-2017-124191"/>
    <x v="492"/>
    <d v="2017-06-14T00:00:00"/>
    <x v="0"/>
    <s v="TS-21610"/>
    <s v="Troy Staebel"/>
    <x v="0"/>
    <s v="United States"/>
    <x v="22"/>
    <x v="10"/>
    <n v="60610"/>
    <s v="Central"/>
    <s v="FUR-FU-10002364"/>
    <x v="0"/>
    <x v="5"/>
    <s v="Eldon Expressions Wood Desk Accessories, Oak"/>
    <n v="8.8559999999999999"/>
    <n v="3"/>
    <n v="0.6"/>
    <n v="-6.8634000000000004"/>
  </r>
  <r>
    <n v="9538"/>
    <s v="CA-2016-148747"/>
    <x v="477"/>
    <d v="2016-09-27T00:00:00"/>
    <x v="2"/>
    <s v="AS-10045"/>
    <s v="Aaron Smayling"/>
    <x v="1"/>
    <s v="United States"/>
    <x v="8"/>
    <x v="1"/>
    <n v="94110"/>
    <s v="West"/>
    <s v="FUR-BO-10002613"/>
    <x v="0"/>
    <x v="0"/>
    <s v="Atlantic Metals Mobile 4-Shelf Bookcases, Custom Colors"/>
    <n v="477.666"/>
    <n v="2"/>
    <n v="0.15"/>
    <n v="84.293999999999997"/>
  </r>
  <r>
    <n v="9539"/>
    <s v="US-2017-169488"/>
    <x v="210"/>
    <d v="2017-09-09T00:00:00"/>
    <x v="2"/>
    <s v="AA-10375"/>
    <s v="Allen Armold"/>
    <x v="0"/>
    <s v="United States"/>
    <x v="205"/>
    <x v="34"/>
    <n v="2908"/>
    <s v="East"/>
    <s v="OFF-PA-10002659"/>
    <x v="1"/>
    <x v="10"/>
    <s v="Avoid Verbal Orders Carbonless Minifold Book"/>
    <n v="16.899999999999999"/>
    <n v="5"/>
    <n v="0"/>
    <n v="7.774"/>
  </r>
  <r>
    <n v="9540"/>
    <s v="US-2017-169488"/>
    <x v="210"/>
    <d v="2017-09-09T00:00:00"/>
    <x v="2"/>
    <s v="AA-10375"/>
    <s v="Allen Armold"/>
    <x v="0"/>
    <s v="United States"/>
    <x v="205"/>
    <x v="34"/>
    <n v="2908"/>
    <s v="East"/>
    <s v="OFF-PA-10000157"/>
    <x v="1"/>
    <x v="10"/>
    <s v="Xerox 191"/>
    <n v="39.96"/>
    <n v="2"/>
    <n v="0"/>
    <n v="18.781199999999998"/>
  </r>
  <r>
    <n v="9541"/>
    <s v="CA-2015-135727"/>
    <x v="1223"/>
    <d v="2015-05-16T00:00:00"/>
    <x v="0"/>
    <s v="PS-18970"/>
    <s v="Paul Stevenson"/>
    <x v="2"/>
    <s v="United States"/>
    <x v="42"/>
    <x v="16"/>
    <n v="85023"/>
    <s v="West"/>
    <s v="FUR-CH-10004540"/>
    <x v="0"/>
    <x v="1"/>
    <s v="Global Chrome Stack Chair"/>
    <n v="191.96799999999999"/>
    <n v="7"/>
    <n v="0.2"/>
    <n v="16.7972"/>
  </r>
  <r>
    <n v="9542"/>
    <s v="CA-2015-135251"/>
    <x v="705"/>
    <d v="2015-08-10T00:00:00"/>
    <x v="1"/>
    <s v="RP-19270"/>
    <s v="Rachel Payne"/>
    <x v="1"/>
    <s v="United States"/>
    <x v="12"/>
    <x v="5"/>
    <n v="77095"/>
    <s v="Central"/>
    <s v="OFF-LA-10004544"/>
    <x v="1"/>
    <x v="2"/>
    <s v="Avery 505"/>
    <n v="35.520000000000003"/>
    <n v="3"/>
    <n v="0.2"/>
    <n v="13.32"/>
  </r>
  <r>
    <n v="9543"/>
    <s v="CA-2015-135251"/>
    <x v="705"/>
    <d v="2015-08-10T00:00:00"/>
    <x v="1"/>
    <s v="RP-19270"/>
    <s v="Rachel Payne"/>
    <x v="1"/>
    <s v="United States"/>
    <x v="12"/>
    <x v="5"/>
    <n v="77095"/>
    <s v="Central"/>
    <s v="OFF-BI-10001097"/>
    <x v="1"/>
    <x v="8"/>
    <s v="Avery Hole Reinforcements"/>
    <n v="6.23"/>
    <n v="5"/>
    <n v="0.8"/>
    <n v="-9.6564999999999994"/>
  </r>
  <r>
    <n v="9544"/>
    <s v="CA-2015-135251"/>
    <x v="705"/>
    <d v="2015-08-10T00:00:00"/>
    <x v="1"/>
    <s v="RP-19270"/>
    <s v="Rachel Payne"/>
    <x v="1"/>
    <s v="United States"/>
    <x v="12"/>
    <x v="5"/>
    <n v="77095"/>
    <s v="Central"/>
    <s v="OFF-PA-10003302"/>
    <x v="1"/>
    <x v="10"/>
    <s v="Xerox 1906"/>
    <n v="56.704000000000001"/>
    <n v="2"/>
    <n v="0.2"/>
    <n v="19.137599999999999"/>
  </r>
  <r>
    <n v="9545"/>
    <s v="CA-2015-135251"/>
    <x v="705"/>
    <d v="2015-08-10T00:00:00"/>
    <x v="1"/>
    <s v="RP-19270"/>
    <s v="Rachel Payne"/>
    <x v="1"/>
    <s v="United States"/>
    <x v="12"/>
    <x v="5"/>
    <n v="77095"/>
    <s v="Central"/>
    <s v="FUR-BO-10003965"/>
    <x v="0"/>
    <x v="0"/>
    <s v="O'Sullivan Manor Hill 2-Door Library in Brianna Oak"/>
    <n v="369.19920000000002"/>
    <n v="3"/>
    <n v="0.32"/>
    <n v="-114.01739999999999"/>
  </r>
  <r>
    <n v="9546"/>
    <s v="CA-2014-166590"/>
    <x v="194"/>
    <d v="2014-11-02T00:00:00"/>
    <x v="1"/>
    <s v="NC-18625"/>
    <s v="Noah Childs"/>
    <x v="1"/>
    <s v="United States"/>
    <x v="38"/>
    <x v="14"/>
    <n v="47201"/>
    <s v="Central"/>
    <s v="TEC-AC-10003433"/>
    <x v="2"/>
    <x v="11"/>
    <s v="Maxell 4.7GB DVD+R 5/Pack"/>
    <n v="1.98"/>
    <n v="2"/>
    <n v="0"/>
    <n v="0.89100000000000001"/>
  </r>
  <r>
    <n v="9547"/>
    <s v="CA-2014-166590"/>
    <x v="194"/>
    <d v="2014-11-02T00:00:00"/>
    <x v="1"/>
    <s v="NC-18625"/>
    <s v="Noah Childs"/>
    <x v="1"/>
    <s v="United States"/>
    <x v="38"/>
    <x v="14"/>
    <n v="47201"/>
    <s v="Central"/>
    <s v="OFF-PA-10000482"/>
    <x v="1"/>
    <x v="10"/>
    <s v="Snap-A-Way Black Print Carbonless Ruled Speed Letter, Triplicate"/>
    <n v="75.88"/>
    <n v="2"/>
    <n v="0"/>
    <n v="35.663600000000002"/>
  </r>
  <r>
    <n v="9548"/>
    <s v="CA-2016-131744"/>
    <x v="1133"/>
    <d v="2016-06-20T00:00:00"/>
    <x v="0"/>
    <s v="SC-20770"/>
    <s v="Stewart Carmichael"/>
    <x v="1"/>
    <s v="United States"/>
    <x v="10"/>
    <x v="9"/>
    <n v="19134"/>
    <s v="East"/>
    <s v="OFF-PA-10004610"/>
    <x v="1"/>
    <x v="10"/>
    <s v="Xerox 1900"/>
    <n v="6.8479999999999999"/>
    <n v="2"/>
    <n v="0.2"/>
    <n v="2.14"/>
  </r>
  <r>
    <n v="9549"/>
    <s v="CA-2016-131744"/>
    <x v="1133"/>
    <d v="2016-06-20T00:00:00"/>
    <x v="0"/>
    <s v="SC-20770"/>
    <s v="Stewart Carmichael"/>
    <x v="1"/>
    <s v="United States"/>
    <x v="10"/>
    <x v="9"/>
    <n v="19134"/>
    <s v="East"/>
    <s v="OFF-BI-10003910"/>
    <x v="1"/>
    <x v="8"/>
    <s v="DXL Angle-View Binders with Locking Rings by Samsill"/>
    <n v="4.6260000000000003"/>
    <n v="2"/>
    <n v="0.7"/>
    <n v="-3.855"/>
  </r>
  <r>
    <n v="9550"/>
    <s v="CA-2016-131744"/>
    <x v="1133"/>
    <d v="2016-06-20T00:00:00"/>
    <x v="0"/>
    <s v="SC-20770"/>
    <s v="Stewart Carmichael"/>
    <x v="1"/>
    <s v="United States"/>
    <x v="10"/>
    <x v="9"/>
    <n v="19134"/>
    <s v="East"/>
    <s v="OFF-AP-10001394"/>
    <x v="1"/>
    <x v="9"/>
    <s v="Harmony Air Purifier"/>
    <n v="453.6"/>
    <n v="3"/>
    <n v="0.2"/>
    <n v="90.72"/>
  </r>
  <r>
    <n v="9551"/>
    <s v="CA-2015-160864"/>
    <x v="910"/>
    <d v="2015-05-06T00:00:00"/>
    <x v="2"/>
    <s v="NF-18595"/>
    <s v="Nicole Fjeld"/>
    <x v="2"/>
    <s v="United States"/>
    <x v="49"/>
    <x v="1"/>
    <n v="95123"/>
    <s v="West"/>
    <s v="OFF-BI-10004654"/>
    <x v="1"/>
    <x v="8"/>
    <s v="Avery Binding System Hidden Tab Executive Style Index Sets"/>
    <n v="13.848000000000001"/>
    <n v="3"/>
    <n v="0.2"/>
    <n v="5.1929999999999996"/>
  </r>
  <r>
    <n v="9552"/>
    <s v="CA-2015-147690"/>
    <x v="113"/>
    <d v="2015-11-14T00:00:00"/>
    <x v="1"/>
    <s v="SC-20020"/>
    <s v="Sam Craven"/>
    <x v="0"/>
    <s v="United States"/>
    <x v="10"/>
    <x v="9"/>
    <n v="19140"/>
    <s v="East"/>
    <s v="OFF-ST-10001526"/>
    <x v="1"/>
    <x v="4"/>
    <s v="Iceberg Mobile Mega Data/Printer Cart "/>
    <n v="577.58399999999995"/>
    <n v="6"/>
    <n v="0.2"/>
    <n v="43.318800000000003"/>
  </r>
  <r>
    <n v="9553"/>
    <s v="CA-2015-163923"/>
    <x v="1051"/>
    <d v="2015-06-03T00:00:00"/>
    <x v="1"/>
    <s v="BD-11560"/>
    <s v="Brendan Dodson"/>
    <x v="2"/>
    <s v="United States"/>
    <x v="24"/>
    <x v="17"/>
    <n v="22153"/>
    <s v="South"/>
    <s v="TEC-AC-10000358"/>
    <x v="2"/>
    <x v="11"/>
    <s v="Imation Secure Drive + Hardware Encrypted USB flash drive - 16 GB"/>
    <n v="151.96"/>
    <n v="4"/>
    <n v="0"/>
    <n v="36.470399999999998"/>
  </r>
  <r>
    <n v="9554"/>
    <s v="CA-2016-125724"/>
    <x v="897"/>
    <d v="2016-09-27T00:00:00"/>
    <x v="1"/>
    <s v="SM-20950"/>
    <s v="Suzanne McNair"/>
    <x v="1"/>
    <s v="United States"/>
    <x v="266"/>
    <x v="22"/>
    <n v="80020"/>
    <s v="West"/>
    <s v="FUR-FU-10000246"/>
    <x v="0"/>
    <x v="5"/>
    <s v="Aluminum Document Frame"/>
    <n v="68.432000000000002"/>
    <n v="7"/>
    <n v="0.2"/>
    <n v="8.5540000000000003"/>
  </r>
  <r>
    <n v="9555"/>
    <s v="CA-2015-111612"/>
    <x v="109"/>
    <d v="2015-12-02T00:00:00"/>
    <x v="1"/>
    <s v="EB-14110"/>
    <s v="Eugene Barchas"/>
    <x v="0"/>
    <s v="United States"/>
    <x v="38"/>
    <x v="24"/>
    <n v="43229"/>
    <s v="East"/>
    <s v="FUR-FU-10003799"/>
    <x v="0"/>
    <x v="5"/>
    <s v="Seth Thomas 13 1/2&quot; Wall Clock"/>
    <n v="71.12"/>
    <n v="5"/>
    <n v="0.2"/>
    <n v="9.7789999999999999"/>
  </r>
  <r>
    <n v="9556"/>
    <s v="CA-2015-111612"/>
    <x v="109"/>
    <d v="2015-12-02T00:00:00"/>
    <x v="1"/>
    <s v="EB-14110"/>
    <s v="Eugene Barchas"/>
    <x v="0"/>
    <s v="United States"/>
    <x v="38"/>
    <x v="24"/>
    <n v="43229"/>
    <s v="East"/>
    <s v="OFF-FA-10003021"/>
    <x v="1"/>
    <x v="13"/>
    <s v="Staples"/>
    <n v="3.008"/>
    <n v="2"/>
    <n v="0.2"/>
    <n v="0.56399999999999995"/>
  </r>
  <r>
    <n v="9557"/>
    <s v="CA-2015-156853"/>
    <x v="155"/>
    <d v="2015-12-05T00:00:00"/>
    <x v="0"/>
    <s v="HP-14815"/>
    <s v="Harold Pawlan"/>
    <x v="2"/>
    <s v="United States"/>
    <x v="3"/>
    <x v="38"/>
    <n v="3301"/>
    <s v="East"/>
    <s v="OFF-PA-10003656"/>
    <x v="1"/>
    <x v="10"/>
    <s v="Xerox 1935"/>
    <n v="184.66"/>
    <n v="7"/>
    <n v="0"/>
    <n v="84.943600000000004"/>
  </r>
  <r>
    <n v="9558"/>
    <s v="CA-2014-103086"/>
    <x v="1136"/>
    <d v="2014-10-19T00:00:00"/>
    <x v="0"/>
    <s v="EB-14170"/>
    <s v="Evan Bailliet"/>
    <x v="0"/>
    <s v="United States"/>
    <x v="12"/>
    <x v="5"/>
    <n v="77095"/>
    <s v="Central"/>
    <s v="FUR-FU-10004586"/>
    <x v="0"/>
    <x v="5"/>
    <s v="G.E. Longer-Life Indoor Recessed Floodlight Bulbs"/>
    <n v="5.3120000000000003"/>
    <n v="2"/>
    <n v="0.6"/>
    <n v="-1.5935999999999999"/>
  </r>
  <r>
    <n v="9559"/>
    <s v="CA-2016-129280"/>
    <x v="973"/>
    <d v="2016-05-05T00:00:00"/>
    <x v="2"/>
    <s v="SM-20905"/>
    <s v="Susan MacKendrick"/>
    <x v="0"/>
    <s v="United States"/>
    <x v="46"/>
    <x v="24"/>
    <n v="43055"/>
    <s v="East"/>
    <s v="TEC-AC-10003832"/>
    <x v="2"/>
    <x v="11"/>
    <s v="Imation 16GB Mini TravelDrive USB 2.0 Flash Drive"/>
    <n v="132.52000000000001"/>
    <n v="5"/>
    <n v="0.2"/>
    <n v="34.786499999999997"/>
  </r>
  <r>
    <n v="9560"/>
    <s v="CA-2016-129280"/>
    <x v="973"/>
    <d v="2016-05-05T00:00:00"/>
    <x v="2"/>
    <s v="SM-20905"/>
    <s v="Susan MacKendrick"/>
    <x v="0"/>
    <s v="United States"/>
    <x v="46"/>
    <x v="24"/>
    <n v="43055"/>
    <s v="East"/>
    <s v="OFF-ST-10002554"/>
    <x v="1"/>
    <x v="4"/>
    <s v="Tennsco Industrial Shelving"/>
    <n v="195.64"/>
    <n v="5"/>
    <n v="0.2"/>
    <n v="-44.018999999999998"/>
  </r>
  <r>
    <n v="9561"/>
    <s v="CA-2016-129280"/>
    <x v="973"/>
    <d v="2016-05-05T00:00:00"/>
    <x v="2"/>
    <s v="SM-20905"/>
    <s v="Susan MacKendrick"/>
    <x v="0"/>
    <s v="United States"/>
    <x v="46"/>
    <x v="24"/>
    <n v="43055"/>
    <s v="East"/>
    <s v="FUR-FU-10001876"/>
    <x v="0"/>
    <x v="5"/>
    <s v="Computer Room Manger, 14&quot;"/>
    <n v="51.968000000000004"/>
    <n v="2"/>
    <n v="0.2"/>
    <n v="10.393599999999999"/>
  </r>
  <r>
    <n v="9562"/>
    <s v="CA-2016-129280"/>
    <x v="973"/>
    <d v="2016-05-05T00:00:00"/>
    <x v="2"/>
    <s v="SM-20905"/>
    <s v="Susan MacKendrick"/>
    <x v="0"/>
    <s v="United States"/>
    <x v="46"/>
    <x v="24"/>
    <n v="43055"/>
    <s v="East"/>
    <s v="TEC-AC-10002637"/>
    <x v="2"/>
    <x v="11"/>
    <s v="Logitech VX Revolution Cordless Laser Mouse for Notebooks (Black)"/>
    <n v="431.976"/>
    <n v="3"/>
    <n v="0.2"/>
    <n v="-75.595799999999997"/>
  </r>
  <r>
    <n v="9563"/>
    <s v="CA-2016-129280"/>
    <x v="973"/>
    <d v="2016-05-05T00:00:00"/>
    <x v="2"/>
    <s v="SM-20905"/>
    <s v="Susan MacKendrick"/>
    <x v="0"/>
    <s v="United States"/>
    <x v="46"/>
    <x v="24"/>
    <n v="43055"/>
    <s v="East"/>
    <s v="TEC-MA-10003589"/>
    <x v="2"/>
    <x v="15"/>
    <s v="Cisco 8961 IP Phone Charcoal"/>
    <n v="224.93700000000001"/>
    <n v="3"/>
    <n v="0.7"/>
    <n v="-164.9538"/>
  </r>
  <r>
    <n v="9564"/>
    <s v="CA-2016-129280"/>
    <x v="973"/>
    <d v="2016-05-05T00:00:00"/>
    <x v="2"/>
    <s v="SM-20905"/>
    <s v="Susan MacKendrick"/>
    <x v="0"/>
    <s v="United States"/>
    <x v="46"/>
    <x v="24"/>
    <n v="43055"/>
    <s v="East"/>
    <s v="OFF-LA-10000081"/>
    <x v="1"/>
    <x v="2"/>
    <s v="Avery 496"/>
    <n v="6"/>
    <n v="2"/>
    <n v="0.2"/>
    <n v="2.1"/>
  </r>
  <r>
    <n v="9565"/>
    <s v="CA-2015-161242"/>
    <x v="932"/>
    <d v="2015-06-08T00:00:00"/>
    <x v="1"/>
    <s v="CG-12040"/>
    <s v="Catherine Glotzbach"/>
    <x v="2"/>
    <s v="United States"/>
    <x v="1"/>
    <x v="1"/>
    <n v="90045"/>
    <s v="West"/>
    <s v="OFF-PA-10001838"/>
    <x v="1"/>
    <x v="10"/>
    <s v="Adams Telephone Message Book W/Dividers/Space For Phone Numbers, 5 1/4&quot;X8 1/2&quot;, 300/Messages"/>
    <n v="11.76"/>
    <n v="2"/>
    <n v="0"/>
    <n v="5.7624000000000004"/>
  </r>
  <r>
    <n v="9566"/>
    <s v="CA-2014-130428"/>
    <x v="691"/>
    <d v="2014-03-31T00:00:00"/>
    <x v="3"/>
    <s v="TG-21640"/>
    <s v="Trudy Glocke"/>
    <x v="0"/>
    <s v="United States"/>
    <x v="67"/>
    <x v="2"/>
    <n v="33614"/>
    <s v="South"/>
    <s v="FUR-CH-10002965"/>
    <x v="0"/>
    <x v="1"/>
    <s v="Global Leather Highback Executive Chair with Pneumatic Height Adjustment, Black"/>
    <n v="1125.4880000000001"/>
    <n v="7"/>
    <n v="0.2"/>
    <n v="98.480199999999996"/>
  </r>
  <r>
    <n v="9567"/>
    <s v="CA-2014-130428"/>
    <x v="691"/>
    <d v="2014-03-31T00:00:00"/>
    <x v="3"/>
    <s v="TG-21640"/>
    <s v="Trudy Glocke"/>
    <x v="0"/>
    <s v="United States"/>
    <x v="67"/>
    <x v="2"/>
    <n v="33614"/>
    <s v="South"/>
    <s v="OFF-BI-10001636"/>
    <x v="1"/>
    <x v="8"/>
    <s v="Ibico Plastic and Wire Spiral Binding Combs"/>
    <n v="12.645"/>
    <n v="5"/>
    <n v="0.7"/>
    <n v="-10.116"/>
  </r>
  <r>
    <n v="9568"/>
    <s v="CA-2014-130428"/>
    <x v="691"/>
    <d v="2014-03-31T00:00:00"/>
    <x v="3"/>
    <s v="TG-21640"/>
    <s v="Trudy Glocke"/>
    <x v="0"/>
    <s v="United States"/>
    <x v="67"/>
    <x v="2"/>
    <n v="33614"/>
    <s v="South"/>
    <s v="OFF-AR-10004027"/>
    <x v="1"/>
    <x v="6"/>
    <s v="Binney &amp; Smith inkTank Erasable Desk Highlighter, Chisel Tip, Yellow, 12/Box"/>
    <n v="4.032"/>
    <n v="2"/>
    <n v="0.2"/>
    <n v="1.0584"/>
  </r>
  <r>
    <n v="9569"/>
    <s v="CA-2017-104388"/>
    <x v="957"/>
    <d v="2017-07-07T00:00:00"/>
    <x v="2"/>
    <s v="DK-12835"/>
    <s v="Damala Kotsonis"/>
    <x v="1"/>
    <s v="United States"/>
    <x v="9"/>
    <x v="8"/>
    <n v="68025"/>
    <s v="Central"/>
    <s v="TEC-PH-10002293"/>
    <x v="2"/>
    <x v="7"/>
    <s v="Anker 36W 4-Port USB Wall Charger Travel Power Adapter for iPhone 5s 5c 5"/>
    <n v="79.959999999999994"/>
    <n v="4"/>
    <n v="0"/>
    <n v="22.3888"/>
  </r>
  <r>
    <n v="9570"/>
    <s v="CA-2015-113131"/>
    <x v="496"/>
    <d v="2015-09-24T00:00:00"/>
    <x v="3"/>
    <s v="MB-17305"/>
    <s v="Maria Bertelson"/>
    <x v="0"/>
    <s v="United States"/>
    <x v="38"/>
    <x v="24"/>
    <n v="43229"/>
    <s v="East"/>
    <s v="OFF-BI-10003196"/>
    <x v="1"/>
    <x v="8"/>
    <s v="Accohide Poly Flexible Ring Binders"/>
    <n v="6.7320000000000002"/>
    <n v="6"/>
    <n v="0.7"/>
    <n v="-4.4880000000000004"/>
  </r>
  <r>
    <n v="9571"/>
    <s v="CA-2015-113131"/>
    <x v="496"/>
    <d v="2015-09-24T00:00:00"/>
    <x v="3"/>
    <s v="MB-17305"/>
    <s v="Maria Bertelson"/>
    <x v="0"/>
    <s v="United States"/>
    <x v="38"/>
    <x v="24"/>
    <n v="43229"/>
    <s v="East"/>
    <s v="OFF-ST-10001172"/>
    <x v="1"/>
    <x v="4"/>
    <s v="Tennsco Lockers, Sand"/>
    <n v="33.567999999999998"/>
    <n v="2"/>
    <n v="0.2"/>
    <n v="1.6783999999999999"/>
  </r>
  <r>
    <n v="9572"/>
    <s v="CA-2015-113131"/>
    <x v="496"/>
    <d v="2015-09-24T00:00:00"/>
    <x v="3"/>
    <s v="MB-17305"/>
    <s v="Maria Bertelson"/>
    <x v="0"/>
    <s v="United States"/>
    <x v="38"/>
    <x v="24"/>
    <n v="43229"/>
    <s v="East"/>
    <s v="OFF-EN-10003068"/>
    <x v="1"/>
    <x v="12"/>
    <s v="#6 3/4 Gummed Flap White Envelopes"/>
    <n v="15.84"/>
    <n v="2"/>
    <n v="0.2"/>
    <n v="5.5439999999999996"/>
  </r>
  <r>
    <n v="9573"/>
    <s v="CA-2015-113131"/>
    <x v="496"/>
    <d v="2015-09-24T00:00:00"/>
    <x v="3"/>
    <s v="MB-17305"/>
    <s v="Maria Bertelson"/>
    <x v="0"/>
    <s v="United States"/>
    <x v="38"/>
    <x v="24"/>
    <n v="43229"/>
    <s v="East"/>
    <s v="OFF-LA-10003510"/>
    <x v="1"/>
    <x v="2"/>
    <s v="Avery 4027 File Folder Labels for Dot Matrix Printers, 5000 Labels per Box, White"/>
    <n v="24.423999999999999"/>
    <n v="1"/>
    <n v="0.2"/>
    <n v="7.9378000000000002"/>
  </r>
  <r>
    <n v="9574"/>
    <s v="CA-2015-113131"/>
    <x v="496"/>
    <d v="2015-09-24T00:00:00"/>
    <x v="3"/>
    <s v="MB-17305"/>
    <s v="Maria Bertelson"/>
    <x v="0"/>
    <s v="United States"/>
    <x v="38"/>
    <x v="24"/>
    <n v="43229"/>
    <s v="East"/>
    <s v="OFF-AR-10003504"/>
    <x v="1"/>
    <x v="6"/>
    <s v="Newell 347"/>
    <n v="17.12"/>
    <n v="5"/>
    <n v="0.2"/>
    <n v="1.9259999999999999"/>
  </r>
  <r>
    <n v="9575"/>
    <s v="CA-2015-148495"/>
    <x v="863"/>
    <d v="2015-08-13T00:00:00"/>
    <x v="3"/>
    <s v="SF-20065"/>
    <s v="Sandra Flanagan"/>
    <x v="0"/>
    <s v="United States"/>
    <x v="225"/>
    <x v="1"/>
    <n v="91767"/>
    <s v="West"/>
    <s v="FUR-FU-10001889"/>
    <x v="0"/>
    <x v="5"/>
    <s v="Ultra Door Pull Handle"/>
    <n v="31.56"/>
    <n v="3"/>
    <n v="0"/>
    <n v="10.4148"/>
  </r>
  <r>
    <n v="9576"/>
    <s v="CA-2015-143147"/>
    <x v="989"/>
    <d v="2015-05-28T00:00:00"/>
    <x v="0"/>
    <s v="PS-18760"/>
    <s v="Pamela Stobb"/>
    <x v="0"/>
    <s v="United States"/>
    <x v="52"/>
    <x v="5"/>
    <n v="78207"/>
    <s v="Central"/>
    <s v="FUR-CH-10000863"/>
    <x v="0"/>
    <x v="1"/>
    <s v="Novimex Swivel Fabric Task Chair"/>
    <n v="105.68600000000001"/>
    <n v="1"/>
    <n v="0.3"/>
    <n v="-28.686199999999999"/>
  </r>
  <r>
    <n v="9577"/>
    <s v="CA-2015-143147"/>
    <x v="989"/>
    <d v="2015-05-28T00:00:00"/>
    <x v="0"/>
    <s v="PS-18760"/>
    <s v="Pamela Stobb"/>
    <x v="0"/>
    <s v="United States"/>
    <x v="52"/>
    <x v="5"/>
    <n v="78207"/>
    <s v="Central"/>
    <s v="TEC-MA-10004679"/>
    <x v="2"/>
    <x v="15"/>
    <s v="StarTech.com 10/100 VDSL2 Ethernet Extender Kit"/>
    <n v="399.54"/>
    <n v="2"/>
    <n v="0.4"/>
    <n v="-79.908000000000001"/>
  </r>
  <r>
    <n v="9578"/>
    <s v="CA-2015-143147"/>
    <x v="989"/>
    <d v="2015-05-28T00:00:00"/>
    <x v="0"/>
    <s v="PS-18760"/>
    <s v="Pamela Stobb"/>
    <x v="0"/>
    <s v="United States"/>
    <x v="52"/>
    <x v="5"/>
    <n v="78207"/>
    <s v="Central"/>
    <s v="FUR-CH-10004754"/>
    <x v="0"/>
    <x v="1"/>
    <s v="Global Stack Chair with Arms, Black"/>
    <n v="104.93"/>
    <n v="5"/>
    <n v="0.3"/>
    <n v="-4.4969999999999999"/>
  </r>
  <r>
    <n v="9579"/>
    <s v="CA-2017-152975"/>
    <x v="32"/>
    <d v="2017-09-16T00:00:00"/>
    <x v="2"/>
    <s v="RB-19705"/>
    <s v="Roger Barcio"/>
    <x v="2"/>
    <s v="United States"/>
    <x v="20"/>
    <x v="15"/>
    <n v="10035"/>
    <s v="East"/>
    <s v="TEC-PH-10004586"/>
    <x v="2"/>
    <x v="7"/>
    <s v="Wilson SignalBoost 841262 DB PRO Amplifier Kit"/>
    <n v="1079.8499999999999"/>
    <n v="3"/>
    <n v="0"/>
    <n v="323.95499999999998"/>
  </r>
  <r>
    <n v="9580"/>
    <s v="CA-2017-152975"/>
    <x v="32"/>
    <d v="2017-09-16T00:00:00"/>
    <x v="2"/>
    <s v="RB-19705"/>
    <s v="Roger Barcio"/>
    <x v="2"/>
    <s v="United States"/>
    <x v="20"/>
    <x v="15"/>
    <n v="10035"/>
    <s v="East"/>
    <s v="OFF-ST-10001370"/>
    <x v="1"/>
    <x v="4"/>
    <s v="Sensible Storage WireTech Storage Systems"/>
    <n v="70.98"/>
    <n v="1"/>
    <n v="0"/>
    <n v="3.5489999999999999"/>
  </r>
  <r>
    <n v="9581"/>
    <s v="CA-2017-152975"/>
    <x v="32"/>
    <d v="2017-09-16T00:00:00"/>
    <x v="2"/>
    <s v="RB-19705"/>
    <s v="Roger Barcio"/>
    <x v="2"/>
    <s v="United States"/>
    <x v="20"/>
    <x v="15"/>
    <n v="10035"/>
    <s v="East"/>
    <s v="OFF-AR-10001988"/>
    <x v="1"/>
    <x v="6"/>
    <s v="Bulldog Table or Wall-Mount Pencil Sharpener"/>
    <n v="29.95"/>
    <n v="5"/>
    <n v="0"/>
    <n v="8.6854999999999993"/>
  </r>
  <r>
    <n v="9582"/>
    <s v="CA-2017-152975"/>
    <x v="32"/>
    <d v="2017-09-16T00:00:00"/>
    <x v="2"/>
    <s v="RB-19705"/>
    <s v="Roger Barcio"/>
    <x v="2"/>
    <s v="United States"/>
    <x v="20"/>
    <x v="15"/>
    <n v="10035"/>
    <s v="East"/>
    <s v="FUR-CH-10003298"/>
    <x v="0"/>
    <x v="1"/>
    <s v="Office Star - Contemporary Task Swivel chair with Loop Arms, Charcoal"/>
    <n v="589.41"/>
    <n v="5"/>
    <n v="0.1"/>
    <n v="-6.5490000000000004"/>
  </r>
  <r>
    <n v="9583"/>
    <s v="CA-2016-107475"/>
    <x v="843"/>
    <d v="2016-06-11T00:00:00"/>
    <x v="1"/>
    <s v="RS-19870"/>
    <s v="Roy Skaria"/>
    <x v="2"/>
    <s v="United States"/>
    <x v="10"/>
    <x v="9"/>
    <n v="19120"/>
    <s v="East"/>
    <s v="OFF-FA-10002988"/>
    <x v="1"/>
    <x v="13"/>
    <s v="Ideal Clamps"/>
    <n v="9.6479999999999997"/>
    <n v="6"/>
    <n v="0.2"/>
    <n v="3.4973999999999998"/>
  </r>
  <r>
    <n v="9584"/>
    <s v="CA-2017-116127"/>
    <x v="643"/>
    <d v="2017-06-27T00:00:00"/>
    <x v="0"/>
    <s v="SB-20185"/>
    <s v="Sarah Brown"/>
    <x v="0"/>
    <s v="United States"/>
    <x v="20"/>
    <x v="15"/>
    <n v="10024"/>
    <s v="East"/>
    <s v="FUR-BO-10002213"/>
    <x v="0"/>
    <x v="0"/>
    <s v="DMI Eclipse Executive Suite Bookcases"/>
    <n v="400.78399999999999"/>
    <n v="1"/>
    <n v="0.2"/>
    <n v="-5.0098000000000003"/>
  </r>
  <r>
    <n v="9585"/>
    <s v="CA-2017-132584"/>
    <x v="775"/>
    <d v="2017-08-27T00:00:00"/>
    <x v="2"/>
    <s v="HJ-14875"/>
    <s v="Heather Jas"/>
    <x v="2"/>
    <s v="United States"/>
    <x v="66"/>
    <x v="12"/>
    <n v="48234"/>
    <s v="Central"/>
    <s v="OFF-ST-10000344"/>
    <x v="1"/>
    <x v="4"/>
    <s v="Neat Ideas Personal Hanging Folder Files, Black"/>
    <n v="53.72"/>
    <n v="4"/>
    <n v="0"/>
    <n v="13.9672"/>
  </r>
  <r>
    <n v="9586"/>
    <s v="CA-2016-160598"/>
    <x v="370"/>
    <d v="2016-08-28T00:00:00"/>
    <x v="2"/>
    <s v="SV-20815"/>
    <s v="Stuart Van"/>
    <x v="1"/>
    <s v="United States"/>
    <x v="100"/>
    <x v="2"/>
    <n v="33142"/>
    <s v="South"/>
    <s v="OFF-PA-10002319"/>
    <x v="1"/>
    <x v="10"/>
    <s v="Xerox 1944"/>
    <n v="31.007999999999999"/>
    <n v="1"/>
    <n v="0.2"/>
    <n v="11.240399999999999"/>
  </r>
  <r>
    <n v="9587"/>
    <s v="CA-2016-108630"/>
    <x v="741"/>
    <d v="2016-11-18T00:00:00"/>
    <x v="3"/>
    <s v="BE-11410"/>
    <s v="Bobby Elias"/>
    <x v="0"/>
    <s v="United States"/>
    <x v="3"/>
    <x v="1"/>
    <n v="94521"/>
    <s v="West"/>
    <s v="OFF-BI-10002437"/>
    <x v="1"/>
    <x v="8"/>
    <s v="Recycled Premium Regency Composition Covers"/>
    <n v="61.12"/>
    <n v="5"/>
    <n v="0.2"/>
    <n v="22.155999999999999"/>
  </r>
  <r>
    <n v="9588"/>
    <s v="US-2017-129203"/>
    <x v="827"/>
    <d v="2017-04-22T00:00:00"/>
    <x v="1"/>
    <s v="BM-11575"/>
    <s v="Brendan Murry"/>
    <x v="1"/>
    <s v="United States"/>
    <x v="22"/>
    <x v="10"/>
    <n v="60653"/>
    <s v="Central"/>
    <s v="OFF-ST-10001418"/>
    <x v="1"/>
    <x v="4"/>
    <s v="Carina Media Storage Towers in Natural &amp; Black"/>
    <n v="195.136"/>
    <n v="4"/>
    <n v="0.2"/>
    <n v="-43.9056"/>
  </r>
  <r>
    <n v="9589"/>
    <s v="CA-2017-110940"/>
    <x v="283"/>
    <d v="2017-07-28T00:00:00"/>
    <x v="1"/>
    <s v="AZ-10750"/>
    <s v="Annie Zypern"/>
    <x v="0"/>
    <s v="United States"/>
    <x v="320"/>
    <x v="10"/>
    <n v="60090"/>
    <s v="Central"/>
    <s v="OFF-AR-10000380"/>
    <x v="1"/>
    <x v="6"/>
    <s v="Hunt PowerHouse Electric Pencil Sharpener, Blue"/>
    <n v="121.536"/>
    <n v="4"/>
    <n v="0.2"/>
    <n v="15.192"/>
  </r>
  <r>
    <n v="9590"/>
    <s v="CA-2014-119172"/>
    <x v="218"/>
    <d v="2014-05-15T00:00:00"/>
    <x v="1"/>
    <s v="HD-14785"/>
    <s v="Harold Dahlen"/>
    <x v="2"/>
    <s v="United States"/>
    <x v="22"/>
    <x v="10"/>
    <n v="60610"/>
    <s v="Central"/>
    <s v="OFF-PA-10003036"/>
    <x v="1"/>
    <x v="10"/>
    <s v="Black Print Carbonless 8 1/2&quot; x 8 1/4&quot; Rapid Memo Book"/>
    <n v="17.472000000000001"/>
    <n v="3"/>
    <n v="0.2"/>
    <n v="5.6783999999999999"/>
  </r>
  <r>
    <n v="9591"/>
    <s v="CA-2014-119172"/>
    <x v="218"/>
    <d v="2014-05-15T00:00:00"/>
    <x v="1"/>
    <s v="HD-14785"/>
    <s v="Harold Dahlen"/>
    <x v="2"/>
    <s v="United States"/>
    <x v="22"/>
    <x v="10"/>
    <n v="60610"/>
    <s v="Central"/>
    <s v="OFF-BI-10002026"/>
    <x v="1"/>
    <x v="8"/>
    <s v="Avery Arch Ring Binders"/>
    <n v="104.58"/>
    <n v="9"/>
    <n v="0.8"/>
    <n v="-172.55699999999999"/>
  </r>
  <r>
    <n v="9592"/>
    <s v="US-2016-105452"/>
    <x v="1062"/>
    <d v="2016-08-01T00:00:00"/>
    <x v="1"/>
    <s v="BF-11005"/>
    <s v="Barry Franz"/>
    <x v="2"/>
    <s v="United States"/>
    <x v="45"/>
    <x v="5"/>
    <n v="77506"/>
    <s v="Central"/>
    <s v="FUR-FU-10003691"/>
    <x v="0"/>
    <x v="5"/>
    <s v="Eldon Image Series Desk Accessories, Ebony"/>
    <n v="24.7"/>
    <n v="5"/>
    <n v="0.6"/>
    <n v="-9.8800000000000008"/>
  </r>
  <r>
    <n v="9593"/>
    <s v="US-2016-105452"/>
    <x v="1062"/>
    <d v="2016-08-01T00:00:00"/>
    <x v="1"/>
    <s v="BF-11005"/>
    <s v="Barry Franz"/>
    <x v="2"/>
    <s v="United States"/>
    <x v="45"/>
    <x v="5"/>
    <n v="77506"/>
    <s v="Central"/>
    <s v="FUR-FU-10003806"/>
    <x v="0"/>
    <x v="5"/>
    <s v="Tenex Chairmat w/ Average Lip, 45&quot; x 53&quot;"/>
    <n v="302.72000000000003"/>
    <n v="5"/>
    <n v="0.6"/>
    <n v="-378.4"/>
  </r>
  <r>
    <n v="9594"/>
    <s v="CA-2017-108931"/>
    <x v="32"/>
    <d v="2017-09-19T00:00:00"/>
    <x v="1"/>
    <s v="HZ-14950"/>
    <s v="Henia Zydlo"/>
    <x v="0"/>
    <s v="United States"/>
    <x v="20"/>
    <x v="15"/>
    <n v="10024"/>
    <s v="East"/>
    <s v="OFF-PA-10002741"/>
    <x v="1"/>
    <x v="10"/>
    <s v="Xerox 1980"/>
    <n v="8.56"/>
    <n v="2"/>
    <n v="0"/>
    <n v="3.8519999999999999"/>
  </r>
  <r>
    <n v="9595"/>
    <s v="CA-2017-108931"/>
    <x v="32"/>
    <d v="2017-09-19T00:00:00"/>
    <x v="1"/>
    <s v="HZ-14950"/>
    <s v="Henia Zydlo"/>
    <x v="0"/>
    <s v="United States"/>
    <x v="20"/>
    <x v="15"/>
    <n v="10024"/>
    <s v="East"/>
    <s v="OFF-PA-10003845"/>
    <x v="1"/>
    <x v="10"/>
    <s v="Xerox 1987"/>
    <n v="11.56"/>
    <n v="2"/>
    <n v="0"/>
    <n v="5.6643999999999997"/>
  </r>
  <r>
    <n v="9596"/>
    <s v="CA-2017-104619"/>
    <x v="714"/>
    <d v="2017-01-29T00:00:00"/>
    <x v="1"/>
    <s v="KD-16495"/>
    <s v="Keith Dawkins"/>
    <x v="1"/>
    <s v="United States"/>
    <x v="49"/>
    <x v="1"/>
    <n v="95123"/>
    <s v="West"/>
    <s v="OFF-AP-10001492"/>
    <x v="1"/>
    <x v="9"/>
    <s v="Acco Six-Outlet Power Strip, 4' Cord Length"/>
    <n v="25.86"/>
    <n v="3"/>
    <n v="0"/>
    <n v="6.7236000000000002"/>
  </r>
  <r>
    <n v="9597"/>
    <s v="CA-2017-104619"/>
    <x v="714"/>
    <d v="2017-01-29T00:00:00"/>
    <x v="1"/>
    <s v="KD-16495"/>
    <s v="Keith Dawkins"/>
    <x v="1"/>
    <s v="United States"/>
    <x v="49"/>
    <x v="1"/>
    <n v="95123"/>
    <s v="West"/>
    <s v="OFF-BI-10004318"/>
    <x v="1"/>
    <x v="8"/>
    <s v="Ibico EB-19 Dual Function Manual Binding System"/>
    <n v="276.78399999999999"/>
    <n v="2"/>
    <n v="0.2"/>
    <n v="89.954800000000006"/>
  </r>
  <r>
    <n v="9598"/>
    <s v="CA-2017-104619"/>
    <x v="714"/>
    <d v="2017-01-29T00:00:00"/>
    <x v="1"/>
    <s v="KD-16495"/>
    <s v="Keith Dawkins"/>
    <x v="1"/>
    <s v="United States"/>
    <x v="49"/>
    <x v="1"/>
    <n v="95123"/>
    <s v="West"/>
    <s v="TEC-PH-10000193"/>
    <x v="2"/>
    <x v="7"/>
    <s v="Jensen SMPS-640 - speaker phone"/>
    <n v="110.352"/>
    <n v="3"/>
    <n v="0.2"/>
    <n v="8.2764000000000006"/>
  </r>
  <r>
    <n v="9599"/>
    <s v="CA-2015-149517"/>
    <x v="444"/>
    <d v="2015-09-23T00:00:00"/>
    <x v="1"/>
    <s v="FC-14245"/>
    <s v="Frank Carlisle"/>
    <x v="2"/>
    <s v="United States"/>
    <x v="301"/>
    <x v="1"/>
    <n v="95823"/>
    <s v="West"/>
    <s v="FUR-FU-10003464"/>
    <x v="0"/>
    <x v="5"/>
    <s v="Seth Thomas 8 1/2&quot; Cubicle Clock"/>
    <n v="60.84"/>
    <n v="3"/>
    <n v="0"/>
    <n v="19.468800000000002"/>
  </r>
  <r>
    <n v="9600"/>
    <s v="CA-2015-116841"/>
    <x v="1224"/>
    <d v="2015-04-18T00:00:00"/>
    <x v="1"/>
    <s v="TP-21130"/>
    <s v="Theone Pippenger"/>
    <x v="0"/>
    <s v="United States"/>
    <x v="24"/>
    <x v="21"/>
    <n v="97477"/>
    <s v="West"/>
    <s v="OFF-AP-10002403"/>
    <x v="1"/>
    <x v="9"/>
    <s v="Acco Smartsocket Color-Coded Six-Outlet AC Adapter Model Surge Protectors"/>
    <n v="35.207999999999998"/>
    <n v="1"/>
    <n v="0.2"/>
    <n v="2.6406000000000001"/>
  </r>
  <r>
    <n v="9601"/>
    <s v="CA-2017-107797"/>
    <x v="540"/>
    <d v="2017-05-11T00:00:00"/>
    <x v="0"/>
    <s v="EB-13705"/>
    <s v="Ed Braxton"/>
    <x v="1"/>
    <s v="United States"/>
    <x v="511"/>
    <x v="5"/>
    <n v="76063"/>
    <s v="Central"/>
    <s v="OFF-PA-10003848"/>
    <x v="1"/>
    <x v="10"/>
    <s v="Xerox 1997"/>
    <n v="41.472000000000001"/>
    <n v="8"/>
    <n v="0.2"/>
    <n v="14.5152"/>
  </r>
  <r>
    <n v="9602"/>
    <s v="CA-2016-117604"/>
    <x v="913"/>
    <d v="2016-09-09T00:00:00"/>
    <x v="1"/>
    <s v="JP-15520"/>
    <s v="Jeremy Pistek"/>
    <x v="0"/>
    <s v="United States"/>
    <x v="186"/>
    <x v="36"/>
    <n v="72401"/>
    <s v="South"/>
    <s v="OFF-PA-10001357"/>
    <x v="1"/>
    <x v="10"/>
    <s v="Xerox 1886"/>
    <n v="239.5"/>
    <n v="5"/>
    <n v="0"/>
    <n v="114.96"/>
  </r>
  <r>
    <n v="9603"/>
    <s v="CA-2014-130155"/>
    <x v="946"/>
    <d v="2014-05-22T00:00:00"/>
    <x v="2"/>
    <s v="TD-20995"/>
    <s v="Tamara Dahlen"/>
    <x v="0"/>
    <s v="United States"/>
    <x v="173"/>
    <x v="17"/>
    <n v="23464"/>
    <s v="South"/>
    <s v="OFF-SU-10004737"/>
    <x v="1"/>
    <x v="14"/>
    <s v="Acme Design Stainless Steel Bent Scissors"/>
    <n v="34.200000000000003"/>
    <n v="5"/>
    <n v="0"/>
    <n v="9.234"/>
  </r>
  <r>
    <n v="9604"/>
    <s v="CA-2016-129861"/>
    <x v="26"/>
    <d v="2016-06-23T00:00:00"/>
    <x v="1"/>
    <s v="DM-13345"/>
    <s v="Denise Monton"/>
    <x v="1"/>
    <s v="United States"/>
    <x v="30"/>
    <x v="15"/>
    <n v="14609"/>
    <s v="East"/>
    <s v="FUR-TA-10003715"/>
    <x v="0"/>
    <x v="3"/>
    <s v="Hon 2111 Invitation Series Corner Table"/>
    <n v="376.86599999999999"/>
    <n v="3"/>
    <n v="0.4"/>
    <n v="-213.5574"/>
  </r>
  <r>
    <n v="9605"/>
    <s v="CA-2015-138625"/>
    <x v="121"/>
    <d v="2015-11-05T00:00:00"/>
    <x v="2"/>
    <s v="EG-13900"/>
    <s v="Emily Grady"/>
    <x v="0"/>
    <s v="United States"/>
    <x v="269"/>
    <x v="17"/>
    <n v="23320"/>
    <s v="South"/>
    <s v="OFF-AP-10003099"/>
    <x v="1"/>
    <x v="9"/>
    <s v="Eureka Hand Vacuum, Bagless"/>
    <n v="197.72"/>
    <n v="4"/>
    <n v="0"/>
    <n v="55.361600000000003"/>
  </r>
  <r>
    <n v="9606"/>
    <s v="US-2017-122672"/>
    <x v="259"/>
    <d v="2017-11-09T00:00:00"/>
    <x v="1"/>
    <s v="HG-14965"/>
    <s v="Henry Goldwyn"/>
    <x v="1"/>
    <s v="United States"/>
    <x v="152"/>
    <x v="24"/>
    <n v="43130"/>
    <s v="East"/>
    <s v="TEC-AC-10002323"/>
    <x v="2"/>
    <x v="11"/>
    <s v="SanDisk Ultra 32 GB MicroSDHC Class 10 Memory Card"/>
    <n v="70.72"/>
    <n v="4"/>
    <n v="0.2"/>
    <n v="-6.1879999999999997"/>
  </r>
  <r>
    <n v="9607"/>
    <s v="US-2017-122672"/>
    <x v="259"/>
    <d v="2017-11-09T00:00:00"/>
    <x v="1"/>
    <s v="HG-14965"/>
    <s v="Henry Goldwyn"/>
    <x v="1"/>
    <s v="United States"/>
    <x v="152"/>
    <x v="24"/>
    <n v="43130"/>
    <s v="East"/>
    <s v="OFF-ST-10002344"/>
    <x v="1"/>
    <x v="4"/>
    <s v="Carina 42&quot;Hx23 3/4&quot;W Media Storage Unit"/>
    <n v="194.352"/>
    <n v="3"/>
    <n v="0.2"/>
    <n v="-43.729199999999999"/>
  </r>
  <r>
    <n v="9608"/>
    <s v="CA-2017-117128"/>
    <x v="256"/>
    <d v="2017-12-08T00:00:00"/>
    <x v="0"/>
    <s v="BF-11080"/>
    <s v="Bart Folk"/>
    <x v="0"/>
    <s v="United States"/>
    <x v="20"/>
    <x v="15"/>
    <n v="10024"/>
    <s v="East"/>
    <s v="OFF-PA-10000007"/>
    <x v="1"/>
    <x v="10"/>
    <s v="Telephone Message Books with Fax/Mobile Section, 4 1/4&quot; x 6&quot;"/>
    <n v="21.6"/>
    <n v="6"/>
    <n v="0"/>
    <n v="9.9359999999999999"/>
  </r>
  <r>
    <n v="9609"/>
    <s v="CA-2017-117128"/>
    <x v="256"/>
    <d v="2017-12-08T00:00:00"/>
    <x v="0"/>
    <s v="BF-11080"/>
    <s v="Bart Folk"/>
    <x v="0"/>
    <s v="United States"/>
    <x v="20"/>
    <x v="15"/>
    <n v="10024"/>
    <s v="East"/>
    <s v="OFF-LA-10000248"/>
    <x v="1"/>
    <x v="2"/>
    <s v="Avery 52"/>
    <n v="11.07"/>
    <n v="3"/>
    <n v="0"/>
    <n v="5.2028999999999996"/>
  </r>
  <r>
    <n v="9610"/>
    <s v="CA-2016-130638"/>
    <x v="458"/>
    <d v="2016-05-19T00:00:00"/>
    <x v="0"/>
    <s v="SC-20095"/>
    <s v="Sanjit Chand"/>
    <x v="0"/>
    <s v="United States"/>
    <x v="1"/>
    <x v="1"/>
    <n v="90045"/>
    <s v="West"/>
    <s v="FUR-FU-10002116"/>
    <x v="0"/>
    <x v="5"/>
    <s v="Tenex Carpeted, Granite-Look or Clear Contemporary Contour Shape Chair Mats"/>
    <n v="282.83999999999997"/>
    <n v="4"/>
    <n v="0"/>
    <n v="19.7988"/>
  </r>
  <r>
    <n v="9611"/>
    <s v="CA-2016-130638"/>
    <x v="458"/>
    <d v="2016-05-19T00:00:00"/>
    <x v="0"/>
    <s v="SC-20095"/>
    <s v="Sanjit Chand"/>
    <x v="0"/>
    <s v="United States"/>
    <x v="1"/>
    <x v="1"/>
    <n v="90045"/>
    <s v="West"/>
    <s v="OFF-LA-10002195"/>
    <x v="1"/>
    <x v="2"/>
    <s v="Avery 481"/>
    <n v="27.72"/>
    <n v="9"/>
    <n v="0"/>
    <n v="13.3056"/>
  </r>
  <r>
    <n v="9612"/>
    <s v="CA-2017-144365"/>
    <x v="1200"/>
    <d v="2017-10-30T00:00:00"/>
    <x v="1"/>
    <s v="CS-11950"/>
    <s v="Carlos Soltero"/>
    <x v="0"/>
    <s v="United States"/>
    <x v="25"/>
    <x v="35"/>
    <n v="39212"/>
    <s v="South"/>
    <s v="OFF-FA-10000735"/>
    <x v="1"/>
    <x v="13"/>
    <s v="Staples"/>
    <n v="11.68"/>
    <n v="4"/>
    <n v="0"/>
    <n v="5.2560000000000002"/>
  </r>
  <r>
    <n v="9613"/>
    <s v="CA-2016-110086"/>
    <x v="31"/>
    <d v="2016-09-22T00:00:00"/>
    <x v="1"/>
    <s v="BD-11320"/>
    <s v="Bill Donatelli"/>
    <x v="0"/>
    <s v="United States"/>
    <x v="350"/>
    <x v="1"/>
    <n v="95695"/>
    <s v="West"/>
    <s v="TEC-PH-10001299"/>
    <x v="2"/>
    <x v="7"/>
    <s v="Polycom CX300 Desktop Phone USB VoIP phone"/>
    <n v="239.98400000000001"/>
    <n v="2"/>
    <n v="0.2"/>
    <n v="23.9984"/>
  </r>
  <r>
    <n v="9614"/>
    <s v="CA-2014-128524"/>
    <x v="7"/>
    <d v="2014-11-13T00:00:00"/>
    <x v="2"/>
    <s v="MZ-17515"/>
    <s v="Mary Zewe"/>
    <x v="1"/>
    <s v="United States"/>
    <x v="4"/>
    <x v="4"/>
    <n v="98115"/>
    <s v="West"/>
    <s v="OFF-AP-10002892"/>
    <x v="1"/>
    <x v="9"/>
    <s v="Belkin F5C206VTEL 6 Outlet Surge"/>
    <n v="22.98"/>
    <n v="1"/>
    <n v="0"/>
    <n v="6.8940000000000001"/>
  </r>
  <r>
    <n v="9615"/>
    <s v="CA-2014-128524"/>
    <x v="7"/>
    <d v="2014-11-13T00:00:00"/>
    <x v="2"/>
    <s v="MZ-17515"/>
    <s v="Mary Zewe"/>
    <x v="1"/>
    <s v="United States"/>
    <x v="4"/>
    <x v="4"/>
    <n v="98115"/>
    <s v="West"/>
    <s v="TEC-AC-10002718"/>
    <x v="2"/>
    <x v="11"/>
    <s v="Belkin Standard 104 key USB Keyboard"/>
    <n v="102.13"/>
    <n v="7"/>
    <n v="0"/>
    <n v="15.3195"/>
  </r>
  <r>
    <n v="9616"/>
    <s v="CA-2014-128524"/>
    <x v="7"/>
    <d v="2014-11-13T00:00:00"/>
    <x v="2"/>
    <s v="MZ-17515"/>
    <s v="Mary Zewe"/>
    <x v="1"/>
    <s v="United States"/>
    <x v="4"/>
    <x v="4"/>
    <n v="98115"/>
    <s v="West"/>
    <s v="OFF-BI-10003527"/>
    <x v="1"/>
    <x v="8"/>
    <s v="Fellowes PB500 Electric Punch Plastic Comb Binding Machine with Manual Bind"/>
    <n v="2033.5840000000001"/>
    <n v="2"/>
    <n v="0.2"/>
    <n v="762.59400000000005"/>
  </r>
  <r>
    <n v="9617"/>
    <s v="CA-2016-140256"/>
    <x v="250"/>
    <d v="2016-08-29T00:00:00"/>
    <x v="1"/>
    <s v="PW-19030"/>
    <s v="Pauline Webber"/>
    <x v="1"/>
    <s v="United States"/>
    <x v="1"/>
    <x v="1"/>
    <n v="90049"/>
    <s v="West"/>
    <s v="OFF-AR-10002255"/>
    <x v="1"/>
    <x v="6"/>
    <s v="Newell 346"/>
    <n v="5.76"/>
    <n v="2"/>
    <n v="0"/>
    <n v="1.6704000000000001"/>
  </r>
  <r>
    <n v="9618"/>
    <s v="CA-2017-160633"/>
    <x v="673"/>
    <d v="2017-11-21T00:00:00"/>
    <x v="1"/>
    <s v="BS-11380"/>
    <s v="Bill Stewart"/>
    <x v="1"/>
    <s v="United States"/>
    <x v="256"/>
    <x v="24"/>
    <n v="43402"/>
    <s v="East"/>
    <s v="TEC-CO-10002095"/>
    <x v="2"/>
    <x v="16"/>
    <s v="Hewlett Packard 610 Color Digital Copier / Printer"/>
    <n v="899.98199999999997"/>
    <n v="3"/>
    <n v="0.4"/>
    <n v="74.998500000000007"/>
  </r>
  <r>
    <n v="9619"/>
    <s v="CA-2017-160633"/>
    <x v="673"/>
    <d v="2017-11-21T00:00:00"/>
    <x v="1"/>
    <s v="BS-11380"/>
    <s v="Bill Stewart"/>
    <x v="1"/>
    <s v="United States"/>
    <x v="256"/>
    <x v="24"/>
    <n v="43402"/>
    <s v="East"/>
    <s v="OFF-AR-10004022"/>
    <x v="1"/>
    <x v="6"/>
    <s v="Panasonic KP-380BK Classic Electric Pencil Sharpener"/>
    <n v="86.352000000000004"/>
    <n v="3"/>
    <n v="0.2"/>
    <n v="5.3970000000000002"/>
  </r>
  <r>
    <n v="9620"/>
    <s v="CA-2017-160633"/>
    <x v="673"/>
    <d v="2017-11-21T00:00:00"/>
    <x v="1"/>
    <s v="BS-11380"/>
    <s v="Bill Stewart"/>
    <x v="1"/>
    <s v="United States"/>
    <x v="256"/>
    <x v="24"/>
    <n v="43402"/>
    <s v="East"/>
    <s v="TEC-AC-10002335"/>
    <x v="2"/>
    <x v="11"/>
    <s v="Logitech Media Keyboard K200"/>
    <n v="139.96"/>
    <n v="5"/>
    <n v="0.2"/>
    <n v="-1.7495000000000001"/>
  </r>
  <r>
    <n v="9621"/>
    <s v="CA-2014-115133"/>
    <x v="467"/>
    <d v="2014-09-30T00:00:00"/>
    <x v="1"/>
    <s v="DA-13450"/>
    <s v="Dianna Arnett"/>
    <x v="2"/>
    <s v="United States"/>
    <x v="152"/>
    <x v="24"/>
    <n v="43130"/>
    <s v="East"/>
    <s v="OFF-AP-10001634"/>
    <x v="1"/>
    <x v="9"/>
    <s v="Hoover Commercial Lightweight Upright Vacuum"/>
    <n v="16.704000000000001"/>
    <n v="6"/>
    <n v="0.2"/>
    <n v="1.2527999999999999"/>
  </r>
  <r>
    <n v="9622"/>
    <s v="CA-2014-115133"/>
    <x v="467"/>
    <d v="2014-09-30T00:00:00"/>
    <x v="1"/>
    <s v="DA-13450"/>
    <s v="Dianna Arnett"/>
    <x v="2"/>
    <s v="United States"/>
    <x v="152"/>
    <x v="24"/>
    <n v="43130"/>
    <s v="East"/>
    <s v="TEC-AC-10002370"/>
    <x v="2"/>
    <x v="11"/>
    <s v="Maxell CD-R Discs"/>
    <n v="3.1520000000000001"/>
    <n v="2"/>
    <n v="0.2"/>
    <n v="0.4728"/>
  </r>
  <r>
    <n v="9623"/>
    <s v="CA-2014-115133"/>
    <x v="467"/>
    <d v="2014-09-30T00:00:00"/>
    <x v="1"/>
    <s v="DA-13450"/>
    <s v="Dianna Arnett"/>
    <x v="2"/>
    <s v="United States"/>
    <x v="152"/>
    <x v="24"/>
    <n v="43130"/>
    <s v="East"/>
    <s v="OFF-PA-10000174"/>
    <x v="1"/>
    <x v="10"/>
    <s v="Message Book, Wirebound, Four 5 1/2&quot; X 4&quot; Forms/Pg., 200 Dupl. Sets/Book"/>
    <n v="32.896000000000001"/>
    <n v="4"/>
    <n v="0.2"/>
    <n v="11.102399999999999"/>
  </r>
  <r>
    <n v="9624"/>
    <s v="CA-2017-137449"/>
    <x v="222"/>
    <d v="2017-06-30T00:00:00"/>
    <x v="2"/>
    <s v="ME-17725"/>
    <s v="Max Engle"/>
    <x v="0"/>
    <s v="United States"/>
    <x v="61"/>
    <x v="5"/>
    <n v="75220"/>
    <s v="Central"/>
    <s v="OFF-AP-10000240"/>
    <x v="1"/>
    <x v="9"/>
    <s v="Belkin F9G930V10-GRY 9 Outlet Surge"/>
    <n v="21.391999999999999"/>
    <n v="2"/>
    <n v="0.8"/>
    <n v="-54.549599999999998"/>
  </r>
  <r>
    <n v="9625"/>
    <s v="CA-2017-137449"/>
    <x v="222"/>
    <d v="2017-06-30T00:00:00"/>
    <x v="2"/>
    <s v="ME-17725"/>
    <s v="Max Engle"/>
    <x v="0"/>
    <s v="United States"/>
    <x v="61"/>
    <x v="5"/>
    <n v="75220"/>
    <s v="Central"/>
    <s v="FUR-TA-10002855"/>
    <x v="0"/>
    <x v="3"/>
    <s v="Bevis Round Conference Table Top &amp; Single Column Base"/>
    <n v="307.31400000000002"/>
    <n v="3"/>
    <n v="0.3"/>
    <n v="-39.511800000000001"/>
  </r>
  <r>
    <n v="9626"/>
    <s v="CA-2017-137449"/>
    <x v="222"/>
    <d v="2017-06-30T00:00:00"/>
    <x v="2"/>
    <s v="ME-17725"/>
    <s v="Max Engle"/>
    <x v="0"/>
    <s v="United States"/>
    <x v="61"/>
    <x v="5"/>
    <n v="75220"/>
    <s v="Central"/>
    <s v="FUR-BO-10000780"/>
    <x v="0"/>
    <x v="0"/>
    <s v="O'Sullivan Plantations 2-Door Library in Landvery Oak"/>
    <n v="409.99919999999997"/>
    <n v="3"/>
    <n v="0.32"/>
    <n v="-96.470399999999998"/>
  </r>
  <r>
    <n v="9627"/>
    <s v="CA-2017-103520"/>
    <x v="397"/>
    <d v="2017-09-25T00:00:00"/>
    <x v="2"/>
    <s v="MH-17785"/>
    <s v="Maya Herman"/>
    <x v="1"/>
    <s v="United States"/>
    <x v="270"/>
    <x v="5"/>
    <n v="79424"/>
    <s v="Central"/>
    <s v="OFF-PA-10001846"/>
    <x v="1"/>
    <x v="10"/>
    <s v="Xerox 1899"/>
    <n v="9.2479999999999993"/>
    <n v="2"/>
    <n v="0.2"/>
    <n v="3.3523999999999998"/>
  </r>
  <r>
    <n v="9628"/>
    <s v="CA-2014-139283"/>
    <x v="533"/>
    <d v="2014-11-27T00:00:00"/>
    <x v="1"/>
    <s v="BT-11440"/>
    <s v="Bobby Trafton"/>
    <x v="0"/>
    <s v="United States"/>
    <x v="66"/>
    <x v="12"/>
    <n v="48227"/>
    <s v="Central"/>
    <s v="OFF-BI-10002049"/>
    <x v="1"/>
    <x v="8"/>
    <s v="UniKeep View Case Binders"/>
    <n v="14.67"/>
    <n v="3"/>
    <n v="0"/>
    <n v="6.7481999999999998"/>
  </r>
  <r>
    <n v="9629"/>
    <s v="CA-2014-118192"/>
    <x v="286"/>
    <d v="2014-01-18T00:00:00"/>
    <x v="1"/>
    <s v="MM-17920"/>
    <s v="Michael Moore"/>
    <x v="0"/>
    <s v="United States"/>
    <x v="46"/>
    <x v="24"/>
    <n v="43055"/>
    <s v="East"/>
    <s v="OFF-PA-10002947"/>
    <x v="1"/>
    <x v="10"/>
    <s v="Xerox 1923"/>
    <n v="37.408000000000001"/>
    <n v="7"/>
    <n v="0.2"/>
    <n v="13.0928"/>
  </r>
  <r>
    <n v="9630"/>
    <s v="CA-2014-118192"/>
    <x v="286"/>
    <d v="2014-01-18T00:00:00"/>
    <x v="1"/>
    <s v="MM-17920"/>
    <s v="Michael Moore"/>
    <x v="0"/>
    <s v="United States"/>
    <x v="46"/>
    <x v="24"/>
    <n v="43055"/>
    <s v="East"/>
    <s v="OFF-BI-10003476"/>
    <x v="1"/>
    <x v="8"/>
    <s v="Avery Metallic Poly Binders"/>
    <n v="3.4380000000000002"/>
    <n v="2"/>
    <n v="0.7"/>
    <n v="-2.5211999999999999"/>
  </r>
  <r>
    <n v="9631"/>
    <s v="CA-2016-168844"/>
    <x v="1206"/>
    <d v="2016-06-06T00:00:00"/>
    <x v="1"/>
    <s v="NM-18520"/>
    <s v="Neoma Murray"/>
    <x v="0"/>
    <s v="United States"/>
    <x v="20"/>
    <x v="15"/>
    <n v="10011"/>
    <s v="East"/>
    <s v="OFF-BI-10002609"/>
    <x v="1"/>
    <x v="8"/>
    <s v="Avery Hidden Tab Dividers for Binding Systems"/>
    <n v="7.1520000000000001"/>
    <n v="3"/>
    <n v="0.2"/>
    <n v="2.3243999999999998"/>
  </r>
  <r>
    <n v="9632"/>
    <s v="CA-2016-168844"/>
    <x v="1206"/>
    <d v="2016-06-06T00:00:00"/>
    <x v="1"/>
    <s v="NM-18520"/>
    <s v="Neoma Murray"/>
    <x v="0"/>
    <s v="United States"/>
    <x v="20"/>
    <x v="15"/>
    <n v="10011"/>
    <s v="East"/>
    <s v="TEC-PH-10003215"/>
    <x v="2"/>
    <x v="7"/>
    <s v="Jackery Bar Premium Fast-charging Portable Charger"/>
    <n v="179.7"/>
    <n v="6"/>
    <n v="0"/>
    <n v="88.052999999999997"/>
  </r>
  <r>
    <n v="9633"/>
    <s v="CA-2017-154809"/>
    <x v="778"/>
    <d v="2017-02-17T00:00:00"/>
    <x v="1"/>
    <s v="MH-17455"/>
    <s v="Mark Hamilton"/>
    <x v="0"/>
    <s v="United States"/>
    <x v="31"/>
    <x v="11"/>
    <n v="55407"/>
    <s v="Central"/>
    <s v="OFF-AP-10004785"/>
    <x v="1"/>
    <x v="9"/>
    <s v="Holmes Replacement Filter for HEPA Air Cleaner, Medium Room"/>
    <n v="90.64"/>
    <n v="8"/>
    <n v="0"/>
    <n v="38.975200000000001"/>
  </r>
  <r>
    <n v="9634"/>
    <s v="CA-2014-151330"/>
    <x v="1005"/>
    <d v="2014-10-17T00:00:00"/>
    <x v="2"/>
    <s v="TC-21295"/>
    <s v="Toby Carlisle"/>
    <x v="0"/>
    <s v="United States"/>
    <x v="231"/>
    <x v="31"/>
    <n v="2149"/>
    <s v="East"/>
    <s v="TEC-AC-10000865"/>
    <x v="2"/>
    <x v="11"/>
    <s v="WD My Passport Ultra 500GB Portable External Hard Drive"/>
    <n v="177"/>
    <n v="3"/>
    <n v="0"/>
    <n v="30.09"/>
  </r>
  <r>
    <n v="9635"/>
    <s v="CA-2014-151330"/>
    <x v="1005"/>
    <d v="2014-10-17T00:00:00"/>
    <x v="2"/>
    <s v="TC-21295"/>
    <s v="Toby Carlisle"/>
    <x v="0"/>
    <s v="United States"/>
    <x v="231"/>
    <x v="31"/>
    <n v="2149"/>
    <s v="East"/>
    <s v="OFF-ST-10000615"/>
    <x v="1"/>
    <x v="4"/>
    <s v="SimpliFile Personal File, Black Granite, 15w x 6-15/16d x 11-1/4h"/>
    <n v="79.45"/>
    <n v="7"/>
    <n v="0"/>
    <n v="22.245999999999999"/>
  </r>
  <r>
    <n v="9636"/>
    <s v="CA-2014-151330"/>
    <x v="1005"/>
    <d v="2014-10-17T00:00:00"/>
    <x v="2"/>
    <s v="TC-21295"/>
    <s v="Toby Carlisle"/>
    <x v="0"/>
    <s v="United States"/>
    <x v="231"/>
    <x v="31"/>
    <n v="2149"/>
    <s v="East"/>
    <s v="FUR-CH-10000749"/>
    <x v="0"/>
    <x v="1"/>
    <s v="Office Star - Ergonomic Mid Back Chair with 2-Way Adjustable Arms"/>
    <n v="1628.82"/>
    <n v="9"/>
    <n v="0"/>
    <n v="260.6112"/>
  </r>
  <r>
    <n v="9637"/>
    <s v="CA-2014-124702"/>
    <x v="728"/>
    <d v="2014-11-25T00:00:00"/>
    <x v="1"/>
    <s v="MH-17785"/>
    <s v="Maya Herman"/>
    <x v="1"/>
    <s v="United States"/>
    <x v="4"/>
    <x v="4"/>
    <n v="98105"/>
    <s v="West"/>
    <s v="FUR-FU-10003553"/>
    <x v="0"/>
    <x v="5"/>
    <s v="Howard Miller 13-1/2&quot; Diameter Rosebrook Wall Clock"/>
    <n v="137.54"/>
    <n v="2"/>
    <n v="0"/>
    <n v="55.015999999999998"/>
  </r>
  <r>
    <n v="9638"/>
    <s v="CA-2014-124702"/>
    <x v="728"/>
    <d v="2014-11-25T00:00:00"/>
    <x v="1"/>
    <s v="MH-17785"/>
    <s v="Maya Herman"/>
    <x v="1"/>
    <s v="United States"/>
    <x v="4"/>
    <x v="4"/>
    <n v="98105"/>
    <s v="West"/>
    <s v="FUR-TA-10003008"/>
    <x v="0"/>
    <x v="3"/>
    <s v="Lesro Round Back Collection Coffee Table, End Table"/>
    <n v="730.2"/>
    <n v="4"/>
    <n v="0"/>
    <n v="94.926000000000002"/>
  </r>
  <r>
    <n v="9639"/>
    <s v="US-2017-125808"/>
    <x v="105"/>
    <d v="2017-11-15T00:00:00"/>
    <x v="0"/>
    <s v="EP-13915"/>
    <s v="Emily Phan"/>
    <x v="0"/>
    <s v="United States"/>
    <x v="1"/>
    <x v="1"/>
    <n v="90032"/>
    <s v="West"/>
    <s v="OFF-PA-10001846"/>
    <x v="1"/>
    <x v="10"/>
    <s v="Xerox 1899"/>
    <n v="11.56"/>
    <n v="2"/>
    <n v="0"/>
    <n v="5.6643999999999997"/>
  </r>
  <r>
    <n v="9640"/>
    <s v="CA-2015-116638"/>
    <x v="1225"/>
    <d v="2015-01-31T00:00:00"/>
    <x v="0"/>
    <s v="JH-15985"/>
    <s v="Joseph Holt"/>
    <x v="0"/>
    <s v="United States"/>
    <x v="3"/>
    <x v="3"/>
    <n v="28027"/>
    <s v="South"/>
    <s v="FUR-TA-10000198"/>
    <x v="0"/>
    <x v="3"/>
    <s v="Chromcraft Bull-Nose Wood Oval Conference Tables &amp; Bases"/>
    <n v="4297.6440000000002"/>
    <n v="13"/>
    <n v="0.4"/>
    <n v="-1862.3124"/>
  </r>
  <r>
    <n v="9641"/>
    <s v="CA-2014-104563"/>
    <x v="1009"/>
    <d v="2014-03-12T00:00:00"/>
    <x v="1"/>
    <s v="CM-12715"/>
    <s v="Craig Molinari"/>
    <x v="1"/>
    <s v="United States"/>
    <x v="4"/>
    <x v="4"/>
    <n v="98103"/>
    <s v="West"/>
    <s v="OFF-AR-10000390"/>
    <x v="1"/>
    <x v="6"/>
    <s v="Newell Chalk Holder"/>
    <n v="20.65"/>
    <n v="5"/>
    <n v="0"/>
    <n v="9.4990000000000006"/>
  </r>
  <r>
    <n v="9642"/>
    <s v="CA-2014-104563"/>
    <x v="1009"/>
    <d v="2014-03-12T00:00:00"/>
    <x v="1"/>
    <s v="CM-12715"/>
    <s v="Craig Molinari"/>
    <x v="1"/>
    <s v="United States"/>
    <x v="4"/>
    <x v="4"/>
    <n v="98103"/>
    <s v="West"/>
    <s v="OFF-ST-10000934"/>
    <x v="1"/>
    <x v="4"/>
    <s v="Contico 72&quot;H Heavy-Duty Storage System"/>
    <n v="204.9"/>
    <n v="5"/>
    <n v="0"/>
    <n v="0"/>
  </r>
  <r>
    <n v="9643"/>
    <s v="CA-2014-104563"/>
    <x v="1009"/>
    <d v="2014-03-12T00:00:00"/>
    <x v="1"/>
    <s v="CM-12715"/>
    <s v="Craig Molinari"/>
    <x v="1"/>
    <s v="United States"/>
    <x v="4"/>
    <x v="4"/>
    <n v="98103"/>
    <s v="West"/>
    <s v="FUR-CH-10002780"/>
    <x v="0"/>
    <x v="1"/>
    <s v="Office Star - Task Chair with Contemporary Loop Arms"/>
    <n v="436.70400000000001"/>
    <n v="6"/>
    <n v="0.2"/>
    <n v="21.8352"/>
  </r>
  <r>
    <n v="9644"/>
    <s v="CA-2014-104563"/>
    <x v="1009"/>
    <d v="2014-03-12T00:00:00"/>
    <x v="1"/>
    <s v="CM-12715"/>
    <s v="Craig Molinari"/>
    <x v="1"/>
    <s v="United States"/>
    <x v="4"/>
    <x v="4"/>
    <n v="98103"/>
    <s v="West"/>
    <s v="FUR-CH-10004495"/>
    <x v="0"/>
    <x v="1"/>
    <s v="Global Leather and Oak Executive Chair, Black"/>
    <n v="481.56799999999998"/>
    <n v="2"/>
    <n v="0.2"/>
    <n v="54.176400000000001"/>
  </r>
  <r>
    <n v="9645"/>
    <s v="US-2017-107979"/>
    <x v="110"/>
    <d v="2017-06-13T00:00:00"/>
    <x v="1"/>
    <s v="FO-14305"/>
    <s v="Frank Olsen"/>
    <x v="0"/>
    <s v="United States"/>
    <x v="220"/>
    <x v="16"/>
    <n v="85301"/>
    <s v="West"/>
    <s v="TEC-AC-10002006"/>
    <x v="2"/>
    <x v="11"/>
    <s v="Memorex Micro Travel Drive 16 GB"/>
    <n v="89.543999999999997"/>
    <n v="7"/>
    <n v="0.2"/>
    <n v="12.3123"/>
  </r>
  <r>
    <n v="9646"/>
    <s v="US-2017-107979"/>
    <x v="110"/>
    <d v="2017-06-13T00:00:00"/>
    <x v="1"/>
    <s v="FO-14305"/>
    <s v="Frank Olsen"/>
    <x v="0"/>
    <s v="United States"/>
    <x v="220"/>
    <x v="16"/>
    <n v="85301"/>
    <s v="West"/>
    <s v="OFF-ST-10002485"/>
    <x v="1"/>
    <x v="4"/>
    <s v="Rogers Deluxe File Chest"/>
    <n v="35.167999999999999"/>
    <n v="2"/>
    <n v="0.2"/>
    <n v="-8.3523999999999994"/>
  </r>
  <r>
    <n v="9647"/>
    <s v="US-2017-107979"/>
    <x v="110"/>
    <d v="2017-06-13T00:00:00"/>
    <x v="1"/>
    <s v="FO-14305"/>
    <s v="Frank Olsen"/>
    <x v="0"/>
    <s v="United States"/>
    <x v="220"/>
    <x v="16"/>
    <n v="85301"/>
    <s v="West"/>
    <s v="OFF-BI-10000778"/>
    <x v="1"/>
    <x v="8"/>
    <s v="GBC VeloBinder Electric Binding Machine"/>
    <n v="72.587999999999994"/>
    <n v="2"/>
    <n v="0.7"/>
    <n v="-48.392000000000003"/>
  </r>
  <r>
    <n v="9648"/>
    <s v="CA-2014-150518"/>
    <x v="84"/>
    <d v="2014-11-24T00:00:00"/>
    <x v="1"/>
    <s v="MW-18220"/>
    <s v="Mitch Webber"/>
    <x v="0"/>
    <s v="United States"/>
    <x v="525"/>
    <x v="11"/>
    <n v="55433"/>
    <s v="Central"/>
    <s v="OFF-ST-10000877"/>
    <x v="1"/>
    <x v="4"/>
    <s v="Recycled Steel Personal File for Standard File Folders"/>
    <n v="221.16"/>
    <n v="4"/>
    <n v="0"/>
    <n v="57.501600000000003"/>
  </r>
  <r>
    <n v="9649"/>
    <s v="CA-2014-150518"/>
    <x v="84"/>
    <d v="2014-11-24T00:00:00"/>
    <x v="1"/>
    <s v="MW-18220"/>
    <s v="Mitch Webber"/>
    <x v="0"/>
    <s v="United States"/>
    <x v="525"/>
    <x v="11"/>
    <n v="55433"/>
    <s v="Central"/>
    <s v="TEC-PH-10002103"/>
    <x v="2"/>
    <x v="7"/>
    <s v="Jabra SPEAK 410"/>
    <n v="281.97000000000003"/>
    <n v="3"/>
    <n v="0"/>
    <n v="78.951599999999999"/>
  </r>
  <r>
    <n v="9650"/>
    <s v="CA-2016-107104"/>
    <x v="491"/>
    <d v="2016-11-30T00:00:00"/>
    <x v="1"/>
    <s v="MS-17365"/>
    <s v="Maribeth Schnelling"/>
    <x v="0"/>
    <s v="United States"/>
    <x v="1"/>
    <x v="1"/>
    <n v="90045"/>
    <s v="West"/>
    <s v="FUR-BO-10002213"/>
    <x v="0"/>
    <x v="0"/>
    <s v="DMI Eclipse Executive Suite Bookcases"/>
    <n v="3406.6640000000002"/>
    <n v="8"/>
    <n v="0.15"/>
    <n v="160.31360000000001"/>
  </r>
  <r>
    <n v="9651"/>
    <s v="CA-2016-107104"/>
    <x v="491"/>
    <d v="2016-11-30T00:00:00"/>
    <x v="1"/>
    <s v="MS-17365"/>
    <s v="Maribeth Schnelling"/>
    <x v="0"/>
    <s v="United States"/>
    <x v="1"/>
    <x v="1"/>
    <n v="90045"/>
    <s v="West"/>
    <s v="OFF-AR-10004269"/>
    <x v="1"/>
    <x v="6"/>
    <s v="Newell 31"/>
    <n v="37.17"/>
    <n v="9"/>
    <n v="0"/>
    <n v="10.4076"/>
  </r>
  <r>
    <n v="9652"/>
    <s v="CA-2016-107104"/>
    <x v="491"/>
    <d v="2016-11-30T00:00:00"/>
    <x v="1"/>
    <s v="MS-17365"/>
    <s v="Maribeth Schnelling"/>
    <x v="0"/>
    <s v="United States"/>
    <x v="1"/>
    <x v="1"/>
    <n v="90045"/>
    <s v="West"/>
    <s v="OFF-AP-10000055"/>
    <x v="1"/>
    <x v="9"/>
    <s v="Belkin F9S820V06 8 Outlet Surge"/>
    <n v="64.959999999999994"/>
    <n v="2"/>
    <n v="0"/>
    <n v="19.488"/>
  </r>
  <r>
    <n v="9653"/>
    <s v="CA-2016-107104"/>
    <x v="491"/>
    <d v="2016-11-30T00:00:00"/>
    <x v="1"/>
    <s v="MS-17365"/>
    <s v="Maribeth Schnelling"/>
    <x v="0"/>
    <s v="United States"/>
    <x v="1"/>
    <x v="1"/>
    <n v="90045"/>
    <s v="West"/>
    <s v="FUR-FU-10002937"/>
    <x v="0"/>
    <x v="5"/>
    <s v="GE 48&quot; Fluorescent Tube, Cool White Energy Saver, 34 Watts, 30/Box"/>
    <n v="595.38"/>
    <n v="6"/>
    <n v="0"/>
    <n v="297.69"/>
  </r>
  <r>
    <n v="9654"/>
    <s v="CA-2017-161893"/>
    <x v="205"/>
    <d v="2017-01-27T00:00:00"/>
    <x v="1"/>
    <s v="HP-14815"/>
    <s v="Harold Pawlan"/>
    <x v="2"/>
    <s v="United States"/>
    <x v="93"/>
    <x v="16"/>
    <n v="85705"/>
    <s v="West"/>
    <s v="TEC-AC-10001874"/>
    <x v="2"/>
    <x v="11"/>
    <s v="Logitech Wireless Anywhere Mouse MX for PC and Mac"/>
    <n v="95.983999999999995"/>
    <n v="2"/>
    <n v="0.2"/>
    <n v="11.997999999999999"/>
  </r>
  <r>
    <n v="9655"/>
    <s v="CA-2017-161893"/>
    <x v="205"/>
    <d v="2017-01-27T00:00:00"/>
    <x v="1"/>
    <s v="HP-14815"/>
    <s v="Harold Pawlan"/>
    <x v="2"/>
    <s v="United States"/>
    <x v="93"/>
    <x v="16"/>
    <n v="85705"/>
    <s v="West"/>
    <s v="OFF-BI-10004506"/>
    <x v="1"/>
    <x v="8"/>
    <s v="Wilson Jones data.warehouse D-Ring Binders with DublLock"/>
    <n v="4.9379999999999997"/>
    <n v="2"/>
    <n v="0.7"/>
    <n v="-3.6212"/>
  </r>
  <r>
    <n v="9656"/>
    <s v="CA-2014-156160"/>
    <x v="358"/>
    <d v="2014-09-29T00:00:00"/>
    <x v="1"/>
    <s v="AS-10090"/>
    <s v="Adam Shillingsburg"/>
    <x v="0"/>
    <s v="United States"/>
    <x v="20"/>
    <x v="15"/>
    <n v="10035"/>
    <s v="East"/>
    <s v="FUR-FU-10001876"/>
    <x v="0"/>
    <x v="5"/>
    <s v="Computer Room Manger, 14&quot;"/>
    <n v="97.44"/>
    <n v="3"/>
    <n v="0"/>
    <n v="35.078400000000002"/>
  </r>
  <r>
    <n v="9657"/>
    <s v="CA-2014-156160"/>
    <x v="358"/>
    <d v="2014-09-29T00:00:00"/>
    <x v="1"/>
    <s v="AS-10090"/>
    <s v="Adam Shillingsburg"/>
    <x v="0"/>
    <s v="United States"/>
    <x v="20"/>
    <x v="15"/>
    <n v="10035"/>
    <s v="East"/>
    <s v="OFF-BI-10003355"/>
    <x v="1"/>
    <x v="8"/>
    <s v="Cardinal Holdit Business Card Pockets"/>
    <n v="3.984"/>
    <n v="1"/>
    <n v="0.2"/>
    <n v="1.3944000000000001"/>
  </r>
  <r>
    <n v="9658"/>
    <s v="CA-2014-156160"/>
    <x v="358"/>
    <d v="2014-09-29T00:00:00"/>
    <x v="1"/>
    <s v="AS-10090"/>
    <s v="Adam Shillingsburg"/>
    <x v="0"/>
    <s v="United States"/>
    <x v="20"/>
    <x v="15"/>
    <n v="10035"/>
    <s v="East"/>
    <s v="OFF-AR-10003876"/>
    <x v="1"/>
    <x v="6"/>
    <s v="Avery Hi-Liter GlideStik Fluorescent Highlighter, Yellow Ink"/>
    <n v="13.04"/>
    <n v="4"/>
    <n v="0"/>
    <n v="5.7375999999999996"/>
  </r>
  <r>
    <n v="9659"/>
    <s v="CA-2014-156160"/>
    <x v="358"/>
    <d v="2014-09-29T00:00:00"/>
    <x v="1"/>
    <s v="AS-10090"/>
    <s v="Adam Shillingsburg"/>
    <x v="0"/>
    <s v="United States"/>
    <x v="20"/>
    <x v="15"/>
    <n v="10035"/>
    <s v="East"/>
    <s v="FUR-CH-10004983"/>
    <x v="0"/>
    <x v="1"/>
    <s v="Office Star - Mid Back Dual function Ergonomic High Back Chair with 2-Way Adjustable Arms"/>
    <n v="579.52800000000002"/>
    <n v="4"/>
    <n v="0.1"/>
    <n v="83.709599999999995"/>
  </r>
  <r>
    <n v="9660"/>
    <s v="CA-2014-100860"/>
    <x v="959"/>
    <d v="2014-03-30T00:00:00"/>
    <x v="0"/>
    <s v="CS-12505"/>
    <s v="Cindy Stewart"/>
    <x v="0"/>
    <s v="United States"/>
    <x v="225"/>
    <x v="1"/>
    <n v="91767"/>
    <s v="West"/>
    <s v="OFF-LA-10001982"/>
    <x v="1"/>
    <x v="2"/>
    <s v="Smead Alpha-Z Color-Coded Name Labels First Letter Starter Set"/>
    <n v="18.75"/>
    <n v="5"/>
    <n v="0"/>
    <n v="9"/>
  </r>
  <r>
    <n v="9661"/>
    <s v="CA-2016-160717"/>
    <x v="112"/>
    <d v="2016-06-11T00:00:00"/>
    <x v="1"/>
    <s v="ME-17320"/>
    <s v="Maria Etezadi"/>
    <x v="2"/>
    <s v="United States"/>
    <x v="443"/>
    <x v="1"/>
    <n v="93101"/>
    <s v="West"/>
    <s v="TEC-PH-10001459"/>
    <x v="2"/>
    <x v="7"/>
    <s v="Samsung Galaxy Mega 6.3"/>
    <n v="3023.9279999999999"/>
    <n v="9"/>
    <n v="0.2"/>
    <n v="226.7946"/>
  </r>
  <r>
    <n v="9662"/>
    <s v="CA-2016-160717"/>
    <x v="112"/>
    <d v="2016-06-11T00:00:00"/>
    <x v="1"/>
    <s v="ME-17320"/>
    <s v="Maria Etezadi"/>
    <x v="2"/>
    <s v="United States"/>
    <x v="443"/>
    <x v="1"/>
    <n v="93101"/>
    <s v="West"/>
    <s v="TEC-AC-10002134"/>
    <x v="2"/>
    <x v="11"/>
    <s v="Rosewill 107 Normal Keys USB Wired Standard Keyboard"/>
    <n v="26.96"/>
    <n v="2"/>
    <n v="0"/>
    <n v="3.7744"/>
  </r>
  <r>
    <n v="9663"/>
    <s v="CA-2016-160717"/>
    <x v="112"/>
    <d v="2016-06-11T00:00:00"/>
    <x v="1"/>
    <s v="ME-17320"/>
    <s v="Maria Etezadi"/>
    <x v="2"/>
    <s v="United States"/>
    <x v="443"/>
    <x v="1"/>
    <n v="93101"/>
    <s v="West"/>
    <s v="TEC-PH-10001760"/>
    <x v="2"/>
    <x v="7"/>
    <s v="Bose SoundLink Bluetooth Speaker"/>
    <n v="477.6"/>
    <n v="3"/>
    <n v="0.2"/>
    <n v="161.19"/>
  </r>
  <r>
    <n v="9664"/>
    <s v="CA-2017-132619"/>
    <x v="515"/>
    <d v="2017-09-05T00:00:00"/>
    <x v="1"/>
    <s v="MS-17770"/>
    <s v="Maxwell Schwartz"/>
    <x v="0"/>
    <s v="United States"/>
    <x v="8"/>
    <x v="1"/>
    <n v="94109"/>
    <s v="West"/>
    <s v="OFF-ST-10001511"/>
    <x v="1"/>
    <x v="4"/>
    <s v="Space Solutions Commercial Steel Shelving"/>
    <n v="193.95"/>
    <n v="3"/>
    <n v="0"/>
    <n v="9.6974999999999998"/>
  </r>
  <r>
    <n v="9665"/>
    <s v="US-2015-120957"/>
    <x v="214"/>
    <d v="2015-12-07T00:00:00"/>
    <x v="3"/>
    <s v="KH-16690"/>
    <s v="Kristen Hastings"/>
    <x v="1"/>
    <s v="United States"/>
    <x v="169"/>
    <x v="1"/>
    <n v="92503"/>
    <s v="West"/>
    <s v="OFF-PA-10003953"/>
    <x v="1"/>
    <x v="10"/>
    <s v="Xerox 218"/>
    <n v="12.96"/>
    <n v="2"/>
    <n v="0"/>
    <n v="6.2207999999999997"/>
  </r>
  <r>
    <n v="9666"/>
    <s v="CA-2017-157448"/>
    <x v="673"/>
    <d v="2017-11-20T00:00:00"/>
    <x v="1"/>
    <s v="LC-16885"/>
    <s v="Lena Creighton"/>
    <x v="0"/>
    <s v="United States"/>
    <x v="1"/>
    <x v="1"/>
    <n v="90049"/>
    <s v="West"/>
    <s v="FUR-FU-10003268"/>
    <x v="0"/>
    <x v="5"/>
    <s v="Eldon Radial Chair Mat for Low to Medium Pile Carpets"/>
    <n v="119.94"/>
    <n v="3"/>
    <n v="0"/>
    <n v="23.988"/>
  </r>
  <r>
    <n v="9667"/>
    <s v="CA-2017-157448"/>
    <x v="673"/>
    <d v="2017-11-20T00:00:00"/>
    <x v="1"/>
    <s v="LC-16885"/>
    <s v="Lena Creighton"/>
    <x v="0"/>
    <s v="United States"/>
    <x v="1"/>
    <x v="1"/>
    <n v="90049"/>
    <s v="West"/>
    <s v="FUR-FU-10001847"/>
    <x v="0"/>
    <x v="5"/>
    <s v="Eldon Image Series Black Desk Accessories"/>
    <n v="12.42"/>
    <n v="3"/>
    <n v="0"/>
    <n v="4.4711999999999996"/>
  </r>
  <r>
    <n v="9668"/>
    <s v="CA-2016-126270"/>
    <x v="131"/>
    <d v="2016-04-27T00:00:00"/>
    <x v="1"/>
    <s v="AF-10870"/>
    <s v="Art Ferguson"/>
    <x v="0"/>
    <s v="United States"/>
    <x v="526"/>
    <x v="1"/>
    <n v="92672"/>
    <s v="West"/>
    <s v="OFF-BI-10002764"/>
    <x v="1"/>
    <x v="8"/>
    <s v="Recycled Pressboard Report Cover with Reinforced Top Hinge"/>
    <n v="18.088000000000001"/>
    <n v="7"/>
    <n v="0.2"/>
    <n v="6.5568999999999997"/>
  </r>
  <r>
    <n v="9669"/>
    <s v="CA-2016-126270"/>
    <x v="131"/>
    <d v="2016-04-27T00:00:00"/>
    <x v="1"/>
    <s v="AF-10870"/>
    <s v="Art Ferguson"/>
    <x v="0"/>
    <s v="United States"/>
    <x v="526"/>
    <x v="1"/>
    <n v="92672"/>
    <s v="West"/>
    <s v="OFF-EN-10004386"/>
    <x v="1"/>
    <x v="12"/>
    <s v="Recycled Interoffice Envelopes with String and Button Closure, 10 x 13"/>
    <n v="71.97"/>
    <n v="3"/>
    <n v="0"/>
    <n v="35.984999999999999"/>
  </r>
  <r>
    <n v="9670"/>
    <s v="CA-2017-145275"/>
    <x v="459"/>
    <d v="2017-04-06T00:00:00"/>
    <x v="1"/>
    <s v="AH-10465"/>
    <s v="Amy Hunt"/>
    <x v="0"/>
    <s v="United States"/>
    <x v="27"/>
    <x v="19"/>
    <n v="35601"/>
    <s v="South"/>
    <s v="OFF-LA-10001569"/>
    <x v="1"/>
    <x v="2"/>
    <s v="Avery 499"/>
    <n v="14.94"/>
    <n v="3"/>
    <n v="0"/>
    <n v="6.8723999999999998"/>
  </r>
  <r>
    <n v="9671"/>
    <s v="CA-2015-133396"/>
    <x v="863"/>
    <d v="2015-08-15T00:00:00"/>
    <x v="2"/>
    <s v="GK-14620"/>
    <s v="Grace Kelly"/>
    <x v="1"/>
    <s v="United States"/>
    <x v="247"/>
    <x v="3"/>
    <n v="27405"/>
    <s v="South"/>
    <s v="OFF-AR-10001446"/>
    <x v="1"/>
    <x v="6"/>
    <s v="Newell 309"/>
    <n v="64.680000000000007"/>
    <n v="7"/>
    <n v="0.2"/>
    <n v="8.0850000000000009"/>
  </r>
  <r>
    <n v="9672"/>
    <s v="US-2017-140312"/>
    <x v="38"/>
    <d v="2017-11-19T00:00:00"/>
    <x v="1"/>
    <s v="KL-16645"/>
    <s v="Ken Lonsdale"/>
    <x v="0"/>
    <s v="United States"/>
    <x v="65"/>
    <x v="1"/>
    <n v="94568"/>
    <s v="West"/>
    <s v="TEC-PH-10003442"/>
    <x v="2"/>
    <x v="7"/>
    <s v="Samsung Replacement EH64AVFWE Premium Headset"/>
    <n v="22"/>
    <n v="5"/>
    <n v="0.2"/>
    <n v="1.375"/>
  </r>
  <r>
    <n v="9673"/>
    <s v="CA-2016-114867"/>
    <x v="443"/>
    <d v="2016-12-28T00:00:00"/>
    <x v="1"/>
    <s v="FM-14290"/>
    <s v="Frank Merwin"/>
    <x v="2"/>
    <s v="United States"/>
    <x v="10"/>
    <x v="9"/>
    <n v="19143"/>
    <s v="East"/>
    <s v="OFF-PA-10000477"/>
    <x v="1"/>
    <x v="10"/>
    <s v="Xerox 1952"/>
    <n v="7.968"/>
    <n v="2"/>
    <n v="0.2"/>
    <n v="2.6892"/>
  </r>
  <r>
    <n v="9674"/>
    <s v="CA-2016-114867"/>
    <x v="443"/>
    <d v="2016-12-28T00:00:00"/>
    <x v="1"/>
    <s v="FM-14290"/>
    <s v="Frank Merwin"/>
    <x v="2"/>
    <s v="United States"/>
    <x v="10"/>
    <x v="9"/>
    <n v="19143"/>
    <s v="East"/>
    <s v="TEC-PH-10002645"/>
    <x v="2"/>
    <x v="7"/>
    <s v="LG G2"/>
    <n v="1499.97"/>
    <n v="5"/>
    <n v="0.4"/>
    <n v="-374.99250000000001"/>
  </r>
  <r>
    <n v="9675"/>
    <s v="US-2014-164644"/>
    <x v="192"/>
    <d v="2014-07-24T00:00:00"/>
    <x v="0"/>
    <s v="JL-15850"/>
    <s v="John Lucas"/>
    <x v="0"/>
    <s v="United States"/>
    <x v="12"/>
    <x v="5"/>
    <n v="77095"/>
    <s v="Central"/>
    <s v="OFF-ST-10003123"/>
    <x v="1"/>
    <x v="4"/>
    <s v="Fellowes Bases and Tops For Staxonsteel/High-Stak Systems"/>
    <n v="26.632000000000001"/>
    <n v="1"/>
    <n v="0.2"/>
    <n v="1.3315999999999999"/>
  </r>
  <r>
    <n v="9676"/>
    <s v="CA-2016-137393"/>
    <x v="715"/>
    <d v="2016-05-10T00:00:00"/>
    <x v="1"/>
    <s v="GM-14500"/>
    <s v="Gene McClure"/>
    <x v="0"/>
    <s v="United States"/>
    <x v="329"/>
    <x v="1"/>
    <n v="93309"/>
    <s v="West"/>
    <s v="FUR-FU-10001617"/>
    <x v="0"/>
    <x v="5"/>
    <s v="Executive Impressions 8-1/2&quot; Career Panel/Partition Cubicle Clock"/>
    <n v="41.6"/>
    <n v="4"/>
    <n v="0"/>
    <n v="14.144"/>
  </r>
  <r>
    <n v="9677"/>
    <s v="US-2014-120175"/>
    <x v="683"/>
    <d v="2014-12-03T00:00:00"/>
    <x v="1"/>
    <s v="MC-17635"/>
    <s v="Matthew Clasen"/>
    <x v="1"/>
    <s v="United States"/>
    <x v="102"/>
    <x v="14"/>
    <n v="47374"/>
    <s v="Central"/>
    <s v="OFF-EN-10003862"/>
    <x v="1"/>
    <x v="12"/>
    <s v="Laser &amp; Ink Jet Business Envelopes"/>
    <n v="64.02"/>
    <n v="6"/>
    <n v="0"/>
    <n v="29.449200000000001"/>
  </r>
  <r>
    <n v="9678"/>
    <s v="CA-2016-144785"/>
    <x v="724"/>
    <d v="2016-04-23T00:00:00"/>
    <x v="1"/>
    <s v="CS-12490"/>
    <s v="Cindy Schnelling"/>
    <x v="1"/>
    <s v="United States"/>
    <x v="20"/>
    <x v="15"/>
    <n v="10009"/>
    <s v="East"/>
    <s v="OFF-AR-10001573"/>
    <x v="1"/>
    <x v="6"/>
    <s v="American Pencil"/>
    <n v="6.99"/>
    <n v="3"/>
    <n v="0"/>
    <n v="2.0270999999999999"/>
  </r>
  <r>
    <n v="9679"/>
    <s v="CA-2016-144785"/>
    <x v="724"/>
    <d v="2016-04-23T00:00:00"/>
    <x v="1"/>
    <s v="CS-12490"/>
    <s v="Cindy Schnelling"/>
    <x v="1"/>
    <s v="United States"/>
    <x v="20"/>
    <x v="15"/>
    <n v="10009"/>
    <s v="East"/>
    <s v="OFF-SU-10004290"/>
    <x v="1"/>
    <x v="14"/>
    <s v="Acme Design Line 8&quot; Stainless Steel Bent Scissors w/Champagne Handles, 3-1/8&quot; Cut"/>
    <n v="6.84"/>
    <n v="1"/>
    <n v="0"/>
    <n v="1.8468"/>
  </r>
  <r>
    <n v="9680"/>
    <s v="CA-2015-130113"/>
    <x v="17"/>
    <d v="2015-12-31T00:00:00"/>
    <x v="1"/>
    <s v="AH-10030"/>
    <s v="Aaron Hawkins"/>
    <x v="1"/>
    <s v="United States"/>
    <x v="8"/>
    <x v="1"/>
    <n v="94122"/>
    <s v="West"/>
    <s v="OFF-ST-10000046"/>
    <x v="1"/>
    <x v="4"/>
    <s v="Fellowes Super Stor/Drawer Files"/>
    <n v="323.10000000000002"/>
    <n v="2"/>
    <n v="0"/>
    <n v="61.389000000000003"/>
  </r>
  <r>
    <n v="9681"/>
    <s v="CA-2015-130113"/>
    <x v="17"/>
    <d v="2015-12-31T00:00:00"/>
    <x v="1"/>
    <s v="AH-10030"/>
    <s v="Aaron Hawkins"/>
    <x v="1"/>
    <s v="United States"/>
    <x v="8"/>
    <x v="1"/>
    <n v="94122"/>
    <s v="West"/>
    <s v="TEC-PH-10003505"/>
    <x v="2"/>
    <x v="7"/>
    <s v="Geemarc AmpliPOWER60"/>
    <n v="668.16"/>
    <n v="9"/>
    <n v="0.2"/>
    <n v="75.168000000000006"/>
  </r>
  <r>
    <n v="9682"/>
    <s v="CA-2017-122770"/>
    <x v="1096"/>
    <d v="2017-12-18T00:00:00"/>
    <x v="1"/>
    <s v="EP-13915"/>
    <s v="Emily Phan"/>
    <x v="0"/>
    <s v="United States"/>
    <x v="8"/>
    <x v="1"/>
    <n v="94122"/>
    <s v="West"/>
    <s v="OFF-LA-10004559"/>
    <x v="1"/>
    <x v="2"/>
    <s v="Avery 49"/>
    <n v="8.64"/>
    <n v="3"/>
    <n v="0"/>
    <n v="4.2336"/>
  </r>
  <r>
    <n v="9683"/>
    <s v="CA-2017-122770"/>
    <x v="1096"/>
    <d v="2017-12-18T00:00:00"/>
    <x v="1"/>
    <s v="EP-13915"/>
    <s v="Emily Phan"/>
    <x v="0"/>
    <s v="United States"/>
    <x v="8"/>
    <x v="1"/>
    <n v="94122"/>
    <s v="West"/>
    <s v="OFF-PA-10003172"/>
    <x v="1"/>
    <x v="10"/>
    <s v="Xerox 1996"/>
    <n v="38.880000000000003"/>
    <n v="6"/>
    <n v="0"/>
    <n v="18.662400000000002"/>
  </r>
  <r>
    <n v="9684"/>
    <s v="CA-2017-122770"/>
    <x v="1096"/>
    <d v="2017-12-18T00:00:00"/>
    <x v="1"/>
    <s v="EP-13915"/>
    <s v="Emily Phan"/>
    <x v="0"/>
    <s v="United States"/>
    <x v="8"/>
    <x v="1"/>
    <n v="94122"/>
    <s v="West"/>
    <s v="FUR-FU-10001473"/>
    <x v="0"/>
    <x v="5"/>
    <s v="Eldon Executive Woodline II Desk Accessories, Mahogany"/>
    <n v="201.04"/>
    <n v="8"/>
    <n v="0"/>
    <n v="54.280799999999999"/>
  </r>
  <r>
    <n v="9685"/>
    <s v="CA-2017-122770"/>
    <x v="1096"/>
    <d v="2017-12-18T00:00:00"/>
    <x v="1"/>
    <s v="EP-13915"/>
    <s v="Emily Phan"/>
    <x v="0"/>
    <s v="United States"/>
    <x v="8"/>
    <x v="1"/>
    <n v="94122"/>
    <s v="West"/>
    <s v="OFF-PA-10000232"/>
    <x v="1"/>
    <x v="10"/>
    <s v="Xerox 1975"/>
    <n v="12.96"/>
    <n v="2"/>
    <n v="0"/>
    <n v="6.3503999999999996"/>
  </r>
  <r>
    <n v="9686"/>
    <s v="CA-2017-118668"/>
    <x v="460"/>
    <d v="2017-01-04T00:00:00"/>
    <x v="0"/>
    <s v="FW-14395"/>
    <s v="Fred Wasserman"/>
    <x v="1"/>
    <s v="United States"/>
    <x v="1"/>
    <x v="1"/>
    <n v="90032"/>
    <s v="West"/>
    <s v="TEC-AC-10000682"/>
    <x v="2"/>
    <x v="11"/>
    <s v="Kensington K72356US Mouse-in-a-Box USB Desktop Mouse"/>
    <n v="16.59"/>
    <n v="1"/>
    <n v="0"/>
    <n v="5.8064999999999998"/>
  </r>
  <r>
    <n v="9687"/>
    <s v="CA-2017-116498"/>
    <x v="1109"/>
    <d v="2017-06-03T00:00:00"/>
    <x v="1"/>
    <s v="KA-16525"/>
    <s v="Kelly Andreada"/>
    <x v="0"/>
    <s v="United States"/>
    <x v="70"/>
    <x v="1"/>
    <n v="92037"/>
    <s v="West"/>
    <s v="OFF-AR-10003405"/>
    <x v="1"/>
    <x v="6"/>
    <s v="Dixon My First Ticonderoga Pencil, #2"/>
    <n v="35.1"/>
    <n v="6"/>
    <n v="0"/>
    <n v="10.179"/>
  </r>
  <r>
    <n v="9688"/>
    <s v="US-2017-130603"/>
    <x v="1033"/>
    <d v="2017-10-06T00:00:00"/>
    <x v="1"/>
    <s v="SC-20050"/>
    <s v="Sample Company A"/>
    <x v="2"/>
    <s v="United States"/>
    <x v="81"/>
    <x v="5"/>
    <n v="76017"/>
    <s v="Central"/>
    <s v="OFF-BI-10000301"/>
    <x v="1"/>
    <x v="8"/>
    <s v="GBC Instant Report Kit"/>
    <n v="11.646000000000001"/>
    <n v="9"/>
    <n v="0.8"/>
    <n v="-17.469000000000001"/>
  </r>
  <r>
    <n v="9689"/>
    <s v="US-2017-135986"/>
    <x v="308"/>
    <d v="2017-06-27T00:00:00"/>
    <x v="1"/>
    <s v="PG-18895"/>
    <s v="Paul Gonzalez"/>
    <x v="0"/>
    <s v="United States"/>
    <x v="102"/>
    <x v="17"/>
    <n v="23223"/>
    <s v="South"/>
    <s v="OFF-PA-10001534"/>
    <x v="1"/>
    <x v="10"/>
    <s v="Xerox 230"/>
    <n v="32.4"/>
    <n v="5"/>
    <n v="0"/>
    <n v="15.552"/>
  </r>
  <r>
    <n v="9690"/>
    <s v="US-2017-135986"/>
    <x v="308"/>
    <d v="2017-06-27T00:00:00"/>
    <x v="1"/>
    <s v="PG-18895"/>
    <s v="Paul Gonzalez"/>
    <x v="0"/>
    <s v="United States"/>
    <x v="102"/>
    <x v="17"/>
    <n v="23223"/>
    <s v="South"/>
    <s v="TEC-PH-10003691"/>
    <x v="2"/>
    <x v="7"/>
    <s v="BlackBerry Q10"/>
    <n v="503.96"/>
    <n v="4"/>
    <n v="0"/>
    <n v="125.99"/>
  </r>
  <r>
    <n v="9691"/>
    <s v="CA-2017-140536"/>
    <x v="1095"/>
    <d v="2017-04-05T00:00:00"/>
    <x v="2"/>
    <s v="TA-21385"/>
    <s v="Tom Ashbrook"/>
    <x v="2"/>
    <s v="United States"/>
    <x v="20"/>
    <x v="15"/>
    <n v="10035"/>
    <s v="East"/>
    <s v="OFF-AR-10001545"/>
    <x v="1"/>
    <x v="6"/>
    <s v="Newell 326"/>
    <n v="7.04"/>
    <n v="4"/>
    <n v="0"/>
    <n v="2.0415999999999999"/>
  </r>
  <r>
    <n v="9692"/>
    <s v="CA-2015-130183"/>
    <x v="50"/>
    <d v="2015-11-17T00:00:00"/>
    <x v="1"/>
    <s v="PO-18850"/>
    <s v="Patrick O'Brill"/>
    <x v="0"/>
    <s v="United States"/>
    <x v="12"/>
    <x v="5"/>
    <n v="77041"/>
    <s v="Central"/>
    <s v="FUR-BO-10001811"/>
    <x v="0"/>
    <x v="0"/>
    <s v="Atlantic Metals Mobile 5-Shelf Bookcases, Custom Colors"/>
    <n v="613.99919999999997"/>
    <n v="3"/>
    <n v="0.32"/>
    <n v="-18.058800000000002"/>
  </r>
  <r>
    <n v="9693"/>
    <s v="CA-2015-107902"/>
    <x v="834"/>
    <d v="2015-09-02T00:00:00"/>
    <x v="1"/>
    <s v="SM-20950"/>
    <s v="Suzanne McNair"/>
    <x v="1"/>
    <s v="United States"/>
    <x v="54"/>
    <x v="29"/>
    <n v="6824"/>
    <s v="East"/>
    <s v="OFF-ST-10001837"/>
    <x v="1"/>
    <x v="4"/>
    <s v="SAFCO Mobile Desk Side File, Wire Frame"/>
    <n v="470.36"/>
    <n v="11"/>
    <n v="0"/>
    <n v="122.2936"/>
  </r>
  <r>
    <n v="9694"/>
    <s v="CA-2017-130148"/>
    <x v="241"/>
    <d v="2017-09-28T00:00:00"/>
    <x v="0"/>
    <s v="NK-18490"/>
    <s v="Neil Knudson"/>
    <x v="2"/>
    <s v="United States"/>
    <x v="8"/>
    <x v="1"/>
    <n v="94110"/>
    <s v="West"/>
    <s v="OFF-PA-10000551"/>
    <x v="1"/>
    <x v="10"/>
    <s v="Array Memo Cubes"/>
    <n v="31.08"/>
    <n v="6"/>
    <n v="0"/>
    <n v="15.229200000000001"/>
  </r>
  <r>
    <n v="9695"/>
    <s v="CA-2017-130148"/>
    <x v="241"/>
    <d v="2017-09-28T00:00:00"/>
    <x v="0"/>
    <s v="NK-18490"/>
    <s v="Neil Knudson"/>
    <x v="2"/>
    <s v="United States"/>
    <x v="8"/>
    <x v="1"/>
    <n v="94110"/>
    <s v="West"/>
    <s v="OFF-SU-10001574"/>
    <x v="1"/>
    <x v="14"/>
    <s v="Acme Value Line Scissors"/>
    <n v="7.3"/>
    <n v="2"/>
    <n v="0"/>
    <n v="2.19"/>
  </r>
  <r>
    <n v="9696"/>
    <s v="US-2016-151260"/>
    <x v="25"/>
    <d v="2016-12-14T00:00:00"/>
    <x v="2"/>
    <s v="SC-20695"/>
    <s v="Steve Chapman"/>
    <x v="1"/>
    <s v="United States"/>
    <x v="24"/>
    <x v="24"/>
    <n v="45503"/>
    <s v="East"/>
    <s v="OFF-AP-10002892"/>
    <x v="1"/>
    <x v="9"/>
    <s v="Belkin F5C206VTEL 6 Outlet Surge"/>
    <n v="73.536000000000001"/>
    <n v="4"/>
    <n v="0.2"/>
    <n v="9.1920000000000002"/>
  </r>
  <r>
    <n v="9697"/>
    <s v="CA-2014-144281"/>
    <x v="1226"/>
    <d v="2014-06-15T00:00:00"/>
    <x v="0"/>
    <s v="HK-14890"/>
    <s v="Heather Kirkland"/>
    <x v="1"/>
    <s v="United States"/>
    <x v="66"/>
    <x v="12"/>
    <n v="48234"/>
    <s v="Central"/>
    <s v="OFF-LA-10003930"/>
    <x v="1"/>
    <x v="2"/>
    <s v="Dot Matrix Printer Tape Reel Labels, White, 5000/Box"/>
    <n v="491.55"/>
    <n v="5"/>
    <n v="0"/>
    <n v="240.8595"/>
  </r>
  <r>
    <n v="9698"/>
    <s v="CA-2016-122511"/>
    <x v="21"/>
    <d v="2016-03-11T00:00:00"/>
    <x v="3"/>
    <s v="BT-11485"/>
    <s v="Brad Thomas"/>
    <x v="2"/>
    <s v="United States"/>
    <x v="10"/>
    <x v="9"/>
    <n v="19140"/>
    <s v="East"/>
    <s v="FUR-FU-10001037"/>
    <x v="0"/>
    <x v="5"/>
    <s v="DAX Charcoal/Nickel-Tone Document Frame, 5 x 7"/>
    <n v="30.335999999999999"/>
    <n v="4"/>
    <n v="0.2"/>
    <n v="9.48"/>
  </r>
  <r>
    <n v="9699"/>
    <s v="CA-2017-154116"/>
    <x v="934"/>
    <d v="2017-12-19T00:00:00"/>
    <x v="1"/>
    <s v="KM-16660"/>
    <s v="Khloe Miller"/>
    <x v="0"/>
    <s v="United States"/>
    <x v="75"/>
    <x v="1"/>
    <n v="90301"/>
    <s v="West"/>
    <s v="OFF-PA-10004569"/>
    <x v="1"/>
    <x v="10"/>
    <s v="Wirebound Message Books, Two 4 1/4&quot; x 5&quot; Forms per Page"/>
    <n v="22.83"/>
    <n v="3"/>
    <n v="0"/>
    <n v="10.7301"/>
  </r>
  <r>
    <n v="9700"/>
    <s v="CA-2017-154116"/>
    <x v="934"/>
    <d v="2017-12-19T00:00:00"/>
    <x v="1"/>
    <s v="KM-16660"/>
    <s v="Khloe Miller"/>
    <x v="0"/>
    <s v="United States"/>
    <x v="75"/>
    <x v="1"/>
    <n v="90301"/>
    <s v="West"/>
    <s v="OFF-AP-10000027"/>
    <x v="1"/>
    <x v="9"/>
    <s v="Hoover Commercial SteamVac"/>
    <n v="54.32"/>
    <n v="4"/>
    <n v="0"/>
    <n v="16.295999999999999"/>
  </r>
  <r>
    <n v="9701"/>
    <s v="CA-2017-154116"/>
    <x v="934"/>
    <d v="2017-12-19T00:00:00"/>
    <x v="1"/>
    <s v="KM-16660"/>
    <s v="Khloe Miller"/>
    <x v="0"/>
    <s v="United States"/>
    <x v="75"/>
    <x v="1"/>
    <n v="90301"/>
    <s v="West"/>
    <s v="TEC-PH-10000675"/>
    <x v="2"/>
    <x v="7"/>
    <s v="Panasonic KX TS3282B Corded phone"/>
    <n v="196.77600000000001"/>
    <n v="3"/>
    <n v="0.2"/>
    <n v="14.7582"/>
  </r>
  <r>
    <n v="9702"/>
    <s v="CA-2016-105291"/>
    <x v="859"/>
    <d v="2016-11-04T00:00:00"/>
    <x v="1"/>
    <s v="SP-20920"/>
    <s v="Susan Pistek"/>
    <x v="0"/>
    <s v="United States"/>
    <x v="527"/>
    <x v="1"/>
    <n v="93405"/>
    <s v="West"/>
    <s v="OFF-FA-10003059"/>
    <x v="1"/>
    <x v="13"/>
    <s v="Assorted Color Push Pins"/>
    <n v="3.62"/>
    <n v="2"/>
    <n v="0"/>
    <n v="1.1946000000000001"/>
  </r>
  <r>
    <n v="9703"/>
    <s v="CA-2017-147032"/>
    <x v="689"/>
    <d v="2017-08-04T00:00:00"/>
    <x v="1"/>
    <s v="LB-16795"/>
    <s v="Laurel Beltran"/>
    <x v="2"/>
    <s v="United States"/>
    <x v="40"/>
    <x v="13"/>
    <n v="19805"/>
    <s v="East"/>
    <s v="OFF-PA-10003256"/>
    <x v="1"/>
    <x v="10"/>
    <s v="Avery Personal Creations Heavyweight Cards"/>
    <n v="11.54"/>
    <n v="1"/>
    <n v="0"/>
    <n v="5.5392000000000001"/>
  </r>
  <r>
    <n v="9704"/>
    <s v="CA-2017-147032"/>
    <x v="689"/>
    <d v="2017-08-04T00:00:00"/>
    <x v="1"/>
    <s v="LB-16795"/>
    <s v="Laurel Beltran"/>
    <x v="2"/>
    <s v="United States"/>
    <x v="40"/>
    <x v="13"/>
    <n v="19805"/>
    <s v="East"/>
    <s v="OFF-BI-10003656"/>
    <x v="1"/>
    <x v="8"/>
    <s v="Fellowes PB200 Plastic Comb Binding Machine"/>
    <n v="849.95"/>
    <n v="5"/>
    <n v="0"/>
    <n v="390.97699999999998"/>
  </r>
  <r>
    <n v="9705"/>
    <s v="CA-2017-147032"/>
    <x v="689"/>
    <d v="2017-08-04T00:00:00"/>
    <x v="1"/>
    <s v="LB-16795"/>
    <s v="Laurel Beltran"/>
    <x v="2"/>
    <s v="United States"/>
    <x v="40"/>
    <x v="13"/>
    <n v="19805"/>
    <s v="East"/>
    <s v="OFF-BI-10002897"/>
    <x v="1"/>
    <x v="8"/>
    <s v="Black Avery Memo-Size 3-Ring Binder, 5 1/2&quot; x 8 1/2&quot;"/>
    <n v="11.01"/>
    <n v="3"/>
    <n v="0"/>
    <n v="5.3948999999999998"/>
  </r>
  <r>
    <n v="9706"/>
    <s v="CA-2017-125990"/>
    <x v="15"/>
    <d v="2017-10-23T00:00:00"/>
    <x v="1"/>
    <s v="JS-16030"/>
    <s v="Joy Smith"/>
    <x v="0"/>
    <s v="United States"/>
    <x v="8"/>
    <x v="1"/>
    <n v="94122"/>
    <s v="West"/>
    <s v="OFF-BI-10004826"/>
    <x v="1"/>
    <x v="8"/>
    <s v="JM Magazine Binder"/>
    <n v="39.624000000000002"/>
    <n v="3"/>
    <n v="0.2"/>
    <n v="13.868399999999999"/>
  </r>
  <r>
    <n v="9707"/>
    <s v="CA-2016-161746"/>
    <x v="147"/>
    <d v="2016-10-27T00:00:00"/>
    <x v="1"/>
    <s v="CS-11950"/>
    <s v="Carlos Soltero"/>
    <x v="0"/>
    <s v="United States"/>
    <x v="1"/>
    <x v="1"/>
    <n v="90045"/>
    <s v="West"/>
    <s v="FUR-CH-10004626"/>
    <x v="0"/>
    <x v="1"/>
    <s v="Office Star Flex Back Scooter Chair with Aluminum Finish Frame"/>
    <n v="242.136"/>
    <n v="3"/>
    <n v="0.2"/>
    <n v="12.1068"/>
  </r>
  <r>
    <n v="9708"/>
    <s v="CA-2016-161746"/>
    <x v="147"/>
    <d v="2016-10-27T00:00:00"/>
    <x v="1"/>
    <s v="CS-11950"/>
    <s v="Carlos Soltero"/>
    <x v="0"/>
    <s v="United States"/>
    <x v="1"/>
    <x v="1"/>
    <n v="90045"/>
    <s v="West"/>
    <s v="OFF-AR-10000390"/>
    <x v="1"/>
    <x v="6"/>
    <s v="Newell Chalk Holder"/>
    <n v="12.39"/>
    <n v="3"/>
    <n v="0"/>
    <n v="5.6993999999999998"/>
  </r>
  <r>
    <n v="9709"/>
    <s v="CA-2016-161746"/>
    <x v="147"/>
    <d v="2016-10-27T00:00:00"/>
    <x v="1"/>
    <s v="CS-11950"/>
    <s v="Carlos Soltero"/>
    <x v="0"/>
    <s v="United States"/>
    <x v="1"/>
    <x v="1"/>
    <n v="90045"/>
    <s v="West"/>
    <s v="FUR-FU-10003731"/>
    <x v="0"/>
    <x v="5"/>
    <s v="Eldon Expressions Wood and Plastic Desk Accessories, Oak"/>
    <n v="19.96"/>
    <n v="2"/>
    <n v="0"/>
    <n v="5.5888"/>
  </r>
  <r>
    <n v="9710"/>
    <s v="CA-2016-161746"/>
    <x v="147"/>
    <d v="2016-10-27T00:00:00"/>
    <x v="1"/>
    <s v="CS-11950"/>
    <s v="Carlos Soltero"/>
    <x v="0"/>
    <s v="United States"/>
    <x v="1"/>
    <x v="1"/>
    <n v="90045"/>
    <s v="West"/>
    <s v="OFF-ST-10002743"/>
    <x v="1"/>
    <x v="4"/>
    <s v="SAFCO Boltless Steel Shelving"/>
    <n v="340.92"/>
    <n v="3"/>
    <n v="0"/>
    <n v="3.4091999999999998"/>
  </r>
  <r>
    <n v="9711"/>
    <s v="CA-2014-114251"/>
    <x v="1127"/>
    <d v="2014-11-10T00:00:00"/>
    <x v="1"/>
    <s v="MD-17350"/>
    <s v="Maribeth Dona"/>
    <x v="0"/>
    <s v="United States"/>
    <x v="10"/>
    <x v="9"/>
    <n v="19143"/>
    <s v="East"/>
    <s v="FUR-FU-10001468"/>
    <x v="0"/>
    <x v="5"/>
    <s v="Tenex Antistatic Computer Chair Mats"/>
    <n v="273.56799999999998"/>
    <n v="2"/>
    <n v="0.2"/>
    <n v="-34.195999999999998"/>
  </r>
  <r>
    <n v="9712"/>
    <s v="CA-2014-114251"/>
    <x v="1127"/>
    <d v="2014-11-10T00:00:00"/>
    <x v="1"/>
    <s v="MD-17350"/>
    <s v="Maribeth Dona"/>
    <x v="0"/>
    <s v="United States"/>
    <x v="10"/>
    <x v="9"/>
    <n v="19143"/>
    <s v="East"/>
    <s v="OFF-BI-10003684"/>
    <x v="1"/>
    <x v="8"/>
    <s v="Wilson Jones Legal Size Ring Binders"/>
    <n v="13.194000000000001"/>
    <n v="2"/>
    <n v="0.7"/>
    <n v="-8.7959999999999994"/>
  </r>
  <r>
    <n v="9713"/>
    <s v="CA-2014-114251"/>
    <x v="1127"/>
    <d v="2014-11-10T00:00:00"/>
    <x v="1"/>
    <s v="MD-17350"/>
    <s v="Maribeth Dona"/>
    <x v="0"/>
    <s v="United States"/>
    <x v="10"/>
    <x v="9"/>
    <n v="19143"/>
    <s v="East"/>
    <s v="OFF-ST-10003716"/>
    <x v="1"/>
    <x v="4"/>
    <s v="Tennsco Double-Tier Lockers"/>
    <n v="1080.096"/>
    <n v="6"/>
    <n v="0.2"/>
    <n v="-94.508399999999995"/>
  </r>
  <r>
    <n v="9714"/>
    <s v="CA-2014-114251"/>
    <x v="1127"/>
    <d v="2014-11-10T00:00:00"/>
    <x v="1"/>
    <s v="MD-17350"/>
    <s v="Maribeth Dona"/>
    <x v="0"/>
    <s v="United States"/>
    <x v="10"/>
    <x v="9"/>
    <n v="19143"/>
    <s v="East"/>
    <s v="TEC-AC-10001101"/>
    <x v="2"/>
    <x v="11"/>
    <s v="Sony 16GB Class 10 Micro SDHC R40 Memory Card"/>
    <n v="51.56"/>
    <n v="5"/>
    <n v="0.2"/>
    <n v="-6.4450000000000003"/>
  </r>
  <r>
    <n v="9715"/>
    <s v="CA-2014-114251"/>
    <x v="1127"/>
    <d v="2014-11-10T00:00:00"/>
    <x v="1"/>
    <s v="MD-17350"/>
    <s v="Maribeth Dona"/>
    <x v="0"/>
    <s v="United States"/>
    <x v="10"/>
    <x v="9"/>
    <n v="19143"/>
    <s v="East"/>
    <s v="TEC-AC-10004864"/>
    <x v="2"/>
    <x v="11"/>
    <s v="Memorex Micro Travel Drive 32 GB"/>
    <n v="58.415999999999997"/>
    <n v="2"/>
    <n v="0.2"/>
    <n v="16.794599999999999"/>
  </r>
  <r>
    <n v="9716"/>
    <s v="CA-2016-116379"/>
    <x v="77"/>
    <d v="2016-11-12T00:00:00"/>
    <x v="1"/>
    <s v="LD-17005"/>
    <s v="Lisa DeCherney"/>
    <x v="0"/>
    <s v="United States"/>
    <x v="8"/>
    <x v="1"/>
    <n v="94122"/>
    <s v="West"/>
    <s v="OFF-BI-10001543"/>
    <x v="1"/>
    <x v="8"/>
    <s v="GBC VeloBinder Manual Binding System"/>
    <n v="57.584000000000003"/>
    <n v="2"/>
    <n v="0.2"/>
    <n v="20.154399999999999"/>
  </r>
  <r>
    <n v="9717"/>
    <s v="US-2016-144477"/>
    <x v="399"/>
    <d v="2016-08-14T00:00:00"/>
    <x v="0"/>
    <s v="DB-13270"/>
    <s v="Deborah Brumfield"/>
    <x v="2"/>
    <s v="United States"/>
    <x v="10"/>
    <x v="9"/>
    <n v="19134"/>
    <s v="East"/>
    <s v="OFF-AR-10000914"/>
    <x v="1"/>
    <x v="6"/>
    <s v="Boston 16765 Mini Stand Up Battery Pencil Sharpener"/>
    <n v="37.311999999999998"/>
    <n v="4"/>
    <n v="0.2"/>
    <n v="2.7984"/>
  </r>
  <r>
    <n v="9718"/>
    <s v="CA-2016-108210"/>
    <x v="198"/>
    <d v="2016-05-31T00:00:00"/>
    <x v="3"/>
    <s v="AT-10735"/>
    <s v="Annie Thurman"/>
    <x v="0"/>
    <s v="United States"/>
    <x v="12"/>
    <x v="5"/>
    <n v="77041"/>
    <s v="Central"/>
    <s v="TEC-PH-10002293"/>
    <x v="2"/>
    <x v="7"/>
    <s v="Anker 36W 4-Port USB Wall Charger Travel Power Adapter for iPhone 5s 5c 5"/>
    <n v="79.959999999999994"/>
    <n v="5"/>
    <n v="0.2"/>
    <n v="7.9960000000000004"/>
  </r>
  <r>
    <n v="9719"/>
    <s v="CA-2016-108210"/>
    <x v="198"/>
    <d v="2016-05-31T00:00:00"/>
    <x v="3"/>
    <s v="AT-10735"/>
    <s v="Annie Thurman"/>
    <x v="0"/>
    <s v="United States"/>
    <x v="12"/>
    <x v="5"/>
    <n v="77041"/>
    <s v="Central"/>
    <s v="TEC-AC-10000109"/>
    <x v="2"/>
    <x v="11"/>
    <s v="Sony Micro Vault Click 16 GB USB 2.0 Flash Drive"/>
    <n v="223.96"/>
    <n v="5"/>
    <n v="0.2"/>
    <n v="11.198"/>
  </r>
  <r>
    <n v="9720"/>
    <s v="CA-2017-166835"/>
    <x v="105"/>
    <d v="2017-11-14T00:00:00"/>
    <x v="0"/>
    <s v="DK-13375"/>
    <s v="Dennis Kane"/>
    <x v="0"/>
    <s v="United States"/>
    <x v="152"/>
    <x v="9"/>
    <n v="17602"/>
    <s v="East"/>
    <s v="OFF-ST-10002574"/>
    <x v="1"/>
    <x v="4"/>
    <s v="SAFCO Commercial Wire Shelving, Black"/>
    <n v="221.024"/>
    <n v="2"/>
    <n v="0.2"/>
    <n v="-55.256"/>
  </r>
  <r>
    <n v="9721"/>
    <s v="CA-2016-119641"/>
    <x v="897"/>
    <d v="2016-09-26T00:00:00"/>
    <x v="1"/>
    <s v="CS-12250"/>
    <s v="Chris Selesnick"/>
    <x v="1"/>
    <s v="United States"/>
    <x v="124"/>
    <x v="6"/>
    <n v="54302"/>
    <s v="Central"/>
    <s v="FUR-FU-10002445"/>
    <x v="0"/>
    <x v="5"/>
    <s v="DAX Two-Tone Rosewood/Black Document Frame, Desktop, 5 x 7"/>
    <n v="18.96"/>
    <n v="2"/>
    <n v="0"/>
    <n v="7.5839999999999996"/>
  </r>
  <r>
    <n v="9722"/>
    <s v="CA-2016-105781"/>
    <x v="595"/>
    <d v="2016-02-20T00:00:00"/>
    <x v="1"/>
    <s v="JF-15565"/>
    <s v="Jill Fjeld"/>
    <x v="0"/>
    <s v="United States"/>
    <x v="20"/>
    <x v="15"/>
    <n v="10024"/>
    <s v="East"/>
    <s v="FUR-CH-10001802"/>
    <x v="0"/>
    <x v="1"/>
    <s v="Hon Every-Day Chair Series Swivel Task Chairs"/>
    <n v="326.64600000000002"/>
    <n v="3"/>
    <n v="0.1"/>
    <n v="39.923400000000001"/>
  </r>
  <r>
    <n v="9723"/>
    <s v="CA-2016-105781"/>
    <x v="595"/>
    <d v="2016-02-20T00:00:00"/>
    <x v="1"/>
    <s v="JF-15565"/>
    <s v="Jill Fjeld"/>
    <x v="0"/>
    <s v="United States"/>
    <x v="20"/>
    <x v="15"/>
    <n v="10024"/>
    <s v="East"/>
    <s v="TEC-AC-10003628"/>
    <x v="2"/>
    <x v="11"/>
    <s v="Logitech 910-002974 M325 Wireless Mouse for Web Scrolling"/>
    <n v="89.97"/>
    <n v="3"/>
    <n v="0"/>
    <n v="39.586799999999997"/>
  </r>
  <r>
    <n v="9724"/>
    <s v="CA-2014-101364"/>
    <x v="1091"/>
    <d v="2014-12-26T00:00:00"/>
    <x v="1"/>
    <s v="TW-21025"/>
    <s v="Tamara Willingham"/>
    <x v="2"/>
    <s v="United States"/>
    <x v="20"/>
    <x v="15"/>
    <n v="10011"/>
    <s v="East"/>
    <s v="OFF-BI-10003984"/>
    <x v="1"/>
    <x v="8"/>
    <s v="Lock-Up Easel 'Spel-Binder'"/>
    <n v="296.71199999999999"/>
    <n v="13"/>
    <n v="0.2"/>
    <n v="100.1403"/>
  </r>
  <r>
    <n v="9725"/>
    <s v="CA-2015-117898"/>
    <x v="901"/>
    <d v="2015-12-11T00:00:00"/>
    <x v="1"/>
    <s v="TB-21250"/>
    <s v="Tim Brockman"/>
    <x v="0"/>
    <s v="United States"/>
    <x v="41"/>
    <x v="10"/>
    <n v="61701"/>
    <s v="Central"/>
    <s v="OFF-EN-10004459"/>
    <x v="1"/>
    <x v="12"/>
    <s v="Security-Tint Envelopes"/>
    <n v="12.224"/>
    <n v="2"/>
    <n v="0.2"/>
    <n v="4.4311999999999996"/>
  </r>
  <r>
    <n v="9726"/>
    <s v="CA-2017-142293"/>
    <x v="697"/>
    <d v="2017-09-20T00:00:00"/>
    <x v="2"/>
    <s v="SC-20380"/>
    <s v="Shahid Collister"/>
    <x v="0"/>
    <s v="United States"/>
    <x v="394"/>
    <x v="45"/>
    <n v="83704"/>
    <s v="West"/>
    <s v="TEC-AC-10001109"/>
    <x v="2"/>
    <x v="11"/>
    <s v="Logitech Trackman Marble Mouse"/>
    <n v="89.97"/>
    <n v="3"/>
    <n v="0"/>
    <n v="37.787399999999998"/>
  </r>
  <r>
    <n v="9727"/>
    <s v="CA-2017-167395"/>
    <x v="574"/>
    <d v="2017-12-04T00:00:00"/>
    <x v="2"/>
    <s v="KM-16720"/>
    <s v="Kunst Miller"/>
    <x v="0"/>
    <s v="United States"/>
    <x v="90"/>
    <x v="31"/>
    <n v="1852"/>
    <s v="East"/>
    <s v="OFF-AP-10001293"/>
    <x v="1"/>
    <x v="9"/>
    <s v="Belkin 8 Outlet Surge Protector"/>
    <n v="286.86"/>
    <n v="7"/>
    <n v="0"/>
    <n v="80.320800000000006"/>
  </r>
  <r>
    <n v="9728"/>
    <s v="CA-2017-167395"/>
    <x v="574"/>
    <d v="2017-12-04T00:00:00"/>
    <x v="2"/>
    <s v="KM-16720"/>
    <s v="Kunst Miller"/>
    <x v="0"/>
    <s v="United States"/>
    <x v="90"/>
    <x v="31"/>
    <n v="1852"/>
    <s v="East"/>
    <s v="TEC-PH-10004977"/>
    <x v="2"/>
    <x v="7"/>
    <s v="GE 30524EE4"/>
    <n v="979.95"/>
    <n v="5"/>
    <n v="0"/>
    <n v="284.18549999999999"/>
  </r>
  <r>
    <n v="9729"/>
    <s v="CA-2017-167395"/>
    <x v="574"/>
    <d v="2017-12-04T00:00:00"/>
    <x v="2"/>
    <s v="KM-16720"/>
    <s v="Kunst Miller"/>
    <x v="0"/>
    <s v="United States"/>
    <x v="90"/>
    <x v="31"/>
    <n v="1852"/>
    <s v="East"/>
    <s v="OFF-SU-10001935"/>
    <x v="1"/>
    <x v="14"/>
    <s v="Staple remover"/>
    <n v="4.3600000000000003"/>
    <n v="2"/>
    <n v="0"/>
    <n v="0.1744"/>
  </r>
  <r>
    <n v="9730"/>
    <s v="CA-2014-111962"/>
    <x v="411"/>
    <d v="2014-10-04T00:00:00"/>
    <x v="1"/>
    <s v="EB-14170"/>
    <s v="Evan Bailliet"/>
    <x v="0"/>
    <s v="United States"/>
    <x v="4"/>
    <x v="4"/>
    <n v="98115"/>
    <s v="West"/>
    <s v="OFF-BI-10001308"/>
    <x v="1"/>
    <x v="8"/>
    <s v="GBC Standard Plastic Binding Systems' Combs"/>
    <n v="10.048"/>
    <n v="2"/>
    <n v="0.2"/>
    <n v="3.14"/>
  </r>
  <r>
    <n v="9731"/>
    <s v="CA-2014-111962"/>
    <x v="411"/>
    <d v="2014-10-04T00:00:00"/>
    <x v="1"/>
    <s v="EB-14170"/>
    <s v="Evan Bailliet"/>
    <x v="0"/>
    <s v="United States"/>
    <x v="4"/>
    <x v="4"/>
    <n v="98115"/>
    <s v="West"/>
    <s v="OFF-ST-10000046"/>
    <x v="1"/>
    <x v="4"/>
    <s v="Fellowes Super Stor/Drawer Files"/>
    <n v="807.75"/>
    <n v="5"/>
    <n v="0"/>
    <n v="153.4725"/>
  </r>
  <r>
    <n v="9732"/>
    <s v="CA-2017-124261"/>
    <x v="237"/>
    <d v="2017-11-19T00:00:00"/>
    <x v="1"/>
    <s v="JE-15715"/>
    <s v="Joe Elijah"/>
    <x v="0"/>
    <s v="United States"/>
    <x v="1"/>
    <x v="1"/>
    <n v="90049"/>
    <s v="West"/>
    <s v="OFF-AR-10003504"/>
    <x v="1"/>
    <x v="6"/>
    <s v="Newell 347"/>
    <n v="34.24"/>
    <n v="8"/>
    <n v="0"/>
    <n v="9.9296000000000006"/>
  </r>
  <r>
    <n v="9733"/>
    <s v="CA-2014-114321"/>
    <x v="1071"/>
    <d v="2014-08-25T00:00:00"/>
    <x v="1"/>
    <s v="NC-18535"/>
    <s v="Nick Crebassa"/>
    <x v="1"/>
    <s v="United States"/>
    <x v="409"/>
    <x v="17"/>
    <n v="23666"/>
    <s v="South"/>
    <s v="FUR-CH-10001797"/>
    <x v="0"/>
    <x v="1"/>
    <s v="Safco Chair Connectors, 6/Carton"/>
    <n v="500.24"/>
    <n v="13"/>
    <n v="0"/>
    <n v="145.06960000000001"/>
  </r>
  <r>
    <n v="9734"/>
    <s v="CA-2014-114321"/>
    <x v="1071"/>
    <d v="2014-08-25T00:00:00"/>
    <x v="1"/>
    <s v="NC-18535"/>
    <s v="Nick Crebassa"/>
    <x v="1"/>
    <s v="United States"/>
    <x v="409"/>
    <x v="17"/>
    <n v="23666"/>
    <s v="South"/>
    <s v="OFF-PA-10000246"/>
    <x v="1"/>
    <x v="10"/>
    <s v="Riverleaf Stik-Withit Designer Note Cubes"/>
    <n v="20.12"/>
    <n v="2"/>
    <n v="0"/>
    <n v="9.2552000000000003"/>
  </r>
  <r>
    <n v="9735"/>
    <s v="CA-2014-114321"/>
    <x v="1071"/>
    <d v="2014-08-25T00:00:00"/>
    <x v="1"/>
    <s v="NC-18535"/>
    <s v="Nick Crebassa"/>
    <x v="1"/>
    <s v="United States"/>
    <x v="409"/>
    <x v="17"/>
    <n v="23666"/>
    <s v="South"/>
    <s v="OFF-BI-10001359"/>
    <x v="1"/>
    <x v="8"/>
    <s v="GBC DocuBind TL300 Electric Binding System"/>
    <n v="896.99"/>
    <n v="1"/>
    <n v="0"/>
    <n v="421.58530000000002"/>
  </r>
  <r>
    <n v="9736"/>
    <s v="CA-2014-128062"/>
    <x v="84"/>
    <d v="2014-11-22T00:00:00"/>
    <x v="0"/>
    <s v="AD-10180"/>
    <s v="Alan Dominguez"/>
    <x v="2"/>
    <s v="United States"/>
    <x v="10"/>
    <x v="9"/>
    <n v="19134"/>
    <s v="East"/>
    <s v="OFF-PA-10001583"/>
    <x v="1"/>
    <x v="10"/>
    <s v="1/4 Fold Party Design Invitations &amp; White Envelopes, 24 8-1/2&quot; X 11&quot; Cards, 25 Env./Pack"/>
    <n v="5.88"/>
    <n v="1"/>
    <n v="0.2"/>
    <n v="1.9844999999999999"/>
  </r>
  <r>
    <n v="9737"/>
    <s v="US-2015-100069"/>
    <x v="685"/>
    <d v="2015-07-03T00:00:00"/>
    <x v="1"/>
    <s v="NF-18475"/>
    <s v="Neil Französisch"/>
    <x v="2"/>
    <s v="United States"/>
    <x v="155"/>
    <x v="8"/>
    <n v="68104"/>
    <s v="Central"/>
    <s v="TEC-PH-10004667"/>
    <x v="2"/>
    <x v="7"/>
    <s v="Cisco 8x8 Inc. 6753i IP Business Phone System"/>
    <n v="269.98"/>
    <n v="2"/>
    <n v="0"/>
    <n v="72.894599999999997"/>
  </r>
  <r>
    <n v="9738"/>
    <s v="CA-2017-129294"/>
    <x v="633"/>
    <d v="2017-03-21T00:00:00"/>
    <x v="1"/>
    <s v="KD-16615"/>
    <s v="Ken Dana"/>
    <x v="1"/>
    <s v="United States"/>
    <x v="1"/>
    <x v="1"/>
    <n v="90032"/>
    <s v="West"/>
    <s v="OFF-ST-10002615"/>
    <x v="1"/>
    <x v="4"/>
    <s v="Dual Level, Single-Width Filing Carts"/>
    <n v="310.12"/>
    <n v="2"/>
    <n v="0"/>
    <n v="80.631200000000007"/>
  </r>
  <r>
    <n v="9739"/>
    <s v="CA-2017-129294"/>
    <x v="633"/>
    <d v="2017-03-21T00:00:00"/>
    <x v="1"/>
    <s v="KD-16615"/>
    <s v="Ken Dana"/>
    <x v="1"/>
    <s v="United States"/>
    <x v="1"/>
    <x v="1"/>
    <n v="90032"/>
    <s v="West"/>
    <s v="OFF-BI-10004236"/>
    <x v="1"/>
    <x v="8"/>
    <s v="XtraLife ClearVue Slant-D Ring Binder, White, 3&quot;"/>
    <n v="70.463999999999999"/>
    <n v="6"/>
    <n v="0.2"/>
    <n v="22.9008"/>
  </r>
  <r>
    <n v="9740"/>
    <s v="CA-2017-129294"/>
    <x v="633"/>
    <d v="2017-03-21T00:00:00"/>
    <x v="1"/>
    <s v="KD-16615"/>
    <s v="Ken Dana"/>
    <x v="1"/>
    <s v="United States"/>
    <x v="1"/>
    <x v="1"/>
    <n v="90032"/>
    <s v="West"/>
    <s v="OFF-BI-10001757"/>
    <x v="1"/>
    <x v="8"/>
    <s v="Pressboard Hanging Data Binders for Unburst Sheets"/>
    <n v="19.68"/>
    <n v="5"/>
    <n v="0.2"/>
    <n v="6.8879999999999999"/>
  </r>
  <r>
    <n v="9741"/>
    <s v="CA-2017-129294"/>
    <x v="633"/>
    <d v="2017-03-21T00:00:00"/>
    <x v="1"/>
    <s v="KD-16615"/>
    <s v="Ken Dana"/>
    <x v="1"/>
    <s v="United States"/>
    <x v="1"/>
    <x v="1"/>
    <n v="90032"/>
    <s v="West"/>
    <s v="OFF-AP-10001154"/>
    <x v="1"/>
    <x v="9"/>
    <s v="Bionaire Personal Warm Mist Humidifier/Vaporizer"/>
    <n v="140.66999999999999"/>
    <n v="3"/>
    <n v="0"/>
    <n v="54.8613"/>
  </r>
  <r>
    <n v="9742"/>
    <s v="CA-2015-117086"/>
    <x v="627"/>
    <d v="2015-11-12T00:00:00"/>
    <x v="1"/>
    <s v="QJ-19255"/>
    <s v="Quincy Jones"/>
    <x v="1"/>
    <s v="United States"/>
    <x v="140"/>
    <x v="42"/>
    <n v="5408"/>
    <s v="East"/>
    <s v="FUR-BO-10004834"/>
    <x v="0"/>
    <x v="0"/>
    <s v="Riverside Palais Royal Lawyers Bookcase, Royale Cherry Finish"/>
    <n v="4404.8999999999996"/>
    <n v="5"/>
    <n v="0"/>
    <n v="1013.127"/>
  </r>
  <r>
    <n v="9743"/>
    <s v="CA-2017-131303"/>
    <x v="354"/>
    <d v="2017-12-02T00:00:00"/>
    <x v="1"/>
    <s v="EP-13915"/>
    <s v="Emily Phan"/>
    <x v="0"/>
    <s v="United States"/>
    <x v="70"/>
    <x v="1"/>
    <n v="92037"/>
    <s v="West"/>
    <s v="OFF-LA-10001074"/>
    <x v="1"/>
    <x v="2"/>
    <s v="Round Specialty Laser Printer Labels"/>
    <n v="62.65"/>
    <n v="5"/>
    <n v="0"/>
    <n v="29.445499999999999"/>
  </r>
  <r>
    <n v="9744"/>
    <s v="CA-2016-137127"/>
    <x v="950"/>
    <d v="2016-06-22T00:00:00"/>
    <x v="1"/>
    <s v="JJ-15445"/>
    <s v="Jennifer Jackson"/>
    <x v="0"/>
    <s v="United States"/>
    <x v="46"/>
    <x v="13"/>
    <n v="19711"/>
    <s v="East"/>
    <s v="OFF-LA-10001641"/>
    <x v="1"/>
    <x v="2"/>
    <s v="Avery 518"/>
    <n v="9.4499999999999993"/>
    <n v="3"/>
    <n v="0"/>
    <n v="4.5359999999999996"/>
  </r>
  <r>
    <n v="9745"/>
    <s v="CA-2017-141782"/>
    <x v="276"/>
    <d v="2017-01-25T00:00:00"/>
    <x v="1"/>
    <s v="BE-11410"/>
    <s v="Bobby Elias"/>
    <x v="0"/>
    <s v="United States"/>
    <x v="34"/>
    <x v="10"/>
    <n v="60505"/>
    <s v="Central"/>
    <s v="OFF-EN-10002230"/>
    <x v="1"/>
    <x v="12"/>
    <s v="Airmail Envelopes"/>
    <n v="268.57600000000002"/>
    <n v="4"/>
    <n v="0.2"/>
    <n v="90.644400000000005"/>
  </r>
  <r>
    <n v="9746"/>
    <s v="CA-2017-137505"/>
    <x v="221"/>
    <d v="2017-11-24T00:00:00"/>
    <x v="3"/>
    <s v="BP-11290"/>
    <s v="Beth Paige"/>
    <x v="0"/>
    <s v="United States"/>
    <x v="1"/>
    <x v="1"/>
    <n v="90008"/>
    <s v="West"/>
    <s v="FUR-TA-10000617"/>
    <x v="0"/>
    <x v="3"/>
    <s v="Hon Practical Foundations 30 x 60 Training Table, Light Gray/Charcoal"/>
    <n v="364.08"/>
    <n v="2"/>
    <n v="0.2"/>
    <n v="9.1020000000000003"/>
  </r>
  <r>
    <n v="9747"/>
    <s v="CA-2017-137505"/>
    <x v="221"/>
    <d v="2017-11-24T00:00:00"/>
    <x v="3"/>
    <s v="BP-11290"/>
    <s v="Beth Paige"/>
    <x v="0"/>
    <s v="United States"/>
    <x v="1"/>
    <x v="1"/>
    <n v="90008"/>
    <s v="West"/>
    <s v="FUR-TA-10001676"/>
    <x v="0"/>
    <x v="3"/>
    <s v="Hon 61000 Series Interactive Training Tables"/>
    <n v="71.087999999999994"/>
    <n v="2"/>
    <n v="0.2"/>
    <n v="-1.7771999999999999"/>
  </r>
  <r>
    <n v="9748"/>
    <s v="US-2014-140914"/>
    <x v="7"/>
    <d v="2014-11-15T00:00:00"/>
    <x v="1"/>
    <s v="BH-11710"/>
    <s v="Brosina Hoffman"/>
    <x v="0"/>
    <s v="United States"/>
    <x v="22"/>
    <x v="10"/>
    <n v="60653"/>
    <s v="Central"/>
    <s v="FUR-FU-10000175"/>
    <x v="0"/>
    <x v="5"/>
    <s v="DAX Wood Document Frame."/>
    <n v="10.984"/>
    <n v="2"/>
    <n v="0.6"/>
    <n v="-7.9634"/>
  </r>
  <r>
    <n v="9749"/>
    <s v="US-2014-140914"/>
    <x v="7"/>
    <d v="2014-11-15T00:00:00"/>
    <x v="1"/>
    <s v="BH-11710"/>
    <s v="Brosina Hoffman"/>
    <x v="0"/>
    <s v="United States"/>
    <x v="22"/>
    <x v="10"/>
    <n v="60653"/>
    <s v="Central"/>
    <s v="FUR-CH-10003379"/>
    <x v="0"/>
    <x v="1"/>
    <s v="Global Commerce Series High-Back Swivel/Tilt Chairs"/>
    <n v="797.94399999999996"/>
    <n v="4"/>
    <n v="0.3"/>
    <n v="-56.996000000000002"/>
  </r>
  <r>
    <n v="9750"/>
    <s v="CA-2016-158358"/>
    <x v="758"/>
    <d v="2016-03-08T00:00:00"/>
    <x v="1"/>
    <s v="EM-13810"/>
    <s v="Eleni McCrary"/>
    <x v="1"/>
    <s v="United States"/>
    <x v="18"/>
    <x v="38"/>
    <n v="3820"/>
    <s v="East"/>
    <s v="TEC-AC-10002567"/>
    <x v="2"/>
    <x v="11"/>
    <s v="Logitech G602 Wireless Gaming Mouse"/>
    <n v="159.97999999999999"/>
    <n v="2"/>
    <n v="0"/>
    <n v="57.592799999999997"/>
  </r>
  <r>
    <n v="9751"/>
    <s v="CA-2016-113390"/>
    <x v="1227"/>
    <d v="2016-10-15T00:00:00"/>
    <x v="1"/>
    <s v="EP-13915"/>
    <s v="Emily Phan"/>
    <x v="0"/>
    <s v="United States"/>
    <x v="22"/>
    <x v="10"/>
    <n v="60610"/>
    <s v="Central"/>
    <s v="OFF-AR-10003183"/>
    <x v="1"/>
    <x v="6"/>
    <s v="Avery Fluorescent Highlighter Four-Color Set"/>
    <n v="5.3440000000000003"/>
    <n v="2"/>
    <n v="0.2"/>
    <n v="0.66800000000000004"/>
  </r>
  <r>
    <n v="9752"/>
    <s v="CA-2016-113390"/>
    <x v="1227"/>
    <d v="2016-10-15T00:00:00"/>
    <x v="1"/>
    <s v="EP-13915"/>
    <s v="Emily Phan"/>
    <x v="0"/>
    <s v="United States"/>
    <x v="22"/>
    <x v="10"/>
    <n v="60610"/>
    <s v="Central"/>
    <s v="OFF-AR-10001446"/>
    <x v="1"/>
    <x v="6"/>
    <s v="Newell 309"/>
    <n v="27.72"/>
    <n v="3"/>
    <n v="0.2"/>
    <n v="3.4649999999999999"/>
  </r>
  <r>
    <n v="9753"/>
    <s v="US-2016-158680"/>
    <x v="949"/>
    <d v="2016-07-02T00:00:00"/>
    <x v="2"/>
    <s v="NZ-18565"/>
    <s v="Nick Zandusky"/>
    <x v="2"/>
    <s v="United States"/>
    <x v="4"/>
    <x v="4"/>
    <n v="98115"/>
    <s v="West"/>
    <s v="OFF-BI-10000145"/>
    <x v="1"/>
    <x v="8"/>
    <s v="Zipper Ring Binder Pockets"/>
    <n v="2.496"/>
    <n v="1"/>
    <n v="0.2"/>
    <n v="0.90480000000000005"/>
  </r>
  <r>
    <n v="9754"/>
    <s v="CA-2017-113705"/>
    <x v="996"/>
    <d v="2017-03-29T00:00:00"/>
    <x v="0"/>
    <s v="LC-16870"/>
    <s v="Lena Cacioppo"/>
    <x v="0"/>
    <s v="United States"/>
    <x v="102"/>
    <x v="17"/>
    <n v="23223"/>
    <s v="South"/>
    <s v="OFF-LA-10000476"/>
    <x v="1"/>
    <x v="2"/>
    <s v="Avery 05222 Permanent Self-Adhesive File Folder Labels for Typewriters, on Rolls, White, 250/Roll"/>
    <n v="8.26"/>
    <n v="2"/>
    <n v="0"/>
    <n v="3.7995999999999999"/>
  </r>
  <r>
    <n v="9755"/>
    <s v="CA-2017-113705"/>
    <x v="996"/>
    <d v="2017-03-29T00:00:00"/>
    <x v="0"/>
    <s v="LC-16870"/>
    <s v="Lena Cacioppo"/>
    <x v="0"/>
    <s v="United States"/>
    <x v="102"/>
    <x v="17"/>
    <n v="23223"/>
    <s v="South"/>
    <s v="OFF-BI-10001679"/>
    <x v="1"/>
    <x v="8"/>
    <s v="GBC Instant Index System for Binding Systems"/>
    <n v="17.760000000000002"/>
    <n v="2"/>
    <n v="0"/>
    <n v="8.8800000000000008"/>
  </r>
  <r>
    <n v="9756"/>
    <s v="CA-2017-113705"/>
    <x v="996"/>
    <d v="2017-03-29T00:00:00"/>
    <x v="0"/>
    <s v="LC-16870"/>
    <s v="Lena Cacioppo"/>
    <x v="0"/>
    <s v="United States"/>
    <x v="102"/>
    <x v="17"/>
    <n v="23223"/>
    <s v="South"/>
    <s v="OFF-ST-10001128"/>
    <x v="1"/>
    <x v="4"/>
    <s v="Carina Mini System Audio Rack, Model AR050B"/>
    <n v="332.94"/>
    <n v="3"/>
    <n v="0"/>
    <n v="9.9882000000000009"/>
  </r>
  <r>
    <n v="9757"/>
    <s v="CA-2017-113705"/>
    <x v="996"/>
    <d v="2017-03-29T00:00:00"/>
    <x v="0"/>
    <s v="LC-16870"/>
    <s v="Lena Cacioppo"/>
    <x v="0"/>
    <s v="United States"/>
    <x v="102"/>
    <x v="17"/>
    <n v="23223"/>
    <s v="South"/>
    <s v="FUR-TA-10002533"/>
    <x v="0"/>
    <x v="3"/>
    <s v="BPI Conference Tables"/>
    <n v="292.10000000000002"/>
    <n v="2"/>
    <n v="0"/>
    <n v="58.42"/>
  </r>
  <r>
    <n v="9758"/>
    <s v="CA-2017-113705"/>
    <x v="996"/>
    <d v="2017-03-29T00:00:00"/>
    <x v="0"/>
    <s v="LC-16870"/>
    <s v="Lena Cacioppo"/>
    <x v="0"/>
    <s v="United States"/>
    <x v="102"/>
    <x v="17"/>
    <n v="23223"/>
    <s v="South"/>
    <s v="TEC-PH-10004006"/>
    <x v="2"/>
    <x v="7"/>
    <s v="Panasonic KX - TS880B Telephone"/>
    <n v="206.1"/>
    <n v="5"/>
    <n v="0"/>
    <n v="55.646999999999998"/>
  </r>
  <r>
    <n v="9759"/>
    <s v="CA-2017-113705"/>
    <x v="996"/>
    <d v="2017-03-29T00:00:00"/>
    <x v="0"/>
    <s v="LC-16870"/>
    <s v="Lena Cacioppo"/>
    <x v="0"/>
    <s v="United States"/>
    <x v="102"/>
    <x v="17"/>
    <n v="23223"/>
    <s v="South"/>
    <s v="OFF-PA-10002615"/>
    <x v="1"/>
    <x v="10"/>
    <s v="Ampad Gold Fibre Wirebound Steno Books, 6&quot; x 9&quot;, Gregg Ruled"/>
    <n v="17.64"/>
    <n v="4"/>
    <n v="0"/>
    <n v="8.1143999999999998"/>
  </r>
  <r>
    <n v="9760"/>
    <s v="CA-2016-146913"/>
    <x v="731"/>
    <d v="2016-11-05T00:00:00"/>
    <x v="1"/>
    <s v="SF-20965"/>
    <s v="Sylvia Foulston"/>
    <x v="1"/>
    <s v="United States"/>
    <x v="8"/>
    <x v="1"/>
    <n v="94109"/>
    <s v="West"/>
    <s v="FUR-CH-10001854"/>
    <x v="0"/>
    <x v="1"/>
    <s v="Office Star - Professional Matrix Back Chair with 2-to-1 Synchro Tilt and Mesh Fabric Seat"/>
    <n v="1403.92"/>
    <n v="5"/>
    <n v="0.2"/>
    <n v="70.195999999999998"/>
  </r>
  <r>
    <n v="9761"/>
    <s v="CA-2017-159135"/>
    <x v="259"/>
    <d v="2017-11-08T00:00:00"/>
    <x v="1"/>
    <s v="KM-16375"/>
    <s v="Katherine Murray"/>
    <x v="2"/>
    <s v="United States"/>
    <x v="528"/>
    <x v="36"/>
    <n v="72762"/>
    <s v="South"/>
    <s v="OFF-AR-10000657"/>
    <x v="1"/>
    <x v="6"/>
    <s v="Binney &amp; Smith inkTank Desk Highlighter, Chisel Tip, Yellow, 12/Box"/>
    <n v="4.3"/>
    <n v="2"/>
    <n v="0"/>
    <n v="1.419"/>
  </r>
  <r>
    <n v="9762"/>
    <s v="CA-2014-121762"/>
    <x v="1047"/>
    <d v="2014-02-18T00:00:00"/>
    <x v="1"/>
    <s v="ML-17395"/>
    <s v="Marina Lichtenstein"/>
    <x v="1"/>
    <s v="United States"/>
    <x v="4"/>
    <x v="4"/>
    <n v="98103"/>
    <s v="West"/>
    <s v="TEC-AC-10000736"/>
    <x v="2"/>
    <x v="11"/>
    <s v="Logitech G600 MMO Gaming Mouse"/>
    <n v="239.97"/>
    <n v="3"/>
    <n v="0"/>
    <n v="86.389200000000002"/>
  </r>
  <r>
    <n v="9763"/>
    <s v="CA-2014-121762"/>
    <x v="1047"/>
    <d v="2014-02-18T00:00:00"/>
    <x v="1"/>
    <s v="ML-17395"/>
    <s v="Marina Lichtenstein"/>
    <x v="1"/>
    <s v="United States"/>
    <x v="4"/>
    <x v="4"/>
    <n v="98103"/>
    <s v="West"/>
    <s v="OFF-AP-10001293"/>
    <x v="1"/>
    <x v="9"/>
    <s v="Belkin 8 Outlet Surge Protector"/>
    <n v="81.96"/>
    <n v="2"/>
    <n v="0"/>
    <n v="22.948799999999999"/>
  </r>
  <r>
    <n v="9764"/>
    <s v="CA-2014-121762"/>
    <x v="1047"/>
    <d v="2014-02-18T00:00:00"/>
    <x v="1"/>
    <s v="ML-17395"/>
    <s v="Marina Lichtenstein"/>
    <x v="1"/>
    <s v="United States"/>
    <x v="4"/>
    <x v="4"/>
    <n v="98103"/>
    <s v="West"/>
    <s v="OFF-SU-10000157"/>
    <x v="1"/>
    <x v="14"/>
    <s v="Compact Automatic Electric Letter Opener"/>
    <n v="238.62"/>
    <n v="2"/>
    <n v="0"/>
    <n v="4.7724000000000002"/>
  </r>
  <r>
    <n v="9765"/>
    <s v="CA-2014-123855"/>
    <x v="1228"/>
    <d v="2014-06-23T00:00:00"/>
    <x v="1"/>
    <s v="MC-18100"/>
    <s v="Mick Crebagga"/>
    <x v="0"/>
    <s v="United States"/>
    <x v="1"/>
    <x v="1"/>
    <n v="90036"/>
    <s v="West"/>
    <s v="TEC-PH-10000215"/>
    <x v="2"/>
    <x v="7"/>
    <s v="Plantronics Cordless Phone Headset with In-line Volume - M214C"/>
    <n v="139.80000000000001"/>
    <n v="5"/>
    <n v="0.2"/>
    <n v="12.2325"/>
  </r>
  <r>
    <n v="9766"/>
    <s v="CA-2017-101959"/>
    <x v="1229"/>
    <d v="2017-03-06T00:00:00"/>
    <x v="1"/>
    <s v="DB-13660"/>
    <s v="Duane Benoit"/>
    <x v="0"/>
    <s v="United States"/>
    <x v="209"/>
    <x v="29"/>
    <n v="6457"/>
    <s v="East"/>
    <s v="OFF-BI-10001757"/>
    <x v="1"/>
    <x v="8"/>
    <s v="Pressboard Hanging Data Binders for Unburst Sheets"/>
    <n v="9.84"/>
    <n v="2"/>
    <n v="0"/>
    <n v="4.7232000000000003"/>
  </r>
  <r>
    <n v="9767"/>
    <s v="CA-2017-101959"/>
    <x v="1229"/>
    <d v="2017-03-06T00:00:00"/>
    <x v="1"/>
    <s v="DB-13660"/>
    <s v="Duane Benoit"/>
    <x v="0"/>
    <s v="United States"/>
    <x v="209"/>
    <x v="29"/>
    <n v="6457"/>
    <s v="East"/>
    <s v="OFF-PA-10002137"/>
    <x v="1"/>
    <x v="10"/>
    <s v="Southworth 100% Résumé Paper, 24lb."/>
    <n v="7.78"/>
    <n v="1"/>
    <n v="0"/>
    <n v="3.5009999999999999"/>
  </r>
  <r>
    <n v="9768"/>
    <s v="CA-2017-102659"/>
    <x v="34"/>
    <d v="2017-12-15T00:00:00"/>
    <x v="1"/>
    <s v="LW-17215"/>
    <s v="Luke Weiss"/>
    <x v="0"/>
    <s v="United States"/>
    <x v="354"/>
    <x v="12"/>
    <n v="49505"/>
    <s v="Central"/>
    <s v="OFF-BI-10000088"/>
    <x v="1"/>
    <x v="8"/>
    <s v="GBC Imprintable Covers"/>
    <n v="54.9"/>
    <n v="5"/>
    <n v="0"/>
    <n v="26.901"/>
  </r>
  <r>
    <n v="9769"/>
    <s v="CA-2017-142328"/>
    <x v="226"/>
    <d v="2017-12-14T00:00:00"/>
    <x v="1"/>
    <s v="TC-21535"/>
    <s v="Tracy Collins"/>
    <x v="2"/>
    <s v="United States"/>
    <x v="8"/>
    <x v="1"/>
    <n v="94122"/>
    <s v="West"/>
    <s v="OFF-PA-10000380"/>
    <x v="1"/>
    <x v="10"/>
    <s v="REDIFORM Incoming/Outgoing Call Register, 11&quot; X 8 1/2&quot;, 100 Messages"/>
    <n v="50.04"/>
    <n v="6"/>
    <n v="0"/>
    <n v="25.02"/>
  </r>
  <r>
    <n v="9770"/>
    <s v="CA-2016-123533"/>
    <x v="390"/>
    <d v="2016-11-30T00:00:00"/>
    <x v="1"/>
    <s v="SC-20050"/>
    <s v="Sample Company A"/>
    <x v="2"/>
    <s v="United States"/>
    <x v="146"/>
    <x v="2"/>
    <n v="33012"/>
    <s v="South"/>
    <s v="FUR-BO-10001619"/>
    <x v="0"/>
    <x v="0"/>
    <s v="O'Sullivan Cherrywood Estates Traditional Bookcase"/>
    <n v="339.92"/>
    <n v="5"/>
    <n v="0.2"/>
    <n v="8.4979999999999993"/>
  </r>
  <r>
    <n v="9771"/>
    <s v="CA-2016-123533"/>
    <x v="390"/>
    <d v="2016-11-30T00:00:00"/>
    <x v="1"/>
    <s v="SC-20050"/>
    <s v="Sample Company A"/>
    <x v="2"/>
    <s v="United States"/>
    <x v="146"/>
    <x v="2"/>
    <n v="33012"/>
    <s v="South"/>
    <s v="OFF-PA-10001609"/>
    <x v="1"/>
    <x v="10"/>
    <s v="Tops Wirebound Message Log Books"/>
    <n v="10.528"/>
    <n v="4"/>
    <n v="0.2"/>
    <n v="3.4216000000000002"/>
  </r>
  <r>
    <n v="9772"/>
    <s v="CA-2016-123533"/>
    <x v="390"/>
    <d v="2016-11-30T00:00:00"/>
    <x v="1"/>
    <s v="SC-20050"/>
    <s v="Sample Company A"/>
    <x v="2"/>
    <s v="United States"/>
    <x v="146"/>
    <x v="2"/>
    <n v="33012"/>
    <s v="South"/>
    <s v="OFF-AP-10002765"/>
    <x v="1"/>
    <x v="9"/>
    <s v="Fellowes Advanced Computer Series Surge Protectors"/>
    <n v="42.384"/>
    <n v="2"/>
    <n v="0.2"/>
    <n v="4.2384000000000004"/>
  </r>
  <r>
    <n v="9773"/>
    <s v="CA-2016-104983"/>
    <x v="894"/>
    <d v="2016-07-03T00:00:00"/>
    <x v="3"/>
    <s v="FM-14215"/>
    <s v="Filia McAdams"/>
    <x v="1"/>
    <s v="United States"/>
    <x v="10"/>
    <x v="9"/>
    <n v="19143"/>
    <s v="East"/>
    <s v="OFF-PA-10000167"/>
    <x v="1"/>
    <x v="10"/>
    <s v="Xerox 1925"/>
    <n v="123.92"/>
    <n v="5"/>
    <n v="0.2"/>
    <n v="38.725000000000001"/>
  </r>
  <r>
    <n v="9774"/>
    <s v="CA-2016-160234"/>
    <x v="190"/>
    <d v="2016-07-03T00:00:00"/>
    <x v="1"/>
    <s v="PF-19225"/>
    <s v="Phillip Flathmann"/>
    <x v="0"/>
    <s v="United States"/>
    <x v="118"/>
    <x v="32"/>
    <n v="30318"/>
    <s v="South"/>
    <s v="TEC-PH-10004434"/>
    <x v="2"/>
    <x v="7"/>
    <s v="Cisco IP Phone 7961G VoIP phone - Dark gray"/>
    <n v="135.94999999999999"/>
    <n v="1"/>
    <n v="0"/>
    <n v="39.4255"/>
  </r>
  <r>
    <n v="9775"/>
    <s v="CA-2014-169019"/>
    <x v="711"/>
    <d v="2014-07-30T00:00:00"/>
    <x v="1"/>
    <s v="LF-17185"/>
    <s v="Luke Foster"/>
    <x v="0"/>
    <s v="United States"/>
    <x v="52"/>
    <x v="5"/>
    <n v="78207"/>
    <s v="Central"/>
    <s v="OFF-BI-10004995"/>
    <x v="1"/>
    <x v="8"/>
    <s v="GBC DocuBind P400 Electric Binding System"/>
    <n v="2177.5839999999998"/>
    <n v="8"/>
    <n v="0.8"/>
    <n v="-3701.8928000000001"/>
  </r>
  <r>
    <n v="9776"/>
    <s v="CA-2014-169019"/>
    <x v="711"/>
    <d v="2014-07-30T00:00:00"/>
    <x v="1"/>
    <s v="LF-17185"/>
    <s v="Luke Foster"/>
    <x v="0"/>
    <s v="United States"/>
    <x v="52"/>
    <x v="5"/>
    <n v="78207"/>
    <s v="Central"/>
    <s v="FUR-FU-10004666"/>
    <x v="0"/>
    <x v="5"/>
    <s v="DAX Clear Channel Poster Frame"/>
    <n v="17.495999999999999"/>
    <n v="3"/>
    <n v="0.6"/>
    <n v="-10.0602"/>
  </r>
  <r>
    <n v="9777"/>
    <s v="CA-2014-169019"/>
    <x v="711"/>
    <d v="2014-07-30T00:00:00"/>
    <x v="1"/>
    <s v="LF-17185"/>
    <s v="Luke Foster"/>
    <x v="0"/>
    <s v="United States"/>
    <x v="52"/>
    <x v="5"/>
    <n v="78207"/>
    <s v="Central"/>
    <s v="OFF-BI-10001524"/>
    <x v="1"/>
    <x v="8"/>
    <s v="GBC Premium Transparent Covers with Diagonal Lined Pattern"/>
    <n v="16.783999999999999"/>
    <n v="4"/>
    <n v="0.8"/>
    <n v="-26.854399999999998"/>
  </r>
  <r>
    <n v="9778"/>
    <s v="CA-2014-169019"/>
    <x v="711"/>
    <d v="2014-07-30T00:00:00"/>
    <x v="1"/>
    <s v="LF-17185"/>
    <s v="Luke Foster"/>
    <x v="0"/>
    <s v="United States"/>
    <x v="52"/>
    <x v="5"/>
    <n v="78207"/>
    <s v="Central"/>
    <s v="TEC-AC-10002076"/>
    <x v="2"/>
    <x v="11"/>
    <s v="Microsoft Natural Keyboard Elite"/>
    <n v="431.13600000000002"/>
    <n v="9"/>
    <n v="0.2"/>
    <n v="-26.946000000000002"/>
  </r>
  <r>
    <n v="9779"/>
    <s v="CA-2014-169019"/>
    <x v="711"/>
    <d v="2014-07-30T00:00:00"/>
    <x v="1"/>
    <s v="LF-17185"/>
    <s v="Luke Foster"/>
    <x v="0"/>
    <s v="United States"/>
    <x v="52"/>
    <x v="5"/>
    <n v="78207"/>
    <s v="Central"/>
    <s v="OFF-BI-10001679"/>
    <x v="1"/>
    <x v="8"/>
    <s v="GBC Instant Index System for Binding Systems"/>
    <n v="8.8800000000000008"/>
    <n v="5"/>
    <n v="0.8"/>
    <n v="-13.32"/>
  </r>
  <r>
    <n v="9780"/>
    <s v="CA-2014-169019"/>
    <x v="711"/>
    <d v="2014-07-30T00:00:00"/>
    <x v="1"/>
    <s v="LF-17185"/>
    <s v="Luke Foster"/>
    <x v="0"/>
    <s v="United States"/>
    <x v="52"/>
    <x v="5"/>
    <n v="78207"/>
    <s v="Central"/>
    <s v="OFF-AP-10003281"/>
    <x v="1"/>
    <x v="9"/>
    <s v="Acco 6 Outlet Guardian Standard Surge Suppressor"/>
    <n v="4.8360000000000003"/>
    <n v="2"/>
    <n v="0.8"/>
    <n v="-12.09"/>
  </r>
  <r>
    <n v="9781"/>
    <s v="CA-2016-153178"/>
    <x v="749"/>
    <d v="2016-09-18T00:00:00"/>
    <x v="1"/>
    <s v="CL-12565"/>
    <s v="Clay Ludtke"/>
    <x v="0"/>
    <s v="United States"/>
    <x v="85"/>
    <x v="15"/>
    <n v="11561"/>
    <s v="East"/>
    <s v="TEC-PH-10001944"/>
    <x v="2"/>
    <x v="7"/>
    <s v="Wi-Ex zBoost YX540 Cellular Phone Signal Booster"/>
    <n v="437.85"/>
    <n v="3"/>
    <n v="0"/>
    <n v="131.35499999999999"/>
  </r>
  <r>
    <n v="9782"/>
    <s v="CA-2016-153178"/>
    <x v="749"/>
    <d v="2016-09-18T00:00:00"/>
    <x v="1"/>
    <s v="CL-12565"/>
    <s v="Clay Ludtke"/>
    <x v="0"/>
    <s v="United States"/>
    <x v="85"/>
    <x v="15"/>
    <n v="11561"/>
    <s v="East"/>
    <s v="OFF-BI-10004390"/>
    <x v="1"/>
    <x v="8"/>
    <s v="GBC DocuBind 200 Manual Binding Machine"/>
    <n v="673.56799999999998"/>
    <n v="2"/>
    <n v="0.2"/>
    <n v="252.58799999999999"/>
  </r>
  <r>
    <n v="9783"/>
    <s v="CA-2015-149748"/>
    <x v="70"/>
    <d v="2015-06-02T00:00:00"/>
    <x v="0"/>
    <s v="EM-13825"/>
    <s v="Elizabeth Moffitt"/>
    <x v="1"/>
    <s v="United States"/>
    <x v="267"/>
    <x v="30"/>
    <n v="7501"/>
    <s v="East"/>
    <s v="OFF-PA-10002120"/>
    <x v="1"/>
    <x v="10"/>
    <s v="Xerox 1889"/>
    <n v="274.8"/>
    <n v="5"/>
    <n v="0"/>
    <n v="134.65199999999999"/>
  </r>
  <r>
    <n v="9784"/>
    <s v="CA-2015-149748"/>
    <x v="70"/>
    <d v="2015-06-02T00:00:00"/>
    <x v="0"/>
    <s v="EM-13825"/>
    <s v="Elizabeth Moffitt"/>
    <x v="1"/>
    <s v="United States"/>
    <x v="267"/>
    <x v="30"/>
    <n v="7501"/>
    <s v="East"/>
    <s v="OFF-ST-10004340"/>
    <x v="1"/>
    <x v="4"/>
    <s v="Fellowes Mobile File Cart, Black"/>
    <n v="62.18"/>
    <n v="1"/>
    <n v="0"/>
    <n v="16.788599999999999"/>
  </r>
  <r>
    <n v="9785"/>
    <s v="CA-2015-149748"/>
    <x v="70"/>
    <d v="2015-06-02T00:00:00"/>
    <x v="0"/>
    <s v="EM-13825"/>
    <s v="Elizabeth Moffitt"/>
    <x v="1"/>
    <s v="United States"/>
    <x v="267"/>
    <x v="30"/>
    <n v="7501"/>
    <s v="East"/>
    <s v="FUR-FU-10001847"/>
    <x v="0"/>
    <x v="5"/>
    <s v="Eldon Image Series Black Desk Accessories"/>
    <n v="8.2799999999999994"/>
    <n v="2"/>
    <n v="0"/>
    <n v="2.9807999999999999"/>
  </r>
  <r>
    <n v="9786"/>
    <s v="CA-2015-155635"/>
    <x v="1230"/>
    <d v="2015-05-13T00:00:00"/>
    <x v="1"/>
    <s v="ME-17725"/>
    <s v="Max Engle"/>
    <x v="0"/>
    <s v="United States"/>
    <x v="103"/>
    <x v="0"/>
    <n v="40214"/>
    <s v="South"/>
    <s v="OFF-BI-10000962"/>
    <x v="1"/>
    <x v="8"/>
    <s v="Acco Flexible ACCOHIDE Square Ring Data Binder, Dark Blue, 11 1/2&quot; X 14&quot; 7/8&quot;"/>
    <n v="48.81"/>
    <n v="3"/>
    <n v="0"/>
    <n v="23.916899999999998"/>
  </r>
  <r>
    <n v="9787"/>
    <s v="US-2014-114377"/>
    <x v="1127"/>
    <d v="2014-11-05T00:00:00"/>
    <x v="3"/>
    <s v="BG-11035"/>
    <s v="Barry Gonzalez"/>
    <x v="0"/>
    <s v="United States"/>
    <x v="409"/>
    <x v="17"/>
    <n v="23666"/>
    <s v="South"/>
    <s v="FUR-CH-10004754"/>
    <x v="0"/>
    <x v="1"/>
    <s v="Global Stack Chair with Arms, Black"/>
    <n v="149.9"/>
    <n v="5"/>
    <n v="0"/>
    <n v="40.472999999999999"/>
  </r>
  <r>
    <n v="9788"/>
    <s v="CA-2017-144491"/>
    <x v="996"/>
    <d v="2017-04-01T00:00:00"/>
    <x v="1"/>
    <s v="CJ-12010"/>
    <s v="Caroline Jumper"/>
    <x v="0"/>
    <s v="United States"/>
    <x v="12"/>
    <x v="5"/>
    <n v="77070"/>
    <s v="Central"/>
    <s v="FUR-BO-10001811"/>
    <x v="0"/>
    <x v="0"/>
    <s v="Atlantic Metals Mobile 5-Shelf Bookcases, Custom Colors"/>
    <n v="1023.332"/>
    <n v="5"/>
    <n v="0.32"/>
    <n v="-30.097999999999999"/>
  </r>
  <r>
    <n v="9789"/>
    <s v="CA-2017-144491"/>
    <x v="996"/>
    <d v="2017-04-01T00:00:00"/>
    <x v="1"/>
    <s v="CJ-12010"/>
    <s v="Caroline Jumper"/>
    <x v="0"/>
    <s v="United States"/>
    <x v="12"/>
    <x v="5"/>
    <n v="77070"/>
    <s v="Central"/>
    <s v="FUR-CH-10004063"/>
    <x v="0"/>
    <x v="1"/>
    <s v="Global Deluxe High-Back Manager's Chair"/>
    <n v="600.55799999999999"/>
    <n v="3"/>
    <n v="0.3"/>
    <n v="-8.5793999999999997"/>
  </r>
  <r>
    <n v="9790"/>
    <s v="CA-2017-144491"/>
    <x v="996"/>
    <d v="2017-04-01T00:00:00"/>
    <x v="1"/>
    <s v="CJ-12010"/>
    <s v="Caroline Jumper"/>
    <x v="0"/>
    <s v="United States"/>
    <x v="12"/>
    <x v="5"/>
    <n v="77070"/>
    <s v="Central"/>
    <s v="TEC-AC-10004901"/>
    <x v="2"/>
    <x v="11"/>
    <s v="Kensington SlimBlade Notebook Wireless Mouse with Nano Receiver "/>
    <n v="39.991999999999997"/>
    <n v="1"/>
    <n v="0.2"/>
    <n v="6.9985999999999997"/>
  </r>
  <r>
    <n v="9791"/>
    <s v="CA-2017-144491"/>
    <x v="996"/>
    <d v="2017-04-01T00:00:00"/>
    <x v="1"/>
    <s v="CJ-12010"/>
    <s v="Caroline Jumper"/>
    <x v="0"/>
    <s v="United States"/>
    <x v="12"/>
    <x v="5"/>
    <n v="77070"/>
    <s v="Central"/>
    <s v="FUR-CH-10001714"/>
    <x v="0"/>
    <x v="1"/>
    <s v="Global Leather &amp; Oak Executive Chair, Burgundy"/>
    <n v="211.24600000000001"/>
    <n v="2"/>
    <n v="0.3"/>
    <n v="-66.391599999999997"/>
  </r>
  <r>
    <n v="9792"/>
    <s v="CA-2014-127166"/>
    <x v="371"/>
    <d v="2014-05-23T00:00:00"/>
    <x v="0"/>
    <s v="KH-16360"/>
    <s v="Katherine Hughes"/>
    <x v="0"/>
    <s v="United States"/>
    <x v="12"/>
    <x v="5"/>
    <n v="77070"/>
    <s v="Central"/>
    <s v="OFF-EN-10003134"/>
    <x v="1"/>
    <x v="12"/>
    <s v="Staple envelope"/>
    <n v="56.064"/>
    <n v="6"/>
    <n v="0.2"/>
    <n v="21.024000000000001"/>
  </r>
  <r>
    <n v="9793"/>
    <s v="CA-2014-127166"/>
    <x v="371"/>
    <d v="2014-05-23T00:00:00"/>
    <x v="0"/>
    <s v="KH-16360"/>
    <s v="Katherine Hughes"/>
    <x v="0"/>
    <s v="United States"/>
    <x v="12"/>
    <x v="5"/>
    <n v="77070"/>
    <s v="Central"/>
    <s v="FUR-CH-10003396"/>
    <x v="0"/>
    <x v="1"/>
    <s v="Global Deluxe Steno Chair"/>
    <n v="107.77200000000001"/>
    <n v="2"/>
    <n v="0.3"/>
    <n v="-29.252400000000002"/>
  </r>
  <r>
    <n v="9794"/>
    <s v="CA-2014-127166"/>
    <x v="371"/>
    <d v="2014-05-23T00:00:00"/>
    <x v="0"/>
    <s v="KH-16360"/>
    <s v="Katherine Hughes"/>
    <x v="0"/>
    <s v="United States"/>
    <x v="12"/>
    <x v="5"/>
    <n v="77070"/>
    <s v="Central"/>
    <s v="OFF-PA-10001560"/>
    <x v="1"/>
    <x v="10"/>
    <s v="Adams Telephone Message Books, 5 1/4” x 11”"/>
    <n v="4.8319999999999999"/>
    <n v="1"/>
    <n v="0.2"/>
    <n v="1.6308"/>
  </r>
  <r>
    <n v="9795"/>
    <s v="CA-2014-127166"/>
    <x v="371"/>
    <d v="2014-05-23T00:00:00"/>
    <x v="0"/>
    <s v="KH-16360"/>
    <s v="Katherine Hughes"/>
    <x v="0"/>
    <s v="United States"/>
    <x v="12"/>
    <x v="5"/>
    <n v="77070"/>
    <s v="Central"/>
    <s v="OFF-BI-10000977"/>
    <x v="1"/>
    <x v="8"/>
    <s v="Ibico Plastic Spiral Binding Combs"/>
    <n v="18.239999999999998"/>
    <n v="3"/>
    <n v="0.8"/>
    <n v="-31.007999999999999"/>
  </r>
  <r>
    <n v="9796"/>
    <s v="CA-2016-125920"/>
    <x v="206"/>
    <d v="2016-05-28T00:00:00"/>
    <x v="1"/>
    <s v="SH-19975"/>
    <s v="Sally Hughsby"/>
    <x v="1"/>
    <s v="United States"/>
    <x v="22"/>
    <x v="10"/>
    <n v="60610"/>
    <s v="Central"/>
    <s v="OFF-BI-10003429"/>
    <x v="1"/>
    <x v="8"/>
    <s v="Cardinal HOLDit! Binder Insert Strips,Extra Strips"/>
    <n v="3.798"/>
    <n v="3"/>
    <n v="0.8"/>
    <n v="-5.8868999999999998"/>
  </r>
  <r>
    <n v="9797"/>
    <s v="CA-2015-128608"/>
    <x v="1026"/>
    <d v="2015-01-17T00:00:00"/>
    <x v="1"/>
    <s v="CS-12490"/>
    <s v="Cindy Schnelling"/>
    <x v="1"/>
    <s v="United States"/>
    <x v="167"/>
    <x v="24"/>
    <n v="43615"/>
    <s v="East"/>
    <s v="OFF-AR-10001374"/>
    <x v="1"/>
    <x v="6"/>
    <s v="BIC Brite Liner Highlighters, Chisel Tip"/>
    <n v="10.368"/>
    <n v="2"/>
    <n v="0.2"/>
    <n v="1.5551999999999999"/>
  </r>
  <r>
    <n v="9798"/>
    <s v="CA-2015-128608"/>
    <x v="1026"/>
    <d v="2015-01-17T00:00:00"/>
    <x v="1"/>
    <s v="CS-12490"/>
    <s v="Cindy Schnelling"/>
    <x v="1"/>
    <s v="United States"/>
    <x v="167"/>
    <x v="24"/>
    <n v="43615"/>
    <s v="East"/>
    <s v="TEC-PH-10004977"/>
    <x v="2"/>
    <x v="7"/>
    <s v="GE 30524EE4"/>
    <n v="235.18799999999999"/>
    <n v="2"/>
    <n v="0.4"/>
    <n v="-43.117800000000003"/>
  </r>
  <r>
    <n v="9799"/>
    <s v="CA-2015-128608"/>
    <x v="1026"/>
    <d v="2015-01-17T00:00:00"/>
    <x v="1"/>
    <s v="CS-12490"/>
    <s v="Cindy Schnelling"/>
    <x v="1"/>
    <s v="United States"/>
    <x v="167"/>
    <x v="24"/>
    <n v="43615"/>
    <s v="East"/>
    <s v="TEC-PH-10000912"/>
    <x v="2"/>
    <x v="7"/>
    <s v="Anker 24W Portable Micro USB Car Charger"/>
    <n v="26.376000000000001"/>
    <n v="4"/>
    <n v="0.4"/>
    <n v="2.6375999999999999"/>
  </r>
  <r>
    <n v="9800"/>
    <s v="CA-2015-128608"/>
    <x v="1026"/>
    <d v="2015-01-17T00:00:00"/>
    <x v="1"/>
    <s v="CS-12490"/>
    <s v="Cindy Schnelling"/>
    <x v="1"/>
    <s v="United States"/>
    <x v="167"/>
    <x v="24"/>
    <n v="43615"/>
    <s v="East"/>
    <s v="TEC-AC-10000487"/>
    <x v="2"/>
    <x v="11"/>
    <s v="SanDisk Cruzer 4 GB USB Flash Drive"/>
    <n v="10.384"/>
    <n v="2"/>
    <n v="0.2"/>
    <n v="2.2065999999999999"/>
  </r>
  <r>
    <n v="9801"/>
    <s v="CA-2015-128608"/>
    <x v="1026"/>
    <d v="2015-01-17T00:00:00"/>
    <x v="1"/>
    <s v="CS-12490"/>
    <s v="Cindy Schnelling"/>
    <x v="1"/>
    <s v="United States"/>
    <x v="167"/>
    <x v="24"/>
    <n v="43615"/>
    <s v="East"/>
    <s v="TEC-PH-10002262"/>
    <x v="2"/>
    <x v="7"/>
    <s v="LG Electronics Tone+ HBS-730 Bluetooth Headset"/>
    <n v="107.11799999999999"/>
    <n v="3"/>
    <n v="0.4"/>
    <n v="-21.4236"/>
  </r>
  <r>
    <n v="9802"/>
    <s v="CA-2017-137918"/>
    <x v="365"/>
    <d v="2017-10-06T00:00:00"/>
    <x v="1"/>
    <s v="JK-15730"/>
    <s v="Joe Kamberova"/>
    <x v="0"/>
    <s v="United States"/>
    <x v="529"/>
    <x v="1"/>
    <n v="95240"/>
    <s v="West"/>
    <s v="OFF-SU-10000898"/>
    <x v="1"/>
    <x v="14"/>
    <s v="Acme Hot Forged Carbon Steel Scissors with Nickel-Plated Handles, 3 7/8&quot; Cut, 8&quot;L"/>
    <n v="97.3"/>
    <n v="7"/>
    <n v="0"/>
    <n v="28.216999999999999"/>
  </r>
  <r>
    <n v="9803"/>
    <s v="CA-2015-122973"/>
    <x v="1074"/>
    <d v="2015-07-20T00:00:00"/>
    <x v="0"/>
    <s v="PJ-19015"/>
    <s v="Pauline Johnson"/>
    <x v="0"/>
    <s v="United States"/>
    <x v="20"/>
    <x v="15"/>
    <n v="10024"/>
    <s v="East"/>
    <s v="OFF-BI-10004182"/>
    <x v="1"/>
    <x v="8"/>
    <s v="Economy Binders"/>
    <n v="3.3279999999999998"/>
    <n v="2"/>
    <n v="0.2"/>
    <n v="1.2063999999999999"/>
  </r>
  <r>
    <n v="9804"/>
    <s v="CA-2015-122973"/>
    <x v="1074"/>
    <d v="2015-07-20T00:00:00"/>
    <x v="0"/>
    <s v="PJ-19015"/>
    <s v="Pauline Johnson"/>
    <x v="0"/>
    <s v="United States"/>
    <x v="20"/>
    <x v="15"/>
    <n v="10024"/>
    <s v="East"/>
    <s v="TEC-PH-10002468"/>
    <x v="2"/>
    <x v="7"/>
    <s v="Plantronics CS 50-USB - headset - Convertible, Monaural"/>
    <n v="135.99"/>
    <n v="1"/>
    <n v="0"/>
    <n v="36.717300000000002"/>
  </r>
  <r>
    <n v="9805"/>
    <s v="CA-2015-122973"/>
    <x v="1074"/>
    <d v="2015-07-20T00:00:00"/>
    <x v="0"/>
    <s v="PJ-19015"/>
    <s v="Pauline Johnson"/>
    <x v="0"/>
    <s v="United States"/>
    <x v="20"/>
    <x v="15"/>
    <n v="10024"/>
    <s v="East"/>
    <s v="FUR-FU-10002364"/>
    <x v="0"/>
    <x v="5"/>
    <s v="Eldon Expressions Wood Desk Accessories, Oak"/>
    <n v="7.38"/>
    <n v="1"/>
    <n v="0"/>
    <n v="2.1402000000000001"/>
  </r>
  <r>
    <n v="9806"/>
    <s v="CA-2016-136322"/>
    <x v="147"/>
    <d v="2016-10-26T00:00:00"/>
    <x v="1"/>
    <s v="AP-10720"/>
    <s v="Anne Pryor"/>
    <x v="2"/>
    <s v="United States"/>
    <x v="2"/>
    <x v="2"/>
    <n v="33311"/>
    <s v="South"/>
    <s v="FUR-FU-10002878"/>
    <x v="0"/>
    <x v="5"/>
    <s v="Seth Thomas 14&quot; Day/Date Wall Clock"/>
    <n v="45.567999999999998"/>
    <n v="2"/>
    <n v="0.2"/>
    <n v="9.6831999999999994"/>
  </r>
  <r>
    <n v="9807"/>
    <s v="CA-2016-136322"/>
    <x v="147"/>
    <d v="2016-10-26T00:00:00"/>
    <x v="1"/>
    <s v="AP-10720"/>
    <s v="Anne Pryor"/>
    <x v="2"/>
    <s v="United States"/>
    <x v="2"/>
    <x v="2"/>
    <n v="33311"/>
    <s v="South"/>
    <s v="OFF-BI-10004817"/>
    <x v="1"/>
    <x v="8"/>
    <s v="GBC Personal VeloBind Strips"/>
    <n v="28.751999999999999"/>
    <n v="8"/>
    <n v="0.7"/>
    <n v="-21.084800000000001"/>
  </r>
  <r>
    <n v="9808"/>
    <s v="CA-2017-107209"/>
    <x v="944"/>
    <d v="2017-08-01T00:00:00"/>
    <x v="0"/>
    <s v="JW-15955"/>
    <s v="Joni Wasserman"/>
    <x v="0"/>
    <s v="United States"/>
    <x v="253"/>
    <x v="3"/>
    <n v="27604"/>
    <s v="South"/>
    <s v="FUR-CH-10001146"/>
    <x v="0"/>
    <x v="1"/>
    <s v="Global Value Mid-Back Manager's Chair, Gray"/>
    <n v="194.84800000000001"/>
    <n v="4"/>
    <n v="0.2"/>
    <n v="12.178000000000001"/>
  </r>
  <r>
    <n v="9809"/>
    <s v="CA-2017-145093"/>
    <x v="246"/>
    <d v="2017-07-26T00:00:00"/>
    <x v="1"/>
    <s v="PT-19090"/>
    <s v="Pete Takahito"/>
    <x v="0"/>
    <s v="United States"/>
    <x v="22"/>
    <x v="10"/>
    <n v="60623"/>
    <s v="Central"/>
    <s v="OFF-BI-10001116"/>
    <x v="1"/>
    <x v="8"/>
    <s v="Wilson Jones 1&quot; Hanging DublLock Ring Binders"/>
    <n v="2.1120000000000001"/>
    <n v="2"/>
    <n v="0.8"/>
    <n v="-3.3792"/>
  </r>
  <r>
    <n v="9810"/>
    <s v="US-2014-139640"/>
    <x v="845"/>
    <d v="2014-11-11T00:00:00"/>
    <x v="0"/>
    <s v="TB-21595"/>
    <s v="Troy Blackwell"/>
    <x v="0"/>
    <s v="United States"/>
    <x v="32"/>
    <x v="21"/>
    <n v="97206"/>
    <s v="West"/>
    <s v="OFF-PA-10000304"/>
    <x v="1"/>
    <x v="10"/>
    <s v="Xerox 1995"/>
    <n v="25.92"/>
    <n v="5"/>
    <n v="0.2"/>
    <n v="9.0719999999999992"/>
  </r>
  <r>
    <n v="9811"/>
    <s v="US-2014-139640"/>
    <x v="845"/>
    <d v="2014-11-11T00:00:00"/>
    <x v="0"/>
    <s v="TB-21595"/>
    <s v="Troy Blackwell"/>
    <x v="0"/>
    <s v="United States"/>
    <x v="32"/>
    <x v="21"/>
    <n v="97206"/>
    <s v="West"/>
    <s v="OFF-AR-10002240"/>
    <x v="1"/>
    <x v="6"/>
    <s v="Panasonic KP-150 Electric Pencil Sharpener"/>
    <n v="120.768"/>
    <n v="4"/>
    <n v="0.2"/>
    <n v="9.0576000000000008"/>
  </r>
  <r>
    <n v="9812"/>
    <s v="CA-2016-117583"/>
    <x v="581"/>
    <d v="2016-11-30T00:00:00"/>
    <x v="2"/>
    <s v="CB-12025"/>
    <s v="Cassandra Brandow"/>
    <x v="0"/>
    <s v="United States"/>
    <x v="522"/>
    <x v="30"/>
    <n v="7017"/>
    <s v="East"/>
    <s v="OFF-PA-10001246"/>
    <x v="1"/>
    <x v="10"/>
    <s v="Xerox 215"/>
    <n v="25.92"/>
    <n v="4"/>
    <n v="0"/>
    <n v="12.441599999999999"/>
  </r>
  <r>
    <n v="9813"/>
    <s v="CA-2016-117583"/>
    <x v="581"/>
    <d v="2016-11-30T00:00:00"/>
    <x v="2"/>
    <s v="CB-12025"/>
    <s v="Cassandra Brandow"/>
    <x v="0"/>
    <s v="United States"/>
    <x v="522"/>
    <x v="30"/>
    <n v="7017"/>
    <s v="East"/>
    <s v="OFF-AR-10000658"/>
    <x v="1"/>
    <x v="6"/>
    <s v="Newell 324"/>
    <n v="34.65"/>
    <n v="3"/>
    <n v="0"/>
    <n v="9.702"/>
  </r>
  <r>
    <n v="9814"/>
    <s v="CA-2016-117583"/>
    <x v="581"/>
    <d v="2016-11-30T00:00:00"/>
    <x v="2"/>
    <s v="CB-12025"/>
    <s v="Cassandra Brandow"/>
    <x v="0"/>
    <s v="United States"/>
    <x v="522"/>
    <x v="30"/>
    <n v="7017"/>
    <s v="East"/>
    <s v="OFF-PA-10000100"/>
    <x v="1"/>
    <x v="10"/>
    <s v="Xerox 1945"/>
    <n v="204.95"/>
    <n v="5"/>
    <n v="0"/>
    <n v="100.4255"/>
  </r>
  <r>
    <n v="9815"/>
    <s v="CA-2016-117583"/>
    <x v="581"/>
    <d v="2016-11-30T00:00:00"/>
    <x v="2"/>
    <s v="CB-12025"/>
    <s v="Cassandra Brandow"/>
    <x v="0"/>
    <s v="United States"/>
    <x v="522"/>
    <x v="30"/>
    <n v="7017"/>
    <s v="East"/>
    <s v="OFF-BI-10004233"/>
    <x v="1"/>
    <x v="8"/>
    <s v="GBC Pre-Punched Binding Paper, Plastic, White, 8-1/2&quot; x 11&quot;"/>
    <n v="79.95"/>
    <n v="5"/>
    <n v="0"/>
    <n v="38.375999999999998"/>
  </r>
  <r>
    <n v="9816"/>
    <s v="CA-2015-162201"/>
    <x v="1213"/>
    <d v="2015-06-12T00:00:00"/>
    <x v="1"/>
    <s v="AG-10495"/>
    <s v="Andrew Gjertsen"/>
    <x v="1"/>
    <s v="United States"/>
    <x v="84"/>
    <x v="2"/>
    <n v="33710"/>
    <s v="South"/>
    <s v="OFF-PA-10002581"/>
    <x v="1"/>
    <x v="10"/>
    <s v="Xerox 1951"/>
    <n v="173.488"/>
    <n v="7"/>
    <n v="0.2"/>
    <n v="54.215000000000003"/>
  </r>
  <r>
    <n v="9817"/>
    <s v="CA-2015-162201"/>
    <x v="1213"/>
    <d v="2015-06-12T00:00:00"/>
    <x v="1"/>
    <s v="AG-10495"/>
    <s v="Andrew Gjertsen"/>
    <x v="1"/>
    <s v="United States"/>
    <x v="84"/>
    <x v="2"/>
    <n v="33710"/>
    <s v="South"/>
    <s v="OFF-ST-10000046"/>
    <x v="1"/>
    <x v="4"/>
    <s v="Fellowes Super Stor/Drawer Files"/>
    <n v="516.96"/>
    <n v="4"/>
    <n v="0.2"/>
    <n v="-6.4619999999999997"/>
  </r>
  <r>
    <n v="9818"/>
    <s v="CA-2015-162201"/>
    <x v="1213"/>
    <d v="2015-06-12T00:00:00"/>
    <x v="1"/>
    <s v="AG-10495"/>
    <s v="Andrew Gjertsen"/>
    <x v="1"/>
    <s v="United States"/>
    <x v="84"/>
    <x v="2"/>
    <n v="33710"/>
    <s v="South"/>
    <s v="FUR-FU-10001185"/>
    <x v="0"/>
    <x v="5"/>
    <s v="Advantus Employee of the Month Certificate Frame, 11 x 13-1/2"/>
    <n v="173.208"/>
    <n v="7"/>
    <n v="0.2"/>
    <n v="45.467100000000002"/>
  </r>
  <r>
    <n v="9819"/>
    <s v="CA-2015-162201"/>
    <x v="1213"/>
    <d v="2015-06-12T00:00:00"/>
    <x v="1"/>
    <s v="AG-10495"/>
    <s v="Andrew Gjertsen"/>
    <x v="1"/>
    <s v="United States"/>
    <x v="84"/>
    <x v="2"/>
    <n v="33710"/>
    <s v="South"/>
    <s v="OFF-AR-10003856"/>
    <x v="1"/>
    <x v="6"/>
    <s v="Newell 344"/>
    <n v="4.4480000000000004"/>
    <n v="2"/>
    <n v="0.2"/>
    <n v="0.33360000000000001"/>
  </r>
  <r>
    <n v="9820"/>
    <s v="CA-2015-162201"/>
    <x v="1213"/>
    <d v="2015-06-12T00:00:00"/>
    <x v="1"/>
    <s v="AG-10495"/>
    <s v="Andrew Gjertsen"/>
    <x v="1"/>
    <s v="United States"/>
    <x v="84"/>
    <x v="2"/>
    <n v="33710"/>
    <s v="South"/>
    <s v="OFF-LA-10001982"/>
    <x v="1"/>
    <x v="2"/>
    <s v="Smead Alpha-Z Color-Coded Name Labels First Letter Starter Set"/>
    <n v="9"/>
    <n v="3"/>
    <n v="0.2"/>
    <n v="3.15"/>
  </r>
  <r>
    <n v="9821"/>
    <s v="CA-2015-162201"/>
    <x v="1213"/>
    <d v="2015-06-12T00:00:00"/>
    <x v="1"/>
    <s v="AG-10495"/>
    <s v="Andrew Gjertsen"/>
    <x v="1"/>
    <s v="United States"/>
    <x v="84"/>
    <x v="2"/>
    <n v="33710"/>
    <s v="South"/>
    <s v="OFF-PA-10001215"/>
    <x v="1"/>
    <x v="10"/>
    <s v="Xerox 1963"/>
    <n v="42.24"/>
    <n v="10"/>
    <n v="0.2"/>
    <n v="13.2"/>
  </r>
  <r>
    <n v="9822"/>
    <s v="CA-2015-162201"/>
    <x v="1213"/>
    <d v="2015-06-12T00:00:00"/>
    <x v="1"/>
    <s v="AG-10495"/>
    <s v="Andrew Gjertsen"/>
    <x v="1"/>
    <s v="United States"/>
    <x v="84"/>
    <x v="2"/>
    <n v="33710"/>
    <s v="South"/>
    <s v="OFF-BI-10002429"/>
    <x v="1"/>
    <x v="8"/>
    <s v="Premier Elliptical Ring Binder, Black"/>
    <n v="18.263999999999999"/>
    <n v="2"/>
    <n v="0.7"/>
    <n v="-13.393599999999999"/>
  </r>
  <r>
    <n v="9823"/>
    <s v="US-2014-164406"/>
    <x v="860"/>
    <d v="2014-08-19T00:00:00"/>
    <x v="1"/>
    <s v="BD-11605"/>
    <s v="Brian Dahlen"/>
    <x v="0"/>
    <s v="United States"/>
    <x v="8"/>
    <x v="1"/>
    <n v="94122"/>
    <s v="West"/>
    <s v="OFF-AP-10003287"/>
    <x v="1"/>
    <x v="9"/>
    <s v="Tripp Lite TLP810NET Broadband Surge for Modem/Fax"/>
    <n v="152.91"/>
    <n v="3"/>
    <n v="0"/>
    <n v="42.814799999999998"/>
  </r>
  <r>
    <n v="9824"/>
    <s v="US-2014-164406"/>
    <x v="860"/>
    <d v="2014-08-19T00:00:00"/>
    <x v="1"/>
    <s v="BD-11605"/>
    <s v="Brian Dahlen"/>
    <x v="0"/>
    <s v="United States"/>
    <x v="8"/>
    <x v="1"/>
    <n v="94122"/>
    <s v="West"/>
    <s v="OFF-PA-10000167"/>
    <x v="1"/>
    <x v="10"/>
    <s v="Xerox 1925"/>
    <n v="92.94"/>
    <n v="3"/>
    <n v="0"/>
    <n v="41.823"/>
  </r>
  <r>
    <n v="9825"/>
    <s v="US-2014-164406"/>
    <x v="860"/>
    <d v="2014-08-19T00:00:00"/>
    <x v="1"/>
    <s v="BD-11605"/>
    <s v="Brian Dahlen"/>
    <x v="0"/>
    <s v="United States"/>
    <x v="8"/>
    <x v="1"/>
    <n v="94122"/>
    <s v="West"/>
    <s v="OFF-BI-10002309"/>
    <x v="1"/>
    <x v="8"/>
    <s v="Avery Heavy-Duty EZD  Binder With Locking Rings"/>
    <n v="17.856000000000002"/>
    <n v="4"/>
    <n v="0.2"/>
    <n v="6.2496"/>
  </r>
  <r>
    <n v="9826"/>
    <s v="US-2014-164406"/>
    <x v="860"/>
    <d v="2014-08-19T00:00:00"/>
    <x v="1"/>
    <s v="BD-11605"/>
    <s v="Brian Dahlen"/>
    <x v="0"/>
    <s v="United States"/>
    <x v="8"/>
    <x v="1"/>
    <n v="94122"/>
    <s v="West"/>
    <s v="OFF-BI-10003638"/>
    <x v="1"/>
    <x v="8"/>
    <s v="GBC Durable Plastic Covers"/>
    <n v="46.44"/>
    <n v="3"/>
    <n v="0.2"/>
    <n v="15.093"/>
  </r>
  <r>
    <n v="9827"/>
    <s v="US-2014-164406"/>
    <x v="860"/>
    <d v="2014-08-19T00:00:00"/>
    <x v="1"/>
    <s v="BD-11605"/>
    <s v="Brian Dahlen"/>
    <x v="0"/>
    <s v="United States"/>
    <x v="8"/>
    <x v="1"/>
    <n v="94122"/>
    <s v="West"/>
    <s v="FUR-CH-10003833"/>
    <x v="0"/>
    <x v="1"/>
    <s v="Novimex Fabric Task Chair"/>
    <n v="195.136"/>
    <n v="4"/>
    <n v="0.2"/>
    <n v="-12.196"/>
  </r>
  <r>
    <n v="9828"/>
    <s v="CA-2017-169999"/>
    <x v="249"/>
    <d v="2017-06-26T00:00:00"/>
    <x v="1"/>
    <s v="JS-15685"/>
    <s v="Jim Sink"/>
    <x v="1"/>
    <s v="United States"/>
    <x v="20"/>
    <x v="15"/>
    <n v="10035"/>
    <s v="East"/>
    <s v="OFF-ST-10001511"/>
    <x v="1"/>
    <x v="4"/>
    <s v="Space Solutions Commercial Steel Shelving"/>
    <n v="129.30000000000001"/>
    <n v="2"/>
    <n v="0"/>
    <n v="6.4649999999999999"/>
  </r>
  <r>
    <n v="9829"/>
    <s v="CA-2017-169999"/>
    <x v="249"/>
    <d v="2017-06-26T00:00:00"/>
    <x v="1"/>
    <s v="JS-15685"/>
    <s v="Jim Sink"/>
    <x v="1"/>
    <s v="United States"/>
    <x v="20"/>
    <x v="15"/>
    <n v="10035"/>
    <s v="East"/>
    <s v="OFF-BI-10004728"/>
    <x v="1"/>
    <x v="8"/>
    <s v="Wilson Jones Turn Tabs Binder Tool for Ring Binders"/>
    <n v="11.568"/>
    <n v="3"/>
    <n v="0.2"/>
    <n v="3.7595999999999998"/>
  </r>
  <r>
    <n v="9830"/>
    <s v="US-2017-152842"/>
    <x v="11"/>
    <d v="2017-07-23T00:00:00"/>
    <x v="1"/>
    <s v="NF-18385"/>
    <s v="Natalie Fritzler"/>
    <x v="0"/>
    <s v="United States"/>
    <x v="35"/>
    <x v="3"/>
    <n v="28205"/>
    <s v="South"/>
    <s v="FUR-CH-10004218"/>
    <x v="0"/>
    <x v="1"/>
    <s v="Global Fabric Manager's Chair, Dark Gray"/>
    <n v="242.352"/>
    <n v="3"/>
    <n v="0.2"/>
    <n v="15.147"/>
  </r>
  <r>
    <n v="9831"/>
    <s v="CA-2014-113257"/>
    <x v="757"/>
    <d v="2014-12-18T00:00:00"/>
    <x v="0"/>
    <s v="SC-20305"/>
    <s v="Sean Christensen"/>
    <x v="0"/>
    <s v="United States"/>
    <x v="486"/>
    <x v="5"/>
    <n v="77705"/>
    <s v="Central"/>
    <s v="TEC-AC-10004171"/>
    <x v="2"/>
    <x v="11"/>
    <s v="Razer Kraken 7.1 Surround Sound Over Ear USB Gaming Headset"/>
    <n v="319.96800000000002"/>
    <n v="4"/>
    <n v="0.2"/>
    <n v="95.990399999999994"/>
  </r>
  <r>
    <n v="9832"/>
    <s v="CA-2014-113257"/>
    <x v="757"/>
    <d v="2014-12-18T00:00:00"/>
    <x v="0"/>
    <s v="SC-20305"/>
    <s v="Sean Christensen"/>
    <x v="0"/>
    <s v="United States"/>
    <x v="486"/>
    <x v="5"/>
    <n v="77705"/>
    <s v="Central"/>
    <s v="FUR-FU-10001706"/>
    <x v="0"/>
    <x v="5"/>
    <s v="Longer-Life Soft White Bulbs"/>
    <n v="8.6240000000000006"/>
    <n v="7"/>
    <n v="0.6"/>
    <n v="-2.5872000000000002"/>
  </r>
  <r>
    <n v="9833"/>
    <s v="CA-2014-133963"/>
    <x v="598"/>
    <d v="2014-05-22T00:00:00"/>
    <x v="0"/>
    <s v="GA-14515"/>
    <s v="George Ashbrook"/>
    <x v="0"/>
    <s v="United States"/>
    <x v="61"/>
    <x v="5"/>
    <n v="75220"/>
    <s v="Central"/>
    <s v="OFF-PA-10001526"/>
    <x v="1"/>
    <x v="10"/>
    <s v="Xerox 1949"/>
    <n v="3.984"/>
    <n v="1"/>
    <n v="0.2"/>
    <n v="1.4441999999999999"/>
  </r>
  <r>
    <n v="9834"/>
    <s v="CA-2017-130302"/>
    <x v="32"/>
    <d v="2017-09-19T00:00:00"/>
    <x v="1"/>
    <s v="CY-12745"/>
    <s v="Craig Yedwab"/>
    <x v="1"/>
    <s v="United States"/>
    <x v="24"/>
    <x v="24"/>
    <n v="45503"/>
    <s v="East"/>
    <s v="TEC-AC-10002001"/>
    <x v="2"/>
    <x v="11"/>
    <s v="Logitech Wireless Gaming Headset G930"/>
    <n v="895.94399999999996"/>
    <n v="7"/>
    <n v="0.2"/>
    <n v="190.38810000000001"/>
  </r>
  <r>
    <n v="9835"/>
    <s v="CA-2016-126627"/>
    <x v="1155"/>
    <d v="2016-10-12T00:00:00"/>
    <x v="2"/>
    <s v="WB-21850"/>
    <s v="William Brown"/>
    <x v="0"/>
    <s v="United States"/>
    <x v="189"/>
    <x v="5"/>
    <n v="77571"/>
    <s v="Central"/>
    <s v="FUR-FU-10004963"/>
    <x v="0"/>
    <x v="5"/>
    <s v="Eldon 400 Class Desk Accessories, Black Carbon"/>
    <n v="14"/>
    <n v="4"/>
    <n v="0.6"/>
    <n v="-6.3"/>
  </r>
  <r>
    <n v="9836"/>
    <s v="CA-2016-126627"/>
    <x v="1155"/>
    <d v="2016-10-12T00:00:00"/>
    <x v="2"/>
    <s v="WB-21850"/>
    <s v="William Brown"/>
    <x v="0"/>
    <s v="United States"/>
    <x v="189"/>
    <x v="5"/>
    <n v="77571"/>
    <s v="Central"/>
    <s v="OFF-BI-10001597"/>
    <x v="1"/>
    <x v="8"/>
    <s v="Wilson Jones Ledger-Size, Piano-Hinge Binder, 2&quot;, Blue"/>
    <n v="16.391999999999999"/>
    <n v="2"/>
    <n v="0.8"/>
    <n v="-26.2272"/>
  </r>
  <r>
    <n v="9837"/>
    <s v="US-2016-125402"/>
    <x v="477"/>
    <d v="2016-10-01T00:00:00"/>
    <x v="1"/>
    <s v="DL-12865"/>
    <s v="Dan Lawera"/>
    <x v="0"/>
    <s v="United States"/>
    <x v="85"/>
    <x v="1"/>
    <n v="90805"/>
    <s v="West"/>
    <s v="OFF-PA-10000141"/>
    <x v="1"/>
    <x v="10"/>
    <s v="Ampad Evidence Wirebond Steno Books, 6&quot; x 9&quot;"/>
    <n v="10.9"/>
    <n v="5"/>
    <n v="0"/>
    <n v="5.1230000000000002"/>
  </r>
  <r>
    <n v="9838"/>
    <s v="US-2016-125402"/>
    <x v="477"/>
    <d v="2016-10-01T00:00:00"/>
    <x v="1"/>
    <s v="DL-12865"/>
    <s v="Dan Lawera"/>
    <x v="0"/>
    <s v="United States"/>
    <x v="85"/>
    <x v="1"/>
    <n v="90805"/>
    <s v="West"/>
    <s v="OFF-LA-10003923"/>
    <x v="1"/>
    <x v="2"/>
    <s v="Alphabetical Labels for Top Tab Filing"/>
    <n v="29.6"/>
    <n v="2"/>
    <n v="0"/>
    <n v="14.8"/>
  </r>
  <r>
    <n v="9839"/>
    <s v="US-2016-125402"/>
    <x v="477"/>
    <d v="2016-10-01T00:00:00"/>
    <x v="1"/>
    <s v="DL-12865"/>
    <s v="Dan Lawera"/>
    <x v="0"/>
    <s v="United States"/>
    <x v="85"/>
    <x v="1"/>
    <n v="90805"/>
    <s v="West"/>
    <s v="OFF-LA-10001771"/>
    <x v="1"/>
    <x v="2"/>
    <s v="Avery 513"/>
    <n v="4.9800000000000004"/>
    <n v="1"/>
    <n v="0"/>
    <n v="2.2907999999999999"/>
  </r>
  <r>
    <n v="9840"/>
    <s v="US-2016-125402"/>
    <x v="477"/>
    <d v="2016-10-01T00:00:00"/>
    <x v="1"/>
    <s v="DL-12865"/>
    <s v="Dan Lawera"/>
    <x v="0"/>
    <s v="United States"/>
    <x v="85"/>
    <x v="1"/>
    <n v="90805"/>
    <s v="West"/>
    <s v="TEC-CO-10001943"/>
    <x v="2"/>
    <x v="16"/>
    <s v="Canon PC-428 Personal Copier"/>
    <n v="479.976"/>
    <n v="3"/>
    <n v="0.2"/>
    <n v="161.99189999999999"/>
  </r>
  <r>
    <n v="9841"/>
    <s v="US-2016-125402"/>
    <x v="477"/>
    <d v="2016-10-01T00:00:00"/>
    <x v="1"/>
    <s v="DL-12865"/>
    <s v="Dan Lawera"/>
    <x v="0"/>
    <s v="United States"/>
    <x v="85"/>
    <x v="1"/>
    <n v="90805"/>
    <s v="West"/>
    <s v="TEC-PH-10003356"/>
    <x v="2"/>
    <x v="7"/>
    <s v="SmartStand Mobile Device Holder, Assorted Colors"/>
    <n v="44.735999999999997"/>
    <n v="8"/>
    <n v="0.2"/>
    <n v="4.4736000000000002"/>
  </r>
  <r>
    <n v="9842"/>
    <s v="US-2016-125402"/>
    <x v="477"/>
    <d v="2016-10-01T00:00:00"/>
    <x v="1"/>
    <s v="DL-12865"/>
    <s v="Dan Lawera"/>
    <x v="0"/>
    <s v="United States"/>
    <x v="85"/>
    <x v="1"/>
    <n v="90805"/>
    <s v="West"/>
    <s v="OFF-AR-10002255"/>
    <x v="1"/>
    <x v="6"/>
    <s v="Newell 346"/>
    <n v="5.76"/>
    <n v="2"/>
    <n v="0"/>
    <n v="1.6704000000000001"/>
  </r>
  <r>
    <n v="9843"/>
    <s v="US-2016-125402"/>
    <x v="477"/>
    <d v="2016-10-01T00:00:00"/>
    <x v="1"/>
    <s v="DL-12865"/>
    <s v="Dan Lawera"/>
    <x v="0"/>
    <s v="United States"/>
    <x v="85"/>
    <x v="1"/>
    <n v="90805"/>
    <s v="West"/>
    <s v="FUR-CH-10000665"/>
    <x v="0"/>
    <x v="1"/>
    <s v="Global Airflow Leather Mesh Back Chair, Black"/>
    <n v="483.13600000000002"/>
    <n v="4"/>
    <n v="0.2"/>
    <n v="60.392000000000003"/>
  </r>
  <r>
    <n v="9844"/>
    <s v="CA-2014-163867"/>
    <x v="561"/>
    <d v="2014-06-06T00:00:00"/>
    <x v="2"/>
    <s v="RE-19450"/>
    <s v="Richard Eichhorn"/>
    <x v="0"/>
    <s v="United States"/>
    <x v="27"/>
    <x v="10"/>
    <n v="62521"/>
    <s v="Central"/>
    <s v="OFF-LA-10001771"/>
    <x v="1"/>
    <x v="2"/>
    <s v="Avery 513"/>
    <n v="15.936"/>
    <n v="4"/>
    <n v="0.2"/>
    <n v="5.1791999999999998"/>
  </r>
  <r>
    <n v="9845"/>
    <s v="CA-2014-163867"/>
    <x v="561"/>
    <d v="2014-06-06T00:00:00"/>
    <x v="2"/>
    <s v="RE-19450"/>
    <s v="Richard Eichhorn"/>
    <x v="0"/>
    <s v="United States"/>
    <x v="27"/>
    <x v="10"/>
    <n v="62521"/>
    <s v="Central"/>
    <s v="FUR-FU-10001475"/>
    <x v="0"/>
    <x v="5"/>
    <s v="Contract Clock, 14&quot;, Brown"/>
    <n v="61.543999999999997"/>
    <n v="7"/>
    <n v="0.6"/>
    <n v="-40.003599999999999"/>
  </r>
  <r>
    <n v="9846"/>
    <s v="CA-2014-163867"/>
    <x v="561"/>
    <d v="2014-06-06T00:00:00"/>
    <x v="2"/>
    <s v="RE-19450"/>
    <s v="Richard Eichhorn"/>
    <x v="0"/>
    <s v="United States"/>
    <x v="27"/>
    <x v="10"/>
    <n v="62521"/>
    <s v="Central"/>
    <s v="OFF-ST-10000877"/>
    <x v="1"/>
    <x v="4"/>
    <s v="Recycled Steel Personal File for Standard File Folders"/>
    <n v="132.696"/>
    <n v="3"/>
    <n v="0.2"/>
    <n v="9.9521999999999995"/>
  </r>
  <r>
    <n v="9847"/>
    <s v="CA-2017-169327"/>
    <x v="264"/>
    <d v="2017-09-04T00:00:00"/>
    <x v="0"/>
    <s v="MH-17290"/>
    <s v="Marc Harrigan"/>
    <x v="2"/>
    <s v="United States"/>
    <x v="1"/>
    <x v="1"/>
    <n v="90008"/>
    <s v="West"/>
    <s v="OFF-AP-10001492"/>
    <x v="1"/>
    <x v="9"/>
    <s v="Acco Six-Outlet Power Strip, 4' Cord Length"/>
    <n v="43.1"/>
    <n v="5"/>
    <n v="0"/>
    <n v="11.206"/>
  </r>
  <r>
    <n v="9848"/>
    <s v="CA-2017-169327"/>
    <x v="264"/>
    <d v="2017-09-04T00:00:00"/>
    <x v="0"/>
    <s v="MH-17290"/>
    <s v="Marc Harrigan"/>
    <x v="2"/>
    <s v="United States"/>
    <x v="1"/>
    <x v="1"/>
    <n v="90008"/>
    <s v="West"/>
    <s v="FUR-FU-10004188"/>
    <x v="0"/>
    <x v="5"/>
    <s v="Luxo Professional Combination Clamp-On Lamps"/>
    <n v="511.5"/>
    <n v="5"/>
    <n v="0"/>
    <n v="132.99"/>
  </r>
  <r>
    <n v="9849"/>
    <s v="CA-2017-169327"/>
    <x v="264"/>
    <d v="2017-09-04T00:00:00"/>
    <x v="0"/>
    <s v="MH-17290"/>
    <s v="Marc Harrigan"/>
    <x v="2"/>
    <s v="United States"/>
    <x v="1"/>
    <x v="1"/>
    <n v="90008"/>
    <s v="West"/>
    <s v="OFF-BI-10004330"/>
    <x v="1"/>
    <x v="8"/>
    <s v="GBC Velobind Prepunched Cover Sets, Regency Series"/>
    <n v="147.91999999999999"/>
    <n v="5"/>
    <n v="0.2"/>
    <n v="46.225000000000001"/>
  </r>
  <r>
    <n v="9850"/>
    <s v="CA-2014-142979"/>
    <x v="791"/>
    <d v="2014-04-18T00:00:00"/>
    <x v="1"/>
    <s v="EH-13765"/>
    <s v="Edward Hooks"/>
    <x v="1"/>
    <s v="United States"/>
    <x v="529"/>
    <x v="1"/>
    <n v="95240"/>
    <s v="West"/>
    <s v="OFF-AR-10002987"/>
    <x v="1"/>
    <x v="6"/>
    <s v="Prismacolor Color Pencil Set"/>
    <n v="39.68"/>
    <n v="2"/>
    <n v="0"/>
    <n v="16.268799999999999"/>
  </r>
  <r>
    <n v="9851"/>
    <s v="CA-2016-158155"/>
    <x v="440"/>
    <d v="2016-05-06T00:00:00"/>
    <x v="1"/>
    <s v="EH-13765"/>
    <s v="Edward Hooks"/>
    <x v="1"/>
    <s v="United States"/>
    <x v="20"/>
    <x v="15"/>
    <n v="10009"/>
    <s v="East"/>
    <s v="FUR-FU-10000732"/>
    <x v="0"/>
    <x v="5"/>
    <s v="Eldon 200 Class Desk Accessories"/>
    <n v="12.56"/>
    <n v="2"/>
    <n v="0"/>
    <n v="4.0191999999999997"/>
  </r>
  <r>
    <n v="9852"/>
    <s v="CA-2016-158155"/>
    <x v="440"/>
    <d v="2016-05-06T00:00:00"/>
    <x v="1"/>
    <s v="EH-13765"/>
    <s v="Edward Hooks"/>
    <x v="1"/>
    <s v="United States"/>
    <x v="20"/>
    <x v="15"/>
    <n v="10009"/>
    <s v="East"/>
    <s v="OFF-BI-10001670"/>
    <x v="1"/>
    <x v="8"/>
    <s v="Vinyl Sectional Post Binders"/>
    <n v="90.48"/>
    <n v="3"/>
    <n v="0.2"/>
    <n v="33.93"/>
  </r>
  <r>
    <n v="9853"/>
    <s v="CA-2016-158155"/>
    <x v="440"/>
    <d v="2016-05-06T00:00:00"/>
    <x v="1"/>
    <s v="EH-13765"/>
    <s v="Edward Hooks"/>
    <x v="1"/>
    <s v="United States"/>
    <x v="20"/>
    <x v="15"/>
    <n v="10009"/>
    <s v="East"/>
    <s v="OFF-PA-10000533"/>
    <x v="1"/>
    <x v="10"/>
    <s v="Southworth Parchment Paper &amp; Envelopes"/>
    <n v="13.08"/>
    <n v="2"/>
    <n v="0"/>
    <n v="6.0167999999999999"/>
  </r>
  <r>
    <n v="9854"/>
    <s v="CA-2016-158155"/>
    <x v="440"/>
    <d v="2016-05-06T00:00:00"/>
    <x v="1"/>
    <s v="EH-13765"/>
    <s v="Edward Hooks"/>
    <x v="1"/>
    <s v="United States"/>
    <x v="20"/>
    <x v="15"/>
    <n v="10009"/>
    <s v="East"/>
    <s v="FUR-FU-10002253"/>
    <x v="0"/>
    <x v="5"/>
    <s v="Howard Miller 13&quot; Diameter Pewter Finish Round Wall Clock"/>
    <n v="214.7"/>
    <n v="5"/>
    <n v="0"/>
    <n v="83.733000000000004"/>
  </r>
  <r>
    <n v="9855"/>
    <s v="CA-2017-138870"/>
    <x v="249"/>
    <d v="2017-06-23T00:00:00"/>
    <x v="1"/>
    <s v="GA-14515"/>
    <s v="George Ashbrook"/>
    <x v="0"/>
    <s v="United States"/>
    <x v="8"/>
    <x v="1"/>
    <n v="94109"/>
    <s v="West"/>
    <s v="FUR-FU-10002396"/>
    <x v="0"/>
    <x v="5"/>
    <s v="DAX Copper Panel Document Frame, 5 x 7 Size"/>
    <n v="50.32"/>
    <n v="4"/>
    <n v="0"/>
    <n v="21.134399999999999"/>
  </r>
  <r>
    <n v="9856"/>
    <s v="CA-2017-138870"/>
    <x v="249"/>
    <d v="2017-06-23T00:00:00"/>
    <x v="1"/>
    <s v="GA-14515"/>
    <s v="George Ashbrook"/>
    <x v="0"/>
    <s v="United States"/>
    <x v="8"/>
    <x v="1"/>
    <n v="94109"/>
    <s v="West"/>
    <s v="OFF-PA-10004438"/>
    <x v="1"/>
    <x v="10"/>
    <s v="Xerox 1907"/>
    <n v="24.56"/>
    <n v="2"/>
    <n v="0"/>
    <n v="11.543200000000001"/>
  </r>
  <r>
    <n v="9857"/>
    <s v="CA-2014-120950"/>
    <x v="1231"/>
    <d v="2014-11-11T00:00:00"/>
    <x v="1"/>
    <s v="GA-14515"/>
    <s v="George Ashbrook"/>
    <x v="0"/>
    <s v="United States"/>
    <x v="38"/>
    <x v="32"/>
    <n v="31907"/>
    <s v="South"/>
    <s v="OFF-PA-10000587"/>
    <x v="1"/>
    <x v="10"/>
    <s v="Array Parchment Paper, Assorted Colors"/>
    <n v="43.68"/>
    <n v="6"/>
    <n v="0"/>
    <n v="20.9664"/>
  </r>
  <r>
    <n v="9858"/>
    <s v="CA-2015-164301"/>
    <x v="514"/>
    <d v="2015-03-30T00:00:00"/>
    <x v="1"/>
    <s v="EB-13840"/>
    <s v="Ellis Ballard"/>
    <x v="1"/>
    <s v="United States"/>
    <x v="4"/>
    <x v="4"/>
    <n v="98103"/>
    <s v="West"/>
    <s v="FUR-TA-10001889"/>
    <x v="0"/>
    <x v="3"/>
    <s v="Bush Advantage Collection Racetrack Conference Table"/>
    <n v="3393.68"/>
    <n v="8"/>
    <n v="0"/>
    <n v="610.86239999999998"/>
  </r>
  <r>
    <n v="9859"/>
    <s v="CA-2017-113278"/>
    <x v="424"/>
    <d v="2017-01-20T00:00:00"/>
    <x v="1"/>
    <s v="HR-14770"/>
    <s v="Hallie Redmond"/>
    <x v="2"/>
    <s v="United States"/>
    <x v="102"/>
    <x v="14"/>
    <n v="47374"/>
    <s v="Central"/>
    <s v="OFF-ST-10001590"/>
    <x v="1"/>
    <x v="4"/>
    <s v="Tenex Personal Project File with Scoop Front Design, Black"/>
    <n v="67.400000000000006"/>
    <n v="5"/>
    <n v="0"/>
    <n v="17.524000000000001"/>
  </r>
  <r>
    <n v="9860"/>
    <s v="CA-2017-113278"/>
    <x v="424"/>
    <d v="2017-01-20T00:00:00"/>
    <x v="1"/>
    <s v="HR-14770"/>
    <s v="Hallie Redmond"/>
    <x v="2"/>
    <s v="United States"/>
    <x v="102"/>
    <x v="14"/>
    <n v="47374"/>
    <s v="Central"/>
    <s v="OFF-FA-10003472"/>
    <x v="1"/>
    <x v="13"/>
    <s v="Bagged Rubber Bands"/>
    <n v="2.52"/>
    <n v="2"/>
    <n v="0"/>
    <n v="0.1008"/>
  </r>
  <r>
    <n v="9861"/>
    <s v="CA-2017-113278"/>
    <x v="424"/>
    <d v="2017-01-20T00:00:00"/>
    <x v="1"/>
    <s v="HR-14770"/>
    <s v="Hallie Redmond"/>
    <x v="2"/>
    <s v="United States"/>
    <x v="102"/>
    <x v="14"/>
    <n v="47374"/>
    <s v="Central"/>
    <s v="TEC-PH-10000169"/>
    <x v="2"/>
    <x v="7"/>
    <s v="ARKON Windshield Dashboard Air Vent Car Mount Holder"/>
    <n v="67.8"/>
    <n v="4"/>
    <n v="0"/>
    <n v="1.3560000000000001"/>
  </r>
  <r>
    <n v="9862"/>
    <s v="CA-2017-113278"/>
    <x v="424"/>
    <d v="2017-01-20T00:00:00"/>
    <x v="1"/>
    <s v="HR-14770"/>
    <s v="Hallie Redmond"/>
    <x v="2"/>
    <s v="United States"/>
    <x v="102"/>
    <x v="14"/>
    <n v="47374"/>
    <s v="Central"/>
    <s v="OFF-ST-10002562"/>
    <x v="1"/>
    <x v="4"/>
    <s v="Staple magnet"/>
    <n v="18.760000000000002"/>
    <n v="2"/>
    <n v="0"/>
    <n v="5.2527999999999997"/>
  </r>
  <r>
    <n v="9863"/>
    <s v="CA-2017-113278"/>
    <x v="424"/>
    <d v="2017-01-20T00:00:00"/>
    <x v="1"/>
    <s v="HR-14770"/>
    <s v="Hallie Redmond"/>
    <x v="2"/>
    <s v="United States"/>
    <x v="102"/>
    <x v="14"/>
    <n v="47374"/>
    <s v="Central"/>
    <s v="TEC-AC-10001445"/>
    <x v="2"/>
    <x v="11"/>
    <s v="Imation USB 2.0 Swivel Flash Drive USB flash drive - 4 GB - Pink"/>
    <n v="12.12"/>
    <n v="4"/>
    <n v="0"/>
    <n v="2.5451999999999999"/>
  </r>
  <r>
    <n v="9864"/>
    <s v="CA-2017-113278"/>
    <x v="424"/>
    <d v="2017-01-20T00:00:00"/>
    <x v="1"/>
    <s v="HR-14770"/>
    <s v="Hallie Redmond"/>
    <x v="2"/>
    <s v="United States"/>
    <x v="102"/>
    <x v="14"/>
    <n v="47374"/>
    <s v="Central"/>
    <s v="OFF-PA-10004156"/>
    <x v="1"/>
    <x v="10"/>
    <s v="Xerox 188"/>
    <n v="11.34"/>
    <n v="1"/>
    <n v="0"/>
    <n v="5.5566000000000004"/>
  </r>
  <r>
    <n v="9865"/>
    <s v="CA-2017-113278"/>
    <x v="424"/>
    <d v="2017-01-20T00:00:00"/>
    <x v="1"/>
    <s v="HR-14770"/>
    <s v="Hallie Redmond"/>
    <x v="2"/>
    <s v="United States"/>
    <x v="102"/>
    <x v="14"/>
    <n v="47374"/>
    <s v="Central"/>
    <s v="TEC-AC-10004469"/>
    <x v="2"/>
    <x v="11"/>
    <s v="Microsoft Sculpt Comfort Mouse"/>
    <n v="159.80000000000001"/>
    <n v="4"/>
    <n v="0"/>
    <n v="70.311999999999998"/>
  </r>
  <r>
    <n v="9866"/>
    <s v="CA-2017-113278"/>
    <x v="424"/>
    <d v="2017-01-20T00:00:00"/>
    <x v="1"/>
    <s v="HR-14770"/>
    <s v="Hallie Redmond"/>
    <x v="2"/>
    <s v="United States"/>
    <x v="102"/>
    <x v="14"/>
    <n v="47374"/>
    <s v="Central"/>
    <s v="FUR-FU-10001037"/>
    <x v="0"/>
    <x v="5"/>
    <s v="DAX Charcoal/Nickel-Tone Document Frame, 5 x 7"/>
    <n v="18.96"/>
    <n v="2"/>
    <n v="0"/>
    <n v="8.532"/>
  </r>
  <r>
    <n v="9867"/>
    <s v="US-2015-116981"/>
    <x v="514"/>
    <d v="2015-03-28T00:00:00"/>
    <x v="0"/>
    <s v="SM-20950"/>
    <s v="Suzanne McNair"/>
    <x v="1"/>
    <s v="United States"/>
    <x v="20"/>
    <x v="15"/>
    <n v="10009"/>
    <s v="East"/>
    <s v="OFF-ST-10002615"/>
    <x v="1"/>
    <x v="4"/>
    <s v="Dual Level, Single-Width Filing Carts"/>
    <n v="1085.42"/>
    <n v="7"/>
    <n v="0"/>
    <n v="282.20920000000001"/>
  </r>
  <r>
    <n v="9868"/>
    <s v="US-2015-116981"/>
    <x v="514"/>
    <d v="2015-03-28T00:00:00"/>
    <x v="0"/>
    <s v="SM-20950"/>
    <s v="Suzanne McNair"/>
    <x v="1"/>
    <s v="United States"/>
    <x v="20"/>
    <x v="15"/>
    <n v="10009"/>
    <s v="East"/>
    <s v="OFF-AP-10000595"/>
    <x v="1"/>
    <x v="9"/>
    <s v="Disposable Triple-Filter Dust Bags"/>
    <n v="13.11"/>
    <n v="3"/>
    <n v="0"/>
    <n v="3.4085999999999999"/>
  </r>
  <r>
    <n v="9869"/>
    <s v="CA-2014-114195"/>
    <x v="301"/>
    <d v="2014-11-03T00:00:00"/>
    <x v="2"/>
    <s v="EA-14035"/>
    <s v="Erin Ashbrook"/>
    <x v="1"/>
    <s v="United States"/>
    <x v="530"/>
    <x v="24"/>
    <n v="45040"/>
    <s v="East"/>
    <s v="FUR-FU-10002253"/>
    <x v="0"/>
    <x v="5"/>
    <s v="Howard Miller 13&quot; Diameter Pewter Finish Round Wall Clock"/>
    <n v="68.703999999999994"/>
    <n v="2"/>
    <n v="0.2"/>
    <n v="16.3172"/>
  </r>
  <r>
    <n v="9870"/>
    <s v="CA-2014-114195"/>
    <x v="301"/>
    <d v="2014-11-03T00:00:00"/>
    <x v="2"/>
    <s v="EA-14035"/>
    <s v="Erin Ashbrook"/>
    <x v="1"/>
    <s v="United States"/>
    <x v="530"/>
    <x v="24"/>
    <n v="45040"/>
    <s v="East"/>
    <s v="OFF-BI-10000494"/>
    <x v="1"/>
    <x v="8"/>
    <s v="Acco Economy Flexible Poly Round Ring Binder"/>
    <n v="3.1320000000000001"/>
    <n v="2"/>
    <n v="0.7"/>
    <n v="-2.61"/>
  </r>
  <r>
    <n v="9871"/>
    <s v="CA-2014-114195"/>
    <x v="301"/>
    <d v="2014-11-03T00:00:00"/>
    <x v="2"/>
    <s v="EA-14035"/>
    <s v="Erin Ashbrook"/>
    <x v="1"/>
    <s v="United States"/>
    <x v="530"/>
    <x v="24"/>
    <n v="45040"/>
    <s v="East"/>
    <s v="OFF-BI-10001658"/>
    <x v="1"/>
    <x v="8"/>
    <s v="GBC Standard Therm-A-Bind Covers"/>
    <n v="22.428000000000001"/>
    <n v="3"/>
    <n v="0.7"/>
    <n v="-17.942399999999999"/>
  </r>
  <r>
    <n v="9872"/>
    <s v="CA-2017-146269"/>
    <x v="833"/>
    <d v="2017-10-06T00:00:00"/>
    <x v="3"/>
    <s v="MH-17455"/>
    <s v="Mark Hamilton"/>
    <x v="0"/>
    <s v="United States"/>
    <x v="22"/>
    <x v="10"/>
    <n v="60623"/>
    <s v="Central"/>
    <s v="OFF-ST-10003208"/>
    <x v="1"/>
    <x v="4"/>
    <s v="Adjustable Depth Letter/Legal Cart"/>
    <n v="290.33600000000001"/>
    <n v="2"/>
    <n v="0.2"/>
    <n v="32.662799999999997"/>
  </r>
  <r>
    <n v="9873"/>
    <s v="CA-2017-146269"/>
    <x v="833"/>
    <d v="2017-10-06T00:00:00"/>
    <x v="3"/>
    <s v="MH-17455"/>
    <s v="Mark Hamilton"/>
    <x v="0"/>
    <s v="United States"/>
    <x v="22"/>
    <x v="10"/>
    <n v="60623"/>
    <s v="Central"/>
    <s v="OFF-AR-10004790"/>
    <x v="1"/>
    <x v="6"/>
    <s v="Staples in misc. colors"/>
    <n v="19.152000000000001"/>
    <n v="2"/>
    <n v="0.2"/>
    <n v="1.1970000000000001"/>
  </r>
  <r>
    <n v="9874"/>
    <s v="CA-2016-100587"/>
    <x v="107"/>
    <d v="2016-12-14T00:00:00"/>
    <x v="1"/>
    <s v="SL-20155"/>
    <s v="Sara Luxemburg"/>
    <x v="2"/>
    <s v="United States"/>
    <x v="20"/>
    <x v="15"/>
    <n v="10024"/>
    <s v="East"/>
    <s v="OFF-PA-10004609"/>
    <x v="1"/>
    <x v="10"/>
    <s v="Xerox 221"/>
    <n v="6.48"/>
    <n v="1"/>
    <n v="0"/>
    <n v="3.1103999999999998"/>
  </r>
  <r>
    <n v="9875"/>
    <s v="CA-2016-166653"/>
    <x v="897"/>
    <d v="2016-09-24T00:00:00"/>
    <x v="0"/>
    <s v="NP-18685"/>
    <s v="Nora Pelletier"/>
    <x v="2"/>
    <s v="United States"/>
    <x v="215"/>
    <x v="24"/>
    <n v="44134"/>
    <s v="East"/>
    <s v="OFF-EN-10003055"/>
    <x v="1"/>
    <x v="12"/>
    <s v="Blue String-Tie &amp; Button Interoffice Envelopes, 10 x 13"/>
    <n v="63.968000000000004"/>
    <n v="2"/>
    <n v="0.2"/>
    <n v="19.989999999999998"/>
  </r>
  <r>
    <n v="9876"/>
    <s v="CA-2015-130855"/>
    <x v="1232"/>
    <d v="2016-01-05T00:00:00"/>
    <x v="1"/>
    <s v="RF-19840"/>
    <s v="Roy Französisch"/>
    <x v="0"/>
    <s v="United States"/>
    <x v="20"/>
    <x v="15"/>
    <n v="10035"/>
    <s v="East"/>
    <s v="OFF-SU-10003936"/>
    <x v="1"/>
    <x v="14"/>
    <s v="Acme Serrated Blade Letter Opener"/>
    <n v="6.36"/>
    <n v="2"/>
    <n v="0"/>
    <n v="6.3600000000000004E-2"/>
  </r>
  <r>
    <n v="9877"/>
    <s v="US-2017-166324"/>
    <x v="693"/>
    <d v="2017-04-21T00:00:00"/>
    <x v="2"/>
    <s v="BE-11455"/>
    <s v="Brad Eason"/>
    <x v="2"/>
    <s v="United States"/>
    <x v="138"/>
    <x v="24"/>
    <n v="44105"/>
    <s v="East"/>
    <s v="OFF-ST-10000078"/>
    <x v="1"/>
    <x v="4"/>
    <s v="Tennsco 6- and 18-Compartment Lockers"/>
    <n v="848.54399999999998"/>
    <n v="4"/>
    <n v="0.2"/>
    <n v="-21.2136"/>
  </r>
  <r>
    <n v="9878"/>
    <s v="US-2017-166324"/>
    <x v="693"/>
    <d v="2017-04-21T00:00:00"/>
    <x v="2"/>
    <s v="BE-11455"/>
    <s v="Brad Eason"/>
    <x v="2"/>
    <s v="United States"/>
    <x v="138"/>
    <x v="24"/>
    <n v="44105"/>
    <s v="East"/>
    <s v="OFF-BI-10000174"/>
    <x v="1"/>
    <x v="8"/>
    <s v="Wilson Jones Clip &amp; Carry Folder Binder Tool for Ring Binders, Clear"/>
    <n v="8.6999999999999993"/>
    <n v="5"/>
    <n v="0.7"/>
    <n v="-6.38"/>
  </r>
  <r>
    <n v="9879"/>
    <s v="US-2017-166324"/>
    <x v="693"/>
    <d v="2017-04-21T00:00:00"/>
    <x v="2"/>
    <s v="BE-11455"/>
    <s v="Brad Eason"/>
    <x v="2"/>
    <s v="United States"/>
    <x v="138"/>
    <x v="24"/>
    <n v="44105"/>
    <s v="East"/>
    <s v="TEC-PH-10004080"/>
    <x v="2"/>
    <x v="7"/>
    <s v="Avaya 5410 Digital phone"/>
    <n v="122.38200000000001"/>
    <n v="3"/>
    <n v="0.4"/>
    <n v="-24.476400000000002"/>
  </r>
  <r>
    <n v="9880"/>
    <s v="CA-2016-122581"/>
    <x v="1036"/>
    <d v="2016-08-25T00:00:00"/>
    <x v="1"/>
    <s v="JK-15370"/>
    <s v="Jay Kimmel"/>
    <x v="0"/>
    <s v="United States"/>
    <x v="20"/>
    <x v="15"/>
    <n v="10035"/>
    <s v="East"/>
    <s v="FUR-CH-10002961"/>
    <x v="0"/>
    <x v="1"/>
    <s v="Leather Task Chair, Black"/>
    <n v="573.17399999999998"/>
    <n v="7"/>
    <n v="0.1"/>
    <n v="63.686"/>
  </r>
  <r>
    <n v="9881"/>
    <s v="CA-2015-104297"/>
    <x v="352"/>
    <d v="2015-05-31T00:00:00"/>
    <x v="2"/>
    <s v="CC-12100"/>
    <s v="Chad Cunningham"/>
    <x v="2"/>
    <s v="United States"/>
    <x v="138"/>
    <x v="24"/>
    <n v="44105"/>
    <s v="East"/>
    <s v="OFF-PA-10000474"/>
    <x v="1"/>
    <x v="10"/>
    <s v="Easy-staple paper"/>
    <n v="85.055999999999997"/>
    <n v="3"/>
    <n v="0.2"/>
    <n v="28.706399999999999"/>
  </r>
  <r>
    <n v="9882"/>
    <s v="CA-2014-153927"/>
    <x v="1132"/>
    <d v="2014-08-13T00:00:00"/>
    <x v="2"/>
    <s v="LL-16840"/>
    <s v="Lauren Leatherbury"/>
    <x v="0"/>
    <s v="United States"/>
    <x v="318"/>
    <x v="32"/>
    <n v="30188"/>
    <s v="South"/>
    <s v="OFF-BI-10000138"/>
    <x v="1"/>
    <x v="8"/>
    <s v="Acco Translucent Poly Ring Binders"/>
    <n v="14.04"/>
    <n v="3"/>
    <n v="0"/>
    <n v="6.7392000000000003"/>
  </r>
  <r>
    <n v="9883"/>
    <s v="CA-2014-153927"/>
    <x v="1132"/>
    <d v="2014-08-13T00:00:00"/>
    <x v="2"/>
    <s v="LL-16840"/>
    <s v="Lauren Leatherbury"/>
    <x v="0"/>
    <s v="United States"/>
    <x v="318"/>
    <x v="32"/>
    <n v="30188"/>
    <s v="South"/>
    <s v="TEC-AC-10000023"/>
    <x v="2"/>
    <x v="11"/>
    <s v="Maxell 74 Minute CD-R Spindle, 50/Pack"/>
    <n v="272.61"/>
    <n v="13"/>
    <n v="0"/>
    <n v="98.139600000000002"/>
  </r>
  <r>
    <n v="9884"/>
    <s v="CA-2014-112291"/>
    <x v="1233"/>
    <d v="2014-04-08T00:00:00"/>
    <x v="1"/>
    <s v="KE-16420"/>
    <s v="Katrina Edelman"/>
    <x v="1"/>
    <s v="United States"/>
    <x v="1"/>
    <x v="1"/>
    <n v="90008"/>
    <s v="West"/>
    <s v="OFF-EN-10001415"/>
    <x v="1"/>
    <x v="12"/>
    <s v="Staple envelope"/>
    <n v="11.16"/>
    <n v="2"/>
    <n v="0"/>
    <n v="5.58"/>
  </r>
  <r>
    <n v="9885"/>
    <s v="CA-2014-112291"/>
    <x v="1233"/>
    <d v="2014-04-08T00:00:00"/>
    <x v="1"/>
    <s v="KE-16420"/>
    <s v="Katrina Edelman"/>
    <x v="1"/>
    <s v="United States"/>
    <x v="1"/>
    <x v="1"/>
    <n v="90008"/>
    <s v="West"/>
    <s v="TEC-AC-10001284"/>
    <x v="2"/>
    <x v="11"/>
    <s v="Enermax Briskie RF Wireless Keyboard and Mouse Combo"/>
    <n v="62.31"/>
    <n v="3"/>
    <n v="0"/>
    <n v="22.4316"/>
  </r>
  <r>
    <n v="9886"/>
    <s v="CA-2014-112291"/>
    <x v="1233"/>
    <d v="2014-04-08T00:00:00"/>
    <x v="1"/>
    <s v="KE-16420"/>
    <s v="Katrina Edelman"/>
    <x v="1"/>
    <s v="United States"/>
    <x v="1"/>
    <x v="1"/>
    <n v="90008"/>
    <s v="West"/>
    <s v="TEC-AC-10000736"/>
    <x v="2"/>
    <x v="11"/>
    <s v="Logitech G600 MMO Gaming Mouse"/>
    <n v="159.97999999999999"/>
    <n v="2"/>
    <n v="0"/>
    <n v="57.592799999999997"/>
  </r>
  <r>
    <n v="9887"/>
    <s v="CA-2014-146997"/>
    <x v="1212"/>
    <d v="2014-01-27T00:00:00"/>
    <x v="1"/>
    <s v="SG-20605"/>
    <s v="Speros Goranitis"/>
    <x v="0"/>
    <s v="United States"/>
    <x v="240"/>
    <x v="14"/>
    <n v="47905"/>
    <s v="Central"/>
    <s v="OFF-FA-10003467"/>
    <x v="1"/>
    <x v="13"/>
    <s v="Alliance Big Bands Rubber Bands, 12/Pack"/>
    <n v="5.94"/>
    <n v="3"/>
    <n v="0"/>
    <n v="0"/>
  </r>
  <r>
    <n v="9888"/>
    <s v="CA-2017-169607"/>
    <x v="386"/>
    <d v="2017-10-15T00:00:00"/>
    <x v="2"/>
    <s v="CA-12265"/>
    <s v="Christina Anderson"/>
    <x v="0"/>
    <s v="United States"/>
    <x v="20"/>
    <x v="15"/>
    <n v="10024"/>
    <s v="East"/>
    <s v="OFF-PA-10000477"/>
    <x v="1"/>
    <x v="10"/>
    <s v="Xerox 1952"/>
    <n v="9.9600000000000009"/>
    <n v="2"/>
    <n v="0"/>
    <n v="4.6811999999999996"/>
  </r>
  <r>
    <n v="9889"/>
    <s v="CA-2015-127544"/>
    <x v="816"/>
    <d v="2015-08-12T00:00:00"/>
    <x v="1"/>
    <s v="RD-19585"/>
    <s v="Rob Dowd"/>
    <x v="0"/>
    <s v="United States"/>
    <x v="456"/>
    <x v="15"/>
    <n v="13501"/>
    <s v="East"/>
    <s v="TEC-AC-10000736"/>
    <x v="2"/>
    <x v="11"/>
    <s v="Logitech G600 MMO Gaming Mouse"/>
    <n v="79.989999999999995"/>
    <n v="1"/>
    <n v="0"/>
    <n v="28.796399999999998"/>
  </r>
  <r>
    <n v="9890"/>
    <s v="CA-2017-166499"/>
    <x v="498"/>
    <d v="2017-03-20T00:00:00"/>
    <x v="2"/>
    <s v="VG-21805"/>
    <s v="Vivek Grady"/>
    <x v="1"/>
    <s v="United States"/>
    <x v="80"/>
    <x v="30"/>
    <n v="8701"/>
    <s v="East"/>
    <s v="OFF-AR-10002467"/>
    <x v="1"/>
    <x v="6"/>
    <s v="Dixon Ticonderoga Pencils"/>
    <n v="8.94"/>
    <n v="3"/>
    <n v="0"/>
    <n v="2.4138000000000002"/>
  </r>
  <r>
    <n v="9891"/>
    <s v="US-2016-115441"/>
    <x v="197"/>
    <d v="2016-07-28T00:00:00"/>
    <x v="0"/>
    <s v="SH-19975"/>
    <s v="Sally Hughsby"/>
    <x v="1"/>
    <s v="United States"/>
    <x v="158"/>
    <x v="6"/>
    <n v="53209"/>
    <s v="Central"/>
    <s v="OFF-PA-10004996"/>
    <x v="1"/>
    <x v="10"/>
    <s v="Speediset Carbonless Redi-Letter 7&quot; x 8 1/2&quot;"/>
    <n v="20.62"/>
    <n v="2"/>
    <n v="0"/>
    <n v="9.6913999999999998"/>
  </r>
  <r>
    <n v="9892"/>
    <s v="US-2016-115441"/>
    <x v="197"/>
    <d v="2016-07-28T00:00:00"/>
    <x v="0"/>
    <s v="SH-19975"/>
    <s v="Sally Hughsby"/>
    <x v="1"/>
    <s v="United States"/>
    <x v="158"/>
    <x v="6"/>
    <n v="53209"/>
    <s v="Central"/>
    <s v="TEC-AC-10003116"/>
    <x v="2"/>
    <x v="11"/>
    <s v="Memorex Froggy Flash Drive 8 GB"/>
    <n v="124.25"/>
    <n v="7"/>
    <n v="0"/>
    <n v="48.457500000000003"/>
  </r>
  <r>
    <n v="9893"/>
    <s v="US-2016-115441"/>
    <x v="197"/>
    <d v="2016-07-28T00:00:00"/>
    <x v="0"/>
    <s v="SH-19975"/>
    <s v="Sally Hughsby"/>
    <x v="1"/>
    <s v="United States"/>
    <x v="158"/>
    <x v="6"/>
    <n v="53209"/>
    <s v="Central"/>
    <s v="TEC-PH-10002262"/>
    <x v="2"/>
    <x v="7"/>
    <s v="LG Electronics Tone+ HBS-730 Bluetooth Headset"/>
    <n v="297.55"/>
    <n v="5"/>
    <n v="0"/>
    <n v="83.313999999999993"/>
  </r>
  <r>
    <n v="9894"/>
    <s v="US-2016-115441"/>
    <x v="197"/>
    <d v="2016-07-28T00:00:00"/>
    <x v="0"/>
    <s v="SH-19975"/>
    <s v="Sally Hughsby"/>
    <x v="1"/>
    <s v="United States"/>
    <x v="158"/>
    <x v="6"/>
    <n v="53209"/>
    <s v="Central"/>
    <s v="FUR-CH-10004626"/>
    <x v="0"/>
    <x v="1"/>
    <s v="Office Star Flex Back Scooter Chair with Aluminum Finish Frame"/>
    <n v="403.56"/>
    <n v="4"/>
    <n v="0"/>
    <n v="96.854399999999998"/>
  </r>
  <r>
    <n v="9895"/>
    <s v="US-2016-115441"/>
    <x v="197"/>
    <d v="2016-07-28T00:00:00"/>
    <x v="0"/>
    <s v="SH-19975"/>
    <s v="Sally Hughsby"/>
    <x v="1"/>
    <s v="United States"/>
    <x v="158"/>
    <x v="6"/>
    <n v="53209"/>
    <s v="Central"/>
    <s v="FUR-FU-10001756"/>
    <x v="0"/>
    <x v="5"/>
    <s v="Eldon Expressions Desk Accessory, Wood Photo Frame, Mahogany"/>
    <n v="95.2"/>
    <n v="5"/>
    <n v="0"/>
    <n v="27.608000000000001"/>
  </r>
  <r>
    <n v="9896"/>
    <s v="CA-2014-115049"/>
    <x v="467"/>
    <d v="2014-10-01T00:00:00"/>
    <x v="1"/>
    <s v="MM-17920"/>
    <s v="Michael Moore"/>
    <x v="0"/>
    <s v="United States"/>
    <x v="22"/>
    <x v="10"/>
    <n v="60623"/>
    <s v="Central"/>
    <s v="TEC-AC-10004859"/>
    <x v="2"/>
    <x v="11"/>
    <s v="Maxell Pro 80 Minute CD-R, 10/Pack"/>
    <n v="153.82400000000001"/>
    <n v="11"/>
    <n v="0.2"/>
    <n v="38.456000000000003"/>
  </r>
  <r>
    <n v="9897"/>
    <s v="CA-2014-156342"/>
    <x v="1103"/>
    <d v="2014-06-20T00:00:00"/>
    <x v="0"/>
    <s v="JF-15415"/>
    <s v="Jennifer Ferguson"/>
    <x v="0"/>
    <s v="United States"/>
    <x v="22"/>
    <x v="10"/>
    <n v="60653"/>
    <s v="Central"/>
    <s v="OFF-PA-10001725"/>
    <x v="1"/>
    <x v="10"/>
    <s v="Xerox 1892"/>
    <n v="62.015999999999998"/>
    <n v="2"/>
    <n v="0.2"/>
    <n v="22.480799999999999"/>
  </r>
  <r>
    <n v="9898"/>
    <s v="CA-2016-112830"/>
    <x v="112"/>
    <d v="2016-06-10T00:00:00"/>
    <x v="1"/>
    <s v="LP-17095"/>
    <s v="Liz Preis"/>
    <x v="0"/>
    <s v="United States"/>
    <x v="54"/>
    <x v="24"/>
    <n v="45014"/>
    <s v="East"/>
    <s v="FUR-FU-10004306"/>
    <x v="0"/>
    <x v="5"/>
    <s v="Electrix Halogen Magnifier Lamp"/>
    <n v="466.32"/>
    <n v="3"/>
    <n v="0.2"/>
    <n v="34.973999999999997"/>
  </r>
  <r>
    <n v="9899"/>
    <s v="CA-2016-112830"/>
    <x v="112"/>
    <d v="2016-06-10T00:00:00"/>
    <x v="1"/>
    <s v="LP-17095"/>
    <s v="Liz Preis"/>
    <x v="0"/>
    <s v="United States"/>
    <x v="54"/>
    <x v="24"/>
    <n v="45014"/>
    <s v="East"/>
    <s v="FUR-FU-10004845"/>
    <x v="0"/>
    <x v="5"/>
    <s v="Deflect-o EconoMat Nonstudded, No Bevel Mat"/>
    <n v="82.64"/>
    <n v="2"/>
    <n v="0.2"/>
    <n v="0"/>
  </r>
  <r>
    <n v="9900"/>
    <s v="US-2014-117380"/>
    <x v="1176"/>
    <d v="2014-04-03T00:00:00"/>
    <x v="1"/>
    <s v="MP-18175"/>
    <s v="Mike Pelletier"/>
    <x v="2"/>
    <s v="United States"/>
    <x v="24"/>
    <x v="24"/>
    <n v="45503"/>
    <s v="East"/>
    <s v="FUR-TA-10000198"/>
    <x v="0"/>
    <x v="3"/>
    <s v="Chromcraft Bull-Nose Wood Oval Conference Tables &amp; Bases"/>
    <n v="330.58800000000002"/>
    <n v="1"/>
    <n v="0.4"/>
    <n v="-143.25479999999999"/>
  </r>
  <r>
    <n v="9901"/>
    <s v="CA-2017-117646"/>
    <x v="170"/>
    <d v="2017-08-25T00:00:00"/>
    <x v="1"/>
    <s v="SC-20845"/>
    <s v="Sung Chung"/>
    <x v="0"/>
    <s v="United States"/>
    <x v="103"/>
    <x v="22"/>
    <n v="80027"/>
    <s v="West"/>
    <s v="OFF-ST-10000036"/>
    <x v="1"/>
    <x v="4"/>
    <s v="Recycled Data-Pak for Archival Bound Computer Printouts, 12-1/2 x 12-1/2 x 16"/>
    <n v="237.096"/>
    <n v="3"/>
    <n v="0.2"/>
    <n v="20.745899999999999"/>
  </r>
  <r>
    <n v="9902"/>
    <s v="CA-2017-117646"/>
    <x v="170"/>
    <d v="2017-08-25T00:00:00"/>
    <x v="1"/>
    <s v="SC-20845"/>
    <s v="Sung Chung"/>
    <x v="0"/>
    <s v="United States"/>
    <x v="103"/>
    <x v="22"/>
    <n v="80027"/>
    <s v="West"/>
    <s v="FUR-FU-10001037"/>
    <x v="0"/>
    <x v="5"/>
    <s v="DAX Charcoal/Nickel-Tone Document Frame, 5 x 7"/>
    <n v="22.751999999999999"/>
    <n v="3"/>
    <n v="0.2"/>
    <n v="7.11"/>
  </r>
  <r>
    <n v="9903"/>
    <s v="CA-2017-117646"/>
    <x v="170"/>
    <d v="2017-08-25T00:00:00"/>
    <x v="1"/>
    <s v="SC-20845"/>
    <s v="Sung Chung"/>
    <x v="0"/>
    <s v="United States"/>
    <x v="103"/>
    <x v="22"/>
    <n v="80027"/>
    <s v="West"/>
    <s v="OFF-PA-10001950"/>
    <x v="1"/>
    <x v="10"/>
    <s v="Southworth 25% Cotton Antique Laid Paper &amp; Envelopes"/>
    <n v="6.6719999999999997"/>
    <n v="1"/>
    <n v="0.2"/>
    <n v="2.085"/>
  </r>
  <r>
    <n v="9904"/>
    <s v="CA-2014-122609"/>
    <x v="607"/>
    <d v="2014-11-18T00:00:00"/>
    <x v="1"/>
    <s v="DP-13000"/>
    <s v="Darren Powers"/>
    <x v="0"/>
    <s v="United States"/>
    <x v="238"/>
    <x v="5"/>
    <n v="75007"/>
    <s v="Central"/>
    <s v="FUR-FU-10004587"/>
    <x v="0"/>
    <x v="5"/>
    <s v="GE General Use Halogen Bulbs, 100 Watts, 1 Bulb per Pack"/>
    <n v="25.128"/>
    <n v="3"/>
    <n v="0.6"/>
    <n v="-6.9101999999999997"/>
  </r>
  <r>
    <n v="9905"/>
    <s v="CA-2014-122609"/>
    <x v="607"/>
    <d v="2014-11-18T00:00:00"/>
    <x v="1"/>
    <s v="DP-13000"/>
    <s v="Darren Powers"/>
    <x v="0"/>
    <s v="United States"/>
    <x v="238"/>
    <x v="5"/>
    <n v="75007"/>
    <s v="Central"/>
    <s v="TEC-AC-10002567"/>
    <x v="2"/>
    <x v="11"/>
    <s v="Logitech G602 Wireless Gaming Mouse"/>
    <n v="127.98399999999999"/>
    <n v="2"/>
    <n v="0.2"/>
    <n v="25.596800000000002"/>
  </r>
  <r>
    <n v="9906"/>
    <s v="US-2015-129007"/>
    <x v="1023"/>
    <d v="2015-09-15T00:00:00"/>
    <x v="2"/>
    <s v="KD-16615"/>
    <s v="Ken Dana"/>
    <x v="1"/>
    <s v="United States"/>
    <x v="125"/>
    <x v="1"/>
    <n v="92804"/>
    <s v="West"/>
    <s v="FUR-FU-10004973"/>
    <x v="0"/>
    <x v="5"/>
    <s v="Flat Face Poster Frame"/>
    <n v="131.88"/>
    <n v="7"/>
    <n v="0"/>
    <n v="55.389600000000002"/>
  </r>
  <r>
    <n v="9907"/>
    <s v="US-2015-129007"/>
    <x v="1023"/>
    <d v="2015-09-15T00:00:00"/>
    <x v="2"/>
    <s v="KD-16615"/>
    <s v="Ken Dana"/>
    <x v="1"/>
    <s v="United States"/>
    <x v="125"/>
    <x v="1"/>
    <n v="92804"/>
    <s v="West"/>
    <s v="OFF-BI-10001628"/>
    <x v="1"/>
    <x v="8"/>
    <s v="Acco Data Flex Cable Posts For Top &amp; Bottom Load Binders, 6&quot; Capacity"/>
    <n v="25.032"/>
    <n v="3"/>
    <n v="0.2"/>
    <n v="7.8224999999999998"/>
  </r>
  <r>
    <n v="9908"/>
    <s v="US-2015-129007"/>
    <x v="1023"/>
    <d v="2015-09-15T00:00:00"/>
    <x v="2"/>
    <s v="KD-16615"/>
    <s v="Ken Dana"/>
    <x v="1"/>
    <s v="United States"/>
    <x v="125"/>
    <x v="1"/>
    <n v="92804"/>
    <s v="West"/>
    <s v="FUR-CH-10000155"/>
    <x v="0"/>
    <x v="1"/>
    <s v="Global Comet Stacking Armless Chair"/>
    <n v="717.72"/>
    <n v="3"/>
    <n v="0.2"/>
    <n v="71.772000000000006"/>
  </r>
  <r>
    <n v="9909"/>
    <s v="US-2015-129007"/>
    <x v="1023"/>
    <d v="2015-09-15T00:00:00"/>
    <x v="2"/>
    <s v="KD-16615"/>
    <s v="Ken Dana"/>
    <x v="1"/>
    <s v="United States"/>
    <x v="125"/>
    <x v="1"/>
    <n v="92804"/>
    <s v="West"/>
    <s v="FUR-FU-10002379"/>
    <x v="0"/>
    <x v="5"/>
    <s v="Eldon Econocleat Chair Mats for Low Pile Carpets"/>
    <n v="207.35"/>
    <n v="5"/>
    <n v="0"/>
    <n v="24.882000000000001"/>
  </r>
  <r>
    <n v="9910"/>
    <s v="US-2015-129007"/>
    <x v="1023"/>
    <d v="2015-09-15T00:00:00"/>
    <x v="2"/>
    <s v="KD-16615"/>
    <s v="Ken Dana"/>
    <x v="1"/>
    <s v="United States"/>
    <x v="125"/>
    <x v="1"/>
    <n v="92804"/>
    <s v="West"/>
    <s v="FUR-FU-10004018"/>
    <x v="0"/>
    <x v="5"/>
    <s v="Tensor Computer Mounted Lamp"/>
    <n v="44.67"/>
    <n v="3"/>
    <n v="0"/>
    <n v="12.0609"/>
  </r>
  <r>
    <n v="9911"/>
    <s v="US-2015-129007"/>
    <x v="1023"/>
    <d v="2015-09-15T00:00:00"/>
    <x v="2"/>
    <s v="KD-16615"/>
    <s v="Ken Dana"/>
    <x v="1"/>
    <s v="United States"/>
    <x v="125"/>
    <x v="1"/>
    <n v="92804"/>
    <s v="West"/>
    <s v="OFF-PA-10000994"/>
    <x v="1"/>
    <x v="10"/>
    <s v="Xerox 1915"/>
    <n v="209.7"/>
    <n v="2"/>
    <n v="0"/>
    <n v="100.65600000000001"/>
  </r>
  <r>
    <n v="9912"/>
    <s v="US-2014-157231"/>
    <x v="267"/>
    <d v="2014-04-09T00:00:00"/>
    <x v="1"/>
    <s v="RP-19855"/>
    <s v="Roy Phan"/>
    <x v="1"/>
    <s v="United States"/>
    <x v="102"/>
    <x v="0"/>
    <n v="40475"/>
    <s v="South"/>
    <s v="OFF-BI-10002852"/>
    <x v="1"/>
    <x v="8"/>
    <s v="Ibico Standard Transparent Covers"/>
    <n v="115.36"/>
    <n v="7"/>
    <n v="0"/>
    <n v="56.526400000000002"/>
  </r>
  <r>
    <n v="9913"/>
    <s v="CA-2015-132388"/>
    <x v="998"/>
    <d v="2015-10-12T00:00:00"/>
    <x v="2"/>
    <s v="KN-16390"/>
    <s v="Katherine Nockton"/>
    <x v="1"/>
    <s v="United States"/>
    <x v="443"/>
    <x v="1"/>
    <n v="93101"/>
    <s v="West"/>
    <s v="FUR-CH-10001714"/>
    <x v="0"/>
    <x v="1"/>
    <s v="Global Leather &amp; Oak Executive Chair, Burgundy"/>
    <n v="362.13600000000002"/>
    <n v="3"/>
    <n v="0.2"/>
    <n v="-54.320399999999999"/>
  </r>
  <r>
    <n v="9914"/>
    <s v="CA-2015-132388"/>
    <x v="998"/>
    <d v="2015-10-12T00:00:00"/>
    <x v="2"/>
    <s v="KN-16390"/>
    <s v="Katherine Nockton"/>
    <x v="1"/>
    <s v="United States"/>
    <x v="443"/>
    <x v="1"/>
    <n v="93101"/>
    <s v="West"/>
    <s v="OFF-LA-10000414"/>
    <x v="1"/>
    <x v="2"/>
    <s v="Avery 503"/>
    <n v="31.05"/>
    <n v="3"/>
    <n v="0"/>
    <n v="14.904"/>
  </r>
  <r>
    <n v="9915"/>
    <s v="CA-2017-160927"/>
    <x v="926"/>
    <d v="2017-01-31T00:00:00"/>
    <x v="0"/>
    <s v="TM-21010"/>
    <s v="Tamara Manning"/>
    <x v="0"/>
    <s v="United States"/>
    <x v="292"/>
    <x v="23"/>
    <n v="52302"/>
    <s v="Central"/>
    <s v="OFF-PA-10003848"/>
    <x v="1"/>
    <x v="10"/>
    <s v="Xerox 1997"/>
    <n v="12.96"/>
    <n v="2"/>
    <n v="0"/>
    <n v="6.2207999999999997"/>
  </r>
  <r>
    <n v="9916"/>
    <s v="CA-2017-160927"/>
    <x v="926"/>
    <d v="2017-01-31T00:00:00"/>
    <x v="0"/>
    <s v="TM-21010"/>
    <s v="Tamara Manning"/>
    <x v="0"/>
    <s v="United States"/>
    <x v="292"/>
    <x v="23"/>
    <n v="52302"/>
    <s v="Central"/>
    <s v="OFF-PA-10000176"/>
    <x v="1"/>
    <x v="10"/>
    <s v="Xerox 1887"/>
    <n v="94.85"/>
    <n v="5"/>
    <n v="0"/>
    <n v="45.527999999999999"/>
  </r>
  <r>
    <n v="9917"/>
    <s v="CA-2017-160927"/>
    <x v="926"/>
    <d v="2017-01-31T00:00:00"/>
    <x v="0"/>
    <s v="TM-21010"/>
    <s v="Tamara Manning"/>
    <x v="0"/>
    <s v="United States"/>
    <x v="292"/>
    <x v="23"/>
    <n v="52302"/>
    <s v="Central"/>
    <s v="OFF-ST-10001590"/>
    <x v="1"/>
    <x v="4"/>
    <s v="Tenex Personal Project File with Scoop Front Design, Black"/>
    <n v="13.48"/>
    <n v="1"/>
    <n v="0"/>
    <n v="3.5047999999999999"/>
  </r>
  <r>
    <n v="9918"/>
    <s v="CA-2017-160927"/>
    <x v="926"/>
    <d v="2017-01-31T00:00:00"/>
    <x v="0"/>
    <s v="TM-21010"/>
    <s v="Tamara Manning"/>
    <x v="0"/>
    <s v="United States"/>
    <x v="292"/>
    <x v="23"/>
    <n v="52302"/>
    <s v="Central"/>
    <s v="FUR-FU-10000010"/>
    <x v="0"/>
    <x v="5"/>
    <s v="DAX Value U-Channel Document Frames, Easel Back"/>
    <n v="14.91"/>
    <n v="3"/>
    <n v="0"/>
    <n v="4.6220999999999997"/>
  </r>
  <r>
    <n v="9919"/>
    <s v="CA-2015-105508"/>
    <x v="496"/>
    <d v="2015-09-29T00:00:00"/>
    <x v="1"/>
    <s v="JF-15190"/>
    <s v="Jamie Frazer"/>
    <x v="0"/>
    <s v="United States"/>
    <x v="20"/>
    <x v="15"/>
    <n v="10035"/>
    <s v="East"/>
    <s v="OFF-EN-10003055"/>
    <x v="1"/>
    <x v="12"/>
    <s v="Blue String-Tie &amp; Button Interoffice Envelopes, 10 x 13"/>
    <n v="39.979999999999997"/>
    <n v="1"/>
    <n v="0"/>
    <n v="17.991"/>
  </r>
  <r>
    <n v="9920"/>
    <s v="CA-2016-149272"/>
    <x v="543"/>
    <d v="2016-03-19T00:00:00"/>
    <x v="1"/>
    <s v="MY-18295"/>
    <s v="Muhammed Yedwab"/>
    <x v="1"/>
    <s v="United States"/>
    <x v="518"/>
    <x v="5"/>
    <n v="77803"/>
    <s v="Central"/>
    <s v="FUR-CH-10000863"/>
    <x v="0"/>
    <x v="1"/>
    <s v="Novimex Swivel Fabric Task Chair"/>
    <n v="528.42999999999995"/>
    <n v="5"/>
    <n v="0.3"/>
    <n v="-143.43100000000001"/>
  </r>
  <r>
    <n v="9921"/>
    <s v="CA-2016-149272"/>
    <x v="543"/>
    <d v="2016-03-19T00:00:00"/>
    <x v="1"/>
    <s v="MY-18295"/>
    <s v="Muhammed Yedwab"/>
    <x v="1"/>
    <s v="United States"/>
    <x v="518"/>
    <x v="5"/>
    <n v="77803"/>
    <s v="Central"/>
    <s v="OFF-BI-10004233"/>
    <x v="1"/>
    <x v="8"/>
    <s v="GBC Pre-Punched Binding Paper, Plastic, White, 8-1/2&quot; x 11&quot;"/>
    <n v="22.385999999999999"/>
    <n v="7"/>
    <n v="0.8"/>
    <n v="-35.817599999999999"/>
  </r>
  <r>
    <n v="9922"/>
    <s v="CA-2014-111360"/>
    <x v="156"/>
    <d v="2014-11-30T00:00:00"/>
    <x v="1"/>
    <s v="AT-10435"/>
    <s v="Alyssa Tate"/>
    <x v="2"/>
    <s v="United States"/>
    <x v="59"/>
    <x v="24"/>
    <n v="44312"/>
    <s v="East"/>
    <s v="OFF-BI-10003350"/>
    <x v="1"/>
    <x v="8"/>
    <s v="Acco Expandable Hanging Binders"/>
    <n v="5.742"/>
    <n v="3"/>
    <n v="0.7"/>
    <n v="-4.5936000000000003"/>
  </r>
  <r>
    <n v="9923"/>
    <s v="US-2017-162124"/>
    <x v="636"/>
    <d v="2017-05-10T00:00:00"/>
    <x v="1"/>
    <s v="JF-15490"/>
    <s v="Jeremy Farry"/>
    <x v="0"/>
    <s v="United States"/>
    <x v="22"/>
    <x v="10"/>
    <n v="60653"/>
    <s v="Central"/>
    <s v="TEC-AC-10001990"/>
    <x v="2"/>
    <x v="11"/>
    <s v="Kensington Orbit Wireless Mobile Trackball for PC and Mac"/>
    <n v="191.96799999999999"/>
    <n v="4"/>
    <n v="0.2"/>
    <n v="28.795200000000001"/>
  </r>
  <r>
    <n v="9924"/>
    <s v="CA-2015-159534"/>
    <x v="305"/>
    <d v="2015-03-23T00:00:00"/>
    <x v="2"/>
    <s v="DH-13075"/>
    <s v="Dave Hallsten"/>
    <x v="1"/>
    <s v="United States"/>
    <x v="20"/>
    <x v="15"/>
    <n v="10035"/>
    <s v="East"/>
    <s v="OFF-BI-10003982"/>
    <x v="1"/>
    <x v="8"/>
    <s v="Wilson Jones Century Plastic Molded Ring Binders"/>
    <n v="49.847999999999999"/>
    <n v="3"/>
    <n v="0.2"/>
    <n v="16.823699999999999"/>
  </r>
  <r>
    <n v="9925"/>
    <s v="CA-2015-159534"/>
    <x v="305"/>
    <d v="2015-03-23T00:00:00"/>
    <x v="2"/>
    <s v="DH-13075"/>
    <s v="Dave Hallsten"/>
    <x v="1"/>
    <s v="United States"/>
    <x v="20"/>
    <x v="15"/>
    <n v="10035"/>
    <s v="East"/>
    <s v="OFF-EN-10004386"/>
    <x v="1"/>
    <x v="12"/>
    <s v="Recycled Interoffice Envelopes with String and Button Closure, 10 x 13"/>
    <n v="23.99"/>
    <n v="1"/>
    <n v="0"/>
    <n v="11.994999999999999"/>
  </r>
  <r>
    <n v="9926"/>
    <s v="CA-2015-159534"/>
    <x v="305"/>
    <d v="2015-03-23T00:00:00"/>
    <x v="2"/>
    <s v="DH-13075"/>
    <s v="Dave Hallsten"/>
    <x v="1"/>
    <s v="United States"/>
    <x v="20"/>
    <x v="15"/>
    <n v="10035"/>
    <s v="East"/>
    <s v="OFF-BI-10003656"/>
    <x v="1"/>
    <x v="8"/>
    <s v="Fellowes PB200 Plastic Comb Binding Machine"/>
    <n v="1087.9359999999999"/>
    <n v="8"/>
    <n v="0.2"/>
    <n v="353.57920000000001"/>
  </r>
  <r>
    <n v="9927"/>
    <s v="CA-2015-159534"/>
    <x v="305"/>
    <d v="2015-03-23T00:00:00"/>
    <x v="2"/>
    <s v="DH-13075"/>
    <s v="Dave Hallsten"/>
    <x v="1"/>
    <s v="United States"/>
    <x v="20"/>
    <x v="15"/>
    <n v="10035"/>
    <s v="East"/>
    <s v="TEC-PH-10002310"/>
    <x v="2"/>
    <x v="7"/>
    <s v="Panasonic KX T7731-B Digital phone"/>
    <n v="199.98"/>
    <n v="2"/>
    <n v="0"/>
    <n v="53.994599999999998"/>
  </r>
  <r>
    <n v="9928"/>
    <s v="CA-2015-159534"/>
    <x v="305"/>
    <d v="2015-03-23T00:00:00"/>
    <x v="2"/>
    <s v="DH-13075"/>
    <s v="Dave Hallsten"/>
    <x v="1"/>
    <s v="United States"/>
    <x v="20"/>
    <x v="15"/>
    <n v="10035"/>
    <s v="East"/>
    <s v="OFF-ST-10001172"/>
    <x v="1"/>
    <x v="4"/>
    <s v="Tennsco Lockers, Sand"/>
    <n v="83.92"/>
    <n v="4"/>
    <n v="0"/>
    <n v="20.140799999999999"/>
  </r>
  <r>
    <n v="9929"/>
    <s v="CA-2016-129630"/>
    <x v="913"/>
    <d v="2016-09-04T00:00:00"/>
    <x v="3"/>
    <s v="IM-15055"/>
    <s v="Ionia McGrath"/>
    <x v="0"/>
    <s v="United States"/>
    <x v="8"/>
    <x v="1"/>
    <n v="94122"/>
    <s v="West"/>
    <s v="FUR-FU-10000260"/>
    <x v="0"/>
    <x v="5"/>
    <s v="6&quot; Cubicle Wall Clock, Black"/>
    <n v="24.27"/>
    <n v="3"/>
    <n v="0"/>
    <n v="8.7371999999999996"/>
  </r>
  <r>
    <n v="9930"/>
    <s v="CA-2016-129630"/>
    <x v="913"/>
    <d v="2016-09-04T00:00:00"/>
    <x v="3"/>
    <s v="IM-15055"/>
    <s v="Ionia McGrath"/>
    <x v="0"/>
    <s v="United States"/>
    <x v="8"/>
    <x v="1"/>
    <n v="94122"/>
    <s v="West"/>
    <s v="TEC-CO-10003763"/>
    <x v="2"/>
    <x v="16"/>
    <s v="Canon PC1060 Personal Laser Copier"/>
    <n v="2799.96"/>
    <n v="5"/>
    <n v="0.2"/>
    <n v="944.98649999999998"/>
  </r>
  <r>
    <n v="9931"/>
    <s v="CA-2015-104948"/>
    <x v="50"/>
    <d v="2015-11-17T00:00:00"/>
    <x v="1"/>
    <s v="KH-16510"/>
    <s v="Keith Herrera"/>
    <x v="0"/>
    <s v="United States"/>
    <x v="272"/>
    <x v="1"/>
    <n v="92404"/>
    <s v="West"/>
    <s v="OFF-BI-10001267"/>
    <x v="1"/>
    <x v="8"/>
    <s v="Universal Recycled Hanging Pressboard Report Binders, Letter Size"/>
    <n v="9.8719999999999999"/>
    <n v="2"/>
    <n v="0.2"/>
    <n v="3.4552"/>
  </r>
  <r>
    <n v="9932"/>
    <s v="CA-2015-104948"/>
    <x v="50"/>
    <d v="2015-11-17T00:00:00"/>
    <x v="1"/>
    <s v="KH-16510"/>
    <s v="Keith Herrera"/>
    <x v="0"/>
    <s v="United States"/>
    <x v="272"/>
    <x v="1"/>
    <n v="92404"/>
    <s v="West"/>
    <s v="FUR-BO-10004357"/>
    <x v="0"/>
    <x v="0"/>
    <s v="O'Sullivan Living Dimensions 3-Shelf Bookcases"/>
    <n v="683.33199999999999"/>
    <n v="4"/>
    <n v="0.15"/>
    <n v="-40.195999999999998"/>
  </r>
  <r>
    <n v="9933"/>
    <s v="CA-2015-104948"/>
    <x v="50"/>
    <d v="2015-11-17T00:00:00"/>
    <x v="1"/>
    <s v="KH-16510"/>
    <s v="Keith Herrera"/>
    <x v="0"/>
    <s v="United States"/>
    <x v="272"/>
    <x v="1"/>
    <n v="92404"/>
    <s v="West"/>
    <s v="OFF-PA-10004610"/>
    <x v="1"/>
    <x v="10"/>
    <s v="Xerox 1900"/>
    <n v="29.96"/>
    <n v="7"/>
    <n v="0"/>
    <n v="13.481999999999999"/>
  </r>
  <r>
    <n v="9934"/>
    <s v="CA-2014-166555"/>
    <x v="384"/>
    <d v="2014-07-14T00:00:00"/>
    <x v="2"/>
    <s v="JK-15205"/>
    <s v="Jamie Kunitz"/>
    <x v="0"/>
    <s v="United States"/>
    <x v="221"/>
    <x v="15"/>
    <n v="14304"/>
    <s v="East"/>
    <s v="TEC-PH-10004912"/>
    <x v="2"/>
    <x v="7"/>
    <s v="Cisco SPA112 2 Port Phone Adapter"/>
    <n v="164.85"/>
    <n v="3"/>
    <n v="0"/>
    <n v="47.8065"/>
  </r>
  <r>
    <n v="9935"/>
    <s v="CA-2016-114405"/>
    <x v="281"/>
    <d v="2016-04-12T00:00:00"/>
    <x v="1"/>
    <s v="AS-10240"/>
    <s v="Alan Shonely"/>
    <x v="0"/>
    <s v="United States"/>
    <x v="10"/>
    <x v="9"/>
    <n v="19120"/>
    <s v="East"/>
    <s v="OFF-AP-10003278"/>
    <x v="1"/>
    <x v="9"/>
    <s v="Belkin 7-Outlet SurgeMaster Home Series"/>
    <n v="33.527999999999999"/>
    <n v="3"/>
    <n v="0.2"/>
    <n v="2.5146000000000002"/>
  </r>
  <r>
    <n v="9936"/>
    <s v="CA-2016-114405"/>
    <x v="281"/>
    <d v="2016-04-12T00:00:00"/>
    <x v="1"/>
    <s v="AS-10240"/>
    <s v="Alan Shonely"/>
    <x v="0"/>
    <s v="United States"/>
    <x v="10"/>
    <x v="9"/>
    <n v="19120"/>
    <s v="East"/>
    <s v="OFF-ST-10001627"/>
    <x v="1"/>
    <x v="4"/>
    <s v="Eldon Jumbo ProFile Portable File Boxes Graphite/Black"/>
    <n v="36.744"/>
    <n v="3"/>
    <n v="0.2"/>
    <n v="3.6743999999999999"/>
  </r>
  <r>
    <n v="9937"/>
    <s v="CA-2017-132955"/>
    <x v="92"/>
    <d v="2017-06-28T00:00:00"/>
    <x v="1"/>
    <s v="SC-20575"/>
    <s v="Sonia Cooley"/>
    <x v="0"/>
    <s v="United States"/>
    <x v="395"/>
    <x v="34"/>
    <n v="2920"/>
    <s v="East"/>
    <s v="OFF-BI-10002735"/>
    <x v="1"/>
    <x v="8"/>
    <s v="GBC Prestige Therm-A-Bind Covers"/>
    <n v="102.93"/>
    <n v="3"/>
    <n v="0"/>
    <n v="48.377099999999999"/>
  </r>
  <r>
    <n v="9938"/>
    <s v="CA-2016-164889"/>
    <x v="1234"/>
    <d v="2016-06-06T00:00:00"/>
    <x v="0"/>
    <s v="CP-12340"/>
    <s v="Christine Phan"/>
    <x v="1"/>
    <s v="United States"/>
    <x v="1"/>
    <x v="1"/>
    <n v="90049"/>
    <s v="West"/>
    <s v="FUR-TA-10001676"/>
    <x v="0"/>
    <x v="3"/>
    <s v="Hon 61000 Series Interactive Training Tables"/>
    <n v="71.087999999999994"/>
    <n v="2"/>
    <n v="0.2"/>
    <n v="-1.7771999999999999"/>
  </r>
  <r>
    <n v="9939"/>
    <s v="CA-2016-169824"/>
    <x v="939"/>
    <d v="2016-12-17T00:00:00"/>
    <x v="1"/>
    <s v="NS-18640"/>
    <s v="Noel Staavos"/>
    <x v="1"/>
    <s v="United States"/>
    <x v="20"/>
    <x v="15"/>
    <n v="10009"/>
    <s v="East"/>
    <s v="FUR-FU-10004864"/>
    <x v="0"/>
    <x v="5"/>
    <s v="Eldon 500 Class Desk Accessories"/>
    <n v="60.35"/>
    <n v="5"/>
    <n v="0"/>
    <n v="19.915500000000002"/>
  </r>
  <r>
    <n v="9940"/>
    <s v="CA-2016-169824"/>
    <x v="939"/>
    <d v="2016-12-17T00:00:00"/>
    <x v="1"/>
    <s v="NS-18640"/>
    <s v="Noel Staavos"/>
    <x v="1"/>
    <s v="United States"/>
    <x v="20"/>
    <x v="15"/>
    <n v="10009"/>
    <s v="East"/>
    <s v="OFF-SU-10000952"/>
    <x v="1"/>
    <x v="14"/>
    <s v="Fiskars Home &amp; Office Scissors"/>
    <n v="35.520000000000003"/>
    <n v="4"/>
    <n v="0"/>
    <n v="9.9456000000000007"/>
  </r>
  <r>
    <n v="9941"/>
    <s v="CA-2016-169824"/>
    <x v="939"/>
    <d v="2016-12-17T00:00:00"/>
    <x v="1"/>
    <s v="NS-18640"/>
    <s v="Noel Staavos"/>
    <x v="1"/>
    <s v="United States"/>
    <x v="20"/>
    <x v="15"/>
    <n v="10009"/>
    <s v="East"/>
    <s v="OFF-AR-10000462"/>
    <x v="1"/>
    <x v="6"/>
    <s v="Sanford Pocket Accent Highlighters"/>
    <n v="11.2"/>
    <n v="7"/>
    <n v="0"/>
    <n v="4.8159999999999998"/>
  </r>
  <r>
    <n v="9942"/>
    <s v="CA-2017-164028"/>
    <x v="221"/>
    <d v="2017-11-30T00:00:00"/>
    <x v="1"/>
    <s v="JL-15835"/>
    <s v="John Lee"/>
    <x v="0"/>
    <s v="United States"/>
    <x v="8"/>
    <x v="1"/>
    <n v="94122"/>
    <s v="West"/>
    <s v="TEC-AC-10001772"/>
    <x v="2"/>
    <x v="11"/>
    <s v="Memorex Mini Travel Drive 16 GB USB 2.0 Flash Drive"/>
    <n v="223.58"/>
    <n v="14"/>
    <n v="0"/>
    <n v="87.196200000000005"/>
  </r>
  <r>
    <n v="9943"/>
    <s v="CA-2014-143371"/>
    <x v="129"/>
    <d v="2015-01-03T00:00:00"/>
    <x v="1"/>
    <s v="MD-17350"/>
    <s v="Maribeth Dona"/>
    <x v="0"/>
    <s v="United States"/>
    <x v="125"/>
    <x v="1"/>
    <n v="92804"/>
    <s v="West"/>
    <s v="OFF-ST-10001128"/>
    <x v="1"/>
    <x v="4"/>
    <s v="Carina Mini System Audio Rack, Model AR050B"/>
    <n v="998.82"/>
    <n v="9"/>
    <n v="0"/>
    <n v="29.964600000000001"/>
  </r>
  <r>
    <n v="9944"/>
    <s v="CA-2014-143371"/>
    <x v="129"/>
    <d v="2015-01-03T00:00:00"/>
    <x v="1"/>
    <s v="MD-17350"/>
    <s v="Maribeth Dona"/>
    <x v="0"/>
    <s v="United States"/>
    <x v="125"/>
    <x v="1"/>
    <n v="92804"/>
    <s v="West"/>
    <s v="OFF-SU-10002537"/>
    <x v="1"/>
    <x v="14"/>
    <s v="Acme Box Cutter Scissors"/>
    <n v="51.15"/>
    <n v="5"/>
    <n v="0"/>
    <n v="13.298999999999999"/>
  </r>
  <r>
    <n v="9945"/>
    <s v="CA-2015-145415"/>
    <x v="1235"/>
    <d v="2015-04-17T00:00:00"/>
    <x v="0"/>
    <s v="RD-19660"/>
    <s v="Robert Dilbeck"/>
    <x v="2"/>
    <s v="United States"/>
    <x v="4"/>
    <x v="4"/>
    <n v="98103"/>
    <s v="West"/>
    <s v="OFF-ST-10000419"/>
    <x v="1"/>
    <x v="4"/>
    <s v="Rogers Jumbo File, Granite"/>
    <n v="40.74"/>
    <n v="3"/>
    <n v="0"/>
    <n v="0.40739999999999998"/>
  </r>
  <r>
    <n v="9946"/>
    <s v="CA-2014-111157"/>
    <x v="1086"/>
    <d v="2014-03-06T00:00:00"/>
    <x v="1"/>
    <s v="NH-18610"/>
    <s v="Nicole Hansen"/>
    <x v="1"/>
    <s v="United States"/>
    <x v="10"/>
    <x v="9"/>
    <n v="19120"/>
    <s v="East"/>
    <s v="OFF-PA-10000327"/>
    <x v="1"/>
    <x v="10"/>
    <s v="Xerox 1971"/>
    <n v="3.4239999999999999"/>
    <n v="1"/>
    <n v="0.2"/>
    <n v="1.07"/>
  </r>
  <r>
    <n v="9947"/>
    <s v="CA-2014-111157"/>
    <x v="1086"/>
    <d v="2014-03-06T00:00:00"/>
    <x v="1"/>
    <s v="NH-18610"/>
    <s v="Nicole Hansen"/>
    <x v="1"/>
    <s v="United States"/>
    <x v="10"/>
    <x v="9"/>
    <n v="19120"/>
    <s v="East"/>
    <s v="TEC-AC-10004353"/>
    <x v="2"/>
    <x v="11"/>
    <s v="Hypercom P1300 Pinpad"/>
    <n v="151.19999999999999"/>
    <n v="3"/>
    <n v="0.2"/>
    <n v="32.130000000000003"/>
  </r>
  <r>
    <n v="9948"/>
    <s v="CA-2017-121559"/>
    <x v="702"/>
    <d v="2017-06-03T00:00:00"/>
    <x v="0"/>
    <s v="HW-14935"/>
    <s v="Helen Wasserman"/>
    <x v="1"/>
    <s v="United States"/>
    <x v="245"/>
    <x v="14"/>
    <n v="46203"/>
    <s v="Central"/>
    <s v="FUR-CH-10003746"/>
    <x v="0"/>
    <x v="1"/>
    <s v="Hon 4070 Series Pagoda Round Back Stacking Chairs"/>
    <n v="1925.88"/>
    <n v="6"/>
    <n v="0"/>
    <n v="539.24639999999999"/>
  </r>
  <r>
    <n v="9949"/>
    <s v="CA-2017-121559"/>
    <x v="702"/>
    <d v="2017-06-03T00:00:00"/>
    <x v="0"/>
    <s v="HW-14935"/>
    <s v="Helen Wasserman"/>
    <x v="1"/>
    <s v="United States"/>
    <x v="245"/>
    <x v="14"/>
    <n v="46203"/>
    <s v="Central"/>
    <s v="OFF-AP-10002945"/>
    <x v="1"/>
    <x v="9"/>
    <s v="Honeywell Enviracaire Portable HEPA Air Cleaner for 17' x 22' Room"/>
    <n v="2405.1999999999998"/>
    <n v="8"/>
    <n v="0"/>
    <n v="793.71600000000001"/>
  </r>
  <r>
    <n v="9950"/>
    <s v="CA-2017-121559"/>
    <x v="702"/>
    <d v="2017-06-03T00:00:00"/>
    <x v="0"/>
    <s v="HW-14935"/>
    <s v="Helen Wasserman"/>
    <x v="1"/>
    <s v="United States"/>
    <x v="245"/>
    <x v="14"/>
    <n v="46203"/>
    <s v="Central"/>
    <s v="TEC-AC-10004568"/>
    <x v="2"/>
    <x v="11"/>
    <s v="Maxell LTO Ultrium - 800 GB"/>
    <n v="83.97"/>
    <n v="3"/>
    <n v="0"/>
    <n v="15.9543"/>
  </r>
  <r>
    <n v="9951"/>
    <s v="CA-2017-121559"/>
    <x v="702"/>
    <d v="2017-06-03T00:00:00"/>
    <x v="0"/>
    <s v="HW-14935"/>
    <s v="Helen Wasserman"/>
    <x v="1"/>
    <s v="United States"/>
    <x v="245"/>
    <x v="14"/>
    <n v="46203"/>
    <s v="Central"/>
    <s v="TEC-AC-10001714"/>
    <x v="2"/>
    <x v="11"/>
    <s v="Logitech MX Performance Wireless Mouse"/>
    <n v="39.89"/>
    <n v="1"/>
    <n v="0"/>
    <n v="14.7593"/>
  </r>
  <r>
    <n v="9952"/>
    <s v="CA-2017-121559"/>
    <x v="702"/>
    <d v="2017-06-03T00:00:00"/>
    <x v="0"/>
    <s v="HW-14935"/>
    <s v="Helen Wasserman"/>
    <x v="1"/>
    <s v="United States"/>
    <x v="245"/>
    <x v="14"/>
    <n v="46203"/>
    <s v="Central"/>
    <s v="OFF-BI-10002072"/>
    <x v="1"/>
    <x v="8"/>
    <s v="Cardinal Slant-D Ring Binders"/>
    <n v="17.38"/>
    <n v="2"/>
    <n v="0"/>
    <n v="8.69"/>
  </r>
  <r>
    <n v="9953"/>
    <s v="CA-2015-141593"/>
    <x v="639"/>
    <d v="2015-12-16T00:00:00"/>
    <x v="0"/>
    <s v="DB-12970"/>
    <s v="Darren Budd"/>
    <x v="1"/>
    <s v="United States"/>
    <x v="1"/>
    <x v="1"/>
    <n v="90045"/>
    <s v="West"/>
    <s v="OFF-BI-10001153"/>
    <x v="1"/>
    <x v="8"/>
    <s v="Ibico Recycled Grain-Textured Covers"/>
    <n v="55.264000000000003"/>
    <n v="2"/>
    <n v="0.2"/>
    <n v="20.724"/>
  </r>
  <r>
    <n v="9954"/>
    <s v="CA-2015-141593"/>
    <x v="639"/>
    <d v="2015-12-16T00:00:00"/>
    <x v="0"/>
    <s v="DB-12970"/>
    <s v="Darren Budd"/>
    <x v="1"/>
    <s v="United States"/>
    <x v="1"/>
    <x v="1"/>
    <n v="90045"/>
    <s v="West"/>
    <s v="OFF-PA-10004983"/>
    <x v="1"/>
    <x v="10"/>
    <s v="Xerox 23"/>
    <n v="6.48"/>
    <n v="1"/>
    <n v="0"/>
    <n v="3.1103999999999998"/>
  </r>
  <r>
    <n v="9955"/>
    <s v="CA-2015-141593"/>
    <x v="639"/>
    <d v="2015-12-16T00:00:00"/>
    <x v="0"/>
    <s v="DB-12970"/>
    <s v="Darren Budd"/>
    <x v="1"/>
    <s v="United States"/>
    <x v="1"/>
    <x v="1"/>
    <n v="90045"/>
    <s v="West"/>
    <s v="OFF-BI-10000948"/>
    <x v="1"/>
    <x v="8"/>
    <s v="GBC Laser Imprintable Binding System Covers, Desert Sand"/>
    <n v="34.247999999999998"/>
    <n v="3"/>
    <n v="0.2"/>
    <n v="11.5587"/>
  </r>
  <r>
    <n v="9956"/>
    <s v="CA-2015-141593"/>
    <x v="639"/>
    <d v="2015-12-16T00:00:00"/>
    <x v="0"/>
    <s v="DB-12970"/>
    <s v="Darren Budd"/>
    <x v="1"/>
    <s v="United States"/>
    <x v="1"/>
    <x v="1"/>
    <n v="90045"/>
    <s v="West"/>
    <s v="FUR-TA-10002622"/>
    <x v="0"/>
    <x v="3"/>
    <s v="Bush Andora Conference Table, Maple/Graphite Gray Finish"/>
    <n v="273.56799999999998"/>
    <n v="2"/>
    <n v="0.2"/>
    <n v="10.258800000000001"/>
  </r>
  <r>
    <n v="9957"/>
    <s v="US-2014-143287"/>
    <x v="7"/>
    <d v="2014-11-17T00:00:00"/>
    <x v="1"/>
    <s v="KN-16705"/>
    <s v="Kristina Nunn"/>
    <x v="2"/>
    <s v="United States"/>
    <x v="106"/>
    <x v="15"/>
    <n v="10801"/>
    <s v="East"/>
    <s v="OFF-PA-10001776"/>
    <x v="1"/>
    <x v="10"/>
    <s v="Wirebound Message Books, Four 2 3/4&quot; x 5&quot; Forms per Page, 600 Sets per Book"/>
    <n v="46.35"/>
    <n v="5"/>
    <n v="0"/>
    <n v="21.784500000000001"/>
  </r>
  <r>
    <n v="9958"/>
    <s v="US-2014-143287"/>
    <x v="7"/>
    <d v="2014-11-17T00:00:00"/>
    <x v="1"/>
    <s v="KN-16705"/>
    <s v="Kristina Nunn"/>
    <x v="2"/>
    <s v="United States"/>
    <x v="106"/>
    <x v="15"/>
    <n v="10801"/>
    <s v="East"/>
    <s v="OFF-PA-10004039"/>
    <x v="1"/>
    <x v="10"/>
    <s v="Xerox 1882"/>
    <n v="223.92"/>
    <n v="4"/>
    <n v="0"/>
    <n v="109.7208"/>
  </r>
  <r>
    <n v="9959"/>
    <s v="US-2014-143287"/>
    <x v="7"/>
    <d v="2014-11-17T00:00:00"/>
    <x v="1"/>
    <s v="KN-16705"/>
    <s v="Kristina Nunn"/>
    <x v="2"/>
    <s v="United States"/>
    <x v="106"/>
    <x v="15"/>
    <n v="10801"/>
    <s v="East"/>
    <s v="OFF-SU-10001574"/>
    <x v="1"/>
    <x v="14"/>
    <s v="Acme Value Line Scissors"/>
    <n v="7.3"/>
    <n v="2"/>
    <n v="0"/>
    <n v="2.19"/>
  </r>
  <r>
    <n v="9960"/>
    <s v="CA-2017-137421"/>
    <x v="833"/>
    <d v="2017-10-11T00:00:00"/>
    <x v="1"/>
    <s v="AJ-10945"/>
    <s v="Ashley Jarboe"/>
    <x v="0"/>
    <s v="United States"/>
    <x v="432"/>
    <x v="16"/>
    <n v="85224"/>
    <s v="West"/>
    <s v="OFF-AR-10001761"/>
    <x v="1"/>
    <x v="6"/>
    <s v="Avery Hi-Liter Smear-Safe Highlighters"/>
    <n v="9.3439999999999994"/>
    <n v="2"/>
    <n v="0.2"/>
    <n v="1.8688"/>
  </r>
  <r>
    <n v="9961"/>
    <s v="CA-2017-141446"/>
    <x v="118"/>
    <d v="2017-09-18T00:00:00"/>
    <x v="0"/>
    <s v="CL-12700"/>
    <s v="Craig Leslie"/>
    <x v="2"/>
    <s v="United States"/>
    <x v="159"/>
    <x v="0"/>
    <n v="41042"/>
    <s v="South"/>
    <s v="TEC-AC-10002305"/>
    <x v="2"/>
    <x v="11"/>
    <s v="KeyTronic E03601U1 - Keyboard - Beige"/>
    <n v="18"/>
    <n v="1"/>
    <n v="0"/>
    <n v="3.24"/>
  </r>
  <r>
    <n v="9962"/>
    <s v="CA-2015-168088"/>
    <x v="531"/>
    <d v="2015-03-22T00:00:00"/>
    <x v="2"/>
    <s v="CM-12655"/>
    <s v="Corinna Mitchell"/>
    <x v="2"/>
    <s v="United States"/>
    <x v="12"/>
    <x v="5"/>
    <n v="77041"/>
    <s v="Central"/>
    <s v="OFF-PA-10000675"/>
    <x v="1"/>
    <x v="10"/>
    <s v="Xerox 1919"/>
    <n v="65.584000000000003"/>
    <n v="2"/>
    <n v="0.2"/>
    <n v="23.7742"/>
  </r>
  <r>
    <n v="9963"/>
    <s v="CA-2015-168088"/>
    <x v="531"/>
    <d v="2015-03-22T00:00:00"/>
    <x v="2"/>
    <s v="CM-12655"/>
    <s v="Corinna Mitchell"/>
    <x v="2"/>
    <s v="United States"/>
    <x v="12"/>
    <x v="5"/>
    <n v="77041"/>
    <s v="Central"/>
    <s v="FUR-BO-10004218"/>
    <x v="0"/>
    <x v="0"/>
    <s v="Bush Heritage Pine Collection 5-Shelf Bookcase, Albany Pine Finish, *Special Order"/>
    <n v="383.46559999999999"/>
    <n v="4"/>
    <n v="0.32"/>
    <n v="-67.670400000000001"/>
  </r>
  <r>
    <n v="9964"/>
    <s v="CA-2015-143700"/>
    <x v="353"/>
    <d v="2015-07-26T00:00:00"/>
    <x v="3"/>
    <s v="AS-10240"/>
    <s v="Alan Shonely"/>
    <x v="0"/>
    <s v="United States"/>
    <x v="10"/>
    <x v="9"/>
    <n v="19140"/>
    <s v="East"/>
    <s v="OFF-PA-10003072"/>
    <x v="1"/>
    <x v="10"/>
    <s v="Eureka Recycled Copy Paper 8 1/2&quot; x 11&quot;, Ream"/>
    <n v="10.368"/>
    <n v="2"/>
    <n v="0.2"/>
    <n v="3.6288"/>
  </r>
  <r>
    <n v="9965"/>
    <s v="CA-2016-146374"/>
    <x v="5"/>
    <d v="2016-12-10T00:00:00"/>
    <x v="0"/>
    <s v="HE-14800"/>
    <s v="Harold Engle"/>
    <x v="1"/>
    <s v="United States"/>
    <x v="46"/>
    <x v="13"/>
    <n v="19711"/>
    <s v="East"/>
    <s v="FUR-FU-10002671"/>
    <x v="0"/>
    <x v="5"/>
    <s v="Electrix 20W Halogen Replacement Bulb for Zoom-In Desk Lamp"/>
    <n v="13.4"/>
    <n v="1"/>
    <n v="0"/>
    <n v="6.4320000000000004"/>
  </r>
  <r>
    <n v="9966"/>
    <s v="CA-2016-146374"/>
    <x v="5"/>
    <d v="2016-12-10T00:00:00"/>
    <x v="0"/>
    <s v="HE-14800"/>
    <s v="Harold Engle"/>
    <x v="1"/>
    <s v="United States"/>
    <x v="46"/>
    <x v="13"/>
    <n v="19711"/>
    <s v="East"/>
    <s v="OFF-PA-10000349"/>
    <x v="1"/>
    <x v="10"/>
    <s v="Easy-staple paper"/>
    <n v="4.9800000000000004"/>
    <n v="1"/>
    <n v="0"/>
    <n v="2.3405999999999998"/>
  </r>
  <r>
    <n v="9967"/>
    <s v="CA-2016-146374"/>
    <x v="5"/>
    <d v="2016-12-10T00:00:00"/>
    <x v="0"/>
    <s v="HE-14800"/>
    <s v="Harold Engle"/>
    <x v="1"/>
    <s v="United States"/>
    <x v="46"/>
    <x v="13"/>
    <n v="19711"/>
    <s v="East"/>
    <s v="OFF-EN-10004483"/>
    <x v="1"/>
    <x v="12"/>
    <s v="#10 White Business Envelopes,4 1/8 x 9 1/2"/>
    <n v="109.69"/>
    <n v="7"/>
    <n v="0"/>
    <n v="51.554299999999998"/>
  </r>
  <r>
    <n v="9968"/>
    <s v="CA-2017-153871"/>
    <x v="157"/>
    <d v="2017-12-17T00:00:00"/>
    <x v="1"/>
    <s v="RB-19435"/>
    <s v="Richard Bierner"/>
    <x v="0"/>
    <s v="United States"/>
    <x v="135"/>
    <x v="30"/>
    <n v="7060"/>
    <s v="East"/>
    <s v="OFF-BI-10004209"/>
    <x v="1"/>
    <x v="8"/>
    <s v="Fellowes Twister Kit, Gray/Clear, 3/pkg"/>
    <n v="40.200000000000003"/>
    <n v="5"/>
    <n v="0"/>
    <n v="18.09"/>
  </r>
  <r>
    <n v="9969"/>
    <s v="CA-2017-153871"/>
    <x v="157"/>
    <d v="2017-12-17T00:00:00"/>
    <x v="1"/>
    <s v="RB-19435"/>
    <s v="Richard Bierner"/>
    <x v="0"/>
    <s v="United States"/>
    <x v="135"/>
    <x v="30"/>
    <n v="7060"/>
    <s v="East"/>
    <s v="OFF-BI-10004600"/>
    <x v="1"/>
    <x v="8"/>
    <s v="Ibico Ibimaster 300 Manual Binding System"/>
    <n v="735.98"/>
    <n v="2"/>
    <n v="0"/>
    <n v="331.19099999999997"/>
  </r>
  <r>
    <n v="9970"/>
    <s v="CA-2017-153871"/>
    <x v="157"/>
    <d v="2017-12-17T00:00:00"/>
    <x v="1"/>
    <s v="RB-19435"/>
    <s v="Richard Bierner"/>
    <x v="0"/>
    <s v="United States"/>
    <x v="135"/>
    <x v="30"/>
    <n v="7060"/>
    <s v="East"/>
    <s v="OFF-AP-10003622"/>
    <x v="1"/>
    <x v="9"/>
    <s v="Bravo II Megaboss 12-Amp Hard Body Upright, Replacement Belts, 2 Belts per Pack"/>
    <n v="22.75"/>
    <n v="7"/>
    <n v="0"/>
    <n v="6.5975000000000001"/>
  </r>
  <r>
    <n v="9971"/>
    <s v="CA-2015-103772"/>
    <x v="1141"/>
    <d v="2015-07-02T00:00:00"/>
    <x v="1"/>
    <s v="MP-17470"/>
    <s v="Mark Packer"/>
    <x v="2"/>
    <s v="United States"/>
    <x v="214"/>
    <x v="32"/>
    <n v="30080"/>
    <s v="South"/>
    <s v="OFF-BI-10002867"/>
    <x v="1"/>
    <x v="8"/>
    <s v="GBC Recycled Regency Composition Covers"/>
    <n v="119.56"/>
    <n v="2"/>
    <n v="0"/>
    <n v="54.997599999999998"/>
  </r>
  <r>
    <n v="9972"/>
    <s v="CA-2015-103772"/>
    <x v="1141"/>
    <d v="2015-07-02T00:00:00"/>
    <x v="1"/>
    <s v="MP-17470"/>
    <s v="Mark Packer"/>
    <x v="2"/>
    <s v="United States"/>
    <x v="214"/>
    <x v="32"/>
    <n v="30080"/>
    <s v="South"/>
    <s v="OFF-AR-10000538"/>
    <x v="1"/>
    <x v="6"/>
    <s v="Boston Model 1800 Electric Pencil Sharpener, Gray"/>
    <n v="140.75"/>
    <n v="5"/>
    <n v="0"/>
    <n v="42.225000000000001"/>
  </r>
  <r>
    <n v="9973"/>
    <s v="CA-2016-130225"/>
    <x v="108"/>
    <d v="2016-09-17T00:00:00"/>
    <x v="1"/>
    <s v="RC-19960"/>
    <s v="Ryan Crowe"/>
    <x v="0"/>
    <s v="United States"/>
    <x v="12"/>
    <x v="5"/>
    <n v="77041"/>
    <s v="Central"/>
    <s v="OFF-EN-10000056"/>
    <x v="1"/>
    <x v="12"/>
    <s v="Cameo Buff Policy Envelopes"/>
    <n v="99.567999999999998"/>
    <n v="2"/>
    <n v="0.2"/>
    <n v="33.604199999999999"/>
  </r>
  <r>
    <n v="9974"/>
    <s v="US-2016-103674"/>
    <x v="409"/>
    <d v="2016-12-10T00:00:00"/>
    <x v="1"/>
    <s v="AP-10720"/>
    <s v="Anne Pryor"/>
    <x v="2"/>
    <s v="United States"/>
    <x v="1"/>
    <x v="1"/>
    <n v="90032"/>
    <s v="West"/>
    <s v="TEC-PH-10004080"/>
    <x v="2"/>
    <x v="7"/>
    <s v="Avaya 5410 Digital phone"/>
    <n v="271.95999999999998"/>
    <n v="5"/>
    <n v="0.2"/>
    <n v="27.196000000000002"/>
  </r>
  <r>
    <n v="9975"/>
    <s v="US-2016-103674"/>
    <x v="409"/>
    <d v="2016-12-10T00:00:00"/>
    <x v="1"/>
    <s v="AP-10720"/>
    <s v="Anne Pryor"/>
    <x v="2"/>
    <s v="United States"/>
    <x v="1"/>
    <x v="1"/>
    <n v="90032"/>
    <s v="West"/>
    <s v="OFF-AR-10004752"/>
    <x v="1"/>
    <x v="6"/>
    <s v="Blackstonian Pencils"/>
    <n v="18.690000000000001"/>
    <n v="7"/>
    <n v="0"/>
    <n v="5.2332000000000001"/>
  </r>
  <r>
    <n v="9976"/>
    <s v="US-2016-103674"/>
    <x v="409"/>
    <d v="2016-12-10T00:00:00"/>
    <x v="1"/>
    <s v="AP-10720"/>
    <s v="Anne Pryor"/>
    <x v="2"/>
    <s v="United States"/>
    <x v="1"/>
    <x v="1"/>
    <n v="90032"/>
    <s v="West"/>
    <s v="OFF-PA-10000743"/>
    <x v="1"/>
    <x v="10"/>
    <s v="Xerox 1977"/>
    <n v="13.36"/>
    <n v="2"/>
    <n v="0"/>
    <n v="6.4127999999999998"/>
  </r>
  <r>
    <n v="9977"/>
    <s v="US-2016-103674"/>
    <x v="409"/>
    <d v="2016-12-10T00:00:00"/>
    <x v="1"/>
    <s v="AP-10720"/>
    <s v="Anne Pryor"/>
    <x v="2"/>
    <s v="United States"/>
    <x v="1"/>
    <x v="1"/>
    <n v="90032"/>
    <s v="West"/>
    <s v="TEC-PH-10002496"/>
    <x v="2"/>
    <x v="7"/>
    <s v="Cisco SPA301"/>
    <n v="249.584"/>
    <n v="2"/>
    <n v="0.2"/>
    <n v="31.198"/>
  </r>
  <r>
    <n v="9978"/>
    <s v="US-2016-103674"/>
    <x v="409"/>
    <d v="2016-12-10T00:00:00"/>
    <x v="1"/>
    <s v="AP-10720"/>
    <s v="Anne Pryor"/>
    <x v="2"/>
    <s v="United States"/>
    <x v="1"/>
    <x v="1"/>
    <n v="90032"/>
    <s v="West"/>
    <s v="OFF-FA-10003467"/>
    <x v="1"/>
    <x v="13"/>
    <s v="Alliance Big Bands Rubber Bands, 12/Pack"/>
    <n v="13.86"/>
    <n v="7"/>
    <n v="0"/>
    <n v="0"/>
  </r>
  <r>
    <n v="9979"/>
    <s v="US-2016-103674"/>
    <x v="409"/>
    <d v="2016-12-10T00:00:00"/>
    <x v="1"/>
    <s v="AP-10720"/>
    <s v="Anne Pryor"/>
    <x v="2"/>
    <s v="United States"/>
    <x v="1"/>
    <x v="1"/>
    <n v="90032"/>
    <s v="West"/>
    <s v="OFF-BI-10003727"/>
    <x v="1"/>
    <x v="8"/>
    <s v="Avery Durable Slant Ring Binders With Label Holder"/>
    <n v="13.375999999999999"/>
    <n v="4"/>
    <n v="0.2"/>
    <n v="4.6816000000000004"/>
  </r>
  <r>
    <n v="9980"/>
    <s v="US-2016-103674"/>
    <x v="409"/>
    <d v="2016-12-10T00:00:00"/>
    <x v="1"/>
    <s v="AP-10720"/>
    <s v="Anne Pryor"/>
    <x v="2"/>
    <s v="United States"/>
    <x v="1"/>
    <x v="1"/>
    <n v="90032"/>
    <s v="West"/>
    <s v="OFF-BI-10002026"/>
    <x v="1"/>
    <x v="8"/>
    <s v="Ibico Recycled Linen-Style Covers"/>
    <n v="437.47199999999998"/>
    <n v="14"/>
    <n v="0.2"/>
    <n v="153.11519999999999"/>
  </r>
  <r>
    <n v="9981"/>
    <s v="US-2015-151435"/>
    <x v="684"/>
    <d v="2015-09-09T00:00:00"/>
    <x v="0"/>
    <s v="SW-20455"/>
    <s v="Shaun Weien"/>
    <x v="0"/>
    <s v="United States"/>
    <x v="240"/>
    <x v="28"/>
    <n v="70506"/>
    <s v="South"/>
    <s v="FUR-TA-10001039"/>
    <x v="0"/>
    <x v="3"/>
    <s v="KI Adjustable-Height Table"/>
    <n v="85.98"/>
    <n v="1"/>
    <n v="0"/>
    <n v="22.354800000000001"/>
  </r>
  <r>
    <n v="9982"/>
    <s v="CA-2017-163566"/>
    <x v="646"/>
    <d v="2017-08-06T00:00:00"/>
    <x v="2"/>
    <s v="TB-21055"/>
    <s v="Ted Butterfield"/>
    <x v="0"/>
    <s v="United States"/>
    <x v="54"/>
    <x v="24"/>
    <n v="45014"/>
    <s v="East"/>
    <s v="OFF-LA-10004484"/>
    <x v="1"/>
    <x v="2"/>
    <s v="Avery 476"/>
    <n v="16.52"/>
    <n v="5"/>
    <n v="0.2"/>
    <n v="5.3689999999999998"/>
  </r>
  <r>
    <n v="9983"/>
    <s v="US-2016-157728"/>
    <x v="897"/>
    <d v="2016-09-28T00:00:00"/>
    <x v="1"/>
    <s v="RC-19960"/>
    <s v="Ryan Crowe"/>
    <x v="0"/>
    <s v="United States"/>
    <x v="354"/>
    <x v="12"/>
    <n v="49505"/>
    <s v="Central"/>
    <s v="OFF-PA-10002195"/>
    <x v="1"/>
    <x v="10"/>
    <s v="RSVP Cards &amp; Envelopes, Blank White, 8-1/2&quot; X 11&quot;, 24 Cards/25 Envelopes/Set"/>
    <n v="35.56"/>
    <n v="7"/>
    <n v="0"/>
    <n v="16.713200000000001"/>
  </r>
  <r>
    <n v="9984"/>
    <s v="US-2016-157728"/>
    <x v="897"/>
    <d v="2016-09-28T00:00:00"/>
    <x v="1"/>
    <s v="RC-19960"/>
    <s v="Ryan Crowe"/>
    <x v="0"/>
    <s v="United States"/>
    <x v="354"/>
    <x v="12"/>
    <n v="49505"/>
    <s v="Central"/>
    <s v="TEC-PH-10001305"/>
    <x v="2"/>
    <x v="7"/>
    <s v="Panasonic KX TS208W Corded phone"/>
    <n v="97.98"/>
    <n v="2"/>
    <n v="0"/>
    <n v="27.4344"/>
  </r>
  <r>
    <n v="9985"/>
    <s v="CA-2015-100251"/>
    <x v="961"/>
    <d v="2015-05-23T00:00:00"/>
    <x v="1"/>
    <s v="DV-13465"/>
    <s v="Dianna Vittorini"/>
    <x v="0"/>
    <s v="United States"/>
    <x v="85"/>
    <x v="15"/>
    <n v="11561"/>
    <s v="East"/>
    <s v="OFF-LA-10003766"/>
    <x v="1"/>
    <x v="2"/>
    <s v="Self-Adhesive Removable Labels"/>
    <n v="31.5"/>
    <n v="10"/>
    <n v="0"/>
    <n v="15.12"/>
  </r>
  <r>
    <n v="9986"/>
    <s v="CA-2015-100251"/>
    <x v="961"/>
    <d v="2015-05-23T00:00:00"/>
    <x v="1"/>
    <s v="DV-13465"/>
    <s v="Dianna Vittorini"/>
    <x v="0"/>
    <s v="United States"/>
    <x v="85"/>
    <x v="15"/>
    <n v="11561"/>
    <s v="East"/>
    <s v="OFF-SU-10000898"/>
    <x v="1"/>
    <x v="14"/>
    <s v="Acme Hot Forged Carbon Steel Scissors with Nickel-Plated Handles, 3 7/8&quot; Cut, 8&quot;L"/>
    <n v="55.6"/>
    <n v="4"/>
    <n v="0"/>
    <n v="16.123999999999999"/>
  </r>
  <r>
    <n v="9987"/>
    <s v="CA-2016-125794"/>
    <x v="321"/>
    <d v="2016-10-03T00:00:00"/>
    <x v="1"/>
    <s v="ML-17410"/>
    <s v="Maris LaWare"/>
    <x v="0"/>
    <s v="United States"/>
    <x v="1"/>
    <x v="1"/>
    <n v="90008"/>
    <s v="West"/>
    <s v="TEC-AC-10003399"/>
    <x v="2"/>
    <x v="11"/>
    <s v="Memorex Mini Travel Drive 64 GB USB 2.0 Flash Drive"/>
    <n v="36.24"/>
    <n v="1"/>
    <n v="0"/>
    <n v="15.220800000000001"/>
  </r>
  <r>
    <n v="9988"/>
    <s v="CA-2017-163629"/>
    <x v="701"/>
    <d v="2017-11-21T00:00:00"/>
    <x v="1"/>
    <s v="RA-19885"/>
    <s v="Ruben Ausman"/>
    <x v="1"/>
    <s v="United States"/>
    <x v="417"/>
    <x v="32"/>
    <n v="30605"/>
    <s v="South"/>
    <s v="TEC-AC-10001539"/>
    <x v="2"/>
    <x v="11"/>
    <s v="Logitech G430 Surround Sound Gaming Headset with Dolby 7.1 Technology"/>
    <n v="79.989999999999995"/>
    <n v="1"/>
    <n v="0"/>
    <n v="28.796399999999998"/>
  </r>
  <r>
    <n v="9989"/>
    <s v="CA-2017-163629"/>
    <x v="701"/>
    <d v="2017-11-21T00:00:00"/>
    <x v="1"/>
    <s v="RA-19885"/>
    <s v="Ruben Ausman"/>
    <x v="1"/>
    <s v="United States"/>
    <x v="417"/>
    <x v="32"/>
    <n v="30605"/>
    <s v="South"/>
    <s v="TEC-PH-10004006"/>
    <x v="2"/>
    <x v="7"/>
    <s v="Panasonic KX - TS880B Telephone"/>
    <n v="206.1"/>
    <n v="5"/>
    <n v="0"/>
    <n v="55.646999999999998"/>
  </r>
  <r>
    <n v="9990"/>
    <s v="CA-2014-110422"/>
    <x v="1236"/>
    <d v="2014-01-23T00:00:00"/>
    <x v="0"/>
    <s v="TB-21400"/>
    <s v="Tom Boeckenhauer"/>
    <x v="0"/>
    <s v="United States"/>
    <x v="100"/>
    <x v="2"/>
    <n v="33180"/>
    <s v="South"/>
    <s v="FUR-FU-10001889"/>
    <x v="0"/>
    <x v="5"/>
    <s v="Ultra Door Pull Handle"/>
    <n v="25.248000000000001"/>
    <n v="3"/>
    <n v="0.2"/>
    <n v="4.1028000000000002"/>
  </r>
  <r>
    <n v="9991"/>
    <s v="CA-2017-121258"/>
    <x v="425"/>
    <d v="2017-03-03T00:00:00"/>
    <x v="1"/>
    <s v="DB-13060"/>
    <s v="Dave Brooks"/>
    <x v="0"/>
    <s v="United States"/>
    <x v="116"/>
    <x v="1"/>
    <n v="92627"/>
    <s v="West"/>
    <s v="FUR-FU-10000747"/>
    <x v="0"/>
    <x v="5"/>
    <s v="Tenex B1-RE Series Chair Mats for Low Pile Carpets"/>
    <n v="91.96"/>
    <n v="2"/>
    <n v="0"/>
    <n v="15.6332"/>
  </r>
  <r>
    <n v="9992"/>
    <s v="CA-2017-121258"/>
    <x v="425"/>
    <d v="2017-03-03T00:00:00"/>
    <x v="1"/>
    <s v="DB-13060"/>
    <s v="Dave Brooks"/>
    <x v="0"/>
    <s v="United States"/>
    <x v="116"/>
    <x v="1"/>
    <n v="92627"/>
    <s v="West"/>
    <s v="TEC-PH-10003645"/>
    <x v="2"/>
    <x v="7"/>
    <s v="Aastra 57i VoIP phone"/>
    <n v="258.57600000000002"/>
    <n v="2"/>
    <n v="0.2"/>
    <n v="19.3932"/>
  </r>
  <r>
    <n v="9993"/>
    <s v="CA-2017-121258"/>
    <x v="425"/>
    <d v="2017-03-03T00:00:00"/>
    <x v="1"/>
    <s v="DB-13060"/>
    <s v="Dave Brooks"/>
    <x v="0"/>
    <s v="United States"/>
    <x v="116"/>
    <x v="1"/>
    <n v="92627"/>
    <s v="West"/>
    <s v="OFF-PA-10004041"/>
    <x v="1"/>
    <x v="10"/>
    <s v="It's Hot Message Books with Stickers, 2 3/4&quot; x 5&quot;"/>
    <n v="29.6"/>
    <n v="4"/>
    <n v="0"/>
    <n v="13.32"/>
  </r>
  <r>
    <n v="9994"/>
    <s v="CA-2017-119914"/>
    <x v="464"/>
    <d v="2017-05-09T00:00:00"/>
    <x v="0"/>
    <s v="CC-12220"/>
    <s v="Chris Cortes"/>
    <x v="0"/>
    <s v="United States"/>
    <x v="223"/>
    <x v="1"/>
    <n v="92683"/>
    <s v="West"/>
    <s v="OFF-AP-10002684"/>
    <x v="1"/>
    <x v="9"/>
    <s v="Acco 7-Outlet Masterpiece Power Center, Wihtout Fax/Phone Line Protection"/>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525B839-FE06-4947-8687-74BC7EDCC1E8}" name="PivotTable12" cacheId="2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1">
  <location ref="K19:L23" firstHeaderRow="1" firstDataRow="1" firstDataCol="1" rowPageCount="1" colPageCount="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axis="axisRow"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pivotField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sortType="ascending">
      <items count="4">
        <item x="0"/>
        <item x="1"/>
        <item x="2"/>
        <item t="default"/>
      </items>
      <autoSortScope>
        <pivotArea dataOnly="0" outline="0" fieldPosition="0">
          <references count="1">
            <reference field="4294967294" count="1" selected="0">
              <x v="0"/>
            </reference>
          </references>
        </pivotArea>
      </autoSortScope>
    </pivotField>
    <pivotField showAll="0"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items count="6">
        <item sd="0" x="1"/>
        <item sd="0" x="2"/>
        <item sd="0" x="3"/>
        <item sd="0" x="4"/>
        <item x="0"/>
        <item x="5"/>
      </items>
    </pivotField>
    <pivotField axis="axisPage" multipleItemSelectionAllowed="1" showAll="0" defaultSubtotal="0">
      <items count="6">
        <item h="1" sd="0" x="1"/>
        <item h="1" sd="0" x="2"/>
        <item sd="0" x="4"/>
        <item h="1" sd="0" x="3"/>
        <item h="1" x="0"/>
        <item h="1" x="5"/>
      </items>
    </pivotField>
  </pivotFields>
  <rowFields count="1">
    <field x="4"/>
  </rowFields>
  <rowItems count="4">
    <i>
      <x v="3"/>
    </i>
    <i>
      <x v="2"/>
    </i>
    <i>
      <x/>
    </i>
    <i>
      <x v="1"/>
    </i>
  </rowItems>
  <colItems count="1">
    <i/>
  </colItems>
  <pageFields count="1">
    <pageField fld="22" hier="-1"/>
  </pageFields>
  <dataFields count="1">
    <dataField name="Sum of Sales" fld="17" showDataAs="percentOfCol" baseField="0" baseItem="0" numFmtId="9"/>
  </dataFields>
  <formats count="2">
    <format dxfId="8">
      <pivotArea outline="0" fieldPosition="0">
        <references count="1">
          <reference field="4294967294" count="1">
            <x v="0"/>
          </reference>
        </references>
      </pivotArea>
    </format>
    <format dxfId="9">
      <pivotArea outline="0" collapsedLevelsAreSubtotals="1" fieldPosition="0"/>
    </format>
  </formats>
  <chartFormats count="10">
    <chartFormat chart="2" format="0"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14" format="5"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0" format="6" series="1">
      <pivotArea type="data" outline="0" fieldPosition="0">
        <references count="1">
          <reference field="4294967294" count="1" selected="0">
            <x v="0"/>
          </reference>
        </references>
      </pivotArea>
    </chartFormat>
    <chartFormat chart="20" format="7">
      <pivotArea type="data" outline="0" fieldPosition="0">
        <references count="2">
          <reference field="4294967294" count="1" selected="0">
            <x v="0"/>
          </reference>
          <reference field="4" count="1" selected="0">
            <x v="3"/>
          </reference>
        </references>
      </pivotArea>
    </chartFormat>
    <chartFormat chart="20" format="8">
      <pivotArea type="data" outline="0" fieldPosition="0">
        <references count="2">
          <reference field="4294967294" count="1" selected="0">
            <x v="0"/>
          </reference>
          <reference field="4" count="1" selected="0">
            <x v="2"/>
          </reference>
        </references>
      </pivotArea>
    </chartFormat>
    <chartFormat chart="20" format="9">
      <pivotArea type="data" outline="0" fieldPosition="0">
        <references count="2">
          <reference field="4294967294" count="1" selected="0">
            <x v="0"/>
          </reference>
          <reference field="4" count="1" selected="0">
            <x v="0"/>
          </reference>
        </references>
      </pivotArea>
    </chartFormat>
    <chartFormat chart="20" format="10">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702045C-72A6-4E82-9BC0-3A4F4C2EB43A}" name="PivotTable10" cacheId="2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6">
  <location ref="K11:L14" firstHeaderRow="1" firstDataRow="1" firstDataCol="1" rowPageCount="1" colPageCount="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sortType="ascending">
      <items count="4">
        <item x="0"/>
        <item x="1"/>
        <item x="2"/>
        <item t="default"/>
      </items>
      <autoSortScope>
        <pivotArea dataOnly="0" outline="0" fieldPosition="0">
          <references count="1">
            <reference field="4294967294" count="1" selected="0">
              <x v="0"/>
            </reference>
          </references>
        </pivotArea>
      </autoSortScope>
    </pivotField>
    <pivotField showAll="0"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items count="6">
        <item sd="0" x="1"/>
        <item sd="0" x="2"/>
        <item sd="0" x="3"/>
        <item sd="0" x="4"/>
        <item x="0"/>
        <item x="5"/>
      </items>
    </pivotField>
    <pivotField axis="axisPage" multipleItemSelectionAllowed="1" showAll="0" defaultSubtotal="0">
      <items count="6">
        <item h="1" sd="0" x="1"/>
        <item h="1" sd="0" x="2"/>
        <item sd="0" x="4"/>
        <item h="1" sd="0" x="3"/>
        <item h="1" x="0"/>
        <item h="1" x="5"/>
      </items>
    </pivotField>
  </pivotFields>
  <rowFields count="1">
    <field x="7"/>
  </rowFields>
  <rowItems count="3">
    <i>
      <x/>
    </i>
    <i>
      <x v="1"/>
    </i>
    <i>
      <x v="2"/>
    </i>
  </rowItems>
  <colItems count="1">
    <i/>
  </colItems>
  <pageFields count="1">
    <pageField fld="22" hier="-1"/>
  </pageFields>
  <dataFields count="1">
    <dataField name="Sum of Sales" fld="17" showDataAs="percentOfCol" baseField="0" baseItem="0" numFmtId="9"/>
  </dataFields>
  <formats count="2">
    <format dxfId="12">
      <pivotArea outline="0" fieldPosition="0">
        <references count="1">
          <reference field="4294967294" count="1">
            <x v="0"/>
          </reference>
        </references>
      </pivotArea>
    </format>
    <format dxfId="13">
      <pivotArea outline="0" collapsedLevelsAreSubtotals="1" fieldPosition="0"/>
    </format>
  </formats>
  <chartFormats count="7">
    <chartFormat chart="2" format="0"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14" format="5" series="1">
      <pivotArea type="data" outline="0" fieldPosition="0">
        <references count="1">
          <reference field="4294967294" count="1" selected="0">
            <x v="0"/>
          </reference>
        </references>
      </pivotArea>
    </chartFormat>
    <chartFormat chart="14" format="6">
      <pivotArea type="data" outline="0" fieldPosition="0">
        <references count="2">
          <reference field="4294967294" count="1" selected="0">
            <x v="0"/>
          </reference>
          <reference field="7" count="1" selected="0">
            <x v="2"/>
          </reference>
        </references>
      </pivotArea>
    </chartFormat>
    <chartFormat chart="14" format="7">
      <pivotArea type="data" outline="0" fieldPosition="0">
        <references count="2">
          <reference field="4294967294" count="1" selected="0">
            <x v="0"/>
          </reference>
          <reference field="7" count="1" selected="0">
            <x v="1"/>
          </reference>
        </references>
      </pivotArea>
    </chartFormat>
    <chartFormat chart="14" format="8">
      <pivotArea type="data" outline="0" fieldPosition="0">
        <references count="2">
          <reference field="4294967294" count="1" selected="0">
            <x v="0"/>
          </reference>
          <reference field="7"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E5493D2-8D8B-46F7-9883-65680637EF8B}" name="PivotTable6" cacheId="2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2">
  <location ref="K3:L6" firstHeaderRow="1" firstDataRow="1" firstDataCol="1" rowPageCount="1" colPageCount="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items count="6">
        <item sd="0" x="1"/>
        <item sd="0" x="2"/>
        <item sd="0" x="3"/>
        <item sd="0" x="4"/>
        <item x="0"/>
        <item x="5"/>
      </items>
    </pivotField>
    <pivotField axis="axisPage" multipleItemSelectionAllowed="1" showAll="0" defaultSubtotal="0">
      <items count="6">
        <item h="1" sd="0" x="1"/>
        <item h="1" sd="0" x="2"/>
        <item sd="0" x="4"/>
        <item h="1" sd="0" x="3"/>
        <item h="1" x="0"/>
        <item h="1" x="5"/>
      </items>
    </pivotField>
  </pivotFields>
  <rowFields count="1">
    <field x="14"/>
  </rowFields>
  <rowItems count="3">
    <i>
      <x v="2"/>
    </i>
    <i>
      <x v="1"/>
    </i>
    <i>
      <x/>
    </i>
  </rowItems>
  <colItems count="1">
    <i/>
  </colItems>
  <pageFields count="1">
    <pageField fld="22" hier="-1"/>
  </pageFields>
  <dataFields count="1">
    <dataField name="Sum of Sales" fld="17" showDataAs="percentOfCol" baseField="0" baseItem="0" numFmtId="9"/>
  </dataFields>
  <formats count="2">
    <format dxfId="10">
      <pivotArea outline="0" fieldPosition="0">
        <references count="1">
          <reference field="4294967294" count="1">
            <x v="0"/>
          </reference>
        </references>
      </pivotArea>
    </format>
    <format dxfId="11">
      <pivotArea outline="0" collapsedLevelsAreSubtotals="1" fieldPosition="0"/>
    </format>
  </formats>
  <chartFormats count="8">
    <chartFormat chart="9" format="7" series="1">
      <pivotArea type="data" outline="0" fieldPosition="0">
        <references count="1">
          <reference field="4294967294" count="1" selected="0">
            <x v="0"/>
          </reference>
        </references>
      </pivotArea>
    </chartFormat>
    <chartFormat chart="9" format="8">
      <pivotArea type="data" outline="0" fieldPosition="0">
        <references count="2">
          <reference field="4294967294" count="1" selected="0">
            <x v="0"/>
          </reference>
          <reference field="14" count="1" selected="0">
            <x v="2"/>
          </reference>
        </references>
      </pivotArea>
    </chartFormat>
    <chartFormat chart="9" format="9">
      <pivotArea type="data" outline="0" fieldPosition="0">
        <references count="2">
          <reference field="4294967294" count="1" selected="0">
            <x v="0"/>
          </reference>
          <reference field="14" count="1" selected="0">
            <x v="1"/>
          </reference>
        </references>
      </pivotArea>
    </chartFormat>
    <chartFormat chart="9" format="10">
      <pivotArea type="data" outline="0" fieldPosition="0">
        <references count="2">
          <reference field="4294967294" count="1" selected="0">
            <x v="0"/>
          </reference>
          <reference field="14" count="1" selected="0">
            <x v="0"/>
          </reference>
        </references>
      </pivotArea>
    </chartFormat>
    <chartFormat chart="10" format="11" series="1">
      <pivotArea type="data" outline="0" fieldPosition="0">
        <references count="1">
          <reference field="4294967294" count="1" selected="0">
            <x v="0"/>
          </reference>
        </references>
      </pivotArea>
    </chartFormat>
    <chartFormat chart="10" format="12">
      <pivotArea type="data" outline="0" fieldPosition="0">
        <references count="2">
          <reference field="4294967294" count="1" selected="0">
            <x v="0"/>
          </reference>
          <reference field="14" count="1" selected="0">
            <x v="2"/>
          </reference>
        </references>
      </pivotArea>
    </chartFormat>
    <chartFormat chart="10" format="13">
      <pivotArea type="data" outline="0" fieldPosition="0">
        <references count="2">
          <reference field="4294967294" count="1" selected="0">
            <x v="0"/>
          </reference>
          <reference field="14" count="1" selected="0">
            <x v="1"/>
          </reference>
        </references>
      </pivotArea>
    </chartFormat>
    <chartFormat chart="10" format="14">
      <pivotArea type="data" outline="0" fieldPosition="0">
        <references count="2">
          <reference field="4294967294" count="1" selected="0">
            <x v="0"/>
          </reference>
          <reference field="1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C68709A-C98B-4CD0-B70A-2032EE12D534}" name="PivotTable2" cacheId="2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F33:H44" firstHeaderRow="1" firstDataRow="2"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axis="axisRow" showAll="0" measureFilter="1">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dataField="1" showAll="0"/>
    <pivotField showAll="0" defaultSubtotal="0">
      <items count="6">
        <item sd="0" x="1"/>
        <item sd="0" x="2"/>
        <item sd="0" x="3"/>
        <item sd="0" x="4"/>
        <item x="0"/>
        <item x="5"/>
      </items>
    </pivotField>
    <pivotField axis="axisCol" showAll="0" defaultSubtotal="0">
      <items count="6">
        <item h="1" sd="0" x="1"/>
        <item h="1" sd="0" x="2"/>
        <item sd="0" x="4"/>
        <item sd="0" x="3"/>
        <item h="1" x="0"/>
        <item h="1" x="5"/>
      </items>
    </pivotField>
  </pivotFields>
  <rowFields count="1">
    <field x="9"/>
  </rowFields>
  <rowItems count="10">
    <i>
      <x v="94"/>
    </i>
    <i>
      <x v="123"/>
    </i>
    <i>
      <x v="215"/>
    </i>
    <i>
      <x v="233"/>
    </i>
    <i>
      <x v="266"/>
    </i>
    <i>
      <x v="329"/>
    </i>
    <i>
      <x v="330"/>
    </i>
    <i>
      <x v="390"/>
    </i>
    <i>
      <x v="438"/>
    </i>
    <i>
      <x v="452"/>
    </i>
  </rowItems>
  <colFields count="1">
    <field x="22"/>
  </colFields>
  <colItems count="2">
    <i>
      <x v="2"/>
    </i>
    <i>
      <x v="3"/>
    </i>
  </colItems>
  <dataFields count="1">
    <dataField name="Sum of Profit" fld="20" baseField="0" baseItem="0"/>
  </dataFields>
  <formats count="1">
    <format dxfId="16">
      <pivotArea outline="0" collapsedLevelsAreSubtotals="1" fieldPosition="0"/>
    </format>
  </formats>
  <pivotTableStyleInfo name="PivotStyleLight16" showRowHeaders="1" showColHeaders="1" showRowStripes="0" showColStripes="0" showLastColumn="1"/>
  <filters count="1">
    <filter fld="9"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F9771F5-3465-4BDD-A961-8FAC3D1410A9}" name="PivotTable7" cacheId="2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3:C44" firstHeaderRow="1" firstDataRow="2"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axis="axisRow" showAll="0" measureFilter="1">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ataField="1" showAll="0"/>
    <pivotField showAll="0" defaultSubtotal="0">
      <items count="6">
        <item sd="0" x="1"/>
        <item sd="0" x="2"/>
        <item sd="0" x="3"/>
        <item sd="0" x="4"/>
        <item x="0"/>
        <item x="5"/>
      </items>
    </pivotField>
    <pivotField axis="axisCol" showAll="0" defaultSubtotal="0">
      <items count="6">
        <item h="1" sd="0" x="1"/>
        <item h="1" sd="0" x="2"/>
        <item sd="0" x="4"/>
        <item sd="0" x="3"/>
        <item h="1" x="0"/>
        <item h="1" x="5"/>
      </items>
    </pivotField>
  </pivotFields>
  <rowFields count="1">
    <field x="15"/>
  </rowFields>
  <rowItems count="10">
    <i>
      <x/>
    </i>
    <i>
      <x v="1"/>
    </i>
    <i>
      <x v="2"/>
    </i>
    <i>
      <x v="3"/>
    </i>
    <i>
      <x v="5"/>
    </i>
    <i>
      <x v="6"/>
    </i>
    <i>
      <x v="9"/>
    </i>
    <i>
      <x v="12"/>
    </i>
    <i>
      <x v="13"/>
    </i>
    <i>
      <x v="14"/>
    </i>
  </rowItems>
  <colFields count="1">
    <field x="22"/>
  </colFields>
  <colItems count="2">
    <i>
      <x v="2"/>
    </i>
    <i>
      <x v="3"/>
    </i>
  </colItems>
  <dataFields count="1">
    <dataField name="Sum of Profit" fld="20" baseField="0" baseItem="0"/>
  </dataFields>
  <formats count="1">
    <format dxfId="18">
      <pivotArea outline="0" collapsedLevelsAreSubtotals="1" fieldPosition="0"/>
    </format>
  </formats>
  <pivotTableStyleInfo name="PivotStyleLight16" showRowHeaders="1" showColHeaders="1" showRowStripes="0" showColStripes="0" showLastColumn="1"/>
  <filters count="1">
    <filter fld="15"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24A3CF8-2E6E-4FD1-B4D9-86131161DDC5}" name="PivotTable1" cacheId="2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D73:E122" firstHeaderRow="1" firstDataRow="1" firstDataCol="1"/>
  <pivotFields count="23">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numFmtId="14" outline="0" showAll="0"/>
    <pivotField compact="0" outline="0" showAll="0">
      <items count="5">
        <item x="2"/>
        <item x="3"/>
        <item x="0"/>
        <item x="1"/>
        <item t="default"/>
      </items>
    </pivotField>
    <pivotField compact="0" outline="0" showAll="0"/>
    <pivotField compact="0" outline="0" showAll="0"/>
    <pivotField compact="0" outline="0" showAll="0">
      <items count="4">
        <item x="0"/>
        <item x="1"/>
        <item x="2"/>
        <item t="default"/>
      </items>
    </pivotField>
    <pivotField compact="0" outline="0" showAll="0"/>
    <pivotField compact="0" outline="0" showAll="0"/>
    <pivotField axis="axisRow" compact="0" outline="0" showAll="0" sortType="a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defaultSubtotal="0">
      <items count="6">
        <item sd="0" x="1"/>
        <item sd="0" x="2"/>
        <item sd="0" x="3"/>
        <item sd="0" x="4"/>
        <item x="0"/>
        <item x="5"/>
      </items>
    </pivotField>
    <pivotField compact="0" outline="0" showAll="0" defaultSubtotal="0">
      <items count="6">
        <item x="1"/>
        <item x="2"/>
        <item x="3"/>
        <item x="4"/>
        <item x="0"/>
        <item x="5"/>
      </items>
    </pivotField>
  </pivotFields>
  <rowFields count="1">
    <field x="10"/>
  </rowFields>
  <rowItems count="49">
    <i>
      <x v="32"/>
    </i>
    <i>
      <x v="46"/>
    </i>
    <i>
      <x v="17"/>
    </i>
    <i>
      <x v="39"/>
    </i>
    <i>
      <x v="48"/>
    </i>
    <i>
      <x v="7"/>
    </i>
    <i>
      <x v="14"/>
    </i>
    <i>
      <x v="10"/>
    </i>
    <i>
      <x v="13"/>
    </i>
    <i>
      <x v="29"/>
    </i>
    <i>
      <x v="24"/>
    </i>
    <i>
      <x v="27"/>
    </i>
    <i>
      <x v="25"/>
    </i>
    <i>
      <x v="38"/>
    </i>
    <i>
      <x v="43"/>
    </i>
    <i>
      <x v="16"/>
    </i>
    <i>
      <x v="22"/>
    </i>
    <i>
      <x v="42"/>
    </i>
    <i>
      <x v="2"/>
    </i>
    <i>
      <x v="5"/>
    </i>
    <i>
      <x v="26"/>
    </i>
    <i>
      <x v="35"/>
    </i>
    <i>
      <x/>
    </i>
    <i>
      <x v="34"/>
    </i>
    <i>
      <x v="23"/>
    </i>
    <i>
      <x v="37"/>
    </i>
    <i>
      <x v="18"/>
    </i>
    <i>
      <x v="6"/>
    </i>
    <i>
      <x v="19"/>
    </i>
    <i>
      <x v="21"/>
    </i>
    <i>
      <x v="40"/>
    </i>
    <i>
      <x v="4"/>
    </i>
    <i>
      <x v="47"/>
    </i>
    <i>
      <x v="1"/>
    </i>
    <i>
      <x v="28"/>
    </i>
    <i>
      <x v="15"/>
    </i>
    <i>
      <x v="9"/>
    </i>
    <i>
      <x v="12"/>
    </i>
    <i>
      <x v="31"/>
    </i>
    <i>
      <x v="44"/>
    </i>
    <i>
      <x v="20"/>
    </i>
    <i>
      <x v="33"/>
    </i>
    <i>
      <x v="11"/>
    </i>
    <i>
      <x v="8"/>
    </i>
    <i>
      <x v="36"/>
    </i>
    <i>
      <x v="45"/>
    </i>
    <i>
      <x v="41"/>
    </i>
    <i>
      <x v="30"/>
    </i>
    <i>
      <x v="3"/>
    </i>
  </rowItems>
  <colItems count="1">
    <i/>
  </colItems>
  <dataFields count="1">
    <dataField name="Sum of Sales" fld="17" baseField="0" baseItem="0"/>
  </dataFields>
  <formats count="1">
    <format dxfId="2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7F3B976-DF69-430F-8B9A-E20074794BF7}" name="PivotTable9" cacheId="2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73:B122" firstHeaderRow="1" firstDataRow="1" firstDataCol="1"/>
  <pivotFields count="23">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numFmtId="14" outline="0" showAll="0"/>
    <pivotField compact="0" outline="0" showAll="0">
      <items count="5">
        <item x="2"/>
        <item x="3"/>
        <item x="0"/>
        <item x="1"/>
        <item t="default"/>
      </items>
    </pivotField>
    <pivotField compact="0" outline="0" showAll="0"/>
    <pivotField compact="0" outline="0" showAll="0"/>
    <pivotField compact="0" outline="0" showAll="0">
      <items count="4">
        <item x="0"/>
        <item x="1"/>
        <item x="2"/>
        <item t="default"/>
      </items>
    </pivotField>
    <pivotField compact="0" outline="0" showAll="0"/>
    <pivotField compact="0" outline="0" showAll="0"/>
    <pivotField axis="axisRow" compact="0" outline="0" showAll="0"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defaultSubtotal="0">
      <items count="6">
        <item sd="0" x="1"/>
        <item sd="0" x="2"/>
        <item sd="0" x="3"/>
        <item sd="0" x="4"/>
        <item x="0"/>
        <item x="5"/>
      </items>
    </pivotField>
    <pivotField compact="0" outline="0" showAll="0" defaultSubtotal="0">
      <items count="6">
        <item x="1"/>
        <item x="2"/>
        <item x="3"/>
        <item x="4"/>
        <item x="0"/>
        <item x="5"/>
      </items>
    </pivotField>
  </pivotFields>
  <rowFields count="1">
    <field x="10"/>
  </rowFields>
  <rowItems count="49">
    <i>
      <x v="3"/>
    </i>
    <i>
      <x v="30"/>
    </i>
    <i>
      <x v="41"/>
    </i>
    <i>
      <x v="45"/>
    </i>
    <i>
      <x v="36"/>
    </i>
    <i>
      <x v="8"/>
    </i>
    <i>
      <x v="11"/>
    </i>
    <i>
      <x v="33"/>
    </i>
    <i>
      <x v="20"/>
    </i>
    <i>
      <x v="44"/>
    </i>
    <i>
      <x v="31"/>
    </i>
    <i>
      <x v="12"/>
    </i>
    <i>
      <x v="9"/>
    </i>
    <i>
      <x v="15"/>
    </i>
    <i>
      <x v="28"/>
    </i>
    <i>
      <x v="1"/>
    </i>
    <i>
      <x v="47"/>
    </i>
    <i>
      <x v="4"/>
    </i>
    <i>
      <x v="40"/>
    </i>
    <i>
      <x v="21"/>
    </i>
    <i>
      <x v="19"/>
    </i>
    <i>
      <x v="6"/>
    </i>
    <i>
      <x v="18"/>
    </i>
    <i>
      <x v="37"/>
    </i>
    <i>
      <x v="23"/>
    </i>
    <i>
      <x v="34"/>
    </i>
    <i>
      <x/>
    </i>
    <i>
      <x v="35"/>
    </i>
    <i>
      <x v="26"/>
    </i>
    <i>
      <x v="5"/>
    </i>
    <i>
      <x v="2"/>
    </i>
    <i>
      <x v="42"/>
    </i>
    <i>
      <x v="22"/>
    </i>
    <i>
      <x v="16"/>
    </i>
    <i>
      <x v="43"/>
    </i>
    <i>
      <x v="38"/>
    </i>
    <i>
      <x v="25"/>
    </i>
    <i>
      <x v="27"/>
    </i>
    <i>
      <x v="24"/>
    </i>
    <i>
      <x v="29"/>
    </i>
    <i>
      <x v="13"/>
    </i>
    <i>
      <x v="10"/>
    </i>
    <i>
      <x v="14"/>
    </i>
    <i>
      <x v="7"/>
    </i>
    <i>
      <x v="48"/>
    </i>
    <i>
      <x v="39"/>
    </i>
    <i>
      <x v="17"/>
    </i>
    <i>
      <x v="46"/>
    </i>
    <i>
      <x v="32"/>
    </i>
  </rowItems>
  <colItems count="1">
    <i/>
  </colItems>
  <dataFields count="1">
    <dataField name="Sum of Sales" fld="17" baseField="0" baseItem="0"/>
  </dataFields>
  <formats count="1">
    <format dxfId="2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02612E9-FD08-4E44-9CC5-F4AD010C0206}" name="PivotTable8" cacheId="2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51:D67" firstHeaderRow="0" firstDataRow="1" firstDataCol="2"/>
  <pivotFields count="23">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numFmtId="14" outline="0" showAll="0"/>
    <pivotField compact="0" outline="0" showAll="0">
      <items count="5">
        <item x="2"/>
        <item x="3"/>
        <item x="0"/>
        <item x="1"/>
        <item t="default"/>
      </items>
    </pivotField>
    <pivotField compact="0" outline="0" showAll="0"/>
    <pivotField compact="0" outline="0" showAll="0"/>
    <pivotField compact="0" outline="0" showAll="0">
      <items count="4">
        <item x="0"/>
        <item x="1"/>
        <item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dataField="1" compact="0" outline="0" showAll="0"/>
    <pivotField dataField="1" compact="0" outline="0" showAll="0"/>
    <pivotField compact="0" outline="0" showAll="0"/>
    <pivotField compact="0" outline="0" showAll="0"/>
    <pivotField axis="axisRow" compact="0" outline="0" showAll="0" defaultSubtotal="0">
      <items count="6">
        <item sd="0" x="1"/>
        <item sd="0" x="2"/>
        <item sd="0" x="3"/>
        <item sd="0" x="4"/>
        <item x="0"/>
        <item x="5"/>
      </items>
    </pivotField>
    <pivotField axis="axisRow" compact="0" outline="0" showAll="0" defaultSubtotal="0">
      <items count="6">
        <item x="1"/>
        <item x="2"/>
        <item x="3"/>
        <item x="4"/>
        <item x="0"/>
        <item x="5"/>
      </items>
    </pivotField>
  </pivotFields>
  <rowFields count="2">
    <field x="22"/>
    <field x="21"/>
  </rowFields>
  <rowItems count="16">
    <i>
      <x/>
      <x/>
    </i>
    <i r="1">
      <x v="1"/>
    </i>
    <i r="1">
      <x v="2"/>
    </i>
    <i r="1">
      <x v="3"/>
    </i>
    <i>
      <x v="1"/>
      <x/>
    </i>
    <i r="1">
      <x v="1"/>
    </i>
    <i r="1">
      <x v="2"/>
    </i>
    <i r="1">
      <x v="3"/>
    </i>
    <i>
      <x v="2"/>
      <x/>
    </i>
    <i r="1">
      <x v="1"/>
    </i>
    <i r="1">
      <x v="2"/>
    </i>
    <i r="1">
      <x v="3"/>
    </i>
    <i>
      <x v="3"/>
      <x/>
    </i>
    <i r="1">
      <x v="1"/>
    </i>
    <i r="1">
      <x v="2"/>
    </i>
    <i r="1">
      <x v="3"/>
    </i>
  </rowItems>
  <colFields count="1">
    <field x="-2"/>
  </colFields>
  <colItems count="2">
    <i>
      <x/>
    </i>
    <i i="1">
      <x v="1"/>
    </i>
  </colItems>
  <dataFields count="2">
    <dataField name="Sum of Sales" fld="17" baseField="0" baseItem="0"/>
    <dataField name="Sum of Quantity" fld="18" baseField="0" baseItem="0"/>
  </dataFields>
  <formats count="1">
    <format dxfId="1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3A1B0CB-D4FA-44F6-96C4-ECF998F0795C}" name="PivotTable5" cacheId="2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F14:H25" firstHeaderRow="1" firstDataRow="2"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axis="axisRow" showAll="0" measureFilter="1" sortType="de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4">
        <item x="0"/>
        <item x="1"/>
        <item x="2"/>
        <item t="default"/>
      </items>
    </pivotField>
    <pivotField showAll="0" measureFilter="1" sortType="descending">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items count="6">
        <item sd="0" x="1"/>
        <item sd="0" x="2"/>
        <item sd="0" x="3"/>
        <item sd="0" x="4"/>
        <item x="0"/>
        <item x="5"/>
      </items>
    </pivotField>
    <pivotField axis="axisCol" showAll="0" defaultSubtotal="0">
      <items count="6">
        <item h="1" sd="0" x="1"/>
        <item h="1" sd="0" x="2"/>
        <item sd="0" x="4"/>
        <item sd="0" x="3"/>
        <item h="1" x="0"/>
        <item h="1" x="5"/>
      </items>
    </pivotField>
  </pivotFields>
  <rowFields count="1">
    <field x="9"/>
  </rowFields>
  <rowItems count="10">
    <i>
      <x v="329"/>
    </i>
    <i>
      <x v="266"/>
    </i>
    <i>
      <x v="452"/>
    </i>
    <i>
      <x v="374"/>
    </i>
    <i>
      <x v="438"/>
    </i>
    <i>
      <x v="123"/>
    </i>
    <i>
      <x v="207"/>
    </i>
    <i>
      <x v="80"/>
    </i>
    <i>
      <x v="94"/>
    </i>
    <i>
      <x v="233"/>
    </i>
  </rowItems>
  <colFields count="1">
    <field x="22"/>
  </colFields>
  <colItems count="2">
    <i>
      <x v="2"/>
    </i>
    <i>
      <x v="3"/>
    </i>
  </colItems>
  <dataFields count="1">
    <dataField name="Sum of Sales" fld="17" baseField="0" baseItem="0" numFmtId="165"/>
  </dataFields>
  <formats count="1">
    <format dxfId="19">
      <pivotArea outline="0" collapsedLevelsAreSubtotals="1" fieldPosition="0"/>
    </format>
  </formats>
  <pivotTableStyleInfo name="PivotStyleLight16" showRowHeaders="1" showColHeaders="1" showRowStripes="0" showColStripes="0" showLastColumn="1"/>
  <filters count="2">
    <filter fld="15" type="count" evalOrder="-1" id="1" iMeasureFld="0">
      <autoFilter ref="A1">
        <filterColumn colId="0">
          <top10 val="10" filterVal="10"/>
        </filterColumn>
      </autoFilter>
    </filter>
    <filter fld="9"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C103DD1-36C7-4173-9F27-75D48EC95381}" name="PivotTable4" cacheId="2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14:C25" firstHeaderRow="1" firstDataRow="2"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items count="6">
        <item sd="0" x="1"/>
        <item sd="0" x="2"/>
        <item sd="0" x="3"/>
        <item sd="0" x="4"/>
        <item x="0"/>
        <item x="5"/>
      </items>
    </pivotField>
    <pivotField axis="axisCol" showAll="0" defaultSubtotal="0">
      <items count="6">
        <item h="1" sd="0" x="1"/>
        <item h="1" sd="0" x="2"/>
        <item sd="0" x="4"/>
        <item sd="0" x="3"/>
        <item h="1" x="0"/>
        <item h="1" x="5"/>
      </items>
    </pivotField>
  </pivotFields>
  <rowFields count="1">
    <field x="15"/>
  </rowFields>
  <rowItems count="10">
    <i>
      <x v="13"/>
    </i>
    <i>
      <x v="5"/>
    </i>
    <i>
      <x v="14"/>
    </i>
    <i>
      <x v="3"/>
    </i>
    <i>
      <x v="16"/>
    </i>
    <i>
      <x v="6"/>
    </i>
    <i>
      <x/>
    </i>
    <i>
      <x v="11"/>
    </i>
    <i>
      <x v="1"/>
    </i>
    <i>
      <x v="9"/>
    </i>
  </rowItems>
  <colFields count="1">
    <field x="22"/>
  </colFields>
  <colItems count="2">
    <i>
      <x v="2"/>
    </i>
    <i>
      <x v="3"/>
    </i>
  </colItems>
  <dataFields count="1">
    <dataField name="Sum of Sales" fld="17" baseField="0" baseItem="0" numFmtId="165"/>
  </dataFields>
  <formats count="1">
    <format dxfId="20">
      <pivotArea outline="0" collapsedLevelsAreSubtotals="1" fieldPosition="0"/>
    </format>
  </format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2954BFF-12F2-4503-B07D-7F7792B20D79}" name="PivotTable3"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6" firstHeaderRow="0" firstDataRow="1"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showAll="0"/>
    <pivotField showAll="0"/>
    <pivotField dataField="1" showAll="0"/>
    <pivotField showAll="0">
      <items count="7">
        <item sd="0" x="1"/>
        <item sd="0" x="2"/>
        <item sd="0" x="3"/>
        <item sd="0" x="4"/>
        <item x="0"/>
        <item x="5"/>
        <item t="default"/>
      </items>
    </pivotField>
    <pivotField axis="axisRow" showAll="0">
      <items count="7">
        <item h="1" sd="0" x="1"/>
        <item h="1" sd="0" x="2"/>
        <item sd="0" x="3"/>
        <item sd="0" x="4"/>
        <item h="1" x="0"/>
        <item h="1" x="5"/>
        <item t="default"/>
      </items>
    </pivotField>
  </pivotFields>
  <rowFields count="1">
    <field x="22"/>
  </rowFields>
  <rowItems count="3">
    <i>
      <x v="2"/>
    </i>
    <i>
      <x v="3"/>
    </i>
    <i t="grand">
      <x/>
    </i>
  </rowItems>
  <colFields count="1">
    <field x="-2"/>
  </colFields>
  <colItems count="2">
    <i>
      <x/>
    </i>
    <i i="1">
      <x v="1"/>
    </i>
  </colItems>
  <dataFields count="2">
    <dataField name="Sum of Sales" fld="17" baseField="0" baseItem="0"/>
    <dataField name="Sum of Profit" fld="20" baseField="0" baseItem="0"/>
  </dataFields>
  <formats count="1">
    <format dxfId="2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225FFC2F-423E-4EFA-AAD1-0CC83D0EBFF0}" sourceName="Segment">
  <pivotTables>
    <pivotTable tabId="2" name="PivotTable3"/>
    <pivotTable tabId="2" name="PivotTable1"/>
    <pivotTable tabId="2" name="PivotTable9"/>
    <pivotTable tabId="2" name="PivotTable8"/>
    <pivotTable tabId="2" name="PivotTable4"/>
    <pivotTable tabId="2" name="PivotTable5"/>
    <pivotTable tabId="2" name="PivotTable7"/>
    <pivotTable tabId="2" name="PivotTable2"/>
    <pivotTable tabId="2" name="PivotTable6"/>
    <pivotTable tabId="2" name="PivotTable10"/>
    <pivotTable tabId="2" name="PivotTable12"/>
  </pivotTables>
  <data>
    <tabular pivotCacheId="86944754">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C5149218-421B-4124-A033-98BBBAAA78E7}" sourceName="Category">
  <pivotTables>
    <pivotTable tabId="2" name="PivotTable4"/>
    <pivotTable tabId="2" name="PivotTable5"/>
    <pivotTable tabId="2" name="PivotTable1"/>
    <pivotTable tabId="2" name="PivotTable9"/>
    <pivotTable tabId="2" name="PivotTable8"/>
    <pivotTable tabId="2" name="PivotTable3"/>
    <pivotTable tabId="2" name="PivotTable7"/>
    <pivotTable tabId="2" name="PivotTable2"/>
    <pivotTable tabId="2" name="PivotTable6"/>
    <pivotTable tabId="2" name="PivotTable10"/>
    <pivotTable tabId="2" name="PivotTable12"/>
  </pivotTables>
  <data>
    <tabular pivotCacheId="86944754">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FBD4DAA5-B607-4A81-AEA4-28E017EDD87C}" sourceName="Ship Mode">
  <pivotTables>
    <pivotTable tabId="2" name="PivotTable8"/>
    <pivotTable tabId="2" name="PivotTable9"/>
    <pivotTable tabId="2" name="PivotTable1"/>
    <pivotTable tabId="2" name="PivotTable3"/>
    <pivotTable tabId="2" name="PivotTable4"/>
    <pivotTable tabId="2" name="PivotTable5"/>
    <pivotTable tabId="2" name="PivotTable7"/>
    <pivotTable tabId="2" name="PivotTable2"/>
    <pivotTable tabId="2" name="PivotTable6"/>
    <pivotTable tabId="2" name="PivotTable10"/>
    <pivotTable tabId="2" name="PivotTable12"/>
  </pivotTables>
  <data>
    <tabular pivotCacheId="86944754">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6C2C5C03-14E3-4CB5-8A97-E1DF2D070A93}" cache="Slicer_Segment" caption="Segment" columnCount="3" showCaption="0" style="Slicer_noborder" rowHeight="241300"/>
  <slicer name="Category" xr10:uid="{158F951A-AFBC-44CD-9093-D728D4D2F21A}" cache="Slicer_Category1" caption="Category" columnCount="3" showCaption="0" style="Slicer_noborder" rowHeight="241300"/>
  <slicer name="ShipMode_charts" xr10:uid="{F602A489-AAAC-472B-8CC8-DD56F7CD73D9}" cache="Slicer_Ship_Mode" caption="Ship Mode" columnCount="4" showCaption="0" style="Slicer_noborde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0D07C58-F60D-45AB-A2C2-A12995C61E1F}" name="Table3" displayName="Table3" ref="A1:U9995" totalsRowShown="0">
  <autoFilter ref="A1:U9995" xr:uid="{B0D07C58-F60D-45AB-A2C2-A12995C61E1F}"/>
  <tableColumns count="21">
    <tableColumn id="1" xr3:uid="{260F86D7-6806-4BAF-9D99-CA24E94E54EC}" name="Row ID"/>
    <tableColumn id="2" xr3:uid="{99A5E56B-2BF7-485E-BD62-F7A473621D81}" name="Order ID"/>
    <tableColumn id="3" xr3:uid="{35FB306D-8808-4142-8093-F7734BADC74C}" name="Order Date" dataDxfId="15"/>
    <tableColumn id="4" xr3:uid="{87BF0DA2-9052-4526-B9EF-000309AFBF82}" name="Ship Date" dataDxfId="14"/>
    <tableColumn id="5" xr3:uid="{2742CA5C-4E30-4A69-97A7-14046B393FD1}" name="Ship Mode"/>
    <tableColumn id="6" xr3:uid="{70CF72C8-29AD-40A0-9D6F-087450770604}" name="Customer ID"/>
    <tableColumn id="7" xr3:uid="{660284AB-5759-4116-9959-F32B0712E9B6}" name="Customer Name"/>
    <tableColumn id="8" xr3:uid="{B8DCA871-05BF-474A-9B63-DEB66D77F8E7}" name="Segment"/>
    <tableColumn id="9" xr3:uid="{96D108FC-254B-409E-8702-3CC20D8A0F38}" name="Country"/>
    <tableColumn id="10" xr3:uid="{D321EA06-F691-416D-A2A6-01BF70AB9CE6}" name="City"/>
    <tableColumn id="11" xr3:uid="{8A1C30FE-EA37-416B-A3D1-4F0648B797DA}" name="State"/>
    <tableColumn id="12" xr3:uid="{E60BF866-88EE-4E07-96BB-063C85993A30}" name="Postal Code"/>
    <tableColumn id="13" xr3:uid="{775BA030-6863-435E-87D6-84F18900A2B6}" name="Region"/>
    <tableColumn id="14" xr3:uid="{0BC35286-C6AF-4138-A99D-1109A7717FFC}" name="Product ID"/>
    <tableColumn id="15" xr3:uid="{C4148367-A0F5-4E46-A3CF-2398E5512DE7}" name="Category"/>
    <tableColumn id="16" xr3:uid="{85110D85-851E-4E4B-B82C-5F6EA83F9957}" name="Sub-Category"/>
    <tableColumn id="17" xr3:uid="{399E4504-3345-49F3-BCDE-63B9490A66F1}" name="Product Name"/>
    <tableColumn id="18" xr3:uid="{0403192E-F991-4B3B-8869-5C0B0FD4BF94}" name="Sales"/>
    <tableColumn id="19" xr3:uid="{85DE1B8E-5A9E-4AD0-9ECF-7078FD1C8A8F}" name="Quantity"/>
    <tableColumn id="20" xr3:uid="{73D69845-1B17-409A-A742-1B9105C38C82}" name="Discount"/>
    <tableColumn id="21" xr3:uid="{E93499A3-7407-4240-8470-A64126B9B713}" name="Profi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Custom 1">
      <a:dk1>
        <a:sysClr val="windowText" lastClr="000000"/>
      </a:dk1>
      <a:lt1>
        <a:sysClr val="window" lastClr="FFFFFF"/>
      </a:lt1>
      <a:dk2>
        <a:srgbClr val="44546A"/>
      </a:dk2>
      <a:lt2>
        <a:srgbClr val="E7E6E6"/>
      </a:lt2>
      <a:accent1>
        <a:srgbClr val="3F867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microsoft.com/office/2007/relationships/slicer" Target="../slicers/slicer1.xml"/><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73FE30-3352-40BA-86A8-EA50FFA860FB}">
  <sheetPr codeName="Sheet1"/>
  <dimension ref="R3:AB42"/>
  <sheetViews>
    <sheetView showGridLines="0" tabSelected="1" topLeftCell="A2" zoomScale="85" zoomScaleNormal="85" workbookViewId="0">
      <selection activeCell="Z12" sqref="Z12"/>
    </sheetView>
  </sheetViews>
  <sheetFormatPr defaultRowHeight="15" x14ac:dyDescent="0.25"/>
  <cols>
    <col min="2" max="2" width="15.42578125" customWidth="1"/>
    <col min="3" max="3" width="13.5703125" customWidth="1"/>
    <col min="4" max="5" width="9.140625" bestFit="1" customWidth="1"/>
    <col min="6" max="6" width="11" customWidth="1"/>
    <col min="7" max="8" width="4.5703125" customWidth="1"/>
    <col min="9" max="9" width="13.5703125" customWidth="1"/>
    <col min="12" max="12" width="11" customWidth="1"/>
    <col min="13" max="13" width="4.5703125" customWidth="1"/>
    <col min="14" max="14" width="11" customWidth="1"/>
    <col min="15" max="15" width="14.140625" customWidth="1"/>
    <col min="18" max="18" width="10.42578125" customWidth="1"/>
    <col min="19" max="19" width="10.85546875" customWidth="1"/>
    <col min="20" max="20" width="9.140625" customWidth="1"/>
    <col min="23" max="23" width="10.85546875" customWidth="1"/>
    <col min="27" max="28" width="0" hidden="1" customWidth="1"/>
  </cols>
  <sheetData>
    <row r="3" spans="18:28" x14ac:dyDescent="0.25">
      <c r="AA3" t="s">
        <v>14</v>
      </c>
      <c r="AB3" t="s">
        <v>70</v>
      </c>
    </row>
    <row r="4" spans="18:28" x14ac:dyDescent="0.25">
      <c r="AA4" t="s">
        <v>10965</v>
      </c>
      <c r="AB4" t="str">
        <f>CONCATENATE(AB3," category grew by ",TEXT(Working!E5,"0.0%;(0.0)%"))</f>
        <v>Technology category grew by 20.4%</v>
      </c>
    </row>
    <row r="9" spans="18:28" ht="35.1" customHeight="1" x14ac:dyDescent="0.25"/>
    <row r="10" spans="18:28" ht="35.1" customHeight="1" x14ac:dyDescent="0.25"/>
    <row r="11" spans="18:28" ht="21" x14ac:dyDescent="0.35">
      <c r="R11" s="18" t="s">
        <v>10974</v>
      </c>
    </row>
    <row r="12" spans="18:28" ht="15" customHeight="1" x14ac:dyDescent="0.25"/>
    <row r="13" spans="18:28" x14ac:dyDescent="0.25">
      <c r="R13" s="6" t="s">
        <v>10972</v>
      </c>
      <c r="S13" s="11">
        <v>2017</v>
      </c>
      <c r="T13" s="11">
        <v>2016</v>
      </c>
      <c r="U13" s="9" t="s">
        <v>10963</v>
      </c>
      <c r="V13" s="9" t="s">
        <v>10973</v>
      </c>
    </row>
    <row r="14" spans="18:28" x14ac:dyDescent="0.25">
      <c r="R14" t="str">
        <f>IF(Working!A16="","",Working!A16)</f>
        <v>Phones</v>
      </c>
      <c r="S14" s="10">
        <f>IF(Working!B16="","",Working!B16)</f>
        <v>105340.51600000002</v>
      </c>
      <c r="T14" s="10">
        <f>IF(Working!C16="","",Working!C16)</f>
        <v>78962.029999999984</v>
      </c>
      <c r="U14" s="14">
        <f>IFERROR(IF(R14="","",S14/T14-1),"")</f>
        <v>0.33406544892526235</v>
      </c>
      <c r="V14" s="16">
        <f>S14/GETPIVOTDATA("Sum of Sales",Working!$A$3,"Years",2017)</f>
        <v>0.14366929118416416</v>
      </c>
    </row>
    <row r="15" spans="18:28" x14ac:dyDescent="0.25">
      <c r="R15" t="str">
        <f>IF(Working!A17="","",Working!A17)</f>
        <v>Chairs</v>
      </c>
      <c r="S15" s="10">
        <f>IF(Working!B17="","",Working!B17)</f>
        <v>95554.352999999988</v>
      </c>
      <c r="T15" s="10">
        <f>IF(Working!C17="","",Working!C17)</f>
        <v>83918.64499999996</v>
      </c>
      <c r="U15" s="14">
        <f>IFERROR(IF(R15="","",S15/T15-1),"")</f>
        <v>0.13865462198537681</v>
      </c>
      <c r="V15" s="16">
        <f>S15/GETPIVOTDATA("Sum of Sales",Working!$A$3,"Years",2017)</f>
        <v>0.13032237439459102</v>
      </c>
    </row>
    <row r="16" spans="18:28" x14ac:dyDescent="0.25">
      <c r="R16" t="str">
        <f>IF(Working!A18="","",Working!A18)</f>
        <v>Storage</v>
      </c>
      <c r="S16" s="10">
        <f>IF(Working!B18="","",Working!B18)</f>
        <v>69677.617999999973</v>
      </c>
      <c r="T16" s="10">
        <f>IF(Working!C18="","",Working!C18)</f>
        <v>58788.700000000004</v>
      </c>
      <c r="U16" s="14">
        <f>IFERROR(IF(R16="","",S16/T16-1),"")</f>
        <v>0.18522127551723311</v>
      </c>
      <c r="V16" s="16">
        <f>S16/GETPIVOTDATA("Sum of Sales",Working!$A$3,"Years",2017)</f>
        <v>9.5030234990124335E-2</v>
      </c>
    </row>
    <row r="17" spans="18:22" x14ac:dyDescent="0.25">
      <c r="R17" t="str">
        <f>IF(Working!A19="","",Working!A19)</f>
        <v>Binders</v>
      </c>
      <c r="S17" s="10">
        <f>IF(Working!B19="","",Working!B19)</f>
        <v>72788.044999999984</v>
      </c>
      <c r="T17" s="10">
        <f>IF(Working!C19="","",Working!C19)</f>
        <v>49683.325000000004</v>
      </c>
      <c r="U17" s="14">
        <f>IFERROR(IF(R17="","",S17/T17-1),"")</f>
        <v>0.46503972912440905</v>
      </c>
      <c r="V17" s="16">
        <f>S17/GETPIVOTDATA("Sum of Sales",Working!$A$3,"Years",2017)</f>
        <v>9.9272409410174525E-2</v>
      </c>
    </row>
    <row r="18" spans="18:22" x14ac:dyDescent="0.25">
      <c r="R18" t="str">
        <f>IF(Working!A20="","",Working!A20)</f>
        <v>Tables</v>
      </c>
      <c r="S18" s="10">
        <f>IF(Working!B20="","",Working!B20)</f>
        <v>60893.54250000004</v>
      </c>
      <c r="T18" s="10">
        <f>IF(Working!C20="","",Working!C20)</f>
        <v>60833.200499999992</v>
      </c>
      <c r="U18" s="14">
        <f>IFERROR(IF(R18="","",S18/T18-1),"")</f>
        <v>9.9192545360238249E-4</v>
      </c>
      <c r="V18" s="16">
        <f>S18/GETPIVOTDATA("Sum of Sales",Working!$A$3,"Years",2017)</f>
        <v>8.3050021215652484E-2</v>
      </c>
    </row>
    <row r="19" spans="18:22" x14ac:dyDescent="0.25">
      <c r="R19" t="str">
        <f>IF(Working!A21="","",Working!A21)</f>
        <v>Copiers</v>
      </c>
      <c r="S19" s="10">
        <f>IF(Working!B21="","",Working!B21)</f>
        <v>62899.387999999984</v>
      </c>
      <c r="T19" s="10">
        <f>IF(Working!C21="","",Working!C21)</f>
        <v>49599.41</v>
      </c>
      <c r="U19" s="14">
        <f>IFERROR(IF(R19="","",S19/T19-1),"")</f>
        <v>0.26814790740454342</v>
      </c>
      <c r="V19" s="16">
        <f>S19/GETPIVOTDATA("Sum of Sales",Working!$A$3,"Years",2017)</f>
        <v>8.5785705567245532E-2</v>
      </c>
    </row>
    <row r="20" spans="18:22" x14ac:dyDescent="0.25">
      <c r="R20" t="str">
        <f>IF(Working!A22="","",Working!A22)</f>
        <v>Accessories</v>
      </c>
      <c r="S20" s="10">
        <f>IF(Working!B22="","",Working!B22)</f>
        <v>59946.232000000011</v>
      </c>
      <c r="T20" s="10">
        <f>IF(Working!C22="","",Working!C22)</f>
        <v>41895.853999999999</v>
      </c>
      <c r="U20" s="14">
        <f>IFERROR(IF(R20="","",S20/T20-1),"")</f>
        <v>0.43083924247015015</v>
      </c>
      <c r="V20" s="16">
        <f>S20/GETPIVOTDATA("Sum of Sales",Working!$A$3,"Years",2017)</f>
        <v>8.1758026138788423E-2</v>
      </c>
    </row>
    <row r="21" spans="18:22" x14ac:dyDescent="0.25">
      <c r="R21" t="str">
        <f>IF(Working!A23="","",Working!A23)</f>
        <v>Machines</v>
      </c>
      <c r="S21" s="10">
        <f>IF(Working!B23="","",Working!B23)</f>
        <v>43544.675000000003</v>
      </c>
      <c r="T21" s="10">
        <f>IF(Working!C23="","",Working!C23)</f>
        <v>55906.886000000013</v>
      </c>
      <c r="U21" s="14">
        <f>IFERROR(IF(R21="","",S21/T21-1),"")</f>
        <v>-0.22112143752739166</v>
      </c>
      <c r="V21" s="16">
        <f>S21/GETPIVOTDATA("Sum of Sales",Working!$A$3,"Years",2017)</f>
        <v>5.9388664776379038E-2</v>
      </c>
    </row>
    <row r="22" spans="18:22" x14ac:dyDescent="0.25">
      <c r="R22" t="str">
        <f>IF(Working!A24="","",Working!A24)</f>
        <v>Appliances</v>
      </c>
      <c r="S22" s="10">
        <f>IF(Working!B24="","",Working!B24)</f>
        <v>42926.932000000001</v>
      </c>
      <c r="T22" s="10">
        <f>IF(Working!C24="","",Working!C24)</f>
        <v>26050.314999999999</v>
      </c>
      <c r="U22" s="14">
        <f>IFERROR(IF(R22="","",S22/T22-1),"")</f>
        <v>0.64784694542081356</v>
      </c>
      <c r="V22" s="16">
        <f>S22/GETPIVOTDATA("Sum of Sales",Working!$A$3,"Years",2017)</f>
        <v>5.8546152300514777E-2</v>
      </c>
    </row>
    <row r="23" spans="18:22" x14ac:dyDescent="0.25">
      <c r="R23" t="str">
        <f>IF(Working!A25="","",Working!A25)</f>
        <v>Furnishings</v>
      </c>
      <c r="S23" s="10">
        <f>IF(Working!B25="","",Working!B25)</f>
        <v>28915.093999999986</v>
      </c>
      <c r="T23" s="10">
        <f>IF(Working!C25="","",Working!C25)</f>
        <v>27874.12399999996</v>
      </c>
      <c r="U23" s="14">
        <f>IFERROR(IF(R23="","",S23/T23-1),"")</f>
        <v>3.7345388863163187E-2</v>
      </c>
      <c r="V23" s="16">
        <f>S23/GETPIVOTDATA("Sum of Sales",Working!$A$3,"Years",2017)</f>
        <v>3.9436023452775526E-2</v>
      </c>
    </row>
    <row r="24" spans="18:22" ht="15.75" thickBot="1" x14ac:dyDescent="0.3">
      <c r="R24" s="12" t="s">
        <v>10964</v>
      </c>
      <c r="S24" s="13">
        <f>SUM(S14:S23)</f>
        <v>642486.3955000001</v>
      </c>
      <c r="T24" s="13">
        <f>SUM(T14:T23)</f>
        <v>533512.48949999991</v>
      </c>
      <c r="U24" s="15">
        <f>IF(R24="","",S24/T24-1)</f>
        <v>0.20425746003084</v>
      </c>
      <c r="V24" s="17">
        <f>S24/GETPIVOTDATA("Sum of Sales",Working!$A$3,"Years",2017)</f>
        <v>0.87625890343040991</v>
      </c>
    </row>
    <row r="25" spans="18:22" ht="15.75" thickTop="1" x14ac:dyDescent="0.25"/>
    <row r="28" spans="18:22" ht="21" x14ac:dyDescent="0.35">
      <c r="R28" s="18" t="s">
        <v>10975</v>
      </c>
    </row>
    <row r="29" spans="18:22" ht="12" customHeight="1" x14ac:dyDescent="0.35">
      <c r="R29" s="18"/>
    </row>
    <row r="30" spans="18:22" x14ac:dyDescent="0.25">
      <c r="R30" s="6" t="s">
        <v>9</v>
      </c>
      <c r="S30" s="11">
        <v>2017</v>
      </c>
      <c r="T30" s="11">
        <v>2016</v>
      </c>
      <c r="U30" s="9" t="s">
        <v>10963</v>
      </c>
      <c r="V30" s="9" t="s">
        <v>10973</v>
      </c>
    </row>
    <row r="31" spans="18:22" x14ac:dyDescent="0.25">
      <c r="R31" t="str">
        <f>IF(Working!F16="","",Working!F16)</f>
        <v>New York City</v>
      </c>
      <c r="S31" s="10">
        <f>IF(Working!G16="","",Working!G16)</f>
        <v>86939.600999999995</v>
      </c>
      <c r="T31" s="10">
        <f>IF(Working!H16="","",Working!H16)</f>
        <v>54824.09800000002</v>
      </c>
      <c r="U31" s="14">
        <f>IFERROR(S31/T31-1,"")</f>
        <v>0.58579172611284847</v>
      </c>
      <c r="V31" s="16">
        <f>S31/GETPIVOTDATA("Sum of Sales",Working!$A$3,"Years",2017)</f>
        <v>0.11857309348573958</v>
      </c>
    </row>
    <row r="32" spans="18:22" x14ac:dyDescent="0.25">
      <c r="R32" t="str">
        <f>IF(Working!F17="","",Working!F17)</f>
        <v>Los Angeles</v>
      </c>
      <c r="S32" s="10">
        <f>IF(Working!G17="","",Working!G17)</f>
        <v>48875.692499999976</v>
      </c>
      <c r="T32" s="10">
        <f>IF(Working!H17="","",Working!H17)</f>
        <v>56398.747999999992</v>
      </c>
      <c r="U32" s="14">
        <f>IFERROR(S32/T32-1,"")</f>
        <v>-0.13339046994447501</v>
      </c>
      <c r="V32" s="16">
        <f>S32/GETPIVOTDATA("Sum of Sales",Working!$A$3,"Years",2017)</f>
        <v>6.6659404797392144E-2</v>
      </c>
    </row>
    <row r="33" spans="18:22" x14ac:dyDescent="0.25">
      <c r="R33" t="str">
        <f>IF(Working!F18="","",Working!F18)</f>
        <v>Seattle</v>
      </c>
      <c r="S33" s="10">
        <f>IF(Working!G18="","",Working!G18)</f>
        <v>56990.82</v>
      </c>
      <c r="T33" s="10">
        <f>IF(Working!H18="","",Working!H18)</f>
        <v>16158.721999999998</v>
      </c>
      <c r="U33" s="14">
        <f>IFERROR(S33/T33-1,"")</f>
        <v>2.5269385784346068</v>
      </c>
      <c r="V33" s="16">
        <f>S33/GETPIVOTDATA("Sum of Sales",Working!$A$3,"Years",2017)</f>
        <v>7.7727269851272471E-2</v>
      </c>
    </row>
    <row r="34" spans="18:22" x14ac:dyDescent="0.25">
      <c r="R34" t="str">
        <f>IF(Working!F19="","",Working!F19)</f>
        <v>Philadelphia</v>
      </c>
      <c r="S34" s="10">
        <f>IF(Working!G19="","",Working!G19)</f>
        <v>41595.501999999964</v>
      </c>
      <c r="T34" s="10">
        <f>IF(Working!H19="","",Working!H19)</f>
        <v>30304.938000000002</v>
      </c>
      <c r="U34" s="14">
        <f>IFERROR(S34/T34-1,"")</f>
        <v>0.37256515753307129</v>
      </c>
      <c r="V34" s="16">
        <f>S34/GETPIVOTDATA("Sum of Sales",Working!$A$3,"Years",2017)</f>
        <v>5.6730273552006112E-2</v>
      </c>
    </row>
    <row r="35" spans="18:22" x14ac:dyDescent="0.25">
      <c r="R35" t="str">
        <f>IF(Working!F20="","",Working!F20)</f>
        <v>San Francisco</v>
      </c>
      <c r="S35" s="10">
        <f>IF(Working!G20="","",Working!G20)</f>
        <v>37197.550999999992</v>
      </c>
      <c r="T35" s="10">
        <f>IF(Working!H20="","",Working!H20)</f>
        <v>29845.870999999992</v>
      </c>
      <c r="U35" s="14">
        <f>IFERROR(S35/T35-1,"")</f>
        <v>0.24632150959842991</v>
      </c>
      <c r="V35" s="16">
        <f>S35/GETPIVOTDATA("Sum of Sales",Working!$A$3,"Years",2017)</f>
        <v>5.0732101843480572E-2</v>
      </c>
    </row>
    <row r="36" spans="18:22" x14ac:dyDescent="0.25">
      <c r="R36" t="str">
        <f>IF(Working!F21="","",Working!F21)</f>
        <v>Detroit</v>
      </c>
      <c r="S36" s="10">
        <f>IF(Working!G21="","",Working!G21)</f>
        <v>12148.885999999997</v>
      </c>
      <c r="T36" s="10">
        <f>IF(Working!H21="","",Working!H21)</f>
        <v>21197.32</v>
      </c>
      <c r="U36" s="14">
        <f>IFERROR(S36/T36-1,"")</f>
        <v>-0.42686688694608577</v>
      </c>
      <c r="V36" s="16">
        <f>S36/GETPIVOTDATA("Sum of Sales",Working!$A$3,"Years",2017)</f>
        <v>1.6569330648591226E-2</v>
      </c>
    </row>
    <row r="37" spans="18:22" x14ac:dyDescent="0.25">
      <c r="R37" t="str">
        <f>IF(Working!F22="","",Working!F22)</f>
        <v>Houston</v>
      </c>
      <c r="S37" s="10">
        <f>IF(Working!G22="","",Working!G22)</f>
        <v>16212.806399999998</v>
      </c>
      <c r="T37" s="10">
        <f>IF(Working!H22="","",Working!H22)</f>
        <v>16448.681399999994</v>
      </c>
      <c r="U37" s="14">
        <f>IFERROR(S37/T37-1,"")</f>
        <v>-1.4340055246008787E-2</v>
      </c>
      <c r="V37" s="16">
        <f>S37/GETPIVOTDATA("Sum of Sales",Working!$A$3,"Years",2017)</f>
        <v>2.2111932730556203E-2</v>
      </c>
    </row>
    <row r="38" spans="18:22" x14ac:dyDescent="0.25">
      <c r="R38" t="str">
        <f>IF(Working!F23="","",Working!F23)</f>
        <v>Chicago</v>
      </c>
      <c r="S38" s="10">
        <f>IF(Working!G23="","",Working!G23)</f>
        <v>16245.611000000001</v>
      </c>
      <c r="T38" s="10">
        <f>IF(Working!H23="","",Working!H23)</f>
        <v>13067.549999999997</v>
      </c>
      <c r="U38" s="14">
        <f>IFERROR(S38/T38-1,"")</f>
        <v>0.24320251309541607</v>
      </c>
      <c r="V38" s="16">
        <f>S38/GETPIVOTDATA("Sum of Sales",Working!$A$3,"Years",2017)</f>
        <v>2.2156673479970992E-2</v>
      </c>
    </row>
    <row r="39" spans="18:22" x14ac:dyDescent="0.25">
      <c r="R39" t="str">
        <f>IF(Working!F24="","",Working!F24)</f>
        <v>Columbus</v>
      </c>
      <c r="S39" s="10">
        <f>IF(Working!G24="","",Working!G24)</f>
        <v>17571.473000000002</v>
      </c>
      <c r="T39" s="10">
        <f>IF(Working!H24="","",Working!H24)</f>
        <v>9506.4120000000021</v>
      </c>
      <c r="U39" s="14">
        <f>IFERROR(S39/T39-1,"")</f>
        <v>0.84838117683096392</v>
      </c>
      <c r="V39" s="16">
        <f>S39/GETPIVOTDATA("Sum of Sales",Working!$A$3,"Years",2017)</f>
        <v>2.3964958278462185E-2</v>
      </c>
    </row>
    <row r="40" spans="18:22" x14ac:dyDescent="0.25">
      <c r="R40" t="str">
        <f>IF(Working!F25="","",Working!F25)</f>
        <v>Lafayette</v>
      </c>
      <c r="S40" s="10">
        <f>IF(Working!G25="","",Working!G25)</f>
        <v>5630.51</v>
      </c>
      <c r="T40" s="10">
        <f>IF(Working!H25="","",Working!H25)</f>
        <v>18431.34</v>
      </c>
      <c r="U40" s="14">
        <f>IFERROR(S40/T40-1,"")</f>
        <v>-0.69451434350405339</v>
      </c>
      <c r="V40" s="16">
        <f>S40/GETPIVOTDATA("Sum of Sales",Working!$A$3,"Years",2017)</f>
        <v>7.6792046538422878E-3</v>
      </c>
    </row>
    <row r="41" spans="18:22" ht="15.75" thickBot="1" x14ac:dyDescent="0.3">
      <c r="R41" s="12" t="s">
        <v>10964</v>
      </c>
      <c r="S41" s="13">
        <f>SUM(S31:S40)</f>
        <v>339408.45289999992</v>
      </c>
      <c r="T41" s="13">
        <f>SUM(T31:T40)</f>
        <v>266183.68040000001</v>
      </c>
      <c r="U41" s="15">
        <f>S41/T41-1</f>
        <v>0.27509114153791647</v>
      </c>
      <c r="V41" s="17">
        <f>S41/GETPIVOTDATA("Sum of Sales",Working!$A$3,"Years",2017)</f>
        <v>0.46290424332131375</v>
      </c>
    </row>
    <row r="42" spans="18:22" ht="15.75" thickTop="1" x14ac:dyDescent="0.25"/>
  </sheetData>
  <conditionalFormatting sqref="V14:V23">
    <cfRule type="colorScale" priority="2">
      <colorScale>
        <cfvo type="min"/>
        <cfvo type="max"/>
        <color rgb="FFFCFCFF"/>
        <color rgb="FF65B7A2"/>
      </colorScale>
    </cfRule>
  </conditionalFormatting>
  <conditionalFormatting sqref="V31:V40">
    <cfRule type="colorScale" priority="1">
      <colorScale>
        <cfvo type="min"/>
        <cfvo type="max"/>
        <color rgb="FFFCFCFF"/>
        <color rgb="FF65B7A2"/>
      </colorScale>
    </cfRule>
  </conditionalFormatting>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4097" r:id="rId4" name="Option Button 1">
              <controlPr defaultSize="0" autoFill="0" autoLine="0" autoPict="0">
                <anchor moveWithCells="1">
                  <from>
                    <xdr:col>13</xdr:col>
                    <xdr:colOff>495300</xdr:colOff>
                    <xdr:row>26</xdr:row>
                    <xdr:rowOff>85725</xdr:rowOff>
                  </from>
                  <to>
                    <xdr:col>14</xdr:col>
                    <xdr:colOff>704850</xdr:colOff>
                    <xdr:row>27</xdr:row>
                    <xdr:rowOff>200025</xdr:rowOff>
                  </to>
                </anchor>
              </controlPr>
            </control>
          </mc:Choice>
        </mc:AlternateContent>
        <mc:AlternateContent xmlns:mc="http://schemas.openxmlformats.org/markup-compatibility/2006">
          <mc:Choice Requires="x14">
            <control shapeId="4098" r:id="rId5" name="Option Button 2">
              <controlPr defaultSize="0" autoFill="0" autoLine="0" autoPict="0">
                <anchor moveWithCells="1">
                  <from>
                    <xdr:col>14</xdr:col>
                    <xdr:colOff>447675</xdr:colOff>
                    <xdr:row>26</xdr:row>
                    <xdr:rowOff>76200</xdr:rowOff>
                  </from>
                  <to>
                    <xdr:col>15</xdr:col>
                    <xdr:colOff>304800</xdr:colOff>
                    <xdr:row>27</xdr:row>
                    <xdr:rowOff>190500</xdr:rowOff>
                  </to>
                </anchor>
              </controlPr>
            </control>
          </mc:Choice>
        </mc:AlternateContent>
      </controls>
    </mc:Choice>
  </mc:AlternateContent>
  <extLst>
    <ext xmlns:x14="http://schemas.microsoft.com/office/spreadsheetml/2009/9/main" uri="{A8765BA9-456A-4dab-B4F3-ACF838C121DE}">
      <x14:slicerList>
        <x14:slicer r:id="rId6"/>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7DC3F9-B35E-4986-A01B-183780892C79}">
  <sheetPr codeName="Sheet2"/>
  <dimension ref="A1:O122"/>
  <sheetViews>
    <sheetView workbookViewId="0">
      <selection activeCell="K20" sqref="K20:L23"/>
    </sheetView>
  </sheetViews>
  <sheetFormatPr defaultRowHeight="15" x14ac:dyDescent="0.25"/>
  <cols>
    <col min="1" max="1" width="13.140625" bestFit="1" customWidth="1"/>
    <col min="2" max="2" width="16.28515625" bestFit="1" customWidth="1"/>
    <col min="3" max="3" width="9.5703125" bestFit="1" customWidth="1"/>
    <col min="4" max="4" width="18.7109375" bestFit="1" customWidth="1"/>
    <col min="5" max="5" width="12.140625" bestFit="1" customWidth="1"/>
    <col min="6" max="6" width="13.42578125" bestFit="1" customWidth="1"/>
    <col min="7" max="7" width="16.28515625" bestFit="1" customWidth="1"/>
    <col min="8" max="8" width="9.5703125" bestFit="1" customWidth="1"/>
    <col min="9" max="9" width="10.85546875" bestFit="1" customWidth="1"/>
    <col min="10" max="10" width="14.28515625" customWidth="1"/>
    <col min="11" max="11" width="13.85546875" bestFit="1" customWidth="1"/>
    <col min="12" max="12" width="12.140625" bestFit="1" customWidth="1"/>
    <col min="13" max="13" width="10.5703125" bestFit="1" customWidth="1"/>
    <col min="14" max="14" width="10.85546875" bestFit="1" customWidth="1"/>
    <col min="15" max="16" width="9.85546875" bestFit="1" customWidth="1"/>
    <col min="17" max="18" width="10.85546875" bestFit="1" customWidth="1"/>
    <col min="19" max="20" width="9.85546875" bestFit="1" customWidth="1"/>
    <col min="21" max="21" width="10.85546875" bestFit="1" customWidth="1"/>
    <col min="22" max="22" width="9.85546875" bestFit="1" customWidth="1"/>
    <col min="23" max="25" width="10.85546875" bestFit="1" customWidth="1"/>
    <col min="26" max="32" width="9.85546875" bestFit="1" customWidth="1"/>
    <col min="33" max="34" width="10.85546875" bestFit="1" customWidth="1"/>
    <col min="35" max="35" width="9.85546875" bestFit="1" customWidth="1"/>
    <col min="36" max="36" width="10.85546875" bestFit="1" customWidth="1"/>
    <col min="37" max="38" width="9.85546875" bestFit="1" customWidth="1"/>
    <col min="39" max="43" width="10.85546875" bestFit="1" customWidth="1"/>
    <col min="44" max="46" width="9.85546875" bestFit="1" customWidth="1"/>
    <col min="47" max="49" width="10.85546875" bestFit="1" customWidth="1"/>
    <col min="50" max="50" width="11.85546875" bestFit="1" customWidth="1"/>
  </cols>
  <sheetData>
    <row r="1" spans="1:15" x14ac:dyDescent="0.25">
      <c r="K1" s="2" t="s">
        <v>10957</v>
      </c>
      <c r="L1" t="s">
        <v>10948</v>
      </c>
    </row>
    <row r="3" spans="1:15" x14ac:dyDescent="0.25">
      <c r="A3" s="2" t="s">
        <v>10939</v>
      </c>
      <c r="B3" t="s">
        <v>10949</v>
      </c>
      <c r="C3" t="s">
        <v>10950</v>
      </c>
      <c r="E3" t="s">
        <v>10951</v>
      </c>
      <c r="F3" t="s">
        <v>10952</v>
      </c>
      <c r="K3" s="2" t="s">
        <v>10939</v>
      </c>
      <c r="L3" t="s">
        <v>10949</v>
      </c>
    </row>
    <row r="4" spans="1:15" x14ac:dyDescent="0.25">
      <c r="A4" s="3" t="s">
        <v>10947</v>
      </c>
      <c r="B4" s="8">
        <v>609205.59799999965</v>
      </c>
      <c r="C4" s="8">
        <v>81795.17429999981</v>
      </c>
      <c r="K4" s="3" t="s">
        <v>70</v>
      </c>
      <c r="L4" s="19">
        <v>0.37060168766657708</v>
      </c>
      <c r="O4" s="16"/>
    </row>
    <row r="5" spans="1:15" x14ac:dyDescent="0.25">
      <c r="A5" s="3" t="s">
        <v>10948</v>
      </c>
      <c r="B5" s="8">
        <v>733215.2551999999</v>
      </c>
      <c r="C5" s="8">
        <v>93439.269600000145</v>
      </c>
      <c r="E5" s="5">
        <f>B5/B4-1</f>
        <v>0.20355961535337097</v>
      </c>
      <c r="F5" s="5">
        <f>C5/C4-1</f>
        <v>0.1423567514789239</v>
      </c>
      <c r="K5" s="3" t="s">
        <v>45</v>
      </c>
      <c r="L5" s="19">
        <v>0.3356411002835335</v>
      </c>
      <c r="O5" s="16"/>
    </row>
    <row r="6" spans="1:15" x14ac:dyDescent="0.25">
      <c r="A6" s="3" t="s">
        <v>10940</v>
      </c>
      <c r="B6" s="8">
        <v>1342420.8531999995</v>
      </c>
      <c r="C6" s="8">
        <v>175234.44389999995</v>
      </c>
      <c r="K6" s="3" t="s">
        <v>31</v>
      </c>
      <c r="L6" s="19">
        <v>0.29375721204988942</v>
      </c>
      <c r="O6" s="16"/>
    </row>
    <row r="9" spans="1:15" x14ac:dyDescent="0.25">
      <c r="K9" s="2" t="s">
        <v>10957</v>
      </c>
      <c r="L9" t="s">
        <v>10948</v>
      </c>
    </row>
    <row r="11" spans="1:15" x14ac:dyDescent="0.25">
      <c r="K11" s="2" t="s">
        <v>10939</v>
      </c>
      <c r="L11" t="s">
        <v>10949</v>
      </c>
    </row>
    <row r="12" spans="1:15" x14ac:dyDescent="0.25">
      <c r="A12" t="s">
        <v>10954</v>
      </c>
      <c r="K12" s="3" t="s">
        <v>25</v>
      </c>
      <c r="L12" s="19">
        <v>0.45267020502657984</v>
      </c>
      <c r="O12" s="16"/>
    </row>
    <row r="13" spans="1:15" x14ac:dyDescent="0.25">
      <c r="K13" s="3" t="s">
        <v>40</v>
      </c>
      <c r="L13" s="19">
        <v>0.32984559811706454</v>
      </c>
      <c r="O13" s="16"/>
    </row>
    <row r="14" spans="1:15" x14ac:dyDescent="0.25">
      <c r="A14" s="2" t="s">
        <v>10949</v>
      </c>
      <c r="B14" s="2" t="s">
        <v>10953</v>
      </c>
      <c r="F14" s="2" t="s">
        <v>10949</v>
      </c>
      <c r="G14" s="2" t="s">
        <v>10953</v>
      </c>
      <c r="K14" s="3" t="s">
        <v>101</v>
      </c>
      <c r="L14" s="19">
        <v>0.21748419685635551</v>
      </c>
      <c r="O14" s="16"/>
    </row>
    <row r="15" spans="1:15" x14ac:dyDescent="0.25">
      <c r="A15" s="2" t="s">
        <v>10939</v>
      </c>
      <c r="B15" t="s">
        <v>10948</v>
      </c>
      <c r="C15" t="s">
        <v>10947</v>
      </c>
      <c r="F15" s="2" t="s">
        <v>10939</v>
      </c>
      <c r="G15" t="s">
        <v>10948</v>
      </c>
      <c r="H15" t="s">
        <v>10947</v>
      </c>
    </row>
    <row r="16" spans="1:15" x14ac:dyDescent="0.25">
      <c r="A16" s="3" t="s">
        <v>71</v>
      </c>
      <c r="B16" s="4">
        <v>105340.51600000002</v>
      </c>
      <c r="C16" s="4">
        <v>78962.029999999984</v>
      </c>
      <c r="F16" s="3" t="s">
        <v>265</v>
      </c>
      <c r="G16" s="4">
        <v>86939.600999999995</v>
      </c>
      <c r="H16" s="4">
        <v>54824.09800000002</v>
      </c>
    </row>
    <row r="17" spans="1:12" x14ac:dyDescent="0.25">
      <c r="A17" s="3" t="s">
        <v>35</v>
      </c>
      <c r="B17" s="4">
        <v>95554.352999999988</v>
      </c>
      <c r="C17" s="4">
        <v>83918.64499999996</v>
      </c>
      <c r="F17" s="3" t="s">
        <v>41</v>
      </c>
      <c r="G17" s="4">
        <v>48875.692499999976</v>
      </c>
      <c r="H17" s="4">
        <v>56398.747999999992</v>
      </c>
      <c r="K17" s="2" t="s">
        <v>10957</v>
      </c>
      <c r="L17" t="s">
        <v>10948</v>
      </c>
    </row>
    <row r="18" spans="1:12" x14ac:dyDescent="0.25">
      <c r="A18" s="3" t="s">
        <v>58</v>
      </c>
      <c r="B18" s="4">
        <v>69677.617999999973</v>
      </c>
      <c r="C18" s="4">
        <v>58788.700000000004</v>
      </c>
      <c r="F18" s="3" t="s">
        <v>94</v>
      </c>
      <c r="G18" s="4">
        <v>56990.82</v>
      </c>
      <c r="H18" s="4">
        <v>16158.721999999998</v>
      </c>
    </row>
    <row r="19" spans="1:12" x14ac:dyDescent="0.25">
      <c r="A19" s="3" t="s">
        <v>74</v>
      </c>
      <c r="B19" s="4">
        <v>72788.044999999984</v>
      </c>
      <c r="C19" s="4">
        <v>49683.325000000004</v>
      </c>
      <c r="F19" s="3" t="s">
        <v>145</v>
      </c>
      <c r="G19" s="4">
        <v>41595.501999999964</v>
      </c>
      <c r="H19" s="4">
        <v>30304.938000000002</v>
      </c>
      <c r="K19" s="2" t="s">
        <v>10939</v>
      </c>
      <c r="L19" t="s">
        <v>10949</v>
      </c>
    </row>
    <row r="20" spans="1:12" x14ac:dyDescent="0.25">
      <c r="A20" s="3" t="s">
        <v>55</v>
      </c>
      <c r="B20" s="4">
        <v>60893.54250000004</v>
      </c>
      <c r="C20" s="4">
        <v>60833.200499999992</v>
      </c>
      <c r="F20" s="3" t="s">
        <v>126</v>
      </c>
      <c r="G20" s="4">
        <v>37197.550999999992</v>
      </c>
      <c r="H20" s="4">
        <v>29845.870999999992</v>
      </c>
      <c r="K20" s="3" t="s">
        <v>49</v>
      </c>
      <c r="L20" s="19">
        <v>0.53954621428613236</v>
      </c>
    </row>
    <row r="21" spans="1:12" x14ac:dyDescent="0.25">
      <c r="A21" s="3" t="s">
        <v>1218</v>
      </c>
      <c r="B21" s="4">
        <v>62899.387999999984</v>
      </c>
      <c r="C21" s="4">
        <v>49599.41</v>
      </c>
      <c r="F21" s="3" t="s">
        <v>881</v>
      </c>
      <c r="G21" s="4">
        <v>12148.885999999997</v>
      </c>
      <c r="H21" s="4">
        <v>21197.32</v>
      </c>
      <c r="K21" s="3" t="s">
        <v>22</v>
      </c>
      <c r="L21" s="19">
        <v>0.20280759619416031</v>
      </c>
    </row>
    <row r="22" spans="1:12" x14ac:dyDescent="0.25">
      <c r="A22" s="3" t="s">
        <v>160</v>
      </c>
      <c r="B22" s="4">
        <v>59946.232000000011</v>
      </c>
      <c r="C22" s="4">
        <v>41895.853999999999</v>
      </c>
      <c r="F22" s="3" t="s">
        <v>183</v>
      </c>
      <c r="G22" s="4">
        <v>16212.806399999998</v>
      </c>
      <c r="H22" s="4">
        <v>16448.681399999994</v>
      </c>
      <c r="K22" s="3" t="s">
        <v>187</v>
      </c>
      <c r="L22" s="19">
        <v>0.19112310553573414</v>
      </c>
    </row>
    <row r="23" spans="1:12" x14ac:dyDescent="0.25">
      <c r="A23" s="3" t="s">
        <v>683</v>
      </c>
      <c r="B23" s="4">
        <v>43544.675000000003</v>
      </c>
      <c r="C23" s="4">
        <v>55906.886000000013</v>
      </c>
      <c r="F23" s="3" t="s">
        <v>302</v>
      </c>
      <c r="G23" s="4">
        <v>16245.611000000001</v>
      </c>
      <c r="H23" s="4">
        <v>13067.549999999997</v>
      </c>
      <c r="K23" s="3" t="s">
        <v>1292</v>
      </c>
      <c r="L23" s="19">
        <v>6.6523083983973247E-2</v>
      </c>
    </row>
    <row r="24" spans="1:12" x14ac:dyDescent="0.25">
      <c r="A24" s="3" t="s">
        <v>77</v>
      </c>
      <c r="B24" s="4">
        <v>42926.932000000001</v>
      </c>
      <c r="C24" s="4">
        <v>26050.314999999999</v>
      </c>
      <c r="F24" s="3" t="s">
        <v>496</v>
      </c>
      <c r="G24" s="4">
        <v>17571.473000000002</v>
      </c>
      <c r="H24" s="4">
        <v>9506.4120000000021</v>
      </c>
    </row>
    <row r="25" spans="1:12" x14ac:dyDescent="0.25">
      <c r="A25" s="3" t="s">
        <v>64</v>
      </c>
      <c r="B25" s="4">
        <v>28915.093999999986</v>
      </c>
      <c r="C25" s="4">
        <v>27874.12399999996</v>
      </c>
      <c r="F25" s="3" t="s">
        <v>4276</v>
      </c>
      <c r="G25" s="4">
        <v>5630.51</v>
      </c>
      <c r="H25" s="4">
        <v>18431.34</v>
      </c>
    </row>
    <row r="31" spans="1:12" x14ac:dyDescent="0.25">
      <c r="A31" t="s">
        <v>10955</v>
      </c>
    </row>
    <row r="33" spans="1:8" x14ac:dyDescent="0.25">
      <c r="A33" s="2" t="s">
        <v>10950</v>
      </c>
      <c r="B33" s="2" t="s">
        <v>10953</v>
      </c>
      <c r="F33" s="2" t="s">
        <v>10950</v>
      </c>
      <c r="G33" s="2" t="s">
        <v>10953</v>
      </c>
    </row>
    <row r="34" spans="1:8" x14ac:dyDescent="0.25">
      <c r="A34" s="2" t="s">
        <v>10939</v>
      </c>
      <c r="B34" t="s">
        <v>10948</v>
      </c>
      <c r="C34" t="s">
        <v>10947</v>
      </c>
      <c r="F34" s="2" t="s">
        <v>10939</v>
      </c>
      <c r="G34" t="s">
        <v>10948</v>
      </c>
      <c r="H34" t="s">
        <v>10947</v>
      </c>
    </row>
    <row r="35" spans="1:8" x14ac:dyDescent="0.25">
      <c r="A35" s="3" t="s">
        <v>160</v>
      </c>
      <c r="B35" s="4">
        <v>15672.357000000005</v>
      </c>
      <c r="C35" s="4">
        <v>9664.2884999999987</v>
      </c>
      <c r="F35" s="3" t="s">
        <v>496</v>
      </c>
      <c r="G35" s="4">
        <v>3615.2543000000001</v>
      </c>
      <c r="H35" s="4">
        <v>1202.8080999999997</v>
      </c>
    </row>
    <row r="36" spans="1:8" x14ac:dyDescent="0.25">
      <c r="A36" s="3" t="s">
        <v>77</v>
      </c>
      <c r="B36" s="4">
        <v>7865.2683000000006</v>
      </c>
      <c r="C36" s="4">
        <v>5301.3415000000014</v>
      </c>
      <c r="F36" s="3" t="s">
        <v>881</v>
      </c>
      <c r="G36" s="4">
        <v>3417.3566999999998</v>
      </c>
      <c r="H36" s="4">
        <v>7385.8329000000003</v>
      </c>
    </row>
    <row r="37" spans="1:8" x14ac:dyDescent="0.25">
      <c r="A37" s="3" t="s">
        <v>67</v>
      </c>
      <c r="B37" s="4">
        <v>2221.9630999999981</v>
      </c>
      <c r="C37" s="4">
        <v>1413.9626000000014</v>
      </c>
      <c r="F37" s="3" t="s">
        <v>327</v>
      </c>
      <c r="G37" s="4">
        <v>4520.9058999999997</v>
      </c>
      <c r="H37" s="4">
        <v>1867.1034999999997</v>
      </c>
    </row>
    <row r="38" spans="1:8" x14ac:dyDescent="0.25">
      <c r="A38" s="3" t="s">
        <v>74</v>
      </c>
      <c r="B38" s="4">
        <v>7669.7418000000016</v>
      </c>
      <c r="C38" s="4">
        <v>10215.634099999996</v>
      </c>
      <c r="F38" s="3" t="s">
        <v>4276</v>
      </c>
      <c r="G38" s="4">
        <v>982.98470000000009</v>
      </c>
      <c r="H38" s="4">
        <v>8789.8230999999996</v>
      </c>
    </row>
    <row r="39" spans="1:8" x14ac:dyDescent="0.25">
      <c r="A39" s="3" t="s">
        <v>35</v>
      </c>
      <c r="B39" s="4">
        <v>7643.5493000000033</v>
      </c>
      <c r="C39" s="4">
        <v>5763.153900000003</v>
      </c>
      <c r="F39" s="3" t="s">
        <v>41</v>
      </c>
      <c r="G39" s="4">
        <v>10059.290099999998</v>
      </c>
      <c r="H39" s="4">
        <v>9115.6400000000031</v>
      </c>
    </row>
    <row r="40" spans="1:8" x14ac:dyDescent="0.25">
      <c r="A40" s="3" t="s">
        <v>1218</v>
      </c>
      <c r="B40" s="4">
        <v>25031.790200000003</v>
      </c>
      <c r="C40" s="4">
        <v>17742.792600000001</v>
      </c>
      <c r="F40" s="3" t="s">
        <v>265</v>
      </c>
      <c r="G40" s="4">
        <v>22406.027100000021</v>
      </c>
      <c r="H40" s="4">
        <v>12354.2703</v>
      </c>
    </row>
    <row r="41" spans="1:8" x14ac:dyDescent="0.25">
      <c r="A41" s="3" t="s">
        <v>64</v>
      </c>
      <c r="B41" s="4">
        <v>4099.1628000000019</v>
      </c>
      <c r="C41" s="4">
        <v>3935.2699999999982</v>
      </c>
      <c r="F41" s="3" t="s">
        <v>606</v>
      </c>
      <c r="G41" s="4">
        <v>5468.2673999999997</v>
      </c>
      <c r="H41" s="4">
        <v>574.02499999999998</v>
      </c>
    </row>
    <row r="42" spans="1:8" x14ac:dyDescent="0.25">
      <c r="A42" s="3" t="s">
        <v>89</v>
      </c>
      <c r="B42" s="4">
        <v>12040.843400000002</v>
      </c>
      <c r="C42" s="4">
        <v>9071.5344999999943</v>
      </c>
      <c r="F42" s="3" t="s">
        <v>3585</v>
      </c>
      <c r="G42" s="4">
        <v>148.38419999999999</v>
      </c>
      <c r="H42" s="4">
        <v>4205.2011999999995</v>
      </c>
    </row>
    <row r="43" spans="1:8" x14ac:dyDescent="0.25">
      <c r="A43" s="3" t="s">
        <v>71</v>
      </c>
      <c r="B43" s="4">
        <v>12849.325000000008</v>
      </c>
      <c r="C43" s="4">
        <v>9459.5929000000051</v>
      </c>
      <c r="F43" s="3" t="s">
        <v>126</v>
      </c>
      <c r="G43" s="4">
        <v>6617.9549999999936</v>
      </c>
      <c r="H43" s="4">
        <v>3857.5734000000011</v>
      </c>
    </row>
    <row r="44" spans="1:8" x14ac:dyDescent="0.25">
      <c r="A44" s="3" t="s">
        <v>58</v>
      </c>
      <c r="B44" s="4">
        <v>7402.8007000000016</v>
      </c>
      <c r="C44" s="4">
        <v>6204.2868000000008</v>
      </c>
      <c r="F44" s="3" t="s">
        <v>94</v>
      </c>
      <c r="G44" s="4">
        <v>15518.697000000004</v>
      </c>
      <c r="H44" s="4">
        <v>3320.6141000000025</v>
      </c>
    </row>
    <row r="45" spans="1:8" x14ac:dyDescent="0.25">
      <c r="F45" s="3"/>
      <c r="G45" s="4"/>
      <c r="H45" s="4"/>
    </row>
    <row r="49" spans="1:13" x14ac:dyDescent="0.25">
      <c r="A49" t="s">
        <v>10961</v>
      </c>
    </row>
    <row r="51" spans="1:13" x14ac:dyDescent="0.25">
      <c r="A51" s="2" t="s">
        <v>10957</v>
      </c>
      <c r="B51" s="2" t="s">
        <v>10958</v>
      </c>
      <c r="C51" t="s">
        <v>10949</v>
      </c>
      <c r="D51" t="s">
        <v>10956</v>
      </c>
      <c r="H51" t="s">
        <v>17</v>
      </c>
      <c r="I51" t="s">
        <v>10959</v>
      </c>
      <c r="J51" t="s">
        <v>10968</v>
      </c>
      <c r="K51" t="s">
        <v>10969</v>
      </c>
      <c r="L51" t="s">
        <v>10970</v>
      </c>
      <c r="M51" t="s">
        <v>10971</v>
      </c>
    </row>
    <row r="52" spans="1:13" x14ac:dyDescent="0.25">
      <c r="A52" t="s">
        <v>10941</v>
      </c>
      <c r="B52" t="s">
        <v>10942</v>
      </c>
      <c r="C52" s="4">
        <v>74447.796000000104</v>
      </c>
      <c r="D52" s="4">
        <v>1028</v>
      </c>
      <c r="F52" t="str">
        <f>A52</f>
        <v>2014</v>
      </c>
      <c r="G52" t="str">
        <f t="shared" ref="G52:H67" si="0">B52</f>
        <v>Qtr1</v>
      </c>
      <c r="H52" s="7">
        <f t="shared" si="0"/>
        <v>74447.796000000104</v>
      </c>
      <c r="I52" s="7">
        <f>H52/D52</f>
        <v>72.420035019455355</v>
      </c>
      <c r="J52" s="7">
        <f>IF(H52=MAX($H$52:$H$67),H52,-10)</f>
        <v>-10</v>
      </c>
      <c r="K52" s="7">
        <f>IF(H52=MIN($H$52:$H$67),H52,-10)</f>
        <v>-10</v>
      </c>
      <c r="L52" s="7">
        <f>IF(I52=MAX($I$52:$I$67),I52,-10)</f>
        <v>-10</v>
      </c>
      <c r="M52" s="7">
        <f>IF(I52=MIN($I$52:$I$67),I52,-10)</f>
        <v>-10</v>
      </c>
    </row>
    <row r="53" spans="1:13" x14ac:dyDescent="0.25">
      <c r="B53" t="s">
        <v>10943</v>
      </c>
      <c r="C53" s="4">
        <v>86538.759600000005</v>
      </c>
      <c r="D53" s="4">
        <v>1523</v>
      </c>
      <c r="G53" t="str">
        <f t="shared" si="0"/>
        <v>Qtr2</v>
      </c>
      <c r="H53" s="7">
        <f t="shared" si="0"/>
        <v>86538.759600000005</v>
      </c>
      <c r="I53" s="7">
        <f t="shared" ref="I53:I67" si="1">H53/D53</f>
        <v>56.821247275114906</v>
      </c>
      <c r="J53" s="7">
        <f t="shared" ref="J53:K67" si="2">IF(H53=MAX($H$52:$H$67),H53,-10)</f>
        <v>-10</v>
      </c>
      <c r="K53" s="7">
        <f t="shared" ref="K53:K67" si="3">IF(H53=MIN($H$52:$H$67),H53,-10)</f>
        <v>-10</v>
      </c>
      <c r="L53" s="7">
        <f t="shared" ref="L53:M67" si="4">IF(I53=MAX($I$52:$I$67),I53,-10)</f>
        <v>-10</v>
      </c>
      <c r="M53" s="7">
        <f t="shared" ref="M53:M67" si="5">IF(I53=MIN($I$52:$I$67),I53,-10)</f>
        <v>-10</v>
      </c>
    </row>
    <row r="54" spans="1:13" x14ac:dyDescent="0.25">
      <c r="B54" t="s">
        <v>10944</v>
      </c>
      <c r="C54" s="4">
        <v>143633.21229999998</v>
      </c>
      <c r="D54" s="4">
        <v>2159</v>
      </c>
      <c r="G54" t="str">
        <f t="shared" si="0"/>
        <v>Qtr3</v>
      </c>
      <c r="H54" s="7">
        <f t="shared" si="0"/>
        <v>143633.21229999998</v>
      </c>
      <c r="I54" s="7">
        <f t="shared" si="1"/>
        <v>66.527657387679469</v>
      </c>
      <c r="J54" s="7">
        <f t="shared" si="2"/>
        <v>-10</v>
      </c>
      <c r="K54" s="7">
        <f t="shared" si="3"/>
        <v>-10</v>
      </c>
      <c r="L54" s="7">
        <f t="shared" si="4"/>
        <v>-10</v>
      </c>
      <c r="M54" s="7">
        <f t="shared" si="5"/>
        <v>-10</v>
      </c>
    </row>
    <row r="55" spans="1:13" x14ac:dyDescent="0.25">
      <c r="B55" t="s">
        <v>10945</v>
      </c>
      <c r="C55" s="4">
        <v>179627.73020000022</v>
      </c>
      <c r="D55" s="4">
        <v>2871</v>
      </c>
      <c r="G55" t="str">
        <f t="shared" si="0"/>
        <v>Qtr4</v>
      </c>
      <c r="H55" s="7">
        <f t="shared" si="0"/>
        <v>179627.73020000022</v>
      </c>
      <c r="I55" s="7">
        <f t="shared" si="1"/>
        <v>62.566259212817911</v>
      </c>
      <c r="J55" s="7">
        <f t="shared" si="2"/>
        <v>-10</v>
      </c>
      <c r="K55" s="7">
        <f t="shared" si="3"/>
        <v>-10</v>
      </c>
      <c r="L55" s="7">
        <f t="shared" si="4"/>
        <v>-10</v>
      </c>
      <c r="M55" s="7">
        <f t="shared" si="5"/>
        <v>-10</v>
      </c>
    </row>
    <row r="56" spans="1:13" x14ac:dyDescent="0.25">
      <c r="A56" t="s">
        <v>10946</v>
      </c>
      <c r="B56" t="s">
        <v>10942</v>
      </c>
      <c r="C56" s="4">
        <v>68851.738599999939</v>
      </c>
      <c r="D56" s="4">
        <v>990</v>
      </c>
      <c r="F56" t="str">
        <f t="shared" ref="F56:F64" si="6">A56</f>
        <v>2015</v>
      </c>
      <c r="G56" t="str">
        <f t="shared" si="0"/>
        <v>Qtr1</v>
      </c>
      <c r="H56" s="7">
        <f t="shared" si="0"/>
        <v>68851.738599999939</v>
      </c>
      <c r="I56" s="7">
        <f t="shared" si="1"/>
        <v>69.547210707070647</v>
      </c>
      <c r="J56" s="7">
        <f>IF(H56=MAX($H$52:$H$67),H56,-10)</f>
        <v>-10</v>
      </c>
      <c r="K56" s="7">
        <f t="shared" si="3"/>
        <v>68851.738599999939</v>
      </c>
      <c r="L56" s="7">
        <f t="shared" si="4"/>
        <v>-10</v>
      </c>
      <c r="M56" s="7">
        <f t="shared" si="5"/>
        <v>-10</v>
      </c>
    </row>
    <row r="57" spans="1:13" x14ac:dyDescent="0.25">
      <c r="B57" t="s">
        <v>10943</v>
      </c>
      <c r="C57" s="4">
        <v>89124.186999999874</v>
      </c>
      <c r="D57" s="4">
        <v>1604</v>
      </c>
      <c r="G57" t="str">
        <f t="shared" si="0"/>
        <v>Qtr2</v>
      </c>
      <c r="H57" s="7">
        <f t="shared" si="0"/>
        <v>89124.186999999874</v>
      </c>
      <c r="I57" s="7">
        <f t="shared" si="1"/>
        <v>55.563707605984959</v>
      </c>
      <c r="J57" s="7">
        <f t="shared" si="2"/>
        <v>-10</v>
      </c>
      <c r="K57" s="7">
        <f t="shared" si="3"/>
        <v>-10</v>
      </c>
      <c r="L57" s="7">
        <f t="shared" si="4"/>
        <v>-10</v>
      </c>
      <c r="M57" s="7">
        <f t="shared" si="5"/>
        <v>-10</v>
      </c>
    </row>
    <row r="58" spans="1:13" x14ac:dyDescent="0.25">
      <c r="B58" t="s">
        <v>10944</v>
      </c>
      <c r="C58" s="4">
        <v>130259.57519999996</v>
      </c>
      <c r="D58" s="4">
        <v>2241</v>
      </c>
      <c r="G58" t="str">
        <f t="shared" si="0"/>
        <v>Qtr3</v>
      </c>
      <c r="H58" s="7">
        <f t="shared" si="0"/>
        <v>130259.57519999996</v>
      </c>
      <c r="I58" s="7">
        <f t="shared" si="1"/>
        <v>58.125647121820599</v>
      </c>
      <c r="J58" s="7">
        <f t="shared" si="2"/>
        <v>-10</v>
      </c>
      <c r="K58" s="7">
        <f t="shared" si="3"/>
        <v>-10</v>
      </c>
      <c r="L58" s="7">
        <f t="shared" si="4"/>
        <v>-10</v>
      </c>
      <c r="M58" s="7">
        <f t="shared" si="5"/>
        <v>-10</v>
      </c>
    </row>
    <row r="59" spans="1:13" x14ac:dyDescent="0.25">
      <c r="B59" t="s">
        <v>10945</v>
      </c>
      <c r="C59" s="4">
        <v>182297.00819999998</v>
      </c>
      <c r="D59" s="4">
        <v>3144</v>
      </c>
      <c r="G59" t="str">
        <f t="shared" si="0"/>
        <v>Qtr4</v>
      </c>
      <c r="H59" s="7">
        <f t="shared" si="0"/>
        <v>182297.00819999998</v>
      </c>
      <c r="I59" s="7">
        <f t="shared" si="1"/>
        <v>57.982508969465641</v>
      </c>
      <c r="J59" s="7">
        <f t="shared" si="2"/>
        <v>-10</v>
      </c>
      <c r="K59" s="7">
        <f t="shared" si="3"/>
        <v>-10</v>
      </c>
      <c r="L59" s="7">
        <f t="shared" si="4"/>
        <v>-10</v>
      </c>
      <c r="M59" s="7">
        <f t="shared" si="5"/>
        <v>-10</v>
      </c>
    </row>
    <row r="60" spans="1:13" x14ac:dyDescent="0.25">
      <c r="A60" t="s">
        <v>10947</v>
      </c>
      <c r="B60" t="s">
        <v>10942</v>
      </c>
      <c r="C60" s="4">
        <v>93237.180999999953</v>
      </c>
      <c r="D60" s="4">
        <v>1243</v>
      </c>
      <c r="F60" t="str">
        <f t="shared" si="6"/>
        <v>2016</v>
      </c>
      <c r="G60" t="str">
        <f t="shared" si="0"/>
        <v>Qtr1</v>
      </c>
      <c r="H60" s="7">
        <f t="shared" si="0"/>
        <v>93237.180999999953</v>
      </c>
      <c r="I60" s="7">
        <f t="shared" si="1"/>
        <v>75.009799678197865</v>
      </c>
      <c r="J60" s="7">
        <f t="shared" si="2"/>
        <v>-10</v>
      </c>
      <c r="K60" s="7">
        <f t="shared" si="3"/>
        <v>-10</v>
      </c>
      <c r="L60" s="7">
        <f t="shared" si="4"/>
        <v>75.009799678197865</v>
      </c>
      <c r="M60" s="7">
        <f t="shared" si="5"/>
        <v>-10</v>
      </c>
    </row>
    <row r="61" spans="1:13" x14ac:dyDescent="0.25">
      <c r="B61" t="s">
        <v>10943</v>
      </c>
      <c r="C61" s="4">
        <v>136082.30100000001</v>
      </c>
      <c r="D61" s="4">
        <v>2240</v>
      </c>
      <c r="G61" t="str">
        <f t="shared" si="0"/>
        <v>Qtr2</v>
      </c>
      <c r="H61" s="7">
        <f t="shared" si="0"/>
        <v>136082.30100000001</v>
      </c>
      <c r="I61" s="7">
        <f t="shared" si="1"/>
        <v>60.75102723214286</v>
      </c>
      <c r="J61" s="7">
        <f t="shared" si="2"/>
        <v>-10</v>
      </c>
      <c r="K61" s="7">
        <f t="shared" si="3"/>
        <v>-10</v>
      </c>
      <c r="L61" s="7">
        <f t="shared" si="4"/>
        <v>-10</v>
      </c>
      <c r="M61" s="7">
        <f t="shared" si="5"/>
        <v>-10</v>
      </c>
    </row>
    <row r="62" spans="1:13" x14ac:dyDescent="0.25">
      <c r="B62" t="s">
        <v>10944</v>
      </c>
      <c r="C62" s="4">
        <v>143787.36219999992</v>
      </c>
      <c r="D62" s="4">
        <v>2767</v>
      </c>
      <c r="G62" t="str">
        <f t="shared" si="0"/>
        <v>Qtr3</v>
      </c>
      <c r="H62" s="7">
        <f t="shared" si="0"/>
        <v>143787.36219999992</v>
      </c>
      <c r="I62" s="7">
        <f t="shared" si="1"/>
        <v>51.965074882544243</v>
      </c>
      <c r="J62" s="7">
        <f t="shared" si="2"/>
        <v>-10</v>
      </c>
      <c r="K62" s="7">
        <f t="shared" si="3"/>
        <v>-10</v>
      </c>
      <c r="L62" s="7">
        <f t="shared" si="4"/>
        <v>-10</v>
      </c>
      <c r="M62" s="7">
        <f t="shared" si="5"/>
        <v>51.965074882544243</v>
      </c>
    </row>
    <row r="63" spans="1:13" x14ac:dyDescent="0.25">
      <c r="B63" t="s">
        <v>10945</v>
      </c>
      <c r="C63" s="4">
        <v>236098.75379999995</v>
      </c>
      <c r="D63" s="4">
        <v>3587</v>
      </c>
      <c r="G63" t="str">
        <f t="shared" si="0"/>
        <v>Qtr4</v>
      </c>
      <c r="H63" s="7">
        <f t="shared" si="0"/>
        <v>236098.75379999995</v>
      </c>
      <c r="I63" s="7">
        <f t="shared" si="1"/>
        <v>65.820672930025083</v>
      </c>
      <c r="J63" s="7">
        <f t="shared" si="2"/>
        <v>-10</v>
      </c>
      <c r="K63" s="7">
        <f t="shared" si="3"/>
        <v>-10</v>
      </c>
      <c r="L63" s="7">
        <f t="shared" si="4"/>
        <v>-10</v>
      </c>
      <c r="M63" s="7">
        <f t="shared" si="5"/>
        <v>-10</v>
      </c>
    </row>
    <row r="64" spans="1:13" x14ac:dyDescent="0.25">
      <c r="A64" t="s">
        <v>10948</v>
      </c>
      <c r="B64" t="s">
        <v>10942</v>
      </c>
      <c r="C64" s="4">
        <v>123144.86019999994</v>
      </c>
      <c r="D64" s="4">
        <v>1845</v>
      </c>
      <c r="F64" t="str">
        <f t="shared" si="6"/>
        <v>2017</v>
      </c>
      <c r="G64" t="str">
        <f t="shared" si="0"/>
        <v>Qtr1</v>
      </c>
      <c r="H64" s="7">
        <f t="shared" si="0"/>
        <v>123144.86019999994</v>
      </c>
      <c r="I64" s="7">
        <f t="shared" si="1"/>
        <v>66.745181680216774</v>
      </c>
      <c r="J64" s="7">
        <f t="shared" si="2"/>
        <v>-10</v>
      </c>
      <c r="K64" s="7">
        <f t="shared" si="3"/>
        <v>-10</v>
      </c>
      <c r="L64" s="7">
        <f t="shared" si="4"/>
        <v>-10</v>
      </c>
      <c r="M64" s="7">
        <f t="shared" si="5"/>
        <v>-10</v>
      </c>
    </row>
    <row r="65" spans="1:13" x14ac:dyDescent="0.25">
      <c r="B65" t="s">
        <v>10943</v>
      </c>
      <c r="C65" s="4">
        <v>133764.37199999994</v>
      </c>
      <c r="D65" s="4">
        <v>2551</v>
      </c>
      <c r="G65" t="str">
        <f t="shared" si="0"/>
        <v>Qtr2</v>
      </c>
      <c r="H65" s="7">
        <f t="shared" si="0"/>
        <v>133764.37199999994</v>
      </c>
      <c r="I65" s="7">
        <f t="shared" si="1"/>
        <v>52.43605331242648</v>
      </c>
      <c r="J65" s="7">
        <f t="shared" si="2"/>
        <v>-10</v>
      </c>
      <c r="K65" s="7">
        <f t="shared" si="3"/>
        <v>-10</v>
      </c>
      <c r="L65" s="7">
        <f t="shared" si="4"/>
        <v>-10</v>
      </c>
      <c r="M65" s="7">
        <f t="shared" si="5"/>
        <v>-10</v>
      </c>
    </row>
    <row r="66" spans="1:13" x14ac:dyDescent="0.25">
      <c r="B66" t="s">
        <v>10944</v>
      </c>
      <c r="C66" s="4">
        <v>196251.95600000018</v>
      </c>
      <c r="D66" s="4">
        <v>3384</v>
      </c>
      <c r="G66" t="str">
        <f t="shared" si="0"/>
        <v>Qtr3</v>
      </c>
      <c r="H66" s="7">
        <f t="shared" si="0"/>
        <v>196251.95600000018</v>
      </c>
      <c r="I66" s="7">
        <f t="shared" si="1"/>
        <v>57.99407683215135</v>
      </c>
      <c r="J66" s="7">
        <f t="shared" si="2"/>
        <v>-10</v>
      </c>
      <c r="K66" s="7">
        <f t="shared" si="3"/>
        <v>-10</v>
      </c>
      <c r="L66" s="7">
        <f t="shared" si="4"/>
        <v>-10</v>
      </c>
      <c r="M66" s="7">
        <f t="shared" si="5"/>
        <v>-10</v>
      </c>
    </row>
    <row r="67" spans="1:13" x14ac:dyDescent="0.25">
      <c r="B67" t="s">
        <v>10945</v>
      </c>
      <c r="C67" s="4">
        <v>280054.06699999998</v>
      </c>
      <c r="D67" s="4">
        <v>4696</v>
      </c>
      <c r="G67" t="str">
        <f t="shared" si="0"/>
        <v>Qtr4</v>
      </c>
      <c r="H67" s="7">
        <f t="shared" si="0"/>
        <v>280054.06699999998</v>
      </c>
      <c r="I67" s="7">
        <f t="shared" si="1"/>
        <v>59.636726362862007</v>
      </c>
      <c r="J67" s="7">
        <f t="shared" si="2"/>
        <v>280054.06699999998</v>
      </c>
      <c r="K67" s="7">
        <f t="shared" si="3"/>
        <v>-10</v>
      </c>
      <c r="L67" s="7">
        <f t="shared" si="4"/>
        <v>-10</v>
      </c>
      <c r="M67" s="7">
        <f t="shared" si="5"/>
        <v>-10</v>
      </c>
    </row>
    <row r="71" spans="1:13" x14ac:dyDescent="0.25">
      <c r="A71" t="s">
        <v>10962</v>
      </c>
    </row>
    <row r="72" spans="1:13" x14ac:dyDescent="0.25">
      <c r="A72" t="s">
        <v>10966</v>
      </c>
      <c r="D72" t="s">
        <v>10967</v>
      </c>
      <c r="G72" t="s">
        <v>10960</v>
      </c>
      <c r="J72">
        <v>2</v>
      </c>
    </row>
    <row r="73" spans="1:13" x14ac:dyDescent="0.25">
      <c r="A73" s="2" t="s">
        <v>10</v>
      </c>
      <c r="B73" t="s">
        <v>10949</v>
      </c>
      <c r="D73" s="2" t="s">
        <v>10</v>
      </c>
      <c r="E73" t="s">
        <v>10949</v>
      </c>
      <c r="G73" t="s">
        <v>10</v>
      </c>
      <c r="H73" t="s">
        <v>17</v>
      </c>
      <c r="L73" t="str" cm="1">
        <f t="array" ref="L73">_xlfn.SWITCH(J72,1,"Highest",2,"Lowest")</f>
        <v>Lowest</v>
      </c>
      <c r="M73" t="str">
        <f>CONCATENATE("States with ",L73," all time sales")</f>
        <v>States with Lowest all time sales</v>
      </c>
    </row>
    <row r="74" spans="1:13" x14ac:dyDescent="0.25">
      <c r="A74" t="s">
        <v>42</v>
      </c>
      <c r="B74" s="4">
        <v>457687.63150000101</v>
      </c>
      <c r="C74" s="4"/>
      <c r="D74" t="s">
        <v>7456</v>
      </c>
      <c r="E74" s="4">
        <v>919.91</v>
      </c>
      <c r="F74">
        <v>1</v>
      </c>
      <c r="G74" t="str">
        <f>IF($J$72=1,A74,D74)</f>
        <v>North Dakota</v>
      </c>
      <c r="H74" s="4">
        <f>IF($J$72=1,B74,E74)</f>
        <v>919.91</v>
      </c>
    </row>
    <row r="75" spans="1:13" x14ac:dyDescent="0.25">
      <c r="A75" t="s">
        <v>266</v>
      </c>
      <c r="B75" s="4">
        <v>310876.27099999978</v>
      </c>
      <c r="C75" s="4"/>
      <c r="D75" t="s">
        <v>9733</v>
      </c>
      <c r="E75" s="4">
        <v>1209.8240000000001</v>
      </c>
      <c r="F75">
        <v>2</v>
      </c>
      <c r="G75" t="str">
        <f t="shared" ref="G75:G83" si="7">IF($J$72=1,A75,D75)</f>
        <v>West Virginia</v>
      </c>
      <c r="H75" s="4">
        <f t="shared" ref="H75:H83" si="8">IF($J$72=1,B75,E75)</f>
        <v>1209.8240000000001</v>
      </c>
    </row>
    <row r="76" spans="1:13" x14ac:dyDescent="0.25">
      <c r="A76" t="s">
        <v>103</v>
      </c>
      <c r="B76" s="4">
        <v>170188.04580000002</v>
      </c>
      <c r="C76" s="4"/>
      <c r="D76" t="s">
        <v>5242</v>
      </c>
      <c r="E76" s="4">
        <v>1270.5300000000002</v>
      </c>
      <c r="F76">
        <v>3</v>
      </c>
      <c r="G76" t="str">
        <f t="shared" si="7"/>
        <v>Maine</v>
      </c>
      <c r="H76" s="4">
        <f t="shared" si="8"/>
        <v>1270.5300000000002</v>
      </c>
    </row>
    <row r="77" spans="1:13" x14ac:dyDescent="0.25">
      <c r="A77" t="s">
        <v>95</v>
      </c>
      <c r="B77" s="4">
        <v>138641.26999999993</v>
      </c>
      <c r="C77" s="4"/>
      <c r="D77" t="s">
        <v>5333</v>
      </c>
      <c r="E77" s="4">
        <v>1315.5600000000002</v>
      </c>
      <c r="F77">
        <v>4</v>
      </c>
      <c r="G77" t="str">
        <f t="shared" si="7"/>
        <v>South Dakota</v>
      </c>
      <c r="H77" s="4">
        <f t="shared" si="8"/>
        <v>1315.5600000000002</v>
      </c>
    </row>
    <row r="78" spans="1:13" x14ac:dyDescent="0.25">
      <c r="A78" t="s">
        <v>146</v>
      </c>
      <c r="B78" s="4">
        <v>116511.91400000003</v>
      </c>
      <c r="C78" s="4"/>
      <c r="D78" t="s">
        <v>8549</v>
      </c>
      <c r="E78" s="4">
        <v>1603.136</v>
      </c>
      <c r="F78">
        <v>5</v>
      </c>
      <c r="G78" t="str">
        <f t="shared" si="7"/>
        <v>Wyoming</v>
      </c>
      <c r="H78" s="4">
        <f t="shared" si="8"/>
        <v>1603.136</v>
      </c>
    </row>
    <row r="79" spans="1:13" x14ac:dyDescent="0.25">
      <c r="A79" t="s">
        <v>53</v>
      </c>
      <c r="B79" s="4">
        <v>89473.707999999999</v>
      </c>
      <c r="C79" s="4"/>
      <c r="D79" t="s">
        <v>3040</v>
      </c>
      <c r="E79" s="4">
        <v>2865.0199999999995</v>
      </c>
      <c r="F79">
        <v>6</v>
      </c>
      <c r="G79" t="str">
        <f t="shared" si="7"/>
        <v>District of Columbia</v>
      </c>
      <c r="H79" s="4">
        <f t="shared" si="8"/>
        <v>2865.0199999999995</v>
      </c>
    </row>
    <row r="80" spans="1:13" x14ac:dyDescent="0.25">
      <c r="A80" t="s">
        <v>210</v>
      </c>
      <c r="B80" s="4">
        <v>80166.100999999864</v>
      </c>
      <c r="C80" s="4"/>
      <c r="D80" t="s">
        <v>4538</v>
      </c>
      <c r="E80" s="4">
        <v>2914.31</v>
      </c>
      <c r="F80">
        <v>7</v>
      </c>
      <c r="G80" t="str">
        <f t="shared" si="7"/>
        <v>Kansas</v>
      </c>
      <c r="H80" s="4">
        <f t="shared" si="8"/>
        <v>2914.31</v>
      </c>
    </row>
    <row r="81" spans="1:8" x14ac:dyDescent="0.25">
      <c r="A81" t="s">
        <v>497</v>
      </c>
      <c r="B81" s="4">
        <v>78258.135999999926</v>
      </c>
      <c r="C81" s="4"/>
      <c r="D81" t="s">
        <v>6267</v>
      </c>
      <c r="E81" s="4">
        <v>4382.4860000000017</v>
      </c>
      <c r="F81">
        <v>8</v>
      </c>
      <c r="G81" t="str">
        <f t="shared" si="7"/>
        <v>Idaho</v>
      </c>
      <c r="H81" s="4">
        <f t="shared" si="8"/>
        <v>4382.4860000000017</v>
      </c>
    </row>
    <row r="82" spans="1:8" x14ac:dyDescent="0.25">
      <c r="A82" t="s">
        <v>237</v>
      </c>
      <c r="B82" s="4">
        <v>76269.614000000016</v>
      </c>
      <c r="C82" s="4"/>
      <c r="D82" t="s">
        <v>488</v>
      </c>
      <c r="E82" s="4">
        <v>4579.7599999999993</v>
      </c>
      <c r="F82">
        <v>9</v>
      </c>
      <c r="G82" t="str">
        <f t="shared" si="7"/>
        <v>Iowa</v>
      </c>
      <c r="H82" s="4">
        <f t="shared" si="8"/>
        <v>4579.7599999999993</v>
      </c>
    </row>
    <row r="83" spans="1:8" x14ac:dyDescent="0.25">
      <c r="A83" t="s">
        <v>318</v>
      </c>
      <c r="B83" s="4">
        <v>70636.719999999987</v>
      </c>
      <c r="C83" s="4"/>
      <c r="D83" t="s">
        <v>668</v>
      </c>
      <c r="E83" s="4">
        <v>4783.521999999999</v>
      </c>
      <c r="F83">
        <v>10</v>
      </c>
      <c r="G83" t="str">
        <f t="shared" si="7"/>
        <v>New Mexico</v>
      </c>
      <c r="H83" s="4">
        <f t="shared" si="8"/>
        <v>4783.521999999999</v>
      </c>
    </row>
    <row r="84" spans="1:8" x14ac:dyDescent="0.25">
      <c r="A84" t="s">
        <v>87</v>
      </c>
      <c r="B84" s="4">
        <v>55603.163999999968</v>
      </c>
      <c r="C84" s="4"/>
      <c r="D84" t="s">
        <v>1766</v>
      </c>
      <c r="E84" s="4">
        <v>5589.3519999999971</v>
      </c>
      <c r="H84" s="4"/>
    </row>
    <row r="85" spans="1:8" x14ac:dyDescent="0.25">
      <c r="A85" t="s">
        <v>253</v>
      </c>
      <c r="B85" s="4">
        <v>53555.360000000001</v>
      </c>
      <c r="C85" s="4"/>
      <c r="D85" t="s">
        <v>2700</v>
      </c>
      <c r="E85" s="4">
        <v>7292.5239999999994</v>
      </c>
      <c r="H85" s="4"/>
    </row>
    <row r="86" spans="1:8" x14ac:dyDescent="0.25">
      <c r="A86" t="s">
        <v>1274</v>
      </c>
      <c r="B86" s="4">
        <v>49095.840000000004</v>
      </c>
      <c r="C86" s="4"/>
      <c r="D86" t="s">
        <v>137</v>
      </c>
      <c r="E86" s="4">
        <v>7464.9299999999985</v>
      </c>
      <c r="H86" s="4"/>
    </row>
    <row r="87" spans="1:8" x14ac:dyDescent="0.25">
      <c r="A87" t="s">
        <v>28</v>
      </c>
      <c r="B87" s="4">
        <v>36591.749999999971</v>
      </c>
      <c r="C87" s="4"/>
      <c r="D87" t="s">
        <v>382</v>
      </c>
      <c r="E87" s="4">
        <v>8481.7099999999991</v>
      </c>
      <c r="H87" s="4"/>
    </row>
    <row r="88" spans="1:8" x14ac:dyDescent="0.25">
      <c r="A88" t="s">
        <v>789</v>
      </c>
      <c r="B88" s="4">
        <v>35764.312000000013</v>
      </c>
      <c r="C88" s="4"/>
      <c r="D88" t="s">
        <v>5211</v>
      </c>
      <c r="E88" s="4">
        <v>8929.369999999999</v>
      </c>
      <c r="H88" s="4"/>
    </row>
    <row r="89" spans="1:8" x14ac:dyDescent="0.25">
      <c r="A89" t="s">
        <v>309</v>
      </c>
      <c r="B89" s="4">
        <v>35282.000999999997</v>
      </c>
      <c r="C89" s="4"/>
      <c r="D89" t="s">
        <v>737</v>
      </c>
      <c r="E89" s="4">
        <v>9217.0299999999988</v>
      </c>
      <c r="H89" s="4"/>
    </row>
    <row r="90" spans="1:8" x14ac:dyDescent="0.25">
      <c r="A90" t="s">
        <v>113</v>
      </c>
      <c r="B90" s="4">
        <v>32114.610000000019</v>
      </c>
      <c r="C90" s="4"/>
      <c r="D90" t="s">
        <v>1491</v>
      </c>
      <c r="E90" s="4">
        <v>10771.34</v>
      </c>
      <c r="H90" s="4"/>
    </row>
    <row r="91" spans="1:8" x14ac:dyDescent="0.25">
      <c r="A91" t="s">
        <v>456</v>
      </c>
      <c r="B91" s="4">
        <v>32108.117999999995</v>
      </c>
      <c r="C91" s="4"/>
      <c r="D91" t="s">
        <v>120</v>
      </c>
      <c r="E91" s="4">
        <v>11220.055999999999</v>
      </c>
      <c r="H91" s="4"/>
    </row>
    <row r="92" spans="1:8" x14ac:dyDescent="0.25">
      <c r="A92" t="s">
        <v>334</v>
      </c>
      <c r="B92" s="4">
        <v>30661.872999999981</v>
      </c>
      <c r="C92" s="4"/>
      <c r="D92" t="s">
        <v>1711</v>
      </c>
      <c r="E92" s="4">
        <v>11678.129999999997</v>
      </c>
      <c r="H92" s="4"/>
    </row>
    <row r="93" spans="1:8" x14ac:dyDescent="0.25">
      <c r="A93" t="s">
        <v>228</v>
      </c>
      <c r="B93" s="4">
        <v>29863.149999999994</v>
      </c>
      <c r="C93" s="4"/>
      <c r="D93" t="s">
        <v>748</v>
      </c>
      <c r="E93" s="4">
        <v>13384.356999999996</v>
      </c>
      <c r="H93" s="4"/>
    </row>
    <row r="94" spans="1:8" x14ac:dyDescent="0.25">
      <c r="A94" t="s">
        <v>1247</v>
      </c>
      <c r="B94" s="4">
        <v>28634.433999999994</v>
      </c>
      <c r="C94" s="4"/>
      <c r="D94" t="s">
        <v>1395</v>
      </c>
      <c r="E94" s="4">
        <v>16729.101999999999</v>
      </c>
      <c r="H94" s="4"/>
    </row>
    <row r="95" spans="1:8" x14ac:dyDescent="0.25">
      <c r="A95" t="s">
        <v>244</v>
      </c>
      <c r="B95" s="4">
        <v>27451.068999999992</v>
      </c>
      <c r="C95" s="4"/>
      <c r="D95" t="s">
        <v>419</v>
      </c>
      <c r="E95" s="4">
        <v>17431.149999999991</v>
      </c>
      <c r="H95" s="4"/>
    </row>
    <row r="96" spans="1:8" x14ac:dyDescent="0.25">
      <c r="A96" t="s">
        <v>2741</v>
      </c>
      <c r="B96" s="4">
        <v>23705.523000000001</v>
      </c>
      <c r="C96" s="4"/>
      <c r="D96" t="s">
        <v>357</v>
      </c>
      <c r="E96" s="4">
        <v>19510.639999999992</v>
      </c>
      <c r="H96" s="4"/>
    </row>
    <row r="97" spans="1:8" x14ac:dyDescent="0.25">
      <c r="A97" t="s">
        <v>1402</v>
      </c>
      <c r="B97" s="4">
        <v>22627.955999999995</v>
      </c>
      <c r="C97" s="4"/>
      <c r="D97" t="s">
        <v>649</v>
      </c>
      <c r="E97" s="4">
        <v>19683.39</v>
      </c>
      <c r="H97" s="4"/>
    </row>
    <row r="98" spans="1:8" x14ac:dyDescent="0.25">
      <c r="A98" t="s">
        <v>596</v>
      </c>
      <c r="B98" s="4">
        <v>22205.149999999998</v>
      </c>
      <c r="C98" s="4"/>
      <c r="D98" t="s">
        <v>596</v>
      </c>
      <c r="E98" s="4">
        <v>22205.149999999998</v>
      </c>
      <c r="H98" s="4"/>
    </row>
    <row r="99" spans="1:8" x14ac:dyDescent="0.25">
      <c r="A99" t="s">
        <v>649</v>
      </c>
      <c r="B99" s="4">
        <v>19683.39</v>
      </c>
      <c r="C99" s="4"/>
      <c r="D99" t="s">
        <v>1402</v>
      </c>
      <c r="E99" s="4">
        <v>22627.955999999995</v>
      </c>
      <c r="H99" s="4"/>
    </row>
    <row r="100" spans="1:8" x14ac:dyDescent="0.25">
      <c r="A100" t="s">
        <v>357</v>
      </c>
      <c r="B100" s="4">
        <v>19510.639999999992</v>
      </c>
      <c r="C100" s="4"/>
      <c r="D100" t="s">
        <v>2741</v>
      </c>
      <c r="E100" s="4">
        <v>23705.523000000001</v>
      </c>
      <c r="H100" s="4"/>
    </row>
    <row r="101" spans="1:8" x14ac:dyDescent="0.25">
      <c r="A101" t="s">
        <v>419</v>
      </c>
      <c r="B101" s="4">
        <v>17431.149999999991</v>
      </c>
      <c r="C101" s="4"/>
      <c r="D101" t="s">
        <v>244</v>
      </c>
      <c r="E101" s="4">
        <v>27451.068999999992</v>
      </c>
      <c r="H101" s="4"/>
    </row>
    <row r="102" spans="1:8" x14ac:dyDescent="0.25">
      <c r="A102" t="s">
        <v>1395</v>
      </c>
      <c r="B102" s="4">
        <v>16729.101999999999</v>
      </c>
      <c r="C102" s="4"/>
      <c r="D102" t="s">
        <v>1247</v>
      </c>
      <c r="E102" s="4">
        <v>28634.433999999994</v>
      </c>
      <c r="H102" s="4"/>
    </row>
    <row r="103" spans="1:8" x14ac:dyDescent="0.25">
      <c r="A103" t="s">
        <v>748</v>
      </c>
      <c r="B103" s="4">
        <v>13384.356999999996</v>
      </c>
      <c r="C103" s="4"/>
      <c r="D103" t="s">
        <v>228</v>
      </c>
      <c r="E103" s="4">
        <v>29863.149999999994</v>
      </c>
      <c r="H103" s="4"/>
    </row>
    <row r="104" spans="1:8" x14ac:dyDescent="0.25">
      <c r="A104" t="s">
        <v>1711</v>
      </c>
      <c r="B104" s="4">
        <v>11678.129999999997</v>
      </c>
      <c r="C104" s="4"/>
      <c r="D104" t="s">
        <v>334</v>
      </c>
      <c r="E104" s="4">
        <v>30661.872999999981</v>
      </c>
      <c r="H104" s="4"/>
    </row>
    <row r="105" spans="1:8" x14ac:dyDescent="0.25">
      <c r="A105" t="s">
        <v>120</v>
      </c>
      <c r="B105" s="4">
        <v>11220.055999999999</v>
      </c>
      <c r="C105" s="4"/>
      <c r="D105" t="s">
        <v>456</v>
      </c>
      <c r="E105" s="4">
        <v>32108.117999999995</v>
      </c>
      <c r="H105" s="4"/>
    </row>
    <row r="106" spans="1:8" x14ac:dyDescent="0.25">
      <c r="A106" t="s">
        <v>1491</v>
      </c>
      <c r="B106" s="4">
        <v>10771.34</v>
      </c>
      <c r="C106" s="4"/>
      <c r="D106" t="s">
        <v>113</v>
      </c>
      <c r="E106" s="4">
        <v>32114.610000000019</v>
      </c>
      <c r="H106" s="4"/>
    </row>
    <row r="107" spans="1:8" x14ac:dyDescent="0.25">
      <c r="A107" t="s">
        <v>737</v>
      </c>
      <c r="B107" s="4">
        <v>9217.0299999999988</v>
      </c>
      <c r="C107" s="4"/>
      <c r="D107" t="s">
        <v>309</v>
      </c>
      <c r="E107" s="4">
        <v>35282.000999999997</v>
      </c>
      <c r="H107" s="4"/>
    </row>
    <row r="108" spans="1:8" x14ac:dyDescent="0.25">
      <c r="A108" t="s">
        <v>5211</v>
      </c>
      <c r="B108" s="4">
        <v>8929.369999999999</v>
      </c>
      <c r="C108" s="4"/>
      <c r="D108" t="s">
        <v>789</v>
      </c>
      <c r="E108" s="4">
        <v>35764.312000000013</v>
      </c>
      <c r="H108" s="4"/>
    </row>
    <row r="109" spans="1:8" x14ac:dyDescent="0.25">
      <c r="A109" t="s">
        <v>382</v>
      </c>
      <c r="B109" s="4">
        <v>8481.7099999999991</v>
      </c>
      <c r="C109" s="4"/>
      <c r="D109" t="s">
        <v>28</v>
      </c>
      <c r="E109" s="4">
        <v>36591.749999999971</v>
      </c>
      <c r="H109" s="4"/>
    </row>
    <row r="110" spans="1:8" x14ac:dyDescent="0.25">
      <c r="A110" t="s">
        <v>137</v>
      </c>
      <c r="B110" s="4">
        <v>7464.9299999999985</v>
      </c>
      <c r="C110" s="4"/>
      <c r="D110" t="s">
        <v>1274</v>
      </c>
      <c r="E110" s="4">
        <v>49095.840000000004</v>
      </c>
      <c r="H110" s="4"/>
    </row>
    <row r="111" spans="1:8" x14ac:dyDescent="0.25">
      <c r="A111" t="s">
        <v>2700</v>
      </c>
      <c r="B111" s="4">
        <v>7292.5239999999994</v>
      </c>
      <c r="C111" s="4"/>
      <c r="D111" t="s">
        <v>253</v>
      </c>
      <c r="E111" s="4">
        <v>53555.360000000001</v>
      </c>
      <c r="H111" s="4"/>
    </row>
    <row r="112" spans="1:8" x14ac:dyDescent="0.25">
      <c r="A112" t="s">
        <v>1766</v>
      </c>
      <c r="B112" s="4">
        <v>5589.3519999999971</v>
      </c>
      <c r="C112" s="4"/>
      <c r="D112" t="s">
        <v>87</v>
      </c>
      <c r="E112" s="4">
        <v>55603.163999999968</v>
      </c>
      <c r="H112" s="4"/>
    </row>
    <row r="113" spans="1:8" x14ac:dyDescent="0.25">
      <c r="A113" t="s">
        <v>668</v>
      </c>
      <c r="B113" s="4">
        <v>4783.521999999999</v>
      </c>
      <c r="C113" s="4"/>
      <c r="D113" t="s">
        <v>318</v>
      </c>
      <c r="E113" s="4">
        <v>70636.719999999987</v>
      </c>
      <c r="H113" s="4"/>
    </row>
    <row r="114" spans="1:8" x14ac:dyDescent="0.25">
      <c r="A114" t="s">
        <v>488</v>
      </c>
      <c r="B114" s="4">
        <v>4579.7599999999993</v>
      </c>
      <c r="C114" s="4"/>
      <c r="D114" t="s">
        <v>237</v>
      </c>
      <c r="E114" s="4">
        <v>76269.614000000016</v>
      </c>
      <c r="H114" s="4"/>
    </row>
    <row r="115" spans="1:8" x14ac:dyDescent="0.25">
      <c r="A115" t="s">
        <v>6267</v>
      </c>
      <c r="B115" s="4">
        <v>4382.4860000000017</v>
      </c>
      <c r="C115" s="4"/>
      <c r="D115" t="s">
        <v>497</v>
      </c>
      <c r="E115" s="4">
        <v>78258.135999999926</v>
      </c>
      <c r="H115" s="4"/>
    </row>
    <row r="116" spans="1:8" x14ac:dyDescent="0.25">
      <c r="A116" t="s">
        <v>4538</v>
      </c>
      <c r="B116" s="4">
        <v>2914.31</v>
      </c>
      <c r="C116" s="4"/>
      <c r="D116" t="s">
        <v>210</v>
      </c>
      <c r="E116" s="4">
        <v>80166.100999999864</v>
      </c>
      <c r="H116" s="4"/>
    </row>
    <row r="117" spans="1:8" x14ac:dyDescent="0.25">
      <c r="A117" t="s">
        <v>3040</v>
      </c>
      <c r="B117" s="4">
        <v>2865.0199999999995</v>
      </c>
      <c r="C117" s="4"/>
      <c r="D117" t="s">
        <v>53</v>
      </c>
      <c r="E117" s="4">
        <v>89473.707999999999</v>
      </c>
      <c r="H117" s="4"/>
    </row>
    <row r="118" spans="1:8" x14ac:dyDescent="0.25">
      <c r="A118" t="s">
        <v>8549</v>
      </c>
      <c r="B118" s="4">
        <v>1603.136</v>
      </c>
      <c r="C118" s="4"/>
      <c r="D118" t="s">
        <v>146</v>
      </c>
      <c r="E118" s="4">
        <v>116511.91400000003</v>
      </c>
      <c r="H118" s="4"/>
    </row>
    <row r="119" spans="1:8" x14ac:dyDescent="0.25">
      <c r="A119" t="s">
        <v>5333</v>
      </c>
      <c r="B119" s="4">
        <v>1315.5600000000002</v>
      </c>
      <c r="C119" s="4"/>
      <c r="D119" t="s">
        <v>95</v>
      </c>
      <c r="E119" s="4">
        <v>138641.26999999993</v>
      </c>
      <c r="H119" s="4"/>
    </row>
    <row r="120" spans="1:8" x14ac:dyDescent="0.25">
      <c r="A120" t="s">
        <v>5242</v>
      </c>
      <c r="B120" s="4">
        <v>1270.5300000000002</v>
      </c>
      <c r="C120" s="4"/>
      <c r="D120" t="s">
        <v>103</v>
      </c>
      <c r="E120" s="4">
        <v>170188.04580000002</v>
      </c>
      <c r="H120" s="4"/>
    </row>
    <row r="121" spans="1:8" x14ac:dyDescent="0.25">
      <c r="A121" t="s">
        <v>9733</v>
      </c>
      <c r="B121" s="4">
        <v>1209.8240000000001</v>
      </c>
      <c r="C121" s="4"/>
      <c r="D121" t="s">
        <v>266</v>
      </c>
      <c r="E121" s="4">
        <v>310876.27099999978</v>
      </c>
      <c r="H121" s="4"/>
    </row>
    <row r="122" spans="1:8" x14ac:dyDescent="0.25">
      <c r="A122" t="s">
        <v>7456</v>
      </c>
      <c r="B122" s="4">
        <v>919.91</v>
      </c>
      <c r="C122" s="4"/>
      <c r="D122" t="s">
        <v>42</v>
      </c>
      <c r="E122" s="4">
        <v>457687.63150000101</v>
      </c>
      <c r="H122" s="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86BE3-2329-41CC-BEC5-11AE0A6EA3C2}">
  <sheetPr codeName="Sheet3"/>
  <dimension ref="A1:U9995"/>
  <sheetViews>
    <sheetView workbookViewId="0">
      <selection activeCell="U2" sqref="U2"/>
    </sheetView>
  </sheetViews>
  <sheetFormatPr defaultRowHeight="15" x14ac:dyDescent="0.25"/>
  <cols>
    <col min="1" max="1" width="9.28515625" customWidth="1"/>
    <col min="2" max="2" width="10.5703125" customWidth="1"/>
    <col min="3" max="3" width="12.85546875" customWidth="1"/>
    <col min="4" max="4" width="11.5703125" customWidth="1"/>
    <col min="5" max="5" width="12.7109375" customWidth="1"/>
    <col min="6" max="6" width="14" customWidth="1"/>
    <col min="7" max="7" width="17.42578125" customWidth="1"/>
    <col min="8" max="8" width="11" customWidth="1"/>
    <col min="9" max="9" width="10.140625" customWidth="1"/>
    <col min="12" max="12" width="13.5703125" customWidth="1"/>
    <col min="13" max="13" width="9.28515625" customWidth="1"/>
    <col min="14" max="14" width="12.28515625" customWidth="1"/>
    <col min="15" max="15" width="11" customWidth="1"/>
    <col min="16" max="16" width="15" customWidth="1"/>
    <col min="17" max="17" width="15.7109375" customWidth="1"/>
    <col min="19" max="20" width="10.85546875" customWidth="1"/>
  </cols>
  <sheetData>
    <row r="1" spans="1:2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25">
      <c r="A2">
        <v>1</v>
      </c>
      <c r="B2" t="s">
        <v>21</v>
      </c>
      <c r="C2" s="1">
        <v>42682</v>
      </c>
      <c r="D2" s="1">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25">
      <c r="A3">
        <v>2</v>
      </c>
      <c r="B3" t="s">
        <v>21</v>
      </c>
      <c r="C3" s="1">
        <v>42682</v>
      </c>
      <c r="D3" s="1">
        <v>42685</v>
      </c>
      <c r="E3" t="s">
        <v>22</v>
      </c>
      <c r="F3" t="s">
        <v>23</v>
      </c>
      <c r="G3" t="s">
        <v>24</v>
      </c>
      <c r="H3" t="s">
        <v>25</v>
      </c>
      <c r="I3" t="s">
        <v>26</v>
      </c>
      <c r="J3" t="s">
        <v>27</v>
      </c>
      <c r="K3" t="s">
        <v>28</v>
      </c>
      <c r="L3">
        <v>42420</v>
      </c>
      <c r="M3" t="s">
        <v>29</v>
      </c>
      <c r="N3" t="s">
        <v>34</v>
      </c>
      <c r="O3" t="s">
        <v>31</v>
      </c>
      <c r="P3" t="s">
        <v>35</v>
      </c>
      <c r="Q3" t="s">
        <v>36</v>
      </c>
      <c r="R3">
        <v>731.94</v>
      </c>
      <c r="S3">
        <v>3</v>
      </c>
      <c r="T3">
        <v>0</v>
      </c>
      <c r="U3">
        <v>219.58199999999999</v>
      </c>
    </row>
    <row r="4" spans="1:21" x14ac:dyDescent="0.25">
      <c r="A4">
        <v>3</v>
      </c>
      <c r="B4" t="s">
        <v>37</v>
      </c>
      <c r="C4" s="1">
        <v>42533</v>
      </c>
      <c r="D4" s="1">
        <v>42537</v>
      </c>
      <c r="E4" t="s">
        <v>22</v>
      </c>
      <c r="F4" t="s">
        <v>38</v>
      </c>
      <c r="G4" t="s">
        <v>39</v>
      </c>
      <c r="H4" t="s">
        <v>40</v>
      </c>
      <c r="I4" t="s">
        <v>26</v>
      </c>
      <c r="J4" t="s">
        <v>41</v>
      </c>
      <c r="K4" t="s">
        <v>42</v>
      </c>
      <c r="L4">
        <v>90036</v>
      </c>
      <c r="M4" t="s">
        <v>43</v>
      </c>
      <c r="N4" t="s">
        <v>44</v>
      </c>
      <c r="O4" t="s">
        <v>45</v>
      </c>
      <c r="P4" t="s">
        <v>46</v>
      </c>
      <c r="Q4" t="s">
        <v>47</v>
      </c>
      <c r="R4">
        <v>14.62</v>
      </c>
      <c r="S4">
        <v>2</v>
      </c>
      <c r="T4">
        <v>0</v>
      </c>
      <c r="U4">
        <v>6.8714000000000004</v>
      </c>
    </row>
    <row r="5" spans="1:21" x14ac:dyDescent="0.25">
      <c r="A5">
        <v>4</v>
      </c>
      <c r="B5" t="s">
        <v>48</v>
      </c>
      <c r="C5" s="1">
        <v>42288</v>
      </c>
      <c r="D5" s="1">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-383.03100000000001</v>
      </c>
    </row>
    <row r="6" spans="1:21" x14ac:dyDescent="0.25">
      <c r="A6">
        <v>5</v>
      </c>
      <c r="B6" t="s">
        <v>48</v>
      </c>
      <c r="C6" s="1">
        <v>42288</v>
      </c>
      <c r="D6" s="1">
        <v>42295</v>
      </c>
      <c r="E6" t="s">
        <v>49</v>
      </c>
      <c r="F6" t="s">
        <v>50</v>
      </c>
      <c r="G6" t="s">
        <v>51</v>
      </c>
      <c r="H6" t="s">
        <v>25</v>
      </c>
      <c r="I6" t="s">
        <v>26</v>
      </c>
      <c r="J6" t="s">
        <v>52</v>
      </c>
      <c r="K6" t="s">
        <v>53</v>
      </c>
      <c r="L6">
        <v>33311</v>
      </c>
      <c r="M6" t="s">
        <v>29</v>
      </c>
      <c r="N6" t="s">
        <v>57</v>
      </c>
      <c r="O6" t="s">
        <v>45</v>
      </c>
      <c r="P6" t="s">
        <v>58</v>
      </c>
      <c r="Q6" t="s">
        <v>59</v>
      </c>
      <c r="R6">
        <v>22.367999999999999</v>
      </c>
      <c r="S6">
        <v>2</v>
      </c>
      <c r="T6">
        <v>0.2</v>
      </c>
      <c r="U6">
        <v>2.5164</v>
      </c>
    </row>
    <row r="7" spans="1:21" x14ac:dyDescent="0.25">
      <c r="A7">
        <v>6</v>
      </c>
      <c r="B7" t="s">
        <v>60</v>
      </c>
      <c r="C7" s="1">
        <v>41799</v>
      </c>
      <c r="D7" s="1">
        <v>41804</v>
      </c>
      <c r="E7" t="s">
        <v>49</v>
      </c>
      <c r="F7" t="s">
        <v>61</v>
      </c>
      <c r="G7" t="s">
        <v>62</v>
      </c>
      <c r="H7" t="s">
        <v>25</v>
      </c>
      <c r="I7" t="s">
        <v>26</v>
      </c>
      <c r="J7" t="s">
        <v>41</v>
      </c>
      <c r="K7" t="s">
        <v>42</v>
      </c>
      <c r="L7">
        <v>90032</v>
      </c>
      <c r="M7" t="s">
        <v>43</v>
      </c>
      <c r="N7" t="s">
        <v>63</v>
      </c>
      <c r="O7" t="s">
        <v>31</v>
      </c>
      <c r="P7" t="s">
        <v>64</v>
      </c>
      <c r="Q7" t="s">
        <v>65</v>
      </c>
      <c r="R7">
        <v>48.86</v>
      </c>
      <c r="S7">
        <v>7</v>
      </c>
      <c r="T7">
        <v>0</v>
      </c>
      <c r="U7">
        <v>14.1694</v>
      </c>
    </row>
    <row r="8" spans="1:21" x14ac:dyDescent="0.25">
      <c r="A8">
        <v>7</v>
      </c>
      <c r="B8" t="s">
        <v>60</v>
      </c>
      <c r="C8" s="1">
        <v>41799</v>
      </c>
      <c r="D8" s="1">
        <v>41804</v>
      </c>
      <c r="E8" t="s">
        <v>49</v>
      </c>
      <c r="F8" t="s">
        <v>61</v>
      </c>
      <c r="G8" t="s">
        <v>62</v>
      </c>
      <c r="H8" t="s">
        <v>25</v>
      </c>
      <c r="I8" t="s">
        <v>26</v>
      </c>
      <c r="J8" t="s">
        <v>41</v>
      </c>
      <c r="K8" t="s">
        <v>42</v>
      </c>
      <c r="L8">
        <v>90032</v>
      </c>
      <c r="M8" t="s">
        <v>43</v>
      </c>
      <c r="N8" t="s">
        <v>66</v>
      </c>
      <c r="O8" t="s">
        <v>45</v>
      </c>
      <c r="P8" t="s">
        <v>67</v>
      </c>
      <c r="Q8" t="s">
        <v>68</v>
      </c>
      <c r="R8">
        <v>7.28</v>
      </c>
      <c r="S8">
        <v>4</v>
      </c>
      <c r="T8">
        <v>0</v>
      </c>
      <c r="U8">
        <v>1.9656</v>
      </c>
    </row>
    <row r="9" spans="1:21" x14ac:dyDescent="0.25">
      <c r="A9">
        <v>8</v>
      </c>
      <c r="B9" t="s">
        <v>60</v>
      </c>
      <c r="C9" s="1">
        <v>41799</v>
      </c>
      <c r="D9" s="1">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90.715199999999996</v>
      </c>
    </row>
    <row r="10" spans="1:21" x14ac:dyDescent="0.25">
      <c r="A10">
        <v>9</v>
      </c>
      <c r="B10" t="s">
        <v>60</v>
      </c>
      <c r="C10" s="1">
        <v>41799</v>
      </c>
      <c r="D10" s="1">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x14ac:dyDescent="0.25">
      <c r="A11">
        <v>10</v>
      </c>
      <c r="B11" t="s">
        <v>60</v>
      </c>
      <c r="C11" s="1">
        <v>41799</v>
      </c>
      <c r="D11" s="1">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34.47</v>
      </c>
    </row>
    <row r="12" spans="1:21" x14ac:dyDescent="0.25">
      <c r="A12">
        <v>11</v>
      </c>
      <c r="B12" t="s">
        <v>60</v>
      </c>
      <c r="C12" s="1">
        <v>41799</v>
      </c>
      <c r="D12" s="1">
        <v>41804</v>
      </c>
      <c r="E12" t="s">
        <v>49</v>
      </c>
      <c r="F12" t="s">
        <v>61</v>
      </c>
      <c r="G12" t="s">
        <v>62</v>
      </c>
      <c r="H12" t="s">
        <v>25</v>
      </c>
      <c r="I12" t="s">
        <v>26</v>
      </c>
      <c r="J12" t="s">
        <v>41</v>
      </c>
      <c r="K12" t="s">
        <v>42</v>
      </c>
      <c r="L12">
        <v>90032</v>
      </c>
      <c r="M12" t="s">
        <v>43</v>
      </c>
      <c r="N12" t="s">
        <v>79</v>
      </c>
      <c r="O12" t="s">
        <v>31</v>
      </c>
      <c r="P12" t="s">
        <v>55</v>
      </c>
      <c r="Q12" t="s">
        <v>80</v>
      </c>
      <c r="R12">
        <v>1706.184</v>
      </c>
      <c r="S12">
        <v>9</v>
      </c>
      <c r="T12">
        <v>0.2</v>
      </c>
      <c r="U12">
        <v>85.309200000000004</v>
      </c>
    </row>
    <row r="13" spans="1:21" x14ac:dyDescent="0.25">
      <c r="A13">
        <v>12</v>
      </c>
      <c r="B13" t="s">
        <v>60</v>
      </c>
      <c r="C13" s="1">
        <v>41799</v>
      </c>
      <c r="D13" s="1">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68.356800000000007</v>
      </c>
    </row>
    <row r="14" spans="1:21" x14ac:dyDescent="0.25">
      <c r="A14">
        <v>13</v>
      </c>
      <c r="B14" t="s">
        <v>83</v>
      </c>
      <c r="C14" s="1">
        <v>42840</v>
      </c>
      <c r="D14" s="1">
        <v>42845</v>
      </c>
      <c r="E14" t="s">
        <v>49</v>
      </c>
      <c r="F14" t="s">
        <v>84</v>
      </c>
      <c r="G14" t="s">
        <v>85</v>
      </c>
      <c r="H14" t="s">
        <v>25</v>
      </c>
      <c r="I14" t="s">
        <v>26</v>
      </c>
      <c r="J14" t="s">
        <v>86</v>
      </c>
      <c r="K14" t="s">
        <v>87</v>
      </c>
      <c r="L14">
        <v>28027</v>
      </c>
      <c r="M14" t="s">
        <v>29</v>
      </c>
      <c r="N14" t="s">
        <v>88</v>
      </c>
      <c r="O14" t="s">
        <v>45</v>
      </c>
      <c r="P14" t="s">
        <v>89</v>
      </c>
      <c r="Q14" t="s">
        <v>90</v>
      </c>
      <c r="R14">
        <v>15.552</v>
      </c>
      <c r="S14">
        <v>3</v>
      </c>
      <c r="T14">
        <v>0.2</v>
      </c>
      <c r="U14">
        <v>5.4432</v>
      </c>
    </row>
    <row r="15" spans="1:21" x14ac:dyDescent="0.25">
      <c r="A15">
        <v>14</v>
      </c>
      <c r="B15" t="s">
        <v>91</v>
      </c>
      <c r="C15" s="1">
        <v>42709</v>
      </c>
      <c r="D15" s="1">
        <v>42714</v>
      </c>
      <c r="E15" t="s">
        <v>49</v>
      </c>
      <c r="F15" t="s">
        <v>92</v>
      </c>
      <c r="G15" t="s">
        <v>93</v>
      </c>
      <c r="H15" t="s">
        <v>25</v>
      </c>
      <c r="I15" t="s">
        <v>26</v>
      </c>
      <c r="J15" t="s">
        <v>94</v>
      </c>
      <c r="K15" t="s">
        <v>95</v>
      </c>
      <c r="L15">
        <v>98103</v>
      </c>
      <c r="M15" t="s">
        <v>43</v>
      </c>
      <c r="N15" t="s">
        <v>96</v>
      </c>
      <c r="O15" t="s">
        <v>45</v>
      </c>
      <c r="P15" t="s">
        <v>74</v>
      </c>
      <c r="Q15" t="s">
        <v>97</v>
      </c>
      <c r="R15">
        <v>407.976</v>
      </c>
      <c r="S15">
        <v>3</v>
      </c>
      <c r="T15">
        <v>0.2</v>
      </c>
      <c r="U15">
        <v>132.59219999999999</v>
      </c>
    </row>
    <row r="16" spans="1:21" x14ac:dyDescent="0.25">
      <c r="A16">
        <v>15</v>
      </c>
      <c r="B16" t="s">
        <v>98</v>
      </c>
      <c r="C16" s="1">
        <v>42330</v>
      </c>
      <c r="D16" s="1">
        <v>42334</v>
      </c>
      <c r="E16" t="s">
        <v>49</v>
      </c>
      <c r="F16" t="s">
        <v>99</v>
      </c>
      <c r="G16" t="s">
        <v>100</v>
      </c>
      <c r="H16" t="s">
        <v>101</v>
      </c>
      <c r="I16" t="s">
        <v>26</v>
      </c>
      <c r="J16" t="s">
        <v>102</v>
      </c>
      <c r="K16" t="s">
        <v>103</v>
      </c>
      <c r="L16">
        <v>76106</v>
      </c>
      <c r="M16" t="s">
        <v>104</v>
      </c>
      <c r="N16" t="s">
        <v>105</v>
      </c>
      <c r="O16" t="s">
        <v>45</v>
      </c>
      <c r="P16" t="s">
        <v>77</v>
      </c>
      <c r="Q16" t="s">
        <v>106</v>
      </c>
      <c r="R16">
        <v>68.81</v>
      </c>
      <c r="S16">
        <v>5</v>
      </c>
      <c r="T16">
        <v>0.8</v>
      </c>
      <c r="U16">
        <v>-123.858</v>
      </c>
    </row>
    <row r="17" spans="1:21" x14ac:dyDescent="0.25">
      <c r="A17">
        <v>16</v>
      </c>
      <c r="B17" t="s">
        <v>98</v>
      </c>
      <c r="C17" s="1">
        <v>42330</v>
      </c>
      <c r="D17" s="1">
        <v>42334</v>
      </c>
      <c r="E17" t="s">
        <v>49</v>
      </c>
      <c r="F17" t="s">
        <v>99</v>
      </c>
      <c r="G17" t="s">
        <v>100</v>
      </c>
      <c r="H17" t="s">
        <v>101</v>
      </c>
      <c r="I17" t="s">
        <v>26</v>
      </c>
      <c r="J17" t="s">
        <v>102</v>
      </c>
      <c r="K17" t="s">
        <v>103</v>
      </c>
      <c r="L17">
        <v>76106</v>
      </c>
      <c r="M17" t="s">
        <v>104</v>
      </c>
      <c r="N17" t="s">
        <v>107</v>
      </c>
      <c r="O17" t="s">
        <v>45</v>
      </c>
      <c r="P17" t="s">
        <v>74</v>
      </c>
      <c r="Q17" t="s">
        <v>108</v>
      </c>
      <c r="R17">
        <v>2.544</v>
      </c>
      <c r="S17">
        <v>3</v>
      </c>
      <c r="T17">
        <v>0.8</v>
      </c>
      <c r="U17">
        <v>-3.8159999999999998</v>
      </c>
    </row>
    <row r="18" spans="1:21" x14ac:dyDescent="0.25">
      <c r="A18">
        <v>17</v>
      </c>
      <c r="B18" t="s">
        <v>109</v>
      </c>
      <c r="C18" s="1">
        <v>41954</v>
      </c>
      <c r="D18" s="1">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13.317600000000001</v>
      </c>
    </row>
    <row r="19" spans="1:21" x14ac:dyDescent="0.25">
      <c r="A19">
        <v>18</v>
      </c>
      <c r="B19" t="s">
        <v>116</v>
      </c>
      <c r="C19" s="1">
        <v>41772</v>
      </c>
      <c r="D19" s="1">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9.99</v>
      </c>
    </row>
    <row r="20" spans="1:21" x14ac:dyDescent="0.25">
      <c r="A20">
        <v>19</v>
      </c>
      <c r="B20" t="s">
        <v>123</v>
      </c>
      <c r="C20" s="1">
        <v>41878</v>
      </c>
      <c r="D20" s="1">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2.4824000000000002</v>
      </c>
    </row>
    <row r="21" spans="1:21" x14ac:dyDescent="0.25">
      <c r="A21">
        <v>20</v>
      </c>
      <c r="B21" t="s">
        <v>123</v>
      </c>
      <c r="C21" s="1">
        <v>41878</v>
      </c>
      <c r="D21" s="1">
        <v>41883</v>
      </c>
      <c r="E21" t="s">
        <v>22</v>
      </c>
      <c r="F21" t="s">
        <v>124</v>
      </c>
      <c r="G21" t="s">
        <v>125</v>
      </c>
      <c r="H21" t="s">
        <v>25</v>
      </c>
      <c r="I21" t="s">
        <v>26</v>
      </c>
      <c r="J21" t="s">
        <v>126</v>
      </c>
      <c r="K21" t="s">
        <v>42</v>
      </c>
      <c r="L21">
        <v>94109</v>
      </c>
      <c r="M21" t="s">
        <v>43</v>
      </c>
      <c r="N21" t="s">
        <v>129</v>
      </c>
      <c r="O21" t="s">
        <v>70</v>
      </c>
      <c r="P21" t="s">
        <v>71</v>
      </c>
      <c r="Q21" t="s">
        <v>130</v>
      </c>
      <c r="R21">
        <v>213.48</v>
      </c>
      <c r="S21">
        <v>3</v>
      </c>
      <c r="T21">
        <v>0.2</v>
      </c>
      <c r="U21">
        <v>16.010999999999999</v>
      </c>
    </row>
    <row r="22" spans="1:21" x14ac:dyDescent="0.25">
      <c r="A22">
        <v>21</v>
      </c>
      <c r="B22" t="s">
        <v>123</v>
      </c>
      <c r="C22" s="1">
        <v>41878</v>
      </c>
      <c r="D22" s="1">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7.3840000000000003</v>
      </c>
    </row>
    <row r="23" spans="1:21" x14ac:dyDescent="0.25">
      <c r="A23">
        <v>22</v>
      </c>
      <c r="B23" t="s">
        <v>133</v>
      </c>
      <c r="C23" s="1">
        <v>42713</v>
      </c>
      <c r="D23" s="1">
        <v>42717</v>
      </c>
      <c r="E23" t="s">
        <v>49</v>
      </c>
      <c r="F23" t="s">
        <v>134</v>
      </c>
      <c r="G23" t="s">
        <v>135</v>
      </c>
      <c r="H23" t="s">
        <v>40</v>
      </c>
      <c r="I23" t="s">
        <v>26</v>
      </c>
      <c r="J23" t="s">
        <v>136</v>
      </c>
      <c r="K23" t="s">
        <v>137</v>
      </c>
      <c r="L23">
        <v>68025</v>
      </c>
      <c r="M23" t="s">
        <v>104</v>
      </c>
      <c r="N23" t="s">
        <v>138</v>
      </c>
      <c r="O23" t="s">
        <v>45</v>
      </c>
      <c r="P23" t="s">
        <v>67</v>
      </c>
      <c r="Q23" t="s">
        <v>139</v>
      </c>
      <c r="R23">
        <v>19.46</v>
      </c>
      <c r="S23">
        <v>7</v>
      </c>
      <c r="T23">
        <v>0</v>
      </c>
      <c r="U23">
        <v>5.0595999999999997</v>
      </c>
    </row>
    <row r="24" spans="1:21" x14ac:dyDescent="0.25">
      <c r="A24">
        <v>23</v>
      </c>
      <c r="B24" t="s">
        <v>133</v>
      </c>
      <c r="C24" s="1">
        <v>42713</v>
      </c>
      <c r="D24" s="1">
        <v>42717</v>
      </c>
      <c r="E24" t="s">
        <v>49</v>
      </c>
      <c r="F24" t="s">
        <v>134</v>
      </c>
      <c r="G24" t="s">
        <v>135</v>
      </c>
      <c r="H24" t="s">
        <v>40</v>
      </c>
      <c r="I24" t="s">
        <v>26</v>
      </c>
      <c r="J24" t="s">
        <v>136</v>
      </c>
      <c r="K24" t="s">
        <v>137</v>
      </c>
      <c r="L24">
        <v>68025</v>
      </c>
      <c r="M24" t="s">
        <v>104</v>
      </c>
      <c r="N24" t="s">
        <v>140</v>
      </c>
      <c r="O24" t="s">
        <v>45</v>
      </c>
      <c r="P24" t="s">
        <v>77</v>
      </c>
      <c r="Q24" t="s">
        <v>141</v>
      </c>
      <c r="R24">
        <v>60.34</v>
      </c>
      <c r="S24">
        <v>7</v>
      </c>
      <c r="T24">
        <v>0</v>
      </c>
      <c r="U24">
        <v>15.6884</v>
      </c>
    </row>
    <row r="25" spans="1:21" x14ac:dyDescent="0.25">
      <c r="A25">
        <v>24</v>
      </c>
      <c r="B25" t="s">
        <v>142</v>
      </c>
      <c r="C25" s="1">
        <v>42932</v>
      </c>
      <c r="D25" s="1">
        <v>42934</v>
      </c>
      <c r="E25" t="s">
        <v>22</v>
      </c>
      <c r="F25" t="s">
        <v>143</v>
      </c>
      <c r="G25" t="s">
        <v>144</v>
      </c>
      <c r="H25" t="s">
        <v>25</v>
      </c>
      <c r="I25" t="s">
        <v>26</v>
      </c>
      <c r="J25" t="s">
        <v>145</v>
      </c>
      <c r="K25" t="s">
        <v>146</v>
      </c>
      <c r="L25">
        <v>19140</v>
      </c>
      <c r="M25" t="s">
        <v>147</v>
      </c>
      <c r="N25" t="s">
        <v>148</v>
      </c>
      <c r="O25" t="s">
        <v>31</v>
      </c>
      <c r="P25" t="s">
        <v>35</v>
      </c>
      <c r="Q25" t="s">
        <v>149</v>
      </c>
      <c r="R25">
        <v>71.372</v>
      </c>
      <c r="S25">
        <v>2</v>
      </c>
      <c r="T25">
        <v>0.3</v>
      </c>
      <c r="U25">
        <v>-1.0196000000000001</v>
      </c>
    </row>
    <row r="26" spans="1:21" x14ac:dyDescent="0.25">
      <c r="A26">
        <v>25</v>
      </c>
      <c r="B26" t="s">
        <v>150</v>
      </c>
      <c r="C26" s="1">
        <v>42272</v>
      </c>
      <c r="D26" s="1">
        <v>42277</v>
      </c>
      <c r="E26" t="s">
        <v>49</v>
      </c>
      <c r="F26" t="s">
        <v>151</v>
      </c>
      <c r="G26" t="s">
        <v>152</v>
      </c>
      <c r="H26" t="s">
        <v>25</v>
      </c>
      <c r="I26" t="s">
        <v>26</v>
      </c>
      <c r="J26" t="s">
        <v>153</v>
      </c>
      <c r="K26" t="s">
        <v>120</v>
      </c>
      <c r="L26">
        <v>84057</v>
      </c>
      <c r="M26" t="s">
        <v>43</v>
      </c>
      <c r="N26" t="s">
        <v>54</v>
      </c>
      <c r="O26" t="s">
        <v>31</v>
      </c>
      <c r="P26" t="s">
        <v>55</v>
      </c>
      <c r="Q26" t="s">
        <v>56</v>
      </c>
      <c r="R26">
        <v>1044.6300000000001</v>
      </c>
      <c r="S26">
        <v>3</v>
      </c>
      <c r="T26">
        <v>0</v>
      </c>
      <c r="U26">
        <v>240.26490000000001</v>
      </c>
    </row>
    <row r="27" spans="1:21" x14ac:dyDescent="0.25">
      <c r="A27">
        <v>26</v>
      </c>
      <c r="B27" t="s">
        <v>154</v>
      </c>
      <c r="C27" s="1">
        <v>42385</v>
      </c>
      <c r="D27" s="1">
        <v>42389</v>
      </c>
      <c r="E27" t="s">
        <v>22</v>
      </c>
      <c r="F27" t="s">
        <v>155</v>
      </c>
      <c r="G27" t="s">
        <v>156</v>
      </c>
      <c r="H27" t="s">
        <v>25</v>
      </c>
      <c r="I27" t="s">
        <v>26</v>
      </c>
      <c r="J27" t="s">
        <v>41</v>
      </c>
      <c r="K27" t="s">
        <v>42</v>
      </c>
      <c r="L27">
        <v>90049</v>
      </c>
      <c r="M27" t="s">
        <v>43</v>
      </c>
      <c r="N27" t="s">
        <v>157</v>
      </c>
      <c r="O27" t="s">
        <v>45</v>
      </c>
      <c r="P27" t="s">
        <v>74</v>
      </c>
      <c r="Q27" t="s">
        <v>158</v>
      </c>
      <c r="R27">
        <v>11.648</v>
      </c>
      <c r="S27">
        <v>2</v>
      </c>
      <c r="T27">
        <v>0.2</v>
      </c>
      <c r="U27">
        <v>4.2224000000000004</v>
      </c>
    </row>
    <row r="28" spans="1:21" x14ac:dyDescent="0.25">
      <c r="A28">
        <v>27</v>
      </c>
      <c r="B28" t="s">
        <v>154</v>
      </c>
      <c r="C28" s="1">
        <v>42385</v>
      </c>
      <c r="D28" s="1">
        <v>42389</v>
      </c>
      <c r="E28" t="s">
        <v>22</v>
      </c>
      <c r="F28" t="s">
        <v>155</v>
      </c>
      <c r="G28" t="s">
        <v>156</v>
      </c>
      <c r="H28" t="s">
        <v>25</v>
      </c>
      <c r="I28" t="s">
        <v>26</v>
      </c>
      <c r="J28" t="s">
        <v>41</v>
      </c>
      <c r="K28" t="s">
        <v>42</v>
      </c>
      <c r="L28">
        <v>90049</v>
      </c>
      <c r="M28" t="s">
        <v>43</v>
      </c>
      <c r="N28" t="s">
        <v>159</v>
      </c>
      <c r="O28" t="s">
        <v>70</v>
      </c>
      <c r="P28" t="s">
        <v>160</v>
      </c>
      <c r="Q28" t="s">
        <v>161</v>
      </c>
      <c r="R28">
        <v>90.57</v>
      </c>
      <c r="S28">
        <v>3</v>
      </c>
      <c r="T28">
        <v>0</v>
      </c>
      <c r="U28">
        <v>11.774100000000001</v>
      </c>
    </row>
    <row r="29" spans="1:21" x14ac:dyDescent="0.25">
      <c r="A29">
        <v>28</v>
      </c>
      <c r="B29" t="s">
        <v>162</v>
      </c>
      <c r="C29" s="1">
        <v>42264</v>
      </c>
      <c r="D29" s="1">
        <v>42268</v>
      </c>
      <c r="E29" t="s">
        <v>49</v>
      </c>
      <c r="F29" t="s">
        <v>163</v>
      </c>
      <c r="G29" t="s">
        <v>164</v>
      </c>
      <c r="H29" t="s">
        <v>25</v>
      </c>
      <c r="I29" t="s">
        <v>26</v>
      </c>
      <c r="J29" t="s">
        <v>145</v>
      </c>
      <c r="K29" t="s">
        <v>146</v>
      </c>
      <c r="L29">
        <v>19140</v>
      </c>
      <c r="M29" t="s">
        <v>147</v>
      </c>
      <c r="N29" t="s">
        <v>165</v>
      </c>
      <c r="O29" t="s">
        <v>31</v>
      </c>
      <c r="P29" t="s">
        <v>32</v>
      </c>
      <c r="Q29" t="s">
        <v>166</v>
      </c>
      <c r="R29">
        <v>3083.43</v>
      </c>
      <c r="S29">
        <v>7</v>
      </c>
      <c r="T29">
        <v>0.5</v>
      </c>
      <c r="U29">
        <v>-1665.0522000000001</v>
      </c>
    </row>
    <row r="30" spans="1:21" x14ac:dyDescent="0.25">
      <c r="A30">
        <v>29</v>
      </c>
      <c r="B30" t="s">
        <v>162</v>
      </c>
      <c r="C30" s="1">
        <v>42264</v>
      </c>
      <c r="D30" s="1">
        <v>42268</v>
      </c>
      <c r="E30" t="s">
        <v>49</v>
      </c>
      <c r="F30" t="s">
        <v>163</v>
      </c>
      <c r="G30" t="s">
        <v>164</v>
      </c>
      <c r="H30" t="s">
        <v>25</v>
      </c>
      <c r="I30" t="s">
        <v>26</v>
      </c>
      <c r="J30" t="s">
        <v>145</v>
      </c>
      <c r="K30" t="s">
        <v>146</v>
      </c>
      <c r="L30">
        <v>19140</v>
      </c>
      <c r="M30" t="s">
        <v>147</v>
      </c>
      <c r="N30" t="s">
        <v>167</v>
      </c>
      <c r="O30" t="s">
        <v>45</v>
      </c>
      <c r="P30" t="s">
        <v>74</v>
      </c>
      <c r="Q30" t="s">
        <v>168</v>
      </c>
      <c r="R30">
        <v>9.6180000000000003</v>
      </c>
      <c r="S30">
        <v>2</v>
      </c>
      <c r="T30">
        <v>0.7</v>
      </c>
      <c r="U30">
        <v>-7.0532000000000004</v>
      </c>
    </row>
    <row r="31" spans="1:21" x14ac:dyDescent="0.25">
      <c r="A31">
        <v>30</v>
      </c>
      <c r="B31" t="s">
        <v>162</v>
      </c>
      <c r="C31" s="1">
        <v>42264</v>
      </c>
      <c r="D31" s="1">
        <v>42268</v>
      </c>
      <c r="E31" t="s">
        <v>49</v>
      </c>
      <c r="F31" t="s">
        <v>163</v>
      </c>
      <c r="G31" t="s">
        <v>164</v>
      </c>
      <c r="H31" t="s">
        <v>25</v>
      </c>
      <c r="I31" t="s">
        <v>26</v>
      </c>
      <c r="J31" t="s">
        <v>145</v>
      </c>
      <c r="K31" t="s">
        <v>146</v>
      </c>
      <c r="L31">
        <v>19140</v>
      </c>
      <c r="M31" t="s">
        <v>147</v>
      </c>
      <c r="N31" t="s">
        <v>169</v>
      </c>
      <c r="O31" t="s">
        <v>31</v>
      </c>
      <c r="P31" t="s">
        <v>64</v>
      </c>
      <c r="Q31" t="s">
        <v>170</v>
      </c>
      <c r="R31">
        <v>124.2</v>
      </c>
      <c r="S31">
        <v>3</v>
      </c>
      <c r="T31">
        <v>0.2</v>
      </c>
      <c r="U31">
        <v>15.525</v>
      </c>
    </row>
    <row r="32" spans="1:21" x14ac:dyDescent="0.25">
      <c r="A32">
        <v>31</v>
      </c>
      <c r="B32" t="s">
        <v>162</v>
      </c>
      <c r="C32" s="1">
        <v>42264</v>
      </c>
      <c r="D32" s="1">
        <v>42268</v>
      </c>
      <c r="E32" t="s">
        <v>49</v>
      </c>
      <c r="F32" t="s">
        <v>163</v>
      </c>
      <c r="G32" t="s">
        <v>164</v>
      </c>
      <c r="H32" t="s">
        <v>25</v>
      </c>
      <c r="I32" t="s">
        <v>26</v>
      </c>
      <c r="J32" t="s">
        <v>145</v>
      </c>
      <c r="K32" t="s">
        <v>146</v>
      </c>
      <c r="L32">
        <v>19140</v>
      </c>
      <c r="M32" t="s">
        <v>147</v>
      </c>
      <c r="N32" t="s">
        <v>171</v>
      </c>
      <c r="O32" t="s">
        <v>45</v>
      </c>
      <c r="P32" t="s">
        <v>172</v>
      </c>
      <c r="Q32" t="s">
        <v>173</v>
      </c>
      <c r="R32">
        <v>3.2639999999999998</v>
      </c>
      <c r="S32">
        <v>2</v>
      </c>
      <c r="T32">
        <v>0.2</v>
      </c>
      <c r="U32">
        <v>1.1015999999999999</v>
      </c>
    </row>
    <row r="33" spans="1:21" x14ac:dyDescent="0.25">
      <c r="A33">
        <v>32</v>
      </c>
      <c r="B33" t="s">
        <v>162</v>
      </c>
      <c r="C33" s="1">
        <v>42264</v>
      </c>
      <c r="D33" s="1">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9.7091999999999992</v>
      </c>
    </row>
    <row r="34" spans="1:21" x14ac:dyDescent="0.25">
      <c r="A34">
        <v>33</v>
      </c>
      <c r="B34" t="s">
        <v>162</v>
      </c>
      <c r="C34" s="1">
        <v>42264</v>
      </c>
      <c r="D34" s="1">
        <v>42268</v>
      </c>
      <c r="E34" t="s">
        <v>49</v>
      </c>
      <c r="F34" t="s">
        <v>163</v>
      </c>
      <c r="G34" t="s">
        <v>164</v>
      </c>
      <c r="H34" t="s">
        <v>25</v>
      </c>
      <c r="I34" t="s">
        <v>26</v>
      </c>
      <c r="J34" t="s">
        <v>145</v>
      </c>
      <c r="K34" t="s">
        <v>146</v>
      </c>
      <c r="L34">
        <v>19140</v>
      </c>
      <c r="M34" t="s">
        <v>147</v>
      </c>
      <c r="N34" t="s">
        <v>176</v>
      </c>
      <c r="O34" t="s">
        <v>45</v>
      </c>
      <c r="P34" t="s">
        <v>74</v>
      </c>
      <c r="Q34" t="s">
        <v>177</v>
      </c>
      <c r="R34">
        <v>6.8579999999999997</v>
      </c>
      <c r="S34">
        <v>6</v>
      </c>
      <c r="T34">
        <v>0.7</v>
      </c>
      <c r="U34">
        <v>-5.7149999999999999</v>
      </c>
    </row>
    <row r="35" spans="1:21" x14ac:dyDescent="0.25">
      <c r="A35">
        <v>34</v>
      </c>
      <c r="B35" t="s">
        <v>162</v>
      </c>
      <c r="C35" s="1">
        <v>42264</v>
      </c>
      <c r="D35" s="1">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3.5459999999999998</v>
      </c>
    </row>
    <row r="36" spans="1:21" x14ac:dyDescent="0.25">
      <c r="A36">
        <v>35</v>
      </c>
      <c r="B36" t="s">
        <v>180</v>
      </c>
      <c r="C36" s="1">
        <v>43027</v>
      </c>
      <c r="D36" s="1">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9.9467999999999996</v>
      </c>
    </row>
    <row r="37" spans="1:21" x14ac:dyDescent="0.25">
      <c r="A37">
        <v>36</v>
      </c>
      <c r="B37" t="s">
        <v>186</v>
      </c>
      <c r="C37" s="1">
        <v>42712</v>
      </c>
      <c r="D37" s="1">
        <v>42714</v>
      </c>
      <c r="E37" t="s">
        <v>187</v>
      </c>
      <c r="F37" t="s">
        <v>188</v>
      </c>
      <c r="G37" t="s">
        <v>189</v>
      </c>
      <c r="H37" t="s">
        <v>40</v>
      </c>
      <c r="I37" t="s">
        <v>26</v>
      </c>
      <c r="J37" t="s">
        <v>190</v>
      </c>
      <c r="K37" t="s">
        <v>103</v>
      </c>
      <c r="L37">
        <v>75080</v>
      </c>
      <c r="M37" t="s">
        <v>104</v>
      </c>
      <c r="N37" t="s">
        <v>191</v>
      </c>
      <c r="O37" t="s">
        <v>70</v>
      </c>
      <c r="P37" t="s">
        <v>71</v>
      </c>
      <c r="Q37" t="s">
        <v>192</v>
      </c>
      <c r="R37">
        <v>1097.5440000000001</v>
      </c>
      <c r="S37">
        <v>7</v>
      </c>
      <c r="T37">
        <v>0.2</v>
      </c>
      <c r="U37">
        <v>123.47369999999999</v>
      </c>
    </row>
    <row r="38" spans="1:21" x14ac:dyDescent="0.25">
      <c r="A38">
        <v>37</v>
      </c>
      <c r="B38" t="s">
        <v>186</v>
      </c>
      <c r="C38" s="1">
        <v>42712</v>
      </c>
      <c r="D38" s="1">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-147.96299999999999</v>
      </c>
    </row>
    <row r="39" spans="1:21" x14ac:dyDescent="0.25">
      <c r="A39">
        <v>38</v>
      </c>
      <c r="B39" t="s">
        <v>195</v>
      </c>
      <c r="C39" s="1">
        <v>42365</v>
      </c>
      <c r="D39" s="1">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x14ac:dyDescent="0.25">
      <c r="A40">
        <v>39</v>
      </c>
      <c r="B40" t="s">
        <v>195</v>
      </c>
      <c r="C40" s="1">
        <v>42365</v>
      </c>
      <c r="D40" s="1">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-46.976399999999998</v>
      </c>
    </row>
    <row r="41" spans="1:21" x14ac:dyDescent="0.25">
      <c r="A41">
        <v>40</v>
      </c>
      <c r="B41" t="s">
        <v>195</v>
      </c>
      <c r="C41" s="1">
        <v>42365</v>
      </c>
      <c r="D41" s="1">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-15.147</v>
      </c>
    </row>
    <row r="42" spans="1:21" x14ac:dyDescent="0.25">
      <c r="A42">
        <v>41</v>
      </c>
      <c r="B42" t="s">
        <v>195</v>
      </c>
      <c r="C42" s="1">
        <v>42365</v>
      </c>
      <c r="D42" s="1">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41.756399999999999</v>
      </c>
    </row>
    <row r="43" spans="1:21" x14ac:dyDescent="0.25">
      <c r="A43">
        <v>42</v>
      </c>
      <c r="B43" t="s">
        <v>206</v>
      </c>
      <c r="C43" s="1">
        <v>42988</v>
      </c>
      <c r="D43" s="1">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16.5564</v>
      </c>
    </row>
    <row r="44" spans="1:21" x14ac:dyDescent="0.25">
      <c r="A44">
        <v>43</v>
      </c>
      <c r="B44" t="s">
        <v>213</v>
      </c>
      <c r="C44" s="1">
        <v>42568</v>
      </c>
      <c r="D44" s="1">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3.8940000000000001</v>
      </c>
    </row>
    <row r="45" spans="1:21" x14ac:dyDescent="0.25">
      <c r="A45">
        <v>44</v>
      </c>
      <c r="B45" t="s">
        <v>218</v>
      </c>
      <c r="C45" s="1">
        <v>42997</v>
      </c>
      <c r="D45" s="1">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9.5616000000000003</v>
      </c>
    </row>
    <row r="46" spans="1:21" x14ac:dyDescent="0.25">
      <c r="A46">
        <v>45</v>
      </c>
      <c r="B46" t="s">
        <v>224</v>
      </c>
      <c r="C46" s="1">
        <v>42440</v>
      </c>
      <c r="D46" s="1">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x14ac:dyDescent="0.25">
      <c r="A47">
        <v>46</v>
      </c>
      <c r="B47" t="s">
        <v>224</v>
      </c>
      <c r="C47" s="1">
        <v>42440</v>
      </c>
      <c r="D47" s="1">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8.2062000000000008</v>
      </c>
    </row>
    <row r="48" spans="1:21" x14ac:dyDescent="0.25">
      <c r="A48">
        <v>47</v>
      </c>
      <c r="B48" t="s">
        <v>233</v>
      </c>
      <c r="C48" s="1">
        <v>41932</v>
      </c>
      <c r="D48" s="1">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8.4784000000000006</v>
      </c>
    </row>
    <row r="49" spans="1:21" x14ac:dyDescent="0.25">
      <c r="A49">
        <v>48</v>
      </c>
      <c r="B49" t="s">
        <v>240</v>
      </c>
      <c r="C49" s="1">
        <v>42541</v>
      </c>
      <c r="D49" s="1">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v>
      </c>
    </row>
    <row r="50" spans="1:21" x14ac:dyDescent="0.25">
      <c r="A50">
        <v>49</v>
      </c>
      <c r="B50" t="s">
        <v>240</v>
      </c>
      <c r="C50" s="1">
        <v>42541</v>
      </c>
      <c r="D50" s="1">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6.1040000000000001</v>
      </c>
    </row>
    <row r="51" spans="1:21" x14ac:dyDescent="0.25">
      <c r="A51">
        <v>50</v>
      </c>
      <c r="B51" t="s">
        <v>249</v>
      </c>
      <c r="C51" s="1">
        <v>42112</v>
      </c>
      <c r="D51" s="1">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x14ac:dyDescent="0.25">
      <c r="A52">
        <v>51</v>
      </c>
      <c r="B52" t="s">
        <v>249</v>
      </c>
      <c r="C52" s="1">
        <v>42112</v>
      </c>
      <c r="D52" s="1">
        <v>42116</v>
      </c>
      <c r="E52" t="s">
        <v>49</v>
      </c>
      <c r="F52" t="s">
        <v>250</v>
      </c>
      <c r="G52" t="s">
        <v>251</v>
      </c>
      <c r="H52" t="s">
        <v>25</v>
      </c>
      <c r="I52" t="s">
        <v>26</v>
      </c>
      <c r="J52" t="s">
        <v>252</v>
      </c>
      <c r="K52" t="s">
        <v>253</v>
      </c>
      <c r="L52">
        <v>47150</v>
      </c>
      <c r="M52" t="s">
        <v>104</v>
      </c>
      <c r="N52" t="s">
        <v>256</v>
      </c>
      <c r="O52" t="s">
        <v>45</v>
      </c>
      <c r="P52" t="s">
        <v>46</v>
      </c>
      <c r="Q52" t="s">
        <v>257</v>
      </c>
      <c r="R52">
        <v>75.180000000000007</v>
      </c>
      <c r="S52">
        <v>6</v>
      </c>
      <c r="T52">
        <v>0</v>
      </c>
      <c r="U52">
        <v>35.334600000000002</v>
      </c>
    </row>
    <row r="53" spans="1:21" x14ac:dyDescent="0.25">
      <c r="A53">
        <v>52</v>
      </c>
      <c r="B53" t="s">
        <v>249</v>
      </c>
      <c r="C53" s="1">
        <v>42112</v>
      </c>
      <c r="D53" s="1">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x14ac:dyDescent="0.25">
      <c r="A54">
        <v>53</v>
      </c>
      <c r="B54" t="s">
        <v>249</v>
      </c>
      <c r="C54" s="1">
        <v>42112</v>
      </c>
      <c r="D54" s="1">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17.098099999999999</v>
      </c>
    </row>
    <row r="55" spans="1:21" x14ac:dyDescent="0.25">
      <c r="A55">
        <v>54</v>
      </c>
      <c r="B55" t="s">
        <v>262</v>
      </c>
      <c r="C55" s="1">
        <v>42715</v>
      </c>
      <c r="D55" s="1">
        <v>42721</v>
      </c>
      <c r="E55" t="s">
        <v>49</v>
      </c>
      <c r="F55" t="s">
        <v>263</v>
      </c>
      <c r="G55" t="s">
        <v>264</v>
      </c>
      <c r="H55" t="s">
        <v>40</v>
      </c>
      <c r="I55" t="s">
        <v>26</v>
      </c>
      <c r="J55" t="s">
        <v>265</v>
      </c>
      <c r="K55" t="s">
        <v>266</v>
      </c>
      <c r="L55">
        <v>10024</v>
      </c>
      <c r="M55" t="s">
        <v>147</v>
      </c>
      <c r="N55" t="s">
        <v>267</v>
      </c>
      <c r="O55" t="s">
        <v>45</v>
      </c>
      <c r="P55" t="s">
        <v>268</v>
      </c>
      <c r="Q55" t="s">
        <v>269</v>
      </c>
      <c r="R55">
        <v>15.26</v>
      </c>
      <c r="S55">
        <v>7</v>
      </c>
      <c r="T55">
        <v>0</v>
      </c>
      <c r="U55">
        <v>6.2565999999999997</v>
      </c>
    </row>
    <row r="56" spans="1:21" x14ac:dyDescent="0.25">
      <c r="A56">
        <v>55</v>
      </c>
      <c r="B56" t="s">
        <v>262</v>
      </c>
      <c r="C56" s="1">
        <v>42715</v>
      </c>
      <c r="D56" s="1">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x14ac:dyDescent="0.25">
      <c r="A57">
        <v>56</v>
      </c>
      <c r="B57" t="s">
        <v>272</v>
      </c>
      <c r="C57" s="1">
        <v>42538</v>
      </c>
      <c r="D57" s="1">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52.14</v>
      </c>
    </row>
    <row r="58" spans="1:21" x14ac:dyDescent="0.25">
      <c r="A58">
        <v>57</v>
      </c>
      <c r="B58" t="s">
        <v>272</v>
      </c>
      <c r="C58" s="1">
        <v>42538</v>
      </c>
      <c r="D58" s="1">
        <v>42539</v>
      </c>
      <c r="E58" t="s">
        <v>187</v>
      </c>
      <c r="F58" t="s">
        <v>273</v>
      </c>
      <c r="G58" t="s">
        <v>274</v>
      </c>
      <c r="H58" t="s">
        <v>25</v>
      </c>
      <c r="I58" t="s">
        <v>26</v>
      </c>
      <c r="J58" t="s">
        <v>275</v>
      </c>
      <c r="K58" t="s">
        <v>266</v>
      </c>
      <c r="L58">
        <v>12180</v>
      </c>
      <c r="M58" t="s">
        <v>147</v>
      </c>
      <c r="N58" t="s">
        <v>278</v>
      </c>
      <c r="O58" t="s">
        <v>45</v>
      </c>
      <c r="P58" t="s">
        <v>89</v>
      </c>
      <c r="Q58" t="s">
        <v>279</v>
      </c>
      <c r="R58">
        <v>32.4</v>
      </c>
      <c r="S58">
        <v>5</v>
      </c>
      <c r="T58">
        <v>0</v>
      </c>
      <c r="U58">
        <v>15.552</v>
      </c>
    </row>
    <row r="59" spans="1:21" x14ac:dyDescent="0.25">
      <c r="A59">
        <v>58</v>
      </c>
      <c r="B59" t="s">
        <v>272</v>
      </c>
      <c r="C59" s="1">
        <v>42538</v>
      </c>
      <c r="D59" s="1">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7.0979999999999999</v>
      </c>
    </row>
    <row r="60" spans="1:21" x14ac:dyDescent="0.25">
      <c r="A60">
        <v>59</v>
      </c>
      <c r="B60" t="s">
        <v>272</v>
      </c>
      <c r="C60" s="1">
        <v>42538</v>
      </c>
      <c r="D60" s="1">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x14ac:dyDescent="0.25">
      <c r="A61">
        <v>60</v>
      </c>
      <c r="B61" t="s">
        <v>272</v>
      </c>
      <c r="C61" s="1">
        <v>42538</v>
      </c>
      <c r="D61" s="1">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v>
      </c>
    </row>
    <row r="62" spans="1:21" x14ac:dyDescent="0.25">
      <c r="A62">
        <v>61</v>
      </c>
      <c r="B62" t="s">
        <v>272</v>
      </c>
      <c r="C62" s="1">
        <v>42538</v>
      </c>
      <c r="D62" s="1">
        <v>42539</v>
      </c>
      <c r="E62" t="s">
        <v>187</v>
      </c>
      <c r="F62" t="s">
        <v>273</v>
      </c>
      <c r="G62" t="s">
        <v>274</v>
      </c>
      <c r="H62" t="s">
        <v>25</v>
      </c>
      <c r="I62" t="s">
        <v>26</v>
      </c>
      <c r="J62" t="s">
        <v>275</v>
      </c>
      <c r="K62" t="s">
        <v>266</v>
      </c>
      <c r="L62">
        <v>12180</v>
      </c>
      <c r="M62" t="s">
        <v>147</v>
      </c>
      <c r="N62" t="s">
        <v>284</v>
      </c>
      <c r="O62" t="s">
        <v>45</v>
      </c>
      <c r="P62" t="s">
        <v>74</v>
      </c>
      <c r="Q62" t="s">
        <v>285</v>
      </c>
      <c r="R62">
        <v>48.48</v>
      </c>
      <c r="S62">
        <v>4</v>
      </c>
      <c r="T62">
        <v>0.2</v>
      </c>
      <c r="U62">
        <v>16.361999999999998</v>
      </c>
    </row>
    <row r="63" spans="1:21" x14ac:dyDescent="0.25">
      <c r="A63">
        <v>62</v>
      </c>
      <c r="B63" t="s">
        <v>272</v>
      </c>
      <c r="C63" s="1">
        <v>42538</v>
      </c>
      <c r="D63" s="1">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x14ac:dyDescent="0.25">
      <c r="A64">
        <v>63</v>
      </c>
      <c r="B64" t="s">
        <v>288</v>
      </c>
      <c r="C64" s="1">
        <v>42332</v>
      </c>
      <c r="D64" s="1">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6.1512000000000002</v>
      </c>
    </row>
    <row r="65" spans="1:21" x14ac:dyDescent="0.25">
      <c r="A65">
        <v>64</v>
      </c>
      <c r="B65" t="s">
        <v>288</v>
      </c>
      <c r="C65" s="1">
        <v>42332</v>
      </c>
      <c r="D65" s="1">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x14ac:dyDescent="0.25">
      <c r="A66">
        <v>65</v>
      </c>
      <c r="B66" t="s">
        <v>288</v>
      </c>
      <c r="C66" s="1">
        <v>42332</v>
      </c>
      <c r="D66" s="1">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x14ac:dyDescent="0.25">
      <c r="A67">
        <v>66</v>
      </c>
      <c r="B67" t="s">
        <v>288</v>
      </c>
      <c r="C67" s="1">
        <v>42332</v>
      </c>
      <c r="D67" s="1">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22.332799999999999</v>
      </c>
    </row>
    <row r="68" spans="1:21" x14ac:dyDescent="0.25">
      <c r="A68">
        <v>67</v>
      </c>
      <c r="B68" t="s">
        <v>299</v>
      </c>
      <c r="C68" s="1">
        <v>42124</v>
      </c>
      <c r="D68" s="1">
        <v>42129</v>
      </c>
      <c r="E68" t="s">
        <v>49</v>
      </c>
      <c r="F68" t="s">
        <v>300</v>
      </c>
      <c r="G68" t="s">
        <v>301</v>
      </c>
      <c r="H68" t="s">
        <v>101</v>
      </c>
      <c r="I68" t="s">
        <v>26</v>
      </c>
      <c r="J68" t="s">
        <v>302</v>
      </c>
      <c r="K68" t="s">
        <v>210</v>
      </c>
      <c r="L68">
        <v>60610</v>
      </c>
      <c r="M68" t="s">
        <v>104</v>
      </c>
      <c r="N68" t="s">
        <v>303</v>
      </c>
      <c r="O68" t="s">
        <v>31</v>
      </c>
      <c r="P68" t="s">
        <v>35</v>
      </c>
      <c r="Q68" t="s">
        <v>304</v>
      </c>
      <c r="R68">
        <v>213.11500000000001</v>
      </c>
      <c r="S68">
        <v>5</v>
      </c>
      <c r="T68">
        <v>0.3</v>
      </c>
      <c r="U68">
        <v>-15.2225</v>
      </c>
    </row>
    <row r="69" spans="1:21" x14ac:dyDescent="0.25">
      <c r="A69">
        <v>68</v>
      </c>
      <c r="B69" t="s">
        <v>305</v>
      </c>
      <c r="C69" s="1">
        <v>41978</v>
      </c>
      <c r="D69" s="1">
        <v>41983</v>
      </c>
      <c r="E69" t="s">
        <v>49</v>
      </c>
      <c r="F69" t="s">
        <v>306</v>
      </c>
      <c r="G69" t="s">
        <v>307</v>
      </c>
      <c r="H69" t="s">
        <v>40</v>
      </c>
      <c r="I69" t="s">
        <v>26</v>
      </c>
      <c r="J69" t="s">
        <v>308</v>
      </c>
      <c r="K69" t="s">
        <v>309</v>
      </c>
      <c r="L69">
        <v>85234</v>
      </c>
      <c r="M69" t="s">
        <v>43</v>
      </c>
      <c r="N69" t="s">
        <v>310</v>
      </c>
      <c r="O69" t="s">
        <v>45</v>
      </c>
      <c r="P69" t="s">
        <v>67</v>
      </c>
      <c r="Q69" t="s">
        <v>311</v>
      </c>
      <c r="R69">
        <v>1113.0239999999999</v>
      </c>
      <c r="S69">
        <v>8</v>
      </c>
      <c r="T69">
        <v>0.2</v>
      </c>
      <c r="U69">
        <v>111.30240000000001</v>
      </c>
    </row>
    <row r="70" spans="1:21" x14ac:dyDescent="0.25">
      <c r="A70">
        <v>69</v>
      </c>
      <c r="B70" t="s">
        <v>305</v>
      </c>
      <c r="C70" s="1">
        <v>41978</v>
      </c>
      <c r="D70" s="1">
        <v>41983</v>
      </c>
      <c r="E70" t="s">
        <v>49</v>
      </c>
      <c r="F70" t="s">
        <v>306</v>
      </c>
      <c r="G70" t="s">
        <v>307</v>
      </c>
      <c r="H70" t="s">
        <v>40</v>
      </c>
      <c r="I70" t="s">
        <v>26</v>
      </c>
      <c r="J70" t="s">
        <v>308</v>
      </c>
      <c r="K70" t="s">
        <v>309</v>
      </c>
      <c r="L70">
        <v>85234</v>
      </c>
      <c r="M70" t="s">
        <v>43</v>
      </c>
      <c r="N70" t="s">
        <v>312</v>
      </c>
      <c r="O70" t="s">
        <v>70</v>
      </c>
      <c r="P70" t="s">
        <v>71</v>
      </c>
      <c r="Q70" t="s">
        <v>313</v>
      </c>
      <c r="R70">
        <v>167.96799999999999</v>
      </c>
      <c r="S70">
        <v>4</v>
      </c>
      <c r="T70">
        <v>0.2</v>
      </c>
      <c r="U70">
        <v>62.988</v>
      </c>
    </row>
    <row r="71" spans="1:21" x14ac:dyDescent="0.25">
      <c r="A71">
        <v>70</v>
      </c>
      <c r="B71" t="s">
        <v>314</v>
      </c>
      <c r="C71" s="1">
        <v>42525</v>
      </c>
      <c r="D71" s="1">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35.663600000000002</v>
      </c>
    </row>
    <row r="72" spans="1:21" x14ac:dyDescent="0.25">
      <c r="A72">
        <v>71</v>
      </c>
      <c r="B72" t="s">
        <v>321</v>
      </c>
      <c r="C72" s="1">
        <v>42631</v>
      </c>
      <c r="D72" s="1">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1.7310000000000001</v>
      </c>
    </row>
    <row r="73" spans="1:21" x14ac:dyDescent="0.25">
      <c r="A73">
        <v>72</v>
      </c>
      <c r="B73" t="s">
        <v>326</v>
      </c>
      <c r="C73" s="1">
        <v>42992</v>
      </c>
      <c r="D73" s="1">
        <v>42995</v>
      </c>
      <c r="E73" t="s">
        <v>22</v>
      </c>
      <c r="F73" t="s">
        <v>163</v>
      </c>
      <c r="G73" t="s">
        <v>164</v>
      </c>
      <c r="H73" t="s">
        <v>25</v>
      </c>
      <c r="I73" t="s">
        <v>26</v>
      </c>
      <c r="J73" t="s">
        <v>327</v>
      </c>
      <c r="K73" t="s">
        <v>237</v>
      </c>
      <c r="L73">
        <v>49201</v>
      </c>
      <c r="M73" t="s">
        <v>104</v>
      </c>
      <c r="N73" t="s">
        <v>328</v>
      </c>
      <c r="O73" t="s">
        <v>45</v>
      </c>
      <c r="P73" t="s">
        <v>89</v>
      </c>
      <c r="Q73" t="s">
        <v>329</v>
      </c>
      <c r="R73">
        <v>19.05</v>
      </c>
      <c r="S73">
        <v>3</v>
      </c>
      <c r="T73">
        <v>0</v>
      </c>
      <c r="U73">
        <v>8.7629999999999999</v>
      </c>
    </row>
    <row r="74" spans="1:21" x14ac:dyDescent="0.25">
      <c r="A74">
        <v>73</v>
      </c>
      <c r="B74" t="s">
        <v>330</v>
      </c>
      <c r="C74" s="1">
        <v>42120</v>
      </c>
      <c r="D74" s="1">
        <v>42126</v>
      </c>
      <c r="E74" t="s">
        <v>49</v>
      </c>
      <c r="F74" t="s">
        <v>331</v>
      </c>
      <c r="G74" t="s">
        <v>332</v>
      </c>
      <c r="H74" t="s">
        <v>25</v>
      </c>
      <c r="I74" t="s">
        <v>26</v>
      </c>
      <c r="J74" t="s">
        <v>333</v>
      </c>
      <c r="K74" t="s">
        <v>334</v>
      </c>
      <c r="L74">
        <v>38109</v>
      </c>
      <c r="M74" t="s">
        <v>29</v>
      </c>
      <c r="N74" t="s">
        <v>335</v>
      </c>
      <c r="O74" t="s">
        <v>31</v>
      </c>
      <c r="P74" t="s">
        <v>35</v>
      </c>
      <c r="Q74" t="s">
        <v>336</v>
      </c>
      <c r="R74">
        <v>831.93600000000004</v>
      </c>
      <c r="S74">
        <v>8</v>
      </c>
      <c r="T74">
        <v>0.2</v>
      </c>
      <c r="U74">
        <v>-114.3912</v>
      </c>
    </row>
    <row r="75" spans="1:21" x14ac:dyDescent="0.25">
      <c r="A75">
        <v>74</v>
      </c>
      <c r="B75" t="s">
        <v>330</v>
      </c>
      <c r="C75" s="1">
        <v>42120</v>
      </c>
      <c r="D75" s="1">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1.2130000000000001</v>
      </c>
    </row>
    <row r="76" spans="1:21" x14ac:dyDescent="0.25">
      <c r="A76">
        <v>75</v>
      </c>
      <c r="B76" t="s">
        <v>330</v>
      </c>
      <c r="C76" s="1">
        <v>42120</v>
      </c>
      <c r="D76" s="1">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x14ac:dyDescent="0.25">
      <c r="A77">
        <v>76</v>
      </c>
      <c r="B77" t="s">
        <v>341</v>
      </c>
      <c r="C77" s="1">
        <v>43078</v>
      </c>
      <c r="D77" s="1">
        <v>43080</v>
      </c>
      <c r="E77" t="s">
        <v>187</v>
      </c>
      <c r="F77" t="s">
        <v>342</v>
      </c>
      <c r="G77" t="s">
        <v>343</v>
      </c>
      <c r="H77" t="s">
        <v>40</v>
      </c>
      <c r="I77" t="s">
        <v>26</v>
      </c>
      <c r="J77" t="s">
        <v>183</v>
      </c>
      <c r="K77" t="s">
        <v>103</v>
      </c>
      <c r="L77">
        <v>77041</v>
      </c>
      <c r="M77" t="s">
        <v>104</v>
      </c>
      <c r="N77" t="s">
        <v>344</v>
      </c>
      <c r="O77" t="s">
        <v>45</v>
      </c>
      <c r="P77" t="s">
        <v>74</v>
      </c>
      <c r="Q77" t="s">
        <v>345</v>
      </c>
      <c r="R77">
        <v>1.248</v>
      </c>
      <c r="S77">
        <v>3</v>
      </c>
      <c r="T77">
        <v>0.8</v>
      </c>
      <c r="U77">
        <v>-1.9343999999999999</v>
      </c>
    </row>
    <row r="78" spans="1:21" x14ac:dyDescent="0.25">
      <c r="A78">
        <v>77</v>
      </c>
      <c r="B78" t="s">
        <v>341</v>
      </c>
      <c r="C78" s="1">
        <v>43078</v>
      </c>
      <c r="D78" s="1">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-5.8247999999999998</v>
      </c>
    </row>
    <row r="79" spans="1:21" x14ac:dyDescent="0.25">
      <c r="A79">
        <v>78</v>
      </c>
      <c r="B79" t="s">
        <v>341</v>
      </c>
      <c r="C79" s="1">
        <v>43078</v>
      </c>
      <c r="D79" s="1">
        <v>43080</v>
      </c>
      <c r="E79" t="s">
        <v>187</v>
      </c>
      <c r="F79" t="s">
        <v>342</v>
      </c>
      <c r="G79" t="s">
        <v>343</v>
      </c>
      <c r="H79" t="s">
        <v>40</v>
      </c>
      <c r="I79" t="s">
        <v>26</v>
      </c>
      <c r="J79" t="s">
        <v>183</v>
      </c>
      <c r="K79" t="s">
        <v>103</v>
      </c>
      <c r="L79">
        <v>77041</v>
      </c>
      <c r="M79" t="s">
        <v>104</v>
      </c>
      <c r="N79" t="s">
        <v>348</v>
      </c>
      <c r="O79" t="s">
        <v>45</v>
      </c>
      <c r="P79" t="s">
        <v>58</v>
      </c>
      <c r="Q79" t="s">
        <v>349</v>
      </c>
      <c r="R79">
        <v>27.24</v>
      </c>
      <c r="S79">
        <v>3</v>
      </c>
      <c r="T79">
        <v>0.2</v>
      </c>
      <c r="U79">
        <v>2.7240000000000002</v>
      </c>
    </row>
    <row r="80" spans="1:21" x14ac:dyDescent="0.25">
      <c r="A80">
        <v>79</v>
      </c>
      <c r="B80" t="s">
        <v>350</v>
      </c>
      <c r="C80" s="1">
        <v>41969</v>
      </c>
      <c r="D80" s="1">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v>
      </c>
    </row>
    <row r="81" spans="1:21" x14ac:dyDescent="0.25">
      <c r="A81">
        <v>80</v>
      </c>
      <c r="B81" t="s">
        <v>353</v>
      </c>
      <c r="C81" s="1">
        <v>42533</v>
      </c>
      <c r="D81" s="1">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56.203200000000002</v>
      </c>
    </row>
    <row r="82" spans="1:21" x14ac:dyDescent="0.25">
      <c r="A82">
        <v>81</v>
      </c>
      <c r="B82" t="s">
        <v>353</v>
      </c>
      <c r="C82" s="1">
        <v>42533</v>
      </c>
      <c r="D82" s="1">
        <v>42536</v>
      </c>
      <c r="E82" t="s">
        <v>187</v>
      </c>
      <c r="F82" t="s">
        <v>354</v>
      </c>
      <c r="G82" t="s">
        <v>355</v>
      </c>
      <c r="H82" t="s">
        <v>40</v>
      </c>
      <c r="I82" t="s">
        <v>26</v>
      </c>
      <c r="J82" t="s">
        <v>356</v>
      </c>
      <c r="K82" t="s">
        <v>357</v>
      </c>
      <c r="L82">
        <v>35601</v>
      </c>
      <c r="M82" t="s">
        <v>29</v>
      </c>
      <c r="N82" t="s">
        <v>360</v>
      </c>
      <c r="O82" t="s">
        <v>45</v>
      </c>
      <c r="P82" t="s">
        <v>74</v>
      </c>
      <c r="Q82" t="s">
        <v>361</v>
      </c>
      <c r="R82">
        <v>16.739999999999998</v>
      </c>
      <c r="S82">
        <v>3</v>
      </c>
      <c r="T82">
        <v>0</v>
      </c>
      <c r="U82">
        <v>8.0351999999999997</v>
      </c>
    </row>
    <row r="83" spans="1:21" x14ac:dyDescent="0.25">
      <c r="A83">
        <v>82</v>
      </c>
      <c r="B83" t="s">
        <v>362</v>
      </c>
      <c r="C83" s="1">
        <v>41924</v>
      </c>
      <c r="D83" s="1">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4.1719999999999997</v>
      </c>
    </row>
    <row r="84" spans="1:21" x14ac:dyDescent="0.25">
      <c r="A84">
        <v>83</v>
      </c>
      <c r="B84" t="s">
        <v>362</v>
      </c>
      <c r="C84" s="1">
        <v>41924</v>
      </c>
      <c r="D84" s="1">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6.2031000000000001</v>
      </c>
    </row>
    <row r="85" spans="1:21" x14ac:dyDescent="0.25">
      <c r="A85">
        <v>84</v>
      </c>
      <c r="B85" t="s">
        <v>369</v>
      </c>
      <c r="C85" s="1">
        <v>42250</v>
      </c>
      <c r="D85" s="1">
        <v>42255</v>
      </c>
      <c r="E85" t="s">
        <v>49</v>
      </c>
      <c r="F85" t="s">
        <v>370</v>
      </c>
      <c r="G85" t="s">
        <v>371</v>
      </c>
      <c r="H85" t="s">
        <v>40</v>
      </c>
      <c r="I85" t="s">
        <v>26</v>
      </c>
      <c r="J85" t="s">
        <v>372</v>
      </c>
      <c r="K85" t="s">
        <v>87</v>
      </c>
      <c r="L85">
        <v>27707</v>
      </c>
      <c r="M85" t="s">
        <v>29</v>
      </c>
      <c r="N85" t="s">
        <v>373</v>
      </c>
      <c r="O85" t="s">
        <v>45</v>
      </c>
      <c r="P85" t="s">
        <v>172</v>
      </c>
      <c r="Q85" t="s">
        <v>374</v>
      </c>
      <c r="R85">
        <v>200.98400000000001</v>
      </c>
      <c r="S85">
        <v>7</v>
      </c>
      <c r="T85">
        <v>0.2</v>
      </c>
      <c r="U85">
        <v>62.807499999999997</v>
      </c>
    </row>
    <row r="86" spans="1:21" x14ac:dyDescent="0.25">
      <c r="A86">
        <v>85</v>
      </c>
      <c r="B86" t="s">
        <v>375</v>
      </c>
      <c r="C86" s="1">
        <v>43052</v>
      </c>
      <c r="D86" s="1">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x14ac:dyDescent="0.25">
      <c r="A87">
        <v>86</v>
      </c>
      <c r="B87" t="s">
        <v>380</v>
      </c>
      <c r="C87" s="1">
        <v>42883</v>
      </c>
      <c r="D87" s="1">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33.215600000000002</v>
      </c>
    </row>
    <row r="88" spans="1:21" x14ac:dyDescent="0.25">
      <c r="A88">
        <v>87</v>
      </c>
      <c r="B88" t="s">
        <v>385</v>
      </c>
      <c r="C88" s="1">
        <v>43034</v>
      </c>
      <c r="D88" s="1">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6.7965999999999998</v>
      </c>
    </row>
    <row r="89" spans="1:21" x14ac:dyDescent="0.25">
      <c r="A89">
        <v>88</v>
      </c>
      <c r="B89" t="s">
        <v>385</v>
      </c>
      <c r="C89" s="1">
        <v>43034</v>
      </c>
      <c r="D89" s="1">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x14ac:dyDescent="0.25">
      <c r="A90">
        <v>89</v>
      </c>
      <c r="B90" t="s">
        <v>393</v>
      </c>
      <c r="C90" s="1">
        <v>42465</v>
      </c>
      <c r="D90" s="1">
        <v>42470</v>
      </c>
      <c r="E90" t="s">
        <v>22</v>
      </c>
      <c r="F90" t="s">
        <v>394</v>
      </c>
      <c r="G90" t="s">
        <v>395</v>
      </c>
      <c r="H90" t="s">
        <v>101</v>
      </c>
      <c r="I90" t="s">
        <v>26</v>
      </c>
      <c r="J90" t="s">
        <v>183</v>
      </c>
      <c r="K90" t="s">
        <v>103</v>
      </c>
      <c r="L90">
        <v>77095</v>
      </c>
      <c r="M90" t="s">
        <v>104</v>
      </c>
      <c r="N90" t="s">
        <v>396</v>
      </c>
      <c r="O90" t="s">
        <v>45</v>
      </c>
      <c r="P90" t="s">
        <v>58</v>
      </c>
      <c r="Q90" t="s">
        <v>397</v>
      </c>
      <c r="R90">
        <v>158.36799999999999</v>
      </c>
      <c r="S90">
        <v>7</v>
      </c>
      <c r="T90">
        <v>0.2</v>
      </c>
      <c r="U90">
        <v>13.857200000000001</v>
      </c>
    </row>
    <row r="91" spans="1:21" x14ac:dyDescent="0.25">
      <c r="A91">
        <v>90</v>
      </c>
      <c r="B91" t="s">
        <v>398</v>
      </c>
      <c r="C91" s="1">
        <v>42630</v>
      </c>
      <c r="D91" s="1">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6.633</v>
      </c>
    </row>
    <row r="92" spans="1:21" x14ac:dyDescent="0.25">
      <c r="A92">
        <v>91</v>
      </c>
      <c r="B92" t="s">
        <v>398</v>
      </c>
      <c r="C92" s="1">
        <v>42630</v>
      </c>
      <c r="D92" s="1">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8.2782</v>
      </c>
    </row>
    <row r="93" spans="1:21" x14ac:dyDescent="0.25">
      <c r="A93">
        <v>92</v>
      </c>
      <c r="B93" t="s">
        <v>398</v>
      </c>
      <c r="C93" s="1">
        <v>42630</v>
      </c>
      <c r="D93" s="1">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3.1103999999999998</v>
      </c>
    </row>
    <row r="94" spans="1:21" x14ac:dyDescent="0.25">
      <c r="A94">
        <v>93</v>
      </c>
      <c r="B94" t="s">
        <v>405</v>
      </c>
      <c r="C94" s="1">
        <v>42035</v>
      </c>
      <c r="D94" s="1">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6.2207999999999997</v>
      </c>
    </row>
    <row r="95" spans="1:21" x14ac:dyDescent="0.25">
      <c r="A95">
        <v>94</v>
      </c>
      <c r="B95" t="s">
        <v>405</v>
      </c>
      <c r="C95" s="1">
        <v>42035</v>
      </c>
      <c r="D95" s="1">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16.535399999999999</v>
      </c>
    </row>
    <row r="96" spans="1:21" x14ac:dyDescent="0.25">
      <c r="A96">
        <v>95</v>
      </c>
      <c r="B96" t="s">
        <v>405</v>
      </c>
      <c r="C96" s="1">
        <v>42035</v>
      </c>
      <c r="D96" s="1">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x14ac:dyDescent="0.25">
      <c r="A97">
        <v>96</v>
      </c>
      <c r="B97" t="s">
        <v>415</v>
      </c>
      <c r="C97" s="1">
        <v>43045</v>
      </c>
      <c r="D97" s="1">
        <v>43051</v>
      </c>
      <c r="E97" t="s">
        <v>49</v>
      </c>
      <c r="F97" t="s">
        <v>416</v>
      </c>
      <c r="G97" t="s">
        <v>417</v>
      </c>
      <c r="H97" t="s">
        <v>101</v>
      </c>
      <c r="I97" t="s">
        <v>26</v>
      </c>
      <c r="J97" t="s">
        <v>418</v>
      </c>
      <c r="K97" t="s">
        <v>419</v>
      </c>
      <c r="L97">
        <v>97206</v>
      </c>
      <c r="M97" t="s">
        <v>43</v>
      </c>
      <c r="N97" t="s">
        <v>420</v>
      </c>
      <c r="O97" t="s">
        <v>45</v>
      </c>
      <c r="P97" t="s">
        <v>74</v>
      </c>
      <c r="Q97" t="s">
        <v>421</v>
      </c>
      <c r="R97">
        <v>5.6820000000000004</v>
      </c>
      <c r="S97">
        <v>1</v>
      </c>
      <c r="T97">
        <v>0.7</v>
      </c>
      <c r="U97">
        <v>-3.7879999999999998</v>
      </c>
    </row>
    <row r="98" spans="1:21" x14ac:dyDescent="0.25">
      <c r="A98">
        <v>97</v>
      </c>
      <c r="B98" t="s">
        <v>422</v>
      </c>
      <c r="C98" s="1">
        <v>43048</v>
      </c>
      <c r="D98" s="1">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x14ac:dyDescent="0.25">
      <c r="A99">
        <v>98</v>
      </c>
      <c r="B99" t="s">
        <v>427</v>
      </c>
      <c r="C99" s="1">
        <v>42903</v>
      </c>
      <c r="D99" s="1">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x14ac:dyDescent="0.25">
      <c r="A100">
        <v>99</v>
      </c>
      <c r="B100" t="s">
        <v>432</v>
      </c>
      <c r="C100" s="1">
        <v>42619</v>
      </c>
      <c r="D100" s="1">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22.5852</v>
      </c>
    </row>
    <row r="101" spans="1:21" x14ac:dyDescent="0.25">
      <c r="A101">
        <v>100</v>
      </c>
      <c r="B101" t="s">
        <v>438</v>
      </c>
      <c r="C101" s="1">
        <v>42611</v>
      </c>
      <c r="D101" s="1">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22.618400000000001</v>
      </c>
    </row>
    <row r="102" spans="1:21" x14ac:dyDescent="0.25">
      <c r="A102">
        <v>101</v>
      </c>
      <c r="B102" t="s">
        <v>438</v>
      </c>
      <c r="C102" s="1">
        <v>42611</v>
      </c>
      <c r="D102" s="1">
        <v>42615</v>
      </c>
      <c r="E102" t="s">
        <v>49</v>
      </c>
      <c r="F102" t="s">
        <v>439</v>
      </c>
      <c r="G102" t="s">
        <v>440</v>
      </c>
      <c r="H102" t="s">
        <v>101</v>
      </c>
      <c r="I102" t="s">
        <v>26</v>
      </c>
      <c r="J102" t="s">
        <v>302</v>
      </c>
      <c r="K102" t="s">
        <v>210</v>
      </c>
      <c r="L102">
        <v>60610</v>
      </c>
      <c r="M102" t="s">
        <v>104</v>
      </c>
      <c r="N102" t="s">
        <v>443</v>
      </c>
      <c r="O102" t="s">
        <v>70</v>
      </c>
      <c r="P102" t="s">
        <v>160</v>
      </c>
      <c r="Q102" t="s">
        <v>444</v>
      </c>
      <c r="R102">
        <v>95.975999999999999</v>
      </c>
      <c r="S102">
        <v>3</v>
      </c>
      <c r="T102">
        <v>0.2</v>
      </c>
      <c r="U102">
        <v>-10.7973</v>
      </c>
    </row>
    <row r="103" spans="1:21" x14ac:dyDescent="0.25">
      <c r="A103">
        <v>102</v>
      </c>
      <c r="B103" t="s">
        <v>438</v>
      </c>
      <c r="C103" s="1">
        <v>42611</v>
      </c>
      <c r="D103" s="1">
        <v>42615</v>
      </c>
      <c r="E103" t="s">
        <v>49</v>
      </c>
      <c r="F103" t="s">
        <v>439</v>
      </c>
      <c r="G103" t="s">
        <v>440</v>
      </c>
      <c r="H103" t="s">
        <v>101</v>
      </c>
      <c r="I103" t="s">
        <v>26</v>
      </c>
      <c r="J103" t="s">
        <v>302</v>
      </c>
      <c r="K103" t="s">
        <v>210</v>
      </c>
      <c r="L103">
        <v>60610</v>
      </c>
      <c r="M103" t="s">
        <v>104</v>
      </c>
      <c r="N103" t="s">
        <v>445</v>
      </c>
      <c r="O103" t="s">
        <v>45</v>
      </c>
      <c r="P103" t="s">
        <v>74</v>
      </c>
      <c r="Q103" t="s">
        <v>446</v>
      </c>
      <c r="R103">
        <v>1.788</v>
      </c>
      <c r="S103">
        <v>3</v>
      </c>
      <c r="T103">
        <v>0.8</v>
      </c>
      <c r="U103">
        <v>-3.0396000000000001</v>
      </c>
    </row>
    <row r="104" spans="1:21" x14ac:dyDescent="0.25">
      <c r="A104">
        <v>103</v>
      </c>
      <c r="B104" t="s">
        <v>447</v>
      </c>
      <c r="C104" s="1">
        <v>42705</v>
      </c>
      <c r="D104" s="1">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x14ac:dyDescent="0.25">
      <c r="A105">
        <v>104</v>
      </c>
      <c r="B105" t="s">
        <v>452</v>
      </c>
      <c r="C105" s="1">
        <v>42321</v>
      </c>
      <c r="D105" s="1">
        <v>42325</v>
      </c>
      <c r="E105" t="s">
        <v>49</v>
      </c>
      <c r="F105" t="s">
        <v>453</v>
      </c>
      <c r="G105" t="s">
        <v>454</v>
      </c>
      <c r="H105" t="s">
        <v>25</v>
      </c>
      <c r="I105" t="s">
        <v>26</v>
      </c>
      <c r="J105" t="s">
        <v>455</v>
      </c>
      <c r="K105" t="s">
        <v>456</v>
      </c>
      <c r="L105">
        <v>80013</v>
      </c>
      <c r="M105" t="s">
        <v>43</v>
      </c>
      <c r="N105" t="s">
        <v>457</v>
      </c>
      <c r="O105" t="s">
        <v>70</v>
      </c>
      <c r="P105" t="s">
        <v>160</v>
      </c>
      <c r="Q105" t="s">
        <v>458</v>
      </c>
      <c r="R105">
        <v>238.89599999999999</v>
      </c>
      <c r="S105">
        <v>6</v>
      </c>
      <c r="T105">
        <v>0.2</v>
      </c>
      <c r="U105">
        <v>-26.875800000000002</v>
      </c>
    </row>
    <row r="106" spans="1:21" x14ac:dyDescent="0.25">
      <c r="A106">
        <v>105</v>
      </c>
      <c r="B106" t="s">
        <v>452</v>
      </c>
      <c r="C106" s="1">
        <v>42321</v>
      </c>
      <c r="D106" s="1">
        <v>42325</v>
      </c>
      <c r="E106" t="s">
        <v>49</v>
      </c>
      <c r="F106" t="s">
        <v>453</v>
      </c>
      <c r="G106" t="s">
        <v>454</v>
      </c>
      <c r="H106" t="s">
        <v>25</v>
      </c>
      <c r="I106" t="s">
        <v>26</v>
      </c>
      <c r="J106" t="s">
        <v>455</v>
      </c>
      <c r="K106" t="s">
        <v>456</v>
      </c>
      <c r="L106">
        <v>80013</v>
      </c>
      <c r="M106" t="s">
        <v>43</v>
      </c>
      <c r="N106" t="s">
        <v>459</v>
      </c>
      <c r="O106" t="s">
        <v>31</v>
      </c>
      <c r="P106" t="s">
        <v>64</v>
      </c>
      <c r="Q106" t="s">
        <v>460</v>
      </c>
      <c r="R106">
        <v>102.36</v>
      </c>
      <c r="S106">
        <v>3</v>
      </c>
      <c r="T106">
        <v>0.2</v>
      </c>
      <c r="U106">
        <v>-3.8384999999999998</v>
      </c>
    </row>
    <row r="107" spans="1:21" x14ac:dyDescent="0.25">
      <c r="A107">
        <v>106</v>
      </c>
      <c r="B107" t="s">
        <v>452</v>
      </c>
      <c r="C107" s="1">
        <v>42321</v>
      </c>
      <c r="D107" s="1">
        <v>42325</v>
      </c>
      <c r="E107" t="s">
        <v>49</v>
      </c>
      <c r="F107" t="s">
        <v>453</v>
      </c>
      <c r="G107" t="s">
        <v>454</v>
      </c>
      <c r="H107" t="s">
        <v>25</v>
      </c>
      <c r="I107" t="s">
        <v>26</v>
      </c>
      <c r="J107" t="s">
        <v>455</v>
      </c>
      <c r="K107" t="s">
        <v>456</v>
      </c>
      <c r="L107">
        <v>80013</v>
      </c>
      <c r="M107" t="s">
        <v>43</v>
      </c>
      <c r="N107" t="s">
        <v>461</v>
      </c>
      <c r="O107" t="s">
        <v>45</v>
      </c>
      <c r="P107" t="s">
        <v>74</v>
      </c>
      <c r="Q107" t="s">
        <v>462</v>
      </c>
      <c r="R107">
        <v>36.881999999999998</v>
      </c>
      <c r="S107">
        <v>3</v>
      </c>
      <c r="T107">
        <v>0.7</v>
      </c>
      <c r="U107">
        <v>-25.817399999999999</v>
      </c>
    </row>
    <row r="108" spans="1:21" x14ac:dyDescent="0.25">
      <c r="A108">
        <v>107</v>
      </c>
      <c r="B108" t="s">
        <v>463</v>
      </c>
      <c r="C108" s="1">
        <v>43062</v>
      </c>
      <c r="D108" s="1">
        <v>43067</v>
      </c>
      <c r="E108" t="s">
        <v>49</v>
      </c>
      <c r="F108" t="s">
        <v>464</v>
      </c>
      <c r="G108" t="s">
        <v>465</v>
      </c>
      <c r="H108" t="s">
        <v>25</v>
      </c>
      <c r="I108" t="s">
        <v>26</v>
      </c>
      <c r="J108" t="s">
        <v>466</v>
      </c>
      <c r="K108" t="s">
        <v>87</v>
      </c>
      <c r="L108">
        <v>28205</v>
      </c>
      <c r="M108" t="s">
        <v>29</v>
      </c>
      <c r="N108" t="s">
        <v>467</v>
      </c>
      <c r="O108" t="s">
        <v>70</v>
      </c>
      <c r="P108" t="s">
        <v>160</v>
      </c>
      <c r="Q108" t="s">
        <v>468</v>
      </c>
      <c r="R108">
        <v>74.111999999999995</v>
      </c>
      <c r="S108">
        <v>8</v>
      </c>
      <c r="T108">
        <v>0.2</v>
      </c>
      <c r="U108">
        <v>17.601600000000001</v>
      </c>
    </row>
    <row r="109" spans="1:21" x14ac:dyDescent="0.25">
      <c r="A109">
        <v>108</v>
      </c>
      <c r="B109" t="s">
        <v>463</v>
      </c>
      <c r="C109" s="1">
        <v>43062</v>
      </c>
      <c r="D109" s="1">
        <v>43067</v>
      </c>
      <c r="E109" t="s">
        <v>49</v>
      </c>
      <c r="F109" t="s">
        <v>464</v>
      </c>
      <c r="G109" t="s">
        <v>465</v>
      </c>
      <c r="H109" t="s">
        <v>25</v>
      </c>
      <c r="I109" t="s">
        <v>26</v>
      </c>
      <c r="J109" t="s">
        <v>466</v>
      </c>
      <c r="K109" t="s">
        <v>87</v>
      </c>
      <c r="L109">
        <v>28205</v>
      </c>
      <c r="M109" t="s">
        <v>29</v>
      </c>
      <c r="N109" t="s">
        <v>469</v>
      </c>
      <c r="O109" t="s">
        <v>70</v>
      </c>
      <c r="P109" t="s">
        <v>71</v>
      </c>
      <c r="Q109" t="s">
        <v>470</v>
      </c>
      <c r="R109">
        <v>27.992000000000001</v>
      </c>
      <c r="S109">
        <v>1</v>
      </c>
      <c r="T109">
        <v>0.2</v>
      </c>
      <c r="U109">
        <v>2.0994000000000002</v>
      </c>
    </row>
    <row r="110" spans="1:21" x14ac:dyDescent="0.25">
      <c r="A110">
        <v>109</v>
      </c>
      <c r="B110" t="s">
        <v>463</v>
      </c>
      <c r="C110" s="1">
        <v>43062</v>
      </c>
      <c r="D110" s="1">
        <v>43067</v>
      </c>
      <c r="E110" t="s">
        <v>49</v>
      </c>
      <c r="F110" t="s">
        <v>464</v>
      </c>
      <c r="G110" t="s">
        <v>465</v>
      </c>
      <c r="H110" t="s">
        <v>25</v>
      </c>
      <c r="I110" t="s">
        <v>26</v>
      </c>
      <c r="J110" t="s">
        <v>466</v>
      </c>
      <c r="K110" t="s">
        <v>87</v>
      </c>
      <c r="L110">
        <v>28205</v>
      </c>
      <c r="M110" t="s">
        <v>29</v>
      </c>
      <c r="N110" t="s">
        <v>471</v>
      </c>
      <c r="O110" t="s">
        <v>45</v>
      </c>
      <c r="P110" t="s">
        <v>67</v>
      </c>
      <c r="Q110" t="s">
        <v>472</v>
      </c>
      <c r="R110">
        <v>3.3039999999999998</v>
      </c>
      <c r="S110">
        <v>1</v>
      </c>
      <c r="T110">
        <v>0.2</v>
      </c>
      <c r="U110">
        <v>1.0738000000000001</v>
      </c>
    </row>
    <row r="111" spans="1:21" x14ac:dyDescent="0.25">
      <c r="A111">
        <v>110</v>
      </c>
      <c r="B111" t="s">
        <v>473</v>
      </c>
      <c r="C111" s="1">
        <v>42292</v>
      </c>
      <c r="D111" s="1">
        <v>42297</v>
      </c>
      <c r="E111" t="s">
        <v>49</v>
      </c>
      <c r="F111" t="s">
        <v>474</v>
      </c>
      <c r="G111" t="s">
        <v>475</v>
      </c>
      <c r="H111" t="s">
        <v>101</v>
      </c>
      <c r="I111" t="s">
        <v>26</v>
      </c>
      <c r="J111" t="s">
        <v>476</v>
      </c>
      <c r="K111" t="s">
        <v>210</v>
      </c>
      <c r="L111">
        <v>60462</v>
      </c>
      <c r="M111" t="s">
        <v>104</v>
      </c>
      <c r="N111" t="s">
        <v>477</v>
      </c>
      <c r="O111" t="s">
        <v>70</v>
      </c>
      <c r="P111" t="s">
        <v>160</v>
      </c>
      <c r="Q111" t="s">
        <v>478</v>
      </c>
      <c r="R111">
        <v>339.96</v>
      </c>
      <c r="S111">
        <v>5</v>
      </c>
      <c r="T111">
        <v>0.2</v>
      </c>
      <c r="U111">
        <v>67.992000000000004</v>
      </c>
    </row>
    <row r="112" spans="1:21" x14ac:dyDescent="0.25">
      <c r="A112">
        <v>111</v>
      </c>
      <c r="B112" t="s">
        <v>479</v>
      </c>
      <c r="C112" s="1">
        <v>43094</v>
      </c>
      <c r="D112" s="1">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10.909599999999999</v>
      </c>
    </row>
    <row r="113" spans="1:21" x14ac:dyDescent="0.25">
      <c r="A113">
        <v>112</v>
      </c>
      <c r="B113" t="s">
        <v>484</v>
      </c>
      <c r="C113" s="1">
        <v>42677</v>
      </c>
      <c r="D113" s="1">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22.788</v>
      </c>
    </row>
    <row r="114" spans="1:21" x14ac:dyDescent="0.25">
      <c r="A114">
        <v>113</v>
      </c>
      <c r="B114" t="s">
        <v>484</v>
      </c>
      <c r="C114" s="1">
        <v>42677</v>
      </c>
      <c r="D114" s="1">
        <v>42684</v>
      </c>
      <c r="E114" t="s">
        <v>49</v>
      </c>
      <c r="F114" t="s">
        <v>485</v>
      </c>
      <c r="G114" t="s">
        <v>486</v>
      </c>
      <c r="H114" t="s">
        <v>25</v>
      </c>
      <c r="I114" t="s">
        <v>26</v>
      </c>
      <c r="J114" t="s">
        <v>487</v>
      </c>
      <c r="K114" t="s">
        <v>488</v>
      </c>
      <c r="L114">
        <v>50322</v>
      </c>
      <c r="M114" t="s">
        <v>104</v>
      </c>
      <c r="N114" t="s">
        <v>491</v>
      </c>
      <c r="O114" t="s">
        <v>45</v>
      </c>
      <c r="P114" t="s">
        <v>74</v>
      </c>
      <c r="Q114" t="s">
        <v>492</v>
      </c>
      <c r="R114">
        <v>27.24</v>
      </c>
      <c r="S114">
        <v>6</v>
      </c>
      <c r="T114">
        <v>0</v>
      </c>
      <c r="U114">
        <v>13.3476</v>
      </c>
    </row>
    <row r="115" spans="1:21" x14ac:dyDescent="0.25">
      <c r="A115">
        <v>114</v>
      </c>
      <c r="B115" t="s">
        <v>493</v>
      </c>
      <c r="C115" s="1">
        <v>41876</v>
      </c>
      <c r="D115" s="1">
        <v>41878</v>
      </c>
      <c r="E115" t="s">
        <v>22</v>
      </c>
      <c r="F115" t="s">
        <v>494</v>
      </c>
      <c r="G115" t="s">
        <v>495</v>
      </c>
      <c r="H115" t="s">
        <v>25</v>
      </c>
      <c r="I115" t="s">
        <v>26</v>
      </c>
      <c r="J115" t="s">
        <v>496</v>
      </c>
      <c r="K115" t="s">
        <v>497</v>
      </c>
      <c r="L115">
        <v>43229</v>
      </c>
      <c r="M115" t="s">
        <v>147</v>
      </c>
      <c r="N115" t="s">
        <v>498</v>
      </c>
      <c r="O115" t="s">
        <v>45</v>
      </c>
      <c r="P115" t="s">
        <v>268</v>
      </c>
      <c r="Q115" t="s">
        <v>499</v>
      </c>
      <c r="R115">
        <v>40.095999999999997</v>
      </c>
      <c r="S115">
        <v>14</v>
      </c>
      <c r="T115">
        <v>0.2</v>
      </c>
      <c r="U115">
        <v>14.534800000000001</v>
      </c>
    </row>
    <row r="116" spans="1:21" x14ac:dyDescent="0.25">
      <c r="A116">
        <v>115</v>
      </c>
      <c r="B116" t="s">
        <v>493</v>
      </c>
      <c r="C116" s="1">
        <v>41876</v>
      </c>
      <c r="D116" s="1">
        <v>41878</v>
      </c>
      <c r="E116" t="s">
        <v>22</v>
      </c>
      <c r="F116" t="s">
        <v>494</v>
      </c>
      <c r="G116" t="s">
        <v>495</v>
      </c>
      <c r="H116" t="s">
        <v>25</v>
      </c>
      <c r="I116" t="s">
        <v>26</v>
      </c>
      <c r="J116" t="s">
        <v>496</v>
      </c>
      <c r="K116" t="s">
        <v>497</v>
      </c>
      <c r="L116">
        <v>43229</v>
      </c>
      <c r="M116" t="s">
        <v>147</v>
      </c>
      <c r="N116" t="s">
        <v>500</v>
      </c>
      <c r="O116" t="s">
        <v>45</v>
      </c>
      <c r="P116" t="s">
        <v>172</v>
      </c>
      <c r="Q116" t="s">
        <v>501</v>
      </c>
      <c r="R116">
        <v>4.72</v>
      </c>
      <c r="S116">
        <v>2</v>
      </c>
      <c r="T116">
        <v>0.2</v>
      </c>
      <c r="U116">
        <v>1.6519999999999999</v>
      </c>
    </row>
    <row r="117" spans="1:21" x14ac:dyDescent="0.25">
      <c r="A117">
        <v>116</v>
      </c>
      <c r="B117" t="s">
        <v>493</v>
      </c>
      <c r="C117" s="1">
        <v>41876</v>
      </c>
      <c r="D117" s="1">
        <v>41878</v>
      </c>
      <c r="E117" t="s">
        <v>22</v>
      </c>
      <c r="F117" t="s">
        <v>494</v>
      </c>
      <c r="G117" t="s">
        <v>495</v>
      </c>
      <c r="H117" t="s">
        <v>25</v>
      </c>
      <c r="I117" t="s">
        <v>26</v>
      </c>
      <c r="J117" t="s">
        <v>496</v>
      </c>
      <c r="K117" t="s">
        <v>497</v>
      </c>
      <c r="L117">
        <v>43229</v>
      </c>
      <c r="M117" t="s">
        <v>147</v>
      </c>
      <c r="N117" t="s">
        <v>502</v>
      </c>
      <c r="O117" t="s">
        <v>45</v>
      </c>
      <c r="P117" t="s">
        <v>89</v>
      </c>
      <c r="Q117" t="s">
        <v>503</v>
      </c>
      <c r="R117">
        <v>23.975999999999999</v>
      </c>
      <c r="S117">
        <v>3</v>
      </c>
      <c r="T117">
        <v>0.2</v>
      </c>
      <c r="U117">
        <v>7.4924999999999997</v>
      </c>
    </row>
    <row r="118" spans="1:21" x14ac:dyDescent="0.25">
      <c r="A118">
        <v>117</v>
      </c>
      <c r="B118" t="s">
        <v>493</v>
      </c>
      <c r="C118" s="1">
        <v>41876</v>
      </c>
      <c r="D118" s="1">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x14ac:dyDescent="0.25">
      <c r="A119">
        <v>118</v>
      </c>
      <c r="B119" t="s">
        <v>506</v>
      </c>
      <c r="C119" s="1">
        <v>42065</v>
      </c>
      <c r="D119" s="1">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165.38130000000001</v>
      </c>
    </row>
    <row r="120" spans="1:21" x14ac:dyDescent="0.25">
      <c r="A120">
        <v>119</v>
      </c>
      <c r="B120" t="s">
        <v>511</v>
      </c>
      <c r="C120" s="1">
        <v>42099</v>
      </c>
      <c r="D120" s="1">
        <v>42104</v>
      </c>
      <c r="E120" t="s">
        <v>49</v>
      </c>
      <c r="F120" t="s">
        <v>512</v>
      </c>
      <c r="G120" t="s">
        <v>513</v>
      </c>
      <c r="H120" t="s">
        <v>40</v>
      </c>
      <c r="I120" t="s">
        <v>26</v>
      </c>
      <c r="J120" t="s">
        <v>514</v>
      </c>
      <c r="K120" t="s">
        <v>334</v>
      </c>
      <c r="L120">
        <v>37620</v>
      </c>
      <c r="M120" t="s">
        <v>29</v>
      </c>
      <c r="N120" t="s">
        <v>515</v>
      </c>
      <c r="O120" t="s">
        <v>45</v>
      </c>
      <c r="P120" t="s">
        <v>74</v>
      </c>
      <c r="Q120" t="s">
        <v>516</v>
      </c>
      <c r="R120">
        <v>157.79400000000001</v>
      </c>
      <c r="S120">
        <v>1</v>
      </c>
      <c r="T120">
        <v>0.7</v>
      </c>
      <c r="U120">
        <v>-115.71559999999999</v>
      </c>
    </row>
    <row r="121" spans="1:21" x14ac:dyDescent="0.25">
      <c r="A121">
        <v>120</v>
      </c>
      <c r="B121" t="s">
        <v>517</v>
      </c>
      <c r="C121" s="1">
        <v>42533</v>
      </c>
      <c r="D121" s="1">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18.345600000000001</v>
      </c>
    </row>
    <row r="122" spans="1:21" x14ac:dyDescent="0.25">
      <c r="A122">
        <v>121</v>
      </c>
      <c r="B122" t="s">
        <v>517</v>
      </c>
      <c r="C122" s="1">
        <v>42533</v>
      </c>
      <c r="D122" s="1">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x14ac:dyDescent="0.25">
      <c r="A123">
        <v>122</v>
      </c>
      <c r="B123" t="s">
        <v>517</v>
      </c>
      <c r="C123" s="1">
        <v>42533</v>
      </c>
      <c r="D123" s="1">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63.436799999999998</v>
      </c>
    </row>
    <row r="124" spans="1:21" x14ac:dyDescent="0.25">
      <c r="A124">
        <v>123</v>
      </c>
      <c r="B124" t="s">
        <v>517</v>
      </c>
      <c r="C124" s="1">
        <v>42533</v>
      </c>
      <c r="D124" s="1">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51.759</v>
      </c>
    </row>
    <row r="125" spans="1:21" x14ac:dyDescent="0.25">
      <c r="A125">
        <v>124</v>
      </c>
      <c r="B125" t="s">
        <v>517</v>
      </c>
      <c r="C125" s="1">
        <v>42533</v>
      </c>
      <c r="D125" s="1">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19.7316</v>
      </c>
    </row>
    <row r="126" spans="1:21" x14ac:dyDescent="0.25">
      <c r="A126">
        <v>125</v>
      </c>
      <c r="B126" t="s">
        <v>529</v>
      </c>
      <c r="C126" s="1">
        <v>41999</v>
      </c>
      <c r="D126" s="1">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-8.5793999999999997</v>
      </c>
    </row>
    <row r="127" spans="1:21" x14ac:dyDescent="0.25">
      <c r="A127">
        <v>126</v>
      </c>
      <c r="B127" t="s">
        <v>534</v>
      </c>
      <c r="C127" s="1">
        <v>41902</v>
      </c>
      <c r="D127" s="1">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-407.68200000000002</v>
      </c>
    </row>
    <row r="128" spans="1:21" x14ac:dyDescent="0.25">
      <c r="A128">
        <v>127</v>
      </c>
      <c r="B128" t="s">
        <v>540</v>
      </c>
      <c r="C128" s="1">
        <v>43044</v>
      </c>
      <c r="D128" s="1">
        <v>43051</v>
      </c>
      <c r="E128" t="s">
        <v>49</v>
      </c>
      <c r="F128" t="s">
        <v>541</v>
      </c>
      <c r="G128" t="s">
        <v>542</v>
      </c>
      <c r="H128" t="s">
        <v>25</v>
      </c>
      <c r="I128" t="s">
        <v>26</v>
      </c>
      <c r="J128" t="s">
        <v>543</v>
      </c>
      <c r="K128" t="s">
        <v>309</v>
      </c>
      <c r="L128">
        <v>85023</v>
      </c>
      <c r="M128" t="s">
        <v>43</v>
      </c>
      <c r="N128" t="s">
        <v>544</v>
      </c>
      <c r="O128" t="s">
        <v>45</v>
      </c>
      <c r="P128" t="s">
        <v>74</v>
      </c>
      <c r="Q128" t="s">
        <v>545</v>
      </c>
      <c r="R128">
        <v>2.3879999999999999</v>
      </c>
      <c r="S128">
        <v>2</v>
      </c>
      <c r="T128">
        <v>0.7</v>
      </c>
      <c r="U128">
        <v>-1.8308</v>
      </c>
    </row>
    <row r="129" spans="1:21" x14ac:dyDescent="0.25">
      <c r="A129">
        <v>128</v>
      </c>
      <c r="B129" t="s">
        <v>540</v>
      </c>
      <c r="C129" s="1">
        <v>43044</v>
      </c>
      <c r="D129" s="1">
        <v>43051</v>
      </c>
      <c r="E129" t="s">
        <v>49</v>
      </c>
      <c r="F129" t="s">
        <v>541</v>
      </c>
      <c r="G129" t="s">
        <v>542</v>
      </c>
      <c r="H129" t="s">
        <v>25</v>
      </c>
      <c r="I129" t="s">
        <v>26</v>
      </c>
      <c r="J129" t="s">
        <v>543</v>
      </c>
      <c r="K129" t="s">
        <v>309</v>
      </c>
      <c r="L129">
        <v>85023</v>
      </c>
      <c r="M129" t="s">
        <v>43</v>
      </c>
      <c r="N129" t="s">
        <v>546</v>
      </c>
      <c r="O129" t="s">
        <v>45</v>
      </c>
      <c r="P129" t="s">
        <v>58</v>
      </c>
      <c r="Q129" t="s">
        <v>547</v>
      </c>
      <c r="R129">
        <v>243.99199999999999</v>
      </c>
      <c r="S129">
        <v>7</v>
      </c>
      <c r="T129">
        <v>0.2</v>
      </c>
      <c r="U129">
        <v>30.498999999999999</v>
      </c>
    </row>
    <row r="130" spans="1:21" x14ac:dyDescent="0.25">
      <c r="A130">
        <v>129</v>
      </c>
      <c r="B130" t="s">
        <v>548</v>
      </c>
      <c r="C130" s="1">
        <v>42680</v>
      </c>
      <c r="D130" s="1">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-9.1601999999999997</v>
      </c>
    </row>
    <row r="131" spans="1:21" x14ac:dyDescent="0.25">
      <c r="A131">
        <v>130</v>
      </c>
      <c r="B131" t="s">
        <v>548</v>
      </c>
      <c r="C131" s="1">
        <v>42680</v>
      </c>
      <c r="D131" s="1">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26.241599999999998</v>
      </c>
    </row>
    <row r="132" spans="1:21" x14ac:dyDescent="0.25">
      <c r="A132">
        <v>131</v>
      </c>
      <c r="B132" t="s">
        <v>554</v>
      </c>
      <c r="C132" s="1">
        <v>42768</v>
      </c>
      <c r="D132" s="1">
        <v>42771</v>
      </c>
      <c r="E132" t="s">
        <v>187</v>
      </c>
      <c r="F132" t="s">
        <v>555</v>
      </c>
      <c r="G132" t="s">
        <v>556</v>
      </c>
      <c r="H132" t="s">
        <v>40</v>
      </c>
      <c r="I132" t="s">
        <v>26</v>
      </c>
      <c r="J132" t="s">
        <v>496</v>
      </c>
      <c r="K132" t="s">
        <v>497</v>
      </c>
      <c r="L132">
        <v>43229</v>
      </c>
      <c r="M132" t="s">
        <v>147</v>
      </c>
      <c r="N132" t="s">
        <v>557</v>
      </c>
      <c r="O132" t="s">
        <v>70</v>
      </c>
      <c r="P132" t="s">
        <v>71</v>
      </c>
      <c r="Q132" t="s">
        <v>558</v>
      </c>
      <c r="R132">
        <v>59.97</v>
      </c>
      <c r="S132">
        <v>5</v>
      </c>
      <c r="T132">
        <v>0.4</v>
      </c>
      <c r="U132">
        <v>-11.994</v>
      </c>
    </row>
    <row r="133" spans="1:21" x14ac:dyDescent="0.25">
      <c r="A133">
        <v>132</v>
      </c>
      <c r="B133" t="s">
        <v>554</v>
      </c>
      <c r="C133" s="1">
        <v>42768</v>
      </c>
      <c r="D133" s="1">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29.364000000000001</v>
      </c>
    </row>
    <row r="134" spans="1:21" x14ac:dyDescent="0.25">
      <c r="A134">
        <v>133</v>
      </c>
      <c r="B134" t="s">
        <v>554</v>
      </c>
      <c r="C134" s="1">
        <v>42768</v>
      </c>
      <c r="D134" s="1">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6.9732000000000003</v>
      </c>
    </row>
    <row r="135" spans="1:21" x14ac:dyDescent="0.25">
      <c r="A135">
        <v>134</v>
      </c>
      <c r="B135" t="s">
        <v>563</v>
      </c>
      <c r="C135" s="1">
        <v>42656</v>
      </c>
      <c r="D135" s="1">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x14ac:dyDescent="0.25">
      <c r="A136">
        <v>135</v>
      </c>
      <c r="B136" t="s">
        <v>563</v>
      </c>
      <c r="C136" s="1">
        <v>42656</v>
      </c>
      <c r="D136" s="1">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16.6568</v>
      </c>
    </row>
    <row r="137" spans="1:21" x14ac:dyDescent="0.25">
      <c r="A137">
        <v>136</v>
      </c>
      <c r="B137" t="s">
        <v>563</v>
      </c>
      <c r="C137" s="1">
        <v>42656</v>
      </c>
      <c r="D137" s="1">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3.456</v>
      </c>
    </row>
    <row r="138" spans="1:21" x14ac:dyDescent="0.25">
      <c r="A138">
        <v>137</v>
      </c>
      <c r="B138" t="s">
        <v>563</v>
      </c>
      <c r="C138" s="1">
        <v>42656</v>
      </c>
      <c r="D138" s="1">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1.9698</v>
      </c>
    </row>
    <row r="139" spans="1:21" x14ac:dyDescent="0.25">
      <c r="A139">
        <v>138</v>
      </c>
      <c r="B139" t="s">
        <v>563</v>
      </c>
      <c r="C139" s="1">
        <v>42656</v>
      </c>
      <c r="D139" s="1">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26.6616</v>
      </c>
    </row>
    <row r="140" spans="1:21" x14ac:dyDescent="0.25">
      <c r="A140">
        <v>139</v>
      </c>
      <c r="B140" t="s">
        <v>563</v>
      </c>
      <c r="C140" s="1">
        <v>42656</v>
      </c>
      <c r="D140" s="1">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18.446400000000001</v>
      </c>
    </row>
    <row r="141" spans="1:21" x14ac:dyDescent="0.25">
      <c r="A141">
        <v>140</v>
      </c>
      <c r="B141" t="s">
        <v>563</v>
      </c>
      <c r="C141" s="1">
        <v>42656</v>
      </c>
      <c r="D141" s="1">
        <v>42662</v>
      </c>
      <c r="E141" t="s">
        <v>49</v>
      </c>
      <c r="F141" t="s">
        <v>564</v>
      </c>
      <c r="G141" t="s">
        <v>565</v>
      </c>
      <c r="H141" t="s">
        <v>25</v>
      </c>
      <c r="I141" t="s">
        <v>26</v>
      </c>
      <c r="J141" t="s">
        <v>566</v>
      </c>
      <c r="K141" t="s">
        <v>42</v>
      </c>
      <c r="L141">
        <v>95661</v>
      </c>
      <c r="M141" t="s">
        <v>43</v>
      </c>
      <c r="N141" t="s">
        <v>258</v>
      </c>
      <c r="O141" t="s">
        <v>31</v>
      </c>
      <c r="P141" t="s">
        <v>64</v>
      </c>
      <c r="Q141" t="s">
        <v>259</v>
      </c>
      <c r="R141">
        <v>43.12</v>
      </c>
      <c r="S141">
        <v>14</v>
      </c>
      <c r="T141">
        <v>0</v>
      </c>
      <c r="U141">
        <v>20.697600000000001</v>
      </c>
    </row>
    <row r="142" spans="1:21" x14ac:dyDescent="0.25">
      <c r="A142">
        <v>141</v>
      </c>
      <c r="B142" t="s">
        <v>580</v>
      </c>
      <c r="C142" s="1">
        <v>42618</v>
      </c>
      <c r="D142" s="1">
        <v>42620</v>
      </c>
      <c r="E142" t="s">
        <v>22</v>
      </c>
      <c r="F142" t="s">
        <v>581</v>
      </c>
      <c r="G142" t="s">
        <v>582</v>
      </c>
      <c r="H142" t="s">
        <v>40</v>
      </c>
      <c r="I142" t="s">
        <v>26</v>
      </c>
      <c r="J142" t="s">
        <v>145</v>
      </c>
      <c r="K142" t="s">
        <v>146</v>
      </c>
      <c r="L142">
        <v>19140</v>
      </c>
      <c r="M142" t="s">
        <v>147</v>
      </c>
      <c r="N142" t="s">
        <v>169</v>
      </c>
      <c r="O142" t="s">
        <v>31</v>
      </c>
      <c r="P142" t="s">
        <v>64</v>
      </c>
      <c r="Q142" t="s">
        <v>170</v>
      </c>
      <c r="R142">
        <v>82.8</v>
      </c>
      <c r="S142">
        <v>2</v>
      </c>
      <c r="T142">
        <v>0.2</v>
      </c>
      <c r="U142">
        <v>10.35</v>
      </c>
    </row>
    <row r="143" spans="1:21" x14ac:dyDescent="0.25">
      <c r="A143">
        <v>142</v>
      </c>
      <c r="B143" t="s">
        <v>583</v>
      </c>
      <c r="C143" s="1">
        <v>42996</v>
      </c>
      <c r="D143" s="1">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x14ac:dyDescent="0.25">
      <c r="A144">
        <v>143</v>
      </c>
      <c r="B144" t="s">
        <v>583</v>
      </c>
      <c r="C144" s="1">
        <v>42996</v>
      </c>
      <c r="D144" s="1">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5.1041999999999996</v>
      </c>
    </row>
    <row r="145" spans="1:21" x14ac:dyDescent="0.25">
      <c r="A145">
        <v>144</v>
      </c>
      <c r="B145" t="s">
        <v>583</v>
      </c>
      <c r="C145" s="1">
        <v>42996</v>
      </c>
      <c r="D145" s="1">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x14ac:dyDescent="0.25">
      <c r="A146">
        <v>145</v>
      </c>
      <c r="B146" t="s">
        <v>592</v>
      </c>
      <c r="C146" s="1">
        <v>43091</v>
      </c>
      <c r="D146" s="1">
        <v>43096</v>
      </c>
      <c r="E146" t="s">
        <v>49</v>
      </c>
      <c r="F146" t="s">
        <v>593</v>
      </c>
      <c r="G146" t="s">
        <v>594</v>
      </c>
      <c r="H146" t="s">
        <v>25</v>
      </c>
      <c r="I146" t="s">
        <v>26</v>
      </c>
      <c r="J146" t="s">
        <v>595</v>
      </c>
      <c r="K146" t="s">
        <v>596</v>
      </c>
      <c r="L146">
        <v>64055</v>
      </c>
      <c r="M146" t="s">
        <v>104</v>
      </c>
      <c r="N146" t="s">
        <v>597</v>
      </c>
      <c r="O146" t="s">
        <v>45</v>
      </c>
      <c r="P146" t="s">
        <v>77</v>
      </c>
      <c r="Q146" t="s">
        <v>598</v>
      </c>
      <c r="R146">
        <v>839.43</v>
      </c>
      <c r="S146">
        <v>3</v>
      </c>
      <c r="T146">
        <v>0</v>
      </c>
      <c r="U146">
        <v>218.2518</v>
      </c>
    </row>
    <row r="147" spans="1:21" x14ac:dyDescent="0.25">
      <c r="A147">
        <v>146</v>
      </c>
      <c r="B147" t="s">
        <v>599</v>
      </c>
      <c r="C147" s="1">
        <v>42254</v>
      </c>
      <c r="D147" s="1">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20.157900000000001</v>
      </c>
    </row>
    <row r="148" spans="1:21" x14ac:dyDescent="0.25">
      <c r="A148">
        <v>147</v>
      </c>
      <c r="B148" t="s">
        <v>603</v>
      </c>
      <c r="C148" s="1">
        <v>41934</v>
      </c>
      <c r="D148" s="1">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12.909599999999999</v>
      </c>
    </row>
    <row r="149" spans="1:21" x14ac:dyDescent="0.25">
      <c r="A149">
        <v>148</v>
      </c>
      <c r="B149" t="s">
        <v>609</v>
      </c>
      <c r="C149" s="1">
        <v>42709</v>
      </c>
      <c r="D149" s="1">
        <v>42713</v>
      </c>
      <c r="E149" t="s">
        <v>49</v>
      </c>
      <c r="F149" t="s">
        <v>610</v>
      </c>
      <c r="G149" t="s">
        <v>611</v>
      </c>
      <c r="H149" t="s">
        <v>40</v>
      </c>
      <c r="I149" t="s">
        <v>26</v>
      </c>
      <c r="J149" t="s">
        <v>612</v>
      </c>
      <c r="K149" t="s">
        <v>113</v>
      </c>
      <c r="L149">
        <v>53132</v>
      </c>
      <c r="M149" t="s">
        <v>104</v>
      </c>
      <c r="N149" t="s">
        <v>613</v>
      </c>
      <c r="O149" t="s">
        <v>70</v>
      </c>
      <c r="P149" t="s">
        <v>71</v>
      </c>
      <c r="Q149" t="s">
        <v>614</v>
      </c>
      <c r="R149">
        <v>384.45</v>
      </c>
      <c r="S149">
        <v>11</v>
      </c>
      <c r="T149">
        <v>0</v>
      </c>
      <c r="U149">
        <v>103.8015</v>
      </c>
    </row>
    <row r="150" spans="1:21" x14ac:dyDescent="0.25">
      <c r="A150">
        <v>149</v>
      </c>
      <c r="B150" t="s">
        <v>609</v>
      </c>
      <c r="C150" s="1">
        <v>42709</v>
      </c>
      <c r="D150" s="1">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5.9988000000000001</v>
      </c>
    </row>
    <row r="151" spans="1:21" x14ac:dyDescent="0.25">
      <c r="A151">
        <v>150</v>
      </c>
      <c r="B151" t="s">
        <v>609</v>
      </c>
      <c r="C151" s="1">
        <v>42709</v>
      </c>
      <c r="D151" s="1">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585.55200000000002</v>
      </c>
    </row>
    <row r="152" spans="1:21" x14ac:dyDescent="0.25">
      <c r="A152">
        <v>151</v>
      </c>
      <c r="B152" t="s">
        <v>609</v>
      </c>
      <c r="C152" s="1">
        <v>42709</v>
      </c>
      <c r="D152" s="1">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x14ac:dyDescent="0.25">
      <c r="A153">
        <v>152</v>
      </c>
      <c r="B153" t="s">
        <v>619</v>
      </c>
      <c r="C153" s="1">
        <v>42442</v>
      </c>
      <c r="D153" s="1">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17.765999999999998</v>
      </c>
    </row>
    <row r="154" spans="1:21" x14ac:dyDescent="0.25">
      <c r="A154">
        <v>153</v>
      </c>
      <c r="B154" t="s">
        <v>619</v>
      </c>
      <c r="C154" s="1">
        <v>42442</v>
      </c>
      <c r="D154" s="1">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15.238799999999999</v>
      </c>
    </row>
    <row r="155" spans="1:21" x14ac:dyDescent="0.25">
      <c r="A155">
        <v>154</v>
      </c>
      <c r="B155" t="s">
        <v>627</v>
      </c>
      <c r="C155" s="1">
        <v>42155</v>
      </c>
      <c r="D155" s="1">
        <v>42157</v>
      </c>
      <c r="E155" t="s">
        <v>187</v>
      </c>
      <c r="F155" t="s">
        <v>628</v>
      </c>
      <c r="G155" t="s">
        <v>629</v>
      </c>
      <c r="H155" t="s">
        <v>40</v>
      </c>
      <c r="I155" t="s">
        <v>26</v>
      </c>
      <c r="J155" t="s">
        <v>630</v>
      </c>
      <c r="K155" t="s">
        <v>42</v>
      </c>
      <c r="L155">
        <v>95123</v>
      </c>
      <c r="M155" t="s">
        <v>43</v>
      </c>
      <c r="N155" t="s">
        <v>631</v>
      </c>
      <c r="O155" t="s">
        <v>45</v>
      </c>
      <c r="P155" t="s">
        <v>89</v>
      </c>
      <c r="Q155" t="s">
        <v>632</v>
      </c>
      <c r="R155">
        <v>58.38</v>
      </c>
      <c r="S155">
        <v>7</v>
      </c>
      <c r="T155">
        <v>0</v>
      </c>
      <c r="U155">
        <v>26.271000000000001</v>
      </c>
    </row>
    <row r="156" spans="1:21" x14ac:dyDescent="0.25">
      <c r="A156">
        <v>155</v>
      </c>
      <c r="B156" t="s">
        <v>627</v>
      </c>
      <c r="C156" s="1">
        <v>42155</v>
      </c>
      <c r="D156" s="1">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48.539200000000001</v>
      </c>
    </row>
    <row r="157" spans="1:21" x14ac:dyDescent="0.25">
      <c r="A157">
        <v>156</v>
      </c>
      <c r="B157" t="s">
        <v>627</v>
      </c>
      <c r="C157" s="1">
        <v>42155</v>
      </c>
      <c r="D157" s="1">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21.0288</v>
      </c>
    </row>
    <row r="158" spans="1:21" x14ac:dyDescent="0.25">
      <c r="A158">
        <v>157</v>
      </c>
      <c r="B158" t="s">
        <v>637</v>
      </c>
      <c r="C158" s="1">
        <v>42152</v>
      </c>
      <c r="D158" s="1">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x14ac:dyDescent="0.25">
      <c r="A159">
        <v>158</v>
      </c>
      <c r="B159" t="s">
        <v>642</v>
      </c>
      <c r="C159" s="1">
        <v>41699</v>
      </c>
      <c r="D159" s="1">
        <v>41704</v>
      </c>
      <c r="E159" t="s">
        <v>22</v>
      </c>
      <c r="F159" t="s">
        <v>643</v>
      </c>
      <c r="G159" t="s">
        <v>644</v>
      </c>
      <c r="H159" t="s">
        <v>25</v>
      </c>
      <c r="I159" t="s">
        <v>26</v>
      </c>
      <c r="J159" t="s">
        <v>94</v>
      </c>
      <c r="K159" t="s">
        <v>95</v>
      </c>
      <c r="L159">
        <v>98115</v>
      </c>
      <c r="M159" t="s">
        <v>43</v>
      </c>
      <c r="N159" t="s">
        <v>532</v>
      </c>
      <c r="O159" t="s">
        <v>31</v>
      </c>
      <c r="P159" t="s">
        <v>35</v>
      </c>
      <c r="Q159" t="s">
        <v>533</v>
      </c>
      <c r="R159">
        <v>457.56799999999998</v>
      </c>
      <c r="S159">
        <v>2</v>
      </c>
      <c r="T159">
        <v>0.2</v>
      </c>
      <c r="U159">
        <v>51.476399999999998</v>
      </c>
    </row>
    <row r="160" spans="1:21" x14ac:dyDescent="0.25">
      <c r="A160">
        <v>159</v>
      </c>
      <c r="B160" t="s">
        <v>645</v>
      </c>
      <c r="C160" s="1">
        <v>42694</v>
      </c>
      <c r="D160" s="1">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6.8714000000000004</v>
      </c>
    </row>
    <row r="161" spans="1:21" x14ac:dyDescent="0.25">
      <c r="A161">
        <v>160</v>
      </c>
      <c r="B161" t="s">
        <v>645</v>
      </c>
      <c r="C161" s="1">
        <v>42694</v>
      </c>
      <c r="D161" s="1">
        <v>42698</v>
      </c>
      <c r="E161" t="s">
        <v>49</v>
      </c>
      <c r="F161" t="s">
        <v>646</v>
      </c>
      <c r="G161" t="s">
        <v>647</v>
      </c>
      <c r="H161" t="s">
        <v>25</v>
      </c>
      <c r="I161" t="s">
        <v>26</v>
      </c>
      <c r="J161" t="s">
        <v>648</v>
      </c>
      <c r="K161" t="s">
        <v>649</v>
      </c>
      <c r="L161">
        <v>73034</v>
      </c>
      <c r="M161" t="s">
        <v>104</v>
      </c>
      <c r="N161" t="s">
        <v>652</v>
      </c>
      <c r="O161" t="s">
        <v>70</v>
      </c>
      <c r="P161" t="s">
        <v>71</v>
      </c>
      <c r="Q161" t="s">
        <v>653</v>
      </c>
      <c r="R161">
        <v>944.93</v>
      </c>
      <c r="S161">
        <v>7</v>
      </c>
      <c r="T161">
        <v>0</v>
      </c>
      <c r="U161">
        <v>236.23249999999999</v>
      </c>
    </row>
    <row r="162" spans="1:21" x14ac:dyDescent="0.25">
      <c r="A162">
        <v>161</v>
      </c>
      <c r="B162" t="s">
        <v>654</v>
      </c>
      <c r="C162" s="1">
        <v>42501</v>
      </c>
      <c r="D162" s="1">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x14ac:dyDescent="0.25">
      <c r="A163">
        <v>162</v>
      </c>
      <c r="B163" t="s">
        <v>659</v>
      </c>
      <c r="C163" s="1">
        <v>42366</v>
      </c>
      <c r="D163" s="1">
        <v>42369</v>
      </c>
      <c r="E163" t="s">
        <v>22</v>
      </c>
      <c r="F163" t="s">
        <v>660</v>
      </c>
      <c r="G163" t="s">
        <v>661</v>
      </c>
      <c r="H163" t="s">
        <v>25</v>
      </c>
      <c r="I163" t="s">
        <v>26</v>
      </c>
      <c r="J163" t="s">
        <v>145</v>
      </c>
      <c r="K163" t="s">
        <v>146</v>
      </c>
      <c r="L163">
        <v>19134</v>
      </c>
      <c r="M163" t="s">
        <v>147</v>
      </c>
      <c r="N163" t="s">
        <v>662</v>
      </c>
      <c r="O163" t="s">
        <v>70</v>
      </c>
      <c r="P163" t="s">
        <v>160</v>
      </c>
      <c r="Q163" t="s">
        <v>663</v>
      </c>
      <c r="R163">
        <v>54.384</v>
      </c>
      <c r="S163">
        <v>2</v>
      </c>
      <c r="T163">
        <v>0.2</v>
      </c>
      <c r="U163">
        <v>1.3595999999999999</v>
      </c>
    </row>
    <row r="164" spans="1:21" x14ac:dyDescent="0.25">
      <c r="A164">
        <v>163</v>
      </c>
      <c r="B164" t="s">
        <v>664</v>
      </c>
      <c r="C164" s="1">
        <v>42690</v>
      </c>
      <c r="D164" s="1">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13.348000000000001</v>
      </c>
    </row>
    <row r="165" spans="1:21" x14ac:dyDescent="0.25">
      <c r="A165">
        <v>164</v>
      </c>
      <c r="B165" t="s">
        <v>671</v>
      </c>
      <c r="C165" s="1">
        <v>42681</v>
      </c>
      <c r="D165" s="1">
        <v>42685</v>
      </c>
      <c r="E165" t="s">
        <v>49</v>
      </c>
      <c r="F165" t="s">
        <v>672</v>
      </c>
      <c r="G165" t="s">
        <v>673</v>
      </c>
      <c r="H165" t="s">
        <v>25</v>
      </c>
      <c r="I165" t="s">
        <v>26</v>
      </c>
      <c r="J165" t="s">
        <v>94</v>
      </c>
      <c r="K165" t="s">
        <v>95</v>
      </c>
      <c r="L165">
        <v>98115</v>
      </c>
      <c r="M165" t="s">
        <v>43</v>
      </c>
      <c r="N165" t="s">
        <v>674</v>
      </c>
      <c r="O165" t="s">
        <v>45</v>
      </c>
      <c r="P165" t="s">
        <v>74</v>
      </c>
      <c r="Q165" t="s">
        <v>675</v>
      </c>
      <c r="R165">
        <v>27.68</v>
      </c>
      <c r="S165">
        <v>2</v>
      </c>
      <c r="T165">
        <v>0.2</v>
      </c>
      <c r="U165">
        <v>9.6880000000000006</v>
      </c>
    </row>
    <row r="166" spans="1:21" x14ac:dyDescent="0.25">
      <c r="A166">
        <v>165</v>
      </c>
      <c r="B166" t="s">
        <v>676</v>
      </c>
      <c r="C166" s="1">
        <v>41890</v>
      </c>
      <c r="D166" s="1">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x14ac:dyDescent="0.25">
      <c r="A167">
        <v>166</v>
      </c>
      <c r="B167" t="s">
        <v>676</v>
      </c>
      <c r="C167" s="1">
        <v>41890</v>
      </c>
      <c r="D167" s="1">
        <v>41894</v>
      </c>
      <c r="E167" t="s">
        <v>49</v>
      </c>
      <c r="F167" t="s">
        <v>677</v>
      </c>
      <c r="G167" t="s">
        <v>678</v>
      </c>
      <c r="H167" t="s">
        <v>25</v>
      </c>
      <c r="I167" t="s">
        <v>26</v>
      </c>
      <c r="J167" t="s">
        <v>679</v>
      </c>
      <c r="K167" t="s">
        <v>103</v>
      </c>
      <c r="L167">
        <v>78207</v>
      </c>
      <c r="M167" t="s">
        <v>104</v>
      </c>
      <c r="N167" t="s">
        <v>682</v>
      </c>
      <c r="O167" t="s">
        <v>70</v>
      </c>
      <c r="P167" t="s">
        <v>683</v>
      </c>
      <c r="Q167" t="s">
        <v>684</v>
      </c>
      <c r="R167">
        <v>8159.9520000000002</v>
      </c>
      <c r="S167">
        <v>8</v>
      </c>
      <c r="T167">
        <v>0.4</v>
      </c>
      <c r="U167">
        <v>-1359.992</v>
      </c>
    </row>
    <row r="168" spans="1:21" x14ac:dyDescent="0.25">
      <c r="A168">
        <v>167</v>
      </c>
      <c r="B168" t="s">
        <v>676</v>
      </c>
      <c r="C168" s="1">
        <v>41890</v>
      </c>
      <c r="D168" s="1">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-58.634700000000002</v>
      </c>
    </row>
    <row r="169" spans="1:21" x14ac:dyDescent="0.25">
      <c r="A169">
        <v>168</v>
      </c>
      <c r="B169" t="s">
        <v>676</v>
      </c>
      <c r="C169" s="1">
        <v>41890</v>
      </c>
      <c r="D169" s="1">
        <v>41894</v>
      </c>
      <c r="E169" t="s">
        <v>49</v>
      </c>
      <c r="F169" t="s">
        <v>677</v>
      </c>
      <c r="G169" t="s">
        <v>678</v>
      </c>
      <c r="H169" t="s">
        <v>25</v>
      </c>
      <c r="I169" t="s">
        <v>26</v>
      </c>
      <c r="J169" t="s">
        <v>679</v>
      </c>
      <c r="K169" t="s">
        <v>103</v>
      </c>
      <c r="L169">
        <v>78207</v>
      </c>
      <c r="M169" t="s">
        <v>104</v>
      </c>
      <c r="N169" t="s">
        <v>687</v>
      </c>
      <c r="O169" t="s">
        <v>31</v>
      </c>
      <c r="P169" t="s">
        <v>35</v>
      </c>
      <c r="Q169" t="s">
        <v>688</v>
      </c>
      <c r="R169">
        <v>1740.06</v>
      </c>
      <c r="S169">
        <v>9</v>
      </c>
      <c r="T169">
        <v>0.3</v>
      </c>
      <c r="U169">
        <v>-24.858000000000001</v>
      </c>
    </row>
    <row r="170" spans="1:21" x14ac:dyDescent="0.25">
      <c r="A170">
        <v>169</v>
      </c>
      <c r="B170" t="s">
        <v>676</v>
      </c>
      <c r="C170" s="1">
        <v>41890</v>
      </c>
      <c r="D170" s="1">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6.8136000000000001</v>
      </c>
    </row>
    <row r="171" spans="1:21" x14ac:dyDescent="0.25">
      <c r="A171">
        <v>170</v>
      </c>
      <c r="B171" t="s">
        <v>676</v>
      </c>
      <c r="C171" s="1">
        <v>41890</v>
      </c>
      <c r="D171" s="1">
        <v>41894</v>
      </c>
      <c r="E171" t="s">
        <v>49</v>
      </c>
      <c r="F171" t="s">
        <v>677</v>
      </c>
      <c r="G171" t="s">
        <v>678</v>
      </c>
      <c r="H171" t="s">
        <v>25</v>
      </c>
      <c r="I171" t="s">
        <v>26</v>
      </c>
      <c r="J171" t="s">
        <v>679</v>
      </c>
      <c r="K171" t="s">
        <v>103</v>
      </c>
      <c r="L171">
        <v>78207</v>
      </c>
      <c r="M171" t="s">
        <v>104</v>
      </c>
      <c r="N171" t="s">
        <v>691</v>
      </c>
      <c r="O171" t="s">
        <v>45</v>
      </c>
      <c r="P171" t="s">
        <v>77</v>
      </c>
      <c r="Q171" t="s">
        <v>692</v>
      </c>
      <c r="R171">
        <v>177.98</v>
      </c>
      <c r="S171">
        <v>5</v>
      </c>
      <c r="T171">
        <v>0.8</v>
      </c>
      <c r="U171">
        <v>-453.84899999999999</v>
      </c>
    </row>
    <row r="172" spans="1:21" x14ac:dyDescent="0.25">
      <c r="A172">
        <v>171</v>
      </c>
      <c r="B172" t="s">
        <v>676</v>
      </c>
      <c r="C172" s="1">
        <v>41890</v>
      </c>
      <c r="D172" s="1">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8.9984999999999999</v>
      </c>
    </row>
    <row r="173" spans="1:21" x14ac:dyDescent="0.25">
      <c r="A173">
        <v>172</v>
      </c>
      <c r="B173" t="s">
        <v>695</v>
      </c>
      <c r="C173" s="1">
        <v>41856</v>
      </c>
      <c r="D173" s="1">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9.8417999999999992</v>
      </c>
    </row>
    <row r="174" spans="1:21" x14ac:dyDescent="0.25">
      <c r="A174">
        <v>173</v>
      </c>
      <c r="B174" t="s">
        <v>695</v>
      </c>
      <c r="C174" s="1">
        <v>41856</v>
      </c>
      <c r="D174" s="1">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53.260800000000003</v>
      </c>
    </row>
    <row r="175" spans="1:21" x14ac:dyDescent="0.25">
      <c r="A175">
        <v>174</v>
      </c>
      <c r="B175" t="s">
        <v>695</v>
      </c>
      <c r="C175" s="1">
        <v>41856</v>
      </c>
      <c r="D175" s="1">
        <v>41860</v>
      </c>
      <c r="E175" t="s">
        <v>49</v>
      </c>
      <c r="F175" t="s">
        <v>696</v>
      </c>
      <c r="G175" t="s">
        <v>697</v>
      </c>
      <c r="H175" t="s">
        <v>25</v>
      </c>
      <c r="I175" t="s">
        <v>26</v>
      </c>
      <c r="J175" t="s">
        <v>41</v>
      </c>
      <c r="K175" t="s">
        <v>42</v>
      </c>
      <c r="L175">
        <v>90004</v>
      </c>
      <c r="M175" t="s">
        <v>43</v>
      </c>
      <c r="N175" t="s">
        <v>702</v>
      </c>
      <c r="O175" t="s">
        <v>31</v>
      </c>
      <c r="P175" t="s">
        <v>35</v>
      </c>
      <c r="Q175" t="s">
        <v>703</v>
      </c>
      <c r="R175">
        <v>340.14400000000001</v>
      </c>
      <c r="S175">
        <v>7</v>
      </c>
      <c r="T175">
        <v>0.2</v>
      </c>
      <c r="U175">
        <v>21.259</v>
      </c>
    </row>
    <row r="176" spans="1:21" x14ac:dyDescent="0.25">
      <c r="A176">
        <v>175</v>
      </c>
      <c r="B176" t="s">
        <v>704</v>
      </c>
      <c r="C176" s="1">
        <v>41896</v>
      </c>
      <c r="D176" s="1">
        <v>41901</v>
      </c>
      <c r="E176" t="s">
        <v>49</v>
      </c>
      <c r="F176" t="s">
        <v>705</v>
      </c>
      <c r="G176" t="s">
        <v>706</v>
      </c>
      <c r="H176" t="s">
        <v>40</v>
      </c>
      <c r="I176" t="s">
        <v>26</v>
      </c>
      <c r="J176" t="s">
        <v>302</v>
      </c>
      <c r="K176" t="s">
        <v>210</v>
      </c>
      <c r="L176">
        <v>60623</v>
      </c>
      <c r="M176" t="s">
        <v>104</v>
      </c>
      <c r="N176" t="s">
        <v>707</v>
      </c>
      <c r="O176" t="s">
        <v>45</v>
      </c>
      <c r="P176" t="s">
        <v>77</v>
      </c>
      <c r="Q176" t="s">
        <v>708</v>
      </c>
      <c r="R176">
        <v>52.448</v>
      </c>
      <c r="S176">
        <v>2</v>
      </c>
      <c r="T176">
        <v>0.8</v>
      </c>
      <c r="U176">
        <v>-131.12</v>
      </c>
    </row>
    <row r="177" spans="1:21" x14ac:dyDescent="0.25">
      <c r="A177">
        <v>176</v>
      </c>
      <c r="B177" t="s">
        <v>704</v>
      </c>
      <c r="C177" s="1">
        <v>41896</v>
      </c>
      <c r="D177" s="1">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6.5519999999999996</v>
      </c>
    </row>
    <row r="178" spans="1:21" x14ac:dyDescent="0.25">
      <c r="A178">
        <v>177</v>
      </c>
      <c r="B178" t="s">
        <v>711</v>
      </c>
      <c r="C178" s="1">
        <v>42846</v>
      </c>
      <c r="D178" s="1">
        <v>42850</v>
      </c>
      <c r="E178" t="s">
        <v>22</v>
      </c>
      <c r="F178" t="s">
        <v>712</v>
      </c>
      <c r="G178" t="s">
        <v>713</v>
      </c>
      <c r="H178" t="s">
        <v>25</v>
      </c>
      <c r="I178" t="s">
        <v>26</v>
      </c>
      <c r="J178" t="s">
        <v>183</v>
      </c>
      <c r="K178" t="s">
        <v>103</v>
      </c>
      <c r="L178">
        <v>77036</v>
      </c>
      <c r="M178" t="s">
        <v>104</v>
      </c>
      <c r="N178" t="s">
        <v>714</v>
      </c>
      <c r="O178" t="s">
        <v>45</v>
      </c>
      <c r="P178" t="s">
        <v>77</v>
      </c>
      <c r="Q178" t="s">
        <v>715</v>
      </c>
      <c r="R178">
        <v>97.263999999999996</v>
      </c>
      <c r="S178">
        <v>4</v>
      </c>
      <c r="T178">
        <v>0.8</v>
      </c>
      <c r="U178">
        <v>-243.16</v>
      </c>
    </row>
    <row r="179" spans="1:21" x14ac:dyDescent="0.25">
      <c r="A179">
        <v>178</v>
      </c>
      <c r="B179" t="s">
        <v>716</v>
      </c>
      <c r="C179" s="1">
        <v>42329</v>
      </c>
      <c r="D179" s="1">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-11.337199999999999</v>
      </c>
    </row>
    <row r="180" spans="1:21" x14ac:dyDescent="0.25">
      <c r="A180">
        <v>179</v>
      </c>
      <c r="B180" t="s">
        <v>716</v>
      </c>
      <c r="C180" s="1">
        <v>42329</v>
      </c>
      <c r="D180" s="1">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-3.7715000000000001</v>
      </c>
    </row>
    <row r="181" spans="1:21" x14ac:dyDescent="0.25">
      <c r="A181">
        <v>180</v>
      </c>
      <c r="B181" t="s">
        <v>721</v>
      </c>
      <c r="C181" s="1">
        <v>42353</v>
      </c>
      <c r="D181" s="1">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x14ac:dyDescent="0.25">
      <c r="A182">
        <v>181</v>
      </c>
      <c r="B182" t="s">
        <v>726</v>
      </c>
      <c r="C182" s="1">
        <v>41978</v>
      </c>
      <c r="D182" s="1">
        <v>41982</v>
      </c>
      <c r="E182" t="s">
        <v>22</v>
      </c>
      <c r="F182" t="s">
        <v>727</v>
      </c>
      <c r="G182" t="s">
        <v>728</v>
      </c>
      <c r="H182" t="s">
        <v>40</v>
      </c>
      <c r="I182" t="s">
        <v>26</v>
      </c>
      <c r="J182" t="s">
        <v>356</v>
      </c>
      <c r="K182" t="s">
        <v>210</v>
      </c>
      <c r="L182">
        <v>62521</v>
      </c>
      <c r="M182" t="s">
        <v>104</v>
      </c>
      <c r="N182" t="s">
        <v>729</v>
      </c>
      <c r="O182" t="s">
        <v>45</v>
      </c>
      <c r="P182" t="s">
        <v>58</v>
      </c>
      <c r="Q182" t="s">
        <v>730</v>
      </c>
      <c r="R182">
        <v>24.815999999999999</v>
      </c>
      <c r="S182">
        <v>2</v>
      </c>
      <c r="T182">
        <v>0.2</v>
      </c>
      <c r="U182">
        <v>1.8612</v>
      </c>
    </row>
    <row r="183" spans="1:21" x14ac:dyDescent="0.25">
      <c r="A183">
        <v>182</v>
      </c>
      <c r="B183" t="s">
        <v>726</v>
      </c>
      <c r="C183" s="1">
        <v>41978</v>
      </c>
      <c r="D183" s="1">
        <v>41982</v>
      </c>
      <c r="E183" t="s">
        <v>22</v>
      </c>
      <c r="F183" t="s">
        <v>727</v>
      </c>
      <c r="G183" t="s">
        <v>728</v>
      </c>
      <c r="H183" t="s">
        <v>40</v>
      </c>
      <c r="I183" t="s">
        <v>26</v>
      </c>
      <c r="J183" t="s">
        <v>356</v>
      </c>
      <c r="K183" t="s">
        <v>210</v>
      </c>
      <c r="L183">
        <v>62521</v>
      </c>
      <c r="M183" t="s">
        <v>104</v>
      </c>
      <c r="N183" t="s">
        <v>731</v>
      </c>
      <c r="O183" t="s">
        <v>70</v>
      </c>
      <c r="P183" t="s">
        <v>160</v>
      </c>
      <c r="Q183" t="s">
        <v>732</v>
      </c>
      <c r="R183">
        <v>408.74400000000003</v>
      </c>
      <c r="S183">
        <v>7</v>
      </c>
      <c r="T183">
        <v>0.2</v>
      </c>
      <c r="U183">
        <v>76.639499999999998</v>
      </c>
    </row>
    <row r="184" spans="1:21" x14ac:dyDescent="0.25">
      <c r="A184">
        <v>183</v>
      </c>
      <c r="B184" t="s">
        <v>733</v>
      </c>
      <c r="C184" s="1">
        <v>41962</v>
      </c>
      <c r="D184" s="1">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131.02959999999999</v>
      </c>
    </row>
    <row r="185" spans="1:21" x14ac:dyDescent="0.25">
      <c r="A185">
        <v>184</v>
      </c>
      <c r="B185" t="s">
        <v>733</v>
      </c>
      <c r="C185" s="1">
        <v>41962</v>
      </c>
      <c r="D185" s="1">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41.985999999999997</v>
      </c>
    </row>
    <row r="186" spans="1:21" x14ac:dyDescent="0.25">
      <c r="A186">
        <v>185</v>
      </c>
      <c r="B186" t="s">
        <v>733</v>
      </c>
      <c r="C186" s="1">
        <v>41962</v>
      </c>
      <c r="D186" s="1">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x14ac:dyDescent="0.25">
      <c r="A187">
        <v>186</v>
      </c>
      <c r="B187" t="s">
        <v>744</v>
      </c>
      <c r="C187" s="1">
        <v>42702</v>
      </c>
      <c r="D187" s="1">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x14ac:dyDescent="0.25">
      <c r="A188">
        <v>187</v>
      </c>
      <c r="B188" t="s">
        <v>751</v>
      </c>
      <c r="C188" s="1">
        <v>41877</v>
      </c>
      <c r="D188" s="1">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22.984000000000002</v>
      </c>
    </row>
    <row r="189" spans="1:21" x14ac:dyDescent="0.25">
      <c r="A189">
        <v>188</v>
      </c>
      <c r="B189" t="s">
        <v>756</v>
      </c>
      <c r="C189" s="1">
        <v>42567</v>
      </c>
      <c r="D189" s="1">
        <v>42573</v>
      </c>
      <c r="E189" t="s">
        <v>49</v>
      </c>
      <c r="F189" t="s">
        <v>757</v>
      </c>
      <c r="G189" t="s">
        <v>758</v>
      </c>
      <c r="H189" t="s">
        <v>40</v>
      </c>
      <c r="I189" t="s">
        <v>26</v>
      </c>
      <c r="J189" t="s">
        <v>759</v>
      </c>
      <c r="K189" t="s">
        <v>103</v>
      </c>
      <c r="L189">
        <v>75051</v>
      </c>
      <c r="M189" t="s">
        <v>104</v>
      </c>
      <c r="N189" t="s">
        <v>760</v>
      </c>
      <c r="O189" t="s">
        <v>45</v>
      </c>
      <c r="P189" t="s">
        <v>58</v>
      </c>
      <c r="Q189" t="s">
        <v>761</v>
      </c>
      <c r="R189">
        <v>37.223999999999997</v>
      </c>
      <c r="S189">
        <v>3</v>
      </c>
      <c r="T189">
        <v>0.2</v>
      </c>
      <c r="U189">
        <v>3.7223999999999999</v>
      </c>
    </row>
    <row r="190" spans="1:21" x14ac:dyDescent="0.25">
      <c r="A190">
        <v>189</v>
      </c>
      <c r="B190" t="s">
        <v>756</v>
      </c>
      <c r="C190" s="1">
        <v>42567</v>
      </c>
      <c r="D190" s="1">
        <v>42573</v>
      </c>
      <c r="E190" t="s">
        <v>49</v>
      </c>
      <c r="F190" t="s">
        <v>757</v>
      </c>
      <c r="G190" t="s">
        <v>758</v>
      </c>
      <c r="H190" t="s">
        <v>40</v>
      </c>
      <c r="I190" t="s">
        <v>26</v>
      </c>
      <c r="J190" t="s">
        <v>759</v>
      </c>
      <c r="K190" t="s">
        <v>103</v>
      </c>
      <c r="L190">
        <v>75051</v>
      </c>
      <c r="M190" t="s">
        <v>104</v>
      </c>
      <c r="N190" t="s">
        <v>631</v>
      </c>
      <c r="O190" t="s">
        <v>45</v>
      </c>
      <c r="P190" t="s">
        <v>89</v>
      </c>
      <c r="Q190" t="s">
        <v>632</v>
      </c>
      <c r="R190">
        <v>20.015999999999998</v>
      </c>
      <c r="S190">
        <v>3</v>
      </c>
      <c r="T190">
        <v>0.2</v>
      </c>
      <c r="U190">
        <v>6.2549999999999999</v>
      </c>
    </row>
    <row r="191" spans="1:21" x14ac:dyDescent="0.25">
      <c r="A191">
        <v>190</v>
      </c>
      <c r="B191" t="s">
        <v>762</v>
      </c>
      <c r="C191" s="1">
        <v>42289</v>
      </c>
      <c r="D191" s="1">
        <v>42291</v>
      </c>
      <c r="E191" t="s">
        <v>187</v>
      </c>
      <c r="F191" t="s">
        <v>763</v>
      </c>
      <c r="G191" t="s">
        <v>764</v>
      </c>
      <c r="H191" t="s">
        <v>101</v>
      </c>
      <c r="I191" t="s">
        <v>26</v>
      </c>
      <c r="J191" t="s">
        <v>265</v>
      </c>
      <c r="K191" t="s">
        <v>266</v>
      </c>
      <c r="L191">
        <v>10035</v>
      </c>
      <c r="M191" t="s">
        <v>147</v>
      </c>
      <c r="N191" t="s">
        <v>765</v>
      </c>
      <c r="O191" t="s">
        <v>31</v>
      </c>
      <c r="P191" t="s">
        <v>32</v>
      </c>
      <c r="Q191" t="s">
        <v>766</v>
      </c>
      <c r="R191">
        <v>899.13599999999997</v>
      </c>
      <c r="S191">
        <v>4</v>
      </c>
      <c r="T191">
        <v>0.2</v>
      </c>
      <c r="U191">
        <v>112.392</v>
      </c>
    </row>
    <row r="192" spans="1:21" x14ac:dyDescent="0.25">
      <c r="A192">
        <v>191</v>
      </c>
      <c r="B192" t="s">
        <v>762</v>
      </c>
      <c r="C192" s="1">
        <v>42289</v>
      </c>
      <c r="D192" s="1">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v>
      </c>
    </row>
    <row r="193" spans="1:21" x14ac:dyDescent="0.25">
      <c r="A193">
        <v>192</v>
      </c>
      <c r="B193" t="s">
        <v>762</v>
      </c>
      <c r="C193" s="1">
        <v>42289</v>
      </c>
      <c r="D193" s="1">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24.883199999999999</v>
      </c>
    </row>
    <row r="194" spans="1:21" x14ac:dyDescent="0.25">
      <c r="A194">
        <v>193</v>
      </c>
      <c r="B194" t="s">
        <v>762</v>
      </c>
      <c r="C194" s="1">
        <v>42289</v>
      </c>
      <c r="D194" s="1">
        <v>42291</v>
      </c>
      <c r="E194" t="s">
        <v>187</v>
      </c>
      <c r="F194" t="s">
        <v>763</v>
      </c>
      <c r="G194" t="s">
        <v>764</v>
      </c>
      <c r="H194" t="s">
        <v>101</v>
      </c>
      <c r="I194" t="s">
        <v>26</v>
      </c>
      <c r="J194" t="s">
        <v>265</v>
      </c>
      <c r="K194" t="s">
        <v>266</v>
      </c>
      <c r="L194">
        <v>10035</v>
      </c>
      <c r="M194" t="s">
        <v>147</v>
      </c>
      <c r="N194" t="s">
        <v>200</v>
      </c>
      <c r="O194" t="s">
        <v>31</v>
      </c>
      <c r="P194" t="s">
        <v>32</v>
      </c>
      <c r="Q194" t="s">
        <v>201</v>
      </c>
      <c r="R194">
        <v>626.35199999999998</v>
      </c>
      <c r="S194">
        <v>3</v>
      </c>
      <c r="T194">
        <v>0.2</v>
      </c>
      <c r="U194">
        <v>46.976399999999998</v>
      </c>
    </row>
    <row r="195" spans="1:21" x14ac:dyDescent="0.25">
      <c r="A195">
        <v>194</v>
      </c>
      <c r="B195" t="s">
        <v>762</v>
      </c>
      <c r="C195" s="1">
        <v>42289</v>
      </c>
      <c r="D195" s="1">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6.5670000000000002</v>
      </c>
    </row>
    <row r="196" spans="1:21" x14ac:dyDescent="0.25">
      <c r="A196">
        <v>195</v>
      </c>
      <c r="B196" t="s">
        <v>773</v>
      </c>
      <c r="C196" s="1">
        <v>42308</v>
      </c>
      <c r="D196" s="1">
        <v>42314</v>
      </c>
      <c r="E196" t="s">
        <v>49</v>
      </c>
      <c r="F196" t="s">
        <v>774</v>
      </c>
      <c r="G196" t="s">
        <v>775</v>
      </c>
      <c r="H196" t="s">
        <v>40</v>
      </c>
      <c r="I196" t="s">
        <v>26</v>
      </c>
      <c r="J196" t="s">
        <v>776</v>
      </c>
      <c r="K196" t="s">
        <v>42</v>
      </c>
      <c r="L196">
        <v>92374</v>
      </c>
      <c r="M196" t="s">
        <v>43</v>
      </c>
      <c r="N196" t="s">
        <v>171</v>
      </c>
      <c r="O196" t="s">
        <v>45</v>
      </c>
      <c r="P196" t="s">
        <v>172</v>
      </c>
      <c r="Q196" t="s">
        <v>173</v>
      </c>
      <c r="R196">
        <v>14.28</v>
      </c>
      <c r="S196">
        <v>7</v>
      </c>
      <c r="T196">
        <v>0</v>
      </c>
      <c r="U196">
        <v>6.7115999999999998</v>
      </c>
    </row>
    <row r="197" spans="1:21" x14ac:dyDescent="0.25">
      <c r="A197">
        <v>196</v>
      </c>
      <c r="B197" t="s">
        <v>777</v>
      </c>
      <c r="C197" s="1">
        <v>41719</v>
      </c>
      <c r="D197" s="1">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1.2038</v>
      </c>
    </row>
    <row r="198" spans="1:21" x14ac:dyDescent="0.25">
      <c r="A198">
        <v>197</v>
      </c>
      <c r="B198" t="s">
        <v>777</v>
      </c>
      <c r="C198" s="1">
        <v>41719</v>
      </c>
      <c r="D198" s="1">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1.5875999999999999</v>
      </c>
    </row>
    <row r="199" spans="1:21" x14ac:dyDescent="0.25">
      <c r="A199">
        <v>198</v>
      </c>
      <c r="B199" t="s">
        <v>785</v>
      </c>
      <c r="C199" s="1">
        <v>43045</v>
      </c>
      <c r="D199" s="1">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x14ac:dyDescent="0.25">
      <c r="A200">
        <v>199</v>
      </c>
      <c r="B200" t="s">
        <v>792</v>
      </c>
      <c r="C200" s="1">
        <v>42922</v>
      </c>
      <c r="D200" s="1">
        <v>42929</v>
      </c>
      <c r="E200" t="s">
        <v>49</v>
      </c>
      <c r="F200" t="s">
        <v>793</v>
      </c>
      <c r="G200" t="s">
        <v>794</v>
      </c>
      <c r="H200" t="s">
        <v>40</v>
      </c>
      <c r="I200" t="s">
        <v>26</v>
      </c>
      <c r="J200" t="s">
        <v>145</v>
      </c>
      <c r="K200" t="s">
        <v>146</v>
      </c>
      <c r="L200">
        <v>19120</v>
      </c>
      <c r="M200" t="s">
        <v>147</v>
      </c>
      <c r="N200" t="s">
        <v>795</v>
      </c>
      <c r="O200" t="s">
        <v>45</v>
      </c>
      <c r="P200" t="s">
        <v>74</v>
      </c>
      <c r="Q200" t="s">
        <v>796</v>
      </c>
      <c r="R200">
        <v>2.9460000000000002</v>
      </c>
      <c r="S200">
        <v>2</v>
      </c>
      <c r="T200">
        <v>0.7</v>
      </c>
      <c r="U200">
        <v>-2.2585999999999999</v>
      </c>
    </row>
    <row r="201" spans="1:21" x14ac:dyDescent="0.25">
      <c r="A201">
        <v>200</v>
      </c>
      <c r="B201" t="s">
        <v>792</v>
      </c>
      <c r="C201" s="1">
        <v>42922</v>
      </c>
      <c r="D201" s="1">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5.8202999999999996</v>
      </c>
    </row>
    <row r="202" spans="1:21" x14ac:dyDescent="0.25">
      <c r="A202">
        <v>201</v>
      </c>
      <c r="B202" t="s">
        <v>799</v>
      </c>
      <c r="C202" s="1">
        <v>42910</v>
      </c>
      <c r="D202" s="1">
        <v>42915</v>
      </c>
      <c r="E202" t="s">
        <v>49</v>
      </c>
      <c r="F202" t="s">
        <v>800</v>
      </c>
      <c r="G202" t="s">
        <v>801</v>
      </c>
      <c r="H202" t="s">
        <v>25</v>
      </c>
      <c r="I202" t="s">
        <v>26</v>
      </c>
      <c r="J202" t="s">
        <v>802</v>
      </c>
      <c r="K202" t="s">
        <v>497</v>
      </c>
      <c r="L202">
        <v>44312</v>
      </c>
      <c r="M202" t="s">
        <v>147</v>
      </c>
      <c r="N202" t="s">
        <v>803</v>
      </c>
      <c r="O202" t="s">
        <v>45</v>
      </c>
      <c r="P202" t="s">
        <v>89</v>
      </c>
      <c r="Q202" t="s">
        <v>804</v>
      </c>
      <c r="R202">
        <v>21.744</v>
      </c>
      <c r="S202">
        <v>3</v>
      </c>
      <c r="T202">
        <v>0.2</v>
      </c>
      <c r="U202">
        <v>6.7949999999999999</v>
      </c>
    </row>
    <row r="203" spans="1:21" x14ac:dyDescent="0.25">
      <c r="A203">
        <v>202</v>
      </c>
      <c r="B203" t="s">
        <v>805</v>
      </c>
      <c r="C203" s="1">
        <v>41854</v>
      </c>
      <c r="D203" s="1">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x14ac:dyDescent="0.25">
      <c r="A204">
        <v>203</v>
      </c>
      <c r="B204" t="s">
        <v>805</v>
      </c>
      <c r="C204" s="1">
        <v>41854</v>
      </c>
      <c r="D204" s="1">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0.29249999999999998</v>
      </c>
    </row>
    <row r="205" spans="1:21" x14ac:dyDescent="0.25">
      <c r="A205">
        <v>204</v>
      </c>
      <c r="B205" t="s">
        <v>813</v>
      </c>
      <c r="C205" s="1">
        <v>43086</v>
      </c>
      <c r="D205" s="1">
        <v>43090</v>
      </c>
      <c r="E205" t="s">
        <v>22</v>
      </c>
      <c r="F205" t="s">
        <v>814</v>
      </c>
      <c r="G205" t="s">
        <v>815</v>
      </c>
      <c r="H205" t="s">
        <v>25</v>
      </c>
      <c r="I205" t="s">
        <v>26</v>
      </c>
      <c r="J205" t="s">
        <v>816</v>
      </c>
      <c r="K205" t="s">
        <v>103</v>
      </c>
      <c r="L205">
        <v>75220</v>
      </c>
      <c r="M205" t="s">
        <v>104</v>
      </c>
      <c r="N205" t="s">
        <v>817</v>
      </c>
      <c r="O205" t="s">
        <v>45</v>
      </c>
      <c r="P205" t="s">
        <v>77</v>
      </c>
      <c r="Q205" t="s">
        <v>818</v>
      </c>
      <c r="R205">
        <v>66.284000000000006</v>
      </c>
      <c r="S205">
        <v>2</v>
      </c>
      <c r="T205">
        <v>0.8</v>
      </c>
      <c r="U205">
        <v>-178.96680000000001</v>
      </c>
    </row>
    <row r="206" spans="1:21" x14ac:dyDescent="0.25">
      <c r="A206">
        <v>205</v>
      </c>
      <c r="B206" t="s">
        <v>819</v>
      </c>
      <c r="C206" s="1">
        <v>42889</v>
      </c>
      <c r="D206" s="1">
        <v>42893</v>
      </c>
      <c r="E206" t="s">
        <v>49</v>
      </c>
      <c r="F206" t="s">
        <v>820</v>
      </c>
      <c r="G206" t="s">
        <v>821</v>
      </c>
      <c r="H206" t="s">
        <v>40</v>
      </c>
      <c r="I206" t="s">
        <v>26</v>
      </c>
      <c r="J206" t="s">
        <v>612</v>
      </c>
      <c r="K206" t="s">
        <v>334</v>
      </c>
      <c r="L206">
        <v>37064</v>
      </c>
      <c r="M206" t="s">
        <v>29</v>
      </c>
      <c r="N206" t="s">
        <v>822</v>
      </c>
      <c r="O206" t="s">
        <v>31</v>
      </c>
      <c r="P206" t="s">
        <v>64</v>
      </c>
      <c r="Q206" t="s">
        <v>823</v>
      </c>
      <c r="R206">
        <v>35.167999999999999</v>
      </c>
      <c r="S206">
        <v>7</v>
      </c>
      <c r="T206">
        <v>0.2</v>
      </c>
      <c r="U206">
        <v>9.6712000000000007</v>
      </c>
    </row>
    <row r="207" spans="1:21" x14ac:dyDescent="0.25">
      <c r="A207">
        <v>206</v>
      </c>
      <c r="B207" t="s">
        <v>824</v>
      </c>
      <c r="C207" s="1">
        <v>43078</v>
      </c>
      <c r="D207" s="1">
        <v>43083</v>
      </c>
      <c r="E207" t="s">
        <v>49</v>
      </c>
      <c r="F207" t="s">
        <v>825</v>
      </c>
      <c r="G207" t="s">
        <v>826</v>
      </c>
      <c r="H207" t="s">
        <v>25</v>
      </c>
      <c r="I207" t="s">
        <v>26</v>
      </c>
      <c r="J207" t="s">
        <v>827</v>
      </c>
      <c r="K207" t="s">
        <v>42</v>
      </c>
      <c r="L207">
        <v>90604</v>
      </c>
      <c r="M207" t="s">
        <v>43</v>
      </c>
      <c r="N207" t="s">
        <v>828</v>
      </c>
      <c r="O207" t="s">
        <v>70</v>
      </c>
      <c r="P207" t="s">
        <v>71</v>
      </c>
      <c r="Q207" t="s">
        <v>829</v>
      </c>
      <c r="R207">
        <v>444.76799999999997</v>
      </c>
      <c r="S207">
        <v>4</v>
      </c>
      <c r="T207">
        <v>0.2</v>
      </c>
      <c r="U207">
        <v>44.476799999999997</v>
      </c>
    </row>
    <row r="208" spans="1:21" x14ac:dyDescent="0.25">
      <c r="A208">
        <v>207</v>
      </c>
      <c r="B208" t="s">
        <v>830</v>
      </c>
      <c r="C208" s="1">
        <v>43070</v>
      </c>
      <c r="D208" s="1">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5.8743999999999996</v>
      </c>
    </row>
    <row r="209" spans="1:21" x14ac:dyDescent="0.25">
      <c r="A209">
        <v>208</v>
      </c>
      <c r="B209" t="s">
        <v>830</v>
      </c>
      <c r="C209" s="1">
        <v>43070</v>
      </c>
      <c r="D209" s="1">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35.634599999999999</v>
      </c>
    </row>
    <row r="210" spans="1:21" x14ac:dyDescent="0.25">
      <c r="A210">
        <v>209</v>
      </c>
      <c r="B210" t="s">
        <v>830</v>
      </c>
      <c r="C210" s="1">
        <v>43070</v>
      </c>
      <c r="D210" s="1">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x14ac:dyDescent="0.25">
      <c r="A211">
        <v>210</v>
      </c>
      <c r="B211" t="s">
        <v>830</v>
      </c>
      <c r="C211" s="1">
        <v>43070</v>
      </c>
      <c r="D211" s="1">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16.209900000000001</v>
      </c>
    </row>
    <row r="212" spans="1:21" x14ac:dyDescent="0.25">
      <c r="A212">
        <v>211</v>
      </c>
      <c r="B212" t="s">
        <v>830</v>
      </c>
      <c r="C212" s="1">
        <v>43070</v>
      </c>
      <c r="D212" s="1">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3.6796000000000002</v>
      </c>
    </row>
    <row r="213" spans="1:21" x14ac:dyDescent="0.25">
      <c r="A213">
        <v>212</v>
      </c>
      <c r="B213" t="s">
        <v>842</v>
      </c>
      <c r="C213" s="1">
        <v>42044</v>
      </c>
      <c r="D213" s="1">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6.5</v>
      </c>
    </row>
    <row r="214" spans="1:21" x14ac:dyDescent="0.25">
      <c r="A214">
        <v>213</v>
      </c>
      <c r="B214" t="s">
        <v>847</v>
      </c>
      <c r="C214" s="1">
        <v>42006</v>
      </c>
      <c r="D214" s="1">
        <v>42013</v>
      </c>
      <c r="E214" t="s">
        <v>49</v>
      </c>
      <c r="F214" t="s">
        <v>848</v>
      </c>
      <c r="G214" t="s">
        <v>849</v>
      </c>
      <c r="H214" t="s">
        <v>40</v>
      </c>
      <c r="I214" t="s">
        <v>26</v>
      </c>
      <c r="J214" t="s">
        <v>850</v>
      </c>
      <c r="K214" t="s">
        <v>497</v>
      </c>
      <c r="L214">
        <v>44256</v>
      </c>
      <c r="M214" t="s">
        <v>147</v>
      </c>
      <c r="N214" t="s">
        <v>851</v>
      </c>
      <c r="O214" t="s">
        <v>45</v>
      </c>
      <c r="P214" t="s">
        <v>46</v>
      </c>
      <c r="Q214" t="s">
        <v>852</v>
      </c>
      <c r="R214">
        <v>23.68</v>
      </c>
      <c r="S214">
        <v>2</v>
      </c>
      <c r="T214">
        <v>0.2</v>
      </c>
      <c r="U214">
        <v>8.8800000000000008</v>
      </c>
    </row>
    <row r="215" spans="1:21" x14ac:dyDescent="0.25">
      <c r="A215">
        <v>214</v>
      </c>
      <c r="B215" t="s">
        <v>847</v>
      </c>
      <c r="C215" s="1">
        <v>42006</v>
      </c>
      <c r="D215" s="1">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-244.32300000000001</v>
      </c>
    </row>
    <row r="216" spans="1:21" x14ac:dyDescent="0.25">
      <c r="A216">
        <v>215</v>
      </c>
      <c r="B216" t="s">
        <v>847</v>
      </c>
      <c r="C216" s="1">
        <v>42006</v>
      </c>
      <c r="D216" s="1">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v>
      </c>
    </row>
    <row r="217" spans="1:21" x14ac:dyDescent="0.25">
      <c r="A217">
        <v>216</v>
      </c>
      <c r="B217" t="s">
        <v>847</v>
      </c>
      <c r="C217" s="1">
        <v>42006</v>
      </c>
      <c r="D217" s="1">
        <v>42013</v>
      </c>
      <c r="E217" t="s">
        <v>49</v>
      </c>
      <c r="F217" t="s">
        <v>848</v>
      </c>
      <c r="G217" t="s">
        <v>849</v>
      </c>
      <c r="H217" t="s">
        <v>40</v>
      </c>
      <c r="I217" t="s">
        <v>26</v>
      </c>
      <c r="J217" t="s">
        <v>850</v>
      </c>
      <c r="K217" t="s">
        <v>497</v>
      </c>
      <c r="L217">
        <v>44256</v>
      </c>
      <c r="M217" t="s">
        <v>147</v>
      </c>
      <c r="N217" t="s">
        <v>855</v>
      </c>
      <c r="O217" t="s">
        <v>70</v>
      </c>
      <c r="P217" t="s">
        <v>683</v>
      </c>
      <c r="Q217" t="s">
        <v>856</v>
      </c>
      <c r="R217">
        <v>1188</v>
      </c>
      <c r="S217">
        <v>9</v>
      </c>
      <c r="T217">
        <v>0.7</v>
      </c>
      <c r="U217">
        <v>-950.4</v>
      </c>
    </row>
    <row r="218" spans="1:21" x14ac:dyDescent="0.25">
      <c r="A218">
        <v>217</v>
      </c>
      <c r="B218" t="s">
        <v>847</v>
      </c>
      <c r="C218" s="1">
        <v>42006</v>
      </c>
      <c r="D218" s="1">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4.4791999999999996</v>
      </c>
    </row>
    <row r="219" spans="1:21" x14ac:dyDescent="0.25">
      <c r="A219">
        <v>218</v>
      </c>
      <c r="B219" t="s">
        <v>859</v>
      </c>
      <c r="C219" s="1">
        <v>42671</v>
      </c>
      <c r="D219" s="1">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26.056799999999999</v>
      </c>
    </row>
    <row r="220" spans="1:21" x14ac:dyDescent="0.25">
      <c r="A220">
        <v>219</v>
      </c>
      <c r="B220" t="s">
        <v>859</v>
      </c>
      <c r="C220" s="1">
        <v>42671</v>
      </c>
      <c r="D220" s="1">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v>
      </c>
    </row>
    <row r="221" spans="1:21" x14ac:dyDescent="0.25">
      <c r="A221">
        <v>220</v>
      </c>
      <c r="B221" t="s">
        <v>864</v>
      </c>
      <c r="C221" s="1">
        <v>42362</v>
      </c>
      <c r="D221" s="1">
        <v>42365</v>
      </c>
      <c r="E221" t="s">
        <v>187</v>
      </c>
      <c r="F221" t="s">
        <v>865</v>
      </c>
      <c r="G221" t="s">
        <v>866</v>
      </c>
      <c r="H221" t="s">
        <v>25</v>
      </c>
      <c r="I221" t="s">
        <v>26</v>
      </c>
      <c r="J221" t="s">
        <v>867</v>
      </c>
      <c r="K221" t="s">
        <v>497</v>
      </c>
      <c r="L221">
        <v>43017</v>
      </c>
      <c r="M221" t="s">
        <v>147</v>
      </c>
      <c r="N221" t="s">
        <v>868</v>
      </c>
      <c r="O221" t="s">
        <v>45</v>
      </c>
      <c r="P221" t="s">
        <v>268</v>
      </c>
      <c r="Q221" t="s">
        <v>869</v>
      </c>
      <c r="R221">
        <v>5.5839999999999996</v>
      </c>
      <c r="S221">
        <v>2</v>
      </c>
      <c r="T221">
        <v>0.2</v>
      </c>
      <c r="U221">
        <v>1.8148</v>
      </c>
    </row>
    <row r="222" spans="1:21" x14ac:dyDescent="0.25">
      <c r="A222">
        <v>221</v>
      </c>
      <c r="B222" t="s">
        <v>864</v>
      </c>
      <c r="C222" s="1">
        <v>42362</v>
      </c>
      <c r="D222" s="1">
        <v>42365</v>
      </c>
      <c r="E222" t="s">
        <v>187</v>
      </c>
      <c r="F222" t="s">
        <v>865</v>
      </c>
      <c r="G222" t="s">
        <v>866</v>
      </c>
      <c r="H222" t="s">
        <v>25</v>
      </c>
      <c r="I222" t="s">
        <v>26</v>
      </c>
      <c r="J222" t="s">
        <v>867</v>
      </c>
      <c r="K222" t="s">
        <v>497</v>
      </c>
      <c r="L222">
        <v>43017</v>
      </c>
      <c r="M222" t="s">
        <v>147</v>
      </c>
      <c r="N222" t="s">
        <v>870</v>
      </c>
      <c r="O222" t="s">
        <v>45</v>
      </c>
      <c r="P222" t="s">
        <v>89</v>
      </c>
      <c r="Q222" t="s">
        <v>871</v>
      </c>
      <c r="R222">
        <v>22.704000000000001</v>
      </c>
      <c r="S222">
        <v>6</v>
      </c>
      <c r="T222">
        <v>0.2</v>
      </c>
      <c r="U222">
        <v>8.2302</v>
      </c>
    </row>
    <row r="223" spans="1:21" x14ac:dyDescent="0.25">
      <c r="A223">
        <v>222</v>
      </c>
      <c r="B223" t="s">
        <v>864</v>
      </c>
      <c r="C223" s="1">
        <v>42362</v>
      </c>
      <c r="D223" s="1">
        <v>42365</v>
      </c>
      <c r="E223" t="s">
        <v>187</v>
      </c>
      <c r="F223" t="s">
        <v>865</v>
      </c>
      <c r="G223" t="s">
        <v>866</v>
      </c>
      <c r="H223" t="s">
        <v>25</v>
      </c>
      <c r="I223" t="s">
        <v>26</v>
      </c>
      <c r="J223" t="s">
        <v>867</v>
      </c>
      <c r="K223" t="s">
        <v>497</v>
      </c>
      <c r="L223">
        <v>43017</v>
      </c>
      <c r="M223" t="s">
        <v>147</v>
      </c>
      <c r="N223" t="s">
        <v>413</v>
      </c>
      <c r="O223" t="s">
        <v>45</v>
      </c>
      <c r="P223" t="s">
        <v>74</v>
      </c>
      <c r="Q223" t="s">
        <v>414</v>
      </c>
      <c r="R223">
        <v>19.776</v>
      </c>
      <c r="S223">
        <v>4</v>
      </c>
      <c r="T223">
        <v>0.7</v>
      </c>
      <c r="U223">
        <v>-13.8432</v>
      </c>
    </row>
    <row r="224" spans="1:21" x14ac:dyDescent="0.25">
      <c r="A224">
        <v>223</v>
      </c>
      <c r="B224" t="s">
        <v>864</v>
      </c>
      <c r="C224" s="1">
        <v>42362</v>
      </c>
      <c r="D224" s="1">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19.084800000000001</v>
      </c>
    </row>
    <row r="225" spans="1:21" x14ac:dyDescent="0.25">
      <c r="A225">
        <v>224</v>
      </c>
      <c r="B225" t="s">
        <v>864</v>
      </c>
      <c r="C225" s="1">
        <v>42362</v>
      </c>
      <c r="D225" s="1">
        <v>42365</v>
      </c>
      <c r="E225" t="s">
        <v>187</v>
      </c>
      <c r="F225" t="s">
        <v>865</v>
      </c>
      <c r="G225" t="s">
        <v>866</v>
      </c>
      <c r="H225" t="s">
        <v>25</v>
      </c>
      <c r="I225" t="s">
        <v>26</v>
      </c>
      <c r="J225" t="s">
        <v>867</v>
      </c>
      <c r="K225" t="s">
        <v>497</v>
      </c>
      <c r="L225">
        <v>43017</v>
      </c>
      <c r="M225" t="s">
        <v>147</v>
      </c>
      <c r="N225" t="s">
        <v>874</v>
      </c>
      <c r="O225" t="s">
        <v>70</v>
      </c>
      <c r="P225" t="s">
        <v>683</v>
      </c>
      <c r="Q225" t="s">
        <v>875</v>
      </c>
      <c r="R225">
        <v>479.988</v>
      </c>
      <c r="S225">
        <v>4</v>
      </c>
      <c r="T225">
        <v>0.7</v>
      </c>
      <c r="U225">
        <v>-383.99040000000002</v>
      </c>
    </row>
    <row r="226" spans="1:21" x14ac:dyDescent="0.25">
      <c r="A226">
        <v>225</v>
      </c>
      <c r="B226" t="s">
        <v>864</v>
      </c>
      <c r="C226" s="1">
        <v>42362</v>
      </c>
      <c r="D226" s="1">
        <v>42365</v>
      </c>
      <c r="E226" t="s">
        <v>187</v>
      </c>
      <c r="F226" t="s">
        <v>865</v>
      </c>
      <c r="G226" t="s">
        <v>866</v>
      </c>
      <c r="H226" t="s">
        <v>25</v>
      </c>
      <c r="I226" t="s">
        <v>26</v>
      </c>
      <c r="J226" t="s">
        <v>867</v>
      </c>
      <c r="K226" t="s">
        <v>497</v>
      </c>
      <c r="L226">
        <v>43017</v>
      </c>
      <c r="M226" t="s">
        <v>147</v>
      </c>
      <c r="N226" t="s">
        <v>876</v>
      </c>
      <c r="O226" t="s">
        <v>45</v>
      </c>
      <c r="P226" t="s">
        <v>67</v>
      </c>
      <c r="Q226" t="s">
        <v>877</v>
      </c>
      <c r="R226">
        <v>27.167999999999999</v>
      </c>
      <c r="S226">
        <v>2</v>
      </c>
      <c r="T226">
        <v>0.2</v>
      </c>
      <c r="U226">
        <v>2.7168000000000001</v>
      </c>
    </row>
    <row r="227" spans="1:21" x14ac:dyDescent="0.25">
      <c r="A227">
        <v>226</v>
      </c>
      <c r="B227" t="s">
        <v>878</v>
      </c>
      <c r="C227" s="1">
        <v>42225</v>
      </c>
      <c r="D227" s="1">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0.96799999999999997</v>
      </c>
    </row>
    <row r="228" spans="1:21" x14ac:dyDescent="0.25">
      <c r="A228">
        <v>227</v>
      </c>
      <c r="B228" t="s">
        <v>878</v>
      </c>
      <c r="C228" s="1">
        <v>42225</v>
      </c>
      <c r="D228" s="1">
        <v>42232</v>
      </c>
      <c r="E228" t="s">
        <v>49</v>
      </c>
      <c r="F228" t="s">
        <v>879</v>
      </c>
      <c r="G228" t="s">
        <v>880</v>
      </c>
      <c r="H228" t="s">
        <v>40</v>
      </c>
      <c r="I228" t="s">
        <v>26</v>
      </c>
      <c r="J228" t="s">
        <v>881</v>
      </c>
      <c r="K228" t="s">
        <v>237</v>
      </c>
      <c r="L228">
        <v>48227</v>
      </c>
      <c r="M228" t="s">
        <v>104</v>
      </c>
      <c r="N228" t="s">
        <v>884</v>
      </c>
      <c r="O228" t="s">
        <v>31</v>
      </c>
      <c r="P228" t="s">
        <v>55</v>
      </c>
      <c r="Q228" t="s">
        <v>885</v>
      </c>
      <c r="R228">
        <v>622.45000000000005</v>
      </c>
      <c r="S228">
        <v>5</v>
      </c>
      <c r="T228">
        <v>0</v>
      </c>
      <c r="U228">
        <v>136.93899999999999</v>
      </c>
    </row>
    <row r="229" spans="1:21" x14ac:dyDescent="0.25">
      <c r="A229">
        <v>228</v>
      </c>
      <c r="B229" t="s">
        <v>878</v>
      </c>
      <c r="C229" s="1">
        <v>42225</v>
      </c>
      <c r="D229" s="1">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0.2198</v>
      </c>
    </row>
    <row r="230" spans="1:21" x14ac:dyDescent="0.25">
      <c r="A230">
        <v>229</v>
      </c>
      <c r="B230" t="s">
        <v>888</v>
      </c>
      <c r="C230" s="1">
        <v>42063</v>
      </c>
      <c r="D230" s="1">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v>
      </c>
    </row>
    <row r="231" spans="1:21" x14ac:dyDescent="0.25">
      <c r="A231">
        <v>230</v>
      </c>
      <c r="B231" t="s">
        <v>888</v>
      </c>
      <c r="C231" s="1">
        <v>42063</v>
      </c>
      <c r="D231" s="1">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43.840800000000002</v>
      </c>
    </row>
    <row r="232" spans="1:21" x14ac:dyDescent="0.25">
      <c r="A232">
        <v>231</v>
      </c>
      <c r="B232" t="s">
        <v>895</v>
      </c>
      <c r="C232" s="1">
        <v>41895</v>
      </c>
      <c r="D232" s="1">
        <v>41899</v>
      </c>
      <c r="E232" t="s">
        <v>49</v>
      </c>
      <c r="F232" t="s">
        <v>896</v>
      </c>
      <c r="G232" t="s">
        <v>897</v>
      </c>
      <c r="H232" t="s">
        <v>40</v>
      </c>
      <c r="I232" t="s">
        <v>26</v>
      </c>
      <c r="J232" t="s">
        <v>466</v>
      </c>
      <c r="K232" t="s">
        <v>87</v>
      </c>
      <c r="L232">
        <v>28205</v>
      </c>
      <c r="M232" t="s">
        <v>29</v>
      </c>
      <c r="N232" t="s">
        <v>898</v>
      </c>
      <c r="O232" t="s">
        <v>45</v>
      </c>
      <c r="P232" t="s">
        <v>74</v>
      </c>
      <c r="Q232" t="s">
        <v>899</v>
      </c>
      <c r="R232">
        <v>18.648</v>
      </c>
      <c r="S232">
        <v>7</v>
      </c>
      <c r="T232">
        <v>0.7</v>
      </c>
      <c r="U232">
        <v>-12.432</v>
      </c>
    </row>
    <row r="233" spans="1:21" x14ac:dyDescent="0.25">
      <c r="A233">
        <v>232</v>
      </c>
      <c r="B233" t="s">
        <v>900</v>
      </c>
      <c r="C233" s="1">
        <v>42832</v>
      </c>
      <c r="D233" s="1">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v>
      </c>
    </row>
    <row r="234" spans="1:21" x14ac:dyDescent="0.25">
      <c r="A234">
        <v>233</v>
      </c>
      <c r="B234" t="s">
        <v>900</v>
      </c>
      <c r="C234" s="1">
        <v>42832</v>
      </c>
      <c r="D234" s="1">
        <v>42837</v>
      </c>
      <c r="E234" t="s">
        <v>49</v>
      </c>
      <c r="F234" t="s">
        <v>376</v>
      </c>
      <c r="G234" t="s">
        <v>377</v>
      </c>
      <c r="H234" t="s">
        <v>101</v>
      </c>
      <c r="I234" t="s">
        <v>26</v>
      </c>
      <c r="J234" t="s">
        <v>901</v>
      </c>
      <c r="K234" t="s">
        <v>53</v>
      </c>
      <c r="L234">
        <v>33614</v>
      </c>
      <c r="M234" t="s">
        <v>29</v>
      </c>
      <c r="N234" t="s">
        <v>904</v>
      </c>
      <c r="O234" t="s">
        <v>31</v>
      </c>
      <c r="P234" t="s">
        <v>55</v>
      </c>
      <c r="Q234" t="s">
        <v>905</v>
      </c>
      <c r="R234">
        <v>620.61450000000002</v>
      </c>
      <c r="S234">
        <v>3</v>
      </c>
      <c r="T234">
        <v>0.45</v>
      </c>
      <c r="U234">
        <v>-248.2458</v>
      </c>
    </row>
    <row r="235" spans="1:21" x14ac:dyDescent="0.25">
      <c r="A235">
        <v>234</v>
      </c>
      <c r="B235" t="s">
        <v>900</v>
      </c>
      <c r="C235" s="1">
        <v>42832</v>
      </c>
      <c r="D235" s="1">
        <v>42837</v>
      </c>
      <c r="E235" t="s">
        <v>49</v>
      </c>
      <c r="F235" t="s">
        <v>376</v>
      </c>
      <c r="G235" t="s">
        <v>377</v>
      </c>
      <c r="H235" t="s">
        <v>101</v>
      </c>
      <c r="I235" t="s">
        <v>26</v>
      </c>
      <c r="J235" t="s">
        <v>901</v>
      </c>
      <c r="K235" t="s">
        <v>53</v>
      </c>
      <c r="L235">
        <v>33614</v>
      </c>
      <c r="M235" t="s">
        <v>29</v>
      </c>
      <c r="N235" t="s">
        <v>898</v>
      </c>
      <c r="O235" t="s">
        <v>45</v>
      </c>
      <c r="P235" t="s">
        <v>74</v>
      </c>
      <c r="Q235" t="s">
        <v>899</v>
      </c>
      <c r="R235">
        <v>5.3280000000000003</v>
      </c>
      <c r="S235">
        <v>2</v>
      </c>
      <c r="T235">
        <v>0.7</v>
      </c>
      <c r="U235">
        <v>-3.552</v>
      </c>
    </row>
    <row r="236" spans="1:21" x14ac:dyDescent="0.25">
      <c r="A236">
        <v>235</v>
      </c>
      <c r="B236" t="s">
        <v>900</v>
      </c>
      <c r="C236" s="1">
        <v>42832</v>
      </c>
      <c r="D236" s="1">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x14ac:dyDescent="0.25">
      <c r="A237">
        <v>236</v>
      </c>
      <c r="B237" t="s">
        <v>900</v>
      </c>
      <c r="C237" s="1">
        <v>42832</v>
      </c>
      <c r="D237" s="1">
        <v>42837</v>
      </c>
      <c r="E237" t="s">
        <v>49</v>
      </c>
      <c r="F237" t="s">
        <v>376</v>
      </c>
      <c r="G237" t="s">
        <v>377</v>
      </c>
      <c r="H237" t="s">
        <v>101</v>
      </c>
      <c r="I237" t="s">
        <v>26</v>
      </c>
      <c r="J237" t="s">
        <v>901</v>
      </c>
      <c r="K237" t="s">
        <v>53</v>
      </c>
      <c r="L237">
        <v>33614</v>
      </c>
      <c r="M237" t="s">
        <v>29</v>
      </c>
      <c r="N237" t="s">
        <v>908</v>
      </c>
      <c r="O237" t="s">
        <v>70</v>
      </c>
      <c r="P237" t="s">
        <v>160</v>
      </c>
      <c r="Q237" t="s">
        <v>909</v>
      </c>
      <c r="R237">
        <v>617.976</v>
      </c>
      <c r="S237">
        <v>3</v>
      </c>
      <c r="T237">
        <v>0.2</v>
      </c>
      <c r="U237">
        <v>-7.7247000000000003</v>
      </c>
    </row>
    <row r="238" spans="1:21" x14ac:dyDescent="0.25">
      <c r="A238">
        <v>237</v>
      </c>
      <c r="B238" t="s">
        <v>910</v>
      </c>
      <c r="C238" s="1">
        <v>43051</v>
      </c>
      <c r="D238" s="1">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x14ac:dyDescent="0.25">
      <c r="A239">
        <v>238</v>
      </c>
      <c r="B239" t="s">
        <v>916</v>
      </c>
      <c r="C239" s="1">
        <v>42525</v>
      </c>
      <c r="D239" s="1">
        <v>42530</v>
      </c>
      <c r="E239" t="s">
        <v>22</v>
      </c>
      <c r="F239" t="s">
        <v>917</v>
      </c>
      <c r="G239" t="s">
        <v>918</v>
      </c>
      <c r="H239" t="s">
        <v>25</v>
      </c>
      <c r="I239" t="s">
        <v>26</v>
      </c>
      <c r="J239" t="s">
        <v>302</v>
      </c>
      <c r="K239" t="s">
        <v>210</v>
      </c>
      <c r="L239">
        <v>60610</v>
      </c>
      <c r="M239" t="s">
        <v>104</v>
      </c>
      <c r="N239" t="s">
        <v>919</v>
      </c>
      <c r="O239" t="s">
        <v>45</v>
      </c>
      <c r="P239" t="s">
        <v>89</v>
      </c>
      <c r="Q239" t="s">
        <v>920</v>
      </c>
      <c r="R239">
        <v>25.92</v>
      </c>
      <c r="S239">
        <v>5</v>
      </c>
      <c r="T239">
        <v>0.2</v>
      </c>
      <c r="U239">
        <v>9.3960000000000008</v>
      </c>
    </row>
    <row r="240" spans="1:21" x14ac:dyDescent="0.25">
      <c r="A240">
        <v>239</v>
      </c>
      <c r="B240" t="s">
        <v>916</v>
      </c>
      <c r="C240" s="1">
        <v>42525</v>
      </c>
      <c r="D240" s="1">
        <v>42530</v>
      </c>
      <c r="E240" t="s">
        <v>22</v>
      </c>
      <c r="F240" t="s">
        <v>917</v>
      </c>
      <c r="G240" t="s">
        <v>918</v>
      </c>
      <c r="H240" t="s">
        <v>25</v>
      </c>
      <c r="I240" t="s">
        <v>26</v>
      </c>
      <c r="J240" t="s">
        <v>302</v>
      </c>
      <c r="K240" t="s">
        <v>210</v>
      </c>
      <c r="L240">
        <v>60610</v>
      </c>
      <c r="M240" t="s">
        <v>104</v>
      </c>
      <c r="N240" t="s">
        <v>921</v>
      </c>
      <c r="O240" t="s">
        <v>31</v>
      </c>
      <c r="P240" t="s">
        <v>64</v>
      </c>
      <c r="Q240" t="s">
        <v>922</v>
      </c>
      <c r="R240">
        <v>419.68</v>
      </c>
      <c r="S240">
        <v>5</v>
      </c>
      <c r="T240">
        <v>0.6</v>
      </c>
      <c r="U240">
        <v>-356.72800000000001</v>
      </c>
    </row>
    <row r="241" spans="1:21" x14ac:dyDescent="0.25">
      <c r="A241">
        <v>240</v>
      </c>
      <c r="B241" t="s">
        <v>916</v>
      </c>
      <c r="C241" s="1">
        <v>42525</v>
      </c>
      <c r="D241" s="1">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-4.6752000000000002</v>
      </c>
    </row>
    <row r="242" spans="1:21" x14ac:dyDescent="0.25">
      <c r="A242">
        <v>241</v>
      </c>
      <c r="B242" t="s">
        <v>916</v>
      </c>
      <c r="C242" s="1">
        <v>42525</v>
      </c>
      <c r="D242" s="1">
        <v>42530</v>
      </c>
      <c r="E242" t="s">
        <v>22</v>
      </c>
      <c r="F242" t="s">
        <v>917</v>
      </c>
      <c r="G242" t="s">
        <v>918</v>
      </c>
      <c r="H242" t="s">
        <v>25</v>
      </c>
      <c r="I242" t="s">
        <v>26</v>
      </c>
      <c r="J242" t="s">
        <v>302</v>
      </c>
      <c r="K242" t="s">
        <v>210</v>
      </c>
      <c r="L242">
        <v>60610</v>
      </c>
      <c r="M242" t="s">
        <v>104</v>
      </c>
      <c r="N242" t="s">
        <v>925</v>
      </c>
      <c r="O242" t="s">
        <v>70</v>
      </c>
      <c r="P242" t="s">
        <v>71</v>
      </c>
      <c r="Q242" t="s">
        <v>926</v>
      </c>
      <c r="R242">
        <v>31.984000000000002</v>
      </c>
      <c r="S242">
        <v>2</v>
      </c>
      <c r="T242">
        <v>0.2</v>
      </c>
      <c r="U242">
        <v>11.1944</v>
      </c>
    </row>
    <row r="243" spans="1:21" x14ac:dyDescent="0.25">
      <c r="A243">
        <v>242</v>
      </c>
      <c r="B243" t="s">
        <v>916</v>
      </c>
      <c r="C243" s="1">
        <v>42525</v>
      </c>
      <c r="D243" s="1">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-120.51300000000001</v>
      </c>
    </row>
    <row r="244" spans="1:21" x14ac:dyDescent="0.25">
      <c r="A244">
        <v>243</v>
      </c>
      <c r="B244" t="s">
        <v>916</v>
      </c>
      <c r="C244" s="1">
        <v>42525</v>
      </c>
      <c r="D244" s="1">
        <v>42530</v>
      </c>
      <c r="E244" t="s">
        <v>22</v>
      </c>
      <c r="F244" t="s">
        <v>917</v>
      </c>
      <c r="G244" t="s">
        <v>918</v>
      </c>
      <c r="H244" t="s">
        <v>25</v>
      </c>
      <c r="I244" t="s">
        <v>26</v>
      </c>
      <c r="J244" t="s">
        <v>302</v>
      </c>
      <c r="K244" t="s">
        <v>210</v>
      </c>
      <c r="L244">
        <v>60610</v>
      </c>
      <c r="M244" t="s">
        <v>104</v>
      </c>
      <c r="N244" t="s">
        <v>929</v>
      </c>
      <c r="O244" t="s">
        <v>31</v>
      </c>
      <c r="P244" t="s">
        <v>64</v>
      </c>
      <c r="Q244" t="s">
        <v>930</v>
      </c>
      <c r="R244">
        <v>4.0439999999999996</v>
      </c>
      <c r="S244">
        <v>3</v>
      </c>
      <c r="T244">
        <v>0.6</v>
      </c>
      <c r="U244">
        <v>-2.8308</v>
      </c>
    </row>
    <row r="245" spans="1:21" x14ac:dyDescent="0.25">
      <c r="A245">
        <v>244</v>
      </c>
      <c r="B245" t="s">
        <v>916</v>
      </c>
      <c r="C245" s="1">
        <v>42525</v>
      </c>
      <c r="D245" s="1">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1.2038</v>
      </c>
    </row>
    <row r="246" spans="1:21" x14ac:dyDescent="0.25">
      <c r="A246">
        <v>245</v>
      </c>
      <c r="B246" t="s">
        <v>931</v>
      </c>
      <c r="C246" s="1">
        <v>41791</v>
      </c>
      <c r="D246" s="1">
        <v>41796</v>
      </c>
      <c r="E246" t="s">
        <v>22</v>
      </c>
      <c r="F246" t="s">
        <v>932</v>
      </c>
      <c r="G246" t="s">
        <v>933</v>
      </c>
      <c r="H246" t="s">
        <v>101</v>
      </c>
      <c r="I246" t="s">
        <v>26</v>
      </c>
      <c r="J246" t="s">
        <v>934</v>
      </c>
      <c r="K246" t="s">
        <v>228</v>
      </c>
      <c r="L246">
        <v>55044</v>
      </c>
      <c r="M246" t="s">
        <v>104</v>
      </c>
      <c r="N246" t="s">
        <v>532</v>
      </c>
      <c r="O246" t="s">
        <v>31</v>
      </c>
      <c r="P246" t="s">
        <v>35</v>
      </c>
      <c r="Q246" t="s">
        <v>533</v>
      </c>
      <c r="R246">
        <v>2001.86</v>
      </c>
      <c r="S246">
        <v>7</v>
      </c>
      <c r="T246">
        <v>0</v>
      </c>
      <c r="U246">
        <v>580.5394</v>
      </c>
    </row>
    <row r="247" spans="1:21" x14ac:dyDescent="0.25">
      <c r="A247">
        <v>246</v>
      </c>
      <c r="B247" t="s">
        <v>931</v>
      </c>
      <c r="C247" s="1">
        <v>41791</v>
      </c>
      <c r="D247" s="1">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v>
      </c>
    </row>
    <row r="248" spans="1:21" x14ac:dyDescent="0.25">
      <c r="A248">
        <v>247</v>
      </c>
      <c r="B248" t="s">
        <v>931</v>
      </c>
      <c r="C248" s="1">
        <v>41791</v>
      </c>
      <c r="D248" s="1">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x14ac:dyDescent="0.25">
      <c r="A249">
        <v>248</v>
      </c>
      <c r="B249" t="s">
        <v>931</v>
      </c>
      <c r="C249" s="1">
        <v>41791</v>
      </c>
      <c r="D249" s="1">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496.07249999999999</v>
      </c>
    </row>
    <row r="250" spans="1:21" x14ac:dyDescent="0.25">
      <c r="A250">
        <v>249</v>
      </c>
      <c r="B250" t="s">
        <v>931</v>
      </c>
      <c r="C250" s="1">
        <v>41791</v>
      </c>
      <c r="D250" s="1">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12.441599999999999</v>
      </c>
    </row>
    <row r="251" spans="1:21" x14ac:dyDescent="0.25">
      <c r="A251">
        <v>250</v>
      </c>
      <c r="B251" t="s">
        <v>941</v>
      </c>
      <c r="C251" s="1">
        <v>42714</v>
      </c>
      <c r="D251" s="1">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v>
      </c>
    </row>
    <row r="252" spans="1:21" x14ac:dyDescent="0.25">
      <c r="A252">
        <v>251</v>
      </c>
      <c r="B252" t="s">
        <v>946</v>
      </c>
      <c r="C252" s="1">
        <v>42624</v>
      </c>
      <c r="D252" s="1">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3.5767000000000002</v>
      </c>
    </row>
    <row r="253" spans="1:21" x14ac:dyDescent="0.25">
      <c r="A253">
        <v>252</v>
      </c>
      <c r="B253" t="s">
        <v>946</v>
      </c>
      <c r="C253" s="1">
        <v>42624</v>
      </c>
      <c r="D253" s="1">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636.00030000000004</v>
      </c>
    </row>
    <row r="254" spans="1:21" x14ac:dyDescent="0.25">
      <c r="A254">
        <v>253</v>
      </c>
      <c r="B254" t="s">
        <v>952</v>
      </c>
      <c r="C254" s="1">
        <v>42714</v>
      </c>
      <c r="D254" s="1">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v>
      </c>
    </row>
    <row r="255" spans="1:21" x14ac:dyDescent="0.25">
      <c r="A255">
        <v>254</v>
      </c>
      <c r="B255" t="s">
        <v>952</v>
      </c>
      <c r="C255" s="1">
        <v>42714</v>
      </c>
      <c r="D255" s="1">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x14ac:dyDescent="0.25">
      <c r="A256">
        <v>255</v>
      </c>
      <c r="B256" t="s">
        <v>959</v>
      </c>
      <c r="C256" s="1">
        <v>42336</v>
      </c>
      <c r="D256" s="1">
        <v>42342</v>
      </c>
      <c r="E256" t="s">
        <v>49</v>
      </c>
      <c r="F256" t="s">
        <v>960</v>
      </c>
      <c r="G256" t="s">
        <v>961</v>
      </c>
      <c r="H256" t="s">
        <v>40</v>
      </c>
      <c r="I256" t="s">
        <v>26</v>
      </c>
      <c r="J256" t="s">
        <v>302</v>
      </c>
      <c r="K256" t="s">
        <v>210</v>
      </c>
      <c r="L256">
        <v>60623</v>
      </c>
      <c r="M256" t="s">
        <v>104</v>
      </c>
      <c r="N256" t="s">
        <v>929</v>
      </c>
      <c r="O256" t="s">
        <v>31</v>
      </c>
      <c r="P256" t="s">
        <v>64</v>
      </c>
      <c r="Q256" t="s">
        <v>930</v>
      </c>
      <c r="R256">
        <v>12.132</v>
      </c>
      <c r="S256">
        <v>9</v>
      </c>
      <c r="T256">
        <v>0.6</v>
      </c>
      <c r="U256">
        <v>-8.4923999999999999</v>
      </c>
    </row>
    <row r="257" spans="1:21" x14ac:dyDescent="0.25">
      <c r="A257">
        <v>256</v>
      </c>
      <c r="B257" t="s">
        <v>959</v>
      </c>
      <c r="C257" s="1">
        <v>42336</v>
      </c>
      <c r="D257" s="1">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-19.5624</v>
      </c>
    </row>
    <row r="258" spans="1:21" x14ac:dyDescent="0.25">
      <c r="A258">
        <v>257</v>
      </c>
      <c r="B258" t="s">
        <v>959</v>
      </c>
      <c r="C258" s="1">
        <v>42336</v>
      </c>
      <c r="D258" s="1">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4.0439999999999996</v>
      </c>
    </row>
    <row r="259" spans="1:21" x14ac:dyDescent="0.25">
      <c r="A259">
        <v>258</v>
      </c>
      <c r="B259" t="s">
        <v>959</v>
      </c>
      <c r="C259" s="1">
        <v>42336</v>
      </c>
      <c r="D259" s="1">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56.691600000000001</v>
      </c>
    </row>
    <row r="260" spans="1:21" x14ac:dyDescent="0.25">
      <c r="A260">
        <v>259</v>
      </c>
      <c r="B260" t="s">
        <v>966</v>
      </c>
      <c r="C260" s="1">
        <v>43070</v>
      </c>
      <c r="D260" s="1">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6.9257999999999997</v>
      </c>
    </row>
    <row r="261" spans="1:21" x14ac:dyDescent="0.25">
      <c r="A261">
        <v>260</v>
      </c>
      <c r="B261" t="s">
        <v>966</v>
      </c>
      <c r="C261" s="1">
        <v>43070</v>
      </c>
      <c r="D261" s="1">
        <v>43072</v>
      </c>
      <c r="E261" t="s">
        <v>22</v>
      </c>
      <c r="F261" t="s">
        <v>967</v>
      </c>
      <c r="G261" t="s">
        <v>968</v>
      </c>
      <c r="H261" t="s">
        <v>25</v>
      </c>
      <c r="I261" t="s">
        <v>26</v>
      </c>
      <c r="J261" t="s">
        <v>265</v>
      </c>
      <c r="K261" t="s">
        <v>266</v>
      </c>
      <c r="L261">
        <v>10009</v>
      </c>
      <c r="M261" t="s">
        <v>147</v>
      </c>
      <c r="N261" t="s">
        <v>971</v>
      </c>
      <c r="O261" t="s">
        <v>45</v>
      </c>
      <c r="P261" t="s">
        <v>58</v>
      </c>
      <c r="Q261" t="s">
        <v>972</v>
      </c>
      <c r="R261">
        <v>221.55</v>
      </c>
      <c r="S261">
        <v>3</v>
      </c>
      <c r="T261">
        <v>0</v>
      </c>
      <c r="U261">
        <v>6.6464999999999996</v>
      </c>
    </row>
    <row r="262" spans="1:21" x14ac:dyDescent="0.25">
      <c r="A262">
        <v>261</v>
      </c>
      <c r="B262" t="s">
        <v>966</v>
      </c>
      <c r="C262" s="1">
        <v>43070</v>
      </c>
      <c r="D262" s="1">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6.1319999999999997</v>
      </c>
    </row>
    <row r="263" spans="1:21" x14ac:dyDescent="0.25">
      <c r="A263">
        <v>262</v>
      </c>
      <c r="B263" t="s">
        <v>975</v>
      </c>
      <c r="C263" s="1">
        <v>42894</v>
      </c>
      <c r="D263" s="1">
        <v>42898</v>
      </c>
      <c r="E263" t="s">
        <v>49</v>
      </c>
      <c r="F263" t="s">
        <v>976</v>
      </c>
      <c r="G263" t="s">
        <v>977</v>
      </c>
      <c r="H263" t="s">
        <v>40</v>
      </c>
      <c r="I263" t="s">
        <v>26</v>
      </c>
      <c r="J263" t="s">
        <v>602</v>
      </c>
      <c r="K263" t="s">
        <v>103</v>
      </c>
      <c r="L263">
        <v>77506</v>
      </c>
      <c r="M263" t="s">
        <v>104</v>
      </c>
      <c r="N263" t="s">
        <v>978</v>
      </c>
      <c r="O263" t="s">
        <v>45</v>
      </c>
      <c r="P263" t="s">
        <v>77</v>
      </c>
      <c r="Q263" t="s">
        <v>979</v>
      </c>
      <c r="R263">
        <v>1.6240000000000001</v>
      </c>
      <c r="S263">
        <v>2</v>
      </c>
      <c r="T263">
        <v>0.8</v>
      </c>
      <c r="U263">
        <v>-4.4660000000000002</v>
      </c>
    </row>
    <row r="264" spans="1:21" x14ac:dyDescent="0.25">
      <c r="A264">
        <v>263</v>
      </c>
      <c r="B264" t="s">
        <v>980</v>
      </c>
      <c r="C264" s="1">
        <v>41901</v>
      </c>
      <c r="D264" s="1">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-509.99700000000001</v>
      </c>
    </row>
    <row r="265" spans="1:21" x14ac:dyDescent="0.25">
      <c r="A265">
        <v>264</v>
      </c>
      <c r="B265" t="s">
        <v>980</v>
      </c>
      <c r="C265" s="1">
        <v>41901</v>
      </c>
      <c r="D265" s="1">
        <v>41903</v>
      </c>
      <c r="E265" t="s">
        <v>22</v>
      </c>
      <c r="F265" t="s">
        <v>981</v>
      </c>
      <c r="G265" t="s">
        <v>982</v>
      </c>
      <c r="H265" t="s">
        <v>40</v>
      </c>
      <c r="I265" t="s">
        <v>26</v>
      </c>
      <c r="J265" t="s">
        <v>183</v>
      </c>
      <c r="K265" t="s">
        <v>103</v>
      </c>
      <c r="L265">
        <v>77036</v>
      </c>
      <c r="M265" t="s">
        <v>104</v>
      </c>
      <c r="N265" t="s">
        <v>983</v>
      </c>
      <c r="O265" t="s">
        <v>70</v>
      </c>
      <c r="P265" t="s">
        <v>683</v>
      </c>
      <c r="Q265" t="s">
        <v>984</v>
      </c>
      <c r="R265">
        <v>2519.9580000000001</v>
      </c>
      <c r="S265">
        <v>7</v>
      </c>
      <c r="T265">
        <v>0.4</v>
      </c>
      <c r="U265">
        <v>-251.9958</v>
      </c>
    </row>
    <row r="266" spans="1:21" x14ac:dyDescent="0.25">
      <c r="A266">
        <v>265</v>
      </c>
      <c r="B266" t="s">
        <v>985</v>
      </c>
      <c r="C266" s="1">
        <v>42527</v>
      </c>
      <c r="D266" s="1">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x14ac:dyDescent="0.25">
      <c r="A267">
        <v>266</v>
      </c>
      <c r="B267" t="s">
        <v>990</v>
      </c>
      <c r="C267" s="1">
        <v>42318</v>
      </c>
      <c r="D267" s="1">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35.155999999999999</v>
      </c>
    </row>
    <row r="268" spans="1:21" x14ac:dyDescent="0.25">
      <c r="A268">
        <v>267</v>
      </c>
      <c r="B268" t="s">
        <v>996</v>
      </c>
      <c r="C268" s="1">
        <v>42902</v>
      </c>
      <c r="D268" s="1">
        <v>42906</v>
      </c>
      <c r="E268" t="s">
        <v>49</v>
      </c>
      <c r="F268" t="s">
        <v>997</v>
      </c>
      <c r="G268" t="s">
        <v>998</v>
      </c>
      <c r="H268" t="s">
        <v>40</v>
      </c>
      <c r="I268" t="s">
        <v>26</v>
      </c>
      <c r="J268" t="s">
        <v>999</v>
      </c>
      <c r="K268" t="s">
        <v>87</v>
      </c>
      <c r="L268">
        <v>27514</v>
      </c>
      <c r="M268" t="s">
        <v>29</v>
      </c>
      <c r="N268" t="s">
        <v>1000</v>
      </c>
      <c r="O268" t="s">
        <v>45</v>
      </c>
      <c r="P268" t="s">
        <v>67</v>
      </c>
      <c r="Q268" t="s">
        <v>1001</v>
      </c>
      <c r="R268">
        <v>14.016</v>
      </c>
      <c r="S268">
        <v>3</v>
      </c>
      <c r="T268">
        <v>0.2</v>
      </c>
      <c r="U268">
        <v>4.7304000000000004</v>
      </c>
    </row>
    <row r="269" spans="1:21" x14ac:dyDescent="0.25">
      <c r="A269">
        <v>268</v>
      </c>
      <c r="B269" t="s">
        <v>1002</v>
      </c>
      <c r="C269" s="1">
        <v>42391</v>
      </c>
      <c r="D269" s="1">
        <v>42397</v>
      </c>
      <c r="E269" t="s">
        <v>49</v>
      </c>
      <c r="F269" t="s">
        <v>386</v>
      </c>
      <c r="G269" t="s">
        <v>387</v>
      </c>
      <c r="H269" t="s">
        <v>25</v>
      </c>
      <c r="I269" t="s">
        <v>26</v>
      </c>
      <c r="J269" t="s">
        <v>1003</v>
      </c>
      <c r="K269" t="s">
        <v>789</v>
      </c>
      <c r="L269">
        <v>7960</v>
      </c>
      <c r="M269" t="s">
        <v>147</v>
      </c>
      <c r="N269" t="s">
        <v>1004</v>
      </c>
      <c r="O269" t="s">
        <v>45</v>
      </c>
      <c r="P269" t="s">
        <v>268</v>
      </c>
      <c r="Q269" t="s">
        <v>1005</v>
      </c>
      <c r="R269">
        <v>7.56</v>
      </c>
      <c r="S269">
        <v>6</v>
      </c>
      <c r="T269">
        <v>0</v>
      </c>
      <c r="U269">
        <v>0.3024</v>
      </c>
    </row>
    <row r="270" spans="1:21" x14ac:dyDescent="0.25">
      <c r="A270">
        <v>269</v>
      </c>
      <c r="B270" t="s">
        <v>1006</v>
      </c>
      <c r="C270" s="1">
        <v>43078</v>
      </c>
      <c r="D270" s="1">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-7.4416000000000002</v>
      </c>
    </row>
    <row r="271" spans="1:21" x14ac:dyDescent="0.25">
      <c r="A271">
        <v>270</v>
      </c>
      <c r="B271" t="s">
        <v>1006</v>
      </c>
      <c r="C271" s="1">
        <v>43078</v>
      </c>
      <c r="D271" s="1">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x14ac:dyDescent="0.25">
      <c r="A272">
        <v>271</v>
      </c>
      <c r="B272" t="s">
        <v>1014</v>
      </c>
      <c r="C272" s="1">
        <v>43097</v>
      </c>
      <c r="D272" s="1">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210.49359999999999</v>
      </c>
    </row>
    <row r="273" spans="1:21" x14ac:dyDescent="0.25">
      <c r="A273">
        <v>272</v>
      </c>
      <c r="B273" t="s">
        <v>1019</v>
      </c>
      <c r="C273" s="1">
        <v>42215</v>
      </c>
      <c r="D273" s="1">
        <v>42216</v>
      </c>
      <c r="E273" t="s">
        <v>187</v>
      </c>
      <c r="F273" t="s">
        <v>600</v>
      </c>
      <c r="G273" t="s">
        <v>601</v>
      </c>
      <c r="H273" t="s">
        <v>25</v>
      </c>
      <c r="I273" t="s">
        <v>26</v>
      </c>
      <c r="J273" t="s">
        <v>126</v>
      </c>
      <c r="K273" t="s">
        <v>42</v>
      </c>
      <c r="L273">
        <v>94109</v>
      </c>
      <c r="M273" t="s">
        <v>43</v>
      </c>
      <c r="N273" t="s">
        <v>1020</v>
      </c>
      <c r="O273" t="s">
        <v>70</v>
      </c>
      <c r="P273" t="s">
        <v>160</v>
      </c>
      <c r="Q273" t="s">
        <v>1021</v>
      </c>
      <c r="R273">
        <v>209.93</v>
      </c>
      <c r="S273">
        <v>7</v>
      </c>
      <c r="T273">
        <v>0</v>
      </c>
      <c r="U273">
        <v>92.369200000000006</v>
      </c>
    </row>
    <row r="274" spans="1:21" x14ac:dyDescent="0.25">
      <c r="A274">
        <v>273</v>
      </c>
      <c r="B274" t="s">
        <v>1019</v>
      </c>
      <c r="C274" s="1">
        <v>42215</v>
      </c>
      <c r="D274" s="1">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2.3231999999999999</v>
      </c>
    </row>
    <row r="275" spans="1:21" x14ac:dyDescent="0.25">
      <c r="A275">
        <v>274</v>
      </c>
      <c r="B275" t="s">
        <v>1019</v>
      </c>
      <c r="C275" s="1">
        <v>42215</v>
      </c>
      <c r="D275" s="1">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4.0949999999999998</v>
      </c>
    </row>
    <row r="276" spans="1:21" x14ac:dyDescent="0.25">
      <c r="A276">
        <v>275</v>
      </c>
      <c r="B276" t="s">
        <v>1026</v>
      </c>
      <c r="C276" s="1">
        <v>42994</v>
      </c>
      <c r="D276" s="1">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x14ac:dyDescent="0.25">
      <c r="A277">
        <v>276</v>
      </c>
      <c r="B277" t="s">
        <v>1026</v>
      </c>
      <c r="C277" s="1">
        <v>42994</v>
      </c>
      <c r="D277" s="1">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v>
      </c>
    </row>
    <row r="278" spans="1:21" x14ac:dyDescent="0.25">
      <c r="A278">
        <v>277</v>
      </c>
      <c r="B278" t="s">
        <v>1034</v>
      </c>
      <c r="C278" s="1">
        <v>43021</v>
      </c>
      <c r="D278" s="1">
        <v>43025</v>
      </c>
      <c r="E278" t="s">
        <v>49</v>
      </c>
      <c r="F278" t="s">
        <v>1035</v>
      </c>
      <c r="G278" t="s">
        <v>1036</v>
      </c>
      <c r="H278" t="s">
        <v>40</v>
      </c>
      <c r="I278" t="s">
        <v>26</v>
      </c>
      <c r="J278" t="s">
        <v>145</v>
      </c>
      <c r="K278" t="s">
        <v>146</v>
      </c>
      <c r="L278">
        <v>19140</v>
      </c>
      <c r="M278" t="s">
        <v>147</v>
      </c>
      <c r="N278" t="s">
        <v>1037</v>
      </c>
      <c r="O278" t="s">
        <v>45</v>
      </c>
      <c r="P278" t="s">
        <v>89</v>
      </c>
      <c r="Q278" t="s">
        <v>1038</v>
      </c>
      <c r="R278">
        <v>11.648</v>
      </c>
      <c r="S278">
        <v>2</v>
      </c>
      <c r="T278">
        <v>0.2</v>
      </c>
      <c r="U278">
        <v>4.0768000000000004</v>
      </c>
    </row>
    <row r="279" spans="1:21" x14ac:dyDescent="0.25">
      <c r="A279">
        <v>278</v>
      </c>
      <c r="B279" t="s">
        <v>1034</v>
      </c>
      <c r="C279" s="1">
        <v>43021</v>
      </c>
      <c r="D279" s="1">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5.9071999999999996</v>
      </c>
    </row>
    <row r="280" spans="1:21" x14ac:dyDescent="0.25">
      <c r="A280">
        <v>279</v>
      </c>
      <c r="B280" t="s">
        <v>1034</v>
      </c>
      <c r="C280" s="1">
        <v>43021</v>
      </c>
      <c r="D280" s="1">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x14ac:dyDescent="0.25">
      <c r="A281">
        <v>280</v>
      </c>
      <c r="B281" t="s">
        <v>1034</v>
      </c>
      <c r="C281" s="1">
        <v>43021</v>
      </c>
      <c r="D281" s="1">
        <v>43025</v>
      </c>
      <c r="E281" t="s">
        <v>49</v>
      </c>
      <c r="F281" t="s">
        <v>1035</v>
      </c>
      <c r="G281" t="s">
        <v>1036</v>
      </c>
      <c r="H281" t="s">
        <v>40</v>
      </c>
      <c r="I281" t="s">
        <v>26</v>
      </c>
      <c r="J281" t="s">
        <v>145</v>
      </c>
      <c r="K281" t="s">
        <v>146</v>
      </c>
      <c r="L281">
        <v>19140</v>
      </c>
      <c r="M281" t="s">
        <v>147</v>
      </c>
      <c r="N281" t="s">
        <v>1043</v>
      </c>
      <c r="O281" t="s">
        <v>45</v>
      </c>
      <c r="P281" t="s">
        <v>46</v>
      </c>
      <c r="Q281" t="s">
        <v>1044</v>
      </c>
      <c r="R281">
        <v>24.84</v>
      </c>
      <c r="S281">
        <v>3</v>
      </c>
      <c r="T281">
        <v>0.2</v>
      </c>
      <c r="U281">
        <v>8.6940000000000008</v>
      </c>
    </row>
    <row r="282" spans="1:21" x14ac:dyDescent="0.25">
      <c r="A282">
        <v>281</v>
      </c>
      <c r="B282" t="s">
        <v>1045</v>
      </c>
      <c r="C282" s="1">
        <v>42273</v>
      </c>
      <c r="D282" s="1">
        <v>42275</v>
      </c>
      <c r="E282" t="s">
        <v>22</v>
      </c>
      <c r="F282" t="s">
        <v>518</v>
      </c>
      <c r="G282" t="s">
        <v>519</v>
      </c>
      <c r="H282" t="s">
        <v>25</v>
      </c>
      <c r="I282" t="s">
        <v>26</v>
      </c>
      <c r="J282" t="s">
        <v>183</v>
      </c>
      <c r="K282" t="s">
        <v>103</v>
      </c>
      <c r="L282">
        <v>77070</v>
      </c>
      <c r="M282" t="s">
        <v>104</v>
      </c>
      <c r="N282" t="s">
        <v>1046</v>
      </c>
      <c r="O282" t="s">
        <v>45</v>
      </c>
      <c r="P282" t="s">
        <v>74</v>
      </c>
      <c r="Q282" t="s">
        <v>1047</v>
      </c>
      <c r="R282">
        <v>2.08</v>
      </c>
      <c r="S282">
        <v>5</v>
      </c>
      <c r="T282">
        <v>0.8</v>
      </c>
      <c r="U282">
        <v>-3.4319999999999999</v>
      </c>
    </row>
    <row r="283" spans="1:21" x14ac:dyDescent="0.25">
      <c r="A283">
        <v>282</v>
      </c>
      <c r="B283" t="s">
        <v>1045</v>
      </c>
      <c r="C283" s="1">
        <v>42273</v>
      </c>
      <c r="D283" s="1">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x14ac:dyDescent="0.25">
      <c r="A284">
        <v>283</v>
      </c>
      <c r="B284" t="s">
        <v>1050</v>
      </c>
      <c r="C284" s="1">
        <v>42310</v>
      </c>
      <c r="D284" s="1">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v>
      </c>
    </row>
    <row r="285" spans="1:21" x14ac:dyDescent="0.25">
      <c r="A285">
        <v>284</v>
      </c>
      <c r="B285" t="s">
        <v>1055</v>
      </c>
      <c r="C285" s="1">
        <v>42273</v>
      </c>
      <c r="D285" s="1">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47.844000000000001</v>
      </c>
    </row>
    <row r="286" spans="1:21" x14ac:dyDescent="0.25">
      <c r="A286">
        <v>285</v>
      </c>
      <c r="B286" t="s">
        <v>1055</v>
      </c>
      <c r="C286" s="1">
        <v>42273</v>
      </c>
      <c r="D286" s="1">
        <v>42279</v>
      </c>
      <c r="E286" t="s">
        <v>49</v>
      </c>
      <c r="F286" t="s">
        <v>163</v>
      </c>
      <c r="G286" t="s">
        <v>164</v>
      </c>
      <c r="H286" t="s">
        <v>25</v>
      </c>
      <c r="I286" t="s">
        <v>26</v>
      </c>
      <c r="J286" t="s">
        <v>418</v>
      </c>
      <c r="K286" t="s">
        <v>419</v>
      </c>
      <c r="L286">
        <v>97206</v>
      </c>
      <c r="M286" t="s">
        <v>43</v>
      </c>
      <c r="N286" t="s">
        <v>1057</v>
      </c>
      <c r="O286" t="s">
        <v>70</v>
      </c>
      <c r="P286" t="s">
        <v>160</v>
      </c>
      <c r="Q286" t="s">
        <v>1058</v>
      </c>
      <c r="R286">
        <v>239.8</v>
      </c>
      <c r="S286">
        <v>5</v>
      </c>
      <c r="T286">
        <v>0.2</v>
      </c>
      <c r="U286">
        <v>47.96</v>
      </c>
    </row>
    <row r="287" spans="1:21" x14ac:dyDescent="0.25">
      <c r="A287">
        <v>286</v>
      </c>
      <c r="B287" t="s">
        <v>1055</v>
      </c>
      <c r="C287" s="1">
        <v>42273</v>
      </c>
      <c r="D287" s="1">
        <v>42279</v>
      </c>
      <c r="E287" t="s">
        <v>49</v>
      </c>
      <c r="F287" t="s">
        <v>163</v>
      </c>
      <c r="G287" t="s">
        <v>164</v>
      </c>
      <c r="H287" t="s">
        <v>25</v>
      </c>
      <c r="I287" t="s">
        <v>26</v>
      </c>
      <c r="J287" t="s">
        <v>418</v>
      </c>
      <c r="K287" t="s">
        <v>419</v>
      </c>
      <c r="L287">
        <v>97206</v>
      </c>
      <c r="M287" t="s">
        <v>43</v>
      </c>
      <c r="N287" t="s">
        <v>1059</v>
      </c>
      <c r="O287" t="s">
        <v>45</v>
      </c>
      <c r="P287" t="s">
        <v>89</v>
      </c>
      <c r="Q287" t="s">
        <v>1060</v>
      </c>
      <c r="R287">
        <v>31.103999999999999</v>
      </c>
      <c r="S287">
        <v>6</v>
      </c>
      <c r="T287">
        <v>0.2</v>
      </c>
      <c r="U287">
        <v>10.8864</v>
      </c>
    </row>
    <row r="288" spans="1:21" x14ac:dyDescent="0.25">
      <c r="A288">
        <v>287</v>
      </c>
      <c r="B288" t="s">
        <v>1061</v>
      </c>
      <c r="C288" s="1">
        <v>42722</v>
      </c>
      <c r="D288" s="1">
        <v>42724</v>
      </c>
      <c r="E288" t="s">
        <v>22</v>
      </c>
      <c r="F288" t="s">
        <v>1062</v>
      </c>
      <c r="G288" t="s">
        <v>1063</v>
      </c>
      <c r="H288" t="s">
        <v>40</v>
      </c>
      <c r="I288" t="s">
        <v>26</v>
      </c>
      <c r="J288" t="s">
        <v>1064</v>
      </c>
      <c r="K288" t="s">
        <v>53</v>
      </c>
      <c r="L288">
        <v>33319</v>
      </c>
      <c r="M288" t="s">
        <v>29</v>
      </c>
      <c r="N288" t="s">
        <v>1065</v>
      </c>
      <c r="O288" t="s">
        <v>45</v>
      </c>
      <c r="P288" t="s">
        <v>74</v>
      </c>
      <c r="Q288" t="s">
        <v>1066</v>
      </c>
      <c r="R288">
        <v>254.05799999999999</v>
      </c>
      <c r="S288">
        <v>7</v>
      </c>
      <c r="T288">
        <v>0.7</v>
      </c>
      <c r="U288">
        <v>-169.37200000000001</v>
      </c>
    </row>
    <row r="289" spans="1:21" x14ac:dyDescent="0.25">
      <c r="A289">
        <v>288</v>
      </c>
      <c r="B289" t="s">
        <v>1061</v>
      </c>
      <c r="C289" s="1">
        <v>42722</v>
      </c>
      <c r="D289" s="1">
        <v>42724</v>
      </c>
      <c r="E289" t="s">
        <v>22</v>
      </c>
      <c r="F289" t="s">
        <v>1062</v>
      </c>
      <c r="G289" t="s">
        <v>1063</v>
      </c>
      <c r="H289" t="s">
        <v>40</v>
      </c>
      <c r="I289" t="s">
        <v>26</v>
      </c>
      <c r="J289" t="s">
        <v>1064</v>
      </c>
      <c r="K289" t="s">
        <v>53</v>
      </c>
      <c r="L289">
        <v>33319</v>
      </c>
      <c r="M289" t="s">
        <v>29</v>
      </c>
      <c r="N289" t="s">
        <v>714</v>
      </c>
      <c r="O289" t="s">
        <v>45</v>
      </c>
      <c r="P289" t="s">
        <v>77</v>
      </c>
      <c r="Q289" t="s">
        <v>715</v>
      </c>
      <c r="R289">
        <v>194.52799999999999</v>
      </c>
      <c r="S289">
        <v>2</v>
      </c>
      <c r="T289">
        <v>0.2</v>
      </c>
      <c r="U289">
        <v>24.315999999999999</v>
      </c>
    </row>
    <row r="290" spans="1:21" x14ac:dyDescent="0.25">
      <c r="A290">
        <v>289</v>
      </c>
      <c r="B290" t="s">
        <v>1061</v>
      </c>
      <c r="C290" s="1">
        <v>42722</v>
      </c>
      <c r="D290" s="1">
        <v>42724</v>
      </c>
      <c r="E290" t="s">
        <v>22</v>
      </c>
      <c r="F290" t="s">
        <v>1062</v>
      </c>
      <c r="G290" t="s">
        <v>1063</v>
      </c>
      <c r="H290" t="s">
        <v>40</v>
      </c>
      <c r="I290" t="s">
        <v>26</v>
      </c>
      <c r="J290" t="s">
        <v>1064</v>
      </c>
      <c r="K290" t="s">
        <v>53</v>
      </c>
      <c r="L290">
        <v>33319</v>
      </c>
      <c r="M290" t="s">
        <v>29</v>
      </c>
      <c r="N290" t="s">
        <v>1067</v>
      </c>
      <c r="O290" t="s">
        <v>45</v>
      </c>
      <c r="P290" t="s">
        <v>578</v>
      </c>
      <c r="Q290" t="s">
        <v>1068</v>
      </c>
      <c r="R290">
        <v>961.48</v>
      </c>
      <c r="S290">
        <v>5</v>
      </c>
      <c r="T290">
        <v>0.2</v>
      </c>
      <c r="U290">
        <v>-204.31450000000001</v>
      </c>
    </row>
    <row r="291" spans="1:21" x14ac:dyDescent="0.25">
      <c r="A291">
        <v>290</v>
      </c>
      <c r="B291" t="s">
        <v>1069</v>
      </c>
      <c r="C291" s="1">
        <v>42694</v>
      </c>
      <c r="D291" s="1">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6.6836000000000002</v>
      </c>
    </row>
    <row r="292" spans="1:21" x14ac:dyDescent="0.25">
      <c r="A292">
        <v>291</v>
      </c>
      <c r="B292" t="s">
        <v>1069</v>
      </c>
      <c r="C292" s="1">
        <v>42694</v>
      </c>
      <c r="D292" s="1">
        <v>42698</v>
      </c>
      <c r="E292" t="s">
        <v>22</v>
      </c>
      <c r="F292" t="s">
        <v>1070</v>
      </c>
      <c r="G292" t="s">
        <v>1071</v>
      </c>
      <c r="H292" t="s">
        <v>101</v>
      </c>
      <c r="I292" t="s">
        <v>26</v>
      </c>
      <c r="J292" t="s">
        <v>496</v>
      </c>
      <c r="K292" t="s">
        <v>497</v>
      </c>
      <c r="L292">
        <v>43229</v>
      </c>
      <c r="M292" t="s">
        <v>147</v>
      </c>
      <c r="N292" t="s">
        <v>1074</v>
      </c>
      <c r="O292" t="s">
        <v>45</v>
      </c>
      <c r="P292" t="s">
        <v>46</v>
      </c>
      <c r="Q292" t="s">
        <v>1075</v>
      </c>
      <c r="R292">
        <v>18.495999999999999</v>
      </c>
      <c r="S292">
        <v>8</v>
      </c>
      <c r="T292">
        <v>0.2</v>
      </c>
      <c r="U292">
        <v>6.2423999999999999</v>
      </c>
    </row>
    <row r="293" spans="1:21" x14ac:dyDescent="0.25">
      <c r="A293">
        <v>292</v>
      </c>
      <c r="B293" t="s">
        <v>1069</v>
      </c>
      <c r="C293" s="1">
        <v>42694</v>
      </c>
      <c r="D293" s="1">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255.98400000000001</v>
      </c>
      <c r="S293">
        <v>2</v>
      </c>
      <c r="T293">
        <v>0.2</v>
      </c>
      <c r="U293">
        <v>54.396599999999999</v>
      </c>
    </row>
    <row r="294" spans="1:21" x14ac:dyDescent="0.25">
      <c r="A294">
        <v>293</v>
      </c>
      <c r="B294" t="s">
        <v>1069</v>
      </c>
      <c r="C294" s="1">
        <v>42694</v>
      </c>
      <c r="D294" s="1">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-48.703200000000002</v>
      </c>
    </row>
    <row r="295" spans="1:21" x14ac:dyDescent="0.25">
      <c r="A295">
        <v>294</v>
      </c>
      <c r="B295" t="s">
        <v>1080</v>
      </c>
      <c r="C295" s="1">
        <v>41999</v>
      </c>
      <c r="D295" s="1">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x14ac:dyDescent="0.25">
      <c r="A296">
        <v>295</v>
      </c>
      <c r="B296" t="s">
        <v>1080</v>
      </c>
      <c r="C296" s="1">
        <v>41999</v>
      </c>
      <c r="D296" s="1">
        <v>42001</v>
      </c>
      <c r="E296" t="s">
        <v>187</v>
      </c>
      <c r="F296" t="s">
        <v>1081</v>
      </c>
      <c r="G296" t="s">
        <v>1082</v>
      </c>
      <c r="H296" t="s">
        <v>40</v>
      </c>
      <c r="I296" t="s">
        <v>26</v>
      </c>
      <c r="J296" t="s">
        <v>1083</v>
      </c>
      <c r="K296" t="s">
        <v>456</v>
      </c>
      <c r="L296">
        <v>80906</v>
      </c>
      <c r="M296" t="s">
        <v>43</v>
      </c>
      <c r="N296" t="s">
        <v>1086</v>
      </c>
      <c r="O296" t="s">
        <v>31</v>
      </c>
      <c r="P296" t="s">
        <v>35</v>
      </c>
      <c r="Q296" t="s">
        <v>1087</v>
      </c>
      <c r="R296">
        <v>230.352</v>
      </c>
      <c r="S296">
        <v>3</v>
      </c>
      <c r="T296">
        <v>0.2</v>
      </c>
      <c r="U296">
        <v>20.155799999999999</v>
      </c>
    </row>
    <row r="297" spans="1:21" x14ac:dyDescent="0.25">
      <c r="A297">
        <v>296</v>
      </c>
      <c r="B297" t="s">
        <v>1080</v>
      </c>
      <c r="C297" s="1">
        <v>41999</v>
      </c>
      <c r="D297" s="1">
        <v>42001</v>
      </c>
      <c r="E297" t="s">
        <v>187</v>
      </c>
      <c r="F297" t="s">
        <v>1081</v>
      </c>
      <c r="G297" t="s">
        <v>1082</v>
      </c>
      <c r="H297" t="s">
        <v>40</v>
      </c>
      <c r="I297" t="s">
        <v>26</v>
      </c>
      <c r="J297" t="s">
        <v>1083</v>
      </c>
      <c r="K297" t="s">
        <v>456</v>
      </c>
      <c r="L297">
        <v>80906</v>
      </c>
      <c r="M297" t="s">
        <v>43</v>
      </c>
      <c r="N297" t="s">
        <v>1088</v>
      </c>
      <c r="O297" t="s">
        <v>31</v>
      </c>
      <c r="P297" t="s">
        <v>64</v>
      </c>
      <c r="Q297" t="s">
        <v>1089</v>
      </c>
      <c r="R297">
        <v>218.352</v>
      </c>
      <c r="S297">
        <v>3</v>
      </c>
      <c r="T297">
        <v>0.2</v>
      </c>
      <c r="U297">
        <v>-24.564599999999999</v>
      </c>
    </row>
    <row r="298" spans="1:21" x14ac:dyDescent="0.25">
      <c r="A298">
        <v>297</v>
      </c>
      <c r="B298" t="s">
        <v>1080</v>
      </c>
      <c r="C298" s="1">
        <v>41999</v>
      </c>
      <c r="D298" s="1">
        <v>42001</v>
      </c>
      <c r="E298" t="s">
        <v>187</v>
      </c>
      <c r="F298" t="s">
        <v>1081</v>
      </c>
      <c r="G298" t="s">
        <v>1082</v>
      </c>
      <c r="H298" t="s">
        <v>40</v>
      </c>
      <c r="I298" t="s">
        <v>26</v>
      </c>
      <c r="J298" t="s">
        <v>1083</v>
      </c>
      <c r="K298" t="s">
        <v>456</v>
      </c>
      <c r="L298">
        <v>80906</v>
      </c>
      <c r="M298" t="s">
        <v>43</v>
      </c>
      <c r="N298" t="s">
        <v>1090</v>
      </c>
      <c r="O298" t="s">
        <v>45</v>
      </c>
      <c r="P298" t="s">
        <v>74</v>
      </c>
      <c r="Q298" t="s">
        <v>1091</v>
      </c>
      <c r="R298">
        <v>78.599999999999994</v>
      </c>
      <c r="S298">
        <v>5</v>
      </c>
      <c r="T298">
        <v>0.7</v>
      </c>
      <c r="U298">
        <v>-62.88</v>
      </c>
    </row>
    <row r="299" spans="1:21" x14ac:dyDescent="0.25">
      <c r="A299">
        <v>298</v>
      </c>
      <c r="B299" t="s">
        <v>1080</v>
      </c>
      <c r="C299" s="1">
        <v>41999</v>
      </c>
      <c r="D299" s="1">
        <v>42001</v>
      </c>
      <c r="E299" t="s">
        <v>187</v>
      </c>
      <c r="F299" t="s">
        <v>1081</v>
      </c>
      <c r="G299" t="s">
        <v>1082</v>
      </c>
      <c r="H299" t="s">
        <v>40</v>
      </c>
      <c r="I299" t="s">
        <v>26</v>
      </c>
      <c r="J299" t="s">
        <v>1083</v>
      </c>
      <c r="K299" t="s">
        <v>456</v>
      </c>
      <c r="L299">
        <v>80906</v>
      </c>
      <c r="M299" t="s">
        <v>43</v>
      </c>
      <c r="N299" t="s">
        <v>1092</v>
      </c>
      <c r="O299" t="s">
        <v>45</v>
      </c>
      <c r="P299" t="s">
        <v>268</v>
      </c>
      <c r="Q299" t="s">
        <v>1093</v>
      </c>
      <c r="R299">
        <v>27.552</v>
      </c>
      <c r="S299">
        <v>3</v>
      </c>
      <c r="T299">
        <v>0.2</v>
      </c>
      <c r="U299">
        <v>9.2988</v>
      </c>
    </row>
    <row r="300" spans="1:21" x14ac:dyDescent="0.25">
      <c r="A300">
        <v>299</v>
      </c>
      <c r="B300" t="s">
        <v>1094</v>
      </c>
      <c r="C300" s="1">
        <v>42671</v>
      </c>
      <c r="D300" s="1">
        <v>42677</v>
      </c>
      <c r="E300" t="s">
        <v>49</v>
      </c>
      <c r="F300" t="s">
        <v>581</v>
      </c>
      <c r="G300" t="s">
        <v>582</v>
      </c>
      <c r="H300" t="s">
        <v>40</v>
      </c>
      <c r="I300" t="s">
        <v>26</v>
      </c>
      <c r="J300" t="s">
        <v>1095</v>
      </c>
      <c r="K300" t="s">
        <v>789</v>
      </c>
      <c r="L300">
        <v>7109</v>
      </c>
      <c r="M300" t="s">
        <v>147</v>
      </c>
      <c r="N300" t="s">
        <v>1096</v>
      </c>
      <c r="O300" t="s">
        <v>45</v>
      </c>
      <c r="P300" t="s">
        <v>89</v>
      </c>
      <c r="Q300" t="s">
        <v>1097</v>
      </c>
      <c r="R300">
        <v>32.4</v>
      </c>
      <c r="S300">
        <v>5</v>
      </c>
      <c r="T300">
        <v>0</v>
      </c>
      <c r="U300">
        <v>15.552</v>
      </c>
    </row>
    <row r="301" spans="1:21" x14ac:dyDescent="0.25">
      <c r="A301">
        <v>300</v>
      </c>
      <c r="B301" t="s">
        <v>1094</v>
      </c>
      <c r="C301" s="1">
        <v>42671</v>
      </c>
      <c r="D301" s="1">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v>
      </c>
    </row>
    <row r="302" spans="1:21" x14ac:dyDescent="0.25">
      <c r="A302">
        <v>301</v>
      </c>
      <c r="B302" t="s">
        <v>1094</v>
      </c>
      <c r="C302" s="1">
        <v>42671</v>
      </c>
      <c r="D302" s="1">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27.316800000000001</v>
      </c>
    </row>
    <row r="303" spans="1:21" x14ac:dyDescent="0.25">
      <c r="A303">
        <v>302</v>
      </c>
      <c r="B303" t="s">
        <v>1094</v>
      </c>
      <c r="C303" s="1">
        <v>42671</v>
      </c>
      <c r="D303" s="1">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38.024000000000001</v>
      </c>
    </row>
    <row r="304" spans="1:21" x14ac:dyDescent="0.25">
      <c r="A304">
        <v>303</v>
      </c>
      <c r="B304" t="s">
        <v>1094</v>
      </c>
      <c r="C304" s="1">
        <v>42671</v>
      </c>
      <c r="D304" s="1">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6.5688000000000004</v>
      </c>
    </row>
    <row r="305" spans="1:21" x14ac:dyDescent="0.25">
      <c r="A305">
        <v>304</v>
      </c>
      <c r="B305" t="s">
        <v>1106</v>
      </c>
      <c r="C305" s="1">
        <v>43058</v>
      </c>
      <c r="D305" s="1">
        <v>43062</v>
      </c>
      <c r="E305" t="s">
        <v>49</v>
      </c>
      <c r="F305" t="s">
        <v>860</v>
      </c>
      <c r="G305" t="s">
        <v>861</v>
      </c>
      <c r="H305" t="s">
        <v>25</v>
      </c>
      <c r="I305" t="s">
        <v>26</v>
      </c>
      <c r="J305" t="s">
        <v>302</v>
      </c>
      <c r="K305" t="s">
        <v>210</v>
      </c>
      <c r="L305">
        <v>60623</v>
      </c>
      <c r="M305" t="s">
        <v>104</v>
      </c>
      <c r="N305" t="s">
        <v>1107</v>
      </c>
      <c r="O305" t="s">
        <v>31</v>
      </c>
      <c r="P305" t="s">
        <v>55</v>
      </c>
      <c r="Q305" t="s">
        <v>1108</v>
      </c>
      <c r="R305">
        <v>219.07499999999999</v>
      </c>
      <c r="S305">
        <v>3</v>
      </c>
      <c r="T305">
        <v>0.5</v>
      </c>
      <c r="U305">
        <v>-131.44499999999999</v>
      </c>
    </row>
    <row r="306" spans="1:21" x14ac:dyDescent="0.25">
      <c r="A306">
        <v>305</v>
      </c>
      <c r="B306" t="s">
        <v>1109</v>
      </c>
      <c r="C306" s="1">
        <v>42128</v>
      </c>
      <c r="D306" s="1">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12.864000000000001</v>
      </c>
    </row>
    <row r="307" spans="1:21" x14ac:dyDescent="0.25">
      <c r="A307">
        <v>306</v>
      </c>
      <c r="B307" t="s">
        <v>1114</v>
      </c>
      <c r="C307" s="1">
        <v>42003</v>
      </c>
      <c r="D307" s="1">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2.8536000000000001</v>
      </c>
    </row>
    <row r="308" spans="1:21" x14ac:dyDescent="0.25">
      <c r="A308">
        <v>307</v>
      </c>
      <c r="B308" t="s">
        <v>1118</v>
      </c>
      <c r="C308" s="1">
        <v>41791</v>
      </c>
      <c r="D308" s="1">
        <v>41796</v>
      </c>
      <c r="E308" t="s">
        <v>49</v>
      </c>
      <c r="F308" t="s">
        <v>1119</v>
      </c>
      <c r="G308" t="s">
        <v>1120</v>
      </c>
      <c r="H308" t="s">
        <v>101</v>
      </c>
      <c r="I308" t="s">
        <v>26</v>
      </c>
      <c r="J308" t="s">
        <v>1121</v>
      </c>
      <c r="K308" t="s">
        <v>789</v>
      </c>
      <c r="L308">
        <v>8701</v>
      </c>
      <c r="M308" t="s">
        <v>147</v>
      </c>
      <c r="N308" t="s">
        <v>1122</v>
      </c>
      <c r="O308" t="s">
        <v>45</v>
      </c>
      <c r="P308" t="s">
        <v>74</v>
      </c>
      <c r="Q308" t="s">
        <v>1123</v>
      </c>
      <c r="R308">
        <v>45.48</v>
      </c>
      <c r="S308">
        <v>3</v>
      </c>
      <c r="T308">
        <v>0</v>
      </c>
      <c r="U308">
        <v>20.9208</v>
      </c>
    </row>
    <row r="309" spans="1:21" x14ac:dyDescent="0.25">
      <c r="A309">
        <v>308</v>
      </c>
      <c r="B309" t="s">
        <v>1118</v>
      </c>
      <c r="C309" s="1">
        <v>41791</v>
      </c>
      <c r="D309" s="1">
        <v>41796</v>
      </c>
      <c r="E309" t="s">
        <v>49</v>
      </c>
      <c r="F309" t="s">
        <v>1119</v>
      </c>
      <c r="G309" t="s">
        <v>1120</v>
      </c>
      <c r="H309" t="s">
        <v>101</v>
      </c>
      <c r="I309" t="s">
        <v>26</v>
      </c>
      <c r="J309" t="s">
        <v>1121</v>
      </c>
      <c r="K309" t="s">
        <v>789</v>
      </c>
      <c r="L309">
        <v>8701</v>
      </c>
      <c r="M309" t="s">
        <v>147</v>
      </c>
      <c r="N309" t="s">
        <v>1124</v>
      </c>
      <c r="O309" t="s">
        <v>45</v>
      </c>
      <c r="P309" t="s">
        <v>67</v>
      </c>
      <c r="Q309" t="s">
        <v>1125</v>
      </c>
      <c r="R309">
        <v>289.2</v>
      </c>
      <c r="S309">
        <v>6</v>
      </c>
      <c r="T309">
        <v>0</v>
      </c>
      <c r="U309">
        <v>83.867999999999995</v>
      </c>
    </row>
    <row r="310" spans="1:21" x14ac:dyDescent="0.25">
      <c r="A310">
        <v>309</v>
      </c>
      <c r="B310" t="s">
        <v>1126</v>
      </c>
      <c r="C310" s="1">
        <v>42840</v>
      </c>
      <c r="D310" s="1">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x14ac:dyDescent="0.25">
      <c r="A311">
        <v>310</v>
      </c>
      <c r="B311" t="s">
        <v>1132</v>
      </c>
      <c r="C311" s="1">
        <v>42625</v>
      </c>
      <c r="D311" s="1">
        <v>42627</v>
      </c>
      <c r="E311" t="s">
        <v>22</v>
      </c>
      <c r="F311" t="s">
        <v>1133</v>
      </c>
      <c r="G311" t="s">
        <v>1134</v>
      </c>
      <c r="H311" t="s">
        <v>40</v>
      </c>
      <c r="I311" t="s">
        <v>26</v>
      </c>
      <c r="J311" t="s">
        <v>1135</v>
      </c>
      <c r="K311" t="s">
        <v>456</v>
      </c>
      <c r="L311">
        <v>80004</v>
      </c>
      <c r="M311" t="s">
        <v>43</v>
      </c>
      <c r="N311" t="s">
        <v>1136</v>
      </c>
      <c r="O311" t="s">
        <v>31</v>
      </c>
      <c r="P311" t="s">
        <v>64</v>
      </c>
      <c r="Q311" t="s">
        <v>1137</v>
      </c>
      <c r="R311">
        <v>15.135999999999999</v>
      </c>
      <c r="S311">
        <v>4</v>
      </c>
      <c r="T311">
        <v>0.2</v>
      </c>
      <c r="U311">
        <v>3.5948000000000002</v>
      </c>
    </row>
    <row r="312" spans="1:21" x14ac:dyDescent="0.25">
      <c r="A312">
        <v>311</v>
      </c>
      <c r="B312" t="s">
        <v>1132</v>
      </c>
      <c r="C312" s="1">
        <v>42625</v>
      </c>
      <c r="D312" s="1">
        <v>42627</v>
      </c>
      <c r="E312" t="s">
        <v>22</v>
      </c>
      <c r="F312" t="s">
        <v>1133</v>
      </c>
      <c r="G312" t="s">
        <v>1134</v>
      </c>
      <c r="H312" t="s">
        <v>40</v>
      </c>
      <c r="I312" t="s">
        <v>26</v>
      </c>
      <c r="J312" t="s">
        <v>1135</v>
      </c>
      <c r="K312" t="s">
        <v>456</v>
      </c>
      <c r="L312">
        <v>80004</v>
      </c>
      <c r="M312" t="s">
        <v>43</v>
      </c>
      <c r="N312" t="s">
        <v>1138</v>
      </c>
      <c r="O312" t="s">
        <v>31</v>
      </c>
      <c r="P312" t="s">
        <v>35</v>
      </c>
      <c r="Q312" t="s">
        <v>1139</v>
      </c>
      <c r="R312">
        <v>466.76799999999997</v>
      </c>
      <c r="S312">
        <v>2</v>
      </c>
      <c r="T312">
        <v>0.2</v>
      </c>
      <c r="U312">
        <v>52.511400000000002</v>
      </c>
    </row>
    <row r="313" spans="1:21" x14ac:dyDescent="0.25">
      <c r="A313">
        <v>312</v>
      </c>
      <c r="B313" t="s">
        <v>1132</v>
      </c>
      <c r="C313" s="1">
        <v>42625</v>
      </c>
      <c r="D313" s="1">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1.7136</v>
      </c>
    </row>
    <row r="314" spans="1:21" x14ac:dyDescent="0.25">
      <c r="A314">
        <v>313</v>
      </c>
      <c r="B314" t="s">
        <v>1132</v>
      </c>
      <c r="C314" s="1">
        <v>42625</v>
      </c>
      <c r="D314" s="1">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x14ac:dyDescent="0.25">
      <c r="A315">
        <v>314</v>
      </c>
      <c r="B315" t="s">
        <v>1144</v>
      </c>
      <c r="C315" s="1">
        <v>41909</v>
      </c>
      <c r="D315" s="1">
        <v>41915</v>
      </c>
      <c r="E315" t="s">
        <v>49</v>
      </c>
      <c r="F315" t="s">
        <v>1145</v>
      </c>
      <c r="G315" t="s">
        <v>1146</v>
      </c>
      <c r="H315" t="s">
        <v>40</v>
      </c>
      <c r="I315" t="s">
        <v>26</v>
      </c>
      <c r="J315" t="s">
        <v>1147</v>
      </c>
      <c r="K315" t="s">
        <v>789</v>
      </c>
      <c r="L315">
        <v>7601</v>
      </c>
      <c r="M315" t="s">
        <v>147</v>
      </c>
      <c r="N315" t="s">
        <v>1148</v>
      </c>
      <c r="O315" t="s">
        <v>31</v>
      </c>
      <c r="P315" t="s">
        <v>64</v>
      </c>
      <c r="Q315" t="s">
        <v>1149</v>
      </c>
      <c r="R315">
        <v>87.54</v>
      </c>
      <c r="S315">
        <v>3</v>
      </c>
      <c r="T315">
        <v>0</v>
      </c>
      <c r="U315">
        <v>37.642200000000003</v>
      </c>
    </row>
    <row r="316" spans="1:21" x14ac:dyDescent="0.25">
      <c r="A316">
        <v>315</v>
      </c>
      <c r="B316" t="s">
        <v>1150</v>
      </c>
      <c r="C316" s="1">
        <v>41860</v>
      </c>
      <c r="D316" s="1">
        <v>41867</v>
      </c>
      <c r="E316" t="s">
        <v>49</v>
      </c>
      <c r="F316" t="s">
        <v>1151</v>
      </c>
      <c r="G316" t="s">
        <v>1152</v>
      </c>
      <c r="H316" t="s">
        <v>40</v>
      </c>
      <c r="I316" t="s">
        <v>26</v>
      </c>
      <c r="J316" t="s">
        <v>1153</v>
      </c>
      <c r="K316" t="s">
        <v>53</v>
      </c>
      <c r="L316">
        <v>33710</v>
      </c>
      <c r="M316" t="s">
        <v>29</v>
      </c>
      <c r="N316" t="s">
        <v>1154</v>
      </c>
      <c r="O316" t="s">
        <v>70</v>
      </c>
      <c r="P316" t="s">
        <v>71</v>
      </c>
      <c r="Q316" t="s">
        <v>1155</v>
      </c>
      <c r="R316">
        <v>178.38399999999999</v>
      </c>
      <c r="S316">
        <v>2</v>
      </c>
      <c r="T316">
        <v>0.2</v>
      </c>
      <c r="U316">
        <v>22.297999999999998</v>
      </c>
    </row>
    <row r="317" spans="1:21" x14ac:dyDescent="0.25">
      <c r="A317">
        <v>316</v>
      </c>
      <c r="B317" t="s">
        <v>1150</v>
      </c>
      <c r="C317" s="1">
        <v>41860</v>
      </c>
      <c r="D317" s="1">
        <v>41867</v>
      </c>
      <c r="E317" t="s">
        <v>49</v>
      </c>
      <c r="F317" t="s">
        <v>1151</v>
      </c>
      <c r="G317" t="s">
        <v>1152</v>
      </c>
      <c r="H317" t="s">
        <v>40</v>
      </c>
      <c r="I317" t="s">
        <v>26</v>
      </c>
      <c r="J317" t="s">
        <v>1153</v>
      </c>
      <c r="K317" t="s">
        <v>53</v>
      </c>
      <c r="L317">
        <v>33710</v>
      </c>
      <c r="M317" t="s">
        <v>29</v>
      </c>
      <c r="N317" t="s">
        <v>1156</v>
      </c>
      <c r="O317" t="s">
        <v>45</v>
      </c>
      <c r="P317" t="s">
        <v>89</v>
      </c>
      <c r="Q317" t="s">
        <v>1157</v>
      </c>
      <c r="R317">
        <v>15.552</v>
      </c>
      <c r="S317">
        <v>3</v>
      </c>
      <c r="T317">
        <v>0.2</v>
      </c>
      <c r="U317">
        <v>5.4432</v>
      </c>
    </row>
    <row r="318" spans="1:21" x14ac:dyDescent="0.25">
      <c r="A318">
        <v>317</v>
      </c>
      <c r="B318" t="s">
        <v>1158</v>
      </c>
      <c r="C318" s="1">
        <v>42001</v>
      </c>
      <c r="D318" s="1">
        <v>42003</v>
      </c>
      <c r="E318" t="s">
        <v>187</v>
      </c>
      <c r="F318" t="s">
        <v>1159</v>
      </c>
      <c r="G318" t="s">
        <v>1160</v>
      </c>
      <c r="H318" t="s">
        <v>40</v>
      </c>
      <c r="I318" t="s">
        <v>26</v>
      </c>
      <c r="J318" t="s">
        <v>145</v>
      </c>
      <c r="K318" t="s">
        <v>146</v>
      </c>
      <c r="L318">
        <v>19143</v>
      </c>
      <c r="M318" t="s">
        <v>147</v>
      </c>
      <c r="N318" t="s">
        <v>1161</v>
      </c>
      <c r="O318" t="s">
        <v>45</v>
      </c>
      <c r="P318" t="s">
        <v>67</v>
      </c>
      <c r="Q318" t="s">
        <v>1162</v>
      </c>
      <c r="R318">
        <v>99.135999999999996</v>
      </c>
      <c r="S318">
        <v>4</v>
      </c>
      <c r="T318">
        <v>0.2</v>
      </c>
      <c r="U318">
        <v>8.6744000000000003</v>
      </c>
    </row>
    <row r="319" spans="1:21" x14ac:dyDescent="0.25">
      <c r="A319">
        <v>318</v>
      </c>
      <c r="B319" t="s">
        <v>1163</v>
      </c>
      <c r="C319" s="1">
        <v>41947</v>
      </c>
      <c r="D319" s="1">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v>
      </c>
    </row>
    <row r="320" spans="1:21" x14ac:dyDescent="0.25">
      <c r="A320">
        <v>319</v>
      </c>
      <c r="B320" t="s">
        <v>1163</v>
      </c>
      <c r="C320" s="1">
        <v>41947</v>
      </c>
      <c r="D320" s="1">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x14ac:dyDescent="0.25">
      <c r="A321">
        <v>320</v>
      </c>
      <c r="B321" t="s">
        <v>1163</v>
      </c>
      <c r="C321" s="1">
        <v>41947</v>
      </c>
      <c r="D321" s="1">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x14ac:dyDescent="0.25">
      <c r="A322">
        <v>321</v>
      </c>
      <c r="B322" t="s">
        <v>1163</v>
      </c>
      <c r="C322" s="1">
        <v>41947</v>
      </c>
      <c r="D322" s="1">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x14ac:dyDescent="0.25">
      <c r="A323">
        <v>322</v>
      </c>
      <c r="B323" t="s">
        <v>1163</v>
      </c>
      <c r="C323" s="1">
        <v>41947</v>
      </c>
      <c r="D323" s="1">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13.071</v>
      </c>
    </row>
    <row r="324" spans="1:21" x14ac:dyDescent="0.25">
      <c r="A324">
        <v>323</v>
      </c>
      <c r="B324" t="s">
        <v>1172</v>
      </c>
      <c r="C324" s="1">
        <v>41901</v>
      </c>
      <c r="D324" s="1">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x14ac:dyDescent="0.25">
      <c r="A325">
        <v>324</v>
      </c>
      <c r="B325" t="s">
        <v>1178</v>
      </c>
      <c r="C325" s="1">
        <v>42483</v>
      </c>
      <c r="D325" s="1">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x14ac:dyDescent="0.25">
      <c r="A326">
        <v>325</v>
      </c>
      <c r="B326" t="s">
        <v>1178</v>
      </c>
      <c r="C326" s="1">
        <v>42483</v>
      </c>
      <c r="D326" s="1">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x14ac:dyDescent="0.25">
      <c r="A327">
        <v>326</v>
      </c>
      <c r="B327" t="s">
        <v>1184</v>
      </c>
      <c r="C327" s="1">
        <v>43042</v>
      </c>
      <c r="D327" s="1">
        <v>43044</v>
      </c>
      <c r="E327" t="s">
        <v>22</v>
      </c>
      <c r="F327" t="s">
        <v>1185</v>
      </c>
      <c r="G327" t="s">
        <v>1186</v>
      </c>
      <c r="H327" t="s">
        <v>40</v>
      </c>
      <c r="I327" t="s">
        <v>26</v>
      </c>
      <c r="J327" t="s">
        <v>1187</v>
      </c>
      <c r="K327" t="s">
        <v>334</v>
      </c>
      <c r="L327">
        <v>37130</v>
      </c>
      <c r="M327" t="s">
        <v>29</v>
      </c>
      <c r="N327" t="s">
        <v>1188</v>
      </c>
      <c r="O327" t="s">
        <v>31</v>
      </c>
      <c r="P327" t="s">
        <v>64</v>
      </c>
      <c r="Q327" t="s">
        <v>1189</v>
      </c>
      <c r="R327">
        <v>15.992000000000001</v>
      </c>
      <c r="S327">
        <v>1</v>
      </c>
      <c r="T327">
        <v>0.2</v>
      </c>
      <c r="U327">
        <v>0.99950000000000006</v>
      </c>
    </row>
    <row r="328" spans="1:21" x14ac:dyDescent="0.25">
      <c r="A328">
        <v>327</v>
      </c>
      <c r="B328" t="s">
        <v>1190</v>
      </c>
      <c r="C328" s="1">
        <v>42612</v>
      </c>
      <c r="D328" s="1">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x14ac:dyDescent="0.25">
      <c r="A329">
        <v>328</v>
      </c>
      <c r="B329" t="s">
        <v>1190</v>
      </c>
      <c r="C329" s="1">
        <v>42612</v>
      </c>
      <c r="D329" s="1">
        <v>42614</v>
      </c>
      <c r="E329" t="s">
        <v>187</v>
      </c>
      <c r="F329" t="s">
        <v>1191</v>
      </c>
      <c r="G329" t="s">
        <v>1192</v>
      </c>
      <c r="H329" t="s">
        <v>25</v>
      </c>
      <c r="I329" t="s">
        <v>26</v>
      </c>
      <c r="J329" t="s">
        <v>145</v>
      </c>
      <c r="K329" t="s">
        <v>146</v>
      </c>
      <c r="L329">
        <v>19143</v>
      </c>
      <c r="M329" t="s">
        <v>147</v>
      </c>
      <c r="N329" t="s">
        <v>1195</v>
      </c>
      <c r="O329" t="s">
        <v>45</v>
      </c>
      <c r="P329" t="s">
        <v>58</v>
      </c>
      <c r="Q329" t="s">
        <v>1196</v>
      </c>
      <c r="R329">
        <v>54.223999999999997</v>
      </c>
      <c r="S329">
        <v>2</v>
      </c>
      <c r="T329">
        <v>0.2</v>
      </c>
      <c r="U329">
        <v>3.3889999999999998</v>
      </c>
    </row>
    <row r="330" spans="1:21" x14ac:dyDescent="0.25">
      <c r="A330">
        <v>329</v>
      </c>
      <c r="B330" t="s">
        <v>1190</v>
      </c>
      <c r="C330" s="1">
        <v>42612</v>
      </c>
      <c r="D330" s="1">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v>
      </c>
    </row>
    <row r="331" spans="1:21" x14ac:dyDescent="0.25">
      <c r="A331">
        <v>330</v>
      </c>
      <c r="B331" t="s">
        <v>1190</v>
      </c>
      <c r="C331" s="1">
        <v>42612</v>
      </c>
      <c r="D331" s="1">
        <v>42614</v>
      </c>
      <c r="E331" t="s">
        <v>187</v>
      </c>
      <c r="F331" t="s">
        <v>1191</v>
      </c>
      <c r="G331" t="s">
        <v>1192</v>
      </c>
      <c r="H331" t="s">
        <v>25</v>
      </c>
      <c r="I331" t="s">
        <v>26</v>
      </c>
      <c r="J331" t="s">
        <v>145</v>
      </c>
      <c r="K331" t="s">
        <v>146</v>
      </c>
      <c r="L331">
        <v>19143</v>
      </c>
      <c r="M331" t="s">
        <v>147</v>
      </c>
      <c r="N331" t="s">
        <v>1199</v>
      </c>
      <c r="O331" t="s">
        <v>45</v>
      </c>
      <c r="P331" t="s">
        <v>46</v>
      </c>
      <c r="Q331" t="s">
        <v>1200</v>
      </c>
      <c r="R331">
        <v>100.24</v>
      </c>
      <c r="S331">
        <v>10</v>
      </c>
      <c r="T331">
        <v>0.2</v>
      </c>
      <c r="U331">
        <v>33.831000000000003</v>
      </c>
    </row>
    <row r="332" spans="1:21" x14ac:dyDescent="0.25">
      <c r="A332">
        <v>331</v>
      </c>
      <c r="B332" t="s">
        <v>1190</v>
      </c>
      <c r="C332" s="1">
        <v>42612</v>
      </c>
      <c r="D332" s="1">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37.764000000000003</v>
      </c>
      <c r="S332">
        <v>6</v>
      </c>
      <c r="T332">
        <v>0.7</v>
      </c>
      <c r="U332">
        <v>-27.6936</v>
      </c>
    </row>
    <row r="333" spans="1:21" x14ac:dyDescent="0.25">
      <c r="A333">
        <v>332</v>
      </c>
      <c r="B333" t="s">
        <v>1203</v>
      </c>
      <c r="C333" s="1">
        <v>42485</v>
      </c>
      <c r="D333" s="1">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v>
      </c>
    </row>
    <row r="334" spans="1:21" x14ac:dyDescent="0.25">
      <c r="A334">
        <v>333</v>
      </c>
      <c r="B334" t="s">
        <v>1203</v>
      </c>
      <c r="C334" s="1">
        <v>42485</v>
      </c>
      <c r="D334" s="1">
        <v>42489</v>
      </c>
      <c r="E334" t="s">
        <v>22</v>
      </c>
      <c r="F334" t="s">
        <v>1204</v>
      </c>
      <c r="G334" t="s">
        <v>1205</v>
      </c>
      <c r="H334" t="s">
        <v>25</v>
      </c>
      <c r="I334" t="s">
        <v>26</v>
      </c>
      <c r="J334" t="s">
        <v>145</v>
      </c>
      <c r="K334" t="s">
        <v>146</v>
      </c>
      <c r="L334">
        <v>19134</v>
      </c>
      <c r="M334" t="s">
        <v>147</v>
      </c>
      <c r="N334" t="s">
        <v>1208</v>
      </c>
      <c r="O334" t="s">
        <v>45</v>
      </c>
      <c r="P334" t="s">
        <v>74</v>
      </c>
      <c r="Q334" t="s">
        <v>1209</v>
      </c>
      <c r="R334">
        <v>20.724</v>
      </c>
      <c r="S334">
        <v>2</v>
      </c>
      <c r="T334">
        <v>0.7</v>
      </c>
      <c r="U334">
        <v>-13.816000000000001</v>
      </c>
    </row>
    <row r="335" spans="1:21" x14ac:dyDescent="0.25">
      <c r="A335">
        <v>334</v>
      </c>
      <c r="B335" t="s">
        <v>1203</v>
      </c>
      <c r="C335" s="1">
        <v>42485</v>
      </c>
      <c r="D335" s="1">
        <v>42489</v>
      </c>
      <c r="E335" t="s">
        <v>22</v>
      </c>
      <c r="F335" t="s">
        <v>1204</v>
      </c>
      <c r="G335" t="s">
        <v>1205</v>
      </c>
      <c r="H335" t="s">
        <v>25</v>
      </c>
      <c r="I335" t="s">
        <v>26</v>
      </c>
      <c r="J335" t="s">
        <v>145</v>
      </c>
      <c r="K335" t="s">
        <v>146</v>
      </c>
      <c r="L335">
        <v>19134</v>
      </c>
      <c r="M335" t="s">
        <v>147</v>
      </c>
      <c r="N335" t="s">
        <v>1210</v>
      </c>
      <c r="O335" t="s">
        <v>45</v>
      </c>
      <c r="P335" t="s">
        <v>74</v>
      </c>
      <c r="Q335" t="s">
        <v>1211</v>
      </c>
      <c r="R335">
        <v>4.8959999999999999</v>
      </c>
      <c r="S335">
        <v>3</v>
      </c>
      <c r="T335">
        <v>0.7</v>
      </c>
      <c r="U335">
        <v>-3.4272</v>
      </c>
    </row>
    <row r="336" spans="1:21" x14ac:dyDescent="0.25">
      <c r="A336">
        <v>335</v>
      </c>
      <c r="B336" t="s">
        <v>1212</v>
      </c>
      <c r="C336" s="1">
        <v>42248</v>
      </c>
      <c r="D336" s="1">
        <v>42251</v>
      </c>
      <c r="E336" t="s">
        <v>22</v>
      </c>
      <c r="F336" t="s">
        <v>1213</v>
      </c>
      <c r="G336" t="s">
        <v>1214</v>
      </c>
      <c r="H336" t="s">
        <v>25</v>
      </c>
      <c r="I336" t="s">
        <v>26</v>
      </c>
      <c r="J336" t="s">
        <v>41</v>
      </c>
      <c r="K336" t="s">
        <v>42</v>
      </c>
      <c r="L336">
        <v>90045</v>
      </c>
      <c r="M336" t="s">
        <v>43</v>
      </c>
      <c r="N336" t="s">
        <v>1215</v>
      </c>
      <c r="O336" t="s">
        <v>45</v>
      </c>
      <c r="P336" t="s">
        <v>74</v>
      </c>
      <c r="Q336" t="s">
        <v>1216</v>
      </c>
      <c r="R336">
        <v>4.7519999999999998</v>
      </c>
      <c r="S336">
        <v>1</v>
      </c>
      <c r="T336">
        <v>0.2</v>
      </c>
      <c r="U336">
        <v>1.6037999999999999</v>
      </c>
    </row>
    <row r="337" spans="1:21" x14ac:dyDescent="0.25">
      <c r="A337">
        <v>336</v>
      </c>
      <c r="B337" t="s">
        <v>1212</v>
      </c>
      <c r="C337" s="1">
        <v>42248</v>
      </c>
      <c r="D337" s="1">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335.99439999999998</v>
      </c>
    </row>
    <row r="338" spans="1:21" x14ac:dyDescent="0.25">
      <c r="A338">
        <v>337</v>
      </c>
      <c r="B338" t="s">
        <v>1212</v>
      </c>
      <c r="C338" s="1">
        <v>42248</v>
      </c>
      <c r="D338" s="1">
        <v>42251</v>
      </c>
      <c r="E338" t="s">
        <v>22</v>
      </c>
      <c r="F338" t="s">
        <v>1213</v>
      </c>
      <c r="G338" t="s">
        <v>1214</v>
      </c>
      <c r="H338" t="s">
        <v>25</v>
      </c>
      <c r="I338" t="s">
        <v>26</v>
      </c>
      <c r="J338" t="s">
        <v>41</v>
      </c>
      <c r="K338" t="s">
        <v>42</v>
      </c>
      <c r="L338">
        <v>90045</v>
      </c>
      <c r="M338" t="s">
        <v>43</v>
      </c>
      <c r="N338" t="s">
        <v>1220</v>
      </c>
      <c r="O338" t="s">
        <v>45</v>
      </c>
      <c r="P338" t="s">
        <v>74</v>
      </c>
      <c r="Q338" t="s">
        <v>1221</v>
      </c>
      <c r="R338">
        <v>14.368</v>
      </c>
      <c r="S338">
        <v>4</v>
      </c>
      <c r="T338">
        <v>0.2</v>
      </c>
      <c r="U338">
        <v>4.49</v>
      </c>
    </row>
    <row r="339" spans="1:21" x14ac:dyDescent="0.25">
      <c r="A339">
        <v>338</v>
      </c>
      <c r="B339" t="s">
        <v>1222</v>
      </c>
      <c r="C339" s="1">
        <v>41832</v>
      </c>
      <c r="D339" s="1">
        <v>41837</v>
      </c>
      <c r="E339" t="s">
        <v>49</v>
      </c>
      <c r="F339" t="s">
        <v>1223</v>
      </c>
      <c r="G339" t="s">
        <v>1224</v>
      </c>
      <c r="H339" t="s">
        <v>40</v>
      </c>
      <c r="I339" t="s">
        <v>26</v>
      </c>
      <c r="J339" t="s">
        <v>126</v>
      </c>
      <c r="K339" t="s">
        <v>42</v>
      </c>
      <c r="L339">
        <v>94122</v>
      </c>
      <c r="M339" t="s">
        <v>43</v>
      </c>
      <c r="N339" t="s">
        <v>1225</v>
      </c>
      <c r="O339" t="s">
        <v>45</v>
      </c>
      <c r="P339" t="s">
        <v>74</v>
      </c>
      <c r="Q339" t="s">
        <v>1226</v>
      </c>
      <c r="R339">
        <v>7.7119999999999997</v>
      </c>
      <c r="S339">
        <v>2</v>
      </c>
      <c r="T339">
        <v>0.2</v>
      </c>
      <c r="U339">
        <v>2.7955999999999999</v>
      </c>
    </row>
    <row r="340" spans="1:21" x14ac:dyDescent="0.25">
      <c r="A340">
        <v>339</v>
      </c>
      <c r="B340" t="s">
        <v>1222</v>
      </c>
      <c r="C340" s="1">
        <v>41832</v>
      </c>
      <c r="D340" s="1">
        <v>41837</v>
      </c>
      <c r="E340" t="s">
        <v>49</v>
      </c>
      <c r="F340" t="s">
        <v>1223</v>
      </c>
      <c r="G340" t="s">
        <v>1224</v>
      </c>
      <c r="H340" t="s">
        <v>40</v>
      </c>
      <c r="I340" t="s">
        <v>26</v>
      </c>
      <c r="J340" t="s">
        <v>126</v>
      </c>
      <c r="K340" t="s">
        <v>42</v>
      </c>
      <c r="L340">
        <v>94122</v>
      </c>
      <c r="M340" t="s">
        <v>43</v>
      </c>
      <c r="N340" t="s">
        <v>1227</v>
      </c>
      <c r="O340" t="s">
        <v>31</v>
      </c>
      <c r="P340" t="s">
        <v>55</v>
      </c>
      <c r="Q340" t="s">
        <v>1228</v>
      </c>
      <c r="R340">
        <v>698.35199999999998</v>
      </c>
      <c r="S340">
        <v>3</v>
      </c>
      <c r="T340">
        <v>0.2</v>
      </c>
      <c r="U340">
        <v>-17.4588</v>
      </c>
    </row>
    <row r="341" spans="1:21" x14ac:dyDescent="0.25">
      <c r="A341">
        <v>340</v>
      </c>
      <c r="B341" t="s">
        <v>1229</v>
      </c>
      <c r="C341" s="1">
        <v>42177</v>
      </c>
      <c r="D341" s="1">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x14ac:dyDescent="0.25">
      <c r="A342">
        <v>341</v>
      </c>
      <c r="B342" t="s">
        <v>1233</v>
      </c>
      <c r="C342" s="1">
        <v>41742</v>
      </c>
      <c r="D342" s="1">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1.1160000000000001</v>
      </c>
    </row>
    <row r="343" spans="1:21" x14ac:dyDescent="0.25">
      <c r="A343">
        <v>342</v>
      </c>
      <c r="B343" t="s">
        <v>1233</v>
      </c>
      <c r="C343" s="1">
        <v>41742</v>
      </c>
      <c r="D343" s="1">
        <v>41746</v>
      </c>
      <c r="E343" t="s">
        <v>22</v>
      </c>
      <c r="F343" t="s">
        <v>581</v>
      </c>
      <c r="G343" t="s">
        <v>582</v>
      </c>
      <c r="H343" t="s">
        <v>40</v>
      </c>
      <c r="I343" t="s">
        <v>26</v>
      </c>
      <c r="J343" t="s">
        <v>145</v>
      </c>
      <c r="K343" t="s">
        <v>146</v>
      </c>
      <c r="L343">
        <v>19140</v>
      </c>
      <c r="M343" t="s">
        <v>147</v>
      </c>
      <c r="N343" t="s">
        <v>96</v>
      </c>
      <c r="O343" t="s">
        <v>45</v>
      </c>
      <c r="P343" t="s">
        <v>74</v>
      </c>
      <c r="Q343" t="s">
        <v>97</v>
      </c>
      <c r="R343">
        <v>509.97</v>
      </c>
      <c r="S343">
        <v>10</v>
      </c>
      <c r="T343">
        <v>0.7</v>
      </c>
      <c r="U343">
        <v>-407.976</v>
      </c>
    </row>
    <row r="344" spans="1:21" x14ac:dyDescent="0.25">
      <c r="A344">
        <v>343</v>
      </c>
      <c r="B344" t="s">
        <v>1233</v>
      </c>
      <c r="C344" s="1">
        <v>41742</v>
      </c>
      <c r="D344" s="1">
        <v>41746</v>
      </c>
      <c r="E344" t="s">
        <v>22</v>
      </c>
      <c r="F344" t="s">
        <v>581</v>
      </c>
      <c r="G344" t="s">
        <v>582</v>
      </c>
      <c r="H344" t="s">
        <v>40</v>
      </c>
      <c r="I344" t="s">
        <v>26</v>
      </c>
      <c r="J344" t="s">
        <v>145</v>
      </c>
      <c r="K344" t="s">
        <v>146</v>
      </c>
      <c r="L344">
        <v>19140</v>
      </c>
      <c r="M344" t="s">
        <v>147</v>
      </c>
      <c r="N344" t="s">
        <v>561</v>
      </c>
      <c r="O344" t="s">
        <v>45</v>
      </c>
      <c r="P344" t="s">
        <v>268</v>
      </c>
      <c r="Q344" t="s">
        <v>562</v>
      </c>
      <c r="R344">
        <v>30.992000000000001</v>
      </c>
      <c r="S344">
        <v>13</v>
      </c>
      <c r="T344">
        <v>0.2</v>
      </c>
      <c r="U344">
        <v>10.0724</v>
      </c>
    </row>
    <row r="345" spans="1:21" x14ac:dyDescent="0.25">
      <c r="A345">
        <v>344</v>
      </c>
      <c r="B345" t="s">
        <v>1233</v>
      </c>
      <c r="C345" s="1">
        <v>41742</v>
      </c>
      <c r="D345" s="1">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8.3916000000000004</v>
      </c>
    </row>
    <row r="346" spans="1:21" x14ac:dyDescent="0.25">
      <c r="A346">
        <v>345</v>
      </c>
      <c r="B346" t="s">
        <v>1238</v>
      </c>
      <c r="C346" s="1">
        <v>42358</v>
      </c>
      <c r="D346" s="1">
        <v>42362</v>
      </c>
      <c r="E346" t="s">
        <v>49</v>
      </c>
      <c r="F346" t="s">
        <v>696</v>
      </c>
      <c r="G346" t="s">
        <v>697</v>
      </c>
      <c r="H346" t="s">
        <v>25</v>
      </c>
      <c r="I346" t="s">
        <v>26</v>
      </c>
      <c r="J346" t="s">
        <v>1239</v>
      </c>
      <c r="K346" t="s">
        <v>103</v>
      </c>
      <c r="L346">
        <v>78745</v>
      </c>
      <c r="M346" t="s">
        <v>104</v>
      </c>
      <c r="N346" t="s">
        <v>121</v>
      </c>
      <c r="O346" t="s">
        <v>45</v>
      </c>
      <c r="P346" t="s">
        <v>58</v>
      </c>
      <c r="Q346" t="s">
        <v>122</v>
      </c>
      <c r="R346">
        <v>88.8</v>
      </c>
      <c r="S346">
        <v>4</v>
      </c>
      <c r="T346">
        <v>0.2</v>
      </c>
      <c r="U346">
        <v>-2.2200000000000002</v>
      </c>
    </row>
    <row r="347" spans="1:21" x14ac:dyDescent="0.25">
      <c r="A347">
        <v>346</v>
      </c>
      <c r="B347" t="s">
        <v>1240</v>
      </c>
      <c r="C347" s="1">
        <v>42901</v>
      </c>
      <c r="D347" s="1">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4.7976000000000001</v>
      </c>
    </row>
    <row r="348" spans="1:21" x14ac:dyDescent="0.25">
      <c r="A348">
        <v>347</v>
      </c>
      <c r="B348" t="s">
        <v>1243</v>
      </c>
      <c r="C348" s="1">
        <v>42924</v>
      </c>
      <c r="D348" s="1">
        <v>42928</v>
      </c>
      <c r="E348" t="s">
        <v>49</v>
      </c>
      <c r="F348" t="s">
        <v>1244</v>
      </c>
      <c r="G348" t="s">
        <v>1245</v>
      </c>
      <c r="H348" t="s">
        <v>25</v>
      </c>
      <c r="I348" t="s">
        <v>26</v>
      </c>
      <c r="J348" t="s">
        <v>1246</v>
      </c>
      <c r="K348" t="s">
        <v>1247</v>
      </c>
      <c r="L348">
        <v>1852</v>
      </c>
      <c r="M348" t="s">
        <v>147</v>
      </c>
      <c r="N348" t="s">
        <v>783</v>
      </c>
      <c r="O348" t="s">
        <v>45</v>
      </c>
      <c r="P348" t="s">
        <v>67</v>
      </c>
      <c r="Q348" t="s">
        <v>784</v>
      </c>
      <c r="R348">
        <v>7.56</v>
      </c>
      <c r="S348">
        <v>3</v>
      </c>
      <c r="T348">
        <v>0</v>
      </c>
      <c r="U348">
        <v>3.0996000000000001</v>
      </c>
    </row>
    <row r="349" spans="1:21" x14ac:dyDescent="0.25">
      <c r="A349">
        <v>348</v>
      </c>
      <c r="B349" t="s">
        <v>1243</v>
      </c>
      <c r="C349" s="1">
        <v>42924</v>
      </c>
      <c r="D349" s="1">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11.543200000000001</v>
      </c>
    </row>
    <row r="350" spans="1:21" x14ac:dyDescent="0.25">
      <c r="A350">
        <v>349</v>
      </c>
      <c r="B350" t="s">
        <v>1243</v>
      </c>
      <c r="C350" s="1">
        <v>42924</v>
      </c>
      <c r="D350" s="1">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x14ac:dyDescent="0.25">
      <c r="A351">
        <v>350</v>
      </c>
      <c r="B351" t="s">
        <v>1250</v>
      </c>
      <c r="C351" s="1">
        <v>42614</v>
      </c>
      <c r="D351" s="1">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x14ac:dyDescent="0.25">
      <c r="A352">
        <v>351</v>
      </c>
      <c r="B352" t="s">
        <v>1250</v>
      </c>
      <c r="C352" s="1">
        <v>42614</v>
      </c>
      <c r="D352" s="1">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11.543200000000001</v>
      </c>
    </row>
    <row r="353" spans="1:21" x14ac:dyDescent="0.25">
      <c r="A353">
        <v>352</v>
      </c>
      <c r="B353" t="s">
        <v>1250</v>
      </c>
      <c r="C353" s="1">
        <v>42614</v>
      </c>
      <c r="D353" s="1">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x14ac:dyDescent="0.25">
      <c r="A354">
        <v>353</v>
      </c>
      <c r="B354" t="s">
        <v>1250</v>
      </c>
      <c r="C354" s="1">
        <v>42614</v>
      </c>
      <c r="D354" s="1">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23.086400000000001</v>
      </c>
    </row>
    <row r="355" spans="1:21" x14ac:dyDescent="0.25">
      <c r="A355">
        <v>354</v>
      </c>
      <c r="B355" t="s">
        <v>1250</v>
      </c>
      <c r="C355" s="1">
        <v>42614</v>
      </c>
      <c r="D355" s="1">
        <v>42616</v>
      </c>
      <c r="E355" t="s">
        <v>187</v>
      </c>
      <c r="F355" t="s">
        <v>1251</v>
      </c>
      <c r="G355" t="s">
        <v>1252</v>
      </c>
      <c r="H355" t="s">
        <v>101</v>
      </c>
      <c r="I355" t="s">
        <v>26</v>
      </c>
      <c r="J355" t="s">
        <v>265</v>
      </c>
      <c r="K355" t="s">
        <v>266</v>
      </c>
      <c r="L355">
        <v>10009</v>
      </c>
      <c r="M355" t="s">
        <v>147</v>
      </c>
      <c r="N355" t="s">
        <v>1257</v>
      </c>
      <c r="O355" t="s">
        <v>45</v>
      </c>
      <c r="P355" t="s">
        <v>74</v>
      </c>
      <c r="Q355" t="s">
        <v>1258</v>
      </c>
      <c r="R355">
        <v>4355.1679999999997</v>
      </c>
      <c r="S355">
        <v>4</v>
      </c>
      <c r="T355">
        <v>0.2</v>
      </c>
      <c r="U355">
        <v>1415.4295999999999</v>
      </c>
    </row>
    <row r="356" spans="1:21" x14ac:dyDescent="0.25">
      <c r="A356">
        <v>355</v>
      </c>
      <c r="B356" t="s">
        <v>1259</v>
      </c>
      <c r="C356" s="1">
        <v>42468</v>
      </c>
      <c r="D356" s="1">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388.70400000000001</v>
      </c>
      <c r="S356">
        <v>6</v>
      </c>
      <c r="T356">
        <v>0.2</v>
      </c>
      <c r="U356">
        <v>-4.8587999999999996</v>
      </c>
    </row>
    <row r="357" spans="1:21" x14ac:dyDescent="0.25">
      <c r="A357">
        <v>356</v>
      </c>
      <c r="B357" t="s">
        <v>1259</v>
      </c>
      <c r="C357" s="1">
        <v>42468</v>
      </c>
      <c r="D357" s="1">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x14ac:dyDescent="0.25">
      <c r="A358">
        <v>357</v>
      </c>
      <c r="B358" t="s">
        <v>1259</v>
      </c>
      <c r="C358" s="1">
        <v>42468</v>
      </c>
      <c r="D358" s="1">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x14ac:dyDescent="0.25">
      <c r="A359">
        <v>358</v>
      </c>
      <c r="B359" t="s">
        <v>1259</v>
      </c>
      <c r="C359" s="1">
        <v>42468</v>
      </c>
      <c r="D359" s="1">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15.824</v>
      </c>
    </row>
    <row r="360" spans="1:21" x14ac:dyDescent="0.25">
      <c r="A360">
        <v>359</v>
      </c>
      <c r="B360" t="s">
        <v>1270</v>
      </c>
      <c r="C360" s="1">
        <v>42483</v>
      </c>
      <c r="D360" s="1">
        <v>42488</v>
      </c>
      <c r="E360" t="s">
        <v>49</v>
      </c>
      <c r="F360" t="s">
        <v>820</v>
      </c>
      <c r="G360" t="s">
        <v>821</v>
      </c>
      <c r="H360" t="s">
        <v>40</v>
      </c>
      <c r="I360" t="s">
        <v>26</v>
      </c>
      <c r="J360" t="s">
        <v>466</v>
      </c>
      <c r="K360" t="s">
        <v>87</v>
      </c>
      <c r="L360">
        <v>28205</v>
      </c>
      <c r="M360" t="s">
        <v>29</v>
      </c>
      <c r="N360" t="s">
        <v>803</v>
      </c>
      <c r="O360" t="s">
        <v>45</v>
      </c>
      <c r="P360" t="s">
        <v>89</v>
      </c>
      <c r="Q360" t="s">
        <v>804</v>
      </c>
      <c r="R360">
        <v>36.24</v>
      </c>
      <c r="S360">
        <v>5</v>
      </c>
      <c r="T360">
        <v>0.2</v>
      </c>
      <c r="U360">
        <v>11.324999999999999</v>
      </c>
    </row>
    <row r="361" spans="1:21" x14ac:dyDescent="0.25">
      <c r="A361">
        <v>360</v>
      </c>
      <c r="B361" t="s">
        <v>1271</v>
      </c>
      <c r="C361" s="1">
        <v>42802</v>
      </c>
      <c r="D361" s="1">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x14ac:dyDescent="0.25">
      <c r="A362">
        <v>361</v>
      </c>
      <c r="B362" t="s">
        <v>1271</v>
      </c>
      <c r="C362" s="1">
        <v>42802</v>
      </c>
      <c r="D362" s="1">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x14ac:dyDescent="0.25">
      <c r="A363">
        <v>362</v>
      </c>
      <c r="B363" t="s">
        <v>1279</v>
      </c>
      <c r="C363" s="1">
        <v>43003</v>
      </c>
      <c r="D363" s="1">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x14ac:dyDescent="0.25">
      <c r="A364">
        <v>363</v>
      </c>
      <c r="B364" t="s">
        <v>1279</v>
      </c>
      <c r="C364" s="1">
        <v>43003</v>
      </c>
      <c r="D364" s="1">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x14ac:dyDescent="0.25">
      <c r="A365">
        <v>364</v>
      </c>
      <c r="B365" t="s">
        <v>1279</v>
      </c>
      <c r="C365" s="1">
        <v>43003</v>
      </c>
      <c r="D365" s="1">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1.4456</v>
      </c>
    </row>
    <row r="366" spans="1:21" x14ac:dyDescent="0.25">
      <c r="A366">
        <v>365</v>
      </c>
      <c r="B366" t="s">
        <v>1279</v>
      </c>
      <c r="C366" s="1">
        <v>43003</v>
      </c>
      <c r="D366" s="1">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x14ac:dyDescent="0.25">
      <c r="A367">
        <v>366</v>
      </c>
      <c r="B367" t="s">
        <v>1288</v>
      </c>
      <c r="C367" s="1">
        <v>41906</v>
      </c>
      <c r="D367" s="1">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8.4784000000000006</v>
      </c>
    </row>
    <row r="368" spans="1:21" x14ac:dyDescent="0.25">
      <c r="A368">
        <v>367</v>
      </c>
      <c r="B368" t="s">
        <v>1291</v>
      </c>
      <c r="C368" s="1">
        <v>42664</v>
      </c>
      <c r="D368" s="1">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x14ac:dyDescent="0.25">
      <c r="A369">
        <v>368</v>
      </c>
      <c r="B369" t="s">
        <v>1291</v>
      </c>
      <c r="C369" s="1">
        <v>42664</v>
      </c>
      <c r="D369" s="1">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0.1472</v>
      </c>
    </row>
    <row r="370" spans="1:21" x14ac:dyDescent="0.25">
      <c r="A370">
        <v>369</v>
      </c>
      <c r="B370" t="s">
        <v>1291</v>
      </c>
      <c r="C370" s="1">
        <v>42664</v>
      </c>
      <c r="D370" s="1">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29.341200000000001</v>
      </c>
    </row>
    <row r="371" spans="1:21" x14ac:dyDescent="0.25">
      <c r="A371">
        <v>370</v>
      </c>
      <c r="B371" t="s">
        <v>1291</v>
      </c>
      <c r="C371" s="1">
        <v>42664</v>
      </c>
      <c r="D371" s="1">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271.41919999999999</v>
      </c>
    </row>
    <row r="372" spans="1:21" x14ac:dyDescent="0.25">
      <c r="A372">
        <v>371</v>
      </c>
      <c r="B372" t="s">
        <v>1302</v>
      </c>
      <c r="C372" s="1">
        <v>42884</v>
      </c>
      <c r="D372" s="1">
        <v>42890</v>
      </c>
      <c r="E372" t="s">
        <v>49</v>
      </c>
      <c r="F372" t="s">
        <v>1303</v>
      </c>
      <c r="G372" t="s">
        <v>1304</v>
      </c>
      <c r="H372" t="s">
        <v>25</v>
      </c>
      <c r="I372" t="s">
        <v>26</v>
      </c>
      <c r="J372" t="s">
        <v>1305</v>
      </c>
      <c r="K372" t="s">
        <v>103</v>
      </c>
      <c r="L372">
        <v>78550</v>
      </c>
      <c r="M372" t="s">
        <v>104</v>
      </c>
      <c r="N372" t="s">
        <v>1306</v>
      </c>
      <c r="O372" t="s">
        <v>45</v>
      </c>
      <c r="P372" t="s">
        <v>89</v>
      </c>
      <c r="Q372" t="s">
        <v>1307</v>
      </c>
      <c r="R372">
        <v>25.92</v>
      </c>
      <c r="S372">
        <v>5</v>
      </c>
      <c r="T372">
        <v>0.2</v>
      </c>
      <c r="U372">
        <v>9.3960000000000008</v>
      </c>
    </row>
    <row r="373" spans="1:21" x14ac:dyDescent="0.25">
      <c r="A373">
        <v>372</v>
      </c>
      <c r="B373" t="s">
        <v>1302</v>
      </c>
      <c r="C373" s="1">
        <v>42884</v>
      </c>
      <c r="D373" s="1">
        <v>42890</v>
      </c>
      <c r="E373" t="s">
        <v>49</v>
      </c>
      <c r="F373" t="s">
        <v>1303</v>
      </c>
      <c r="G373" t="s">
        <v>1304</v>
      </c>
      <c r="H373" t="s">
        <v>25</v>
      </c>
      <c r="I373" t="s">
        <v>26</v>
      </c>
      <c r="J373" t="s">
        <v>1305</v>
      </c>
      <c r="K373" t="s">
        <v>103</v>
      </c>
      <c r="L373">
        <v>78550</v>
      </c>
      <c r="M373" t="s">
        <v>104</v>
      </c>
      <c r="N373" t="s">
        <v>1308</v>
      </c>
      <c r="O373" t="s">
        <v>45</v>
      </c>
      <c r="P373" t="s">
        <v>58</v>
      </c>
      <c r="Q373" t="s">
        <v>1309</v>
      </c>
      <c r="R373">
        <v>53.423999999999999</v>
      </c>
      <c r="S373">
        <v>3</v>
      </c>
      <c r="T373">
        <v>0.2</v>
      </c>
      <c r="U373">
        <v>4.6745999999999999</v>
      </c>
    </row>
    <row r="374" spans="1:21" x14ac:dyDescent="0.25">
      <c r="A374">
        <v>373</v>
      </c>
      <c r="B374" t="s">
        <v>1310</v>
      </c>
      <c r="C374" s="1">
        <v>41843</v>
      </c>
      <c r="D374" s="1">
        <v>41847</v>
      </c>
      <c r="E374" t="s">
        <v>49</v>
      </c>
      <c r="F374" t="s">
        <v>1311</v>
      </c>
      <c r="G374" t="s">
        <v>1312</v>
      </c>
      <c r="H374" t="s">
        <v>25</v>
      </c>
      <c r="I374" t="s">
        <v>26</v>
      </c>
      <c r="J374" t="s">
        <v>1313</v>
      </c>
      <c r="K374" t="s">
        <v>309</v>
      </c>
      <c r="L374">
        <v>85705</v>
      </c>
      <c r="M374" t="s">
        <v>43</v>
      </c>
      <c r="N374" t="s">
        <v>1210</v>
      </c>
      <c r="O374" t="s">
        <v>45</v>
      </c>
      <c r="P374" t="s">
        <v>74</v>
      </c>
      <c r="Q374" t="s">
        <v>1211</v>
      </c>
      <c r="R374">
        <v>8.16</v>
      </c>
      <c r="S374">
        <v>5</v>
      </c>
      <c r="T374">
        <v>0.7</v>
      </c>
      <c r="U374">
        <v>-5.7119999999999997</v>
      </c>
    </row>
    <row r="375" spans="1:21" x14ac:dyDescent="0.25">
      <c r="A375">
        <v>374</v>
      </c>
      <c r="B375" t="s">
        <v>1310</v>
      </c>
      <c r="C375" s="1">
        <v>41843</v>
      </c>
      <c r="D375" s="1">
        <v>41847</v>
      </c>
      <c r="E375" t="s">
        <v>49</v>
      </c>
      <c r="F375" t="s">
        <v>1311</v>
      </c>
      <c r="G375" t="s">
        <v>1312</v>
      </c>
      <c r="H375" t="s">
        <v>25</v>
      </c>
      <c r="I375" t="s">
        <v>26</v>
      </c>
      <c r="J375" t="s">
        <v>1313</v>
      </c>
      <c r="K375" t="s">
        <v>309</v>
      </c>
      <c r="L375">
        <v>85705</v>
      </c>
      <c r="M375" t="s">
        <v>43</v>
      </c>
      <c r="N375" t="s">
        <v>1314</v>
      </c>
      <c r="O375" t="s">
        <v>70</v>
      </c>
      <c r="P375" t="s">
        <v>160</v>
      </c>
      <c r="Q375" t="s">
        <v>1315</v>
      </c>
      <c r="R375">
        <v>1023.936</v>
      </c>
      <c r="S375">
        <v>8</v>
      </c>
      <c r="T375">
        <v>0.2</v>
      </c>
      <c r="U375">
        <v>179.18879999999999</v>
      </c>
    </row>
    <row r="376" spans="1:21" x14ac:dyDescent="0.25">
      <c r="A376">
        <v>375</v>
      </c>
      <c r="B376" t="s">
        <v>1310</v>
      </c>
      <c r="C376" s="1">
        <v>41843</v>
      </c>
      <c r="D376" s="1">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0.92400000000000004</v>
      </c>
    </row>
    <row r="377" spans="1:21" x14ac:dyDescent="0.25">
      <c r="A377">
        <v>376</v>
      </c>
      <c r="B377" t="s">
        <v>1310</v>
      </c>
      <c r="C377" s="1">
        <v>41843</v>
      </c>
      <c r="D377" s="1">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v>
      </c>
    </row>
    <row r="378" spans="1:21" x14ac:dyDescent="0.25">
      <c r="A378">
        <v>377</v>
      </c>
      <c r="B378" t="s">
        <v>1320</v>
      </c>
      <c r="C378" s="1">
        <v>42641</v>
      </c>
      <c r="D378" s="1">
        <v>42644</v>
      </c>
      <c r="E378" t="s">
        <v>187</v>
      </c>
      <c r="F378" t="s">
        <v>1321</v>
      </c>
      <c r="G378" t="s">
        <v>1322</v>
      </c>
      <c r="H378" t="s">
        <v>40</v>
      </c>
      <c r="I378" t="s">
        <v>26</v>
      </c>
      <c r="J378" t="s">
        <v>1323</v>
      </c>
      <c r="K378" t="s">
        <v>210</v>
      </c>
      <c r="L378">
        <v>62301</v>
      </c>
      <c r="M378" t="s">
        <v>104</v>
      </c>
      <c r="N378" t="s">
        <v>1324</v>
      </c>
      <c r="O378" t="s">
        <v>45</v>
      </c>
      <c r="P378" t="s">
        <v>89</v>
      </c>
      <c r="Q378" t="s">
        <v>1325</v>
      </c>
      <c r="R378">
        <v>99.135999999999996</v>
      </c>
      <c r="S378">
        <v>4</v>
      </c>
      <c r="T378">
        <v>0.2</v>
      </c>
      <c r="U378">
        <v>30.98</v>
      </c>
    </row>
    <row r="379" spans="1:21" x14ac:dyDescent="0.25">
      <c r="A379">
        <v>378</v>
      </c>
      <c r="B379" t="s">
        <v>1326</v>
      </c>
      <c r="C379" s="1">
        <v>42974</v>
      </c>
      <c r="D379" s="1">
        <v>42979</v>
      </c>
      <c r="E379" t="s">
        <v>49</v>
      </c>
      <c r="F379" t="s">
        <v>1327</v>
      </c>
      <c r="G379" t="s">
        <v>1328</v>
      </c>
      <c r="H379" t="s">
        <v>40</v>
      </c>
      <c r="I379" t="s">
        <v>26</v>
      </c>
      <c r="J379" t="s">
        <v>612</v>
      </c>
      <c r="K379" t="s">
        <v>1247</v>
      </c>
      <c r="L379">
        <v>2038</v>
      </c>
      <c r="M379" t="s">
        <v>147</v>
      </c>
      <c r="N379" t="s">
        <v>1329</v>
      </c>
      <c r="O379" t="s">
        <v>31</v>
      </c>
      <c r="P379" t="s">
        <v>55</v>
      </c>
      <c r="Q379" t="s">
        <v>1330</v>
      </c>
      <c r="R379">
        <v>1488.424</v>
      </c>
      <c r="S379">
        <v>7</v>
      </c>
      <c r="T379">
        <v>0.3</v>
      </c>
      <c r="U379">
        <v>-297.6848</v>
      </c>
    </row>
    <row r="380" spans="1:21" x14ac:dyDescent="0.25">
      <c r="A380">
        <v>379</v>
      </c>
      <c r="B380" t="s">
        <v>1331</v>
      </c>
      <c r="C380" s="1">
        <v>42122</v>
      </c>
      <c r="D380" s="1">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8.6519999999999992</v>
      </c>
      <c r="S380">
        <v>3</v>
      </c>
      <c r="T380">
        <v>0.8</v>
      </c>
      <c r="U380">
        <v>-20.3322</v>
      </c>
    </row>
    <row r="381" spans="1:21" x14ac:dyDescent="0.25">
      <c r="A381">
        <v>380</v>
      </c>
      <c r="B381" t="s">
        <v>1331</v>
      </c>
      <c r="C381" s="1">
        <v>42122</v>
      </c>
      <c r="D381" s="1">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2.6810999999999998</v>
      </c>
    </row>
    <row r="382" spans="1:21" x14ac:dyDescent="0.25">
      <c r="A382">
        <v>381</v>
      </c>
      <c r="B382" t="s">
        <v>1331</v>
      </c>
      <c r="C382" s="1">
        <v>42122</v>
      </c>
      <c r="D382" s="1">
        <v>42129</v>
      </c>
      <c r="E382" t="s">
        <v>49</v>
      </c>
      <c r="F382" t="s">
        <v>1332</v>
      </c>
      <c r="G382" t="s">
        <v>1333</v>
      </c>
      <c r="H382" t="s">
        <v>25</v>
      </c>
      <c r="I382" t="s">
        <v>26</v>
      </c>
      <c r="J382" t="s">
        <v>183</v>
      </c>
      <c r="K382" t="s">
        <v>103</v>
      </c>
      <c r="L382">
        <v>77095</v>
      </c>
      <c r="M382" t="s">
        <v>104</v>
      </c>
      <c r="N382" t="s">
        <v>1338</v>
      </c>
      <c r="O382" t="s">
        <v>45</v>
      </c>
      <c r="P382" t="s">
        <v>74</v>
      </c>
      <c r="Q382" t="s">
        <v>1339</v>
      </c>
      <c r="R382">
        <v>12.176</v>
      </c>
      <c r="S382">
        <v>4</v>
      </c>
      <c r="T382">
        <v>0.8</v>
      </c>
      <c r="U382">
        <v>-18.872800000000002</v>
      </c>
    </row>
    <row r="383" spans="1:21" x14ac:dyDescent="0.25">
      <c r="A383">
        <v>382</v>
      </c>
      <c r="B383" t="s">
        <v>1340</v>
      </c>
      <c r="C383" s="1">
        <v>42671</v>
      </c>
      <c r="D383" s="1">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x14ac:dyDescent="0.25">
      <c r="A384">
        <v>383</v>
      </c>
      <c r="B384" t="s">
        <v>1340</v>
      </c>
      <c r="C384" s="1">
        <v>42671</v>
      </c>
      <c r="D384" s="1">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x14ac:dyDescent="0.25">
      <c r="A385">
        <v>384</v>
      </c>
      <c r="B385" t="s">
        <v>1347</v>
      </c>
      <c r="C385" s="1">
        <v>42181</v>
      </c>
      <c r="D385" s="1">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x14ac:dyDescent="0.25">
      <c r="A386">
        <v>385</v>
      </c>
      <c r="B386" t="s">
        <v>1352</v>
      </c>
      <c r="C386" s="1">
        <v>42335</v>
      </c>
      <c r="D386" s="1">
        <v>42340</v>
      </c>
      <c r="E386" t="s">
        <v>49</v>
      </c>
      <c r="F386" t="s">
        <v>1353</v>
      </c>
      <c r="G386" t="s">
        <v>1354</v>
      </c>
      <c r="H386" t="s">
        <v>25</v>
      </c>
      <c r="I386" t="s">
        <v>26</v>
      </c>
      <c r="J386" t="s">
        <v>1355</v>
      </c>
      <c r="K386" t="s">
        <v>53</v>
      </c>
      <c r="L386">
        <v>33024</v>
      </c>
      <c r="M386" t="s">
        <v>29</v>
      </c>
      <c r="N386" t="s">
        <v>1356</v>
      </c>
      <c r="O386" t="s">
        <v>31</v>
      </c>
      <c r="P386" t="s">
        <v>55</v>
      </c>
      <c r="Q386" t="s">
        <v>1357</v>
      </c>
      <c r="R386">
        <v>375.45749999999998</v>
      </c>
      <c r="S386">
        <v>3</v>
      </c>
      <c r="T386">
        <v>0.45</v>
      </c>
      <c r="U386">
        <v>-157.0095</v>
      </c>
    </row>
    <row r="387" spans="1:21" x14ac:dyDescent="0.25">
      <c r="A387">
        <v>386</v>
      </c>
      <c r="B387" t="s">
        <v>1352</v>
      </c>
      <c r="C387" s="1">
        <v>42335</v>
      </c>
      <c r="D387" s="1">
        <v>42340</v>
      </c>
      <c r="E387" t="s">
        <v>49</v>
      </c>
      <c r="F387" t="s">
        <v>1353</v>
      </c>
      <c r="G387" t="s">
        <v>1354</v>
      </c>
      <c r="H387" t="s">
        <v>25</v>
      </c>
      <c r="I387" t="s">
        <v>26</v>
      </c>
      <c r="J387" t="s">
        <v>1355</v>
      </c>
      <c r="K387" t="s">
        <v>53</v>
      </c>
      <c r="L387">
        <v>33024</v>
      </c>
      <c r="M387" t="s">
        <v>29</v>
      </c>
      <c r="N387" t="s">
        <v>1358</v>
      </c>
      <c r="O387" t="s">
        <v>70</v>
      </c>
      <c r="P387" t="s">
        <v>160</v>
      </c>
      <c r="Q387" t="s">
        <v>1359</v>
      </c>
      <c r="R387">
        <v>83.975999999999999</v>
      </c>
      <c r="S387">
        <v>3</v>
      </c>
      <c r="T387">
        <v>0.2</v>
      </c>
      <c r="U387">
        <v>-1.0497000000000001</v>
      </c>
    </row>
    <row r="388" spans="1:21" x14ac:dyDescent="0.25">
      <c r="A388">
        <v>387</v>
      </c>
      <c r="B388" t="s">
        <v>1360</v>
      </c>
      <c r="C388" s="1">
        <v>42341</v>
      </c>
      <c r="D388" s="1">
        <v>42345</v>
      </c>
      <c r="E388" t="s">
        <v>49</v>
      </c>
      <c r="F388" t="s">
        <v>1361</v>
      </c>
      <c r="G388" t="s">
        <v>1362</v>
      </c>
      <c r="H388" t="s">
        <v>40</v>
      </c>
      <c r="I388" t="s">
        <v>26</v>
      </c>
      <c r="J388" t="s">
        <v>145</v>
      </c>
      <c r="K388" t="s">
        <v>146</v>
      </c>
      <c r="L388">
        <v>19140</v>
      </c>
      <c r="M388" t="s">
        <v>147</v>
      </c>
      <c r="N388" t="s">
        <v>1363</v>
      </c>
      <c r="O388" t="s">
        <v>70</v>
      </c>
      <c r="P388" t="s">
        <v>683</v>
      </c>
      <c r="Q388" t="s">
        <v>1364</v>
      </c>
      <c r="R388">
        <v>482.34</v>
      </c>
      <c r="S388">
        <v>4</v>
      </c>
      <c r="T388">
        <v>0.7</v>
      </c>
      <c r="U388">
        <v>-337.63799999999998</v>
      </c>
    </row>
    <row r="389" spans="1:21" x14ac:dyDescent="0.25">
      <c r="A389">
        <v>388</v>
      </c>
      <c r="B389" t="s">
        <v>1360</v>
      </c>
      <c r="C389" s="1">
        <v>42341</v>
      </c>
      <c r="D389" s="1">
        <v>42345</v>
      </c>
      <c r="E389" t="s">
        <v>49</v>
      </c>
      <c r="F389" t="s">
        <v>1361</v>
      </c>
      <c r="G389" t="s">
        <v>1362</v>
      </c>
      <c r="H389" t="s">
        <v>40</v>
      </c>
      <c r="I389" t="s">
        <v>26</v>
      </c>
      <c r="J389" t="s">
        <v>145</v>
      </c>
      <c r="K389" t="s">
        <v>146</v>
      </c>
      <c r="L389">
        <v>19140</v>
      </c>
      <c r="M389" t="s">
        <v>147</v>
      </c>
      <c r="N389" t="s">
        <v>1365</v>
      </c>
      <c r="O389" t="s">
        <v>31</v>
      </c>
      <c r="P389" t="s">
        <v>64</v>
      </c>
      <c r="Q389" t="s">
        <v>1366</v>
      </c>
      <c r="R389">
        <v>2.96</v>
      </c>
      <c r="S389">
        <v>1</v>
      </c>
      <c r="T389">
        <v>0.2</v>
      </c>
      <c r="U389">
        <v>0.77700000000000002</v>
      </c>
    </row>
    <row r="390" spans="1:21" x14ac:dyDescent="0.25">
      <c r="A390">
        <v>389</v>
      </c>
      <c r="B390" t="s">
        <v>1367</v>
      </c>
      <c r="C390" s="1">
        <v>41967</v>
      </c>
      <c r="D390" s="1">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0.4264</v>
      </c>
    </row>
    <row r="391" spans="1:21" x14ac:dyDescent="0.25">
      <c r="A391">
        <v>390</v>
      </c>
      <c r="B391" t="s">
        <v>1372</v>
      </c>
      <c r="C391" s="1">
        <v>43080</v>
      </c>
      <c r="D391" s="1">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7.8840000000000003</v>
      </c>
    </row>
    <row r="392" spans="1:21" x14ac:dyDescent="0.25">
      <c r="A392">
        <v>391</v>
      </c>
      <c r="B392" t="s">
        <v>1372</v>
      </c>
      <c r="C392" s="1">
        <v>43080</v>
      </c>
      <c r="D392" s="1">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13.5932</v>
      </c>
    </row>
    <row r="393" spans="1:21" x14ac:dyDescent="0.25">
      <c r="A393">
        <v>392</v>
      </c>
      <c r="B393" t="s">
        <v>1377</v>
      </c>
      <c r="C393" s="1">
        <v>41903</v>
      </c>
      <c r="D393" s="1">
        <v>41905</v>
      </c>
      <c r="E393" t="s">
        <v>22</v>
      </c>
      <c r="F393" t="s">
        <v>1378</v>
      </c>
      <c r="G393" t="s">
        <v>1379</v>
      </c>
      <c r="H393" t="s">
        <v>25</v>
      </c>
      <c r="I393" t="s">
        <v>26</v>
      </c>
      <c r="J393" t="s">
        <v>1380</v>
      </c>
      <c r="K393" t="s">
        <v>95</v>
      </c>
      <c r="L393">
        <v>98198</v>
      </c>
      <c r="M393" t="s">
        <v>43</v>
      </c>
      <c r="N393" t="s">
        <v>1381</v>
      </c>
      <c r="O393" t="s">
        <v>70</v>
      </c>
      <c r="P393" t="s">
        <v>71</v>
      </c>
      <c r="Q393" t="s">
        <v>1382</v>
      </c>
      <c r="R393">
        <v>246.38399999999999</v>
      </c>
      <c r="S393">
        <v>2</v>
      </c>
      <c r="T393">
        <v>0.2</v>
      </c>
      <c r="U393">
        <v>27.7182</v>
      </c>
    </row>
    <row r="394" spans="1:21" x14ac:dyDescent="0.25">
      <c r="A394">
        <v>393</v>
      </c>
      <c r="B394" t="s">
        <v>1377</v>
      </c>
      <c r="C394" s="1">
        <v>41903</v>
      </c>
      <c r="D394" s="1">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x14ac:dyDescent="0.25">
      <c r="A395">
        <v>394</v>
      </c>
      <c r="B395" t="s">
        <v>1385</v>
      </c>
      <c r="C395" s="1">
        <v>41797</v>
      </c>
      <c r="D395" s="1">
        <v>41800</v>
      </c>
      <c r="E395" t="s">
        <v>22</v>
      </c>
      <c r="F395" t="s">
        <v>1386</v>
      </c>
      <c r="G395" t="s">
        <v>1387</v>
      </c>
      <c r="H395" t="s">
        <v>40</v>
      </c>
      <c r="I395" t="s">
        <v>26</v>
      </c>
      <c r="J395" t="s">
        <v>1388</v>
      </c>
      <c r="K395" t="s">
        <v>210</v>
      </c>
      <c r="L395">
        <v>61604</v>
      </c>
      <c r="M395" t="s">
        <v>104</v>
      </c>
      <c r="N395" t="s">
        <v>1389</v>
      </c>
      <c r="O395" t="s">
        <v>45</v>
      </c>
      <c r="P395" t="s">
        <v>74</v>
      </c>
      <c r="Q395" t="s">
        <v>1390</v>
      </c>
      <c r="R395">
        <v>12.462</v>
      </c>
      <c r="S395">
        <v>3</v>
      </c>
      <c r="T395">
        <v>0.8</v>
      </c>
      <c r="U395">
        <v>-20.5623</v>
      </c>
    </row>
    <row r="396" spans="1:21" x14ac:dyDescent="0.25">
      <c r="A396">
        <v>395</v>
      </c>
      <c r="B396" t="s">
        <v>1391</v>
      </c>
      <c r="C396" s="1">
        <v>42916</v>
      </c>
      <c r="D396" s="1">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25.579799999999999</v>
      </c>
    </row>
    <row r="397" spans="1:21" x14ac:dyDescent="0.25">
      <c r="A397">
        <v>396</v>
      </c>
      <c r="B397" t="s">
        <v>1398</v>
      </c>
      <c r="C397" s="1">
        <v>43025</v>
      </c>
      <c r="D397" s="1">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9.4923999999999999</v>
      </c>
    </row>
    <row r="398" spans="1:21" x14ac:dyDescent="0.25">
      <c r="A398">
        <v>397</v>
      </c>
      <c r="B398" t="s">
        <v>1398</v>
      </c>
      <c r="C398" s="1">
        <v>43025</v>
      </c>
      <c r="D398" s="1">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6.2207999999999997</v>
      </c>
    </row>
    <row r="399" spans="1:21" x14ac:dyDescent="0.25">
      <c r="A399">
        <v>398</v>
      </c>
      <c r="B399" t="s">
        <v>1407</v>
      </c>
      <c r="C399" s="1">
        <v>42308</v>
      </c>
      <c r="D399" s="1">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21.036000000000001</v>
      </c>
    </row>
    <row r="400" spans="1:21" x14ac:dyDescent="0.25">
      <c r="A400">
        <v>399</v>
      </c>
      <c r="B400" t="s">
        <v>1410</v>
      </c>
      <c r="C400" s="1">
        <v>42621</v>
      </c>
      <c r="D400" s="1">
        <v>42623</v>
      </c>
      <c r="E400" t="s">
        <v>22</v>
      </c>
      <c r="F400" t="s">
        <v>1411</v>
      </c>
      <c r="G400" t="s">
        <v>1412</v>
      </c>
      <c r="H400" t="s">
        <v>25</v>
      </c>
      <c r="I400" t="s">
        <v>26</v>
      </c>
      <c r="J400" t="s">
        <v>183</v>
      </c>
      <c r="K400" t="s">
        <v>103</v>
      </c>
      <c r="L400">
        <v>77036</v>
      </c>
      <c r="M400" t="s">
        <v>104</v>
      </c>
      <c r="N400" t="s">
        <v>1413</v>
      </c>
      <c r="O400" t="s">
        <v>45</v>
      </c>
      <c r="P400" t="s">
        <v>58</v>
      </c>
      <c r="Q400" t="s">
        <v>1414</v>
      </c>
      <c r="R400">
        <v>35.951999999999998</v>
      </c>
      <c r="S400">
        <v>3</v>
      </c>
      <c r="T400">
        <v>0.2</v>
      </c>
      <c r="U400">
        <v>3.5952000000000002</v>
      </c>
    </row>
    <row r="401" spans="1:21" x14ac:dyDescent="0.25">
      <c r="A401">
        <v>400</v>
      </c>
      <c r="B401" t="s">
        <v>1410</v>
      </c>
      <c r="C401" s="1">
        <v>42621</v>
      </c>
      <c r="D401" s="1">
        <v>42623</v>
      </c>
      <c r="E401" t="s">
        <v>22</v>
      </c>
      <c r="F401" t="s">
        <v>1411</v>
      </c>
      <c r="G401" t="s">
        <v>1412</v>
      </c>
      <c r="H401" t="s">
        <v>25</v>
      </c>
      <c r="I401" t="s">
        <v>26</v>
      </c>
      <c r="J401" t="s">
        <v>183</v>
      </c>
      <c r="K401" t="s">
        <v>103</v>
      </c>
      <c r="L401">
        <v>77036</v>
      </c>
      <c r="M401" t="s">
        <v>104</v>
      </c>
      <c r="N401" t="s">
        <v>165</v>
      </c>
      <c r="O401" t="s">
        <v>31</v>
      </c>
      <c r="P401" t="s">
        <v>32</v>
      </c>
      <c r="Q401" t="s">
        <v>166</v>
      </c>
      <c r="R401">
        <v>2396.2656000000002</v>
      </c>
      <c r="S401">
        <v>4</v>
      </c>
      <c r="T401">
        <v>0.32</v>
      </c>
      <c r="U401">
        <v>-317.15280000000001</v>
      </c>
    </row>
    <row r="402" spans="1:21" x14ac:dyDescent="0.25">
      <c r="A402">
        <v>401</v>
      </c>
      <c r="B402" t="s">
        <v>1410</v>
      </c>
      <c r="C402" s="1">
        <v>42621</v>
      </c>
      <c r="D402" s="1">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x14ac:dyDescent="0.25">
      <c r="A403">
        <v>402</v>
      </c>
      <c r="B403" t="s">
        <v>1410</v>
      </c>
      <c r="C403" s="1">
        <v>42621</v>
      </c>
      <c r="D403" s="1">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0.7198</v>
      </c>
    </row>
    <row r="404" spans="1:21" x14ac:dyDescent="0.25">
      <c r="A404">
        <v>403</v>
      </c>
      <c r="B404" t="s">
        <v>1419</v>
      </c>
      <c r="C404" s="1">
        <v>41997</v>
      </c>
      <c r="D404" s="1">
        <v>41999</v>
      </c>
      <c r="E404" t="s">
        <v>187</v>
      </c>
      <c r="F404" t="s">
        <v>1420</v>
      </c>
      <c r="G404" t="s">
        <v>1421</v>
      </c>
      <c r="H404" t="s">
        <v>25</v>
      </c>
      <c r="I404" t="s">
        <v>26</v>
      </c>
      <c r="J404" t="s">
        <v>1422</v>
      </c>
      <c r="K404" t="s">
        <v>53</v>
      </c>
      <c r="L404">
        <v>33180</v>
      </c>
      <c r="M404" t="s">
        <v>29</v>
      </c>
      <c r="N404" t="s">
        <v>1423</v>
      </c>
      <c r="O404" t="s">
        <v>45</v>
      </c>
      <c r="P404" t="s">
        <v>89</v>
      </c>
      <c r="Q404" t="s">
        <v>1424</v>
      </c>
      <c r="R404">
        <v>9.5679999999999996</v>
      </c>
      <c r="S404">
        <v>2</v>
      </c>
      <c r="T404">
        <v>0.2</v>
      </c>
      <c r="U404">
        <v>3.4683999999999999</v>
      </c>
    </row>
    <row r="405" spans="1:21" x14ac:dyDescent="0.25">
      <c r="A405">
        <v>404</v>
      </c>
      <c r="B405" t="s">
        <v>1425</v>
      </c>
      <c r="C405" s="1">
        <v>41745</v>
      </c>
      <c r="D405" s="1">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x14ac:dyDescent="0.25">
      <c r="A406">
        <v>405</v>
      </c>
      <c r="B406" t="s">
        <v>1428</v>
      </c>
      <c r="C406" s="1">
        <v>43093</v>
      </c>
      <c r="D406" s="1">
        <v>43098</v>
      </c>
      <c r="E406" t="s">
        <v>49</v>
      </c>
      <c r="F406" t="s">
        <v>1429</v>
      </c>
      <c r="G406" t="s">
        <v>1430</v>
      </c>
      <c r="H406" t="s">
        <v>25</v>
      </c>
      <c r="I406" t="s">
        <v>26</v>
      </c>
      <c r="J406" t="s">
        <v>265</v>
      </c>
      <c r="K406" t="s">
        <v>266</v>
      </c>
      <c r="L406">
        <v>10024</v>
      </c>
      <c r="M406" t="s">
        <v>147</v>
      </c>
      <c r="N406" t="s">
        <v>1431</v>
      </c>
      <c r="O406" t="s">
        <v>45</v>
      </c>
      <c r="P406" t="s">
        <v>77</v>
      </c>
      <c r="Q406" t="s">
        <v>1432</v>
      </c>
      <c r="R406">
        <v>35.909999999999997</v>
      </c>
      <c r="S406">
        <v>3</v>
      </c>
      <c r="T406">
        <v>0</v>
      </c>
      <c r="U406">
        <v>9.6957000000000004</v>
      </c>
    </row>
    <row r="407" spans="1:21" x14ac:dyDescent="0.25">
      <c r="A407">
        <v>406</v>
      </c>
      <c r="B407" t="s">
        <v>1433</v>
      </c>
      <c r="C407" s="1">
        <v>43077</v>
      </c>
      <c r="D407" s="1">
        <v>43081</v>
      </c>
      <c r="E407" t="s">
        <v>49</v>
      </c>
      <c r="F407" t="s">
        <v>1434</v>
      </c>
      <c r="G407" t="s">
        <v>1435</v>
      </c>
      <c r="H407" t="s">
        <v>25</v>
      </c>
      <c r="I407" t="s">
        <v>26</v>
      </c>
      <c r="J407" t="s">
        <v>126</v>
      </c>
      <c r="K407" t="s">
        <v>42</v>
      </c>
      <c r="L407">
        <v>94110</v>
      </c>
      <c r="M407" t="s">
        <v>43</v>
      </c>
      <c r="N407" t="s">
        <v>1417</v>
      </c>
      <c r="O407" t="s">
        <v>70</v>
      </c>
      <c r="P407" t="s">
        <v>160</v>
      </c>
      <c r="Q407" t="s">
        <v>1418</v>
      </c>
      <c r="R407">
        <v>179.95</v>
      </c>
      <c r="S407">
        <v>5</v>
      </c>
      <c r="T407">
        <v>0</v>
      </c>
      <c r="U407">
        <v>37.789499999999997</v>
      </c>
    </row>
    <row r="408" spans="1:21" x14ac:dyDescent="0.25">
      <c r="A408">
        <v>407</v>
      </c>
      <c r="B408" t="s">
        <v>1433</v>
      </c>
      <c r="C408" s="1">
        <v>43077</v>
      </c>
      <c r="D408" s="1">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x14ac:dyDescent="0.25">
      <c r="A409">
        <v>408</v>
      </c>
      <c r="B409" t="s">
        <v>1433</v>
      </c>
      <c r="C409" s="1">
        <v>43077</v>
      </c>
      <c r="D409" s="1">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x14ac:dyDescent="0.25">
      <c r="A410">
        <v>409</v>
      </c>
      <c r="B410" t="s">
        <v>1433</v>
      </c>
      <c r="C410" s="1">
        <v>43077</v>
      </c>
      <c r="D410" s="1">
        <v>43081</v>
      </c>
      <c r="E410" t="s">
        <v>49</v>
      </c>
      <c r="F410" t="s">
        <v>1434</v>
      </c>
      <c r="G410" t="s">
        <v>1435</v>
      </c>
      <c r="H410" t="s">
        <v>25</v>
      </c>
      <c r="I410" t="s">
        <v>26</v>
      </c>
      <c r="J410" t="s">
        <v>126</v>
      </c>
      <c r="K410" t="s">
        <v>42</v>
      </c>
      <c r="L410">
        <v>94110</v>
      </c>
      <c r="M410" t="s">
        <v>43</v>
      </c>
      <c r="N410" t="s">
        <v>1440</v>
      </c>
      <c r="O410" t="s">
        <v>31</v>
      </c>
      <c r="P410" t="s">
        <v>55</v>
      </c>
      <c r="Q410" t="s">
        <v>1441</v>
      </c>
      <c r="R410">
        <v>1004.024</v>
      </c>
      <c r="S410">
        <v>7</v>
      </c>
      <c r="T410">
        <v>0.2</v>
      </c>
      <c r="U410">
        <v>-112.95269999999999</v>
      </c>
    </row>
    <row r="411" spans="1:21" x14ac:dyDescent="0.25">
      <c r="A411">
        <v>410</v>
      </c>
      <c r="B411" t="s">
        <v>1433</v>
      </c>
      <c r="C411" s="1">
        <v>43077</v>
      </c>
      <c r="D411" s="1">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x14ac:dyDescent="0.25">
      <c r="A412">
        <v>411</v>
      </c>
      <c r="B412" t="s">
        <v>1433</v>
      </c>
      <c r="C412" s="1">
        <v>43077</v>
      </c>
      <c r="D412" s="1">
        <v>43081</v>
      </c>
      <c r="E412" t="s">
        <v>49</v>
      </c>
      <c r="F412" t="s">
        <v>1434</v>
      </c>
      <c r="G412" t="s">
        <v>1435</v>
      </c>
      <c r="H412" t="s">
        <v>25</v>
      </c>
      <c r="I412" t="s">
        <v>26</v>
      </c>
      <c r="J412" t="s">
        <v>126</v>
      </c>
      <c r="K412" t="s">
        <v>42</v>
      </c>
      <c r="L412">
        <v>94110</v>
      </c>
      <c r="M412" t="s">
        <v>43</v>
      </c>
      <c r="N412" t="s">
        <v>1444</v>
      </c>
      <c r="O412" t="s">
        <v>45</v>
      </c>
      <c r="P412" t="s">
        <v>46</v>
      </c>
      <c r="Q412" t="s">
        <v>1445</v>
      </c>
      <c r="R412">
        <v>28.35</v>
      </c>
      <c r="S412">
        <v>9</v>
      </c>
      <c r="T412">
        <v>0</v>
      </c>
      <c r="U412">
        <v>13.608000000000001</v>
      </c>
    </row>
    <row r="413" spans="1:21" x14ac:dyDescent="0.25">
      <c r="A413">
        <v>412</v>
      </c>
      <c r="B413" t="s">
        <v>1433</v>
      </c>
      <c r="C413" s="1">
        <v>43077</v>
      </c>
      <c r="D413" s="1">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x14ac:dyDescent="0.25">
      <c r="A414">
        <v>413</v>
      </c>
      <c r="B414" t="s">
        <v>1433</v>
      </c>
      <c r="C414" s="1">
        <v>43077</v>
      </c>
      <c r="D414" s="1">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31.454799999999999</v>
      </c>
    </row>
    <row r="415" spans="1:21" x14ac:dyDescent="0.25">
      <c r="A415">
        <v>414</v>
      </c>
      <c r="B415" t="s">
        <v>1433</v>
      </c>
      <c r="C415" s="1">
        <v>43077</v>
      </c>
      <c r="D415" s="1">
        <v>43081</v>
      </c>
      <c r="E415" t="s">
        <v>49</v>
      </c>
      <c r="F415" t="s">
        <v>1434</v>
      </c>
      <c r="G415" t="s">
        <v>1435</v>
      </c>
      <c r="H415" t="s">
        <v>25</v>
      </c>
      <c r="I415" t="s">
        <v>26</v>
      </c>
      <c r="J415" t="s">
        <v>126</v>
      </c>
      <c r="K415" t="s">
        <v>42</v>
      </c>
      <c r="L415">
        <v>94110</v>
      </c>
      <c r="M415" t="s">
        <v>43</v>
      </c>
      <c r="N415" t="s">
        <v>1449</v>
      </c>
      <c r="O415" t="s">
        <v>31</v>
      </c>
      <c r="P415" t="s">
        <v>35</v>
      </c>
      <c r="Q415" t="s">
        <v>1450</v>
      </c>
      <c r="R415">
        <v>113.568</v>
      </c>
      <c r="S415">
        <v>2</v>
      </c>
      <c r="T415">
        <v>0.2</v>
      </c>
      <c r="U415">
        <v>-18.454799999999999</v>
      </c>
    </row>
    <row r="416" spans="1:21" x14ac:dyDescent="0.25">
      <c r="A416">
        <v>415</v>
      </c>
      <c r="B416" t="s">
        <v>1451</v>
      </c>
      <c r="C416" s="1">
        <v>43042</v>
      </c>
      <c r="D416" s="1">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65.734200000000001</v>
      </c>
    </row>
    <row r="417" spans="1:21" x14ac:dyDescent="0.25">
      <c r="A417">
        <v>416</v>
      </c>
      <c r="B417" t="s">
        <v>1451</v>
      </c>
      <c r="C417" s="1">
        <v>43042</v>
      </c>
      <c r="D417" s="1">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26.874400000000001</v>
      </c>
    </row>
    <row r="418" spans="1:21" x14ac:dyDescent="0.25">
      <c r="A418">
        <v>417</v>
      </c>
      <c r="B418" t="s">
        <v>1456</v>
      </c>
      <c r="C418" s="1">
        <v>42910</v>
      </c>
      <c r="D418" s="1">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25.898399999999999</v>
      </c>
    </row>
    <row r="419" spans="1:21" x14ac:dyDescent="0.25">
      <c r="A419">
        <v>418</v>
      </c>
      <c r="B419" t="s">
        <v>1462</v>
      </c>
      <c r="C419" s="1">
        <v>42474</v>
      </c>
      <c r="D419" s="1">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38.380000000000003</v>
      </c>
    </row>
    <row r="420" spans="1:21" x14ac:dyDescent="0.25">
      <c r="A420">
        <v>419</v>
      </c>
      <c r="B420" t="s">
        <v>1467</v>
      </c>
      <c r="C420" s="1">
        <v>43045</v>
      </c>
      <c r="D420" s="1">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2.8321999999999998</v>
      </c>
    </row>
    <row r="421" spans="1:21" x14ac:dyDescent="0.25">
      <c r="A421">
        <v>420</v>
      </c>
      <c r="B421" t="s">
        <v>1471</v>
      </c>
      <c r="C421" s="1">
        <v>42798</v>
      </c>
      <c r="D421" s="1">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2.7027999999999999</v>
      </c>
    </row>
    <row r="422" spans="1:21" x14ac:dyDescent="0.25">
      <c r="A422">
        <v>421</v>
      </c>
      <c r="B422" t="s">
        <v>1471</v>
      </c>
      <c r="C422" s="1">
        <v>42798</v>
      </c>
      <c r="D422" s="1">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7.0149999999999997</v>
      </c>
    </row>
    <row r="423" spans="1:21" x14ac:dyDescent="0.25">
      <c r="A423">
        <v>422</v>
      </c>
      <c r="B423" t="s">
        <v>1476</v>
      </c>
      <c r="C423" s="1">
        <v>41812</v>
      </c>
      <c r="D423" s="1">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56.566200000000002</v>
      </c>
    </row>
    <row r="424" spans="1:21" x14ac:dyDescent="0.25">
      <c r="A424">
        <v>423</v>
      </c>
      <c r="B424" t="s">
        <v>1480</v>
      </c>
      <c r="C424" s="1">
        <v>43027</v>
      </c>
      <c r="D424" s="1">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v>
      </c>
    </row>
    <row r="425" spans="1:21" x14ac:dyDescent="0.25">
      <c r="A425">
        <v>424</v>
      </c>
      <c r="B425" t="s">
        <v>1480</v>
      </c>
      <c r="C425" s="1">
        <v>43027</v>
      </c>
      <c r="D425" s="1">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8.5020000000000007</v>
      </c>
    </row>
    <row r="426" spans="1:21" x14ac:dyDescent="0.25">
      <c r="A426">
        <v>425</v>
      </c>
      <c r="B426" t="s">
        <v>1488</v>
      </c>
      <c r="C426" s="1">
        <v>42968</v>
      </c>
      <c r="D426" s="1">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x14ac:dyDescent="0.25">
      <c r="A427">
        <v>426</v>
      </c>
      <c r="B427" t="s">
        <v>1494</v>
      </c>
      <c r="C427" s="1">
        <v>43062</v>
      </c>
      <c r="D427" s="1">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x14ac:dyDescent="0.25">
      <c r="A428">
        <v>427</v>
      </c>
      <c r="B428" t="s">
        <v>1494</v>
      </c>
      <c r="C428" s="1">
        <v>43062</v>
      </c>
      <c r="D428" s="1">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x14ac:dyDescent="0.25">
      <c r="A429">
        <v>428</v>
      </c>
      <c r="B429" t="s">
        <v>1500</v>
      </c>
      <c r="C429" s="1">
        <v>41894</v>
      </c>
      <c r="D429" s="1">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x14ac:dyDescent="0.25">
      <c r="A430">
        <v>429</v>
      </c>
      <c r="B430" t="s">
        <v>1506</v>
      </c>
      <c r="C430" s="1">
        <v>43009</v>
      </c>
      <c r="D430" s="1">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6.6719999999999997</v>
      </c>
      <c r="S430">
        <v>6</v>
      </c>
      <c r="T430">
        <v>0.2</v>
      </c>
      <c r="U430">
        <v>0.50039999999999996</v>
      </c>
    </row>
    <row r="431" spans="1:21" x14ac:dyDescent="0.25">
      <c r="A431">
        <v>430</v>
      </c>
      <c r="B431" t="s">
        <v>1511</v>
      </c>
      <c r="C431" s="1">
        <v>42475</v>
      </c>
      <c r="D431" s="1">
        <v>42481</v>
      </c>
      <c r="E431" t="s">
        <v>49</v>
      </c>
      <c r="F431" t="s">
        <v>1512</v>
      </c>
      <c r="G431" t="s">
        <v>1513</v>
      </c>
      <c r="H431" t="s">
        <v>101</v>
      </c>
      <c r="I431" t="s">
        <v>26</v>
      </c>
      <c r="J431" t="s">
        <v>1514</v>
      </c>
      <c r="K431" t="s">
        <v>87</v>
      </c>
      <c r="L431">
        <v>28052</v>
      </c>
      <c r="M431" t="s">
        <v>29</v>
      </c>
      <c r="N431" t="s">
        <v>1515</v>
      </c>
      <c r="O431" t="s">
        <v>45</v>
      </c>
      <c r="P431" t="s">
        <v>74</v>
      </c>
      <c r="Q431" t="s">
        <v>1516</v>
      </c>
      <c r="R431">
        <v>189.58799999999999</v>
      </c>
      <c r="S431">
        <v>2</v>
      </c>
      <c r="T431">
        <v>0.7</v>
      </c>
      <c r="U431">
        <v>-145.35079999999999</v>
      </c>
    </row>
    <row r="432" spans="1:21" x14ac:dyDescent="0.25">
      <c r="A432">
        <v>431</v>
      </c>
      <c r="B432" t="s">
        <v>1511</v>
      </c>
      <c r="C432" s="1">
        <v>42475</v>
      </c>
      <c r="D432" s="1">
        <v>42481</v>
      </c>
      <c r="E432" t="s">
        <v>49</v>
      </c>
      <c r="F432" t="s">
        <v>1512</v>
      </c>
      <c r="G432" t="s">
        <v>1513</v>
      </c>
      <c r="H432" t="s">
        <v>101</v>
      </c>
      <c r="I432" t="s">
        <v>26</v>
      </c>
      <c r="J432" t="s">
        <v>1514</v>
      </c>
      <c r="K432" t="s">
        <v>87</v>
      </c>
      <c r="L432">
        <v>28052</v>
      </c>
      <c r="M432" t="s">
        <v>29</v>
      </c>
      <c r="N432" t="s">
        <v>731</v>
      </c>
      <c r="O432" t="s">
        <v>70</v>
      </c>
      <c r="P432" t="s">
        <v>160</v>
      </c>
      <c r="Q432" t="s">
        <v>732</v>
      </c>
      <c r="R432">
        <v>408.74400000000003</v>
      </c>
      <c r="S432">
        <v>7</v>
      </c>
      <c r="T432">
        <v>0.2</v>
      </c>
      <c r="U432">
        <v>76.639499999999998</v>
      </c>
    </row>
    <row r="433" spans="1:21" x14ac:dyDescent="0.25">
      <c r="A433">
        <v>432</v>
      </c>
      <c r="B433" t="s">
        <v>1511</v>
      </c>
      <c r="C433" s="1">
        <v>42475</v>
      </c>
      <c r="D433" s="1">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54.7425</v>
      </c>
    </row>
    <row r="434" spans="1:21" x14ac:dyDescent="0.25">
      <c r="A434">
        <v>433</v>
      </c>
      <c r="B434" t="s">
        <v>1511</v>
      </c>
      <c r="C434" s="1">
        <v>42475</v>
      </c>
      <c r="D434" s="1">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-0.77480000000000004</v>
      </c>
    </row>
    <row r="435" spans="1:21" x14ac:dyDescent="0.25">
      <c r="A435">
        <v>434</v>
      </c>
      <c r="B435" t="s">
        <v>1519</v>
      </c>
      <c r="C435" s="1">
        <v>42527</v>
      </c>
      <c r="D435" s="1">
        <v>42528</v>
      </c>
      <c r="E435" t="s">
        <v>187</v>
      </c>
      <c r="F435" t="s">
        <v>643</v>
      </c>
      <c r="G435" t="s">
        <v>644</v>
      </c>
      <c r="H435" t="s">
        <v>25</v>
      </c>
      <c r="I435" t="s">
        <v>26</v>
      </c>
      <c r="J435" t="s">
        <v>1246</v>
      </c>
      <c r="K435" t="s">
        <v>1247</v>
      </c>
      <c r="L435">
        <v>1852</v>
      </c>
      <c r="M435" t="s">
        <v>147</v>
      </c>
      <c r="N435" t="s">
        <v>1520</v>
      </c>
      <c r="O435" t="s">
        <v>45</v>
      </c>
      <c r="P435" t="s">
        <v>58</v>
      </c>
      <c r="Q435" t="s">
        <v>1521</v>
      </c>
      <c r="R435">
        <v>714.3</v>
      </c>
      <c r="S435">
        <v>5</v>
      </c>
      <c r="T435">
        <v>0</v>
      </c>
      <c r="U435">
        <v>207.14699999999999</v>
      </c>
    </row>
    <row r="436" spans="1:21" x14ac:dyDescent="0.25">
      <c r="A436">
        <v>435</v>
      </c>
      <c r="B436" t="s">
        <v>1522</v>
      </c>
      <c r="C436" s="1">
        <v>41992</v>
      </c>
      <c r="D436" s="1">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-3.6892</v>
      </c>
    </row>
    <row r="437" spans="1:21" x14ac:dyDescent="0.25">
      <c r="A437">
        <v>436</v>
      </c>
      <c r="B437" t="s">
        <v>1522</v>
      </c>
      <c r="C437" s="1">
        <v>41992</v>
      </c>
      <c r="D437" s="1">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-18.585000000000001</v>
      </c>
    </row>
    <row r="438" spans="1:21" x14ac:dyDescent="0.25">
      <c r="A438">
        <v>437</v>
      </c>
      <c r="B438" t="s">
        <v>1530</v>
      </c>
      <c r="C438" s="1">
        <v>42533</v>
      </c>
      <c r="D438" s="1">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43.199100000000001</v>
      </c>
    </row>
    <row r="439" spans="1:21" x14ac:dyDescent="0.25">
      <c r="A439">
        <v>438</v>
      </c>
      <c r="B439" t="s">
        <v>1530</v>
      </c>
      <c r="C439" s="1">
        <v>42533</v>
      </c>
      <c r="D439" s="1">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113.63939999999999</v>
      </c>
    </row>
    <row r="440" spans="1:21" x14ac:dyDescent="0.25">
      <c r="A440">
        <v>439</v>
      </c>
      <c r="B440" t="s">
        <v>1535</v>
      </c>
      <c r="C440" s="1">
        <v>42993</v>
      </c>
      <c r="D440" s="1">
        <v>42997</v>
      </c>
      <c r="E440" t="s">
        <v>49</v>
      </c>
      <c r="F440" t="s">
        <v>1536</v>
      </c>
      <c r="G440" t="s">
        <v>1537</v>
      </c>
      <c r="H440" t="s">
        <v>40</v>
      </c>
      <c r="I440" t="s">
        <v>26</v>
      </c>
      <c r="J440" t="s">
        <v>183</v>
      </c>
      <c r="K440" t="s">
        <v>103</v>
      </c>
      <c r="L440">
        <v>77070</v>
      </c>
      <c r="M440" t="s">
        <v>104</v>
      </c>
      <c r="N440" t="s">
        <v>1538</v>
      </c>
      <c r="O440" t="s">
        <v>45</v>
      </c>
      <c r="P440" t="s">
        <v>89</v>
      </c>
      <c r="Q440" t="s">
        <v>1539</v>
      </c>
      <c r="R440">
        <v>31.872</v>
      </c>
      <c r="S440">
        <v>8</v>
      </c>
      <c r="T440">
        <v>0.2</v>
      </c>
      <c r="U440">
        <v>11.553599999999999</v>
      </c>
    </row>
    <row r="441" spans="1:21" x14ac:dyDescent="0.25">
      <c r="A441">
        <v>440</v>
      </c>
      <c r="B441" t="s">
        <v>1540</v>
      </c>
      <c r="C441" s="1">
        <v>42755</v>
      </c>
      <c r="D441" s="1">
        <v>42758</v>
      </c>
      <c r="E441" t="s">
        <v>22</v>
      </c>
      <c r="F441" t="s">
        <v>480</v>
      </c>
      <c r="G441" t="s">
        <v>481</v>
      </c>
      <c r="H441" t="s">
        <v>40</v>
      </c>
      <c r="I441" t="s">
        <v>26</v>
      </c>
      <c r="J441" t="s">
        <v>265</v>
      </c>
      <c r="K441" t="s">
        <v>266</v>
      </c>
      <c r="L441">
        <v>10024</v>
      </c>
      <c r="M441" t="s">
        <v>147</v>
      </c>
      <c r="N441" t="s">
        <v>1541</v>
      </c>
      <c r="O441" t="s">
        <v>31</v>
      </c>
      <c r="P441" t="s">
        <v>35</v>
      </c>
      <c r="Q441" t="s">
        <v>1542</v>
      </c>
      <c r="R441">
        <v>207.846</v>
      </c>
      <c r="S441">
        <v>3</v>
      </c>
      <c r="T441">
        <v>0.1</v>
      </c>
      <c r="U441">
        <v>2.3094000000000001</v>
      </c>
    </row>
    <row r="442" spans="1:21" x14ac:dyDescent="0.25">
      <c r="A442">
        <v>441</v>
      </c>
      <c r="B442" t="s">
        <v>1543</v>
      </c>
      <c r="C442" s="1">
        <v>42618</v>
      </c>
      <c r="D442" s="1">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3.6659999999999999</v>
      </c>
    </row>
    <row r="443" spans="1:21" x14ac:dyDescent="0.25">
      <c r="A443">
        <v>442</v>
      </c>
      <c r="B443" t="s">
        <v>1543</v>
      </c>
      <c r="C443" s="1">
        <v>42618</v>
      </c>
      <c r="D443" s="1">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23.392800000000001</v>
      </c>
    </row>
    <row r="444" spans="1:21" x14ac:dyDescent="0.25">
      <c r="A444">
        <v>443</v>
      </c>
      <c r="B444" t="s">
        <v>1543</v>
      </c>
      <c r="C444" s="1">
        <v>42618</v>
      </c>
      <c r="D444" s="1">
        <v>42620</v>
      </c>
      <c r="E444" t="s">
        <v>22</v>
      </c>
      <c r="F444" t="s">
        <v>110</v>
      </c>
      <c r="G444" t="s">
        <v>111</v>
      </c>
      <c r="H444" t="s">
        <v>25</v>
      </c>
      <c r="I444" t="s">
        <v>26</v>
      </c>
      <c r="J444" t="s">
        <v>881</v>
      </c>
      <c r="K444" t="s">
        <v>237</v>
      </c>
      <c r="L444">
        <v>48227</v>
      </c>
      <c r="M444" t="s">
        <v>104</v>
      </c>
      <c r="N444" t="s">
        <v>1548</v>
      </c>
      <c r="O444" t="s">
        <v>45</v>
      </c>
      <c r="P444" t="s">
        <v>58</v>
      </c>
      <c r="Q444" t="s">
        <v>1549</v>
      </c>
      <c r="R444">
        <v>70.95</v>
      </c>
      <c r="S444">
        <v>3</v>
      </c>
      <c r="T444">
        <v>0</v>
      </c>
      <c r="U444">
        <v>20.575500000000002</v>
      </c>
    </row>
    <row r="445" spans="1:21" x14ac:dyDescent="0.25">
      <c r="A445">
        <v>444</v>
      </c>
      <c r="B445" t="s">
        <v>1543</v>
      </c>
      <c r="C445" s="1">
        <v>42618</v>
      </c>
      <c r="D445" s="1">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x14ac:dyDescent="0.25">
      <c r="A446">
        <v>445</v>
      </c>
      <c r="B446" t="s">
        <v>1543</v>
      </c>
      <c r="C446" s="1">
        <v>42618</v>
      </c>
      <c r="D446" s="1">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29.152799999999999</v>
      </c>
    </row>
    <row r="447" spans="1:21" x14ac:dyDescent="0.25">
      <c r="A447">
        <v>446</v>
      </c>
      <c r="B447" t="s">
        <v>1543</v>
      </c>
      <c r="C447" s="1">
        <v>42618</v>
      </c>
      <c r="D447" s="1">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x14ac:dyDescent="0.25">
      <c r="A448">
        <v>447</v>
      </c>
      <c r="B448" t="s">
        <v>1556</v>
      </c>
      <c r="C448" s="1">
        <v>42814</v>
      </c>
      <c r="D448" s="1">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x14ac:dyDescent="0.25">
      <c r="A449">
        <v>448</v>
      </c>
      <c r="B449" t="s">
        <v>1561</v>
      </c>
      <c r="C449" s="1">
        <v>42461</v>
      </c>
      <c r="D449" s="1">
        <v>42463</v>
      </c>
      <c r="E449" t="s">
        <v>22</v>
      </c>
      <c r="F449" t="s">
        <v>1562</v>
      </c>
      <c r="G449" t="s">
        <v>1563</v>
      </c>
      <c r="H449" t="s">
        <v>25</v>
      </c>
      <c r="I449" t="s">
        <v>26</v>
      </c>
      <c r="J449" t="s">
        <v>1564</v>
      </c>
      <c r="K449" t="s">
        <v>266</v>
      </c>
      <c r="L449">
        <v>13021</v>
      </c>
      <c r="M449" t="s">
        <v>147</v>
      </c>
      <c r="N449" t="s">
        <v>1565</v>
      </c>
      <c r="O449" t="s">
        <v>45</v>
      </c>
      <c r="P449" t="s">
        <v>67</v>
      </c>
      <c r="Q449" t="s">
        <v>1566</v>
      </c>
      <c r="R449">
        <v>59.52</v>
      </c>
      <c r="S449">
        <v>3</v>
      </c>
      <c r="T449">
        <v>0</v>
      </c>
      <c r="U449">
        <v>15.475199999999999</v>
      </c>
    </row>
    <row r="450" spans="1:21" x14ac:dyDescent="0.25">
      <c r="A450">
        <v>449</v>
      </c>
      <c r="B450" t="s">
        <v>1561</v>
      </c>
      <c r="C450" s="1">
        <v>42461</v>
      </c>
      <c r="D450" s="1">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9.7164000000000001</v>
      </c>
    </row>
    <row r="451" spans="1:21" x14ac:dyDescent="0.25">
      <c r="A451">
        <v>450</v>
      </c>
      <c r="B451" t="s">
        <v>1561</v>
      </c>
      <c r="C451" s="1">
        <v>42461</v>
      </c>
      <c r="D451" s="1">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x14ac:dyDescent="0.25">
      <c r="A452">
        <v>451</v>
      </c>
      <c r="B452" t="s">
        <v>1561</v>
      </c>
      <c r="C452" s="1">
        <v>42461</v>
      </c>
      <c r="D452" s="1">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7.9248000000000003</v>
      </c>
    </row>
    <row r="453" spans="1:21" x14ac:dyDescent="0.25">
      <c r="A453">
        <v>452</v>
      </c>
      <c r="B453" t="s">
        <v>1561</v>
      </c>
      <c r="C453" s="1">
        <v>42461</v>
      </c>
      <c r="D453" s="1">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2.8536000000000001</v>
      </c>
    </row>
    <row r="454" spans="1:21" x14ac:dyDescent="0.25">
      <c r="A454">
        <v>453</v>
      </c>
      <c r="B454" t="s">
        <v>1561</v>
      </c>
      <c r="C454" s="1">
        <v>42461</v>
      </c>
      <c r="D454" s="1">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x14ac:dyDescent="0.25">
      <c r="A455">
        <v>454</v>
      </c>
      <c r="B455" t="s">
        <v>1577</v>
      </c>
      <c r="C455" s="1">
        <v>43028</v>
      </c>
      <c r="D455" s="1">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-75.830399999999997</v>
      </c>
    </row>
    <row r="456" spans="1:21" x14ac:dyDescent="0.25">
      <c r="A456">
        <v>455</v>
      </c>
      <c r="B456" t="s">
        <v>1577</v>
      </c>
      <c r="C456" s="1">
        <v>43028</v>
      </c>
      <c r="D456" s="1">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66.540800000000004</v>
      </c>
    </row>
    <row r="457" spans="1:21" x14ac:dyDescent="0.25">
      <c r="A457">
        <v>456</v>
      </c>
      <c r="B457" t="s">
        <v>1582</v>
      </c>
      <c r="C457" s="1">
        <v>42717</v>
      </c>
      <c r="D457" s="1">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v>
      </c>
    </row>
    <row r="458" spans="1:21" x14ac:dyDescent="0.25">
      <c r="A458">
        <v>457</v>
      </c>
      <c r="B458" t="s">
        <v>1586</v>
      </c>
      <c r="C458" s="1">
        <v>41682</v>
      </c>
      <c r="D458" s="1">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v>
      </c>
    </row>
    <row r="459" spans="1:21" x14ac:dyDescent="0.25">
      <c r="A459">
        <v>458</v>
      </c>
      <c r="B459" t="s">
        <v>1591</v>
      </c>
      <c r="C459" s="1">
        <v>42639</v>
      </c>
      <c r="D459" s="1">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-96.114599999999996</v>
      </c>
    </row>
    <row r="460" spans="1:21" x14ac:dyDescent="0.25">
      <c r="A460">
        <v>459</v>
      </c>
      <c r="B460" t="s">
        <v>1591</v>
      </c>
      <c r="C460" s="1">
        <v>42639</v>
      </c>
      <c r="D460" s="1">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x14ac:dyDescent="0.25">
      <c r="A461">
        <v>460</v>
      </c>
      <c r="B461" t="s">
        <v>1595</v>
      </c>
      <c r="C461" s="1">
        <v>42353</v>
      </c>
      <c r="D461" s="1">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x14ac:dyDescent="0.25">
      <c r="A462">
        <v>461</v>
      </c>
      <c r="B462" t="s">
        <v>1595</v>
      </c>
      <c r="C462" s="1">
        <v>42353</v>
      </c>
      <c r="D462" s="1">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v>
      </c>
    </row>
    <row r="463" spans="1:21" x14ac:dyDescent="0.25">
      <c r="A463">
        <v>462</v>
      </c>
      <c r="B463" t="s">
        <v>1595</v>
      </c>
      <c r="C463" s="1">
        <v>42353</v>
      </c>
      <c r="D463" s="1">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18.6006</v>
      </c>
    </row>
    <row r="464" spans="1:21" x14ac:dyDescent="0.25">
      <c r="A464">
        <v>463</v>
      </c>
      <c r="B464" t="s">
        <v>1602</v>
      </c>
      <c r="C464" s="1">
        <v>42482</v>
      </c>
      <c r="D464" s="1">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7.0679999999999996</v>
      </c>
    </row>
    <row r="465" spans="1:21" x14ac:dyDescent="0.25">
      <c r="A465">
        <v>464</v>
      </c>
      <c r="B465" t="s">
        <v>1602</v>
      </c>
      <c r="C465" s="1">
        <v>42482</v>
      </c>
      <c r="D465" s="1">
        <v>42489</v>
      </c>
      <c r="E465" t="s">
        <v>49</v>
      </c>
      <c r="F465" t="s">
        <v>1603</v>
      </c>
      <c r="G465" t="s">
        <v>1604</v>
      </c>
      <c r="H465" t="s">
        <v>101</v>
      </c>
      <c r="I465" t="s">
        <v>26</v>
      </c>
      <c r="J465" t="s">
        <v>543</v>
      </c>
      <c r="K465" t="s">
        <v>309</v>
      </c>
      <c r="L465">
        <v>85023</v>
      </c>
      <c r="M465" t="s">
        <v>43</v>
      </c>
      <c r="N465" t="s">
        <v>1605</v>
      </c>
      <c r="O465" t="s">
        <v>31</v>
      </c>
      <c r="P465" t="s">
        <v>55</v>
      </c>
      <c r="Q465" t="s">
        <v>1606</v>
      </c>
      <c r="R465">
        <v>1272.6300000000001</v>
      </c>
      <c r="S465">
        <v>6</v>
      </c>
      <c r="T465">
        <v>0.5</v>
      </c>
      <c r="U465">
        <v>-814.48320000000001</v>
      </c>
    </row>
    <row r="466" spans="1:21" x14ac:dyDescent="0.25">
      <c r="A466">
        <v>465</v>
      </c>
      <c r="B466" t="s">
        <v>1602</v>
      </c>
      <c r="C466" s="1">
        <v>42482</v>
      </c>
      <c r="D466" s="1">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-20.888999999999999</v>
      </c>
    </row>
    <row r="467" spans="1:21" x14ac:dyDescent="0.25">
      <c r="A467">
        <v>466</v>
      </c>
      <c r="B467" t="s">
        <v>1602</v>
      </c>
      <c r="C467" s="1">
        <v>42482</v>
      </c>
      <c r="D467" s="1">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-34.758000000000003</v>
      </c>
    </row>
    <row r="468" spans="1:21" x14ac:dyDescent="0.25">
      <c r="A468">
        <v>467</v>
      </c>
      <c r="B468" t="s">
        <v>1602</v>
      </c>
      <c r="C468" s="1">
        <v>42482</v>
      </c>
      <c r="D468" s="1">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x14ac:dyDescent="0.25">
      <c r="A469">
        <v>468</v>
      </c>
      <c r="B469" t="s">
        <v>1613</v>
      </c>
      <c r="C469" s="1">
        <v>42021</v>
      </c>
      <c r="D469" s="1">
        <v>42028</v>
      </c>
      <c r="E469" t="s">
        <v>49</v>
      </c>
      <c r="F469" t="s">
        <v>1614</v>
      </c>
      <c r="G469" t="s">
        <v>1615</v>
      </c>
      <c r="H469" t="s">
        <v>101</v>
      </c>
      <c r="I469" t="s">
        <v>26</v>
      </c>
      <c r="J469" t="s">
        <v>1616</v>
      </c>
      <c r="K469" t="s">
        <v>210</v>
      </c>
      <c r="L469">
        <v>60068</v>
      </c>
      <c r="M469" t="s">
        <v>104</v>
      </c>
      <c r="N469" t="s">
        <v>1088</v>
      </c>
      <c r="O469" t="s">
        <v>31</v>
      </c>
      <c r="P469" t="s">
        <v>64</v>
      </c>
      <c r="Q469" t="s">
        <v>1089</v>
      </c>
      <c r="R469">
        <v>254.744</v>
      </c>
      <c r="S469">
        <v>7</v>
      </c>
      <c r="T469">
        <v>0.6</v>
      </c>
      <c r="U469">
        <v>-312.06139999999999</v>
      </c>
    </row>
    <row r="470" spans="1:21" x14ac:dyDescent="0.25">
      <c r="A470">
        <v>469</v>
      </c>
      <c r="B470" t="s">
        <v>1617</v>
      </c>
      <c r="C470" s="1">
        <v>42825</v>
      </c>
      <c r="D470" s="1">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205.33279999999999</v>
      </c>
      <c r="S470">
        <v>2</v>
      </c>
      <c r="T470">
        <v>0.32</v>
      </c>
      <c r="U470">
        <v>-36.235199999999999</v>
      </c>
    </row>
    <row r="471" spans="1:21" x14ac:dyDescent="0.25">
      <c r="A471">
        <v>470</v>
      </c>
      <c r="B471" t="s">
        <v>1621</v>
      </c>
      <c r="C471" s="1">
        <v>42720</v>
      </c>
      <c r="D471" s="1">
        <v>42724</v>
      </c>
      <c r="E471" t="s">
        <v>22</v>
      </c>
      <c r="F471" t="s">
        <v>967</v>
      </c>
      <c r="G471" t="s">
        <v>968</v>
      </c>
      <c r="H471" t="s">
        <v>25</v>
      </c>
      <c r="I471" t="s">
        <v>26</v>
      </c>
      <c r="J471" t="s">
        <v>302</v>
      </c>
      <c r="K471" t="s">
        <v>210</v>
      </c>
      <c r="L471">
        <v>60610</v>
      </c>
      <c r="M471" t="s">
        <v>104</v>
      </c>
      <c r="N471" t="s">
        <v>1622</v>
      </c>
      <c r="O471" t="s">
        <v>45</v>
      </c>
      <c r="P471" t="s">
        <v>74</v>
      </c>
      <c r="Q471" t="s">
        <v>1623</v>
      </c>
      <c r="R471">
        <v>4.7880000000000003</v>
      </c>
      <c r="S471">
        <v>3</v>
      </c>
      <c r="T471">
        <v>0.8</v>
      </c>
      <c r="U471">
        <v>-7.9001999999999999</v>
      </c>
    </row>
    <row r="472" spans="1:21" x14ac:dyDescent="0.25">
      <c r="A472">
        <v>471</v>
      </c>
      <c r="B472" t="s">
        <v>1624</v>
      </c>
      <c r="C472" s="1">
        <v>42358</v>
      </c>
      <c r="D472" s="1">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26.630400000000002</v>
      </c>
    </row>
    <row r="473" spans="1:21" x14ac:dyDescent="0.25">
      <c r="A473">
        <v>472</v>
      </c>
      <c r="B473" t="s">
        <v>1630</v>
      </c>
      <c r="C473" s="1">
        <v>41952</v>
      </c>
      <c r="D473" s="1">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3.4091999999999998</v>
      </c>
    </row>
    <row r="474" spans="1:21" x14ac:dyDescent="0.25">
      <c r="A474">
        <v>473</v>
      </c>
      <c r="B474" t="s">
        <v>1630</v>
      </c>
      <c r="C474" s="1">
        <v>41952</v>
      </c>
      <c r="D474" s="1">
        <v>41954</v>
      </c>
      <c r="E474" t="s">
        <v>22</v>
      </c>
      <c r="F474" t="s">
        <v>1631</v>
      </c>
      <c r="G474" t="s">
        <v>1632</v>
      </c>
      <c r="H474" t="s">
        <v>25</v>
      </c>
      <c r="I474" t="s">
        <v>26</v>
      </c>
      <c r="J474" t="s">
        <v>126</v>
      </c>
      <c r="K474" t="s">
        <v>42</v>
      </c>
      <c r="L474">
        <v>94110</v>
      </c>
      <c r="M474" t="s">
        <v>43</v>
      </c>
      <c r="N474" t="s">
        <v>1635</v>
      </c>
      <c r="O474" t="s">
        <v>31</v>
      </c>
      <c r="P474" t="s">
        <v>32</v>
      </c>
      <c r="Q474" t="s">
        <v>1636</v>
      </c>
      <c r="R474">
        <v>222.666</v>
      </c>
      <c r="S474">
        <v>2</v>
      </c>
      <c r="T474">
        <v>0.15</v>
      </c>
      <c r="U474">
        <v>10.478400000000001</v>
      </c>
    </row>
    <row r="475" spans="1:21" x14ac:dyDescent="0.25">
      <c r="A475">
        <v>474</v>
      </c>
      <c r="B475" t="s">
        <v>1630</v>
      </c>
      <c r="C475" s="1">
        <v>41952</v>
      </c>
      <c r="D475" s="1">
        <v>41954</v>
      </c>
      <c r="E475" t="s">
        <v>22</v>
      </c>
      <c r="F475" t="s">
        <v>1631</v>
      </c>
      <c r="G475" t="s">
        <v>1632</v>
      </c>
      <c r="H475" t="s">
        <v>25</v>
      </c>
      <c r="I475" t="s">
        <v>26</v>
      </c>
      <c r="J475" t="s">
        <v>126</v>
      </c>
      <c r="K475" t="s">
        <v>42</v>
      </c>
      <c r="L475">
        <v>94110</v>
      </c>
      <c r="M475" t="s">
        <v>43</v>
      </c>
      <c r="N475" t="s">
        <v>1637</v>
      </c>
      <c r="O475" t="s">
        <v>70</v>
      </c>
      <c r="P475" t="s">
        <v>71</v>
      </c>
      <c r="Q475" t="s">
        <v>1638</v>
      </c>
      <c r="R475">
        <v>703.96799999999996</v>
      </c>
      <c r="S475">
        <v>4</v>
      </c>
      <c r="T475">
        <v>0.2</v>
      </c>
      <c r="U475">
        <v>87.995999999999995</v>
      </c>
    </row>
    <row r="476" spans="1:21" x14ac:dyDescent="0.25">
      <c r="A476">
        <v>475</v>
      </c>
      <c r="B476" t="s">
        <v>1630</v>
      </c>
      <c r="C476" s="1">
        <v>41952</v>
      </c>
      <c r="D476" s="1">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24.980399999999999</v>
      </c>
    </row>
    <row r="477" spans="1:21" x14ac:dyDescent="0.25">
      <c r="A477">
        <v>476</v>
      </c>
      <c r="B477" t="s">
        <v>1630</v>
      </c>
      <c r="C477" s="1">
        <v>41952</v>
      </c>
      <c r="D477" s="1">
        <v>41954</v>
      </c>
      <c r="E477" t="s">
        <v>22</v>
      </c>
      <c r="F477" t="s">
        <v>1631</v>
      </c>
      <c r="G477" t="s">
        <v>1632</v>
      </c>
      <c r="H477" t="s">
        <v>25</v>
      </c>
      <c r="I477" t="s">
        <v>26</v>
      </c>
      <c r="J477" t="s">
        <v>126</v>
      </c>
      <c r="K477" t="s">
        <v>42</v>
      </c>
      <c r="L477">
        <v>94110</v>
      </c>
      <c r="M477" t="s">
        <v>43</v>
      </c>
      <c r="N477" t="s">
        <v>1641</v>
      </c>
      <c r="O477" t="s">
        <v>45</v>
      </c>
      <c r="P477" t="s">
        <v>89</v>
      </c>
      <c r="Q477" t="s">
        <v>1642</v>
      </c>
      <c r="R477">
        <v>62.65</v>
      </c>
      <c r="S477">
        <v>7</v>
      </c>
      <c r="T477">
        <v>0</v>
      </c>
      <c r="U477">
        <v>28.818999999999999</v>
      </c>
    </row>
    <row r="478" spans="1:21" x14ac:dyDescent="0.25">
      <c r="A478">
        <v>477</v>
      </c>
      <c r="B478" t="s">
        <v>1630</v>
      </c>
      <c r="C478" s="1">
        <v>41952</v>
      </c>
      <c r="D478" s="1">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45.527999999999999</v>
      </c>
    </row>
    <row r="479" spans="1:21" x14ac:dyDescent="0.25">
      <c r="A479">
        <v>478</v>
      </c>
      <c r="B479" t="s">
        <v>1645</v>
      </c>
      <c r="C479" s="1">
        <v>42563</v>
      </c>
      <c r="D479" s="1">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7.1820000000000004</v>
      </c>
    </row>
    <row r="480" spans="1:21" x14ac:dyDescent="0.25">
      <c r="A480">
        <v>479</v>
      </c>
      <c r="B480" t="s">
        <v>1648</v>
      </c>
      <c r="C480" s="1">
        <v>42670</v>
      </c>
      <c r="D480" s="1">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x14ac:dyDescent="0.25">
      <c r="A481">
        <v>480</v>
      </c>
      <c r="B481" t="s">
        <v>1651</v>
      </c>
      <c r="C481" s="1">
        <v>42547</v>
      </c>
      <c r="D481" s="1">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x14ac:dyDescent="0.25">
      <c r="A482">
        <v>481</v>
      </c>
      <c r="B482" t="s">
        <v>1651</v>
      </c>
      <c r="C482" s="1">
        <v>42547</v>
      </c>
      <c r="D482" s="1">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x14ac:dyDescent="0.25">
      <c r="A483">
        <v>482</v>
      </c>
      <c r="B483" t="s">
        <v>1658</v>
      </c>
      <c r="C483" s="1">
        <v>41918</v>
      </c>
      <c r="D483" s="1">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1.9089</v>
      </c>
    </row>
    <row r="484" spans="1:21" x14ac:dyDescent="0.25">
      <c r="A484">
        <v>483</v>
      </c>
      <c r="B484" t="s">
        <v>1663</v>
      </c>
      <c r="C484" s="1">
        <v>41842</v>
      </c>
      <c r="D484" s="1">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x14ac:dyDescent="0.25">
      <c r="A485">
        <v>484</v>
      </c>
      <c r="B485" t="s">
        <v>1663</v>
      </c>
      <c r="C485" s="1">
        <v>41842</v>
      </c>
      <c r="D485" s="1">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x14ac:dyDescent="0.25">
      <c r="A486">
        <v>485</v>
      </c>
      <c r="B486" t="s">
        <v>1668</v>
      </c>
      <c r="C486" s="1">
        <v>42896</v>
      </c>
      <c r="D486" s="1">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x14ac:dyDescent="0.25">
      <c r="A487">
        <v>486</v>
      </c>
      <c r="B487" t="s">
        <v>1668</v>
      </c>
      <c r="C487" s="1">
        <v>42896</v>
      </c>
      <c r="D487" s="1">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-30.245000000000001</v>
      </c>
    </row>
    <row r="488" spans="1:21" x14ac:dyDescent="0.25">
      <c r="A488">
        <v>487</v>
      </c>
      <c r="B488" t="s">
        <v>1668</v>
      </c>
      <c r="C488" s="1">
        <v>42896</v>
      </c>
      <c r="D488" s="1">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17.497499999999999</v>
      </c>
    </row>
    <row r="489" spans="1:21" x14ac:dyDescent="0.25">
      <c r="A489">
        <v>488</v>
      </c>
      <c r="B489" t="s">
        <v>1677</v>
      </c>
      <c r="C489" s="1">
        <v>41941</v>
      </c>
      <c r="D489" s="1">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341.99400000000003</v>
      </c>
    </row>
    <row r="490" spans="1:21" x14ac:dyDescent="0.25">
      <c r="A490">
        <v>489</v>
      </c>
      <c r="B490" t="s">
        <v>1682</v>
      </c>
      <c r="C490" s="1">
        <v>41799</v>
      </c>
      <c r="D490" s="1">
        <v>41803</v>
      </c>
      <c r="E490" t="s">
        <v>22</v>
      </c>
      <c r="F490" t="s">
        <v>1683</v>
      </c>
      <c r="G490" t="s">
        <v>1684</v>
      </c>
      <c r="H490" t="s">
        <v>101</v>
      </c>
      <c r="I490" t="s">
        <v>26</v>
      </c>
      <c r="J490" t="s">
        <v>1685</v>
      </c>
      <c r="K490" t="s">
        <v>103</v>
      </c>
      <c r="L490">
        <v>77340</v>
      </c>
      <c r="M490" t="s">
        <v>104</v>
      </c>
      <c r="N490" t="s">
        <v>1686</v>
      </c>
      <c r="O490" t="s">
        <v>70</v>
      </c>
      <c r="P490" t="s">
        <v>71</v>
      </c>
      <c r="Q490" t="s">
        <v>1687</v>
      </c>
      <c r="R490">
        <v>7.992</v>
      </c>
      <c r="S490">
        <v>1</v>
      </c>
      <c r="T490">
        <v>0.2</v>
      </c>
      <c r="U490">
        <v>0.59940000000000004</v>
      </c>
    </row>
    <row r="491" spans="1:21" x14ac:dyDescent="0.25">
      <c r="A491">
        <v>490</v>
      </c>
      <c r="B491" t="s">
        <v>1682</v>
      </c>
      <c r="C491" s="1">
        <v>41799</v>
      </c>
      <c r="D491" s="1">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63.984000000000002</v>
      </c>
      <c r="S491">
        <v>2</v>
      </c>
      <c r="T491">
        <v>0.2</v>
      </c>
      <c r="U491">
        <v>10.397399999999999</v>
      </c>
    </row>
    <row r="492" spans="1:21" x14ac:dyDescent="0.25">
      <c r="A492">
        <v>491</v>
      </c>
      <c r="B492" t="s">
        <v>1682</v>
      </c>
      <c r="C492" s="1">
        <v>41799</v>
      </c>
      <c r="D492" s="1">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6.1571999999999996</v>
      </c>
    </row>
    <row r="493" spans="1:21" x14ac:dyDescent="0.25">
      <c r="A493">
        <v>492</v>
      </c>
      <c r="B493" t="s">
        <v>1690</v>
      </c>
      <c r="C493" s="1">
        <v>41896</v>
      </c>
      <c r="D493" s="1">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8.9830000000000005</v>
      </c>
    </row>
    <row r="494" spans="1:21" x14ac:dyDescent="0.25">
      <c r="A494">
        <v>493</v>
      </c>
      <c r="B494" t="s">
        <v>1690</v>
      </c>
      <c r="C494" s="1">
        <v>41896</v>
      </c>
      <c r="D494" s="1">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5.0922000000000001</v>
      </c>
    </row>
    <row r="495" spans="1:21" x14ac:dyDescent="0.25">
      <c r="A495">
        <v>494</v>
      </c>
      <c r="B495" t="s">
        <v>1697</v>
      </c>
      <c r="C495" s="1">
        <v>42499</v>
      </c>
      <c r="D495" s="1">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v>
      </c>
    </row>
    <row r="496" spans="1:21" x14ac:dyDescent="0.25">
      <c r="A496">
        <v>495</v>
      </c>
      <c r="B496" t="s">
        <v>1702</v>
      </c>
      <c r="C496" s="1">
        <v>42447</v>
      </c>
      <c r="D496" s="1">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-94.941000000000003</v>
      </c>
    </row>
    <row r="497" spans="1:21" x14ac:dyDescent="0.25">
      <c r="A497">
        <v>496</v>
      </c>
      <c r="B497" t="s">
        <v>1707</v>
      </c>
      <c r="C497" s="1">
        <v>42365</v>
      </c>
      <c r="D497" s="1">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x14ac:dyDescent="0.25">
      <c r="A498">
        <v>497</v>
      </c>
      <c r="B498" t="s">
        <v>1714</v>
      </c>
      <c r="C498" s="1">
        <v>42576</v>
      </c>
      <c r="D498" s="1">
        <v>42582</v>
      </c>
      <c r="E498" t="s">
        <v>49</v>
      </c>
      <c r="F498" t="s">
        <v>1587</v>
      </c>
      <c r="G498" t="s">
        <v>1588</v>
      </c>
      <c r="H498" t="s">
        <v>25</v>
      </c>
      <c r="I498" t="s">
        <v>26</v>
      </c>
      <c r="J498" t="s">
        <v>1715</v>
      </c>
      <c r="K498" t="s">
        <v>42</v>
      </c>
      <c r="L498">
        <v>92627</v>
      </c>
      <c r="M498" t="s">
        <v>43</v>
      </c>
      <c r="N498" t="s">
        <v>1716</v>
      </c>
      <c r="O498" t="s">
        <v>45</v>
      </c>
      <c r="P498" t="s">
        <v>74</v>
      </c>
      <c r="Q498" t="s">
        <v>1717</v>
      </c>
      <c r="R498">
        <v>119.616</v>
      </c>
      <c r="S498">
        <v>8</v>
      </c>
      <c r="T498">
        <v>0.2</v>
      </c>
      <c r="U498">
        <v>40.370399999999997</v>
      </c>
    </row>
    <row r="499" spans="1:21" x14ac:dyDescent="0.25">
      <c r="A499">
        <v>498</v>
      </c>
      <c r="B499" t="s">
        <v>1714</v>
      </c>
      <c r="C499" s="1">
        <v>42576</v>
      </c>
      <c r="D499" s="1">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x14ac:dyDescent="0.25">
      <c r="A500">
        <v>499</v>
      </c>
      <c r="B500" t="s">
        <v>1714</v>
      </c>
      <c r="C500" s="1">
        <v>42576</v>
      </c>
      <c r="D500" s="1">
        <v>42582</v>
      </c>
      <c r="E500" t="s">
        <v>49</v>
      </c>
      <c r="F500" t="s">
        <v>1587</v>
      </c>
      <c r="G500" t="s">
        <v>1588</v>
      </c>
      <c r="H500" t="s">
        <v>25</v>
      </c>
      <c r="I500" t="s">
        <v>26</v>
      </c>
      <c r="J500" t="s">
        <v>1715</v>
      </c>
      <c r="K500" t="s">
        <v>42</v>
      </c>
      <c r="L500">
        <v>92627</v>
      </c>
      <c r="M500" t="s">
        <v>43</v>
      </c>
      <c r="N500" t="s">
        <v>1166</v>
      </c>
      <c r="O500" t="s">
        <v>31</v>
      </c>
      <c r="P500" t="s">
        <v>35</v>
      </c>
      <c r="Q500" t="s">
        <v>1167</v>
      </c>
      <c r="R500">
        <v>241.56800000000001</v>
      </c>
      <c r="S500">
        <v>2</v>
      </c>
      <c r="T500">
        <v>0.2</v>
      </c>
      <c r="U500">
        <v>18.117599999999999</v>
      </c>
    </row>
    <row r="501" spans="1:21" x14ac:dyDescent="0.25">
      <c r="A501">
        <v>500</v>
      </c>
      <c r="B501" t="s">
        <v>1714</v>
      </c>
      <c r="C501" s="1">
        <v>42576</v>
      </c>
      <c r="D501" s="1">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22.869</v>
      </c>
    </row>
    <row r="502" spans="1:21" x14ac:dyDescent="0.25">
      <c r="A502">
        <v>501</v>
      </c>
      <c r="B502" t="s">
        <v>1722</v>
      </c>
      <c r="C502" s="1">
        <v>42520</v>
      </c>
      <c r="D502" s="1">
        <v>42525</v>
      </c>
      <c r="E502" t="s">
        <v>49</v>
      </c>
      <c r="F502" t="s">
        <v>1723</v>
      </c>
      <c r="G502" t="s">
        <v>1724</v>
      </c>
      <c r="H502" t="s">
        <v>40</v>
      </c>
      <c r="I502" t="s">
        <v>26</v>
      </c>
      <c r="J502" t="s">
        <v>1725</v>
      </c>
      <c r="K502" t="s">
        <v>456</v>
      </c>
      <c r="L502">
        <v>80134</v>
      </c>
      <c r="M502" t="s">
        <v>43</v>
      </c>
      <c r="N502" t="s">
        <v>1726</v>
      </c>
      <c r="O502" t="s">
        <v>45</v>
      </c>
      <c r="P502" t="s">
        <v>74</v>
      </c>
      <c r="Q502" t="s">
        <v>1727</v>
      </c>
      <c r="R502">
        <v>22.62</v>
      </c>
      <c r="S502">
        <v>2</v>
      </c>
      <c r="T502">
        <v>0.7</v>
      </c>
      <c r="U502">
        <v>-15.08</v>
      </c>
    </row>
    <row r="503" spans="1:21" x14ac:dyDescent="0.25">
      <c r="A503">
        <v>502</v>
      </c>
      <c r="B503" t="s">
        <v>1722</v>
      </c>
      <c r="C503" s="1">
        <v>42520</v>
      </c>
      <c r="D503" s="1">
        <v>42525</v>
      </c>
      <c r="E503" t="s">
        <v>49</v>
      </c>
      <c r="F503" t="s">
        <v>1723</v>
      </c>
      <c r="G503" t="s">
        <v>1724</v>
      </c>
      <c r="H503" t="s">
        <v>40</v>
      </c>
      <c r="I503" t="s">
        <v>26</v>
      </c>
      <c r="J503" t="s">
        <v>1725</v>
      </c>
      <c r="K503" t="s">
        <v>456</v>
      </c>
      <c r="L503">
        <v>80134</v>
      </c>
      <c r="M503" t="s">
        <v>43</v>
      </c>
      <c r="N503" t="s">
        <v>1728</v>
      </c>
      <c r="O503" t="s">
        <v>45</v>
      </c>
      <c r="P503" t="s">
        <v>74</v>
      </c>
      <c r="Q503" t="s">
        <v>1729</v>
      </c>
      <c r="R503">
        <v>14.952</v>
      </c>
      <c r="S503">
        <v>2</v>
      </c>
      <c r="T503">
        <v>0.7</v>
      </c>
      <c r="U503">
        <v>-11.961600000000001</v>
      </c>
    </row>
    <row r="504" spans="1:21" x14ac:dyDescent="0.25">
      <c r="A504">
        <v>503</v>
      </c>
      <c r="B504" t="s">
        <v>1722</v>
      </c>
      <c r="C504" s="1">
        <v>42520</v>
      </c>
      <c r="D504" s="1">
        <v>42525</v>
      </c>
      <c r="E504" t="s">
        <v>49</v>
      </c>
      <c r="F504" t="s">
        <v>1723</v>
      </c>
      <c r="G504" t="s">
        <v>1724</v>
      </c>
      <c r="H504" t="s">
        <v>40</v>
      </c>
      <c r="I504" t="s">
        <v>26</v>
      </c>
      <c r="J504" t="s">
        <v>1725</v>
      </c>
      <c r="K504" t="s">
        <v>456</v>
      </c>
      <c r="L504">
        <v>80134</v>
      </c>
      <c r="M504" t="s">
        <v>43</v>
      </c>
      <c r="N504" t="s">
        <v>1730</v>
      </c>
      <c r="O504" t="s">
        <v>31</v>
      </c>
      <c r="P504" t="s">
        <v>35</v>
      </c>
      <c r="Q504" t="s">
        <v>1731</v>
      </c>
      <c r="R504">
        <v>801.56799999999998</v>
      </c>
      <c r="S504">
        <v>2</v>
      </c>
      <c r="T504">
        <v>0.2</v>
      </c>
      <c r="U504">
        <v>50.097999999999999</v>
      </c>
    </row>
    <row r="505" spans="1:21" x14ac:dyDescent="0.25">
      <c r="A505">
        <v>504</v>
      </c>
      <c r="B505" t="s">
        <v>1722</v>
      </c>
      <c r="C505" s="1">
        <v>42520</v>
      </c>
      <c r="D505" s="1">
        <v>42525</v>
      </c>
      <c r="E505" t="s">
        <v>49</v>
      </c>
      <c r="F505" t="s">
        <v>1723</v>
      </c>
      <c r="G505" t="s">
        <v>1724</v>
      </c>
      <c r="H505" t="s">
        <v>40</v>
      </c>
      <c r="I505" t="s">
        <v>26</v>
      </c>
      <c r="J505" t="s">
        <v>1725</v>
      </c>
      <c r="K505" t="s">
        <v>456</v>
      </c>
      <c r="L505">
        <v>80134</v>
      </c>
      <c r="M505" t="s">
        <v>43</v>
      </c>
      <c r="N505" t="s">
        <v>1732</v>
      </c>
      <c r="O505" t="s">
        <v>45</v>
      </c>
      <c r="P505" t="s">
        <v>74</v>
      </c>
      <c r="Q505" t="s">
        <v>1733</v>
      </c>
      <c r="R505">
        <v>2.3759999999999999</v>
      </c>
      <c r="S505">
        <v>3</v>
      </c>
      <c r="T505">
        <v>0.7</v>
      </c>
      <c r="U505">
        <v>-1.9008</v>
      </c>
    </row>
    <row r="506" spans="1:21" x14ac:dyDescent="0.25">
      <c r="A506">
        <v>505</v>
      </c>
      <c r="B506" t="s">
        <v>1722</v>
      </c>
      <c r="C506" s="1">
        <v>42520</v>
      </c>
      <c r="D506" s="1">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x14ac:dyDescent="0.25">
      <c r="A507">
        <v>506</v>
      </c>
      <c r="B507" t="s">
        <v>1736</v>
      </c>
      <c r="C507" s="1">
        <v>43051</v>
      </c>
      <c r="D507" s="1">
        <v>43054</v>
      </c>
      <c r="E507" t="s">
        <v>22</v>
      </c>
      <c r="F507" t="s">
        <v>1578</v>
      </c>
      <c r="G507" t="s">
        <v>1579</v>
      </c>
      <c r="H507" t="s">
        <v>40</v>
      </c>
      <c r="I507" t="s">
        <v>26</v>
      </c>
      <c r="J507" t="s">
        <v>265</v>
      </c>
      <c r="K507" t="s">
        <v>266</v>
      </c>
      <c r="L507">
        <v>10024</v>
      </c>
      <c r="M507" t="s">
        <v>147</v>
      </c>
      <c r="N507" t="s">
        <v>544</v>
      </c>
      <c r="O507" t="s">
        <v>45</v>
      </c>
      <c r="P507" t="s">
        <v>74</v>
      </c>
      <c r="Q507" t="s">
        <v>545</v>
      </c>
      <c r="R507">
        <v>15.92</v>
      </c>
      <c r="S507">
        <v>5</v>
      </c>
      <c r="T507">
        <v>0.2</v>
      </c>
      <c r="U507">
        <v>5.3730000000000002</v>
      </c>
    </row>
    <row r="508" spans="1:21" x14ac:dyDescent="0.25">
      <c r="A508">
        <v>507</v>
      </c>
      <c r="B508" t="s">
        <v>1737</v>
      </c>
      <c r="C508" s="1">
        <v>42079</v>
      </c>
      <c r="D508" s="1">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0.73980000000000001</v>
      </c>
    </row>
    <row r="509" spans="1:21" x14ac:dyDescent="0.25">
      <c r="A509">
        <v>508</v>
      </c>
      <c r="B509" t="s">
        <v>1737</v>
      </c>
      <c r="C509" s="1">
        <v>42079</v>
      </c>
      <c r="D509" s="1">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2.1684000000000001</v>
      </c>
    </row>
    <row r="510" spans="1:21" x14ac:dyDescent="0.25">
      <c r="A510">
        <v>509</v>
      </c>
      <c r="B510" t="s">
        <v>1737</v>
      </c>
      <c r="C510" s="1">
        <v>42079</v>
      </c>
      <c r="D510" s="1">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11.685</v>
      </c>
    </row>
    <row r="511" spans="1:21" x14ac:dyDescent="0.25">
      <c r="A511">
        <v>510</v>
      </c>
      <c r="B511" t="s">
        <v>1737</v>
      </c>
      <c r="C511" s="1">
        <v>42079</v>
      </c>
      <c r="D511" s="1">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x14ac:dyDescent="0.25">
      <c r="A512">
        <v>511</v>
      </c>
      <c r="B512" t="s">
        <v>1748</v>
      </c>
      <c r="C512" s="1">
        <v>43065</v>
      </c>
      <c r="D512" s="1">
        <v>43066</v>
      </c>
      <c r="E512" t="s">
        <v>187</v>
      </c>
      <c r="F512" t="s">
        <v>1749</v>
      </c>
      <c r="G512" t="s">
        <v>1750</v>
      </c>
      <c r="H512" t="s">
        <v>25</v>
      </c>
      <c r="I512" t="s">
        <v>26</v>
      </c>
      <c r="J512" t="s">
        <v>1751</v>
      </c>
      <c r="K512" t="s">
        <v>596</v>
      </c>
      <c r="L512">
        <v>64118</v>
      </c>
      <c r="M512" t="s">
        <v>104</v>
      </c>
      <c r="N512" t="s">
        <v>1752</v>
      </c>
      <c r="O512" t="s">
        <v>31</v>
      </c>
      <c r="P512" t="s">
        <v>64</v>
      </c>
      <c r="Q512" t="s">
        <v>1753</v>
      </c>
      <c r="R512">
        <v>126.3</v>
      </c>
      <c r="S512">
        <v>3</v>
      </c>
      <c r="T512">
        <v>0</v>
      </c>
      <c r="U512">
        <v>40.415999999999997</v>
      </c>
    </row>
    <row r="513" spans="1:21" x14ac:dyDescent="0.25">
      <c r="A513">
        <v>512</v>
      </c>
      <c r="B513" t="s">
        <v>1748</v>
      </c>
      <c r="C513" s="1">
        <v>43065</v>
      </c>
      <c r="D513" s="1">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12.172800000000001</v>
      </c>
    </row>
    <row r="514" spans="1:21" x14ac:dyDescent="0.25">
      <c r="A514">
        <v>513</v>
      </c>
      <c r="B514" t="s">
        <v>1756</v>
      </c>
      <c r="C514" s="1">
        <v>42663</v>
      </c>
      <c r="D514" s="1">
        <v>42666</v>
      </c>
      <c r="E514" t="s">
        <v>187</v>
      </c>
      <c r="F514" t="s">
        <v>1420</v>
      </c>
      <c r="G514" t="s">
        <v>1421</v>
      </c>
      <c r="H514" t="s">
        <v>25</v>
      </c>
      <c r="I514" t="s">
        <v>26</v>
      </c>
      <c r="J514" t="s">
        <v>606</v>
      </c>
      <c r="K514" t="s">
        <v>497</v>
      </c>
      <c r="L514">
        <v>43055</v>
      </c>
      <c r="M514" t="s">
        <v>147</v>
      </c>
      <c r="N514" t="s">
        <v>365</v>
      </c>
      <c r="O514" t="s">
        <v>45</v>
      </c>
      <c r="P514" t="s">
        <v>67</v>
      </c>
      <c r="Q514" t="s">
        <v>366</v>
      </c>
      <c r="R514">
        <v>7.1520000000000001</v>
      </c>
      <c r="S514">
        <v>3</v>
      </c>
      <c r="T514">
        <v>0.2</v>
      </c>
      <c r="U514">
        <v>0.71519999999999995</v>
      </c>
    </row>
    <row r="515" spans="1:21" x14ac:dyDescent="0.25">
      <c r="A515">
        <v>514</v>
      </c>
      <c r="B515" t="s">
        <v>1757</v>
      </c>
      <c r="C515" s="1">
        <v>43090</v>
      </c>
      <c r="D515" s="1">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x14ac:dyDescent="0.25">
      <c r="A516">
        <v>515</v>
      </c>
      <c r="B516" t="s">
        <v>1757</v>
      </c>
      <c r="C516" s="1">
        <v>43090</v>
      </c>
      <c r="D516" s="1">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1.7052</v>
      </c>
    </row>
    <row r="517" spans="1:21" x14ac:dyDescent="0.25">
      <c r="A517">
        <v>516</v>
      </c>
      <c r="B517" t="s">
        <v>1764</v>
      </c>
      <c r="C517" s="1">
        <v>42757</v>
      </c>
      <c r="D517" s="1">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1379.9770000000001</v>
      </c>
    </row>
    <row r="518" spans="1:21" x14ac:dyDescent="0.25">
      <c r="A518">
        <v>517</v>
      </c>
      <c r="B518" t="s">
        <v>1764</v>
      </c>
      <c r="C518" s="1">
        <v>42757</v>
      </c>
      <c r="D518" s="1">
        <v>42762</v>
      </c>
      <c r="E518" t="s">
        <v>49</v>
      </c>
      <c r="F518" t="s">
        <v>530</v>
      </c>
      <c r="G518" t="s">
        <v>531</v>
      </c>
      <c r="H518" t="s">
        <v>101</v>
      </c>
      <c r="I518" t="s">
        <v>26</v>
      </c>
      <c r="J518" t="s">
        <v>1765</v>
      </c>
      <c r="K518" t="s">
        <v>1766</v>
      </c>
      <c r="L518">
        <v>59405</v>
      </c>
      <c r="M518" t="s">
        <v>43</v>
      </c>
      <c r="N518" t="s">
        <v>1769</v>
      </c>
      <c r="O518" t="s">
        <v>45</v>
      </c>
      <c r="P518" t="s">
        <v>58</v>
      </c>
      <c r="Q518" t="s">
        <v>1770</v>
      </c>
      <c r="R518">
        <v>51.45</v>
      </c>
      <c r="S518">
        <v>3</v>
      </c>
      <c r="T518">
        <v>0</v>
      </c>
      <c r="U518">
        <v>13.891500000000001</v>
      </c>
    </row>
    <row r="519" spans="1:21" x14ac:dyDescent="0.25">
      <c r="A519">
        <v>518</v>
      </c>
      <c r="B519" t="s">
        <v>1764</v>
      </c>
      <c r="C519" s="1">
        <v>42757</v>
      </c>
      <c r="D519" s="1">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x14ac:dyDescent="0.25">
      <c r="A520">
        <v>519</v>
      </c>
      <c r="B520" t="s">
        <v>1764</v>
      </c>
      <c r="C520" s="1">
        <v>42757</v>
      </c>
      <c r="D520" s="1">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56.301000000000002</v>
      </c>
    </row>
    <row r="521" spans="1:21" x14ac:dyDescent="0.25">
      <c r="A521">
        <v>520</v>
      </c>
      <c r="B521" t="s">
        <v>1775</v>
      </c>
      <c r="C521" s="1">
        <v>42085</v>
      </c>
      <c r="D521" s="1">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x14ac:dyDescent="0.25">
      <c r="A522">
        <v>521</v>
      </c>
      <c r="B522" t="s">
        <v>1775</v>
      </c>
      <c r="C522" s="1">
        <v>42085</v>
      </c>
      <c r="D522" s="1">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-25.913599999999999</v>
      </c>
    </row>
    <row r="523" spans="1:21" x14ac:dyDescent="0.25">
      <c r="A523">
        <v>522</v>
      </c>
      <c r="B523" t="s">
        <v>1775</v>
      </c>
      <c r="C523" s="1">
        <v>42085</v>
      </c>
      <c r="D523" s="1">
        <v>42089</v>
      </c>
      <c r="E523" t="s">
        <v>49</v>
      </c>
      <c r="F523" t="s">
        <v>1776</v>
      </c>
      <c r="G523" t="s">
        <v>1777</v>
      </c>
      <c r="H523" t="s">
        <v>25</v>
      </c>
      <c r="I523" t="s">
        <v>26</v>
      </c>
      <c r="J523" t="s">
        <v>183</v>
      </c>
      <c r="K523" t="s">
        <v>103</v>
      </c>
      <c r="L523">
        <v>77041</v>
      </c>
      <c r="M523" t="s">
        <v>104</v>
      </c>
      <c r="N523" t="s">
        <v>1780</v>
      </c>
      <c r="O523" t="s">
        <v>45</v>
      </c>
      <c r="P523" t="s">
        <v>74</v>
      </c>
      <c r="Q523" t="s">
        <v>1781</v>
      </c>
      <c r="R523">
        <v>14.112</v>
      </c>
      <c r="S523">
        <v>9</v>
      </c>
      <c r="T523">
        <v>0.8</v>
      </c>
      <c r="U523">
        <v>-21.167999999999999</v>
      </c>
    </row>
    <row r="524" spans="1:21" x14ac:dyDescent="0.25">
      <c r="A524">
        <v>523</v>
      </c>
      <c r="B524" t="s">
        <v>1782</v>
      </c>
      <c r="C524" s="1">
        <v>42758</v>
      </c>
      <c r="D524" s="1">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21.097999999999999</v>
      </c>
    </row>
    <row r="525" spans="1:21" x14ac:dyDescent="0.25">
      <c r="A525">
        <v>524</v>
      </c>
      <c r="B525" t="s">
        <v>1785</v>
      </c>
      <c r="C525" s="1">
        <v>42511</v>
      </c>
      <c r="D525" s="1">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-12.4146</v>
      </c>
    </row>
    <row r="526" spans="1:21" x14ac:dyDescent="0.25">
      <c r="A526">
        <v>525</v>
      </c>
      <c r="B526" t="s">
        <v>1785</v>
      </c>
      <c r="C526" s="1">
        <v>42511</v>
      </c>
      <c r="D526" s="1">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27.166599999999999</v>
      </c>
    </row>
    <row r="527" spans="1:21" x14ac:dyDescent="0.25">
      <c r="A527">
        <v>526</v>
      </c>
      <c r="B527" t="s">
        <v>1789</v>
      </c>
      <c r="C527" s="1">
        <v>42364</v>
      </c>
      <c r="D527" s="1">
        <v>42371</v>
      </c>
      <c r="E527" t="s">
        <v>49</v>
      </c>
      <c r="F527" t="s">
        <v>1790</v>
      </c>
      <c r="G527" t="s">
        <v>1791</v>
      </c>
      <c r="H527" t="s">
        <v>25</v>
      </c>
      <c r="I527" t="s">
        <v>26</v>
      </c>
      <c r="J527" t="s">
        <v>1483</v>
      </c>
      <c r="K527" t="s">
        <v>1247</v>
      </c>
      <c r="L527">
        <v>1841</v>
      </c>
      <c r="M527" t="s">
        <v>147</v>
      </c>
      <c r="N527" t="s">
        <v>1792</v>
      </c>
      <c r="O527" t="s">
        <v>45</v>
      </c>
      <c r="P527" t="s">
        <v>268</v>
      </c>
      <c r="Q527" t="s">
        <v>562</v>
      </c>
      <c r="R527">
        <v>22.2</v>
      </c>
      <c r="S527">
        <v>5</v>
      </c>
      <c r="T527">
        <v>0</v>
      </c>
      <c r="U527">
        <v>10.433999999999999</v>
      </c>
    </row>
    <row r="528" spans="1:21" x14ac:dyDescent="0.25">
      <c r="A528">
        <v>527</v>
      </c>
      <c r="B528" t="s">
        <v>1793</v>
      </c>
      <c r="C528" s="1">
        <v>43029</v>
      </c>
      <c r="D528" s="1">
        <v>43034</v>
      </c>
      <c r="E528" t="s">
        <v>49</v>
      </c>
      <c r="F528" t="s">
        <v>1794</v>
      </c>
      <c r="G528" t="s">
        <v>1795</v>
      </c>
      <c r="H528" t="s">
        <v>101</v>
      </c>
      <c r="I528" t="s">
        <v>26</v>
      </c>
      <c r="J528" t="s">
        <v>1796</v>
      </c>
      <c r="K528" t="s">
        <v>53</v>
      </c>
      <c r="L528">
        <v>33801</v>
      </c>
      <c r="M528" t="s">
        <v>29</v>
      </c>
      <c r="N528" t="s">
        <v>1797</v>
      </c>
      <c r="O528" t="s">
        <v>31</v>
      </c>
      <c r="P528" t="s">
        <v>35</v>
      </c>
      <c r="Q528" t="s">
        <v>1798</v>
      </c>
      <c r="R528">
        <v>683.952</v>
      </c>
      <c r="S528">
        <v>3</v>
      </c>
      <c r="T528">
        <v>0.2</v>
      </c>
      <c r="U528">
        <v>42.747</v>
      </c>
    </row>
    <row r="529" spans="1:21" x14ac:dyDescent="0.25">
      <c r="A529">
        <v>528</v>
      </c>
      <c r="B529" t="s">
        <v>1793</v>
      </c>
      <c r="C529" s="1">
        <v>43029</v>
      </c>
      <c r="D529" s="1">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5.1407999999999996</v>
      </c>
    </row>
    <row r="530" spans="1:21" x14ac:dyDescent="0.25">
      <c r="A530">
        <v>529</v>
      </c>
      <c r="B530" t="s">
        <v>1799</v>
      </c>
      <c r="C530" s="1">
        <v>42250</v>
      </c>
      <c r="D530" s="1">
        <v>42254</v>
      </c>
      <c r="E530" t="s">
        <v>49</v>
      </c>
      <c r="F530" t="s">
        <v>1800</v>
      </c>
      <c r="G530" t="s">
        <v>1801</v>
      </c>
      <c r="H530" t="s">
        <v>25</v>
      </c>
      <c r="I530" t="s">
        <v>26</v>
      </c>
      <c r="J530" t="s">
        <v>145</v>
      </c>
      <c r="K530" t="s">
        <v>146</v>
      </c>
      <c r="L530">
        <v>19134</v>
      </c>
      <c r="M530" t="s">
        <v>147</v>
      </c>
      <c r="N530" t="s">
        <v>1802</v>
      </c>
      <c r="O530" t="s">
        <v>45</v>
      </c>
      <c r="P530" t="s">
        <v>58</v>
      </c>
      <c r="Q530" t="s">
        <v>1803</v>
      </c>
      <c r="R530">
        <v>36.335999999999999</v>
      </c>
      <c r="S530">
        <v>3</v>
      </c>
      <c r="T530">
        <v>0.2</v>
      </c>
      <c r="U530">
        <v>-7.2671999999999999</v>
      </c>
    </row>
    <row r="531" spans="1:21" x14ac:dyDescent="0.25">
      <c r="A531">
        <v>530</v>
      </c>
      <c r="B531" t="s">
        <v>1799</v>
      </c>
      <c r="C531" s="1">
        <v>42250</v>
      </c>
      <c r="D531" s="1">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x14ac:dyDescent="0.25">
      <c r="A532">
        <v>531</v>
      </c>
      <c r="B532" t="s">
        <v>1799</v>
      </c>
      <c r="C532" s="1">
        <v>42250</v>
      </c>
      <c r="D532" s="1">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x14ac:dyDescent="0.25">
      <c r="A533">
        <v>532</v>
      </c>
      <c r="B533" t="s">
        <v>1808</v>
      </c>
      <c r="C533" s="1">
        <v>42315</v>
      </c>
      <c r="D533" s="1">
        <v>42317</v>
      </c>
      <c r="E533" t="s">
        <v>22</v>
      </c>
      <c r="F533" t="s">
        <v>1809</v>
      </c>
      <c r="G533" t="s">
        <v>1810</v>
      </c>
      <c r="H533" t="s">
        <v>40</v>
      </c>
      <c r="I533" t="s">
        <v>26</v>
      </c>
      <c r="J533" t="s">
        <v>41</v>
      </c>
      <c r="K533" t="s">
        <v>42</v>
      </c>
      <c r="L533">
        <v>90036</v>
      </c>
      <c r="M533" t="s">
        <v>43</v>
      </c>
      <c r="N533" t="s">
        <v>1811</v>
      </c>
      <c r="O533" t="s">
        <v>31</v>
      </c>
      <c r="P533" t="s">
        <v>35</v>
      </c>
      <c r="Q533" t="s">
        <v>1812</v>
      </c>
      <c r="R533">
        <v>190.72</v>
      </c>
      <c r="S533">
        <v>1</v>
      </c>
      <c r="T533">
        <v>0.2</v>
      </c>
      <c r="U533">
        <v>11.92</v>
      </c>
    </row>
    <row r="534" spans="1:21" x14ac:dyDescent="0.25">
      <c r="A534">
        <v>533</v>
      </c>
      <c r="B534" t="s">
        <v>1813</v>
      </c>
      <c r="C534" s="1">
        <v>42985</v>
      </c>
      <c r="D534" s="1">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2.3969999999999998</v>
      </c>
    </row>
    <row r="535" spans="1:21" x14ac:dyDescent="0.25">
      <c r="A535">
        <v>534</v>
      </c>
      <c r="B535" t="s">
        <v>1818</v>
      </c>
      <c r="C535" s="1">
        <v>42519</v>
      </c>
      <c r="D535" s="1">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274.38600000000002</v>
      </c>
    </row>
    <row r="536" spans="1:21" x14ac:dyDescent="0.25">
      <c r="A536">
        <v>535</v>
      </c>
      <c r="B536" t="s">
        <v>1818</v>
      </c>
      <c r="C536" s="1">
        <v>42519</v>
      </c>
      <c r="D536" s="1">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x14ac:dyDescent="0.25">
      <c r="A537">
        <v>536</v>
      </c>
      <c r="B537" t="s">
        <v>1824</v>
      </c>
      <c r="C537" s="1">
        <v>42561</v>
      </c>
      <c r="D537" s="1">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x14ac:dyDescent="0.25">
      <c r="A538">
        <v>537</v>
      </c>
      <c r="B538" t="s">
        <v>1830</v>
      </c>
      <c r="C538" s="1">
        <v>42981</v>
      </c>
      <c r="D538" s="1">
        <v>42986</v>
      </c>
      <c r="E538" t="s">
        <v>22</v>
      </c>
      <c r="F538" t="s">
        <v>1831</v>
      </c>
      <c r="G538" t="s">
        <v>1832</v>
      </c>
      <c r="H538" t="s">
        <v>25</v>
      </c>
      <c r="I538" t="s">
        <v>26</v>
      </c>
      <c r="J538" t="s">
        <v>302</v>
      </c>
      <c r="K538" t="s">
        <v>210</v>
      </c>
      <c r="L538">
        <v>60653</v>
      </c>
      <c r="M538" t="s">
        <v>104</v>
      </c>
      <c r="N538" t="s">
        <v>1833</v>
      </c>
      <c r="O538" t="s">
        <v>45</v>
      </c>
      <c r="P538" t="s">
        <v>74</v>
      </c>
      <c r="Q538" t="s">
        <v>1834</v>
      </c>
      <c r="R538">
        <v>42.616</v>
      </c>
      <c r="S538">
        <v>7</v>
      </c>
      <c r="T538">
        <v>0.8</v>
      </c>
      <c r="U538">
        <v>-68.185599999999994</v>
      </c>
    </row>
    <row r="539" spans="1:21" x14ac:dyDescent="0.25">
      <c r="A539">
        <v>538</v>
      </c>
      <c r="B539" t="s">
        <v>1835</v>
      </c>
      <c r="C539" s="1">
        <v>42341</v>
      </c>
      <c r="D539" s="1">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3.36</v>
      </c>
    </row>
    <row r="540" spans="1:21" x14ac:dyDescent="0.25">
      <c r="A540">
        <v>539</v>
      </c>
      <c r="B540" t="s">
        <v>1838</v>
      </c>
      <c r="C540" s="1">
        <v>42345</v>
      </c>
      <c r="D540" s="1">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41.293799999999997</v>
      </c>
    </row>
    <row r="541" spans="1:21" x14ac:dyDescent="0.25">
      <c r="A541">
        <v>540</v>
      </c>
      <c r="B541" t="s">
        <v>1838</v>
      </c>
      <c r="C541" s="1">
        <v>42345</v>
      </c>
      <c r="D541" s="1">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v>
      </c>
    </row>
    <row r="542" spans="1:21" x14ac:dyDescent="0.25">
      <c r="A542">
        <v>541</v>
      </c>
      <c r="B542" t="s">
        <v>1845</v>
      </c>
      <c r="C542" s="1">
        <v>41671</v>
      </c>
      <c r="D542" s="1">
        <v>41673</v>
      </c>
      <c r="E542" t="s">
        <v>187</v>
      </c>
      <c r="F542" t="s">
        <v>1846</v>
      </c>
      <c r="G542" t="s">
        <v>1847</v>
      </c>
      <c r="H542" t="s">
        <v>25</v>
      </c>
      <c r="I542" t="s">
        <v>26</v>
      </c>
      <c r="J542" t="s">
        <v>1848</v>
      </c>
      <c r="K542" t="s">
        <v>113</v>
      </c>
      <c r="L542">
        <v>54302</v>
      </c>
      <c r="M542" t="s">
        <v>104</v>
      </c>
      <c r="N542" t="s">
        <v>1849</v>
      </c>
      <c r="O542" t="s">
        <v>70</v>
      </c>
      <c r="P542" t="s">
        <v>160</v>
      </c>
      <c r="Q542" t="s">
        <v>1850</v>
      </c>
      <c r="R542">
        <v>468.9</v>
      </c>
      <c r="S542">
        <v>6</v>
      </c>
      <c r="T542">
        <v>0</v>
      </c>
      <c r="U542">
        <v>206.316</v>
      </c>
    </row>
    <row r="543" spans="1:21" x14ac:dyDescent="0.25">
      <c r="A543">
        <v>542</v>
      </c>
      <c r="B543" t="s">
        <v>1851</v>
      </c>
      <c r="C543" s="1">
        <v>42565</v>
      </c>
      <c r="D543" s="1">
        <v>42568</v>
      </c>
      <c r="E543" t="s">
        <v>187</v>
      </c>
      <c r="F543" t="s">
        <v>219</v>
      </c>
      <c r="G543" t="s">
        <v>220</v>
      </c>
      <c r="H543" t="s">
        <v>40</v>
      </c>
      <c r="I543" t="s">
        <v>26</v>
      </c>
      <c r="J543" t="s">
        <v>1313</v>
      </c>
      <c r="K543" t="s">
        <v>309</v>
      </c>
      <c r="L543">
        <v>85705</v>
      </c>
      <c r="M543" t="s">
        <v>43</v>
      </c>
      <c r="N543" t="s">
        <v>1852</v>
      </c>
      <c r="O543" t="s">
        <v>70</v>
      </c>
      <c r="P543" t="s">
        <v>71</v>
      </c>
      <c r="Q543" t="s">
        <v>1853</v>
      </c>
      <c r="R543">
        <v>380.86399999999998</v>
      </c>
      <c r="S543">
        <v>8</v>
      </c>
      <c r="T543">
        <v>0.2</v>
      </c>
      <c r="U543">
        <v>38.086399999999998</v>
      </c>
    </row>
    <row r="544" spans="1:21" x14ac:dyDescent="0.25">
      <c r="A544">
        <v>543</v>
      </c>
      <c r="B544" t="s">
        <v>1854</v>
      </c>
      <c r="C544" s="1">
        <v>42356</v>
      </c>
      <c r="D544" s="1">
        <v>42361</v>
      </c>
      <c r="E544" t="s">
        <v>49</v>
      </c>
      <c r="F544" t="s">
        <v>1855</v>
      </c>
      <c r="G544" t="s">
        <v>1856</v>
      </c>
      <c r="H544" t="s">
        <v>25</v>
      </c>
      <c r="I544" t="s">
        <v>26</v>
      </c>
      <c r="J544" t="s">
        <v>317</v>
      </c>
      <c r="K544" t="s">
        <v>497</v>
      </c>
      <c r="L544">
        <v>45503</v>
      </c>
      <c r="M544" t="s">
        <v>147</v>
      </c>
      <c r="N544" t="s">
        <v>1693</v>
      </c>
      <c r="O544" t="s">
        <v>45</v>
      </c>
      <c r="P544" t="s">
        <v>58</v>
      </c>
      <c r="Q544" t="s">
        <v>1694</v>
      </c>
      <c r="R544">
        <v>646.77599999999995</v>
      </c>
      <c r="S544">
        <v>9</v>
      </c>
      <c r="T544">
        <v>0.2</v>
      </c>
      <c r="U544">
        <v>-145.52459999999999</v>
      </c>
    </row>
    <row r="545" spans="1:21" x14ac:dyDescent="0.25">
      <c r="A545">
        <v>544</v>
      </c>
      <c r="B545" t="s">
        <v>1857</v>
      </c>
      <c r="C545" s="1">
        <v>41770</v>
      </c>
      <c r="D545" s="1">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7.2640000000000002</v>
      </c>
    </row>
    <row r="546" spans="1:21" x14ac:dyDescent="0.25">
      <c r="A546">
        <v>545</v>
      </c>
      <c r="B546" t="s">
        <v>1857</v>
      </c>
      <c r="C546" s="1">
        <v>41770</v>
      </c>
      <c r="D546" s="1">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6.2995000000000001</v>
      </c>
    </row>
    <row r="547" spans="1:21" x14ac:dyDescent="0.25">
      <c r="A547">
        <v>546</v>
      </c>
      <c r="B547" t="s">
        <v>1857</v>
      </c>
      <c r="C547" s="1">
        <v>41770</v>
      </c>
      <c r="D547" s="1">
        <v>41775</v>
      </c>
      <c r="E547" t="s">
        <v>49</v>
      </c>
      <c r="F547" t="s">
        <v>386</v>
      </c>
      <c r="G547" t="s">
        <v>387</v>
      </c>
      <c r="H547" t="s">
        <v>25</v>
      </c>
      <c r="I547" t="s">
        <v>26</v>
      </c>
      <c r="J547" t="s">
        <v>102</v>
      </c>
      <c r="K547" t="s">
        <v>103</v>
      </c>
      <c r="L547">
        <v>76106</v>
      </c>
      <c r="M547" t="s">
        <v>104</v>
      </c>
      <c r="N547" t="s">
        <v>1862</v>
      </c>
      <c r="O547" t="s">
        <v>31</v>
      </c>
      <c r="P547" t="s">
        <v>64</v>
      </c>
      <c r="Q547" t="s">
        <v>1863</v>
      </c>
      <c r="R547">
        <v>66.111999999999995</v>
      </c>
      <c r="S547">
        <v>4</v>
      </c>
      <c r="T547">
        <v>0.6</v>
      </c>
      <c r="U547">
        <v>-84.2928</v>
      </c>
    </row>
    <row r="548" spans="1:21" x14ac:dyDescent="0.25">
      <c r="A548">
        <v>547</v>
      </c>
      <c r="B548" t="s">
        <v>1864</v>
      </c>
      <c r="C548" s="1">
        <v>43058</v>
      </c>
      <c r="D548" s="1">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13.932</v>
      </c>
    </row>
    <row r="549" spans="1:21" x14ac:dyDescent="0.25">
      <c r="A549">
        <v>548</v>
      </c>
      <c r="B549" t="s">
        <v>1864</v>
      </c>
      <c r="C549" s="1">
        <v>43058</v>
      </c>
      <c r="D549" s="1">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x14ac:dyDescent="0.25">
      <c r="A550">
        <v>549</v>
      </c>
      <c r="B550" t="s">
        <v>1871</v>
      </c>
      <c r="C550" s="1">
        <v>42323</v>
      </c>
      <c r="D550" s="1">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15.641999999999999</v>
      </c>
    </row>
    <row r="551" spans="1:21" x14ac:dyDescent="0.25">
      <c r="A551">
        <v>550</v>
      </c>
      <c r="B551" t="s">
        <v>1871</v>
      </c>
      <c r="C551" s="1">
        <v>42323</v>
      </c>
      <c r="D551" s="1">
        <v>42325</v>
      </c>
      <c r="E551" t="s">
        <v>22</v>
      </c>
      <c r="F551" t="s">
        <v>1361</v>
      </c>
      <c r="G551" t="s">
        <v>1362</v>
      </c>
      <c r="H551" t="s">
        <v>40</v>
      </c>
      <c r="I551" t="s">
        <v>26</v>
      </c>
      <c r="J551" t="s">
        <v>302</v>
      </c>
      <c r="K551" t="s">
        <v>210</v>
      </c>
      <c r="L551">
        <v>60653</v>
      </c>
      <c r="M551" t="s">
        <v>104</v>
      </c>
      <c r="N551" t="s">
        <v>420</v>
      </c>
      <c r="O551" t="s">
        <v>45</v>
      </c>
      <c r="P551" t="s">
        <v>74</v>
      </c>
      <c r="Q551" t="s">
        <v>421</v>
      </c>
      <c r="R551">
        <v>11.364000000000001</v>
      </c>
      <c r="S551">
        <v>3</v>
      </c>
      <c r="T551">
        <v>0.8</v>
      </c>
      <c r="U551">
        <v>-17.045999999999999</v>
      </c>
    </row>
    <row r="552" spans="1:21" x14ac:dyDescent="0.25">
      <c r="A552">
        <v>551</v>
      </c>
      <c r="B552" t="s">
        <v>1871</v>
      </c>
      <c r="C552" s="1">
        <v>42323</v>
      </c>
      <c r="D552" s="1">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v>
      </c>
    </row>
    <row r="553" spans="1:21" x14ac:dyDescent="0.25">
      <c r="A553">
        <v>552</v>
      </c>
      <c r="B553" t="s">
        <v>1873</v>
      </c>
      <c r="C553" s="1">
        <v>42475</v>
      </c>
      <c r="D553" s="1">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x14ac:dyDescent="0.25">
      <c r="A554">
        <v>553</v>
      </c>
      <c r="B554" t="s">
        <v>1878</v>
      </c>
      <c r="C554" s="1">
        <v>42989</v>
      </c>
      <c r="D554" s="1">
        <v>42990</v>
      </c>
      <c r="E554" t="s">
        <v>187</v>
      </c>
      <c r="F554" t="s">
        <v>494</v>
      </c>
      <c r="G554" t="s">
        <v>495</v>
      </c>
      <c r="H554" t="s">
        <v>25</v>
      </c>
      <c r="I554" t="s">
        <v>26</v>
      </c>
      <c r="J554" t="s">
        <v>1525</v>
      </c>
      <c r="K554" t="s">
        <v>53</v>
      </c>
      <c r="L554">
        <v>32216</v>
      </c>
      <c r="M554" t="s">
        <v>29</v>
      </c>
      <c r="N554" t="s">
        <v>1879</v>
      </c>
      <c r="O554" t="s">
        <v>31</v>
      </c>
      <c r="P554" t="s">
        <v>64</v>
      </c>
      <c r="Q554" t="s">
        <v>1880</v>
      </c>
      <c r="R554">
        <v>34.503999999999998</v>
      </c>
      <c r="S554">
        <v>1</v>
      </c>
      <c r="T554">
        <v>0.2</v>
      </c>
      <c r="U554">
        <v>6.0381999999999998</v>
      </c>
    </row>
    <row r="555" spans="1:21" x14ac:dyDescent="0.25">
      <c r="A555">
        <v>554</v>
      </c>
      <c r="B555" t="s">
        <v>1881</v>
      </c>
      <c r="C555" s="1">
        <v>43063</v>
      </c>
      <c r="D555" s="1">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x14ac:dyDescent="0.25">
      <c r="A556">
        <v>555</v>
      </c>
      <c r="B556" t="s">
        <v>1886</v>
      </c>
      <c r="C556" s="1">
        <v>42915</v>
      </c>
      <c r="D556" s="1">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310.98719999999997</v>
      </c>
    </row>
    <row r="557" spans="1:21" x14ac:dyDescent="0.25">
      <c r="A557">
        <v>556</v>
      </c>
      <c r="B557" t="s">
        <v>1890</v>
      </c>
      <c r="C557" s="1">
        <v>41701</v>
      </c>
      <c r="D557" s="1">
        <v>41705</v>
      </c>
      <c r="E557" t="s">
        <v>22</v>
      </c>
      <c r="F557" t="s">
        <v>1891</v>
      </c>
      <c r="G557" t="s">
        <v>1892</v>
      </c>
      <c r="H557" t="s">
        <v>25</v>
      </c>
      <c r="I557" t="s">
        <v>26</v>
      </c>
      <c r="J557" t="s">
        <v>520</v>
      </c>
      <c r="K557" t="s">
        <v>87</v>
      </c>
      <c r="L557">
        <v>28403</v>
      </c>
      <c r="M557" t="s">
        <v>29</v>
      </c>
      <c r="N557" t="s">
        <v>1893</v>
      </c>
      <c r="O557" t="s">
        <v>45</v>
      </c>
      <c r="P557" t="s">
        <v>67</v>
      </c>
      <c r="Q557" t="s">
        <v>1894</v>
      </c>
      <c r="R557">
        <v>19.456</v>
      </c>
      <c r="S557">
        <v>4</v>
      </c>
      <c r="T557">
        <v>0.2</v>
      </c>
      <c r="U557">
        <v>3.4047999999999998</v>
      </c>
    </row>
    <row r="558" spans="1:21" x14ac:dyDescent="0.25">
      <c r="A558">
        <v>557</v>
      </c>
      <c r="B558" t="s">
        <v>1895</v>
      </c>
      <c r="C558" s="1">
        <v>42531</v>
      </c>
      <c r="D558" s="1">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x14ac:dyDescent="0.25">
      <c r="A559">
        <v>558</v>
      </c>
      <c r="B559" t="s">
        <v>1895</v>
      </c>
      <c r="C559" s="1">
        <v>42531</v>
      </c>
      <c r="D559" s="1">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v>
      </c>
    </row>
    <row r="560" spans="1:21" x14ac:dyDescent="0.25">
      <c r="A560">
        <v>559</v>
      </c>
      <c r="B560" t="s">
        <v>1895</v>
      </c>
      <c r="C560" s="1">
        <v>42531</v>
      </c>
      <c r="D560" s="1">
        <v>42536</v>
      </c>
      <c r="E560" t="s">
        <v>49</v>
      </c>
      <c r="F560" t="s">
        <v>1896</v>
      </c>
      <c r="G560" t="s">
        <v>1897</v>
      </c>
      <c r="H560" t="s">
        <v>25</v>
      </c>
      <c r="I560" t="s">
        <v>26</v>
      </c>
      <c r="J560" t="s">
        <v>41</v>
      </c>
      <c r="K560" t="s">
        <v>42</v>
      </c>
      <c r="L560">
        <v>90045</v>
      </c>
      <c r="M560" t="s">
        <v>43</v>
      </c>
      <c r="N560" t="s">
        <v>1902</v>
      </c>
      <c r="O560" t="s">
        <v>45</v>
      </c>
      <c r="P560" t="s">
        <v>89</v>
      </c>
      <c r="Q560" t="s">
        <v>1903</v>
      </c>
      <c r="R560">
        <v>32.4</v>
      </c>
      <c r="S560">
        <v>5</v>
      </c>
      <c r="T560">
        <v>0</v>
      </c>
      <c r="U560">
        <v>15.552</v>
      </c>
    </row>
    <row r="561" spans="1:21" x14ac:dyDescent="0.25">
      <c r="A561">
        <v>560</v>
      </c>
      <c r="B561" t="s">
        <v>1904</v>
      </c>
      <c r="C561" s="1">
        <v>43059</v>
      </c>
      <c r="D561" s="1">
        <v>43061</v>
      </c>
      <c r="E561" t="s">
        <v>22</v>
      </c>
      <c r="F561" t="s">
        <v>1905</v>
      </c>
      <c r="G561" t="s">
        <v>1906</v>
      </c>
      <c r="H561" t="s">
        <v>25</v>
      </c>
      <c r="I561" t="s">
        <v>26</v>
      </c>
      <c r="J561" t="s">
        <v>126</v>
      </c>
      <c r="K561" t="s">
        <v>42</v>
      </c>
      <c r="L561">
        <v>94110</v>
      </c>
      <c r="M561" t="s">
        <v>43</v>
      </c>
      <c r="N561" t="s">
        <v>1496</v>
      </c>
      <c r="O561" t="s">
        <v>31</v>
      </c>
      <c r="P561" t="s">
        <v>64</v>
      </c>
      <c r="Q561" t="s">
        <v>1497</v>
      </c>
      <c r="R561">
        <v>42.6</v>
      </c>
      <c r="S561">
        <v>3</v>
      </c>
      <c r="T561">
        <v>0</v>
      </c>
      <c r="U561">
        <v>16.614000000000001</v>
      </c>
    </row>
    <row r="562" spans="1:21" x14ac:dyDescent="0.25">
      <c r="A562">
        <v>561</v>
      </c>
      <c r="B562" t="s">
        <v>1904</v>
      </c>
      <c r="C562" s="1">
        <v>43059</v>
      </c>
      <c r="D562" s="1">
        <v>43061</v>
      </c>
      <c r="E562" t="s">
        <v>22</v>
      </c>
      <c r="F562" t="s">
        <v>1905</v>
      </c>
      <c r="G562" t="s">
        <v>1906</v>
      </c>
      <c r="H562" t="s">
        <v>25</v>
      </c>
      <c r="I562" t="s">
        <v>26</v>
      </c>
      <c r="J562" t="s">
        <v>126</v>
      </c>
      <c r="K562" t="s">
        <v>42</v>
      </c>
      <c r="L562">
        <v>94110</v>
      </c>
      <c r="M562" t="s">
        <v>43</v>
      </c>
      <c r="N562" t="s">
        <v>1907</v>
      </c>
      <c r="O562" t="s">
        <v>45</v>
      </c>
      <c r="P562" t="s">
        <v>74</v>
      </c>
      <c r="Q562" t="s">
        <v>1908</v>
      </c>
      <c r="R562">
        <v>84.055999999999997</v>
      </c>
      <c r="S562">
        <v>7</v>
      </c>
      <c r="T562">
        <v>0.2</v>
      </c>
      <c r="U562">
        <v>27.318200000000001</v>
      </c>
    </row>
    <row r="563" spans="1:21" x14ac:dyDescent="0.25">
      <c r="A563">
        <v>562</v>
      </c>
      <c r="B563" t="s">
        <v>1909</v>
      </c>
      <c r="C563" s="1">
        <v>41896</v>
      </c>
      <c r="D563" s="1">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v>
      </c>
    </row>
    <row r="564" spans="1:21" x14ac:dyDescent="0.25">
      <c r="A564">
        <v>563</v>
      </c>
      <c r="B564" t="s">
        <v>1909</v>
      </c>
      <c r="C564" s="1">
        <v>41896</v>
      </c>
      <c r="D564" s="1">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x14ac:dyDescent="0.25">
      <c r="A565">
        <v>564</v>
      </c>
      <c r="B565" t="s">
        <v>1916</v>
      </c>
      <c r="C565" s="1">
        <v>42345</v>
      </c>
      <c r="D565" s="1">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x14ac:dyDescent="0.25">
      <c r="A566">
        <v>565</v>
      </c>
      <c r="B566" t="s">
        <v>1916</v>
      </c>
      <c r="C566" s="1">
        <v>42345</v>
      </c>
      <c r="D566" s="1">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x14ac:dyDescent="0.25">
      <c r="A567">
        <v>566</v>
      </c>
      <c r="B567" t="s">
        <v>1921</v>
      </c>
      <c r="C567" s="1">
        <v>43076</v>
      </c>
      <c r="D567" s="1">
        <v>43079</v>
      </c>
      <c r="E567" t="s">
        <v>187</v>
      </c>
      <c r="F567" t="s">
        <v>1922</v>
      </c>
      <c r="G567" t="s">
        <v>1923</v>
      </c>
      <c r="H567" t="s">
        <v>25</v>
      </c>
      <c r="I567" t="s">
        <v>26</v>
      </c>
      <c r="J567" t="s">
        <v>41</v>
      </c>
      <c r="K567" t="s">
        <v>42</v>
      </c>
      <c r="L567">
        <v>90008</v>
      </c>
      <c r="M567" t="s">
        <v>43</v>
      </c>
      <c r="N567" t="s">
        <v>1924</v>
      </c>
      <c r="O567" t="s">
        <v>70</v>
      </c>
      <c r="P567" t="s">
        <v>71</v>
      </c>
      <c r="Q567" t="s">
        <v>1925</v>
      </c>
      <c r="R567">
        <v>374.37599999999998</v>
      </c>
      <c r="S567">
        <v>3</v>
      </c>
      <c r="T567">
        <v>0.2</v>
      </c>
      <c r="U567">
        <v>46.796999999999997</v>
      </c>
    </row>
    <row r="568" spans="1:21" x14ac:dyDescent="0.25">
      <c r="A568">
        <v>567</v>
      </c>
      <c r="B568" t="s">
        <v>1926</v>
      </c>
      <c r="C568" s="1">
        <v>43009</v>
      </c>
      <c r="D568" s="1">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x14ac:dyDescent="0.25">
      <c r="A569">
        <v>568</v>
      </c>
      <c r="B569" t="s">
        <v>1926</v>
      </c>
      <c r="C569" s="1">
        <v>43009</v>
      </c>
      <c r="D569" s="1">
        <v>43016</v>
      </c>
      <c r="E569" t="s">
        <v>49</v>
      </c>
      <c r="F569" t="s">
        <v>1927</v>
      </c>
      <c r="G569" t="s">
        <v>1928</v>
      </c>
      <c r="H569" t="s">
        <v>40</v>
      </c>
      <c r="I569" t="s">
        <v>26</v>
      </c>
      <c r="J569" t="s">
        <v>94</v>
      </c>
      <c r="K569" t="s">
        <v>95</v>
      </c>
      <c r="L569">
        <v>98105</v>
      </c>
      <c r="M569" t="s">
        <v>43</v>
      </c>
      <c r="N569" t="s">
        <v>1931</v>
      </c>
      <c r="O569" t="s">
        <v>45</v>
      </c>
      <c r="P569" t="s">
        <v>74</v>
      </c>
      <c r="Q569" t="s">
        <v>1932</v>
      </c>
      <c r="R569">
        <v>81.087999999999994</v>
      </c>
      <c r="S569">
        <v>7</v>
      </c>
      <c r="T569">
        <v>0.2</v>
      </c>
      <c r="U569">
        <v>27.3672</v>
      </c>
    </row>
    <row r="570" spans="1:21" x14ac:dyDescent="0.25">
      <c r="A570">
        <v>569</v>
      </c>
      <c r="B570" t="s">
        <v>1926</v>
      </c>
      <c r="C570" s="1">
        <v>43009</v>
      </c>
      <c r="D570" s="1">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x14ac:dyDescent="0.25">
      <c r="A571">
        <v>570</v>
      </c>
      <c r="B571" t="s">
        <v>1926</v>
      </c>
      <c r="C571" s="1">
        <v>43009</v>
      </c>
      <c r="D571" s="1">
        <v>43016</v>
      </c>
      <c r="E571" t="s">
        <v>49</v>
      </c>
      <c r="F571" t="s">
        <v>1927</v>
      </c>
      <c r="G571" t="s">
        <v>1928</v>
      </c>
      <c r="H571" t="s">
        <v>40</v>
      </c>
      <c r="I571" t="s">
        <v>26</v>
      </c>
      <c r="J571" t="s">
        <v>94</v>
      </c>
      <c r="K571" t="s">
        <v>95</v>
      </c>
      <c r="L571">
        <v>98105</v>
      </c>
      <c r="M571" t="s">
        <v>43</v>
      </c>
      <c r="N571" t="s">
        <v>1935</v>
      </c>
      <c r="O571" t="s">
        <v>31</v>
      </c>
      <c r="P571" t="s">
        <v>35</v>
      </c>
      <c r="Q571" t="s">
        <v>1936</v>
      </c>
      <c r="R571">
        <v>451.15199999999999</v>
      </c>
      <c r="S571">
        <v>3</v>
      </c>
      <c r="T571">
        <v>0.2</v>
      </c>
      <c r="U571">
        <v>0</v>
      </c>
    </row>
    <row r="572" spans="1:21" x14ac:dyDescent="0.25">
      <c r="A572">
        <v>571</v>
      </c>
      <c r="B572" t="s">
        <v>1937</v>
      </c>
      <c r="C572" s="1">
        <v>43097</v>
      </c>
      <c r="D572" s="1">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34.776000000000003</v>
      </c>
    </row>
    <row r="573" spans="1:21" x14ac:dyDescent="0.25">
      <c r="A573">
        <v>572</v>
      </c>
      <c r="B573" t="s">
        <v>1937</v>
      </c>
      <c r="C573" s="1">
        <v>43097</v>
      </c>
      <c r="D573" s="1">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x14ac:dyDescent="0.25">
      <c r="A574">
        <v>573</v>
      </c>
      <c r="B574" t="s">
        <v>1937</v>
      </c>
      <c r="C574" s="1">
        <v>43097</v>
      </c>
      <c r="D574" s="1">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x14ac:dyDescent="0.25">
      <c r="A575">
        <v>574</v>
      </c>
      <c r="B575" t="s">
        <v>1937</v>
      </c>
      <c r="C575" s="1">
        <v>43097</v>
      </c>
      <c r="D575" s="1">
        <v>43104</v>
      </c>
      <c r="E575" t="s">
        <v>49</v>
      </c>
      <c r="F575" t="s">
        <v>1938</v>
      </c>
      <c r="G575" t="s">
        <v>1939</v>
      </c>
      <c r="H575" t="s">
        <v>25</v>
      </c>
      <c r="I575" t="s">
        <v>26</v>
      </c>
      <c r="J575" t="s">
        <v>265</v>
      </c>
      <c r="K575" t="s">
        <v>266</v>
      </c>
      <c r="L575">
        <v>10024</v>
      </c>
      <c r="M575" t="s">
        <v>147</v>
      </c>
      <c r="N575" t="s">
        <v>1940</v>
      </c>
      <c r="O575" t="s">
        <v>70</v>
      </c>
      <c r="P575" t="s">
        <v>71</v>
      </c>
      <c r="Q575" t="s">
        <v>1941</v>
      </c>
      <c r="R575">
        <v>14.85</v>
      </c>
      <c r="S575">
        <v>3</v>
      </c>
      <c r="T575">
        <v>0</v>
      </c>
      <c r="U575">
        <v>4.0095000000000001</v>
      </c>
    </row>
    <row r="576" spans="1:21" x14ac:dyDescent="0.25">
      <c r="A576">
        <v>575</v>
      </c>
      <c r="B576" t="s">
        <v>1942</v>
      </c>
      <c r="C576" s="1">
        <v>42677</v>
      </c>
      <c r="D576" s="1">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x14ac:dyDescent="0.25">
      <c r="A577">
        <v>576</v>
      </c>
      <c r="B577" t="s">
        <v>1948</v>
      </c>
      <c r="C577" s="1">
        <v>42265</v>
      </c>
      <c r="D577" s="1">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78.752799999999993</v>
      </c>
    </row>
    <row r="578" spans="1:21" x14ac:dyDescent="0.25">
      <c r="A578">
        <v>577</v>
      </c>
      <c r="B578" t="s">
        <v>1948</v>
      </c>
      <c r="C578" s="1">
        <v>42265</v>
      </c>
      <c r="D578" s="1">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9.7607999999999997</v>
      </c>
    </row>
    <row r="579" spans="1:21" x14ac:dyDescent="0.25">
      <c r="A579">
        <v>578</v>
      </c>
      <c r="B579" t="s">
        <v>1948</v>
      </c>
      <c r="C579" s="1">
        <v>42265</v>
      </c>
      <c r="D579" s="1">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2.19</v>
      </c>
    </row>
    <row r="580" spans="1:21" x14ac:dyDescent="0.25">
      <c r="A580">
        <v>579</v>
      </c>
      <c r="B580" t="s">
        <v>1955</v>
      </c>
      <c r="C580" s="1">
        <v>42936</v>
      </c>
      <c r="D580" s="1">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8.7140000000000004</v>
      </c>
    </row>
    <row r="581" spans="1:21" x14ac:dyDescent="0.25">
      <c r="A581">
        <v>580</v>
      </c>
      <c r="B581" t="s">
        <v>1955</v>
      </c>
      <c r="C581" s="1">
        <v>42936</v>
      </c>
      <c r="D581" s="1">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x14ac:dyDescent="0.25">
      <c r="A582">
        <v>581</v>
      </c>
      <c r="B582" t="s">
        <v>1960</v>
      </c>
      <c r="C582" s="1">
        <v>42257</v>
      </c>
      <c r="D582" s="1">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1.5456000000000001</v>
      </c>
    </row>
    <row r="583" spans="1:21" x14ac:dyDescent="0.25">
      <c r="A583">
        <v>582</v>
      </c>
      <c r="B583" t="s">
        <v>1965</v>
      </c>
      <c r="C583" s="1">
        <v>43070</v>
      </c>
      <c r="D583" s="1">
        <v>43074</v>
      </c>
      <c r="E583" t="s">
        <v>49</v>
      </c>
      <c r="F583" t="s">
        <v>1966</v>
      </c>
      <c r="G583" t="s">
        <v>1967</v>
      </c>
      <c r="H583" t="s">
        <v>25</v>
      </c>
      <c r="I583" t="s">
        <v>26</v>
      </c>
      <c r="J583" t="s">
        <v>808</v>
      </c>
      <c r="K583" t="s">
        <v>456</v>
      </c>
      <c r="L583">
        <v>80219</v>
      </c>
      <c r="M583" t="s">
        <v>43</v>
      </c>
      <c r="N583" t="s">
        <v>191</v>
      </c>
      <c r="O583" t="s">
        <v>70</v>
      </c>
      <c r="P583" t="s">
        <v>71</v>
      </c>
      <c r="Q583" t="s">
        <v>192</v>
      </c>
      <c r="R583">
        <v>470.37599999999998</v>
      </c>
      <c r="S583">
        <v>3</v>
      </c>
      <c r="T583">
        <v>0.2</v>
      </c>
      <c r="U583">
        <v>52.917299999999997</v>
      </c>
    </row>
    <row r="584" spans="1:21" x14ac:dyDescent="0.25">
      <c r="A584">
        <v>583</v>
      </c>
      <c r="B584" t="s">
        <v>1965</v>
      </c>
      <c r="C584" s="1">
        <v>43070</v>
      </c>
      <c r="D584" s="1">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9.2385999999999999</v>
      </c>
    </row>
    <row r="585" spans="1:21" x14ac:dyDescent="0.25">
      <c r="A585">
        <v>584</v>
      </c>
      <c r="B585" t="s">
        <v>1965</v>
      </c>
      <c r="C585" s="1">
        <v>43070</v>
      </c>
      <c r="D585" s="1">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3.5045999999999999</v>
      </c>
    </row>
    <row r="586" spans="1:21" x14ac:dyDescent="0.25">
      <c r="A586">
        <v>585</v>
      </c>
      <c r="B586" t="s">
        <v>1965</v>
      </c>
      <c r="C586" s="1">
        <v>43070</v>
      </c>
      <c r="D586" s="1">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-4.7481</v>
      </c>
    </row>
    <row r="587" spans="1:21" x14ac:dyDescent="0.25">
      <c r="A587">
        <v>586</v>
      </c>
      <c r="B587" t="s">
        <v>1965</v>
      </c>
      <c r="C587" s="1">
        <v>43070</v>
      </c>
      <c r="D587" s="1">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30.477599999999999</v>
      </c>
    </row>
    <row r="588" spans="1:21" x14ac:dyDescent="0.25">
      <c r="A588">
        <v>587</v>
      </c>
      <c r="B588" t="s">
        <v>1972</v>
      </c>
      <c r="C588" s="1">
        <v>42188</v>
      </c>
      <c r="D588" s="1">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4.9686000000000003</v>
      </c>
    </row>
    <row r="589" spans="1:21" x14ac:dyDescent="0.25">
      <c r="A589">
        <v>588</v>
      </c>
      <c r="B589" t="s">
        <v>1972</v>
      </c>
      <c r="C589" s="1">
        <v>42188</v>
      </c>
      <c r="D589" s="1">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x14ac:dyDescent="0.25">
      <c r="A590">
        <v>589</v>
      </c>
      <c r="B590" t="s">
        <v>1977</v>
      </c>
      <c r="C590" s="1">
        <v>42449</v>
      </c>
      <c r="D590" s="1">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-20.136199999999999</v>
      </c>
    </row>
    <row r="591" spans="1:21" x14ac:dyDescent="0.25">
      <c r="A591">
        <v>590</v>
      </c>
      <c r="B591" t="s">
        <v>1977</v>
      </c>
      <c r="C591" s="1">
        <v>42449</v>
      </c>
      <c r="D591" s="1">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20.736000000000001</v>
      </c>
      <c r="S591">
        <v>4</v>
      </c>
      <c r="T591">
        <v>0.2</v>
      </c>
      <c r="U591">
        <v>7.2576000000000001</v>
      </c>
    </row>
    <row r="592" spans="1:21" x14ac:dyDescent="0.25">
      <c r="A592">
        <v>591</v>
      </c>
      <c r="B592" t="s">
        <v>1977</v>
      </c>
      <c r="C592" s="1">
        <v>42449</v>
      </c>
      <c r="D592" s="1">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16.821000000000002</v>
      </c>
      <c r="S592">
        <v>3</v>
      </c>
      <c r="T592">
        <v>0.7</v>
      </c>
      <c r="U592">
        <v>-12.896100000000001</v>
      </c>
    </row>
    <row r="593" spans="1:21" x14ac:dyDescent="0.25">
      <c r="A593">
        <v>592</v>
      </c>
      <c r="B593" t="s">
        <v>1977</v>
      </c>
      <c r="C593" s="1">
        <v>42449</v>
      </c>
      <c r="D593" s="1">
        <v>42453</v>
      </c>
      <c r="E593" t="s">
        <v>49</v>
      </c>
      <c r="F593" t="s">
        <v>1978</v>
      </c>
      <c r="G593" t="s">
        <v>1979</v>
      </c>
      <c r="H593" t="s">
        <v>25</v>
      </c>
      <c r="I593" t="s">
        <v>26</v>
      </c>
      <c r="J593" t="s">
        <v>1980</v>
      </c>
      <c r="K593" t="s">
        <v>419</v>
      </c>
      <c r="L593">
        <v>97301</v>
      </c>
      <c r="M593" t="s">
        <v>43</v>
      </c>
      <c r="N593" t="s">
        <v>1985</v>
      </c>
      <c r="O593" t="s">
        <v>45</v>
      </c>
      <c r="P593" t="s">
        <v>89</v>
      </c>
      <c r="Q593" t="s">
        <v>1986</v>
      </c>
      <c r="R593">
        <v>10.368</v>
      </c>
      <c r="S593">
        <v>2</v>
      </c>
      <c r="T593">
        <v>0.2</v>
      </c>
      <c r="U593">
        <v>3.6288</v>
      </c>
    </row>
    <row r="594" spans="1:21" x14ac:dyDescent="0.25">
      <c r="A594">
        <v>593</v>
      </c>
      <c r="B594" t="s">
        <v>1987</v>
      </c>
      <c r="C594" s="1">
        <v>41648</v>
      </c>
      <c r="D594" s="1">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1.1679999999999999</v>
      </c>
    </row>
    <row r="595" spans="1:21" x14ac:dyDescent="0.25">
      <c r="A595">
        <v>594</v>
      </c>
      <c r="B595" t="s">
        <v>1987</v>
      </c>
      <c r="C595" s="1">
        <v>41648</v>
      </c>
      <c r="D595" s="1">
        <v>41652</v>
      </c>
      <c r="E595" t="s">
        <v>49</v>
      </c>
      <c r="F595" t="s">
        <v>1988</v>
      </c>
      <c r="G595" t="s">
        <v>1989</v>
      </c>
      <c r="H595" t="s">
        <v>25</v>
      </c>
      <c r="I595" t="s">
        <v>26</v>
      </c>
      <c r="J595" t="s">
        <v>1990</v>
      </c>
      <c r="K595" t="s">
        <v>103</v>
      </c>
      <c r="L595">
        <v>78041</v>
      </c>
      <c r="M595" t="s">
        <v>104</v>
      </c>
      <c r="N595" t="s">
        <v>845</v>
      </c>
      <c r="O595" t="s">
        <v>70</v>
      </c>
      <c r="P595" t="s">
        <v>160</v>
      </c>
      <c r="Q595" t="s">
        <v>846</v>
      </c>
      <c r="R595">
        <v>31.2</v>
      </c>
      <c r="S595">
        <v>3</v>
      </c>
      <c r="T595">
        <v>0.2</v>
      </c>
      <c r="U595">
        <v>9.75</v>
      </c>
    </row>
    <row r="596" spans="1:21" x14ac:dyDescent="0.25">
      <c r="A596">
        <v>595</v>
      </c>
      <c r="B596" t="s">
        <v>1993</v>
      </c>
      <c r="C596" s="1">
        <v>41859</v>
      </c>
      <c r="D596" s="1">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22.0748</v>
      </c>
    </row>
    <row r="597" spans="1:21" x14ac:dyDescent="0.25">
      <c r="A597">
        <v>596</v>
      </c>
      <c r="B597" t="s">
        <v>1993</v>
      </c>
      <c r="C597" s="1">
        <v>41859</v>
      </c>
      <c r="D597" s="1">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x14ac:dyDescent="0.25">
      <c r="A598">
        <v>597</v>
      </c>
      <c r="B598" t="s">
        <v>1993</v>
      </c>
      <c r="C598" s="1">
        <v>41859</v>
      </c>
      <c r="D598" s="1">
        <v>41866</v>
      </c>
      <c r="E598" t="s">
        <v>49</v>
      </c>
      <c r="F598" t="s">
        <v>1994</v>
      </c>
      <c r="G598" t="s">
        <v>1995</v>
      </c>
      <c r="H598" t="s">
        <v>25</v>
      </c>
      <c r="I598" t="s">
        <v>26</v>
      </c>
      <c r="J598" t="s">
        <v>949</v>
      </c>
      <c r="K598" t="s">
        <v>42</v>
      </c>
      <c r="L598">
        <v>92024</v>
      </c>
      <c r="M598" t="s">
        <v>43</v>
      </c>
      <c r="N598" t="s">
        <v>1154</v>
      </c>
      <c r="O598" t="s">
        <v>70</v>
      </c>
      <c r="P598" t="s">
        <v>71</v>
      </c>
      <c r="Q598" t="s">
        <v>1155</v>
      </c>
      <c r="R598">
        <v>445.96</v>
      </c>
      <c r="S598">
        <v>5</v>
      </c>
      <c r="T598">
        <v>0.2</v>
      </c>
      <c r="U598">
        <v>55.744999999999997</v>
      </c>
    </row>
    <row r="599" spans="1:21" x14ac:dyDescent="0.25">
      <c r="A599">
        <v>598</v>
      </c>
      <c r="B599" t="s">
        <v>1993</v>
      </c>
      <c r="C599" s="1">
        <v>41859</v>
      </c>
      <c r="D599" s="1">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91.772800000000004</v>
      </c>
    </row>
    <row r="600" spans="1:21" x14ac:dyDescent="0.25">
      <c r="A600">
        <v>599</v>
      </c>
      <c r="B600" t="s">
        <v>2000</v>
      </c>
      <c r="C600" s="1">
        <v>42565</v>
      </c>
      <c r="D600" s="1">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v>
      </c>
    </row>
    <row r="601" spans="1:21" x14ac:dyDescent="0.25">
      <c r="A601">
        <v>600</v>
      </c>
      <c r="B601" t="s">
        <v>2005</v>
      </c>
      <c r="C601" s="1">
        <v>42567</v>
      </c>
      <c r="D601" s="1">
        <v>42572</v>
      </c>
      <c r="E601" t="s">
        <v>49</v>
      </c>
      <c r="F601" t="s">
        <v>2006</v>
      </c>
      <c r="G601" t="s">
        <v>2007</v>
      </c>
      <c r="H601" t="s">
        <v>25</v>
      </c>
      <c r="I601" t="s">
        <v>26</v>
      </c>
      <c r="J601" t="s">
        <v>145</v>
      </c>
      <c r="K601" t="s">
        <v>146</v>
      </c>
      <c r="L601">
        <v>19120</v>
      </c>
      <c r="M601" t="s">
        <v>147</v>
      </c>
      <c r="N601" t="s">
        <v>2008</v>
      </c>
      <c r="O601" t="s">
        <v>70</v>
      </c>
      <c r="P601" t="s">
        <v>71</v>
      </c>
      <c r="Q601" t="s">
        <v>2009</v>
      </c>
      <c r="R601">
        <v>143.982</v>
      </c>
      <c r="S601">
        <v>3</v>
      </c>
      <c r="T601">
        <v>0.4</v>
      </c>
      <c r="U601">
        <v>-28.796399999999998</v>
      </c>
    </row>
    <row r="602" spans="1:21" x14ac:dyDescent="0.25">
      <c r="A602">
        <v>601</v>
      </c>
      <c r="B602" t="s">
        <v>2005</v>
      </c>
      <c r="C602" s="1">
        <v>42567</v>
      </c>
      <c r="D602" s="1">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v>
      </c>
    </row>
    <row r="603" spans="1:21" x14ac:dyDescent="0.25">
      <c r="A603">
        <v>602</v>
      </c>
      <c r="B603" t="s">
        <v>2005</v>
      </c>
      <c r="C603" s="1">
        <v>42567</v>
      </c>
      <c r="D603" s="1">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0.73</v>
      </c>
    </row>
    <row r="604" spans="1:21" x14ac:dyDescent="0.25">
      <c r="A604">
        <v>603</v>
      </c>
      <c r="B604" t="s">
        <v>2012</v>
      </c>
      <c r="C604" s="1">
        <v>41713</v>
      </c>
      <c r="D604" s="1">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17.847000000000001</v>
      </c>
    </row>
    <row r="605" spans="1:21" x14ac:dyDescent="0.25">
      <c r="A605">
        <v>604</v>
      </c>
      <c r="B605" t="s">
        <v>2012</v>
      </c>
      <c r="C605" s="1">
        <v>41713</v>
      </c>
      <c r="D605" s="1">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5.1407999999999996</v>
      </c>
    </row>
    <row r="606" spans="1:21" x14ac:dyDescent="0.25">
      <c r="A606">
        <v>605</v>
      </c>
      <c r="B606" t="s">
        <v>2012</v>
      </c>
      <c r="C606" s="1">
        <v>41713</v>
      </c>
      <c r="D606" s="1">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-5.5338000000000003</v>
      </c>
    </row>
    <row r="607" spans="1:21" x14ac:dyDescent="0.25">
      <c r="A607">
        <v>606</v>
      </c>
      <c r="B607" t="s">
        <v>2012</v>
      </c>
      <c r="C607" s="1">
        <v>41713</v>
      </c>
      <c r="D607" s="1">
        <v>41717</v>
      </c>
      <c r="E607" t="s">
        <v>49</v>
      </c>
      <c r="F607" t="s">
        <v>2013</v>
      </c>
      <c r="G607" t="s">
        <v>2014</v>
      </c>
      <c r="H607" t="s">
        <v>25</v>
      </c>
      <c r="I607" t="s">
        <v>26</v>
      </c>
      <c r="J607" t="s">
        <v>901</v>
      </c>
      <c r="K607" t="s">
        <v>53</v>
      </c>
      <c r="L607">
        <v>33614</v>
      </c>
      <c r="M607" t="s">
        <v>29</v>
      </c>
      <c r="N607" t="s">
        <v>1498</v>
      </c>
      <c r="O607" t="s">
        <v>45</v>
      </c>
      <c r="P607" t="s">
        <v>74</v>
      </c>
      <c r="Q607" t="s">
        <v>1499</v>
      </c>
      <c r="R607">
        <v>43.188000000000002</v>
      </c>
      <c r="S607">
        <v>4</v>
      </c>
      <c r="T607">
        <v>0.7</v>
      </c>
      <c r="U607">
        <v>-31.671199999999999</v>
      </c>
    </row>
    <row r="608" spans="1:21" x14ac:dyDescent="0.25">
      <c r="A608">
        <v>607</v>
      </c>
      <c r="B608" t="s">
        <v>2012</v>
      </c>
      <c r="C608" s="1">
        <v>41713</v>
      </c>
      <c r="D608" s="1">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47.815199999999997</v>
      </c>
    </row>
    <row r="609" spans="1:21" x14ac:dyDescent="0.25">
      <c r="A609">
        <v>608</v>
      </c>
      <c r="B609" t="s">
        <v>2019</v>
      </c>
      <c r="C609" s="1">
        <v>41782</v>
      </c>
      <c r="D609" s="1">
        <v>41786</v>
      </c>
      <c r="E609" t="s">
        <v>49</v>
      </c>
      <c r="F609" t="s">
        <v>2020</v>
      </c>
      <c r="G609" t="s">
        <v>2021</v>
      </c>
      <c r="H609" t="s">
        <v>25</v>
      </c>
      <c r="I609" t="s">
        <v>26</v>
      </c>
      <c r="J609" t="s">
        <v>145</v>
      </c>
      <c r="K609" t="s">
        <v>146</v>
      </c>
      <c r="L609">
        <v>19134</v>
      </c>
      <c r="M609" t="s">
        <v>147</v>
      </c>
      <c r="N609" t="s">
        <v>2022</v>
      </c>
      <c r="O609" t="s">
        <v>45</v>
      </c>
      <c r="P609" t="s">
        <v>74</v>
      </c>
      <c r="Q609" t="s">
        <v>2023</v>
      </c>
      <c r="R609">
        <v>3.282</v>
      </c>
      <c r="S609">
        <v>2</v>
      </c>
      <c r="T609">
        <v>0.7</v>
      </c>
      <c r="U609">
        <v>-2.6255999999999999</v>
      </c>
    </row>
    <row r="610" spans="1:21" x14ac:dyDescent="0.25">
      <c r="A610">
        <v>609</v>
      </c>
      <c r="B610" t="s">
        <v>2019</v>
      </c>
      <c r="C610" s="1">
        <v>41782</v>
      </c>
      <c r="D610" s="1">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2.3814000000000002</v>
      </c>
    </row>
    <row r="611" spans="1:21" x14ac:dyDescent="0.25">
      <c r="A611">
        <v>610</v>
      </c>
      <c r="B611" t="s">
        <v>2019</v>
      </c>
      <c r="C611" s="1">
        <v>41782</v>
      </c>
      <c r="D611" s="1">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-10.117800000000001</v>
      </c>
    </row>
    <row r="612" spans="1:21" x14ac:dyDescent="0.25">
      <c r="A612">
        <v>611</v>
      </c>
      <c r="B612" t="s">
        <v>2026</v>
      </c>
      <c r="C612" s="1">
        <v>42488</v>
      </c>
      <c r="D612" s="1">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41.577300000000001</v>
      </c>
    </row>
    <row r="613" spans="1:21" x14ac:dyDescent="0.25">
      <c r="A613">
        <v>612</v>
      </c>
      <c r="B613" t="s">
        <v>2026</v>
      </c>
      <c r="C613" s="1">
        <v>42488</v>
      </c>
      <c r="D613" s="1">
        <v>42491</v>
      </c>
      <c r="E613" t="s">
        <v>187</v>
      </c>
      <c r="F613" t="s">
        <v>2027</v>
      </c>
      <c r="G613" t="s">
        <v>2028</v>
      </c>
      <c r="H613" t="s">
        <v>40</v>
      </c>
      <c r="I613" t="s">
        <v>26</v>
      </c>
      <c r="J613" t="s">
        <v>816</v>
      </c>
      <c r="K613" t="s">
        <v>103</v>
      </c>
      <c r="L613">
        <v>75217</v>
      </c>
      <c r="M613" t="s">
        <v>104</v>
      </c>
      <c r="N613" t="s">
        <v>2029</v>
      </c>
      <c r="O613" t="s">
        <v>45</v>
      </c>
      <c r="P613" t="s">
        <v>46</v>
      </c>
      <c r="Q613" t="s">
        <v>2030</v>
      </c>
      <c r="R613">
        <v>15.712</v>
      </c>
      <c r="S613">
        <v>4</v>
      </c>
      <c r="T613">
        <v>0.2</v>
      </c>
      <c r="U613">
        <v>5.6955999999999998</v>
      </c>
    </row>
    <row r="614" spans="1:21" x14ac:dyDescent="0.25">
      <c r="A614">
        <v>613</v>
      </c>
      <c r="B614" t="s">
        <v>2031</v>
      </c>
      <c r="C614" s="1">
        <v>42624</v>
      </c>
      <c r="D614" s="1">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2.64</v>
      </c>
    </row>
    <row r="615" spans="1:21" x14ac:dyDescent="0.25">
      <c r="A615">
        <v>614</v>
      </c>
      <c r="B615" t="s">
        <v>2031</v>
      </c>
      <c r="C615" s="1">
        <v>42624</v>
      </c>
      <c r="D615" s="1">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v>
      </c>
    </row>
    <row r="616" spans="1:21" x14ac:dyDescent="0.25">
      <c r="A616">
        <v>615</v>
      </c>
      <c r="B616" t="s">
        <v>2038</v>
      </c>
      <c r="C616" s="1">
        <v>43053</v>
      </c>
      <c r="D616" s="1">
        <v>43056</v>
      </c>
      <c r="E616" t="s">
        <v>22</v>
      </c>
      <c r="F616" t="s">
        <v>2039</v>
      </c>
      <c r="G616" t="s">
        <v>2040</v>
      </c>
      <c r="H616" t="s">
        <v>25</v>
      </c>
      <c r="I616" t="s">
        <v>26</v>
      </c>
      <c r="J616" t="s">
        <v>2041</v>
      </c>
      <c r="K616" t="s">
        <v>497</v>
      </c>
      <c r="L616">
        <v>43123</v>
      </c>
      <c r="M616" t="s">
        <v>147</v>
      </c>
      <c r="N616" t="s">
        <v>925</v>
      </c>
      <c r="O616" t="s">
        <v>70</v>
      </c>
      <c r="P616" t="s">
        <v>71</v>
      </c>
      <c r="Q616" t="s">
        <v>926</v>
      </c>
      <c r="R616">
        <v>119.94</v>
      </c>
      <c r="S616">
        <v>10</v>
      </c>
      <c r="T616">
        <v>0.4</v>
      </c>
      <c r="U616">
        <v>15.992000000000001</v>
      </c>
    </row>
    <row r="617" spans="1:21" x14ac:dyDescent="0.25">
      <c r="A617">
        <v>616</v>
      </c>
      <c r="B617" t="s">
        <v>2038</v>
      </c>
      <c r="C617" s="1">
        <v>43053</v>
      </c>
      <c r="D617" s="1">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3.6480000000000001</v>
      </c>
      <c r="S617">
        <v>2</v>
      </c>
      <c r="T617">
        <v>0.7</v>
      </c>
      <c r="U617">
        <v>-2.7968000000000002</v>
      </c>
    </row>
    <row r="618" spans="1:21" x14ac:dyDescent="0.25">
      <c r="A618">
        <v>617</v>
      </c>
      <c r="B618" t="s">
        <v>2044</v>
      </c>
      <c r="C618" s="1">
        <v>42965</v>
      </c>
      <c r="D618" s="1">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15.7872</v>
      </c>
    </row>
    <row r="619" spans="1:21" x14ac:dyDescent="0.25">
      <c r="A619">
        <v>618</v>
      </c>
      <c r="B619" t="s">
        <v>2044</v>
      </c>
      <c r="C619" s="1">
        <v>42965</v>
      </c>
      <c r="D619" s="1">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3.0813999999999999</v>
      </c>
    </row>
    <row r="620" spans="1:21" x14ac:dyDescent="0.25">
      <c r="A620">
        <v>619</v>
      </c>
      <c r="B620" t="s">
        <v>2044</v>
      </c>
      <c r="C620" s="1">
        <v>42965</v>
      </c>
      <c r="D620" s="1">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33.57</v>
      </c>
    </row>
    <row r="621" spans="1:21" x14ac:dyDescent="0.25">
      <c r="A621">
        <v>620</v>
      </c>
      <c r="B621" t="s">
        <v>2044</v>
      </c>
      <c r="C621" s="1">
        <v>42965</v>
      </c>
      <c r="D621" s="1">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10.9939</v>
      </c>
    </row>
    <row r="622" spans="1:21" x14ac:dyDescent="0.25">
      <c r="A622">
        <v>621</v>
      </c>
      <c r="B622" t="s">
        <v>2044</v>
      </c>
      <c r="C622" s="1">
        <v>42965</v>
      </c>
      <c r="D622" s="1">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27.286200000000001</v>
      </c>
    </row>
    <row r="623" spans="1:21" x14ac:dyDescent="0.25">
      <c r="A623">
        <v>622</v>
      </c>
      <c r="B623" t="s">
        <v>2055</v>
      </c>
      <c r="C623" s="1">
        <v>41999</v>
      </c>
      <c r="D623" s="1">
        <v>42004</v>
      </c>
      <c r="E623" t="s">
        <v>49</v>
      </c>
      <c r="F623" t="s">
        <v>2056</v>
      </c>
      <c r="G623" t="s">
        <v>2057</v>
      </c>
      <c r="H623" t="s">
        <v>25</v>
      </c>
      <c r="I623" t="s">
        <v>26</v>
      </c>
      <c r="J623" t="s">
        <v>302</v>
      </c>
      <c r="K623" t="s">
        <v>210</v>
      </c>
      <c r="L623">
        <v>60610</v>
      </c>
      <c r="M623" t="s">
        <v>104</v>
      </c>
      <c r="N623" t="s">
        <v>2058</v>
      </c>
      <c r="O623" t="s">
        <v>45</v>
      </c>
      <c r="P623" t="s">
        <v>74</v>
      </c>
      <c r="Q623" t="s">
        <v>2059</v>
      </c>
      <c r="R623">
        <v>8.69</v>
      </c>
      <c r="S623">
        <v>5</v>
      </c>
      <c r="T623">
        <v>0.8</v>
      </c>
      <c r="U623">
        <v>-14.773</v>
      </c>
    </row>
    <row r="624" spans="1:21" x14ac:dyDescent="0.25">
      <c r="A624">
        <v>623</v>
      </c>
      <c r="B624" t="s">
        <v>2060</v>
      </c>
      <c r="C624" s="1">
        <v>42337</v>
      </c>
      <c r="D624" s="1">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87.568399999999997</v>
      </c>
    </row>
    <row r="625" spans="1:21" x14ac:dyDescent="0.25">
      <c r="A625">
        <v>624</v>
      </c>
      <c r="B625" t="s">
        <v>2060</v>
      </c>
      <c r="C625" s="1">
        <v>42337</v>
      </c>
      <c r="D625" s="1">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x14ac:dyDescent="0.25">
      <c r="A626">
        <v>625</v>
      </c>
      <c r="B626" t="s">
        <v>2060</v>
      </c>
      <c r="C626" s="1">
        <v>42337</v>
      </c>
      <c r="D626" s="1">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x14ac:dyDescent="0.25">
      <c r="A627">
        <v>626</v>
      </c>
      <c r="B627" t="s">
        <v>2060</v>
      </c>
      <c r="C627" s="1">
        <v>42337</v>
      </c>
      <c r="D627" s="1">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46.927799999999998</v>
      </c>
    </row>
    <row r="628" spans="1:21" x14ac:dyDescent="0.25">
      <c r="A628">
        <v>627</v>
      </c>
      <c r="B628" t="s">
        <v>2070</v>
      </c>
      <c r="C628" s="1">
        <v>42993</v>
      </c>
      <c r="D628" s="1">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12.090400000000001</v>
      </c>
    </row>
    <row r="629" spans="1:21" x14ac:dyDescent="0.25">
      <c r="A629">
        <v>628</v>
      </c>
      <c r="B629" t="s">
        <v>2075</v>
      </c>
      <c r="C629" s="1">
        <v>42874</v>
      </c>
      <c r="D629" s="1">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28.176400000000001</v>
      </c>
    </row>
    <row r="630" spans="1:21" x14ac:dyDescent="0.25">
      <c r="A630">
        <v>629</v>
      </c>
      <c r="B630" t="s">
        <v>2080</v>
      </c>
      <c r="C630" s="1">
        <v>43086</v>
      </c>
      <c r="D630" s="1">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5.1435000000000004</v>
      </c>
    </row>
    <row r="631" spans="1:21" x14ac:dyDescent="0.25">
      <c r="A631">
        <v>630</v>
      </c>
      <c r="B631" t="s">
        <v>2080</v>
      </c>
      <c r="C631" s="1">
        <v>43086</v>
      </c>
      <c r="D631" s="1">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x14ac:dyDescent="0.25">
      <c r="A632">
        <v>631</v>
      </c>
      <c r="B632" t="s">
        <v>2083</v>
      </c>
      <c r="C632" s="1">
        <v>42715</v>
      </c>
      <c r="D632" s="1">
        <v>42717</v>
      </c>
      <c r="E632" t="s">
        <v>22</v>
      </c>
      <c r="F632" t="s">
        <v>2084</v>
      </c>
      <c r="G632" t="s">
        <v>2085</v>
      </c>
      <c r="H632" t="s">
        <v>25</v>
      </c>
      <c r="I632" t="s">
        <v>26</v>
      </c>
      <c r="J632" t="s">
        <v>455</v>
      </c>
      <c r="K632" t="s">
        <v>456</v>
      </c>
      <c r="L632">
        <v>80013</v>
      </c>
      <c r="M632" t="s">
        <v>43</v>
      </c>
      <c r="N632" t="s">
        <v>2086</v>
      </c>
      <c r="O632" t="s">
        <v>45</v>
      </c>
      <c r="P632" t="s">
        <v>58</v>
      </c>
      <c r="Q632" t="s">
        <v>2087</v>
      </c>
      <c r="R632">
        <v>243.38399999999999</v>
      </c>
      <c r="S632">
        <v>3</v>
      </c>
      <c r="T632">
        <v>0.2</v>
      </c>
      <c r="U632">
        <v>-51.719099999999997</v>
      </c>
    </row>
    <row r="633" spans="1:21" x14ac:dyDescent="0.25">
      <c r="A633">
        <v>632</v>
      </c>
      <c r="B633" t="s">
        <v>2083</v>
      </c>
      <c r="C633" s="1">
        <v>42715</v>
      </c>
      <c r="D633" s="1">
        <v>42717</v>
      </c>
      <c r="E633" t="s">
        <v>22</v>
      </c>
      <c r="F633" t="s">
        <v>2084</v>
      </c>
      <c r="G633" t="s">
        <v>2085</v>
      </c>
      <c r="H633" t="s">
        <v>25</v>
      </c>
      <c r="I633" t="s">
        <v>26</v>
      </c>
      <c r="J633" t="s">
        <v>455</v>
      </c>
      <c r="K633" t="s">
        <v>456</v>
      </c>
      <c r="L633">
        <v>80013</v>
      </c>
      <c r="M633" t="s">
        <v>43</v>
      </c>
      <c r="N633" t="s">
        <v>2088</v>
      </c>
      <c r="O633" t="s">
        <v>70</v>
      </c>
      <c r="P633" t="s">
        <v>160</v>
      </c>
      <c r="Q633" t="s">
        <v>2089</v>
      </c>
      <c r="R633">
        <v>119.8</v>
      </c>
      <c r="S633">
        <v>5</v>
      </c>
      <c r="T633">
        <v>0.2</v>
      </c>
      <c r="U633">
        <v>29.95</v>
      </c>
    </row>
    <row r="634" spans="1:21" x14ac:dyDescent="0.25">
      <c r="A634">
        <v>633</v>
      </c>
      <c r="B634" t="s">
        <v>2083</v>
      </c>
      <c r="C634" s="1">
        <v>42715</v>
      </c>
      <c r="D634" s="1">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30.076799999999999</v>
      </c>
    </row>
    <row r="635" spans="1:21" x14ac:dyDescent="0.25">
      <c r="A635">
        <v>634</v>
      </c>
      <c r="B635" t="s">
        <v>2092</v>
      </c>
      <c r="C635" s="1">
        <v>43002</v>
      </c>
      <c r="D635" s="1">
        <v>43004</v>
      </c>
      <c r="E635" t="s">
        <v>22</v>
      </c>
      <c r="F635" t="s">
        <v>1790</v>
      </c>
      <c r="G635" t="s">
        <v>1791</v>
      </c>
      <c r="H635" t="s">
        <v>25</v>
      </c>
      <c r="I635" t="s">
        <v>26</v>
      </c>
      <c r="J635" t="s">
        <v>1422</v>
      </c>
      <c r="K635" t="s">
        <v>53</v>
      </c>
      <c r="L635">
        <v>33180</v>
      </c>
      <c r="M635" t="s">
        <v>29</v>
      </c>
      <c r="N635" t="s">
        <v>2093</v>
      </c>
      <c r="O635" t="s">
        <v>70</v>
      </c>
      <c r="P635" t="s">
        <v>160</v>
      </c>
      <c r="Q635" t="s">
        <v>2094</v>
      </c>
      <c r="R635">
        <v>17.88</v>
      </c>
      <c r="S635">
        <v>3</v>
      </c>
      <c r="T635">
        <v>0.2</v>
      </c>
      <c r="U635">
        <v>2.4584999999999999</v>
      </c>
    </row>
    <row r="636" spans="1:21" x14ac:dyDescent="0.25">
      <c r="A636">
        <v>635</v>
      </c>
      <c r="B636" t="s">
        <v>2092</v>
      </c>
      <c r="C636" s="1">
        <v>43002</v>
      </c>
      <c r="D636" s="1">
        <v>43004</v>
      </c>
      <c r="E636" t="s">
        <v>22</v>
      </c>
      <c r="F636" t="s">
        <v>1790</v>
      </c>
      <c r="G636" t="s">
        <v>1791</v>
      </c>
      <c r="H636" t="s">
        <v>25</v>
      </c>
      <c r="I636" t="s">
        <v>26</v>
      </c>
      <c r="J636" t="s">
        <v>1422</v>
      </c>
      <c r="K636" t="s">
        <v>53</v>
      </c>
      <c r="L636">
        <v>33180</v>
      </c>
      <c r="M636" t="s">
        <v>29</v>
      </c>
      <c r="N636" t="s">
        <v>1975</v>
      </c>
      <c r="O636" t="s">
        <v>45</v>
      </c>
      <c r="P636" t="s">
        <v>46</v>
      </c>
      <c r="Q636" t="s">
        <v>1976</v>
      </c>
      <c r="R636">
        <v>235.94399999999999</v>
      </c>
      <c r="S636">
        <v>3</v>
      </c>
      <c r="T636">
        <v>0.2</v>
      </c>
      <c r="U636">
        <v>85.529700000000005</v>
      </c>
    </row>
    <row r="637" spans="1:21" x14ac:dyDescent="0.25">
      <c r="A637">
        <v>636</v>
      </c>
      <c r="B637" t="s">
        <v>2095</v>
      </c>
      <c r="C637" s="1">
        <v>42281</v>
      </c>
      <c r="D637" s="1">
        <v>42286</v>
      </c>
      <c r="E637" t="s">
        <v>22</v>
      </c>
      <c r="F637" t="s">
        <v>2096</v>
      </c>
      <c r="G637" t="s">
        <v>2097</v>
      </c>
      <c r="H637" t="s">
        <v>40</v>
      </c>
      <c r="I637" t="s">
        <v>26</v>
      </c>
      <c r="J637" t="s">
        <v>2098</v>
      </c>
      <c r="K637" t="s">
        <v>1274</v>
      </c>
      <c r="L637">
        <v>31088</v>
      </c>
      <c r="M637" t="s">
        <v>29</v>
      </c>
      <c r="N637" t="s">
        <v>2099</v>
      </c>
      <c r="O637" t="s">
        <v>31</v>
      </c>
      <c r="P637" t="s">
        <v>35</v>
      </c>
      <c r="Q637" t="s">
        <v>2100</v>
      </c>
      <c r="R637">
        <v>392.94</v>
      </c>
      <c r="S637">
        <v>3</v>
      </c>
      <c r="T637">
        <v>0</v>
      </c>
      <c r="U637">
        <v>43.223399999999998</v>
      </c>
    </row>
    <row r="638" spans="1:21" x14ac:dyDescent="0.25">
      <c r="A638">
        <v>637</v>
      </c>
      <c r="B638" t="s">
        <v>2101</v>
      </c>
      <c r="C638" s="1">
        <v>42597</v>
      </c>
      <c r="D638" s="1">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18.882000000000001</v>
      </c>
      <c r="S638">
        <v>3</v>
      </c>
      <c r="T638">
        <v>0.7</v>
      </c>
      <c r="U638">
        <v>-13.8468</v>
      </c>
    </row>
    <row r="639" spans="1:21" x14ac:dyDescent="0.25">
      <c r="A639">
        <v>638</v>
      </c>
      <c r="B639" t="s">
        <v>2101</v>
      </c>
      <c r="C639" s="1">
        <v>42597</v>
      </c>
      <c r="D639" s="1">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12.232799999999999</v>
      </c>
    </row>
    <row r="640" spans="1:21" x14ac:dyDescent="0.25">
      <c r="A640">
        <v>639</v>
      </c>
      <c r="B640" t="s">
        <v>2108</v>
      </c>
      <c r="C640" s="1">
        <v>42510</v>
      </c>
      <c r="D640" s="1">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272.79199999999997</v>
      </c>
    </row>
    <row r="641" spans="1:21" x14ac:dyDescent="0.25">
      <c r="A641">
        <v>640</v>
      </c>
      <c r="B641" t="s">
        <v>2108</v>
      </c>
      <c r="C641" s="1">
        <v>42510</v>
      </c>
      <c r="D641" s="1">
        <v>42515</v>
      </c>
      <c r="E641" t="s">
        <v>49</v>
      </c>
      <c r="F641" t="s">
        <v>439</v>
      </c>
      <c r="G641" t="s">
        <v>440</v>
      </c>
      <c r="H641" t="s">
        <v>101</v>
      </c>
      <c r="I641" t="s">
        <v>26</v>
      </c>
      <c r="J641" t="s">
        <v>2109</v>
      </c>
      <c r="K641" t="s">
        <v>42</v>
      </c>
      <c r="L641">
        <v>94591</v>
      </c>
      <c r="M641" t="s">
        <v>43</v>
      </c>
      <c r="N641" t="s">
        <v>2110</v>
      </c>
      <c r="O641" t="s">
        <v>45</v>
      </c>
      <c r="P641" t="s">
        <v>74</v>
      </c>
      <c r="Q641" t="s">
        <v>2111</v>
      </c>
      <c r="R641">
        <v>15.423999999999999</v>
      </c>
      <c r="S641">
        <v>4</v>
      </c>
      <c r="T641">
        <v>0.2</v>
      </c>
      <c r="U641">
        <v>5.0128000000000004</v>
      </c>
    </row>
    <row r="642" spans="1:21" x14ac:dyDescent="0.25">
      <c r="A642">
        <v>641</v>
      </c>
      <c r="B642" t="s">
        <v>2112</v>
      </c>
      <c r="C642" s="1">
        <v>42722</v>
      </c>
      <c r="D642" s="1">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6.0288000000000004</v>
      </c>
    </row>
    <row r="643" spans="1:21" x14ac:dyDescent="0.25">
      <c r="A643">
        <v>642</v>
      </c>
      <c r="B643" t="s">
        <v>2117</v>
      </c>
      <c r="C643" s="1">
        <v>42946</v>
      </c>
      <c r="D643" s="1">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x14ac:dyDescent="0.25">
      <c r="A644">
        <v>643</v>
      </c>
      <c r="B644" t="s">
        <v>2117</v>
      </c>
      <c r="C644" s="1">
        <v>42946</v>
      </c>
      <c r="D644" s="1">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12.6</v>
      </c>
    </row>
    <row r="645" spans="1:21" x14ac:dyDescent="0.25">
      <c r="A645">
        <v>644</v>
      </c>
      <c r="B645" t="s">
        <v>2125</v>
      </c>
      <c r="C645" s="1">
        <v>42896</v>
      </c>
      <c r="D645" s="1">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54.333199999999998</v>
      </c>
    </row>
    <row r="646" spans="1:21" x14ac:dyDescent="0.25">
      <c r="A646">
        <v>645</v>
      </c>
      <c r="B646" t="s">
        <v>2129</v>
      </c>
      <c r="C646" s="1">
        <v>42937</v>
      </c>
      <c r="D646" s="1">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3.1751999999999998</v>
      </c>
    </row>
    <row r="647" spans="1:21" x14ac:dyDescent="0.25">
      <c r="A647">
        <v>646</v>
      </c>
      <c r="B647" t="s">
        <v>2133</v>
      </c>
      <c r="C647" s="1">
        <v>43099</v>
      </c>
      <c r="D647" s="1">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56.511000000000003</v>
      </c>
    </row>
    <row r="648" spans="1:21" x14ac:dyDescent="0.25">
      <c r="A648">
        <v>647</v>
      </c>
      <c r="B648" t="s">
        <v>2138</v>
      </c>
      <c r="C648" s="1">
        <v>42461</v>
      </c>
      <c r="D648" s="1">
        <v>42468</v>
      </c>
      <c r="E648" t="s">
        <v>49</v>
      </c>
      <c r="F648" t="s">
        <v>1027</v>
      </c>
      <c r="G648" t="s">
        <v>1028</v>
      </c>
      <c r="H648" t="s">
        <v>40</v>
      </c>
      <c r="I648" t="s">
        <v>26</v>
      </c>
      <c r="J648" t="s">
        <v>2139</v>
      </c>
      <c r="K648" t="s">
        <v>309</v>
      </c>
      <c r="L648">
        <v>85635</v>
      </c>
      <c r="M648" t="s">
        <v>43</v>
      </c>
      <c r="N648" t="s">
        <v>2140</v>
      </c>
      <c r="O648" t="s">
        <v>45</v>
      </c>
      <c r="P648" t="s">
        <v>268</v>
      </c>
      <c r="Q648" t="s">
        <v>562</v>
      </c>
      <c r="R648">
        <v>31.56</v>
      </c>
      <c r="S648">
        <v>5</v>
      </c>
      <c r="T648">
        <v>0.2</v>
      </c>
      <c r="U648">
        <v>9.8625000000000007</v>
      </c>
    </row>
    <row r="649" spans="1:21" x14ac:dyDescent="0.25">
      <c r="A649">
        <v>648</v>
      </c>
      <c r="B649" t="s">
        <v>2138</v>
      </c>
      <c r="C649" s="1">
        <v>42461</v>
      </c>
      <c r="D649" s="1">
        <v>42468</v>
      </c>
      <c r="E649" t="s">
        <v>49</v>
      </c>
      <c r="F649" t="s">
        <v>1027</v>
      </c>
      <c r="G649" t="s">
        <v>1028</v>
      </c>
      <c r="H649" t="s">
        <v>40</v>
      </c>
      <c r="I649" t="s">
        <v>26</v>
      </c>
      <c r="J649" t="s">
        <v>2139</v>
      </c>
      <c r="K649" t="s">
        <v>309</v>
      </c>
      <c r="L649">
        <v>85635</v>
      </c>
      <c r="M649" t="s">
        <v>43</v>
      </c>
      <c r="N649" t="s">
        <v>2141</v>
      </c>
      <c r="O649" t="s">
        <v>45</v>
      </c>
      <c r="P649" t="s">
        <v>77</v>
      </c>
      <c r="Q649" t="s">
        <v>2142</v>
      </c>
      <c r="R649">
        <v>30.143999999999998</v>
      </c>
      <c r="S649">
        <v>2</v>
      </c>
      <c r="T649">
        <v>0.2</v>
      </c>
      <c r="U649">
        <v>3.0144000000000002</v>
      </c>
    </row>
    <row r="650" spans="1:21" x14ac:dyDescent="0.25">
      <c r="A650">
        <v>649</v>
      </c>
      <c r="B650" t="s">
        <v>2143</v>
      </c>
      <c r="C650" s="1">
        <v>42715</v>
      </c>
      <c r="D650" s="1">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6.0679999999999996</v>
      </c>
    </row>
    <row r="651" spans="1:21" x14ac:dyDescent="0.25">
      <c r="A651">
        <v>650</v>
      </c>
      <c r="B651" t="s">
        <v>2143</v>
      </c>
      <c r="C651" s="1">
        <v>42715</v>
      </c>
      <c r="D651" s="1">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v>
      </c>
    </row>
    <row r="652" spans="1:21" x14ac:dyDescent="0.25">
      <c r="A652">
        <v>651</v>
      </c>
      <c r="B652" t="s">
        <v>2143</v>
      </c>
      <c r="C652" s="1">
        <v>42715</v>
      </c>
      <c r="D652" s="1">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31.6</v>
      </c>
    </row>
    <row r="653" spans="1:21" x14ac:dyDescent="0.25">
      <c r="A653">
        <v>652</v>
      </c>
      <c r="B653" t="s">
        <v>2149</v>
      </c>
      <c r="C653" s="1">
        <v>42666</v>
      </c>
      <c r="D653" s="1">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178.31800000000001</v>
      </c>
    </row>
    <row r="654" spans="1:21" x14ac:dyDescent="0.25">
      <c r="A654">
        <v>653</v>
      </c>
      <c r="B654" t="s">
        <v>2152</v>
      </c>
      <c r="C654" s="1">
        <v>42905</v>
      </c>
      <c r="D654" s="1">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45.9754</v>
      </c>
    </row>
    <row r="655" spans="1:21" x14ac:dyDescent="0.25">
      <c r="A655">
        <v>654</v>
      </c>
      <c r="B655" t="s">
        <v>2152</v>
      </c>
      <c r="C655" s="1">
        <v>42905</v>
      </c>
      <c r="D655" s="1">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10.311999999999999</v>
      </c>
    </row>
    <row r="656" spans="1:21" x14ac:dyDescent="0.25">
      <c r="A656">
        <v>655</v>
      </c>
      <c r="B656" t="s">
        <v>2155</v>
      </c>
      <c r="C656" s="1">
        <v>42604</v>
      </c>
      <c r="D656" s="1">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8.5164000000000009</v>
      </c>
    </row>
    <row r="657" spans="1:21" x14ac:dyDescent="0.25">
      <c r="A657">
        <v>656</v>
      </c>
      <c r="B657" t="s">
        <v>2155</v>
      </c>
      <c r="C657" s="1">
        <v>42604</v>
      </c>
      <c r="D657" s="1">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3.3180000000000001</v>
      </c>
      <c r="S657">
        <v>2</v>
      </c>
      <c r="T657">
        <v>0.7</v>
      </c>
      <c r="U657">
        <v>-2.6543999999999999</v>
      </c>
    </row>
    <row r="658" spans="1:21" x14ac:dyDescent="0.25">
      <c r="A658">
        <v>657</v>
      </c>
      <c r="B658" t="s">
        <v>2155</v>
      </c>
      <c r="C658" s="1">
        <v>42604</v>
      </c>
      <c r="D658" s="1">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45.322200000000002</v>
      </c>
    </row>
    <row r="659" spans="1:21" x14ac:dyDescent="0.25">
      <c r="A659">
        <v>658</v>
      </c>
      <c r="B659" t="s">
        <v>2164</v>
      </c>
      <c r="C659" s="1">
        <v>42632</v>
      </c>
      <c r="D659" s="1">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-50.097999999999999</v>
      </c>
    </row>
    <row r="660" spans="1:21" x14ac:dyDescent="0.25">
      <c r="A660">
        <v>659</v>
      </c>
      <c r="B660" t="s">
        <v>2164</v>
      </c>
      <c r="C660" s="1">
        <v>42632</v>
      </c>
      <c r="D660" s="1">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2.3079999999999998</v>
      </c>
      <c r="S660">
        <v>2</v>
      </c>
      <c r="T660">
        <v>0.8</v>
      </c>
      <c r="U660">
        <v>-3.4620000000000002</v>
      </c>
    </row>
    <row r="661" spans="1:21" x14ac:dyDescent="0.25">
      <c r="A661">
        <v>660</v>
      </c>
      <c r="B661" t="s">
        <v>2167</v>
      </c>
      <c r="C661" s="1">
        <v>42240</v>
      </c>
      <c r="D661" s="1">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124.929</v>
      </c>
    </row>
    <row r="662" spans="1:21" x14ac:dyDescent="0.25">
      <c r="A662">
        <v>661</v>
      </c>
      <c r="B662" t="s">
        <v>2167</v>
      </c>
      <c r="C662" s="1">
        <v>42240</v>
      </c>
      <c r="D662" s="1">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-135.76499999999999</v>
      </c>
    </row>
    <row r="663" spans="1:21" x14ac:dyDescent="0.25">
      <c r="A663">
        <v>662</v>
      </c>
      <c r="B663" t="s">
        <v>2167</v>
      </c>
      <c r="C663" s="1">
        <v>42240</v>
      </c>
      <c r="D663" s="1">
        <v>42244</v>
      </c>
      <c r="E663" t="s">
        <v>49</v>
      </c>
      <c r="F663" t="s">
        <v>778</v>
      </c>
      <c r="G663" t="s">
        <v>779</v>
      </c>
      <c r="H663" t="s">
        <v>25</v>
      </c>
      <c r="I663" t="s">
        <v>26</v>
      </c>
      <c r="J663" t="s">
        <v>1129</v>
      </c>
      <c r="K663" t="s">
        <v>103</v>
      </c>
      <c r="L663">
        <v>76017</v>
      </c>
      <c r="M663" t="s">
        <v>104</v>
      </c>
      <c r="N663" t="s">
        <v>509</v>
      </c>
      <c r="O663" t="s">
        <v>31</v>
      </c>
      <c r="P663" t="s">
        <v>55</v>
      </c>
      <c r="Q663" t="s">
        <v>510</v>
      </c>
      <c r="R663">
        <v>918.78499999999997</v>
      </c>
      <c r="S663">
        <v>5</v>
      </c>
      <c r="T663">
        <v>0.3</v>
      </c>
      <c r="U663">
        <v>-118.12949999999999</v>
      </c>
    </row>
    <row r="664" spans="1:21" x14ac:dyDescent="0.25">
      <c r="A664">
        <v>663</v>
      </c>
      <c r="B664" t="s">
        <v>2167</v>
      </c>
      <c r="C664" s="1">
        <v>42240</v>
      </c>
      <c r="D664" s="1">
        <v>42244</v>
      </c>
      <c r="E664" t="s">
        <v>49</v>
      </c>
      <c r="F664" t="s">
        <v>778</v>
      </c>
      <c r="G664" t="s">
        <v>779</v>
      </c>
      <c r="H664" t="s">
        <v>25</v>
      </c>
      <c r="I664" t="s">
        <v>26</v>
      </c>
      <c r="J664" t="s">
        <v>1129</v>
      </c>
      <c r="K664" t="s">
        <v>103</v>
      </c>
      <c r="L664">
        <v>76017</v>
      </c>
      <c r="M664" t="s">
        <v>104</v>
      </c>
      <c r="N664" t="s">
        <v>491</v>
      </c>
      <c r="O664" t="s">
        <v>45</v>
      </c>
      <c r="P664" t="s">
        <v>74</v>
      </c>
      <c r="Q664" t="s">
        <v>492</v>
      </c>
      <c r="R664">
        <v>2.7240000000000002</v>
      </c>
      <c r="S664">
        <v>3</v>
      </c>
      <c r="T664">
        <v>0.8</v>
      </c>
      <c r="U664">
        <v>-4.2222</v>
      </c>
    </row>
    <row r="665" spans="1:21" x14ac:dyDescent="0.25">
      <c r="A665">
        <v>664</v>
      </c>
      <c r="B665" t="s">
        <v>2170</v>
      </c>
      <c r="C665" s="1">
        <v>42455</v>
      </c>
      <c r="D665" s="1">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18.398</v>
      </c>
    </row>
    <row r="666" spans="1:21" x14ac:dyDescent="0.25">
      <c r="A666">
        <v>665</v>
      </c>
      <c r="B666" t="s">
        <v>2173</v>
      </c>
      <c r="C666" s="1">
        <v>42678</v>
      </c>
      <c r="D666" s="1">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x14ac:dyDescent="0.25">
      <c r="A667">
        <v>666</v>
      </c>
      <c r="B667" t="s">
        <v>2174</v>
      </c>
      <c r="C667" s="1">
        <v>42894</v>
      </c>
      <c r="D667" s="1">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2.0790000000000002</v>
      </c>
    </row>
    <row r="668" spans="1:21" x14ac:dyDescent="0.25">
      <c r="A668">
        <v>667</v>
      </c>
      <c r="B668" t="s">
        <v>2174</v>
      </c>
      <c r="C668" s="1">
        <v>42894</v>
      </c>
      <c r="D668" s="1">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28.706399999999999</v>
      </c>
    </row>
    <row r="669" spans="1:21" x14ac:dyDescent="0.25">
      <c r="A669">
        <v>668</v>
      </c>
      <c r="B669" t="s">
        <v>2174</v>
      </c>
      <c r="C669" s="1">
        <v>42894</v>
      </c>
      <c r="D669" s="1">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x14ac:dyDescent="0.25">
      <c r="A670">
        <v>669</v>
      </c>
      <c r="B670" t="s">
        <v>2181</v>
      </c>
      <c r="C670" s="1">
        <v>41997</v>
      </c>
      <c r="D670" s="1">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x14ac:dyDescent="0.25">
      <c r="A671">
        <v>670</v>
      </c>
      <c r="B671" t="s">
        <v>2187</v>
      </c>
      <c r="C671" s="1">
        <v>42895</v>
      </c>
      <c r="D671" s="1">
        <v>42899</v>
      </c>
      <c r="E671" t="s">
        <v>49</v>
      </c>
      <c r="F671" t="s">
        <v>2071</v>
      </c>
      <c r="G671" t="s">
        <v>2072</v>
      </c>
      <c r="H671" t="s">
        <v>101</v>
      </c>
      <c r="I671" t="s">
        <v>26</v>
      </c>
      <c r="J671" t="s">
        <v>302</v>
      </c>
      <c r="K671" t="s">
        <v>210</v>
      </c>
      <c r="L671">
        <v>60653</v>
      </c>
      <c r="M671" t="s">
        <v>104</v>
      </c>
      <c r="N671" t="s">
        <v>2188</v>
      </c>
      <c r="O671" t="s">
        <v>31</v>
      </c>
      <c r="P671" t="s">
        <v>64</v>
      </c>
      <c r="Q671" t="s">
        <v>2189</v>
      </c>
      <c r="R671">
        <v>23.975999999999999</v>
      </c>
      <c r="S671">
        <v>3</v>
      </c>
      <c r="T671">
        <v>0.6</v>
      </c>
      <c r="U671">
        <v>-14.3856</v>
      </c>
    </row>
    <row r="672" spans="1:21" x14ac:dyDescent="0.25">
      <c r="A672">
        <v>671</v>
      </c>
      <c r="B672" t="s">
        <v>2187</v>
      </c>
      <c r="C672" s="1">
        <v>42895</v>
      </c>
      <c r="D672" s="1">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-71.890500000000003</v>
      </c>
    </row>
    <row r="673" spans="1:21" x14ac:dyDescent="0.25">
      <c r="A673">
        <v>672</v>
      </c>
      <c r="B673" t="s">
        <v>2187</v>
      </c>
      <c r="C673" s="1">
        <v>42895</v>
      </c>
      <c r="D673" s="1">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11.36</v>
      </c>
    </row>
    <row r="674" spans="1:21" x14ac:dyDescent="0.25">
      <c r="A674">
        <v>673</v>
      </c>
      <c r="B674" t="s">
        <v>2193</v>
      </c>
      <c r="C674" s="1">
        <v>42901</v>
      </c>
      <c r="D674" s="1">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x14ac:dyDescent="0.25">
      <c r="A675">
        <v>674</v>
      </c>
      <c r="B675" t="s">
        <v>2196</v>
      </c>
      <c r="C675" s="1">
        <v>43074</v>
      </c>
      <c r="D675" s="1">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x14ac:dyDescent="0.25">
      <c r="A676">
        <v>675</v>
      </c>
      <c r="B676" t="s">
        <v>2196</v>
      </c>
      <c r="C676" s="1">
        <v>43074</v>
      </c>
      <c r="D676" s="1">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17.504999999999999</v>
      </c>
    </row>
    <row r="677" spans="1:21" x14ac:dyDescent="0.25">
      <c r="A677">
        <v>676</v>
      </c>
      <c r="B677" t="s">
        <v>2196</v>
      </c>
      <c r="C677" s="1">
        <v>43074</v>
      </c>
      <c r="D677" s="1">
        <v>43077</v>
      </c>
      <c r="E677" t="s">
        <v>187</v>
      </c>
      <c r="F677" t="s">
        <v>2197</v>
      </c>
      <c r="G677" t="s">
        <v>2198</v>
      </c>
      <c r="H677" t="s">
        <v>25</v>
      </c>
      <c r="I677" t="s">
        <v>26</v>
      </c>
      <c r="J677" t="s">
        <v>496</v>
      </c>
      <c r="K677" t="s">
        <v>253</v>
      </c>
      <c r="L677">
        <v>47201</v>
      </c>
      <c r="M677" t="s">
        <v>104</v>
      </c>
      <c r="N677" t="s">
        <v>908</v>
      </c>
      <c r="O677" t="s">
        <v>70</v>
      </c>
      <c r="P677" t="s">
        <v>160</v>
      </c>
      <c r="Q677" t="s">
        <v>1788</v>
      </c>
      <c r="R677">
        <v>99.39</v>
      </c>
      <c r="S677">
        <v>3</v>
      </c>
      <c r="T677">
        <v>0</v>
      </c>
      <c r="U677">
        <v>40.749899999999997</v>
      </c>
    </row>
    <row r="678" spans="1:21" x14ac:dyDescent="0.25">
      <c r="A678">
        <v>677</v>
      </c>
      <c r="B678" t="s">
        <v>2203</v>
      </c>
      <c r="C678" s="1">
        <v>42812</v>
      </c>
      <c r="D678" s="1">
        <v>42817</v>
      </c>
      <c r="E678" t="s">
        <v>49</v>
      </c>
      <c r="F678" t="s">
        <v>2204</v>
      </c>
      <c r="G678" t="s">
        <v>2205</v>
      </c>
      <c r="H678" t="s">
        <v>25</v>
      </c>
      <c r="I678" t="s">
        <v>26</v>
      </c>
      <c r="J678" t="s">
        <v>2206</v>
      </c>
      <c r="K678" t="s">
        <v>103</v>
      </c>
      <c r="L678">
        <v>75701</v>
      </c>
      <c r="M678" t="s">
        <v>104</v>
      </c>
      <c r="N678" t="s">
        <v>2207</v>
      </c>
      <c r="O678" t="s">
        <v>45</v>
      </c>
      <c r="P678" t="s">
        <v>77</v>
      </c>
      <c r="Q678" t="s">
        <v>2208</v>
      </c>
      <c r="R678">
        <v>2.6880000000000002</v>
      </c>
      <c r="S678">
        <v>3</v>
      </c>
      <c r="T678">
        <v>0.8</v>
      </c>
      <c r="U678">
        <v>-7.3920000000000003</v>
      </c>
    </row>
    <row r="679" spans="1:21" x14ac:dyDescent="0.25">
      <c r="A679">
        <v>678</v>
      </c>
      <c r="B679" t="s">
        <v>2203</v>
      </c>
      <c r="C679" s="1">
        <v>42812</v>
      </c>
      <c r="D679" s="1">
        <v>42817</v>
      </c>
      <c r="E679" t="s">
        <v>49</v>
      </c>
      <c r="F679" t="s">
        <v>2204</v>
      </c>
      <c r="G679" t="s">
        <v>2205</v>
      </c>
      <c r="H679" t="s">
        <v>25</v>
      </c>
      <c r="I679" t="s">
        <v>26</v>
      </c>
      <c r="J679" t="s">
        <v>2206</v>
      </c>
      <c r="K679" t="s">
        <v>103</v>
      </c>
      <c r="L679">
        <v>75701</v>
      </c>
      <c r="M679" t="s">
        <v>104</v>
      </c>
      <c r="N679" t="s">
        <v>2209</v>
      </c>
      <c r="O679" t="s">
        <v>70</v>
      </c>
      <c r="P679" t="s">
        <v>160</v>
      </c>
      <c r="Q679" t="s">
        <v>2210</v>
      </c>
      <c r="R679">
        <v>27.815999999999999</v>
      </c>
      <c r="S679">
        <v>3</v>
      </c>
      <c r="T679">
        <v>0.2</v>
      </c>
      <c r="U679">
        <v>4.5201000000000002</v>
      </c>
    </row>
    <row r="680" spans="1:21" x14ac:dyDescent="0.25">
      <c r="A680">
        <v>679</v>
      </c>
      <c r="B680" t="s">
        <v>2203</v>
      </c>
      <c r="C680" s="1">
        <v>42812</v>
      </c>
      <c r="D680" s="1">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-41.262</v>
      </c>
    </row>
    <row r="681" spans="1:21" x14ac:dyDescent="0.25">
      <c r="A681">
        <v>680</v>
      </c>
      <c r="B681" t="s">
        <v>2203</v>
      </c>
      <c r="C681" s="1">
        <v>42812</v>
      </c>
      <c r="D681" s="1">
        <v>42817</v>
      </c>
      <c r="E681" t="s">
        <v>49</v>
      </c>
      <c r="F681" t="s">
        <v>2204</v>
      </c>
      <c r="G681" t="s">
        <v>2205</v>
      </c>
      <c r="H681" t="s">
        <v>25</v>
      </c>
      <c r="I681" t="s">
        <v>26</v>
      </c>
      <c r="J681" t="s">
        <v>2206</v>
      </c>
      <c r="K681" t="s">
        <v>103</v>
      </c>
      <c r="L681">
        <v>75701</v>
      </c>
      <c r="M681" t="s">
        <v>104</v>
      </c>
      <c r="N681" t="s">
        <v>2213</v>
      </c>
      <c r="O681" t="s">
        <v>45</v>
      </c>
      <c r="P681" t="s">
        <v>74</v>
      </c>
      <c r="Q681" t="s">
        <v>2214</v>
      </c>
      <c r="R681">
        <v>182.994</v>
      </c>
      <c r="S681">
        <v>3</v>
      </c>
      <c r="T681">
        <v>0.8</v>
      </c>
      <c r="U681">
        <v>-320.23950000000002</v>
      </c>
    </row>
    <row r="682" spans="1:21" x14ac:dyDescent="0.25">
      <c r="A682">
        <v>681</v>
      </c>
      <c r="B682" t="s">
        <v>2215</v>
      </c>
      <c r="C682" s="1">
        <v>42693</v>
      </c>
      <c r="D682" s="1">
        <v>42698</v>
      </c>
      <c r="E682" t="s">
        <v>49</v>
      </c>
      <c r="F682" t="s">
        <v>2216</v>
      </c>
      <c r="G682" t="s">
        <v>2217</v>
      </c>
      <c r="H682" t="s">
        <v>25</v>
      </c>
      <c r="I682" t="s">
        <v>26</v>
      </c>
      <c r="J682" t="s">
        <v>265</v>
      </c>
      <c r="K682" t="s">
        <v>266</v>
      </c>
      <c r="L682">
        <v>10024</v>
      </c>
      <c r="M682" t="s">
        <v>147</v>
      </c>
      <c r="N682" t="s">
        <v>2218</v>
      </c>
      <c r="O682" t="s">
        <v>45</v>
      </c>
      <c r="P682" t="s">
        <v>74</v>
      </c>
      <c r="Q682" t="s">
        <v>2219</v>
      </c>
      <c r="R682">
        <v>14.352</v>
      </c>
      <c r="S682">
        <v>3</v>
      </c>
      <c r="T682">
        <v>0.2</v>
      </c>
      <c r="U682">
        <v>4.6643999999999997</v>
      </c>
    </row>
    <row r="683" spans="1:21" x14ac:dyDescent="0.25">
      <c r="A683">
        <v>682</v>
      </c>
      <c r="B683" t="s">
        <v>2215</v>
      </c>
      <c r="C683" s="1">
        <v>42693</v>
      </c>
      <c r="D683" s="1">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2.5983999999999998</v>
      </c>
    </row>
    <row r="684" spans="1:21" x14ac:dyDescent="0.25">
      <c r="A684">
        <v>683</v>
      </c>
      <c r="B684" t="s">
        <v>2215</v>
      </c>
      <c r="C684" s="1">
        <v>42693</v>
      </c>
      <c r="D684" s="1">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x14ac:dyDescent="0.25">
      <c r="A685">
        <v>684</v>
      </c>
      <c r="B685" t="s">
        <v>2222</v>
      </c>
      <c r="C685" s="1">
        <v>43043</v>
      </c>
      <c r="D685" s="1">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-3839.9904000000001</v>
      </c>
    </row>
    <row r="686" spans="1:21" x14ac:dyDescent="0.25">
      <c r="A686">
        <v>685</v>
      </c>
      <c r="B686" t="s">
        <v>2222</v>
      </c>
      <c r="C686" s="1">
        <v>43043</v>
      </c>
      <c r="D686" s="1">
        <v>43043</v>
      </c>
      <c r="E686" t="s">
        <v>1292</v>
      </c>
      <c r="F686" t="s">
        <v>2223</v>
      </c>
      <c r="G686" t="s">
        <v>2224</v>
      </c>
      <c r="H686" t="s">
        <v>40</v>
      </c>
      <c r="I686" t="s">
        <v>26</v>
      </c>
      <c r="J686" t="s">
        <v>2225</v>
      </c>
      <c r="K686" t="s">
        <v>87</v>
      </c>
      <c r="L686">
        <v>27217</v>
      </c>
      <c r="M686" t="s">
        <v>29</v>
      </c>
      <c r="N686" t="s">
        <v>2136</v>
      </c>
      <c r="O686" t="s">
        <v>45</v>
      </c>
      <c r="P686" t="s">
        <v>77</v>
      </c>
      <c r="Q686" t="s">
        <v>2137</v>
      </c>
      <c r="R686">
        <v>167.44</v>
      </c>
      <c r="S686">
        <v>2</v>
      </c>
      <c r="T686">
        <v>0.2</v>
      </c>
      <c r="U686">
        <v>14.651</v>
      </c>
    </row>
    <row r="687" spans="1:21" x14ac:dyDescent="0.25">
      <c r="A687">
        <v>686</v>
      </c>
      <c r="B687" t="s">
        <v>2228</v>
      </c>
      <c r="C687" s="1">
        <v>41825</v>
      </c>
      <c r="D687" s="1">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x14ac:dyDescent="0.25">
      <c r="A688">
        <v>687</v>
      </c>
      <c r="B688" t="s">
        <v>2228</v>
      </c>
      <c r="C688" s="1">
        <v>41825</v>
      </c>
      <c r="D688" s="1">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6.8714000000000004</v>
      </c>
    </row>
    <row r="689" spans="1:21" x14ac:dyDescent="0.25">
      <c r="A689">
        <v>688</v>
      </c>
      <c r="B689" t="s">
        <v>2228</v>
      </c>
      <c r="C689" s="1">
        <v>41825</v>
      </c>
      <c r="D689" s="1">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x14ac:dyDescent="0.25">
      <c r="A690">
        <v>689</v>
      </c>
      <c r="B690" t="s">
        <v>2233</v>
      </c>
      <c r="C690" s="1">
        <v>43094</v>
      </c>
      <c r="D690" s="1">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4.7995999999999999</v>
      </c>
    </row>
    <row r="691" spans="1:21" x14ac:dyDescent="0.25">
      <c r="A691">
        <v>690</v>
      </c>
      <c r="B691" t="s">
        <v>2238</v>
      </c>
      <c r="C691" s="1">
        <v>41811</v>
      </c>
      <c r="D691" s="1">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14.561400000000001</v>
      </c>
    </row>
    <row r="692" spans="1:21" x14ac:dyDescent="0.25">
      <c r="A692">
        <v>691</v>
      </c>
      <c r="B692" t="s">
        <v>2238</v>
      </c>
      <c r="C692" s="1">
        <v>41811</v>
      </c>
      <c r="D692" s="1">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x14ac:dyDescent="0.25">
      <c r="A693">
        <v>692</v>
      </c>
      <c r="B693" t="s">
        <v>2238</v>
      </c>
      <c r="C693" s="1">
        <v>41811</v>
      </c>
      <c r="D693" s="1">
        <v>41813</v>
      </c>
      <c r="E693" t="s">
        <v>22</v>
      </c>
      <c r="F693" t="s">
        <v>2239</v>
      </c>
      <c r="G693" t="s">
        <v>2240</v>
      </c>
      <c r="H693" t="s">
        <v>25</v>
      </c>
      <c r="I693" t="s">
        <v>26</v>
      </c>
      <c r="J693" t="s">
        <v>2241</v>
      </c>
      <c r="K693" t="s">
        <v>318</v>
      </c>
      <c r="L693">
        <v>22980</v>
      </c>
      <c r="M693" t="s">
        <v>29</v>
      </c>
      <c r="N693" t="s">
        <v>2244</v>
      </c>
      <c r="O693" t="s">
        <v>45</v>
      </c>
      <c r="P693" t="s">
        <v>58</v>
      </c>
      <c r="Q693" t="s">
        <v>2245</v>
      </c>
      <c r="R693">
        <v>36.840000000000003</v>
      </c>
      <c r="S693">
        <v>3</v>
      </c>
      <c r="T693">
        <v>0</v>
      </c>
      <c r="U693">
        <v>10.315200000000001</v>
      </c>
    </row>
    <row r="694" spans="1:21" x14ac:dyDescent="0.25">
      <c r="A694">
        <v>693</v>
      </c>
      <c r="B694" t="s">
        <v>2246</v>
      </c>
      <c r="C694" s="1">
        <v>42091</v>
      </c>
      <c r="D694" s="1">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v>
      </c>
    </row>
    <row r="695" spans="1:21" x14ac:dyDescent="0.25">
      <c r="A695">
        <v>694</v>
      </c>
      <c r="B695" t="s">
        <v>2246</v>
      </c>
      <c r="C695" s="1">
        <v>42091</v>
      </c>
      <c r="D695" s="1">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x14ac:dyDescent="0.25">
      <c r="A696">
        <v>695</v>
      </c>
      <c r="B696" t="s">
        <v>2253</v>
      </c>
      <c r="C696" s="1">
        <v>42138</v>
      </c>
      <c r="D696" s="1">
        <v>42141</v>
      </c>
      <c r="E696" t="s">
        <v>187</v>
      </c>
      <c r="F696" t="s">
        <v>2254</v>
      </c>
      <c r="G696" t="s">
        <v>2255</v>
      </c>
      <c r="H696" t="s">
        <v>101</v>
      </c>
      <c r="I696" t="s">
        <v>26</v>
      </c>
      <c r="J696" t="s">
        <v>2256</v>
      </c>
      <c r="K696" t="s">
        <v>146</v>
      </c>
      <c r="L696">
        <v>19013</v>
      </c>
      <c r="M696" t="s">
        <v>147</v>
      </c>
      <c r="N696" t="s">
        <v>1161</v>
      </c>
      <c r="O696" t="s">
        <v>45</v>
      </c>
      <c r="P696" t="s">
        <v>67</v>
      </c>
      <c r="Q696" t="s">
        <v>1162</v>
      </c>
      <c r="R696">
        <v>198.27199999999999</v>
      </c>
      <c r="S696">
        <v>8</v>
      </c>
      <c r="T696">
        <v>0.2</v>
      </c>
      <c r="U696">
        <v>17.348800000000001</v>
      </c>
    </row>
    <row r="697" spans="1:21" x14ac:dyDescent="0.25">
      <c r="A697">
        <v>696</v>
      </c>
      <c r="B697" t="s">
        <v>2253</v>
      </c>
      <c r="C697" s="1">
        <v>42138</v>
      </c>
      <c r="D697" s="1">
        <v>42141</v>
      </c>
      <c r="E697" t="s">
        <v>187</v>
      </c>
      <c r="F697" t="s">
        <v>2254</v>
      </c>
      <c r="G697" t="s">
        <v>2255</v>
      </c>
      <c r="H697" t="s">
        <v>101</v>
      </c>
      <c r="I697" t="s">
        <v>26</v>
      </c>
      <c r="J697" t="s">
        <v>2256</v>
      </c>
      <c r="K697" t="s">
        <v>146</v>
      </c>
      <c r="L697">
        <v>19013</v>
      </c>
      <c r="M697" t="s">
        <v>147</v>
      </c>
      <c r="N697" t="s">
        <v>2257</v>
      </c>
      <c r="O697" t="s">
        <v>45</v>
      </c>
      <c r="P697" t="s">
        <v>46</v>
      </c>
      <c r="Q697" t="s">
        <v>2258</v>
      </c>
      <c r="R697">
        <v>47.36</v>
      </c>
      <c r="S697">
        <v>4</v>
      </c>
      <c r="T697">
        <v>0.2</v>
      </c>
      <c r="U697">
        <v>17.760000000000002</v>
      </c>
    </row>
    <row r="698" spans="1:21" x14ac:dyDescent="0.25">
      <c r="A698">
        <v>697</v>
      </c>
      <c r="B698" t="s">
        <v>2253</v>
      </c>
      <c r="C698" s="1">
        <v>42138</v>
      </c>
      <c r="D698" s="1">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200.98400000000001</v>
      </c>
      <c r="S698">
        <v>7</v>
      </c>
      <c r="T698">
        <v>0.2</v>
      </c>
      <c r="U698">
        <v>62.807499999999997</v>
      </c>
    </row>
    <row r="699" spans="1:21" x14ac:dyDescent="0.25">
      <c r="A699">
        <v>698</v>
      </c>
      <c r="B699" t="s">
        <v>2253</v>
      </c>
      <c r="C699" s="1">
        <v>42138</v>
      </c>
      <c r="D699" s="1">
        <v>42141</v>
      </c>
      <c r="E699" t="s">
        <v>187</v>
      </c>
      <c r="F699" t="s">
        <v>2254</v>
      </c>
      <c r="G699" t="s">
        <v>2255</v>
      </c>
      <c r="H699" t="s">
        <v>101</v>
      </c>
      <c r="I699" t="s">
        <v>26</v>
      </c>
      <c r="J699" t="s">
        <v>2256</v>
      </c>
      <c r="K699" t="s">
        <v>146</v>
      </c>
      <c r="L699">
        <v>19013</v>
      </c>
      <c r="M699" t="s">
        <v>147</v>
      </c>
      <c r="N699" t="s">
        <v>2259</v>
      </c>
      <c r="O699" t="s">
        <v>45</v>
      </c>
      <c r="P699" t="s">
        <v>46</v>
      </c>
      <c r="Q699" t="s">
        <v>2260</v>
      </c>
      <c r="R699">
        <v>97.695999999999998</v>
      </c>
      <c r="S699">
        <v>4</v>
      </c>
      <c r="T699">
        <v>0.2</v>
      </c>
      <c r="U699">
        <v>31.751200000000001</v>
      </c>
    </row>
    <row r="700" spans="1:21" x14ac:dyDescent="0.25">
      <c r="A700">
        <v>699</v>
      </c>
      <c r="B700" t="s">
        <v>2253</v>
      </c>
      <c r="C700" s="1">
        <v>42138</v>
      </c>
      <c r="D700" s="1">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0.80879999999999996</v>
      </c>
    </row>
    <row r="701" spans="1:21" x14ac:dyDescent="0.25">
      <c r="A701">
        <v>700</v>
      </c>
      <c r="B701" t="s">
        <v>2253</v>
      </c>
      <c r="C701" s="1">
        <v>42138</v>
      </c>
      <c r="D701" s="1">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18.588000000000001</v>
      </c>
      <c r="S701">
        <v>2</v>
      </c>
      <c r="T701">
        <v>0.7</v>
      </c>
      <c r="U701">
        <v>-13.6312</v>
      </c>
    </row>
    <row r="702" spans="1:21" x14ac:dyDescent="0.25">
      <c r="A702">
        <v>701</v>
      </c>
      <c r="B702" t="s">
        <v>2253</v>
      </c>
      <c r="C702" s="1">
        <v>42138</v>
      </c>
      <c r="D702" s="1">
        <v>42141</v>
      </c>
      <c r="E702" t="s">
        <v>187</v>
      </c>
      <c r="F702" t="s">
        <v>2254</v>
      </c>
      <c r="G702" t="s">
        <v>2255</v>
      </c>
      <c r="H702" t="s">
        <v>101</v>
      </c>
      <c r="I702" t="s">
        <v>26</v>
      </c>
      <c r="J702" t="s">
        <v>2256</v>
      </c>
      <c r="K702" t="s">
        <v>146</v>
      </c>
      <c r="L702">
        <v>19013</v>
      </c>
      <c r="M702" t="s">
        <v>147</v>
      </c>
      <c r="N702" t="s">
        <v>1210</v>
      </c>
      <c r="O702" t="s">
        <v>45</v>
      </c>
      <c r="P702" t="s">
        <v>74</v>
      </c>
      <c r="Q702" t="s">
        <v>1211</v>
      </c>
      <c r="R702">
        <v>4.8959999999999999</v>
      </c>
      <c r="S702">
        <v>3</v>
      </c>
      <c r="T702">
        <v>0.7</v>
      </c>
      <c r="U702">
        <v>-3.4272</v>
      </c>
    </row>
    <row r="703" spans="1:21" x14ac:dyDescent="0.25">
      <c r="A703">
        <v>702</v>
      </c>
      <c r="B703" t="s">
        <v>2265</v>
      </c>
      <c r="C703" s="1">
        <v>42980</v>
      </c>
      <c r="D703" s="1">
        <v>42986</v>
      </c>
      <c r="E703" t="s">
        <v>49</v>
      </c>
      <c r="F703" t="s">
        <v>976</v>
      </c>
      <c r="G703" t="s">
        <v>977</v>
      </c>
      <c r="H703" t="s">
        <v>40</v>
      </c>
      <c r="I703" t="s">
        <v>26</v>
      </c>
      <c r="J703" t="s">
        <v>2184</v>
      </c>
      <c r="K703" t="s">
        <v>497</v>
      </c>
      <c r="L703">
        <v>44105</v>
      </c>
      <c r="M703" t="s">
        <v>147</v>
      </c>
      <c r="N703" t="s">
        <v>822</v>
      </c>
      <c r="O703" t="s">
        <v>31</v>
      </c>
      <c r="P703" t="s">
        <v>64</v>
      </c>
      <c r="Q703" t="s">
        <v>823</v>
      </c>
      <c r="R703">
        <v>15.071999999999999</v>
      </c>
      <c r="S703">
        <v>3</v>
      </c>
      <c r="T703">
        <v>0.2</v>
      </c>
      <c r="U703">
        <v>4.1448</v>
      </c>
    </row>
    <row r="704" spans="1:21" x14ac:dyDescent="0.25">
      <c r="A704">
        <v>703</v>
      </c>
      <c r="B704" t="s">
        <v>2266</v>
      </c>
      <c r="C704" s="1">
        <v>42678</v>
      </c>
      <c r="D704" s="1">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35.679600000000001</v>
      </c>
    </row>
    <row r="705" spans="1:21" x14ac:dyDescent="0.25">
      <c r="A705">
        <v>704</v>
      </c>
      <c r="B705" t="s">
        <v>2269</v>
      </c>
      <c r="C705" s="1">
        <v>42103</v>
      </c>
      <c r="D705" s="1">
        <v>42108</v>
      </c>
      <c r="E705" t="s">
        <v>49</v>
      </c>
      <c r="F705" t="s">
        <v>2270</v>
      </c>
      <c r="G705" t="s">
        <v>2271</v>
      </c>
      <c r="H705" t="s">
        <v>25</v>
      </c>
      <c r="I705" t="s">
        <v>26</v>
      </c>
      <c r="J705" t="s">
        <v>1175</v>
      </c>
      <c r="K705" t="s">
        <v>42</v>
      </c>
      <c r="L705">
        <v>90805</v>
      </c>
      <c r="M705" t="s">
        <v>43</v>
      </c>
      <c r="N705" t="s">
        <v>2272</v>
      </c>
      <c r="O705" t="s">
        <v>31</v>
      </c>
      <c r="P705" t="s">
        <v>55</v>
      </c>
      <c r="Q705" t="s">
        <v>2273</v>
      </c>
      <c r="R705">
        <v>369.91199999999998</v>
      </c>
      <c r="S705">
        <v>3</v>
      </c>
      <c r="T705">
        <v>0.2</v>
      </c>
      <c r="U705">
        <v>-13.871700000000001</v>
      </c>
    </row>
    <row r="706" spans="1:21" x14ac:dyDescent="0.25">
      <c r="A706">
        <v>705</v>
      </c>
      <c r="B706" t="s">
        <v>2274</v>
      </c>
      <c r="C706" s="1">
        <v>41894</v>
      </c>
      <c r="D706" s="1">
        <v>41899</v>
      </c>
      <c r="E706" t="s">
        <v>49</v>
      </c>
      <c r="F706" t="s">
        <v>2275</v>
      </c>
      <c r="G706" t="s">
        <v>2276</v>
      </c>
      <c r="H706" t="s">
        <v>40</v>
      </c>
      <c r="I706" t="s">
        <v>26</v>
      </c>
      <c r="J706" t="s">
        <v>2277</v>
      </c>
      <c r="K706" t="s">
        <v>87</v>
      </c>
      <c r="L706">
        <v>27511</v>
      </c>
      <c r="M706" t="s">
        <v>29</v>
      </c>
      <c r="N706" t="s">
        <v>2278</v>
      </c>
      <c r="O706" t="s">
        <v>45</v>
      </c>
      <c r="P706" t="s">
        <v>89</v>
      </c>
      <c r="Q706" t="s">
        <v>2279</v>
      </c>
      <c r="R706">
        <v>10.368</v>
      </c>
      <c r="S706">
        <v>2</v>
      </c>
      <c r="T706">
        <v>0.2</v>
      </c>
      <c r="U706">
        <v>3.6288</v>
      </c>
    </row>
    <row r="707" spans="1:21" x14ac:dyDescent="0.25">
      <c r="A707">
        <v>706</v>
      </c>
      <c r="B707" t="s">
        <v>2274</v>
      </c>
      <c r="C707" s="1">
        <v>41894</v>
      </c>
      <c r="D707" s="1">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18.769500000000001</v>
      </c>
    </row>
    <row r="708" spans="1:21" x14ac:dyDescent="0.25">
      <c r="A708">
        <v>707</v>
      </c>
      <c r="B708" t="s">
        <v>2274</v>
      </c>
      <c r="C708" s="1">
        <v>41894</v>
      </c>
      <c r="D708" s="1">
        <v>41899</v>
      </c>
      <c r="E708" t="s">
        <v>49</v>
      </c>
      <c r="F708" t="s">
        <v>2275</v>
      </c>
      <c r="G708" t="s">
        <v>2276</v>
      </c>
      <c r="H708" t="s">
        <v>40</v>
      </c>
      <c r="I708" t="s">
        <v>26</v>
      </c>
      <c r="J708" t="s">
        <v>2277</v>
      </c>
      <c r="K708" t="s">
        <v>87</v>
      </c>
      <c r="L708">
        <v>27511</v>
      </c>
      <c r="M708" t="s">
        <v>29</v>
      </c>
      <c r="N708" t="s">
        <v>1754</v>
      </c>
      <c r="O708" t="s">
        <v>70</v>
      </c>
      <c r="P708" t="s">
        <v>160</v>
      </c>
      <c r="Q708" t="s">
        <v>1755</v>
      </c>
      <c r="R708">
        <v>15.215999999999999</v>
      </c>
      <c r="S708">
        <v>1</v>
      </c>
      <c r="T708">
        <v>0.2</v>
      </c>
      <c r="U708">
        <v>2.2824</v>
      </c>
    </row>
    <row r="709" spans="1:21" x14ac:dyDescent="0.25">
      <c r="A709">
        <v>708</v>
      </c>
      <c r="B709" t="s">
        <v>2282</v>
      </c>
      <c r="C709" s="1">
        <v>41975</v>
      </c>
      <c r="D709" s="1">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52.782400000000003</v>
      </c>
    </row>
    <row r="710" spans="1:21" x14ac:dyDescent="0.25">
      <c r="A710">
        <v>709</v>
      </c>
      <c r="B710" t="s">
        <v>2282</v>
      </c>
      <c r="C710" s="1">
        <v>41975</v>
      </c>
      <c r="D710" s="1">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v>
      </c>
    </row>
    <row r="711" spans="1:21" x14ac:dyDescent="0.25">
      <c r="A711">
        <v>710</v>
      </c>
      <c r="B711" t="s">
        <v>2282</v>
      </c>
      <c r="C711" s="1">
        <v>41975</v>
      </c>
      <c r="D711" s="1">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15.768000000000001</v>
      </c>
    </row>
    <row r="712" spans="1:21" x14ac:dyDescent="0.25">
      <c r="A712">
        <v>711</v>
      </c>
      <c r="B712" t="s">
        <v>2287</v>
      </c>
      <c r="C712" s="1">
        <v>41734</v>
      </c>
      <c r="D712" s="1">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26.630400000000002</v>
      </c>
    </row>
    <row r="713" spans="1:21" x14ac:dyDescent="0.25">
      <c r="A713">
        <v>712</v>
      </c>
      <c r="B713" t="s">
        <v>2290</v>
      </c>
      <c r="C713" s="1">
        <v>42981</v>
      </c>
      <c r="D713" s="1">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x14ac:dyDescent="0.25">
      <c r="A714">
        <v>713</v>
      </c>
      <c r="B714" t="s">
        <v>2296</v>
      </c>
      <c r="C714" s="1">
        <v>42874</v>
      </c>
      <c r="D714" s="1">
        <v>42879</v>
      </c>
      <c r="E714" t="s">
        <v>49</v>
      </c>
      <c r="F714" t="s">
        <v>2297</v>
      </c>
      <c r="G714" t="s">
        <v>2298</v>
      </c>
      <c r="H714" t="s">
        <v>40</v>
      </c>
      <c r="I714" t="s">
        <v>26</v>
      </c>
      <c r="J714" t="s">
        <v>2299</v>
      </c>
      <c r="K714" t="s">
        <v>266</v>
      </c>
      <c r="L714">
        <v>10550</v>
      </c>
      <c r="M714" t="s">
        <v>147</v>
      </c>
      <c r="N714" t="s">
        <v>2300</v>
      </c>
      <c r="O714" t="s">
        <v>45</v>
      </c>
      <c r="P714" t="s">
        <v>77</v>
      </c>
      <c r="Q714" t="s">
        <v>2301</v>
      </c>
      <c r="R714">
        <v>281.33999999999997</v>
      </c>
      <c r="S714">
        <v>6</v>
      </c>
      <c r="T714">
        <v>0</v>
      </c>
      <c r="U714">
        <v>109.7226</v>
      </c>
    </row>
    <row r="715" spans="1:21" x14ac:dyDescent="0.25">
      <c r="A715">
        <v>714</v>
      </c>
      <c r="B715" t="s">
        <v>2296</v>
      </c>
      <c r="C715" s="1">
        <v>42874</v>
      </c>
      <c r="D715" s="1">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89.3142</v>
      </c>
    </row>
    <row r="716" spans="1:21" x14ac:dyDescent="0.25">
      <c r="A716">
        <v>715</v>
      </c>
      <c r="B716" t="s">
        <v>2296</v>
      </c>
      <c r="C716" s="1">
        <v>42874</v>
      </c>
      <c r="D716" s="1">
        <v>42879</v>
      </c>
      <c r="E716" t="s">
        <v>49</v>
      </c>
      <c r="F716" t="s">
        <v>2297</v>
      </c>
      <c r="G716" t="s">
        <v>2298</v>
      </c>
      <c r="H716" t="s">
        <v>40</v>
      </c>
      <c r="I716" t="s">
        <v>26</v>
      </c>
      <c r="J716" t="s">
        <v>2299</v>
      </c>
      <c r="K716" t="s">
        <v>266</v>
      </c>
      <c r="L716">
        <v>10550</v>
      </c>
      <c r="M716" t="s">
        <v>147</v>
      </c>
      <c r="N716" t="s">
        <v>2302</v>
      </c>
      <c r="O716" t="s">
        <v>70</v>
      </c>
      <c r="P716" t="s">
        <v>160</v>
      </c>
      <c r="Q716" t="s">
        <v>2303</v>
      </c>
      <c r="R716">
        <v>299.97000000000003</v>
      </c>
      <c r="S716">
        <v>3</v>
      </c>
      <c r="T716">
        <v>0</v>
      </c>
      <c r="U716">
        <v>113.98860000000001</v>
      </c>
    </row>
    <row r="717" spans="1:21" x14ac:dyDescent="0.25">
      <c r="A717">
        <v>716</v>
      </c>
      <c r="B717" t="s">
        <v>2304</v>
      </c>
      <c r="C717" s="1">
        <v>41821</v>
      </c>
      <c r="D717" s="1">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6.9720000000000004</v>
      </c>
    </row>
    <row r="718" spans="1:21" x14ac:dyDescent="0.25">
      <c r="A718">
        <v>717</v>
      </c>
      <c r="B718" t="s">
        <v>2307</v>
      </c>
      <c r="C718" s="1">
        <v>41650</v>
      </c>
      <c r="D718" s="1">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3.0813999999999999</v>
      </c>
    </row>
    <row r="719" spans="1:21" x14ac:dyDescent="0.25">
      <c r="A719">
        <v>718</v>
      </c>
      <c r="B719" t="s">
        <v>2310</v>
      </c>
      <c r="C719" s="1">
        <v>43002</v>
      </c>
      <c r="D719" s="1">
        <v>43007</v>
      </c>
      <c r="E719" t="s">
        <v>49</v>
      </c>
      <c r="F719" t="s">
        <v>947</v>
      </c>
      <c r="G719" t="s">
        <v>948</v>
      </c>
      <c r="H719" t="s">
        <v>25</v>
      </c>
      <c r="I719" t="s">
        <v>26</v>
      </c>
      <c r="J719" t="s">
        <v>606</v>
      </c>
      <c r="K719" t="s">
        <v>497</v>
      </c>
      <c r="L719">
        <v>43055</v>
      </c>
      <c r="M719" t="s">
        <v>147</v>
      </c>
      <c r="N719" t="s">
        <v>2311</v>
      </c>
      <c r="O719" t="s">
        <v>31</v>
      </c>
      <c r="P719" t="s">
        <v>64</v>
      </c>
      <c r="Q719" t="s">
        <v>2312</v>
      </c>
      <c r="R719">
        <v>103.056</v>
      </c>
      <c r="S719">
        <v>3</v>
      </c>
      <c r="T719">
        <v>0.2</v>
      </c>
      <c r="U719">
        <v>24.4758</v>
      </c>
    </row>
    <row r="720" spans="1:21" x14ac:dyDescent="0.25">
      <c r="A720">
        <v>719</v>
      </c>
      <c r="B720" t="s">
        <v>2313</v>
      </c>
      <c r="C720" s="1">
        <v>41792</v>
      </c>
      <c r="D720" s="1">
        <v>41797</v>
      </c>
      <c r="E720" t="s">
        <v>49</v>
      </c>
      <c r="F720" t="s">
        <v>2314</v>
      </c>
      <c r="G720" t="s">
        <v>2315</v>
      </c>
      <c r="H720" t="s">
        <v>101</v>
      </c>
      <c r="I720" t="s">
        <v>26</v>
      </c>
      <c r="J720" t="s">
        <v>153</v>
      </c>
      <c r="K720" t="s">
        <v>120</v>
      </c>
      <c r="L720">
        <v>84057</v>
      </c>
      <c r="M720" t="s">
        <v>43</v>
      </c>
      <c r="N720" t="s">
        <v>1728</v>
      </c>
      <c r="O720" t="s">
        <v>45</v>
      </c>
      <c r="P720" t="s">
        <v>74</v>
      </c>
      <c r="Q720" t="s">
        <v>1729</v>
      </c>
      <c r="R720">
        <v>59.808</v>
      </c>
      <c r="S720">
        <v>3</v>
      </c>
      <c r="T720">
        <v>0.2</v>
      </c>
      <c r="U720">
        <v>19.4376</v>
      </c>
    </row>
    <row r="721" spans="1:21" x14ac:dyDescent="0.25">
      <c r="A721">
        <v>720</v>
      </c>
      <c r="B721" t="s">
        <v>2313</v>
      </c>
      <c r="C721" s="1">
        <v>41792</v>
      </c>
      <c r="D721" s="1">
        <v>41797</v>
      </c>
      <c r="E721" t="s">
        <v>49</v>
      </c>
      <c r="F721" t="s">
        <v>2314</v>
      </c>
      <c r="G721" t="s">
        <v>2315</v>
      </c>
      <c r="H721" t="s">
        <v>101</v>
      </c>
      <c r="I721" t="s">
        <v>26</v>
      </c>
      <c r="J721" t="s">
        <v>153</v>
      </c>
      <c r="K721" t="s">
        <v>120</v>
      </c>
      <c r="L721">
        <v>84057</v>
      </c>
      <c r="M721" t="s">
        <v>43</v>
      </c>
      <c r="N721" t="s">
        <v>1544</v>
      </c>
      <c r="O721" t="s">
        <v>31</v>
      </c>
      <c r="P721" t="s">
        <v>64</v>
      </c>
      <c r="Q721" t="s">
        <v>1545</v>
      </c>
      <c r="R721">
        <v>73.319999999999993</v>
      </c>
      <c r="S721">
        <v>6</v>
      </c>
      <c r="T721">
        <v>0</v>
      </c>
      <c r="U721">
        <v>21.995999999999999</v>
      </c>
    </row>
    <row r="722" spans="1:21" x14ac:dyDescent="0.25">
      <c r="A722">
        <v>721</v>
      </c>
      <c r="B722" t="s">
        <v>2316</v>
      </c>
      <c r="C722" s="1">
        <v>42413</v>
      </c>
      <c r="D722" s="1">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x14ac:dyDescent="0.25">
      <c r="A723">
        <v>722</v>
      </c>
      <c r="B723" t="s">
        <v>2321</v>
      </c>
      <c r="C723" s="1">
        <v>42719</v>
      </c>
      <c r="D723" s="1">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231.41159999999999</v>
      </c>
    </row>
    <row r="724" spans="1:21" x14ac:dyDescent="0.25">
      <c r="A724">
        <v>723</v>
      </c>
      <c r="B724" t="s">
        <v>2321</v>
      </c>
      <c r="C724" s="1">
        <v>42719</v>
      </c>
      <c r="D724" s="1">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80.019900000000007</v>
      </c>
    </row>
    <row r="725" spans="1:21" x14ac:dyDescent="0.25">
      <c r="A725">
        <v>724</v>
      </c>
      <c r="B725" t="s">
        <v>2326</v>
      </c>
      <c r="C725" s="1">
        <v>41919</v>
      </c>
      <c r="D725" s="1">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21.111999999999998</v>
      </c>
    </row>
    <row r="726" spans="1:21" x14ac:dyDescent="0.25">
      <c r="A726">
        <v>725</v>
      </c>
      <c r="B726" t="s">
        <v>2331</v>
      </c>
      <c r="C726" s="1">
        <v>42558</v>
      </c>
      <c r="D726" s="1">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x14ac:dyDescent="0.25">
      <c r="A727">
        <v>726</v>
      </c>
      <c r="B727" t="s">
        <v>2337</v>
      </c>
      <c r="C727" s="1">
        <v>42994</v>
      </c>
      <c r="D727" s="1">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x14ac:dyDescent="0.25">
      <c r="A728">
        <v>727</v>
      </c>
      <c r="B728" t="s">
        <v>2337</v>
      </c>
      <c r="C728" s="1">
        <v>42994</v>
      </c>
      <c r="D728" s="1">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5.5991999999999997</v>
      </c>
    </row>
    <row r="729" spans="1:21" x14ac:dyDescent="0.25">
      <c r="A729">
        <v>728</v>
      </c>
      <c r="B729" t="s">
        <v>2344</v>
      </c>
      <c r="C729" s="1">
        <v>42707</v>
      </c>
      <c r="D729" s="1">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x14ac:dyDescent="0.25">
      <c r="A730">
        <v>729</v>
      </c>
      <c r="B730" t="s">
        <v>2344</v>
      </c>
      <c r="C730" s="1">
        <v>42707</v>
      </c>
      <c r="D730" s="1">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-153.34559999999999</v>
      </c>
    </row>
    <row r="731" spans="1:21" x14ac:dyDescent="0.25">
      <c r="A731">
        <v>730</v>
      </c>
      <c r="B731" t="s">
        <v>2344</v>
      </c>
      <c r="C731" s="1">
        <v>42707</v>
      </c>
      <c r="D731" s="1">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10.089</v>
      </c>
    </row>
    <row r="732" spans="1:21" x14ac:dyDescent="0.25">
      <c r="A732">
        <v>731</v>
      </c>
      <c r="B732" t="s">
        <v>2344</v>
      </c>
      <c r="C732" s="1">
        <v>42707</v>
      </c>
      <c r="D732" s="1">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102.49979999999999</v>
      </c>
    </row>
    <row r="733" spans="1:21" x14ac:dyDescent="0.25">
      <c r="A733">
        <v>732</v>
      </c>
      <c r="B733" t="s">
        <v>2344</v>
      </c>
      <c r="C733" s="1">
        <v>42707</v>
      </c>
      <c r="D733" s="1">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x14ac:dyDescent="0.25">
      <c r="A734">
        <v>733</v>
      </c>
      <c r="B734" t="s">
        <v>2354</v>
      </c>
      <c r="C734" s="1">
        <v>42756</v>
      </c>
      <c r="D734" s="1">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9.7175999999999991</v>
      </c>
    </row>
    <row r="735" spans="1:21" x14ac:dyDescent="0.25">
      <c r="A735">
        <v>734</v>
      </c>
      <c r="B735" t="s">
        <v>2354</v>
      </c>
      <c r="C735" s="1">
        <v>42756</v>
      </c>
      <c r="D735" s="1">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86.385599999999997</v>
      </c>
    </row>
    <row r="736" spans="1:21" x14ac:dyDescent="0.25">
      <c r="A736">
        <v>735</v>
      </c>
      <c r="B736" t="s">
        <v>2354</v>
      </c>
      <c r="C736" s="1">
        <v>42756</v>
      </c>
      <c r="D736" s="1">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x14ac:dyDescent="0.25">
      <c r="A737">
        <v>736</v>
      </c>
      <c r="B737" t="s">
        <v>2354</v>
      </c>
      <c r="C737" s="1">
        <v>42756</v>
      </c>
      <c r="D737" s="1">
        <v>42760</v>
      </c>
      <c r="E737" t="s">
        <v>49</v>
      </c>
      <c r="F737" t="s">
        <v>2355</v>
      </c>
      <c r="G737" t="s">
        <v>2356</v>
      </c>
      <c r="H737" t="s">
        <v>101</v>
      </c>
      <c r="I737" t="s">
        <v>26</v>
      </c>
      <c r="J737" t="s">
        <v>94</v>
      </c>
      <c r="K737" t="s">
        <v>95</v>
      </c>
      <c r="L737">
        <v>98115</v>
      </c>
      <c r="M737" t="s">
        <v>43</v>
      </c>
      <c r="N737" t="s">
        <v>231</v>
      </c>
      <c r="O737" t="s">
        <v>45</v>
      </c>
      <c r="P737" t="s">
        <v>74</v>
      </c>
      <c r="Q737" t="s">
        <v>232</v>
      </c>
      <c r="R737">
        <v>27.936</v>
      </c>
      <c r="S737">
        <v>4</v>
      </c>
      <c r="T737">
        <v>0.2</v>
      </c>
      <c r="U737">
        <v>9.4283999999999999</v>
      </c>
    </row>
    <row r="738" spans="1:21" x14ac:dyDescent="0.25">
      <c r="A738">
        <v>737</v>
      </c>
      <c r="B738" t="s">
        <v>2354</v>
      </c>
      <c r="C738" s="1">
        <v>42756</v>
      </c>
      <c r="D738" s="1">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x14ac:dyDescent="0.25">
      <c r="A739">
        <v>738</v>
      </c>
      <c r="B739" t="s">
        <v>2354</v>
      </c>
      <c r="C739" s="1">
        <v>42756</v>
      </c>
      <c r="D739" s="1">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x14ac:dyDescent="0.25">
      <c r="A740">
        <v>739</v>
      </c>
      <c r="B740" t="s">
        <v>2363</v>
      </c>
      <c r="C740" s="1">
        <v>41890</v>
      </c>
      <c r="D740" s="1">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8.4966000000000008</v>
      </c>
    </row>
    <row r="741" spans="1:21" x14ac:dyDescent="0.25">
      <c r="A741">
        <v>740</v>
      </c>
      <c r="B741" t="s">
        <v>2366</v>
      </c>
      <c r="C741" s="1">
        <v>41643</v>
      </c>
      <c r="D741" s="1">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4.2717000000000001</v>
      </c>
    </row>
    <row r="742" spans="1:21" x14ac:dyDescent="0.25">
      <c r="A742">
        <v>741</v>
      </c>
      <c r="B742" t="s">
        <v>2366</v>
      </c>
      <c r="C742" s="1">
        <v>41643</v>
      </c>
      <c r="D742" s="1">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-64.774799999999999</v>
      </c>
    </row>
    <row r="743" spans="1:21" x14ac:dyDescent="0.25">
      <c r="A743">
        <v>742</v>
      </c>
      <c r="B743" t="s">
        <v>2366</v>
      </c>
      <c r="C743" s="1">
        <v>41643</v>
      </c>
      <c r="D743" s="1">
        <v>41647</v>
      </c>
      <c r="E743" t="s">
        <v>49</v>
      </c>
      <c r="F743" t="s">
        <v>2367</v>
      </c>
      <c r="G743" t="s">
        <v>2368</v>
      </c>
      <c r="H743" t="s">
        <v>101</v>
      </c>
      <c r="I743" t="s">
        <v>26</v>
      </c>
      <c r="J743" t="s">
        <v>209</v>
      </c>
      <c r="K743" t="s">
        <v>210</v>
      </c>
      <c r="L743">
        <v>60540</v>
      </c>
      <c r="M743" t="s">
        <v>104</v>
      </c>
      <c r="N743" t="s">
        <v>2371</v>
      </c>
      <c r="O743" t="s">
        <v>45</v>
      </c>
      <c r="P743" t="s">
        <v>74</v>
      </c>
      <c r="Q743" t="s">
        <v>2372</v>
      </c>
      <c r="R743">
        <v>3.54</v>
      </c>
      <c r="S743">
        <v>2</v>
      </c>
      <c r="T743">
        <v>0.8</v>
      </c>
      <c r="U743">
        <v>-5.4870000000000001</v>
      </c>
    </row>
    <row r="744" spans="1:21" x14ac:dyDescent="0.25">
      <c r="A744">
        <v>743</v>
      </c>
      <c r="B744" t="s">
        <v>2373</v>
      </c>
      <c r="C744" s="1">
        <v>42609</v>
      </c>
      <c r="D744" s="1">
        <v>42614</v>
      </c>
      <c r="E744" t="s">
        <v>49</v>
      </c>
      <c r="F744" t="s">
        <v>2374</v>
      </c>
      <c r="G744" t="s">
        <v>2375</v>
      </c>
      <c r="H744" t="s">
        <v>25</v>
      </c>
      <c r="I744" t="s">
        <v>26</v>
      </c>
      <c r="J744" t="s">
        <v>816</v>
      </c>
      <c r="K744" t="s">
        <v>103</v>
      </c>
      <c r="L744">
        <v>75220</v>
      </c>
      <c r="M744" t="s">
        <v>104</v>
      </c>
      <c r="N744" t="s">
        <v>1963</v>
      </c>
      <c r="O744" t="s">
        <v>45</v>
      </c>
      <c r="P744" t="s">
        <v>578</v>
      </c>
      <c r="Q744" t="s">
        <v>1964</v>
      </c>
      <c r="R744">
        <v>51.52</v>
      </c>
      <c r="S744">
        <v>5</v>
      </c>
      <c r="T744">
        <v>0.2</v>
      </c>
      <c r="U744">
        <v>-10.948</v>
      </c>
    </row>
    <row r="745" spans="1:21" x14ac:dyDescent="0.25">
      <c r="A745">
        <v>744</v>
      </c>
      <c r="B745" t="s">
        <v>2373</v>
      </c>
      <c r="C745" s="1">
        <v>42609</v>
      </c>
      <c r="D745" s="1">
        <v>42614</v>
      </c>
      <c r="E745" t="s">
        <v>49</v>
      </c>
      <c r="F745" t="s">
        <v>2374</v>
      </c>
      <c r="G745" t="s">
        <v>2375</v>
      </c>
      <c r="H745" t="s">
        <v>25</v>
      </c>
      <c r="I745" t="s">
        <v>26</v>
      </c>
      <c r="J745" t="s">
        <v>816</v>
      </c>
      <c r="K745" t="s">
        <v>103</v>
      </c>
      <c r="L745">
        <v>75220</v>
      </c>
      <c r="M745" t="s">
        <v>104</v>
      </c>
      <c r="N745" t="s">
        <v>1030</v>
      </c>
      <c r="O745" t="s">
        <v>45</v>
      </c>
      <c r="P745" t="s">
        <v>89</v>
      </c>
      <c r="Q745" t="s">
        <v>1031</v>
      </c>
      <c r="R745">
        <v>3.528</v>
      </c>
      <c r="S745">
        <v>1</v>
      </c>
      <c r="T745">
        <v>0.2</v>
      </c>
      <c r="U745">
        <v>1.1466000000000001</v>
      </c>
    </row>
    <row r="746" spans="1:21" x14ac:dyDescent="0.25">
      <c r="A746">
        <v>745</v>
      </c>
      <c r="B746" t="s">
        <v>2373</v>
      </c>
      <c r="C746" s="1">
        <v>42609</v>
      </c>
      <c r="D746" s="1">
        <v>42614</v>
      </c>
      <c r="E746" t="s">
        <v>49</v>
      </c>
      <c r="F746" t="s">
        <v>2374</v>
      </c>
      <c r="G746" t="s">
        <v>2375</v>
      </c>
      <c r="H746" t="s">
        <v>25</v>
      </c>
      <c r="I746" t="s">
        <v>26</v>
      </c>
      <c r="J746" t="s">
        <v>816</v>
      </c>
      <c r="K746" t="s">
        <v>103</v>
      </c>
      <c r="L746">
        <v>75220</v>
      </c>
      <c r="M746" t="s">
        <v>104</v>
      </c>
      <c r="N746" t="s">
        <v>2376</v>
      </c>
      <c r="O746" t="s">
        <v>45</v>
      </c>
      <c r="P746" t="s">
        <v>89</v>
      </c>
      <c r="Q746" t="s">
        <v>2377</v>
      </c>
      <c r="R746">
        <v>4.6239999999999997</v>
      </c>
      <c r="S746">
        <v>1</v>
      </c>
      <c r="T746">
        <v>0.2</v>
      </c>
      <c r="U746">
        <v>1.6761999999999999</v>
      </c>
    </row>
    <row r="747" spans="1:21" x14ac:dyDescent="0.25">
      <c r="A747">
        <v>746</v>
      </c>
      <c r="B747" t="s">
        <v>2373</v>
      </c>
      <c r="C747" s="1">
        <v>42609</v>
      </c>
      <c r="D747" s="1">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6.2064000000000004</v>
      </c>
    </row>
    <row r="748" spans="1:21" x14ac:dyDescent="0.25">
      <c r="A748">
        <v>747</v>
      </c>
      <c r="B748" t="s">
        <v>2380</v>
      </c>
      <c r="C748" s="1">
        <v>41786</v>
      </c>
      <c r="D748" s="1">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-28.356000000000002</v>
      </c>
    </row>
    <row r="749" spans="1:21" x14ac:dyDescent="0.25">
      <c r="A749">
        <v>748</v>
      </c>
      <c r="B749" t="s">
        <v>2380</v>
      </c>
      <c r="C749" s="1">
        <v>41786</v>
      </c>
      <c r="D749" s="1">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7.1863999999999999</v>
      </c>
    </row>
    <row r="750" spans="1:21" x14ac:dyDescent="0.25">
      <c r="A750">
        <v>749</v>
      </c>
      <c r="B750" t="s">
        <v>2381</v>
      </c>
      <c r="C750" s="1">
        <v>42449</v>
      </c>
      <c r="D750" s="1">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0.89939999999999998</v>
      </c>
    </row>
    <row r="751" spans="1:21" x14ac:dyDescent="0.25">
      <c r="A751">
        <v>750</v>
      </c>
      <c r="B751" t="s">
        <v>2387</v>
      </c>
      <c r="C751" s="1">
        <v>43010</v>
      </c>
      <c r="D751" s="1">
        <v>43014</v>
      </c>
      <c r="E751" t="s">
        <v>49</v>
      </c>
      <c r="F751" t="s">
        <v>2388</v>
      </c>
      <c r="G751" t="s">
        <v>2389</v>
      </c>
      <c r="H751" t="s">
        <v>25</v>
      </c>
      <c r="I751" t="s">
        <v>26</v>
      </c>
      <c r="J751" t="s">
        <v>2390</v>
      </c>
      <c r="K751" t="s">
        <v>237</v>
      </c>
      <c r="L751">
        <v>48183</v>
      </c>
      <c r="M751" t="s">
        <v>104</v>
      </c>
      <c r="N751" t="s">
        <v>2391</v>
      </c>
      <c r="O751" t="s">
        <v>45</v>
      </c>
      <c r="P751" t="s">
        <v>74</v>
      </c>
      <c r="Q751" t="s">
        <v>2392</v>
      </c>
      <c r="R751">
        <v>58.05</v>
      </c>
      <c r="S751">
        <v>3</v>
      </c>
      <c r="T751">
        <v>0</v>
      </c>
      <c r="U751">
        <v>26.702999999999999</v>
      </c>
    </row>
    <row r="752" spans="1:21" x14ac:dyDescent="0.25">
      <c r="A752">
        <v>751</v>
      </c>
      <c r="B752" t="s">
        <v>2387</v>
      </c>
      <c r="C752" s="1">
        <v>43010</v>
      </c>
      <c r="D752" s="1">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x14ac:dyDescent="0.25">
      <c r="A753">
        <v>752</v>
      </c>
      <c r="B753" t="s">
        <v>2387</v>
      </c>
      <c r="C753" s="1">
        <v>43010</v>
      </c>
      <c r="D753" s="1">
        <v>43014</v>
      </c>
      <c r="E753" t="s">
        <v>49</v>
      </c>
      <c r="F753" t="s">
        <v>2388</v>
      </c>
      <c r="G753" t="s">
        <v>2389</v>
      </c>
      <c r="H753" t="s">
        <v>25</v>
      </c>
      <c r="I753" t="s">
        <v>26</v>
      </c>
      <c r="J753" t="s">
        <v>2390</v>
      </c>
      <c r="K753" t="s">
        <v>237</v>
      </c>
      <c r="L753">
        <v>48183</v>
      </c>
      <c r="M753" t="s">
        <v>104</v>
      </c>
      <c r="N753" t="s">
        <v>1426</v>
      </c>
      <c r="O753" t="s">
        <v>45</v>
      </c>
      <c r="P753" t="s">
        <v>67</v>
      </c>
      <c r="Q753" t="s">
        <v>1427</v>
      </c>
      <c r="R753">
        <v>56.98</v>
      </c>
      <c r="S753">
        <v>7</v>
      </c>
      <c r="T753">
        <v>0</v>
      </c>
      <c r="U753">
        <v>22.792000000000002</v>
      </c>
    </row>
    <row r="754" spans="1:21" x14ac:dyDescent="0.25">
      <c r="A754">
        <v>753</v>
      </c>
      <c r="B754" t="s">
        <v>2387</v>
      </c>
      <c r="C754" s="1">
        <v>43010</v>
      </c>
      <c r="D754" s="1">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x14ac:dyDescent="0.25">
      <c r="A755">
        <v>754</v>
      </c>
      <c r="B755" t="s">
        <v>2397</v>
      </c>
      <c r="C755" s="1">
        <v>42467</v>
      </c>
      <c r="D755" s="1">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374.99250000000001</v>
      </c>
    </row>
    <row r="756" spans="1:21" x14ac:dyDescent="0.25">
      <c r="A756">
        <v>755</v>
      </c>
      <c r="B756" t="s">
        <v>2402</v>
      </c>
      <c r="C756" s="1">
        <v>42345</v>
      </c>
      <c r="D756" s="1">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x14ac:dyDescent="0.25">
      <c r="A757">
        <v>756</v>
      </c>
      <c r="B757" t="s">
        <v>2403</v>
      </c>
      <c r="C757" s="1">
        <v>42631</v>
      </c>
      <c r="D757" s="1">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x14ac:dyDescent="0.25">
      <c r="A758">
        <v>757</v>
      </c>
      <c r="B758" t="s">
        <v>2406</v>
      </c>
      <c r="C758" s="1">
        <v>42002</v>
      </c>
      <c r="D758" s="1">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6.8768000000000002</v>
      </c>
    </row>
    <row r="759" spans="1:21" x14ac:dyDescent="0.25">
      <c r="A759">
        <v>758</v>
      </c>
      <c r="B759" t="s">
        <v>2406</v>
      </c>
      <c r="C759" s="1">
        <v>42002</v>
      </c>
      <c r="D759" s="1">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x14ac:dyDescent="0.25">
      <c r="A760">
        <v>759</v>
      </c>
      <c r="B760" t="s">
        <v>2410</v>
      </c>
      <c r="C760" s="1">
        <v>42939</v>
      </c>
      <c r="D760" s="1">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4.2666000000000004</v>
      </c>
    </row>
    <row r="761" spans="1:21" x14ac:dyDescent="0.25">
      <c r="A761">
        <v>760</v>
      </c>
      <c r="B761" t="s">
        <v>2413</v>
      </c>
      <c r="C761" s="1">
        <v>42996</v>
      </c>
      <c r="D761" s="1">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10.224</v>
      </c>
    </row>
    <row r="762" spans="1:21" x14ac:dyDescent="0.25">
      <c r="A762">
        <v>761</v>
      </c>
      <c r="B762" t="s">
        <v>2416</v>
      </c>
      <c r="C762" s="1">
        <v>42247</v>
      </c>
      <c r="D762" s="1">
        <v>42252</v>
      </c>
      <c r="E762" t="s">
        <v>49</v>
      </c>
      <c r="F762" t="s">
        <v>2020</v>
      </c>
      <c r="G762" t="s">
        <v>2021</v>
      </c>
      <c r="H762" t="s">
        <v>25</v>
      </c>
      <c r="I762" t="s">
        <v>26</v>
      </c>
      <c r="J762" t="s">
        <v>41</v>
      </c>
      <c r="K762" t="s">
        <v>42</v>
      </c>
      <c r="L762">
        <v>90004</v>
      </c>
      <c r="M762" t="s">
        <v>43</v>
      </c>
      <c r="N762" t="s">
        <v>1902</v>
      </c>
      <c r="O762" t="s">
        <v>45</v>
      </c>
      <c r="P762" t="s">
        <v>89</v>
      </c>
      <c r="Q762" t="s">
        <v>1903</v>
      </c>
      <c r="R762">
        <v>58.32</v>
      </c>
      <c r="S762">
        <v>9</v>
      </c>
      <c r="T762">
        <v>0</v>
      </c>
      <c r="U762">
        <v>27.993600000000001</v>
      </c>
    </row>
    <row r="763" spans="1:21" x14ac:dyDescent="0.25">
      <c r="A763">
        <v>762</v>
      </c>
      <c r="B763" t="s">
        <v>2417</v>
      </c>
      <c r="C763" s="1">
        <v>43042</v>
      </c>
      <c r="D763" s="1">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x14ac:dyDescent="0.25">
      <c r="A764">
        <v>763</v>
      </c>
      <c r="B764" t="s">
        <v>2420</v>
      </c>
      <c r="C764" s="1">
        <v>42043</v>
      </c>
      <c r="D764" s="1">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-26.9955</v>
      </c>
    </row>
    <row r="765" spans="1:21" x14ac:dyDescent="0.25">
      <c r="A765">
        <v>764</v>
      </c>
      <c r="B765" t="s">
        <v>2423</v>
      </c>
      <c r="C765" s="1">
        <v>41652</v>
      </c>
      <c r="D765" s="1">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5.3391999999999999</v>
      </c>
    </row>
    <row r="766" spans="1:21" x14ac:dyDescent="0.25">
      <c r="A766">
        <v>765</v>
      </c>
      <c r="B766" t="s">
        <v>2423</v>
      </c>
      <c r="C766" s="1">
        <v>41652</v>
      </c>
      <c r="D766" s="1">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x14ac:dyDescent="0.25">
      <c r="A767">
        <v>766</v>
      </c>
      <c r="B767" t="s">
        <v>2423</v>
      </c>
      <c r="C767" s="1">
        <v>41652</v>
      </c>
      <c r="D767" s="1">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x14ac:dyDescent="0.25">
      <c r="A768">
        <v>767</v>
      </c>
      <c r="B768" t="s">
        <v>2423</v>
      </c>
      <c r="C768" s="1">
        <v>41652</v>
      </c>
      <c r="D768" s="1">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2.7071999999999998</v>
      </c>
    </row>
    <row r="769" spans="1:21" x14ac:dyDescent="0.25">
      <c r="A769">
        <v>768</v>
      </c>
      <c r="B769" t="s">
        <v>2423</v>
      </c>
      <c r="C769" s="1">
        <v>41652</v>
      </c>
      <c r="D769" s="1">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34.354799999999997</v>
      </c>
    </row>
    <row r="770" spans="1:21" x14ac:dyDescent="0.25">
      <c r="A770">
        <v>769</v>
      </c>
      <c r="B770" t="s">
        <v>2435</v>
      </c>
      <c r="C770" s="1">
        <v>41773</v>
      </c>
      <c r="D770" s="1">
        <v>41779</v>
      </c>
      <c r="E770" t="s">
        <v>49</v>
      </c>
      <c r="F770" t="s">
        <v>2436</v>
      </c>
      <c r="G770" t="s">
        <v>2437</v>
      </c>
      <c r="H770" t="s">
        <v>40</v>
      </c>
      <c r="I770" t="s">
        <v>26</v>
      </c>
      <c r="J770" t="s">
        <v>1153</v>
      </c>
      <c r="K770" t="s">
        <v>53</v>
      </c>
      <c r="L770">
        <v>33710</v>
      </c>
      <c r="M770" t="s">
        <v>29</v>
      </c>
      <c r="N770" t="s">
        <v>2438</v>
      </c>
      <c r="O770" t="s">
        <v>31</v>
      </c>
      <c r="P770" t="s">
        <v>64</v>
      </c>
      <c r="Q770" t="s">
        <v>2439</v>
      </c>
      <c r="R770">
        <v>310.88</v>
      </c>
      <c r="S770">
        <v>2</v>
      </c>
      <c r="T770">
        <v>0.2</v>
      </c>
      <c r="U770">
        <v>23.315999999999999</v>
      </c>
    </row>
    <row r="771" spans="1:21" x14ac:dyDescent="0.25">
      <c r="A771">
        <v>770</v>
      </c>
      <c r="B771" t="s">
        <v>2440</v>
      </c>
      <c r="C771" s="1">
        <v>42509</v>
      </c>
      <c r="D771" s="1">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179.74879999999999</v>
      </c>
    </row>
    <row r="772" spans="1:21" x14ac:dyDescent="0.25">
      <c r="A772">
        <v>771</v>
      </c>
      <c r="B772" t="s">
        <v>2443</v>
      </c>
      <c r="C772" s="1">
        <v>42765</v>
      </c>
      <c r="D772" s="1">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x14ac:dyDescent="0.25">
      <c r="A773">
        <v>772</v>
      </c>
      <c r="B773" t="s">
        <v>2443</v>
      </c>
      <c r="C773" s="1">
        <v>42765</v>
      </c>
      <c r="D773" s="1">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x14ac:dyDescent="0.25">
      <c r="A774">
        <v>773</v>
      </c>
      <c r="B774" t="s">
        <v>2443</v>
      </c>
      <c r="C774" s="1">
        <v>42765</v>
      </c>
      <c r="D774" s="1">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x14ac:dyDescent="0.25">
      <c r="A775">
        <v>774</v>
      </c>
      <c r="B775" t="s">
        <v>2443</v>
      </c>
      <c r="C775" s="1">
        <v>42765</v>
      </c>
      <c r="D775" s="1">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x14ac:dyDescent="0.25">
      <c r="A776">
        <v>775</v>
      </c>
      <c r="B776" t="s">
        <v>2443</v>
      </c>
      <c r="C776" s="1">
        <v>42765</v>
      </c>
      <c r="D776" s="1">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x14ac:dyDescent="0.25">
      <c r="A777">
        <v>776</v>
      </c>
      <c r="B777" t="s">
        <v>2443</v>
      </c>
      <c r="C777" s="1">
        <v>42765</v>
      </c>
      <c r="D777" s="1">
        <v>42771</v>
      </c>
      <c r="E777" t="s">
        <v>49</v>
      </c>
      <c r="F777" t="s">
        <v>2444</v>
      </c>
      <c r="G777" t="s">
        <v>2445</v>
      </c>
      <c r="H777" t="s">
        <v>40</v>
      </c>
      <c r="I777" t="s">
        <v>26</v>
      </c>
      <c r="J777" t="s">
        <v>1380</v>
      </c>
      <c r="K777" t="s">
        <v>488</v>
      </c>
      <c r="L777">
        <v>50315</v>
      </c>
      <c r="M777" t="s">
        <v>104</v>
      </c>
      <c r="N777" t="s">
        <v>2452</v>
      </c>
      <c r="O777" t="s">
        <v>31</v>
      </c>
      <c r="P777" t="s">
        <v>64</v>
      </c>
      <c r="Q777" t="s">
        <v>2453</v>
      </c>
      <c r="R777">
        <v>34.58</v>
      </c>
      <c r="S777">
        <v>7</v>
      </c>
      <c r="T777">
        <v>0</v>
      </c>
      <c r="U777">
        <v>14.5236</v>
      </c>
    </row>
    <row r="778" spans="1:21" x14ac:dyDescent="0.25">
      <c r="A778">
        <v>777</v>
      </c>
      <c r="B778" t="s">
        <v>2454</v>
      </c>
      <c r="C778" s="1">
        <v>41819</v>
      </c>
      <c r="D778" s="1">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3.6855000000000002</v>
      </c>
    </row>
    <row r="779" spans="1:21" x14ac:dyDescent="0.25">
      <c r="A779">
        <v>778</v>
      </c>
      <c r="B779" t="s">
        <v>2459</v>
      </c>
      <c r="C779" s="1">
        <v>42237</v>
      </c>
      <c r="D779" s="1">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x14ac:dyDescent="0.25">
      <c r="A780">
        <v>779</v>
      </c>
      <c r="B780" t="s">
        <v>2459</v>
      </c>
      <c r="C780" s="1">
        <v>42237</v>
      </c>
      <c r="D780" s="1">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28.171800000000001</v>
      </c>
    </row>
    <row r="781" spans="1:21" x14ac:dyDescent="0.25">
      <c r="A781">
        <v>780</v>
      </c>
      <c r="B781" t="s">
        <v>2459</v>
      </c>
      <c r="C781" s="1">
        <v>42237</v>
      </c>
      <c r="D781" s="1">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x14ac:dyDescent="0.25">
      <c r="A782">
        <v>781</v>
      </c>
      <c r="B782" t="s">
        <v>2459</v>
      </c>
      <c r="C782" s="1">
        <v>42237</v>
      </c>
      <c r="D782" s="1">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1.9259999999999999</v>
      </c>
    </row>
    <row r="783" spans="1:21" x14ac:dyDescent="0.25">
      <c r="A783">
        <v>782</v>
      </c>
      <c r="B783" t="s">
        <v>2464</v>
      </c>
      <c r="C783" s="1">
        <v>42280</v>
      </c>
      <c r="D783" s="1">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-22.449000000000002</v>
      </c>
    </row>
    <row r="784" spans="1:21" x14ac:dyDescent="0.25">
      <c r="A784">
        <v>783</v>
      </c>
      <c r="B784" t="s">
        <v>2464</v>
      </c>
      <c r="C784" s="1">
        <v>42280</v>
      </c>
      <c r="D784" s="1">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-2.7</v>
      </c>
    </row>
    <row r="785" spans="1:21" x14ac:dyDescent="0.25">
      <c r="A785">
        <v>784</v>
      </c>
      <c r="B785" t="s">
        <v>2464</v>
      </c>
      <c r="C785" s="1">
        <v>42280</v>
      </c>
      <c r="D785" s="1">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x14ac:dyDescent="0.25">
      <c r="A786">
        <v>785</v>
      </c>
      <c r="B786" t="s">
        <v>2464</v>
      </c>
      <c r="C786" s="1">
        <v>42280</v>
      </c>
      <c r="D786" s="1">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0.5998</v>
      </c>
    </row>
    <row r="787" spans="1:21" x14ac:dyDescent="0.25">
      <c r="A787">
        <v>786</v>
      </c>
      <c r="B787" t="s">
        <v>2471</v>
      </c>
      <c r="C787" s="1">
        <v>42147</v>
      </c>
      <c r="D787" s="1">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87.744299999999996</v>
      </c>
    </row>
    <row r="788" spans="1:21" x14ac:dyDescent="0.25">
      <c r="A788">
        <v>787</v>
      </c>
      <c r="B788" t="s">
        <v>2474</v>
      </c>
      <c r="C788" s="1">
        <v>42811</v>
      </c>
      <c r="D788" s="1">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x14ac:dyDescent="0.25">
      <c r="A789">
        <v>788</v>
      </c>
      <c r="B789" t="s">
        <v>2478</v>
      </c>
      <c r="C789" s="1">
        <v>42350</v>
      </c>
      <c r="D789" s="1">
        <v>42354</v>
      </c>
      <c r="E789" t="s">
        <v>49</v>
      </c>
      <c r="F789" t="s">
        <v>2479</v>
      </c>
      <c r="G789" t="s">
        <v>2480</v>
      </c>
      <c r="H789" t="s">
        <v>25</v>
      </c>
      <c r="I789" t="s">
        <v>26</v>
      </c>
      <c r="J789" t="s">
        <v>2475</v>
      </c>
      <c r="K789" t="s">
        <v>42</v>
      </c>
      <c r="L789">
        <v>93534</v>
      </c>
      <c r="M789" t="s">
        <v>43</v>
      </c>
      <c r="N789" t="s">
        <v>2481</v>
      </c>
      <c r="O789" t="s">
        <v>31</v>
      </c>
      <c r="P789" t="s">
        <v>35</v>
      </c>
      <c r="Q789" t="s">
        <v>2482</v>
      </c>
      <c r="R789">
        <v>348.928</v>
      </c>
      <c r="S789">
        <v>2</v>
      </c>
      <c r="T789">
        <v>0.2</v>
      </c>
      <c r="U789">
        <v>34.892800000000001</v>
      </c>
    </row>
    <row r="790" spans="1:21" x14ac:dyDescent="0.25">
      <c r="A790">
        <v>789</v>
      </c>
      <c r="B790" t="s">
        <v>2483</v>
      </c>
      <c r="C790" s="1">
        <v>42181</v>
      </c>
      <c r="D790" s="1">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x14ac:dyDescent="0.25">
      <c r="A791">
        <v>790</v>
      </c>
      <c r="B791" t="s">
        <v>2483</v>
      </c>
      <c r="C791" s="1">
        <v>42181</v>
      </c>
      <c r="D791" s="1">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4.1634000000000002</v>
      </c>
    </row>
    <row r="792" spans="1:21" x14ac:dyDescent="0.25">
      <c r="A792">
        <v>791</v>
      </c>
      <c r="B792" t="s">
        <v>2483</v>
      </c>
      <c r="C792" s="1">
        <v>42181</v>
      </c>
      <c r="D792" s="1">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x14ac:dyDescent="0.25">
      <c r="A793">
        <v>792</v>
      </c>
      <c r="B793" t="s">
        <v>2483</v>
      </c>
      <c r="C793" s="1">
        <v>42181</v>
      </c>
      <c r="D793" s="1">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79.905600000000007</v>
      </c>
    </row>
    <row r="794" spans="1:21" x14ac:dyDescent="0.25">
      <c r="A794">
        <v>793</v>
      </c>
      <c r="B794" t="s">
        <v>2488</v>
      </c>
      <c r="C794" s="1">
        <v>42510</v>
      </c>
      <c r="D794" s="1">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x14ac:dyDescent="0.25">
      <c r="A795">
        <v>794</v>
      </c>
      <c r="B795" t="s">
        <v>2494</v>
      </c>
      <c r="C795" s="1">
        <v>41902</v>
      </c>
      <c r="D795" s="1">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x14ac:dyDescent="0.25">
      <c r="A796">
        <v>795</v>
      </c>
      <c r="B796" t="s">
        <v>2494</v>
      </c>
      <c r="C796" s="1">
        <v>41902</v>
      </c>
      <c r="D796" s="1">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x14ac:dyDescent="0.25">
      <c r="A797">
        <v>796</v>
      </c>
      <c r="B797" t="s">
        <v>2499</v>
      </c>
      <c r="C797" s="1">
        <v>42999</v>
      </c>
      <c r="D797" s="1">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x14ac:dyDescent="0.25">
      <c r="A798">
        <v>797</v>
      </c>
      <c r="B798" t="s">
        <v>2502</v>
      </c>
      <c r="C798" s="1">
        <v>42362</v>
      </c>
      <c r="D798" s="1">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x14ac:dyDescent="0.25">
      <c r="A799">
        <v>798</v>
      </c>
      <c r="B799" t="s">
        <v>2502</v>
      </c>
      <c r="C799" s="1">
        <v>42362</v>
      </c>
      <c r="D799" s="1">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6.2207999999999997</v>
      </c>
    </row>
    <row r="800" spans="1:21" x14ac:dyDescent="0.25">
      <c r="A800">
        <v>799</v>
      </c>
      <c r="B800" t="s">
        <v>2502</v>
      </c>
      <c r="C800" s="1">
        <v>42362</v>
      </c>
      <c r="D800" s="1">
        <v>42364</v>
      </c>
      <c r="E800" t="s">
        <v>187</v>
      </c>
      <c r="F800" t="s">
        <v>911</v>
      </c>
      <c r="G800" t="s">
        <v>912</v>
      </c>
      <c r="H800" t="s">
        <v>40</v>
      </c>
      <c r="I800" t="s">
        <v>26</v>
      </c>
      <c r="J800" t="s">
        <v>388</v>
      </c>
      <c r="K800" t="s">
        <v>266</v>
      </c>
      <c r="L800">
        <v>14609</v>
      </c>
      <c r="M800" t="s">
        <v>147</v>
      </c>
      <c r="N800" t="s">
        <v>2505</v>
      </c>
      <c r="O800" t="s">
        <v>45</v>
      </c>
      <c r="P800" t="s">
        <v>46</v>
      </c>
      <c r="Q800" t="s">
        <v>2506</v>
      </c>
      <c r="R800">
        <v>21.56</v>
      </c>
      <c r="S800">
        <v>7</v>
      </c>
      <c r="T800">
        <v>0</v>
      </c>
      <c r="U800">
        <v>10.348800000000001</v>
      </c>
    </row>
    <row r="801" spans="1:21" x14ac:dyDescent="0.25">
      <c r="A801">
        <v>800</v>
      </c>
      <c r="B801" t="s">
        <v>2507</v>
      </c>
      <c r="C801" s="1">
        <v>42335</v>
      </c>
      <c r="D801" s="1">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17.745000000000001</v>
      </c>
    </row>
    <row r="802" spans="1:21" x14ac:dyDescent="0.25">
      <c r="A802">
        <v>801</v>
      </c>
      <c r="B802" t="s">
        <v>2511</v>
      </c>
      <c r="C802" s="1">
        <v>42786</v>
      </c>
      <c r="D802" s="1">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7.3358999999999996</v>
      </c>
    </row>
    <row r="803" spans="1:21" x14ac:dyDescent="0.25">
      <c r="A803">
        <v>802</v>
      </c>
      <c r="B803" t="s">
        <v>2511</v>
      </c>
      <c r="C803" s="1">
        <v>42786</v>
      </c>
      <c r="D803" s="1">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18.897200000000002</v>
      </c>
    </row>
    <row r="804" spans="1:21" x14ac:dyDescent="0.25">
      <c r="A804">
        <v>803</v>
      </c>
      <c r="B804" t="s">
        <v>2516</v>
      </c>
      <c r="C804" s="1">
        <v>42600</v>
      </c>
      <c r="D804" s="1">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99.489599999999996</v>
      </c>
    </row>
    <row r="805" spans="1:21" x14ac:dyDescent="0.25">
      <c r="A805">
        <v>804</v>
      </c>
      <c r="B805" t="s">
        <v>2519</v>
      </c>
      <c r="C805" s="1">
        <v>42441</v>
      </c>
      <c r="D805" s="1">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6.2207999999999997</v>
      </c>
    </row>
    <row r="806" spans="1:21" x14ac:dyDescent="0.25">
      <c r="A806">
        <v>805</v>
      </c>
      <c r="B806" t="s">
        <v>2524</v>
      </c>
      <c r="C806" s="1">
        <v>42847</v>
      </c>
      <c r="D806" s="1">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6.2152000000000003</v>
      </c>
    </row>
    <row r="807" spans="1:21" x14ac:dyDescent="0.25">
      <c r="A807">
        <v>806</v>
      </c>
      <c r="B807" t="s">
        <v>2529</v>
      </c>
      <c r="C807" s="1">
        <v>41944</v>
      </c>
      <c r="D807" s="1">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4.3175999999999997</v>
      </c>
    </row>
    <row r="808" spans="1:21" x14ac:dyDescent="0.25">
      <c r="A808">
        <v>807</v>
      </c>
      <c r="B808" t="s">
        <v>2529</v>
      </c>
      <c r="C808" s="1">
        <v>41944</v>
      </c>
      <c r="D808" s="1">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247.99600000000001</v>
      </c>
    </row>
    <row r="809" spans="1:21" x14ac:dyDescent="0.25">
      <c r="A809">
        <v>808</v>
      </c>
      <c r="B809" t="s">
        <v>2534</v>
      </c>
      <c r="C809" s="1">
        <v>42038</v>
      </c>
      <c r="D809" s="1">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x14ac:dyDescent="0.25">
      <c r="A810">
        <v>809</v>
      </c>
      <c r="B810" t="s">
        <v>2534</v>
      </c>
      <c r="C810" s="1">
        <v>42038</v>
      </c>
      <c r="D810" s="1">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x14ac:dyDescent="0.25">
      <c r="A811">
        <v>810</v>
      </c>
      <c r="B811" t="s">
        <v>2538</v>
      </c>
      <c r="C811" s="1">
        <v>41925</v>
      </c>
      <c r="D811" s="1">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x14ac:dyDescent="0.25">
      <c r="A812">
        <v>811</v>
      </c>
      <c r="B812" t="s">
        <v>2538</v>
      </c>
      <c r="C812" s="1">
        <v>41925</v>
      </c>
      <c r="D812" s="1">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x14ac:dyDescent="0.25">
      <c r="A813">
        <v>812</v>
      </c>
      <c r="B813" t="s">
        <v>2538</v>
      </c>
      <c r="C813" s="1">
        <v>41925</v>
      </c>
      <c r="D813" s="1">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62.036799999999999</v>
      </c>
    </row>
    <row r="814" spans="1:21" x14ac:dyDescent="0.25">
      <c r="A814">
        <v>813</v>
      </c>
      <c r="B814" t="s">
        <v>2538</v>
      </c>
      <c r="C814" s="1">
        <v>41925</v>
      </c>
      <c r="D814" s="1">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2.5779999999999998</v>
      </c>
    </row>
    <row r="815" spans="1:21" x14ac:dyDescent="0.25">
      <c r="A815">
        <v>814</v>
      </c>
      <c r="B815" t="s">
        <v>2544</v>
      </c>
      <c r="C815" s="1">
        <v>42869</v>
      </c>
      <c r="D815" s="1">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6.2152000000000003</v>
      </c>
    </row>
    <row r="816" spans="1:21" x14ac:dyDescent="0.25">
      <c r="A816">
        <v>815</v>
      </c>
      <c r="B816" t="s">
        <v>2544</v>
      </c>
      <c r="C816" s="1">
        <v>42869</v>
      </c>
      <c r="D816" s="1">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x14ac:dyDescent="0.25">
      <c r="A817">
        <v>816</v>
      </c>
      <c r="B817" t="s">
        <v>2550</v>
      </c>
      <c r="C817" s="1">
        <v>42083</v>
      </c>
      <c r="D817" s="1">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24.883199999999999</v>
      </c>
    </row>
    <row r="818" spans="1:21" x14ac:dyDescent="0.25">
      <c r="A818">
        <v>817</v>
      </c>
      <c r="B818" t="s">
        <v>2554</v>
      </c>
      <c r="C818" s="1">
        <v>42628</v>
      </c>
      <c r="D818" s="1">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1.8704000000000001</v>
      </c>
    </row>
    <row r="819" spans="1:21" x14ac:dyDescent="0.25">
      <c r="A819">
        <v>818</v>
      </c>
      <c r="B819" t="s">
        <v>2557</v>
      </c>
      <c r="C819" s="1">
        <v>41818</v>
      </c>
      <c r="D819" s="1">
        <v>41822</v>
      </c>
      <c r="E819" t="s">
        <v>49</v>
      </c>
      <c r="F819" t="s">
        <v>1910</v>
      </c>
      <c r="G819" t="s">
        <v>1911</v>
      </c>
      <c r="H819" t="s">
        <v>25</v>
      </c>
      <c r="I819" t="s">
        <v>26</v>
      </c>
      <c r="J819" t="s">
        <v>145</v>
      </c>
      <c r="K819" t="s">
        <v>146</v>
      </c>
      <c r="L819">
        <v>19140</v>
      </c>
      <c r="M819" t="s">
        <v>147</v>
      </c>
      <c r="N819" t="s">
        <v>403</v>
      </c>
      <c r="O819" t="s">
        <v>45</v>
      </c>
      <c r="P819" t="s">
        <v>89</v>
      </c>
      <c r="Q819" t="s">
        <v>404</v>
      </c>
      <c r="R819">
        <v>41.472000000000001</v>
      </c>
      <c r="S819">
        <v>8</v>
      </c>
      <c r="T819">
        <v>0.2</v>
      </c>
      <c r="U819">
        <v>14.5152</v>
      </c>
    </row>
    <row r="820" spans="1:21" x14ac:dyDescent="0.25">
      <c r="A820">
        <v>819</v>
      </c>
      <c r="B820" t="s">
        <v>2557</v>
      </c>
      <c r="C820" s="1">
        <v>41818</v>
      </c>
      <c r="D820" s="1">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3.1680000000000001</v>
      </c>
      <c r="S820">
        <v>3</v>
      </c>
      <c r="T820">
        <v>0.7</v>
      </c>
      <c r="U820">
        <v>-2.4287999999999998</v>
      </c>
    </row>
    <row r="821" spans="1:21" x14ac:dyDescent="0.25">
      <c r="A821">
        <v>820</v>
      </c>
      <c r="B821" t="s">
        <v>2557</v>
      </c>
      <c r="C821" s="1">
        <v>41818</v>
      </c>
      <c r="D821" s="1">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x14ac:dyDescent="0.25">
      <c r="A822">
        <v>821</v>
      </c>
      <c r="B822" t="s">
        <v>2557</v>
      </c>
      <c r="C822" s="1">
        <v>41818</v>
      </c>
      <c r="D822" s="1">
        <v>41822</v>
      </c>
      <c r="E822" t="s">
        <v>49</v>
      </c>
      <c r="F822" t="s">
        <v>1910</v>
      </c>
      <c r="G822" t="s">
        <v>1911</v>
      </c>
      <c r="H822" t="s">
        <v>25</v>
      </c>
      <c r="I822" t="s">
        <v>26</v>
      </c>
      <c r="J822" t="s">
        <v>145</v>
      </c>
      <c r="K822" t="s">
        <v>146</v>
      </c>
      <c r="L822">
        <v>19140</v>
      </c>
      <c r="M822" t="s">
        <v>147</v>
      </c>
      <c r="N822" t="s">
        <v>2562</v>
      </c>
      <c r="O822" t="s">
        <v>45</v>
      </c>
      <c r="P822" t="s">
        <v>74</v>
      </c>
      <c r="Q822" t="s">
        <v>2563</v>
      </c>
      <c r="R822">
        <v>31.085999999999999</v>
      </c>
      <c r="S822">
        <v>3</v>
      </c>
      <c r="T822">
        <v>0.7</v>
      </c>
      <c r="U822">
        <v>-22.796399999999998</v>
      </c>
    </row>
    <row r="823" spans="1:21" x14ac:dyDescent="0.25">
      <c r="A823">
        <v>822</v>
      </c>
      <c r="B823" t="s">
        <v>2557</v>
      </c>
      <c r="C823" s="1">
        <v>41818</v>
      </c>
      <c r="D823" s="1">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117.432</v>
      </c>
    </row>
    <row r="824" spans="1:21" x14ac:dyDescent="0.25">
      <c r="A824">
        <v>823</v>
      </c>
      <c r="B824" t="s">
        <v>2566</v>
      </c>
      <c r="C824" s="1">
        <v>42906</v>
      </c>
      <c r="D824" s="1">
        <v>42913</v>
      </c>
      <c r="E824" t="s">
        <v>49</v>
      </c>
      <c r="F824" t="s">
        <v>2567</v>
      </c>
      <c r="G824" t="s">
        <v>2568</v>
      </c>
      <c r="H824" t="s">
        <v>25</v>
      </c>
      <c r="I824" t="s">
        <v>26</v>
      </c>
      <c r="J824" t="s">
        <v>1095</v>
      </c>
      <c r="K824" t="s">
        <v>789</v>
      </c>
      <c r="L824">
        <v>7109</v>
      </c>
      <c r="M824" t="s">
        <v>147</v>
      </c>
      <c r="N824" t="s">
        <v>2569</v>
      </c>
      <c r="O824" t="s">
        <v>70</v>
      </c>
      <c r="P824" t="s">
        <v>160</v>
      </c>
      <c r="Q824" t="s">
        <v>2570</v>
      </c>
      <c r="R824">
        <v>239.97</v>
      </c>
      <c r="S824">
        <v>3</v>
      </c>
      <c r="T824">
        <v>0</v>
      </c>
      <c r="U824">
        <v>71.991</v>
      </c>
    </row>
    <row r="825" spans="1:21" x14ac:dyDescent="0.25">
      <c r="A825">
        <v>824</v>
      </c>
      <c r="B825" t="s">
        <v>2566</v>
      </c>
      <c r="C825" s="1">
        <v>42906</v>
      </c>
      <c r="D825" s="1">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x14ac:dyDescent="0.25">
      <c r="A826">
        <v>825</v>
      </c>
      <c r="B826" t="s">
        <v>2571</v>
      </c>
      <c r="C826" s="1">
        <v>41768</v>
      </c>
      <c r="D826" s="1">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4.0679999999999996</v>
      </c>
    </row>
    <row r="827" spans="1:21" x14ac:dyDescent="0.25">
      <c r="A827">
        <v>826</v>
      </c>
      <c r="B827" t="s">
        <v>2571</v>
      </c>
      <c r="C827" s="1">
        <v>41768</v>
      </c>
      <c r="D827" s="1">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40.312800000000003</v>
      </c>
    </row>
    <row r="828" spans="1:21" x14ac:dyDescent="0.25">
      <c r="A828">
        <v>827</v>
      </c>
      <c r="B828" t="s">
        <v>2576</v>
      </c>
      <c r="C828" s="1">
        <v>42968</v>
      </c>
      <c r="D828" s="1">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x14ac:dyDescent="0.25">
      <c r="A829">
        <v>828</v>
      </c>
      <c r="B829" t="s">
        <v>2576</v>
      </c>
      <c r="C829" s="1">
        <v>42968</v>
      </c>
      <c r="D829" s="1">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10.7996</v>
      </c>
    </row>
    <row r="830" spans="1:21" x14ac:dyDescent="0.25">
      <c r="A830">
        <v>829</v>
      </c>
      <c r="B830" t="s">
        <v>2576</v>
      </c>
      <c r="C830" s="1">
        <v>42968</v>
      </c>
      <c r="D830" s="1">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x14ac:dyDescent="0.25">
      <c r="A831">
        <v>830</v>
      </c>
      <c r="B831" t="s">
        <v>2583</v>
      </c>
      <c r="C831" s="1">
        <v>42902</v>
      </c>
      <c r="D831" s="1">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90.587999999999994</v>
      </c>
    </row>
    <row r="832" spans="1:21" x14ac:dyDescent="0.25">
      <c r="A832">
        <v>831</v>
      </c>
      <c r="B832" t="s">
        <v>2583</v>
      </c>
      <c r="C832" s="1">
        <v>42902</v>
      </c>
      <c r="D832" s="1">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50.584800000000001</v>
      </c>
    </row>
    <row r="833" spans="1:21" x14ac:dyDescent="0.25">
      <c r="A833">
        <v>832</v>
      </c>
      <c r="B833" t="s">
        <v>2583</v>
      </c>
      <c r="C833" s="1">
        <v>42902</v>
      </c>
      <c r="D833" s="1">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51.834600000000002</v>
      </c>
    </row>
    <row r="834" spans="1:21" x14ac:dyDescent="0.25">
      <c r="A834">
        <v>833</v>
      </c>
      <c r="B834" t="s">
        <v>2583</v>
      </c>
      <c r="C834" s="1">
        <v>42902</v>
      </c>
      <c r="D834" s="1">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17.157399999999999</v>
      </c>
    </row>
    <row r="835" spans="1:21" x14ac:dyDescent="0.25">
      <c r="A835">
        <v>834</v>
      </c>
      <c r="B835" t="s">
        <v>2593</v>
      </c>
      <c r="C835" s="1">
        <v>42574</v>
      </c>
      <c r="D835" s="1">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2.6412</v>
      </c>
    </row>
    <row r="836" spans="1:21" x14ac:dyDescent="0.25">
      <c r="A836">
        <v>835</v>
      </c>
      <c r="B836" t="s">
        <v>2593</v>
      </c>
      <c r="C836" s="1">
        <v>42574</v>
      </c>
      <c r="D836" s="1">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x14ac:dyDescent="0.25">
      <c r="A837">
        <v>836</v>
      </c>
      <c r="B837" t="s">
        <v>2593</v>
      </c>
      <c r="C837" s="1">
        <v>42574</v>
      </c>
      <c r="D837" s="1">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v>
      </c>
    </row>
    <row r="838" spans="1:21" x14ac:dyDescent="0.25">
      <c r="A838">
        <v>837</v>
      </c>
      <c r="B838" t="s">
        <v>2600</v>
      </c>
      <c r="C838" s="1">
        <v>41890</v>
      </c>
      <c r="D838" s="1">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51.183999999999997</v>
      </c>
      <c r="S838">
        <v>4</v>
      </c>
      <c r="T838">
        <v>0.8</v>
      </c>
      <c r="U838">
        <v>-79.3352</v>
      </c>
    </row>
    <row r="839" spans="1:21" x14ac:dyDescent="0.25">
      <c r="A839">
        <v>838</v>
      </c>
      <c r="B839" t="s">
        <v>2603</v>
      </c>
      <c r="C839" s="1">
        <v>43043</v>
      </c>
      <c r="D839" s="1">
        <v>43050</v>
      </c>
      <c r="E839" t="s">
        <v>49</v>
      </c>
      <c r="F839" t="s">
        <v>2604</v>
      </c>
      <c r="G839" t="s">
        <v>2605</v>
      </c>
      <c r="H839" t="s">
        <v>101</v>
      </c>
      <c r="I839" t="s">
        <v>26</v>
      </c>
      <c r="J839" t="s">
        <v>381</v>
      </c>
      <c r="K839" t="s">
        <v>334</v>
      </c>
      <c r="L839">
        <v>38401</v>
      </c>
      <c r="M839" t="s">
        <v>29</v>
      </c>
      <c r="N839" t="s">
        <v>2606</v>
      </c>
      <c r="O839" t="s">
        <v>45</v>
      </c>
      <c r="P839" t="s">
        <v>89</v>
      </c>
      <c r="Q839" t="s">
        <v>2607</v>
      </c>
      <c r="R839">
        <v>9.6639999999999997</v>
      </c>
      <c r="S839">
        <v>2</v>
      </c>
      <c r="T839">
        <v>0.2</v>
      </c>
      <c r="U839">
        <v>3.2616000000000001</v>
      </c>
    </row>
    <row r="840" spans="1:21" x14ac:dyDescent="0.25">
      <c r="A840">
        <v>839</v>
      </c>
      <c r="B840" t="s">
        <v>2608</v>
      </c>
      <c r="C840" s="1">
        <v>42436</v>
      </c>
      <c r="D840" s="1">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x14ac:dyDescent="0.25">
      <c r="A841">
        <v>840</v>
      </c>
      <c r="B841" t="s">
        <v>2609</v>
      </c>
      <c r="C841" s="1">
        <v>42328</v>
      </c>
      <c r="D841" s="1">
        <v>42333</v>
      </c>
      <c r="E841" t="s">
        <v>49</v>
      </c>
      <c r="F841" t="s">
        <v>2610</v>
      </c>
      <c r="G841" t="s">
        <v>2611</v>
      </c>
      <c r="H841" t="s">
        <v>40</v>
      </c>
      <c r="I841" t="s">
        <v>26</v>
      </c>
      <c r="J841" t="s">
        <v>265</v>
      </c>
      <c r="K841" t="s">
        <v>266</v>
      </c>
      <c r="L841">
        <v>10035</v>
      </c>
      <c r="M841" t="s">
        <v>147</v>
      </c>
      <c r="N841" t="s">
        <v>2450</v>
      </c>
      <c r="O841" t="s">
        <v>45</v>
      </c>
      <c r="P841" t="s">
        <v>67</v>
      </c>
      <c r="Q841" t="s">
        <v>2451</v>
      </c>
      <c r="R841">
        <v>60.45</v>
      </c>
      <c r="S841">
        <v>3</v>
      </c>
      <c r="T841">
        <v>0</v>
      </c>
      <c r="U841">
        <v>16.3215</v>
      </c>
    </row>
    <row r="842" spans="1:21" x14ac:dyDescent="0.25">
      <c r="A842">
        <v>841</v>
      </c>
      <c r="B842" t="s">
        <v>2609</v>
      </c>
      <c r="C842" s="1">
        <v>42328</v>
      </c>
      <c r="D842" s="1">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3.3408000000000002</v>
      </c>
    </row>
    <row r="843" spans="1:21" x14ac:dyDescent="0.25">
      <c r="A843">
        <v>842</v>
      </c>
      <c r="B843" t="s">
        <v>2609</v>
      </c>
      <c r="C843" s="1">
        <v>42328</v>
      </c>
      <c r="D843" s="1">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9.3024000000000004</v>
      </c>
    </row>
    <row r="844" spans="1:21" x14ac:dyDescent="0.25">
      <c r="A844">
        <v>843</v>
      </c>
      <c r="B844" t="s">
        <v>2616</v>
      </c>
      <c r="C844" s="1">
        <v>42681</v>
      </c>
      <c r="D844" s="1">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11.7</v>
      </c>
    </row>
    <row r="845" spans="1:21" x14ac:dyDescent="0.25">
      <c r="A845">
        <v>844</v>
      </c>
      <c r="B845" t="s">
        <v>2616</v>
      </c>
      <c r="C845" s="1">
        <v>42681</v>
      </c>
      <c r="D845" s="1">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8.7672000000000008</v>
      </c>
    </row>
    <row r="846" spans="1:21" x14ac:dyDescent="0.25">
      <c r="A846">
        <v>845</v>
      </c>
      <c r="B846" t="s">
        <v>2616</v>
      </c>
      <c r="C846" s="1">
        <v>42681</v>
      </c>
      <c r="D846" s="1">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3.2944</v>
      </c>
    </row>
    <row r="847" spans="1:21" x14ac:dyDescent="0.25">
      <c r="A847">
        <v>846</v>
      </c>
      <c r="B847" t="s">
        <v>2616</v>
      </c>
      <c r="C847" s="1">
        <v>42681</v>
      </c>
      <c r="D847" s="1">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6.8714000000000004</v>
      </c>
    </row>
    <row r="848" spans="1:21" x14ac:dyDescent="0.25">
      <c r="A848">
        <v>847</v>
      </c>
      <c r="B848" t="s">
        <v>2627</v>
      </c>
      <c r="C848" s="1">
        <v>42290</v>
      </c>
      <c r="D848" s="1">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23.441600000000001</v>
      </c>
    </row>
    <row r="849" spans="1:21" x14ac:dyDescent="0.25">
      <c r="A849">
        <v>848</v>
      </c>
      <c r="B849" t="s">
        <v>2627</v>
      </c>
      <c r="C849" s="1">
        <v>42290</v>
      </c>
      <c r="D849" s="1">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77.743799999999993</v>
      </c>
    </row>
    <row r="850" spans="1:21" x14ac:dyDescent="0.25">
      <c r="A850">
        <v>849</v>
      </c>
      <c r="B850" t="s">
        <v>2630</v>
      </c>
      <c r="C850" s="1">
        <v>42736</v>
      </c>
      <c r="D850" s="1">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8.5568000000000008</v>
      </c>
    </row>
    <row r="851" spans="1:21" x14ac:dyDescent="0.25">
      <c r="A851">
        <v>850</v>
      </c>
      <c r="B851" t="s">
        <v>2636</v>
      </c>
      <c r="C851" s="1">
        <v>41677</v>
      </c>
      <c r="D851" s="1">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49.604799999999997</v>
      </c>
    </row>
    <row r="852" spans="1:21" x14ac:dyDescent="0.25">
      <c r="A852">
        <v>851</v>
      </c>
      <c r="B852" t="s">
        <v>2642</v>
      </c>
      <c r="C852" s="1">
        <v>42541</v>
      </c>
      <c r="D852" s="1">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1.3415999999999999</v>
      </c>
    </row>
    <row r="853" spans="1:21" x14ac:dyDescent="0.25">
      <c r="A853">
        <v>852</v>
      </c>
      <c r="B853" t="s">
        <v>2642</v>
      </c>
      <c r="C853" s="1">
        <v>42541</v>
      </c>
      <c r="D853" s="1">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x14ac:dyDescent="0.25">
      <c r="A854">
        <v>853</v>
      </c>
      <c r="B854" t="s">
        <v>2650</v>
      </c>
      <c r="C854" s="1">
        <v>42518</v>
      </c>
      <c r="D854" s="1">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50.187600000000003</v>
      </c>
    </row>
    <row r="855" spans="1:21" x14ac:dyDescent="0.25">
      <c r="A855">
        <v>854</v>
      </c>
      <c r="B855" t="s">
        <v>2651</v>
      </c>
      <c r="C855" s="1">
        <v>42419</v>
      </c>
      <c r="D855" s="1">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14.671799999999999</v>
      </c>
    </row>
    <row r="856" spans="1:21" x14ac:dyDescent="0.25">
      <c r="A856">
        <v>855</v>
      </c>
      <c r="B856" t="s">
        <v>2651</v>
      </c>
      <c r="C856" s="1">
        <v>42419</v>
      </c>
      <c r="D856" s="1">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9.7175999999999991</v>
      </c>
    </row>
    <row r="857" spans="1:21" x14ac:dyDescent="0.25">
      <c r="A857">
        <v>856</v>
      </c>
      <c r="B857" t="s">
        <v>2652</v>
      </c>
      <c r="C857" s="1">
        <v>41854</v>
      </c>
      <c r="D857" s="1">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x14ac:dyDescent="0.25">
      <c r="A858">
        <v>857</v>
      </c>
      <c r="B858" t="s">
        <v>2652</v>
      </c>
      <c r="C858" s="1">
        <v>41854</v>
      </c>
      <c r="D858" s="1">
        <v>41859</v>
      </c>
      <c r="E858" t="s">
        <v>49</v>
      </c>
      <c r="F858" t="s">
        <v>2653</v>
      </c>
      <c r="G858" t="s">
        <v>2654</v>
      </c>
      <c r="H858" t="s">
        <v>25</v>
      </c>
      <c r="I858" t="s">
        <v>26</v>
      </c>
      <c r="J858" t="s">
        <v>265</v>
      </c>
      <c r="K858" t="s">
        <v>266</v>
      </c>
      <c r="L858">
        <v>10035</v>
      </c>
      <c r="M858" t="s">
        <v>147</v>
      </c>
      <c r="N858" t="s">
        <v>2657</v>
      </c>
      <c r="O858" t="s">
        <v>45</v>
      </c>
      <c r="P858" t="s">
        <v>578</v>
      </c>
      <c r="Q858" t="s">
        <v>2658</v>
      </c>
      <c r="R858">
        <v>102.3</v>
      </c>
      <c r="S858">
        <v>10</v>
      </c>
      <c r="T858">
        <v>0</v>
      </c>
      <c r="U858">
        <v>26.597999999999999</v>
      </c>
    </row>
    <row r="859" spans="1:21" x14ac:dyDescent="0.25">
      <c r="A859">
        <v>858</v>
      </c>
      <c r="B859" t="s">
        <v>2652</v>
      </c>
      <c r="C859" s="1">
        <v>41854</v>
      </c>
      <c r="D859" s="1">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5.7671999999999999</v>
      </c>
    </row>
    <row r="860" spans="1:21" x14ac:dyDescent="0.25">
      <c r="A860">
        <v>859</v>
      </c>
      <c r="B860" t="s">
        <v>2661</v>
      </c>
      <c r="C860" s="1">
        <v>42835</v>
      </c>
      <c r="D860" s="1">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3.5767000000000002</v>
      </c>
    </row>
    <row r="861" spans="1:21" x14ac:dyDescent="0.25">
      <c r="A861">
        <v>860</v>
      </c>
      <c r="B861" t="s">
        <v>2661</v>
      </c>
      <c r="C861" s="1">
        <v>42835</v>
      </c>
      <c r="D861" s="1">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x14ac:dyDescent="0.25">
      <c r="A862">
        <v>861</v>
      </c>
      <c r="B862" t="s">
        <v>2665</v>
      </c>
      <c r="C862" s="1">
        <v>41799</v>
      </c>
      <c r="D862" s="1">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0.1472</v>
      </c>
    </row>
    <row r="863" spans="1:21" x14ac:dyDescent="0.25">
      <c r="A863">
        <v>862</v>
      </c>
      <c r="B863" t="s">
        <v>2665</v>
      </c>
      <c r="C863" s="1">
        <v>41799</v>
      </c>
      <c r="D863" s="1">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x14ac:dyDescent="0.25">
      <c r="A864">
        <v>863</v>
      </c>
      <c r="B864" t="s">
        <v>2670</v>
      </c>
      <c r="C864" s="1">
        <v>42374</v>
      </c>
      <c r="D864" s="1">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x14ac:dyDescent="0.25">
      <c r="A865">
        <v>864</v>
      </c>
      <c r="B865" t="s">
        <v>2670</v>
      </c>
      <c r="C865" s="1">
        <v>42374</v>
      </c>
      <c r="D865" s="1">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0.59040000000000004</v>
      </c>
    </row>
    <row r="866" spans="1:21" x14ac:dyDescent="0.25">
      <c r="A866">
        <v>865</v>
      </c>
      <c r="B866" t="s">
        <v>2670</v>
      </c>
      <c r="C866" s="1">
        <v>42374</v>
      </c>
      <c r="D866" s="1">
        <v>42376</v>
      </c>
      <c r="E866" t="s">
        <v>22</v>
      </c>
      <c r="F866" t="s">
        <v>2436</v>
      </c>
      <c r="G866" t="s">
        <v>2437</v>
      </c>
      <c r="H866" t="s">
        <v>40</v>
      </c>
      <c r="I866" t="s">
        <v>26</v>
      </c>
      <c r="J866" t="s">
        <v>1525</v>
      </c>
      <c r="K866" t="s">
        <v>53</v>
      </c>
      <c r="L866">
        <v>32216</v>
      </c>
      <c r="M866" t="s">
        <v>29</v>
      </c>
      <c r="N866" t="s">
        <v>2675</v>
      </c>
      <c r="O866" t="s">
        <v>70</v>
      </c>
      <c r="P866" t="s">
        <v>71</v>
      </c>
      <c r="Q866" t="s">
        <v>2676</v>
      </c>
      <c r="R866">
        <v>59.183999999999997</v>
      </c>
      <c r="S866">
        <v>2</v>
      </c>
      <c r="T866">
        <v>0.2</v>
      </c>
      <c r="U866">
        <v>5.1786000000000003</v>
      </c>
    </row>
    <row r="867" spans="1:21" x14ac:dyDescent="0.25">
      <c r="A867">
        <v>866</v>
      </c>
      <c r="B867" t="s">
        <v>2677</v>
      </c>
      <c r="C867" s="1">
        <v>41649</v>
      </c>
      <c r="D867" s="1">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x14ac:dyDescent="0.25">
      <c r="A868">
        <v>867</v>
      </c>
      <c r="B868" t="s">
        <v>2677</v>
      </c>
      <c r="C868" s="1">
        <v>41649</v>
      </c>
      <c r="D868" s="1">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x14ac:dyDescent="0.25">
      <c r="A869">
        <v>868</v>
      </c>
      <c r="B869" t="s">
        <v>2684</v>
      </c>
      <c r="C869" s="1">
        <v>42642</v>
      </c>
      <c r="D869" s="1">
        <v>42645</v>
      </c>
      <c r="E869" t="s">
        <v>187</v>
      </c>
      <c r="F869" t="s">
        <v>2685</v>
      </c>
      <c r="G869" t="s">
        <v>2686</v>
      </c>
      <c r="H869" t="s">
        <v>40</v>
      </c>
      <c r="I869" t="s">
        <v>26</v>
      </c>
      <c r="J869" t="s">
        <v>145</v>
      </c>
      <c r="K869" t="s">
        <v>146</v>
      </c>
      <c r="L869">
        <v>19140</v>
      </c>
      <c r="M869" t="s">
        <v>147</v>
      </c>
      <c r="N869" t="s">
        <v>2687</v>
      </c>
      <c r="O869" t="s">
        <v>45</v>
      </c>
      <c r="P869" t="s">
        <v>46</v>
      </c>
      <c r="Q869" t="s">
        <v>2688</v>
      </c>
      <c r="R869">
        <v>15.936</v>
      </c>
      <c r="S869">
        <v>4</v>
      </c>
      <c r="T869">
        <v>0.2</v>
      </c>
      <c r="U869">
        <v>5.1791999999999998</v>
      </c>
    </row>
    <row r="870" spans="1:21" x14ac:dyDescent="0.25">
      <c r="A870">
        <v>869</v>
      </c>
      <c r="B870" t="s">
        <v>2689</v>
      </c>
      <c r="C870" s="1">
        <v>41735</v>
      </c>
      <c r="D870" s="1">
        <v>41739</v>
      </c>
      <c r="E870" t="s">
        <v>49</v>
      </c>
      <c r="F870" t="s">
        <v>2690</v>
      </c>
      <c r="G870" t="s">
        <v>2691</v>
      </c>
      <c r="H870" t="s">
        <v>40</v>
      </c>
      <c r="I870" t="s">
        <v>26</v>
      </c>
      <c r="J870" t="s">
        <v>2475</v>
      </c>
      <c r="K870" t="s">
        <v>146</v>
      </c>
      <c r="L870">
        <v>17602</v>
      </c>
      <c r="M870" t="s">
        <v>147</v>
      </c>
      <c r="N870" t="s">
        <v>2692</v>
      </c>
      <c r="O870" t="s">
        <v>45</v>
      </c>
      <c r="P870" t="s">
        <v>74</v>
      </c>
      <c r="Q870" t="s">
        <v>2693</v>
      </c>
      <c r="R870">
        <v>44.91</v>
      </c>
      <c r="S870">
        <v>6</v>
      </c>
      <c r="T870">
        <v>0.7</v>
      </c>
      <c r="U870">
        <v>-35.927999999999997</v>
      </c>
    </row>
    <row r="871" spans="1:21" x14ac:dyDescent="0.25">
      <c r="A871">
        <v>870</v>
      </c>
      <c r="B871" t="s">
        <v>2694</v>
      </c>
      <c r="C871" s="1">
        <v>42616</v>
      </c>
      <c r="D871" s="1">
        <v>42618</v>
      </c>
      <c r="E871" t="s">
        <v>187</v>
      </c>
      <c r="F871" t="s">
        <v>2695</v>
      </c>
      <c r="G871" t="s">
        <v>2696</v>
      </c>
      <c r="H871" t="s">
        <v>101</v>
      </c>
      <c r="I871" t="s">
        <v>26</v>
      </c>
      <c r="J871" t="s">
        <v>145</v>
      </c>
      <c r="K871" t="s">
        <v>146</v>
      </c>
      <c r="L871">
        <v>19143</v>
      </c>
      <c r="M871" t="s">
        <v>147</v>
      </c>
      <c r="N871" t="s">
        <v>2697</v>
      </c>
      <c r="O871" t="s">
        <v>45</v>
      </c>
      <c r="P871" t="s">
        <v>74</v>
      </c>
      <c r="Q871" t="s">
        <v>2698</v>
      </c>
      <c r="R871">
        <v>1141.47</v>
      </c>
      <c r="S871">
        <v>5</v>
      </c>
      <c r="T871">
        <v>0.7</v>
      </c>
      <c r="U871">
        <v>-760.98</v>
      </c>
    </row>
    <row r="872" spans="1:21" x14ac:dyDescent="0.25">
      <c r="A872">
        <v>871</v>
      </c>
      <c r="B872" t="s">
        <v>2694</v>
      </c>
      <c r="C872" s="1">
        <v>42616</v>
      </c>
      <c r="D872" s="1">
        <v>42618</v>
      </c>
      <c r="E872" t="s">
        <v>187</v>
      </c>
      <c r="F872" t="s">
        <v>2695</v>
      </c>
      <c r="G872" t="s">
        <v>2696</v>
      </c>
      <c r="H872" t="s">
        <v>101</v>
      </c>
      <c r="I872" t="s">
        <v>26</v>
      </c>
      <c r="J872" t="s">
        <v>145</v>
      </c>
      <c r="K872" t="s">
        <v>146</v>
      </c>
      <c r="L872">
        <v>19143</v>
      </c>
      <c r="M872" t="s">
        <v>147</v>
      </c>
      <c r="N872" t="s">
        <v>1924</v>
      </c>
      <c r="O872" t="s">
        <v>70</v>
      </c>
      <c r="P872" t="s">
        <v>71</v>
      </c>
      <c r="Q872" t="s">
        <v>1925</v>
      </c>
      <c r="R872">
        <v>280.78199999999998</v>
      </c>
      <c r="S872">
        <v>3</v>
      </c>
      <c r="T872">
        <v>0.4</v>
      </c>
      <c r="U872">
        <v>-46.796999999999997</v>
      </c>
    </row>
    <row r="873" spans="1:21" x14ac:dyDescent="0.25">
      <c r="A873">
        <v>872</v>
      </c>
      <c r="B873" t="s">
        <v>2699</v>
      </c>
      <c r="C873" s="1">
        <v>42296</v>
      </c>
      <c r="D873" s="1">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x14ac:dyDescent="0.25">
      <c r="A874">
        <v>873</v>
      </c>
      <c r="B874" t="s">
        <v>2703</v>
      </c>
      <c r="C874" s="1">
        <v>41983</v>
      </c>
      <c r="D874" s="1">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5.2256</v>
      </c>
    </row>
    <row r="875" spans="1:21" x14ac:dyDescent="0.25">
      <c r="A875">
        <v>874</v>
      </c>
      <c r="B875" t="s">
        <v>2703</v>
      </c>
      <c r="C875" s="1">
        <v>41983</v>
      </c>
      <c r="D875" s="1">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x14ac:dyDescent="0.25">
      <c r="A876">
        <v>875</v>
      </c>
      <c r="B876" t="s">
        <v>2706</v>
      </c>
      <c r="C876" s="1">
        <v>42972</v>
      </c>
      <c r="D876" s="1">
        <v>42976</v>
      </c>
      <c r="E876" t="s">
        <v>49</v>
      </c>
      <c r="F876" t="s">
        <v>2631</v>
      </c>
      <c r="G876" t="s">
        <v>2632</v>
      </c>
      <c r="H876" t="s">
        <v>25</v>
      </c>
      <c r="I876" t="s">
        <v>26</v>
      </c>
      <c r="J876" t="s">
        <v>466</v>
      </c>
      <c r="K876" t="s">
        <v>87</v>
      </c>
      <c r="L876">
        <v>28205</v>
      </c>
      <c r="M876" t="s">
        <v>29</v>
      </c>
      <c r="N876" t="s">
        <v>2707</v>
      </c>
      <c r="O876" t="s">
        <v>45</v>
      </c>
      <c r="P876" t="s">
        <v>89</v>
      </c>
      <c r="Q876" t="s">
        <v>2708</v>
      </c>
      <c r="R876">
        <v>192.16</v>
      </c>
      <c r="S876">
        <v>5</v>
      </c>
      <c r="T876">
        <v>0.2</v>
      </c>
      <c r="U876">
        <v>67.256</v>
      </c>
    </row>
    <row r="877" spans="1:21" x14ac:dyDescent="0.25">
      <c r="A877">
        <v>876</v>
      </c>
      <c r="B877" t="s">
        <v>2709</v>
      </c>
      <c r="C877" s="1">
        <v>42386</v>
      </c>
      <c r="D877" s="1">
        <v>42390</v>
      </c>
      <c r="E877" t="s">
        <v>49</v>
      </c>
      <c r="F877" t="s">
        <v>2134</v>
      </c>
      <c r="G877" t="s">
        <v>2135</v>
      </c>
      <c r="H877" t="s">
        <v>101</v>
      </c>
      <c r="I877" t="s">
        <v>26</v>
      </c>
      <c r="J877" t="s">
        <v>86</v>
      </c>
      <c r="K877" t="s">
        <v>2700</v>
      </c>
      <c r="L877">
        <v>3301</v>
      </c>
      <c r="M877" t="s">
        <v>147</v>
      </c>
      <c r="N877" t="s">
        <v>906</v>
      </c>
      <c r="O877" t="s">
        <v>31</v>
      </c>
      <c r="P877" t="s">
        <v>64</v>
      </c>
      <c r="Q877" t="s">
        <v>907</v>
      </c>
      <c r="R877">
        <v>322.58999999999997</v>
      </c>
      <c r="S877">
        <v>3</v>
      </c>
      <c r="T877">
        <v>0</v>
      </c>
      <c r="U877">
        <v>64.518000000000001</v>
      </c>
    </row>
    <row r="878" spans="1:21" x14ac:dyDescent="0.25">
      <c r="A878">
        <v>877</v>
      </c>
      <c r="B878" t="s">
        <v>2709</v>
      </c>
      <c r="C878" s="1">
        <v>42386</v>
      </c>
      <c r="D878" s="1">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13.195600000000001</v>
      </c>
    </row>
    <row r="879" spans="1:21" x14ac:dyDescent="0.25">
      <c r="A879">
        <v>878</v>
      </c>
      <c r="B879" t="s">
        <v>2709</v>
      </c>
      <c r="C879" s="1">
        <v>42386</v>
      </c>
      <c r="D879" s="1">
        <v>42390</v>
      </c>
      <c r="E879" t="s">
        <v>49</v>
      </c>
      <c r="F879" t="s">
        <v>2134</v>
      </c>
      <c r="G879" t="s">
        <v>2135</v>
      </c>
      <c r="H879" t="s">
        <v>101</v>
      </c>
      <c r="I879" t="s">
        <v>26</v>
      </c>
      <c r="J879" t="s">
        <v>86</v>
      </c>
      <c r="K879" t="s">
        <v>2700</v>
      </c>
      <c r="L879">
        <v>3301</v>
      </c>
      <c r="M879" t="s">
        <v>147</v>
      </c>
      <c r="N879" t="s">
        <v>2710</v>
      </c>
      <c r="O879" t="s">
        <v>70</v>
      </c>
      <c r="P879" t="s">
        <v>160</v>
      </c>
      <c r="Q879" t="s">
        <v>2711</v>
      </c>
      <c r="R879">
        <v>371.97</v>
      </c>
      <c r="S879">
        <v>3</v>
      </c>
      <c r="T879">
        <v>0</v>
      </c>
      <c r="U879">
        <v>66.954599999999999</v>
      </c>
    </row>
    <row r="880" spans="1:21" x14ac:dyDescent="0.25">
      <c r="A880">
        <v>879</v>
      </c>
      <c r="B880" t="s">
        <v>2712</v>
      </c>
      <c r="C880" s="1">
        <v>41899</v>
      </c>
      <c r="D880" s="1">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5.8920000000000003</v>
      </c>
      <c r="S880">
        <v>4</v>
      </c>
      <c r="T880">
        <v>0.7</v>
      </c>
      <c r="U880">
        <v>-4.1243999999999996</v>
      </c>
    </row>
    <row r="881" spans="1:21" x14ac:dyDescent="0.25">
      <c r="A881">
        <v>880</v>
      </c>
      <c r="B881" t="s">
        <v>2717</v>
      </c>
      <c r="C881" s="1">
        <v>43069</v>
      </c>
      <c r="D881" s="1">
        <v>43071</v>
      </c>
      <c r="E881" t="s">
        <v>22</v>
      </c>
      <c r="F881" t="s">
        <v>99</v>
      </c>
      <c r="G881" t="s">
        <v>100</v>
      </c>
      <c r="H881" t="s">
        <v>101</v>
      </c>
      <c r="I881" t="s">
        <v>26</v>
      </c>
      <c r="J881" t="s">
        <v>265</v>
      </c>
      <c r="K881" t="s">
        <v>266</v>
      </c>
      <c r="L881">
        <v>10024</v>
      </c>
      <c r="M881" t="s">
        <v>147</v>
      </c>
      <c r="N881" t="s">
        <v>2718</v>
      </c>
      <c r="O881" t="s">
        <v>45</v>
      </c>
      <c r="P881" t="s">
        <v>74</v>
      </c>
      <c r="Q881" t="s">
        <v>2719</v>
      </c>
      <c r="R881">
        <v>68.471999999999994</v>
      </c>
      <c r="S881">
        <v>3</v>
      </c>
      <c r="T881">
        <v>0.2</v>
      </c>
      <c r="U881">
        <v>23.109300000000001</v>
      </c>
    </row>
    <row r="882" spans="1:21" x14ac:dyDescent="0.25">
      <c r="A882">
        <v>881</v>
      </c>
      <c r="B882" t="s">
        <v>2717</v>
      </c>
      <c r="C882" s="1">
        <v>43069</v>
      </c>
      <c r="D882" s="1">
        <v>43071</v>
      </c>
      <c r="E882" t="s">
        <v>22</v>
      </c>
      <c r="F882" t="s">
        <v>99</v>
      </c>
      <c r="G882" t="s">
        <v>100</v>
      </c>
      <c r="H882" t="s">
        <v>101</v>
      </c>
      <c r="I882" t="s">
        <v>26</v>
      </c>
      <c r="J882" t="s">
        <v>265</v>
      </c>
      <c r="K882" t="s">
        <v>266</v>
      </c>
      <c r="L882">
        <v>10024</v>
      </c>
      <c r="M882" t="s">
        <v>147</v>
      </c>
      <c r="N882" t="s">
        <v>687</v>
      </c>
      <c r="O882" t="s">
        <v>31</v>
      </c>
      <c r="P882" t="s">
        <v>35</v>
      </c>
      <c r="Q882" t="s">
        <v>688</v>
      </c>
      <c r="R882">
        <v>1242.9000000000001</v>
      </c>
      <c r="S882">
        <v>5</v>
      </c>
      <c r="T882">
        <v>0.1</v>
      </c>
      <c r="U882">
        <v>262.39</v>
      </c>
    </row>
    <row r="883" spans="1:21" x14ac:dyDescent="0.25">
      <c r="A883">
        <v>882</v>
      </c>
      <c r="B883" t="s">
        <v>2720</v>
      </c>
      <c r="C883" s="1">
        <v>42286</v>
      </c>
      <c r="D883" s="1">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8.3268000000000004</v>
      </c>
    </row>
    <row r="884" spans="1:21" x14ac:dyDescent="0.25">
      <c r="A884">
        <v>883</v>
      </c>
      <c r="B884" t="s">
        <v>2721</v>
      </c>
      <c r="C884" s="1">
        <v>43092</v>
      </c>
      <c r="D884" s="1">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5.9311999999999996</v>
      </c>
    </row>
    <row r="885" spans="1:21" x14ac:dyDescent="0.25">
      <c r="A885">
        <v>884</v>
      </c>
      <c r="B885" t="s">
        <v>2722</v>
      </c>
      <c r="C885" s="1">
        <v>42665</v>
      </c>
      <c r="D885" s="1">
        <v>42667</v>
      </c>
      <c r="E885" t="s">
        <v>187</v>
      </c>
      <c r="F885" t="s">
        <v>2723</v>
      </c>
      <c r="G885" t="s">
        <v>2724</v>
      </c>
      <c r="H885" t="s">
        <v>101</v>
      </c>
      <c r="I885" t="s">
        <v>26</v>
      </c>
      <c r="J885" t="s">
        <v>881</v>
      </c>
      <c r="K885" t="s">
        <v>237</v>
      </c>
      <c r="L885">
        <v>48227</v>
      </c>
      <c r="M885" t="s">
        <v>104</v>
      </c>
      <c r="N885" t="s">
        <v>2115</v>
      </c>
      <c r="O885" t="s">
        <v>31</v>
      </c>
      <c r="P885" t="s">
        <v>64</v>
      </c>
      <c r="Q885" t="s">
        <v>2116</v>
      </c>
      <c r="R885">
        <v>31.4</v>
      </c>
      <c r="S885">
        <v>5</v>
      </c>
      <c r="T885">
        <v>0</v>
      </c>
      <c r="U885">
        <v>10.048</v>
      </c>
    </row>
    <row r="886" spans="1:21" x14ac:dyDescent="0.25">
      <c r="A886">
        <v>885</v>
      </c>
      <c r="B886" t="s">
        <v>2725</v>
      </c>
      <c r="C886" s="1">
        <v>41758</v>
      </c>
      <c r="D886" s="1">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5.9363999999999999</v>
      </c>
    </row>
    <row r="887" spans="1:21" x14ac:dyDescent="0.25">
      <c r="A887">
        <v>886</v>
      </c>
      <c r="B887" t="s">
        <v>2730</v>
      </c>
      <c r="C887" s="1">
        <v>42119</v>
      </c>
      <c r="D887" s="1">
        <v>42122</v>
      </c>
      <c r="E887" t="s">
        <v>22</v>
      </c>
      <c r="F887" t="s">
        <v>2731</v>
      </c>
      <c r="G887" t="s">
        <v>2732</v>
      </c>
      <c r="H887" t="s">
        <v>40</v>
      </c>
      <c r="I887" t="s">
        <v>26</v>
      </c>
      <c r="J887" t="s">
        <v>41</v>
      </c>
      <c r="K887" t="s">
        <v>42</v>
      </c>
      <c r="L887">
        <v>90045</v>
      </c>
      <c r="M887" t="s">
        <v>43</v>
      </c>
      <c r="N887" t="s">
        <v>2733</v>
      </c>
      <c r="O887" t="s">
        <v>45</v>
      </c>
      <c r="P887" t="s">
        <v>74</v>
      </c>
      <c r="Q887" t="s">
        <v>2734</v>
      </c>
      <c r="R887">
        <v>13.944000000000001</v>
      </c>
      <c r="S887">
        <v>3</v>
      </c>
      <c r="T887">
        <v>0.2</v>
      </c>
      <c r="U887">
        <v>4.5317999999999996</v>
      </c>
    </row>
    <row r="888" spans="1:21" x14ac:dyDescent="0.25">
      <c r="A888">
        <v>887</v>
      </c>
      <c r="B888" t="s">
        <v>2735</v>
      </c>
      <c r="C888" s="1">
        <v>42912</v>
      </c>
      <c r="D888" s="1">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1.6752</v>
      </c>
    </row>
    <row r="889" spans="1:21" x14ac:dyDescent="0.25">
      <c r="A889">
        <v>888</v>
      </c>
      <c r="B889" t="s">
        <v>2738</v>
      </c>
      <c r="C889" s="1">
        <v>43022</v>
      </c>
      <c r="D889" s="1">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18.453399999999998</v>
      </c>
    </row>
    <row r="890" spans="1:21" x14ac:dyDescent="0.25">
      <c r="A890">
        <v>889</v>
      </c>
      <c r="B890" t="s">
        <v>2742</v>
      </c>
      <c r="C890" s="1">
        <v>41982</v>
      </c>
      <c r="D890" s="1">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x14ac:dyDescent="0.25">
      <c r="A891">
        <v>890</v>
      </c>
      <c r="B891" t="s">
        <v>2743</v>
      </c>
      <c r="C891" s="1">
        <v>42906</v>
      </c>
      <c r="D891" s="1">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14.994999999999999</v>
      </c>
    </row>
    <row r="892" spans="1:21" x14ac:dyDescent="0.25">
      <c r="A892">
        <v>891</v>
      </c>
      <c r="B892" t="s">
        <v>2743</v>
      </c>
      <c r="C892" s="1">
        <v>42906</v>
      </c>
      <c r="D892" s="1">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18.6006</v>
      </c>
    </row>
    <row r="893" spans="1:21" x14ac:dyDescent="0.25">
      <c r="A893">
        <v>892</v>
      </c>
      <c r="B893" t="s">
        <v>2746</v>
      </c>
      <c r="C893" s="1">
        <v>42912</v>
      </c>
      <c r="D893" s="1">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2.0430000000000001</v>
      </c>
    </row>
    <row r="894" spans="1:21" x14ac:dyDescent="0.25">
      <c r="A894">
        <v>893</v>
      </c>
      <c r="B894" t="s">
        <v>2746</v>
      </c>
      <c r="C894" s="1">
        <v>42912</v>
      </c>
      <c r="D894" s="1">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5.4127999999999998</v>
      </c>
    </row>
    <row r="895" spans="1:21" x14ac:dyDescent="0.25">
      <c r="A895">
        <v>894</v>
      </c>
      <c r="B895" t="s">
        <v>2746</v>
      </c>
      <c r="C895" s="1">
        <v>42912</v>
      </c>
      <c r="D895" s="1">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135.97999999999999</v>
      </c>
    </row>
    <row r="896" spans="1:21" x14ac:dyDescent="0.25">
      <c r="A896">
        <v>895</v>
      </c>
      <c r="B896" t="s">
        <v>2753</v>
      </c>
      <c r="C896" s="1">
        <v>42684</v>
      </c>
      <c r="D896" s="1">
        <v>42686</v>
      </c>
      <c r="E896" t="s">
        <v>187</v>
      </c>
      <c r="F896" t="s">
        <v>2754</v>
      </c>
      <c r="G896" t="s">
        <v>2755</v>
      </c>
      <c r="H896" t="s">
        <v>40</v>
      </c>
      <c r="I896" t="s">
        <v>26</v>
      </c>
      <c r="J896" t="s">
        <v>126</v>
      </c>
      <c r="K896" t="s">
        <v>42</v>
      </c>
      <c r="L896">
        <v>94122</v>
      </c>
      <c r="M896" t="s">
        <v>43</v>
      </c>
      <c r="N896" t="s">
        <v>1308</v>
      </c>
      <c r="O896" t="s">
        <v>45</v>
      </c>
      <c r="P896" t="s">
        <v>58</v>
      </c>
      <c r="Q896" t="s">
        <v>1309</v>
      </c>
      <c r="R896">
        <v>155.82</v>
      </c>
      <c r="S896">
        <v>7</v>
      </c>
      <c r="T896">
        <v>0</v>
      </c>
      <c r="U896">
        <v>42.071399999999997</v>
      </c>
    </row>
    <row r="897" spans="1:21" x14ac:dyDescent="0.25">
      <c r="A897">
        <v>896</v>
      </c>
      <c r="B897" t="s">
        <v>2753</v>
      </c>
      <c r="C897" s="1">
        <v>42684</v>
      </c>
      <c r="D897" s="1">
        <v>42686</v>
      </c>
      <c r="E897" t="s">
        <v>187</v>
      </c>
      <c r="F897" t="s">
        <v>2754</v>
      </c>
      <c r="G897" t="s">
        <v>2755</v>
      </c>
      <c r="H897" t="s">
        <v>40</v>
      </c>
      <c r="I897" t="s">
        <v>26</v>
      </c>
      <c r="J897" t="s">
        <v>126</v>
      </c>
      <c r="K897" t="s">
        <v>42</v>
      </c>
      <c r="L897">
        <v>94122</v>
      </c>
      <c r="M897" t="s">
        <v>43</v>
      </c>
      <c r="N897" t="s">
        <v>2756</v>
      </c>
      <c r="O897" t="s">
        <v>45</v>
      </c>
      <c r="P897" t="s">
        <v>74</v>
      </c>
      <c r="Q897" t="s">
        <v>2757</v>
      </c>
      <c r="R897">
        <v>70.007999999999996</v>
      </c>
      <c r="S897">
        <v>3</v>
      </c>
      <c r="T897">
        <v>0.2</v>
      </c>
      <c r="U897">
        <v>24.502800000000001</v>
      </c>
    </row>
    <row r="898" spans="1:21" x14ac:dyDescent="0.25">
      <c r="A898">
        <v>897</v>
      </c>
      <c r="B898" t="s">
        <v>2758</v>
      </c>
      <c r="C898" s="1">
        <v>42646</v>
      </c>
      <c r="D898" s="1">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5.0856000000000003</v>
      </c>
    </row>
    <row r="899" spans="1:21" x14ac:dyDescent="0.25">
      <c r="A899">
        <v>898</v>
      </c>
      <c r="B899" t="s">
        <v>2762</v>
      </c>
      <c r="C899" s="1">
        <v>41891</v>
      </c>
      <c r="D899" s="1">
        <v>41897</v>
      </c>
      <c r="E899" t="s">
        <v>49</v>
      </c>
      <c r="F899" t="s">
        <v>2763</v>
      </c>
      <c r="G899" t="s">
        <v>2764</v>
      </c>
      <c r="H899" t="s">
        <v>25</v>
      </c>
      <c r="I899" t="s">
        <v>26</v>
      </c>
      <c r="J899" t="s">
        <v>881</v>
      </c>
      <c r="K899" t="s">
        <v>237</v>
      </c>
      <c r="L899">
        <v>48227</v>
      </c>
      <c r="M899" t="s">
        <v>104</v>
      </c>
      <c r="N899" t="s">
        <v>1671</v>
      </c>
      <c r="O899" t="s">
        <v>45</v>
      </c>
      <c r="P899" t="s">
        <v>46</v>
      </c>
      <c r="Q899" t="s">
        <v>1672</v>
      </c>
      <c r="R899">
        <v>103.6</v>
      </c>
      <c r="S899">
        <v>7</v>
      </c>
      <c r="T899">
        <v>0</v>
      </c>
      <c r="U899">
        <v>51.8</v>
      </c>
    </row>
    <row r="900" spans="1:21" x14ac:dyDescent="0.25">
      <c r="A900">
        <v>899</v>
      </c>
      <c r="B900" t="s">
        <v>2765</v>
      </c>
      <c r="C900" s="1">
        <v>43037</v>
      </c>
      <c r="D900" s="1">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x14ac:dyDescent="0.25">
      <c r="A901">
        <v>900</v>
      </c>
      <c r="B901" t="s">
        <v>2770</v>
      </c>
      <c r="C901" s="1">
        <v>42470</v>
      </c>
      <c r="D901" s="1">
        <v>42472</v>
      </c>
      <c r="E901" t="s">
        <v>187</v>
      </c>
      <c r="F901" t="s">
        <v>2771</v>
      </c>
      <c r="G901" t="s">
        <v>2772</v>
      </c>
      <c r="H901" t="s">
        <v>40</v>
      </c>
      <c r="I901" t="s">
        <v>26</v>
      </c>
      <c r="J901" t="s">
        <v>317</v>
      </c>
      <c r="K901" t="s">
        <v>497</v>
      </c>
      <c r="L901">
        <v>45503</v>
      </c>
      <c r="M901" t="s">
        <v>147</v>
      </c>
      <c r="N901" t="s">
        <v>2773</v>
      </c>
      <c r="O901" t="s">
        <v>45</v>
      </c>
      <c r="P901" t="s">
        <v>74</v>
      </c>
      <c r="Q901" t="s">
        <v>2774</v>
      </c>
      <c r="R901">
        <v>8.9039999999999999</v>
      </c>
      <c r="S901">
        <v>2</v>
      </c>
      <c r="T901">
        <v>0.7</v>
      </c>
      <c r="U901">
        <v>-6.5296000000000003</v>
      </c>
    </row>
    <row r="902" spans="1:21" x14ac:dyDescent="0.25">
      <c r="A902">
        <v>901</v>
      </c>
      <c r="B902" t="s">
        <v>2775</v>
      </c>
      <c r="C902" s="1">
        <v>43050</v>
      </c>
      <c r="D902" s="1">
        <v>43052</v>
      </c>
      <c r="E902" t="s">
        <v>187</v>
      </c>
      <c r="F902" t="s">
        <v>1244</v>
      </c>
      <c r="G902" t="s">
        <v>1245</v>
      </c>
      <c r="H902" t="s">
        <v>25</v>
      </c>
      <c r="I902" t="s">
        <v>26</v>
      </c>
      <c r="J902" t="s">
        <v>2776</v>
      </c>
      <c r="K902" t="s">
        <v>103</v>
      </c>
      <c r="L902">
        <v>75043</v>
      </c>
      <c r="M902" t="s">
        <v>104</v>
      </c>
      <c r="N902" t="s">
        <v>2777</v>
      </c>
      <c r="O902" t="s">
        <v>45</v>
      </c>
      <c r="P902" t="s">
        <v>46</v>
      </c>
      <c r="Q902" t="s">
        <v>2778</v>
      </c>
      <c r="R902">
        <v>10.44</v>
      </c>
      <c r="S902">
        <v>5</v>
      </c>
      <c r="T902">
        <v>0.2</v>
      </c>
      <c r="U902">
        <v>3.3929999999999998</v>
      </c>
    </row>
    <row r="903" spans="1:21" x14ac:dyDescent="0.25">
      <c r="A903">
        <v>902</v>
      </c>
      <c r="B903" t="s">
        <v>2775</v>
      </c>
      <c r="C903" s="1">
        <v>43050</v>
      </c>
      <c r="D903" s="1">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-32.088000000000001</v>
      </c>
    </row>
    <row r="904" spans="1:21" x14ac:dyDescent="0.25">
      <c r="A904">
        <v>903</v>
      </c>
      <c r="B904" t="s">
        <v>2781</v>
      </c>
      <c r="C904" s="1">
        <v>42993</v>
      </c>
      <c r="D904" s="1">
        <v>42995</v>
      </c>
      <c r="E904" t="s">
        <v>187</v>
      </c>
      <c r="F904" t="s">
        <v>643</v>
      </c>
      <c r="G904" t="s">
        <v>644</v>
      </c>
      <c r="H904" t="s">
        <v>25</v>
      </c>
      <c r="I904" t="s">
        <v>26</v>
      </c>
      <c r="J904" t="s">
        <v>302</v>
      </c>
      <c r="K904" t="s">
        <v>210</v>
      </c>
      <c r="L904">
        <v>60653</v>
      </c>
      <c r="M904" t="s">
        <v>104</v>
      </c>
      <c r="N904" t="s">
        <v>652</v>
      </c>
      <c r="O904" t="s">
        <v>70</v>
      </c>
      <c r="P904" t="s">
        <v>71</v>
      </c>
      <c r="Q904" t="s">
        <v>653</v>
      </c>
      <c r="R904">
        <v>323.976</v>
      </c>
      <c r="S904">
        <v>3</v>
      </c>
      <c r="T904">
        <v>0.2</v>
      </c>
      <c r="U904">
        <v>20.2485</v>
      </c>
    </row>
    <row r="905" spans="1:21" x14ac:dyDescent="0.25">
      <c r="A905">
        <v>904</v>
      </c>
      <c r="B905" t="s">
        <v>2782</v>
      </c>
      <c r="C905" s="1">
        <v>42468</v>
      </c>
      <c r="D905" s="1">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x14ac:dyDescent="0.25">
      <c r="A906">
        <v>905</v>
      </c>
      <c r="B906" t="s">
        <v>2782</v>
      </c>
      <c r="C906" s="1">
        <v>42468</v>
      </c>
      <c r="D906" s="1">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2.5983999999999998</v>
      </c>
    </row>
    <row r="907" spans="1:21" x14ac:dyDescent="0.25">
      <c r="A907">
        <v>906</v>
      </c>
      <c r="B907" t="s">
        <v>2782</v>
      </c>
      <c r="C907" s="1">
        <v>42468</v>
      </c>
      <c r="D907" s="1">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6.2207999999999997</v>
      </c>
    </row>
    <row r="908" spans="1:21" x14ac:dyDescent="0.25">
      <c r="A908">
        <v>907</v>
      </c>
      <c r="B908" t="s">
        <v>2787</v>
      </c>
      <c r="C908" s="1">
        <v>43099</v>
      </c>
      <c r="D908" s="1">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12.117599999999999</v>
      </c>
    </row>
    <row r="909" spans="1:21" x14ac:dyDescent="0.25">
      <c r="A909">
        <v>908</v>
      </c>
      <c r="B909" t="s">
        <v>2787</v>
      </c>
      <c r="C909" s="1">
        <v>43099</v>
      </c>
      <c r="D909" s="1">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2.7279</v>
      </c>
    </row>
    <row r="910" spans="1:21" x14ac:dyDescent="0.25">
      <c r="A910">
        <v>909</v>
      </c>
      <c r="B910" t="s">
        <v>2787</v>
      </c>
      <c r="C910" s="1">
        <v>43099</v>
      </c>
      <c r="D910" s="1">
        <v>43103</v>
      </c>
      <c r="E910" t="s">
        <v>49</v>
      </c>
      <c r="F910" t="s">
        <v>234</v>
      </c>
      <c r="G910" t="s">
        <v>235</v>
      </c>
      <c r="H910" t="s">
        <v>25</v>
      </c>
      <c r="I910" t="s">
        <v>26</v>
      </c>
      <c r="J910" t="s">
        <v>265</v>
      </c>
      <c r="K910" t="s">
        <v>266</v>
      </c>
      <c r="L910">
        <v>10009</v>
      </c>
      <c r="M910" t="s">
        <v>147</v>
      </c>
      <c r="N910" t="s">
        <v>2792</v>
      </c>
      <c r="O910" t="s">
        <v>45</v>
      </c>
      <c r="P910" t="s">
        <v>74</v>
      </c>
      <c r="Q910" t="s">
        <v>2793</v>
      </c>
      <c r="R910">
        <v>52.776000000000003</v>
      </c>
      <c r="S910">
        <v>3</v>
      </c>
      <c r="T910">
        <v>0.2</v>
      </c>
      <c r="U910">
        <v>19.791</v>
      </c>
    </row>
    <row r="911" spans="1:21" x14ac:dyDescent="0.25">
      <c r="A911">
        <v>910</v>
      </c>
      <c r="B911" t="s">
        <v>2794</v>
      </c>
      <c r="C911" s="1">
        <v>42980</v>
      </c>
      <c r="D911" s="1">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x14ac:dyDescent="0.25">
      <c r="A912">
        <v>911</v>
      </c>
      <c r="B912" t="s">
        <v>2794</v>
      </c>
      <c r="C912" s="1">
        <v>42980</v>
      </c>
      <c r="D912" s="1">
        <v>42985</v>
      </c>
      <c r="E912" t="s">
        <v>49</v>
      </c>
      <c r="F912" t="s">
        <v>2795</v>
      </c>
      <c r="G912" t="s">
        <v>2796</v>
      </c>
      <c r="H912" t="s">
        <v>101</v>
      </c>
      <c r="I912" t="s">
        <v>26</v>
      </c>
      <c r="J912" t="s">
        <v>327</v>
      </c>
      <c r="K912" t="s">
        <v>237</v>
      </c>
      <c r="L912">
        <v>49201</v>
      </c>
      <c r="M912" t="s">
        <v>104</v>
      </c>
      <c r="N912" t="s">
        <v>2799</v>
      </c>
      <c r="O912" t="s">
        <v>70</v>
      </c>
      <c r="P912" t="s">
        <v>160</v>
      </c>
      <c r="Q912" t="s">
        <v>2800</v>
      </c>
      <c r="R912">
        <v>1928.78</v>
      </c>
      <c r="S912">
        <v>7</v>
      </c>
      <c r="T912">
        <v>0</v>
      </c>
      <c r="U912">
        <v>829.37540000000001</v>
      </c>
    </row>
    <row r="913" spans="1:21" x14ac:dyDescent="0.25">
      <c r="A913">
        <v>912</v>
      </c>
      <c r="B913" t="s">
        <v>2794</v>
      </c>
      <c r="C913" s="1">
        <v>42980</v>
      </c>
      <c r="D913" s="1">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81.047399999999996</v>
      </c>
    </row>
    <row r="914" spans="1:21" x14ac:dyDescent="0.25">
      <c r="A914">
        <v>913</v>
      </c>
      <c r="B914" t="s">
        <v>2803</v>
      </c>
      <c r="C914" s="1">
        <v>42155</v>
      </c>
      <c r="D914" s="1">
        <v>42162</v>
      </c>
      <c r="E914" t="s">
        <v>49</v>
      </c>
      <c r="F914" t="s">
        <v>2804</v>
      </c>
      <c r="G914" t="s">
        <v>2805</v>
      </c>
      <c r="H914" t="s">
        <v>101</v>
      </c>
      <c r="I914" t="s">
        <v>26</v>
      </c>
      <c r="J914" t="s">
        <v>2806</v>
      </c>
      <c r="K914" t="s">
        <v>748</v>
      </c>
      <c r="L914">
        <v>6360</v>
      </c>
      <c r="M914" t="s">
        <v>147</v>
      </c>
      <c r="N914" t="s">
        <v>1365</v>
      </c>
      <c r="O914" t="s">
        <v>31</v>
      </c>
      <c r="P914" t="s">
        <v>64</v>
      </c>
      <c r="Q914" t="s">
        <v>1366</v>
      </c>
      <c r="R914">
        <v>22.2</v>
      </c>
      <c r="S914">
        <v>6</v>
      </c>
      <c r="T914">
        <v>0</v>
      </c>
      <c r="U914">
        <v>9.1020000000000003</v>
      </c>
    </row>
    <row r="915" spans="1:21" x14ac:dyDescent="0.25">
      <c r="A915">
        <v>914</v>
      </c>
      <c r="B915" t="s">
        <v>2807</v>
      </c>
      <c r="C915" s="1">
        <v>43066</v>
      </c>
      <c r="D915" s="1">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x14ac:dyDescent="0.25">
      <c r="A916">
        <v>915</v>
      </c>
      <c r="B916" t="s">
        <v>2807</v>
      </c>
      <c r="C916" s="1">
        <v>43066</v>
      </c>
      <c r="D916" s="1">
        <v>43068</v>
      </c>
      <c r="E916" t="s">
        <v>187</v>
      </c>
      <c r="F916" t="s">
        <v>2610</v>
      </c>
      <c r="G916" t="s">
        <v>2611</v>
      </c>
      <c r="H916" t="s">
        <v>40</v>
      </c>
      <c r="I916" t="s">
        <v>26</v>
      </c>
      <c r="J916" t="s">
        <v>2553</v>
      </c>
      <c r="K916" t="s">
        <v>113</v>
      </c>
      <c r="L916">
        <v>53209</v>
      </c>
      <c r="M916" t="s">
        <v>104</v>
      </c>
      <c r="N916" t="s">
        <v>1584</v>
      </c>
      <c r="O916" t="s">
        <v>70</v>
      </c>
      <c r="P916" t="s">
        <v>160</v>
      </c>
      <c r="Q916" t="s">
        <v>1585</v>
      </c>
      <c r="R916">
        <v>143.72999999999999</v>
      </c>
      <c r="S916">
        <v>9</v>
      </c>
      <c r="T916">
        <v>0</v>
      </c>
      <c r="U916">
        <v>56.054699999999997</v>
      </c>
    </row>
    <row r="917" spans="1:21" x14ac:dyDescent="0.25">
      <c r="A917">
        <v>916</v>
      </c>
      <c r="B917" t="s">
        <v>2808</v>
      </c>
      <c r="C917" s="1">
        <v>41805</v>
      </c>
      <c r="D917" s="1">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v>
      </c>
    </row>
    <row r="918" spans="1:21" x14ac:dyDescent="0.25">
      <c r="A918">
        <v>917</v>
      </c>
      <c r="B918" t="s">
        <v>2808</v>
      </c>
      <c r="C918" s="1">
        <v>41805</v>
      </c>
      <c r="D918" s="1">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-56.996000000000002</v>
      </c>
    </row>
    <row r="919" spans="1:21" x14ac:dyDescent="0.25">
      <c r="A919">
        <v>918</v>
      </c>
      <c r="B919" t="s">
        <v>2808</v>
      </c>
      <c r="C919" s="1">
        <v>41805</v>
      </c>
      <c r="D919" s="1">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8.5679999999999996</v>
      </c>
      <c r="S919">
        <v>3</v>
      </c>
      <c r="T919">
        <v>0.8</v>
      </c>
      <c r="U919">
        <v>-14.5656</v>
      </c>
    </row>
    <row r="920" spans="1:21" x14ac:dyDescent="0.25">
      <c r="A920">
        <v>919</v>
      </c>
      <c r="B920" t="s">
        <v>2811</v>
      </c>
      <c r="C920" s="1">
        <v>42434</v>
      </c>
      <c r="D920" s="1">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50.406300000000002</v>
      </c>
    </row>
    <row r="921" spans="1:21" x14ac:dyDescent="0.25">
      <c r="A921">
        <v>920</v>
      </c>
      <c r="B921" t="s">
        <v>2811</v>
      </c>
      <c r="C921" s="1">
        <v>42434</v>
      </c>
      <c r="D921" s="1">
        <v>42440</v>
      </c>
      <c r="E921" t="s">
        <v>49</v>
      </c>
      <c r="F921" t="s">
        <v>2812</v>
      </c>
      <c r="G921" t="s">
        <v>2813</v>
      </c>
      <c r="H921" t="s">
        <v>40</v>
      </c>
      <c r="I921" t="s">
        <v>26</v>
      </c>
      <c r="J921" t="s">
        <v>816</v>
      </c>
      <c r="K921" t="s">
        <v>103</v>
      </c>
      <c r="L921">
        <v>75220</v>
      </c>
      <c r="M921" t="s">
        <v>104</v>
      </c>
      <c r="N921" t="s">
        <v>2814</v>
      </c>
      <c r="O921" t="s">
        <v>45</v>
      </c>
      <c r="P921" t="s">
        <v>58</v>
      </c>
      <c r="Q921" t="s">
        <v>2815</v>
      </c>
      <c r="R921">
        <v>12.992000000000001</v>
      </c>
      <c r="S921">
        <v>1</v>
      </c>
      <c r="T921">
        <v>0.2</v>
      </c>
      <c r="U921">
        <v>-0.81200000000000006</v>
      </c>
    </row>
    <row r="922" spans="1:21" x14ac:dyDescent="0.25">
      <c r="A922">
        <v>921</v>
      </c>
      <c r="B922" t="s">
        <v>2816</v>
      </c>
      <c r="C922" s="1">
        <v>41978</v>
      </c>
      <c r="D922" s="1">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6.8768000000000002</v>
      </c>
    </row>
    <row r="923" spans="1:21" x14ac:dyDescent="0.25">
      <c r="A923">
        <v>922</v>
      </c>
      <c r="B923" t="s">
        <v>2818</v>
      </c>
      <c r="C923" s="1">
        <v>42105</v>
      </c>
      <c r="D923" s="1">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34.907400000000003</v>
      </c>
    </row>
    <row r="924" spans="1:21" x14ac:dyDescent="0.25">
      <c r="A924">
        <v>923</v>
      </c>
      <c r="B924" t="s">
        <v>2818</v>
      </c>
      <c r="C924" s="1">
        <v>42105</v>
      </c>
      <c r="D924" s="1">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x14ac:dyDescent="0.25">
      <c r="A925">
        <v>924</v>
      </c>
      <c r="B925" t="s">
        <v>2818</v>
      </c>
      <c r="C925" s="1">
        <v>42105</v>
      </c>
      <c r="D925" s="1">
        <v>42109</v>
      </c>
      <c r="E925" t="s">
        <v>49</v>
      </c>
      <c r="F925" t="s">
        <v>2819</v>
      </c>
      <c r="G925" t="s">
        <v>2820</v>
      </c>
      <c r="H925" t="s">
        <v>25</v>
      </c>
      <c r="I925" t="s">
        <v>26</v>
      </c>
      <c r="J925" t="s">
        <v>265</v>
      </c>
      <c r="K925" t="s">
        <v>266</v>
      </c>
      <c r="L925">
        <v>10009</v>
      </c>
      <c r="M925" t="s">
        <v>147</v>
      </c>
      <c r="N925" t="s">
        <v>2825</v>
      </c>
      <c r="O925" t="s">
        <v>45</v>
      </c>
      <c r="P925" t="s">
        <v>77</v>
      </c>
      <c r="Q925" t="s">
        <v>2826</v>
      </c>
      <c r="R925">
        <v>406.6</v>
      </c>
      <c r="S925">
        <v>5</v>
      </c>
      <c r="T925">
        <v>0</v>
      </c>
      <c r="U925">
        <v>113.848</v>
      </c>
    </row>
    <row r="926" spans="1:21" x14ac:dyDescent="0.25">
      <c r="A926">
        <v>925</v>
      </c>
      <c r="B926" t="s">
        <v>2827</v>
      </c>
      <c r="C926" s="1">
        <v>42628</v>
      </c>
      <c r="D926" s="1">
        <v>42633</v>
      </c>
      <c r="E926" t="s">
        <v>49</v>
      </c>
      <c r="F926" t="s">
        <v>2828</v>
      </c>
      <c r="G926" t="s">
        <v>2829</v>
      </c>
      <c r="H926" t="s">
        <v>40</v>
      </c>
      <c r="I926" t="s">
        <v>26</v>
      </c>
      <c r="J926" t="s">
        <v>265</v>
      </c>
      <c r="K926" t="s">
        <v>266</v>
      </c>
      <c r="L926">
        <v>10011</v>
      </c>
      <c r="M926" t="s">
        <v>147</v>
      </c>
      <c r="N926" t="s">
        <v>515</v>
      </c>
      <c r="O926" t="s">
        <v>45</v>
      </c>
      <c r="P926" t="s">
        <v>74</v>
      </c>
      <c r="Q926" t="s">
        <v>516</v>
      </c>
      <c r="R926">
        <v>841.56799999999998</v>
      </c>
      <c r="S926">
        <v>2</v>
      </c>
      <c r="T926">
        <v>0.2</v>
      </c>
      <c r="U926">
        <v>294.54880000000003</v>
      </c>
    </row>
    <row r="927" spans="1:21" x14ac:dyDescent="0.25">
      <c r="A927">
        <v>926</v>
      </c>
      <c r="B927" t="s">
        <v>2830</v>
      </c>
      <c r="C927" s="1">
        <v>41895</v>
      </c>
      <c r="D927" s="1">
        <v>41898</v>
      </c>
      <c r="E927" t="s">
        <v>187</v>
      </c>
      <c r="F927" t="s">
        <v>2831</v>
      </c>
      <c r="G927" t="s">
        <v>2832</v>
      </c>
      <c r="H927" t="s">
        <v>25</v>
      </c>
      <c r="I927" t="s">
        <v>26</v>
      </c>
      <c r="J927" t="s">
        <v>145</v>
      </c>
      <c r="K927" t="s">
        <v>146</v>
      </c>
      <c r="L927">
        <v>19143</v>
      </c>
      <c r="M927" t="s">
        <v>147</v>
      </c>
      <c r="N927" t="s">
        <v>2833</v>
      </c>
      <c r="O927" t="s">
        <v>45</v>
      </c>
      <c r="P927" t="s">
        <v>89</v>
      </c>
      <c r="Q927" t="s">
        <v>2834</v>
      </c>
      <c r="R927">
        <v>15.552</v>
      </c>
      <c r="S927">
        <v>3</v>
      </c>
      <c r="T927">
        <v>0.2</v>
      </c>
      <c r="U927">
        <v>5.4432</v>
      </c>
    </row>
    <row r="928" spans="1:21" x14ac:dyDescent="0.25">
      <c r="A928">
        <v>927</v>
      </c>
      <c r="B928" t="s">
        <v>2830</v>
      </c>
      <c r="C928" s="1">
        <v>41895</v>
      </c>
      <c r="D928" s="1">
        <v>41898</v>
      </c>
      <c r="E928" t="s">
        <v>187</v>
      </c>
      <c r="F928" t="s">
        <v>2831</v>
      </c>
      <c r="G928" t="s">
        <v>2832</v>
      </c>
      <c r="H928" t="s">
        <v>25</v>
      </c>
      <c r="I928" t="s">
        <v>26</v>
      </c>
      <c r="J928" t="s">
        <v>145</v>
      </c>
      <c r="K928" t="s">
        <v>146</v>
      </c>
      <c r="L928">
        <v>19143</v>
      </c>
      <c r="M928" t="s">
        <v>147</v>
      </c>
      <c r="N928" t="s">
        <v>2835</v>
      </c>
      <c r="O928" t="s">
        <v>70</v>
      </c>
      <c r="P928" t="s">
        <v>160</v>
      </c>
      <c r="Q928" t="s">
        <v>2836</v>
      </c>
      <c r="R928">
        <v>252</v>
      </c>
      <c r="S928">
        <v>5</v>
      </c>
      <c r="T928">
        <v>0.2</v>
      </c>
      <c r="U928">
        <v>53.55</v>
      </c>
    </row>
    <row r="929" spans="1:21" x14ac:dyDescent="0.25">
      <c r="A929">
        <v>928</v>
      </c>
      <c r="B929" t="s">
        <v>2837</v>
      </c>
      <c r="C929" s="1">
        <v>42282</v>
      </c>
      <c r="D929" s="1">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x14ac:dyDescent="0.25">
      <c r="A930">
        <v>929</v>
      </c>
      <c r="B930" t="s">
        <v>2837</v>
      </c>
      <c r="C930" s="1">
        <v>42282</v>
      </c>
      <c r="D930" s="1">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9.5172000000000008</v>
      </c>
    </row>
    <row r="931" spans="1:21" x14ac:dyDescent="0.25">
      <c r="A931">
        <v>930</v>
      </c>
      <c r="B931" t="s">
        <v>2840</v>
      </c>
      <c r="C931" s="1">
        <v>42839</v>
      </c>
      <c r="D931" s="1">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14.592000000000001</v>
      </c>
      <c r="S931">
        <v>3</v>
      </c>
      <c r="T931">
        <v>0.2</v>
      </c>
      <c r="U931">
        <v>2.5535999999999999</v>
      </c>
    </row>
    <row r="932" spans="1:21" x14ac:dyDescent="0.25">
      <c r="A932">
        <v>931</v>
      </c>
      <c r="B932" t="s">
        <v>2840</v>
      </c>
      <c r="C932" s="1">
        <v>42839</v>
      </c>
      <c r="D932" s="1">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x14ac:dyDescent="0.25">
      <c r="A933">
        <v>932</v>
      </c>
      <c r="B933" t="s">
        <v>2840</v>
      </c>
      <c r="C933" s="1">
        <v>42839</v>
      </c>
      <c r="D933" s="1">
        <v>42842</v>
      </c>
      <c r="E933" t="s">
        <v>187</v>
      </c>
      <c r="F933" t="s">
        <v>2247</v>
      </c>
      <c r="G933" t="s">
        <v>2248</v>
      </c>
      <c r="H933" t="s">
        <v>25</v>
      </c>
      <c r="I933" t="s">
        <v>26</v>
      </c>
      <c r="J933" t="s">
        <v>2841</v>
      </c>
      <c r="K933" t="s">
        <v>497</v>
      </c>
      <c r="L933">
        <v>43615</v>
      </c>
      <c r="M933" t="s">
        <v>147</v>
      </c>
      <c r="N933" t="s">
        <v>2376</v>
      </c>
      <c r="O933" t="s">
        <v>45</v>
      </c>
      <c r="P933" t="s">
        <v>89</v>
      </c>
      <c r="Q933" t="s">
        <v>2377</v>
      </c>
      <c r="R933">
        <v>13.872</v>
      </c>
      <c r="S933">
        <v>3</v>
      </c>
      <c r="T933">
        <v>0.2</v>
      </c>
      <c r="U933">
        <v>5.0286</v>
      </c>
    </row>
    <row r="934" spans="1:21" x14ac:dyDescent="0.25">
      <c r="A934">
        <v>933</v>
      </c>
      <c r="B934" t="s">
        <v>2844</v>
      </c>
      <c r="C934" s="1">
        <v>42980</v>
      </c>
      <c r="D934" s="1">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x14ac:dyDescent="0.25">
      <c r="A935">
        <v>934</v>
      </c>
      <c r="B935" t="s">
        <v>2849</v>
      </c>
      <c r="C935" s="1">
        <v>42541</v>
      </c>
      <c r="D935" s="1">
        <v>42545</v>
      </c>
      <c r="E935" t="s">
        <v>49</v>
      </c>
      <c r="F935" t="s">
        <v>2850</v>
      </c>
      <c r="G935" t="s">
        <v>2851</v>
      </c>
      <c r="H935" t="s">
        <v>101</v>
      </c>
      <c r="I935" t="s">
        <v>26</v>
      </c>
      <c r="J935" t="s">
        <v>145</v>
      </c>
      <c r="K935" t="s">
        <v>146</v>
      </c>
      <c r="L935">
        <v>19120</v>
      </c>
      <c r="M935" t="s">
        <v>147</v>
      </c>
      <c r="N935" t="s">
        <v>2852</v>
      </c>
      <c r="O935" t="s">
        <v>45</v>
      </c>
      <c r="P935" t="s">
        <v>89</v>
      </c>
      <c r="Q935" t="s">
        <v>2853</v>
      </c>
      <c r="R935">
        <v>45.055999999999997</v>
      </c>
      <c r="S935">
        <v>8</v>
      </c>
      <c r="T935">
        <v>0.2</v>
      </c>
      <c r="U935">
        <v>15.2064</v>
      </c>
    </row>
    <row r="936" spans="1:21" x14ac:dyDescent="0.25">
      <c r="A936">
        <v>935</v>
      </c>
      <c r="B936" t="s">
        <v>2849</v>
      </c>
      <c r="C936" s="1">
        <v>42541</v>
      </c>
      <c r="D936" s="1">
        <v>42545</v>
      </c>
      <c r="E936" t="s">
        <v>49</v>
      </c>
      <c r="F936" t="s">
        <v>2850</v>
      </c>
      <c r="G936" t="s">
        <v>2851</v>
      </c>
      <c r="H936" t="s">
        <v>101</v>
      </c>
      <c r="I936" t="s">
        <v>26</v>
      </c>
      <c r="J936" t="s">
        <v>145</v>
      </c>
      <c r="K936" t="s">
        <v>146</v>
      </c>
      <c r="L936">
        <v>19120</v>
      </c>
      <c r="M936" t="s">
        <v>147</v>
      </c>
      <c r="N936" t="s">
        <v>2854</v>
      </c>
      <c r="O936" t="s">
        <v>45</v>
      </c>
      <c r="P936" t="s">
        <v>74</v>
      </c>
      <c r="Q936" t="s">
        <v>2855</v>
      </c>
      <c r="R936">
        <v>29.718</v>
      </c>
      <c r="S936">
        <v>6</v>
      </c>
      <c r="T936">
        <v>0.7</v>
      </c>
      <c r="U936">
        <v>-21.793199999999999</v>
      </c>
    </row>
    <row r="937" spans="1:21" x14ac:dyDescent="0.25">
      <c r="A937">
        <v>936</v>
      </c>
      <c r="B937" t="s">
        <v>2849</v>
      </c>
      <c r="C937" s="1">
        <v>42541</v>
      </c>
      <c r="D937" s="1">
        <v>42545</v>
      </c>
      <c r="E937" t="s">
        <v>49</v>
      </c>
      <c r="F937" t="s">
        <v>2850</v>
      </c>
      <c r="G937" t="s">
        <v>2851</v>
      </c>
      <c r="H937" t="s">
        <v>101</v>
      </c>
      <c r="I937" t="s">
        <v>26</v>
      </c>
      <c r="J937" t="s">
        <v>145</v>
      </c>
      <c r="K937" t="s">
        <v>146</v>
      </c>
      <c r="L937">
        <v>19120</v>
      </c>
      <c r="M937" t="s">
        <v>147</v>
      </c>
      <c r="N937" t="s">
        <v>2648</v>
      </c>
      <c r="O937" t="s">
        <v>45</v>
      </c>
      <c r="P937" t="s">
        <v>89</v>
      </c>
      <c r="Q937" t="s">
        <v>2649</v>
      </c>
      <c r="R937">
        <v>15.552</v>
      </c>
      <c r="S937">
        <v>3</v>
      </c>
      <c r="T937">
        <v>0.2</v>
      </c>
      <c r="U937">
        <v>5.4432</v>
      </c>
    </row>
    <row r="938" spans="1:21" x14ac:dyDescent="0.25">
      <c r="A938">
        <v>937</v>
      </c>
      <c r="B938" t="s">
        <v>2849</v>
      </c>
      <c r="C938" s="1">
        <v>42541</v>
      </c>
      <c r="D938" s="1">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33.577199999999998</v>
      </c>
    </row>
    <row r="939" spans="1:21" x14ac:dyDescent="0.25">
      <c r="A939">
        <v>938</v>
      </c>
      <c r="B939" t="s">
        <v>2856</v>
      </c>
      <c r="C939" s="1">
        <v>43044</v>
      </c>
      <c r="D939" s="1">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54.396599999999999</v>
      </c>
    </row>
    <row r="940" spans="1:21" x14ac:dyDescent="0.25">
      <c r="A940">
        <v>939</v>
      </c>
      <c r="B940" t="s">
        <v>2858</v>
      </c>
      <c r="C940" s="1">
        <v>42351</v>
      </c>
      <c r="D940" s="1">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6.2207999999999997</v>
      </c>
    </row>
    <row r="941" spans="1:21" x14ac:dyDescent="0.25">
      <c r="A941">
        <v>940</v>
      </c>
      <c r="B941" t="s">
        <v>2858</v>
      </c>
      <c r="C941" s="1">
        <v>42351</v>
      </c>
      <c r="D941" s="1">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x14ac:dyDescent="0.25">
      <c r="A942">
        <v>941</v>
      </c>
      <c r="B942" t="s">
        <v>2866</v>
      </c>
      <c r="C942" s="1">
        <v>42540</v>
      </c>
      <c r="D942" s="1">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x14ac:dyDescent="0.25">
      <c r="A943">
        <v>942</v>
      </c>
      <c r="B943" t="s">
        <v>2871</v>
      </c>
      <c r="C943" s="1">
        <v>42717</v>
      </c>
      <c r="D943" s="1">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x14ac:dyDescent="0.25">
      <c r="A944">
        <v>943</v>
      </c>
      <c r="B944" t="s">
        <v>2871</v>
      </c>
      <c r="C944" s="1">
        <v>42717</v>
      </c>
      <c r="D944" s="1">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41.785200000000003</v>
      </c>
    </row>
    <row r="945" spans="1:21" x14ac:dyDescent="0.25">
      <c r="A945">
        <v>944</v>
      </c>
      <c r="B945" t="s">
        <v>2875</v>
      </c>
      <c r="C945" s="1">
        <v>42153</v>
      </c>
      <c r="D945" s="1">
        <v>42158</v>
      </c>
      <c r="E945" t="s">
        <v>49</v>
      </c>
      <c r="F945" t="s">
        <v>1204</v>
      </c>
      <c r="G945" t="s">
        <v>1205</v>
      </c>
      <c r="H945" t="s">
        <v>25</v>
      </c>
      <c r="I945" t="s">
        <v>26</v>
      </c>
      <c r="J945" t="s">
        <v>94</v>
      </c>
      <c r="K945" t="s">
        <v>95</v>
      </c>
      <c r="L945">
        <v>98105</v>
      </c>
      <c r="M945" t="s">
        <v>43</v>
      </c>
      <c r="N945" t="s">
        <v>1985</v>
      </c>
      <c r="O945" t="s">
        <v>45</v>
      </c>
      <c r="P945" t="s">
        <v>89</v>
      </c>
      <c r="Q945" t="s">
        <v>1986</v>
      </c>
      <c r="R945">
        <v>32.4</v>
      </c>
      <c r="S945">
        <v>5</v>
      </c>
      <c r="T945">
        <v>0</v>
      </c>
      <c r="U945">
        <v>15.552</v>
      </c>
    </row>
    <row r="946" spans="1:21" x14ac:dyDescent="0.25">
      <c r="A946">
        <v>945</v>
      </c>
      <c r="B946" t="s">
        <v>2875</v>
      </c>
      <c r="C946" s="1">
        <v>42153</v>
      </c>
      <c r="D946" s="1">
        <v>42158</v>
      </c>
      <c r="E946" t="s">
        <v>49</v>
      </c>
      <c r="F946" t="s">
        <v>1204</v>
      </c>
      <c r="G946" t="s">
        <v>1205</v>
      </c>
      <c r="H946" t="s">
        <v>25</v>
      </c>
      <c r="I946" t="s">
        <v>26</v>
      </c>
      <c r="J946" t="s">
        <v>94</v>
      </c>
      <c r="K946" t="s">
        <v>95</v>
      </c>
      <c r="L946">
        <v>98105</v>
      </c>
      <c r="M946" t="s">
        <v>43</v>
      </c>
      <c r="N946" t="s">
        <v>2876</v>
      </c>
      <c r="O946" t="s">
        <v>45</v>
      </c>
      <c r="P946" t="s">
        <v>58</v>
      </c>
      <c r="Q946" t="s">
        <v>2877</v>
      </c>
      <c r="R946">
        <v>540.57000000000005</v>
      </c>
      <c r="S946">
        <v>3</v>
      </c>
      <c r="T946">
        <v>0</v>
      </c>
      <c r="U946">
        <v>140.54820000000001</v>
      </c>
    </row>
    <row r="947" spans="1:21" x14ac:dyDescent="0.25">
      <c r="A947">
        <v>946</v>
      </c>
      <c r="B947" t="s">
        <v>2875</v>
      </c>
      <c r="C947" s="1">
        <v>42153</v>
      </c>
      <c r="D947" s="1">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x14ac:dyDescent="0.25">
      <c r="A948">
        <v>947</v>
      </c>
      <c r="B948" t="s">
        <v>2880</v>
      </c>
      <c r="C948" s="1">
        <v>42211</v>
      </c>
      <c r="D948" s="1">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-204.44579999999999</v>
      </c>
    </row>
    <row r="949" spans="1:21" x14ac:dyDescent="0.25">
      <c r="A949">
        <v>948</v>
      </c>
      <c r="B949" t="s">
        <v>2883</v>
      </c>
      <c r="C949" s="1">
        <v>43067</v>
      </c>
      <c r="D949" s="1">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v>
      </c>
    </row>
    <row r="950" spans="1:21" x14ac:dyDescent="0.25">
      <c r="A950">
        <v>949</v>
      </c>
      <c r="B950" t="s">
        <v>2883</v>
      </c>
      <c r="C950" s="1">
        <v>43067</v>
      </c>
      <c r="D950" s="1">
        <v>43071</v>
      </c>
      <c r="E950" t="s">
        <v>49</v>
      </c>
      <c r="F950" t="s">
        <v>1512</v>
      </c>
      <c r="G950" t="s">
        <v>1513</v>
      </c>
      <c r="H950" t="s">
        <v>101</v>
      </c>
      <c r="I950" t="s">
        <v>26</v>
      </c>
      <c r="J950" t="s">
        <v>145</v>
      </c>
      <c r="K950" t="s">
        <v>146</v>
      </c>
      <c r="L950">
        <v>19120</v>
      </c>
      <c r="M950" t="s">
        <v>147</v>
      </c>
      <c r="N950" t="s">
        <v>921</v>
      </c>
      <c r="O950" t="s">
        <v>31</v>
      </c>
      <c r="P950" t="s">
        <v>64</v>
      </c>
      <c r="Q950" t="s">
        <v>922</v>
      </c>
      <c r="R950">
        <v>1007.232</v>
      </c>
      <c r="S950">
        <v>6</v>
      </c>
      <c r="T950">
        <v>0.2</v>
      </c>
      <c r="U950">
        <v>75.542400000000001</v>
      </c>
    </row>
    <row r="951" spans="1:21" x14ac:dyDescent="0.25">
      <c r="A951">
        <v>950</v>
      </c>
      <c r="B951" t="s">
        <v>2883</v>
      </c>
      <c r="C951" s="1">
        <v>43067</v>
      </c>
      <c r="D951" s="1">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v>
      </c>
    </row>
    <row r="952" spans="1:21" x14ac:dyDescent="0.25">
      <c r="A952">
        <v>951</v>
      </c>
      <c r="B952" t="s">
        <v>2883</v>
      </c>
      <c r="C952" s="1">
        <v>43067</v>
      </c>
      <c r="D952" s="1">
        <v>43071</v>
      </c>
      <c r="E952" t="s">
        <v>49</v>
      </c>
      <c r="F952" t="s">
        <v>1512</v>
      </c>
      <c r="G952" t="s">
        <v>1513</v>
      </c>
      <c r="H952" t="s">
        <v>101</v>
      </c>
      <c r="I952" t="s">
        <v>26</v>
      </c>
      <c r="J952" t="s">
        <v>145</v>
      </c>
      <c r="K952" t="s">
        <v>146</v>
      </c>
      <c r="L952">
        <v>19120</v>
      </c>
      <c r="M952" t="s">
        <v>147</v>
      </c>
      <c r="N952" t="s">
        <v>2888</v>
      </c>
      <c r="O952" t="s">
        <v>45</v>
      </c>
      <c r="P952" t="s">
        <v>89</v>
      </c>
      <c r="Q952" t="s">
        <v>2889</v>
      </c>
      <c r="R952">
        <v>15.552</v>
      </c>
      <c r="S952">
        <v>3</v>
      </c>
      <c r="T952">
        <v>0.2</v>
      </c>
      <c r="U952">
        <v>5.4432</v>
      </c>
    </row>
    <row r="953" spans="1:21" x14ac:dyDescent="0.25">
      <c r="A953">
        <v>952</v>
      </c>
      <c r="B953" t="s">
        <v>2883</v>
      </c>
      <c r="C953" s="1">
        <v>43067</v>
      </c>
      <c r="D953" s="1">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x14ac:dyDescent="0.25">
      <c r="A954">
        <v>953</v>
      </c>
      <c r="B954" t="s">
        <v>2890</v>
      </c>
      <c r="C954" s="1">
        <v>42828</v>
      </c>
      <c r="D954" s="1">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7.6416000000000004</v>
      </c>
    </row>
    <row r="955" spans="1:21" x14ac:dyDescent="0.25">
      <c r="A955">
        <v>954</v>
      </c>
      <c r="B955" t="s">
        <v>2894</v>
      </c>
      <c r="C955" s="1">
        <v>43097</v>
      </c>
      <c r="D955" s="1">
        <v>43101</v>
      </c>
      <c r="E955" t="s">
        <v>49</v>
      </c>
      <c r="F955" t="s">
        <v>2895</v>
      </c>
      <c r="G955" t="s">
        <v>2896</v>
      </c>
      <c r="H955" t="s">
        <v>25</v>
      </c>
      <c r="I955" t="s">
        <v>26</v>
      </c>
      <c r="J955" t="s">
        <v>2897</v>
      </c>
      <c r="K955" t="s">
        <v>103</v>
      </c>
      <c r="L955">
        <v>78664</v>
      </c>
      <c r="M955" t="s">
        <v>104</v>
      </c>
      <c r="N955" t="s">
        <v>876</v>
      </c>
      <c r="O955" t="s">
        <v>45</v>
      </c>
      <c r="P955" t="s">
        <v>67</v>
      </c>
      <c r="Q955" t="s">
        <v>877</v>
      </c>
      <c r="R955">
        <v>27.167999999999999</v>
      </c>
      <c r="S955">
        <v>2</v>
      </c>
      <c r="T955">
        <v>0.2</v>
      </c>
      <c r="U955">
        <v>2.7168000000000001</v>
      </c>
    </row>
    <row r="956" spans="1:21" x14ac:dyDescent="0.25">
      <c r="A956">
        <v>955</v>
      </c>
      <c r="B956" t="s">
        <v>2894</v>
      </c>
      <c r="C956" s="1">
        <v>43097</v>
      </c>
      <c r="D956" s="1">
        <v>43101</v>
      </c>
      <c r="E956" t="s">
        <v>49</v>
      </c>
      <c r="F956" t="s">
        <v>2895</v>
      </c>
      <c r="G956" t="s">
        <v>2896</v>
      </c>
      <c r="H956" t="s">
        <v>25</v>
      </c>
      <c r="I956" t="s">
        <v>26</v>
      </c>
      <c r="J956" t="s">
        <v>2897</v>
      </c>
      <c r="K956" t="s">
        <v>103</v>
      </c>
      <c r="L956">
        <v>78664</v>
      </c>
      <c r="M956" t="s">
        <v>104</v>
      </c>
      <c r="N956" t="s">
        <v>1078</v>
      </c>
      <c r="O956" t="s">
        <v>31</v>
      </c>
      <c r="P956" t="s">
        <v>32</v>
      </c>
      <c r="Q956" t="s">
        <v>1079</v>
      </c>
      <c r="R956">
        <v>78.852800000000002</v>
      </c>
      <c r="S956">
        <v>2</v>
      </c>
      <c r="T956">
        <v>0.32</v>
      </c>
      <c r="U956">
        <v>-11.596</v>
      </c>
    </row>
    <row r="957" spans="1:21" x14ac:dyDescent="0.25">
      <c r="A957">
        <v>956</v>
      </c>
      <c r="B957" t="s">
        <v>2898</v>
      </c>
      <c r="C957" s="1">
        <v>43069</v>
      </c>
      <c r="D957" s="1">
        <v>43073</v>
      </c>
      <c r="E957" t="s">
        <v>49</v>
      </c>
      <c r="F957" t="s">
        <v>2899</v>
      </c>
      <c r="G957" t="s">
        <v>2900</v>
      </c>
      <c r="H957" t="s">
        <v>25</v>
      </c>
      <c r="I957" t="s">
        <v>26</v>
      </c>
      <c r="J957" t="s">
        <v>327</v>
      </c>
      <c r="K957" t="s">
        <v>1491</v>
      </c>
      <c r="L957">
        <v>39212</v>
      </c>
      <c r="M957" t="s">
        <v>29</v>
      </c>
      <c r="N957" t="s">
        <v>276</v>
      </c>
      <c r="O957" t="s">
        <v>45</v>
      </c>
      <c r="P957" t="s">
        <v>58</v>
      </c>
      <c r="Q957" t="s">
        <v>277</v>
      </c>
      <c r="R957">
        <v>173.8</v>
      </c>
      <c r="S957">
        <v>5</v>
      </c>
      <c r="T957">
        <v>0</v>
      </c>
      <c r="U957">
        <v>43.45</v>
      </c>
    </row>
    <row r="958" spans="1:21" x14ac:dyDescent="0.25">
      <c r="A958">
        <v>957</v>
      </c>
      <c r="B958" t="s">
        <v>2901</v>
      </c>
      <c r="C958" s="1">
        <v>42870</v>
      </c>
      <c r="D958" s="1">
        <v>42873</v>
      </c>
      <c r="E958" t="s">
        <v>22</v>
      </c>
      <c r="F958" t="s">
        <v>2902</v>
      </c>
      <c r="G958" t="s">
        <v>2903</v>
      </c>
      <c r="H958" t="s">
        <v>25</v>
      </c>
      <c r="I958" t="s">
        <v>26</v>
      </c>
      <c r="J958" t="s">
        <v>543</v>
      </c>
      <c r="K958" t="s">
        <v>309</v>
      </c>
      <c r="L958">
        <v>85023</v>
      </c>
      <c r="M958" t="s">
        <v>43</v>
      </c>
      <c r="N958" t="s">
        <v>2675</v>
      </c>
      <c r="O958" t="s">
        <v>70</v>
      </c>
      <c r="P958" t="s">
        <v>71</v>
      </c>
      <c r="Q958" t="s">
        <v>2676</v>
      </c>
      <c r="R958">
        <v>29.591999999999999</v>
      </c>
      <c r="S958">
        <v>1</v>
      </c>
      <c r="T958">
        <v>0.2</v>
      </c>
      <c r="U958">
        <v>2.5893000000000002</v>
      </c>
    </row>
    <row r="959" spans="1:21" x14ac:dyDescent="0.25">
      <c r="A959">
        <v>958</v>
      </c>
      <c r="B959" t="s">
        <v>2901</v>
      </c>
      <c r="C959" s="1">
        <v>42870</v>
      </c>
      <c r="D959" s="1">
        <v>42873</v>
      </c>
      <c r="E959" t="s">
        <v>22</v>
      </c>
      <c r="F959" t="s">
        <v>2902</v>
      </c>
      <c r="G959" t="s">
        <v>2903</v>
      </c>
      <c r="H959" t="s">
        <v>25</v>
      </c>
      <c r="I959" t="s">
        <v>26</v>
      </c>
      <c r="J959" t="s">
        <v>543</v>
      </c>
      <c r="K959" t="s">
        <v>309</v>
      </c>
      <c r="L959">
        <v>85023</v>
      </c>
      <c r="M959" t="s">
        <v>43</v>
      </c>
      <c r="N959" t="s">
        <v>2904</v>
      </c>
      <c r="O959" t="s">
        <v>45</v>
      </c>
      <c r="P959" t="s">
        <v>74</v>
      </c>
      <c r="Q959" t="s">
        <v>2905</v>
      </c>
      <c r="R959">
        <v>4.7519999999999998</v>
      </c>
      <c r="S959">
        <v>2</v>
      </c>
      <c r="T959">
        <v>0.7</v>
      </c>
      <c r="U959">
        <v>-3.1680000000000001</v>
      </c>
    </row>
    <row r="960" spans="1:21" x14ac:dyDescent="0.25">
      <c r="A960">
        <v>959</v>
      </c>
      <c r="B960" t="s">
        <v>2901</v>
      </c>
      <c r="C960" s="1">
        <v>42870</v>
      </c>
      <c r="D960" s="1">
        <v>42873</v>
      </c>
      <c r="E960" t="s">
        <v>22</v>
      </c>
      <c r="F960" t="s">
        <v>2902</v>
      </c>
      <c r="G960" t="s">
        <v>2903</v>
      </c>
      <c r="H960" t="s">
        <v>25</v>
      </c>
      <c r="I960" t="s">
        <v>26</v>
      </c>
      <c r="J960" t="s">
        <v>543</v>
      </c>
      <c r="K960" t="s">
        <v>309</v>
      </c>
      <c r="L960">
        <v>85023</v>
      </c>
      <c r="M960" t="s">
        <v>43</v>
      </c>
      <c r="N960" t="s">
        <v>2906</v>
      </c>
      <c r="O960" t="s">
        <v>45</v>
      </c>
      <c r="P960" t="s">
        <v>89</v>
      </c>
      <c r="Q960" t="s">
        <v>2907</v>
      </c>
      <c r="R960">
        <v>15.552</v>
      </c>
      <c r="S960">
        <v>3</v>
      </c>
      <c r="T960">
        <v>0.2</v>
      </c>
      <c r="U960">
        <v>5.6375999999999999</v>
      </c>
    </row>
    <row r="961" spans="1:21" x14ac:dyDescent="0.25">
      <c r="A961">
        <v>960</v>
      </c>
      <c r="B961" t="s">
        <v>2908</v>
      </c>
      <c r="C961" s="1">
        <v>42269</v>
      </c>
      <c r="D961" s="1">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x14ac:dyDescent="0.25">
      <c r="A962">
        <v>961</v>
      </c>
      <c r="B962" t="s">
        <v>2913</v>
      </c>
      <c r="C962" s="1">
        <v>43053</v>
      </c>
      <c r="D962" s="1">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v>
      </c>
    </row>
    <row r="963" spans="1:21" x14ac:dyDescent="0.25">
      <c r="A963">
        <v>962</v>
      </c>
      <c r="B963" t="s">
        <v>2916</v>
      </c>
      <c r="C963" s="1">
        <v>42335</v>
      </c>
      <c r="D963" s="1">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x14ac:dyDescent="0.25">
      <c r="A964">
        <v>963</v>
      </c>
      <c r="B964" t="s">
        <v>2921</v>
      </c>
      <c r="C964" s="1">
        <v>42614</v>
      </c>
      <c r="D964" s="1">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x14ac:dyDescent="0.25">
      <c r="A965">
        <v>964</v>
      </c>
      <c r="B965" t="s">
        <v>2922</v>
      </c>
      <c r="C965" s="1">
        <v>41904</v>
      </c>
      <c r="D965" s="1">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x14ac:dyDescent="0.25">
      <c r="A966">
        <v>965</v>
      </c>
      <c r="B966" t="s">
        <v>2926</v>
      </c>
      <c r="C966" s="1">
        <v>42834</v>
      </c>
      <c r="D966" s="1">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x14ac:dyDescent="0.25">
      <c r="A967">
        <v>966</v>
      </c>
      <c r="B967" t="s">
        <v>2926</v>
      </c>
      <c r="C967" s="1">
        <v>42834</v>
      </c>
      <c r="D967" s="1">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9.7119</v>
      </c>
    </row>
    <row r="968" spans="1:21" x14ac:dyDescent="0.25">
      <c r="A968">
        <v>967</v>
      </c>
      <c r="B968" t="s">
        <v>2926</v>
      </c>
      <c r="C968" s="1">
        <v>42834</v>
      </c>
      <c r="D968" s="1">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6.2207999999999997</v>
      </c>
    </row>
    <row r="969" spans="1:21" x14ac:dyDescent="0.25">
      <c r="A969">
        <v>968</v>
      </c>
      <c r="B969" t="s">
        <v>2926</v>
      </c>
      <c r="C969" s="1">
        <v>42834</v>
      </c>
      <c r="D969" s="1">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91.968000000000004</v>
      </c>
    </row>
    <row r="970" spans="1:21" x14ac:dyDescent="0.25">
      <c r="A970">
        <v>969</v>
      </c>
      <c r="B970" t="s">
        <v>2926</v>
      </c>
      <c r="C970" s="1">
        <v>42834</v>
      </c>
      <c r="D970" s="1">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x14ac:dyDescent="0.25">
      <c r="A971">
        <v>970</v>
      </c>
      <c r="B971" t="s">
        <v>2926</v>
      </c>
      <c r="C971" s="1">
        <v>42834</v>
      </c>
      <c r="D971" s="1">
        <v>42836</v>
      </c>
      <c r="E971" t="s">
        <v>187</v>
      </c>
      <c r="F971" t="s">
        <v>2927</v>
      </c>
      <c r="G971" t="s">
        <v>2928</v>
      </c>
      <c r="H971" t="s">
        <v>101</v>
      </c>
      <c r="I971" t="s">
        <v>26</v>
      </c>
      <c r="J971" t="s">
        <v>265</v>
      </c>
      <c r="K971" t="s">
        <v>266</v>
      </c>
      <c r="L971">
        <v>10011</v>
      </c>
      <c r="M971" t="s">
        <v>147</v>
      </c>
      <c r="N971" t="s">
        <v>2935</v>
      </c>
      <c r="O971" t="s">
        <v>45</v>
      </c>
      <c r="P971" t="s">
        <v>58</v>
      </c>
      <c r="Q971" t="s">
        <v>2936</v>
      </c>
      <c r="R971">
        <v>501.81</v>
      </c>
      <c r="S971">
        <v>3</v>
      </c>
      <c r="T971">
        <v>0</v>
      </c>
      <c r="U971">
        <v>0</v>
      </c>
    </row>
    <row r="972" spans="1:21" x14ac:dyDescent="0.25">
      <c r="A972">
        <v>971</v>
      </c>
      <c r="B972" t="s">
        <v>2937</v>
      </c>
      <c r="C972" s="1">
        <v>41655</v>
      </c>
      <c r="D972" s="1">
        <v>41657</v>
      </c>
      <c r="E972" t="s">
        <v>22</v>
      </c>
      <c r="F972" t="s">
        <v>953</v>
      </c>
      <c r="G972" t="s">
        <v>954</v>
      </c>
      <c r="H972" t="s">
        <v>25</v>
      </c>
      <c r="I972" t="s">
        <v>26</v>
      </c>
      <c r="J972" t="s">
        <v>145</v>
      </c>
      <c r="K972" t="s">
        <v>146</v>
      </c>
      <c r="L972">
        <v>19134</v>
      </c>
      <c r="M972" t="s">
        <v>147</v>
      </c>
      <c r="N972" t="s">
        <v>2938</v>
      </c>
      <c r="O972" t="s">
        <v>31</v>
      </c>
      <c r="P972" t="s">
        <v>64</v>
      </c>
      <c r="Q972" t="s">
        <v>2939</v>
      </c>
      <c r="R972">
        <v>127.104</v>
      </c>
      <c r="S972">
        <v>6</v>
      </c>
      <c r="T972">
        <v>0.2</v>
      </c>
      <c r="U972">
        <v>28.598400000000002</v>
      </c>
    </row>
    <row r="973" spans="1:21" x14ac:dyDescent="0.25">
      <c r="A973">
        <v>972</v>
      </c>
      <c r="B973" t="s">
        <v>2937</v>
      </c>
      <c r="C973" s="1">
        <v>41655</v>
      </c>
      <c r="D973" s="1">
        <v>41657</v>
      </c>
      <c r="E973" t="s">
        <v>22</v>
      </c>
      <c r="F973" t="s">
        <v>953</v>
      </c>
      <c r="G973" t="s">
        <v>954</v>
      </c>
      <c r="H973" t="s">
        <v>25</v>
      </c>
      <c r="I973" t="s">
        <v>26</v>
      </c>
      <c r="J973" t="s">
        <v>145</v>
      </c>
      <c r="K973" t="s">
        <v>146</v>
      </c>
      <c r="L973">
        <v>19134</v>
      </c>
      <c r="M973" t="s">
        <v>147</v>
      </c>
      <c r="N973" t="s">
        <v>1206</v>
      </c>
      <c r="O973" t="s">
        <v>70</v>
      </c>
      <c r="P973" t="s">
        <v>71</v>
      </c>
      <c r="Q973" t="s">
        <v>1207</v>
      </c>
      <c r="R973">
        <v>124.2</v>
      </c>
      <c r="S973">
        <v>3</v>
      </c>
      <c r="T973">
        <v>0.4</v>
      </c>
      <c r="U973">
        <v>-31.05</v>
      </c>
    </row>
    <row r="974" spans="1:21" x14ac:dyDescent="0.25">
      <c r="A974">
        <v>973</v>
      </c>
      <c r="B974" t="s">
        <v>2937</v>
      </c>
      <c r="C974" s="1">
        <v>41655</v>
      </c>
      <c r="D974" s="1">
        <v>41657</v>
      </c>
      <c r="E974" t="s">
        <v>22</v>
      </c>
      <c r="F974" t="s">
        <v>953</v>
      </c>
      <c r="G974" t="s">
        <v>954</v>
      </c>
      <c r="H974" t="s">
        <v>25</v>
      </c>
      <c r="I974" t="s">
        <v>26</v>
      </c>
      <c r="J974" t="s">
        <v>145</v>
      </c>
      <c r="K974" t="s">
        <v>146</v>
      </c>
      <c r="L974">
        <v>19134</v>
      </c>
      <c r="M974" t="s">
        <v>147</v>
      </c>
      <c r="N974" t="s">
        <v>2263</v>
      </c>
      <c r="O974" t="s">
        <v>45</v>
      </c>
      <c r="P974" t="s">
        <v>74</v>
      </c>
      <c r="Q974" t="s">
        <v>2264</v>
      </c>
      <c r="R974">
        <v>18.588000000000001</v>
      </c>
      <c r="S974">
        <v>2</v>
      </c>
      <c r="T974">
        <v>0.7</v>
      </c>
      <c r="U974">
        <v>-13.6312</v>
      </c>
    </row>
    <row r="975" spans="1:21" x14ac:dyDescent="0.25">
      <c r="A975">
        <v>974</v>
      </c>
      <c r="B975" t="s">
        <v>2937</v>
      </c>
      <c r="C975" s="1">
        <v>41655</v>
      </c>
      <c r="D975" s="1">
        <v>41657</v>
      </c>
      <c r="E975" t="s">
        <v>22</v>
      </c>
      <c r="F975" t="s">
        <v>953</v>
      </c>
      <c r="G975" t="s">
        <v>954</v>
      </c>
      <c r="H975" t="s">
        <v>25</v>
      </c>
      <c r="I975" t="s">
        <v>26</v>
      </c>
      <c r="J975" t="s">
        <v>145</v>
      </c>
      <c r="K975" t="s">
        <v>146</v>
      </c>
      <c r="L975">
        <v>19134</v>
      </c>
      <c r="M975" t="s">
        <v>147</v>
      </c>
      <c r="N975" t="s">
        <v>1199</v>
      </c>
      <c r="O975" t="s">
        <v>45</v>
      </c>
      <c r="P975" t="s">
        <v>46</v>
      </c>
      <c r="Q975" t="s">
        <v>1200</v>
      </c>
      <c r="R975">
        <v>30.071999999999999</v>
      </c>
      <c r="S975">
        <v>3</v>
      </c>
      <c r="T975">
        <v>0.2</v>
      </c>
      <c r="U975">
        <v>10.1493</v>
      </c>
    </row>
    <row r="976" spans="1:21" x14ac:dyDescent="0.25">
      <c r="A976">
        <v>975</v>
      </c>
      <c r="B976" t="s">
        <v>2940</v>
      </c>
      <c r="C976" s="1">
        <v>43013</v>
      </c>
      <c r="D976" s="1">
        <v>43016</v>
      </c>
      <c r="E976" t="s">
        <v>22</v>
      </c>
      <c r="F976" t="s">
        <v>2367</v>
      </c>
      <c r="G976" t="s">
        <v>2368</v>
      </c>
      <c r="H976" t="s">
        <v>101</v>
      </c>
      <c r="I976" t="s">
        <v>26</v>
      </c>
      <c r="J976" t="s">
        <v>265</v>
      </c>
      <c r="K976" t="s">
        <v>266</v>
      </c>
      <c r="L976">
        <v>10011</v>
      </c>
      <c r="M976" t="s">
        <v>147</v>
      </c>
      <c r="N976" t="s">
        <v>1786</v>
      </c>
      <c r="O976" t="s">
        <v>70</v>
      </c>
      <c r="P976" t="s">
        <v>71</v>
      </c>
      <c r="Q976" t="s">
        <v>1787</v>
      </c>
      <c r="R976">
        <v>160.93</v>
      </c>
      <c r="S976">
        <v>7</v>
      </c>
      <c r="T976">
        <v>0</v>
      </c>
      <c r="U976">
        <v>3.2185999999999999</v>
      </c>
    </row>
    <row r="977" spans="1:21" x14ac:dyDescent="0.25">
      <c r="A977">
        <v>976</v>
      </c>
      <c r="B977" t="s">
        <v>2940</v>
      </c>
      <c r="C977" s="1">
        <v>43013</v>
      </c>
      <c r="D977" s="1">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25.579799999999999</v>
      </c>
    </row>
    <row r="978" spans="1:21" x14ac:dyDescent="0.25">
      <c r="A978">
        <v>977</v>
      </c>
      <c r="B978" t="s">
        <v>2941</v>
      </c>
      <c r="C978" s="1">
        <v>42925</v>
      </c>
      <c r="D978" s="1">
        <v>42931</v>
      </c>
      <c r="E978" t="s">
        <v>49</v>
      </c>
      <c r="F978" t="s">
        <v>1244</v>
      </c>
      <c r="G978" t="s">
        <v>1245</v>
      </c>
      <c r="H978" t="s">
        <v>25</v>
      </c>
      <c r="I978" t="s">
        <v>26</v>
      </c>
      <c r="J978" t="s">
        <v>418</v>
      </c>
      <c r="K978" t="s">
        <v>419</v>
      </c>
      <c r="L978">
        <v>97206</v>
      </c>
      <c r="M978" t="s">
        <v>43</v>
      </c>
      <c r="N978" t="s">
        <v>2942</v>
      </c>
      <c r="O978" t="s">
        <v>45</v>
      </c>
      <c r="P978" t="s">
        <v>74</v>
      </c>
      <c r="Q978" t="s">
        <v>2943</v>
      </c>
      <c r="R978">
        <v>1.08</v>
      </c>
      <c r="S978">
        <v>2</v>
      </c>
      <c r="T978">
        <v>0.7</v>
      </c>
      <c r="U978">
        <v>-0.79200000000000004</v>
      </c>
    </row>
    <row r="979" spans="1:21" x14ac:dyDescent="0.25">
      <c r="A979">
        <v>978</v>
      </c>
      <c r="B979" t="s">
        <v>2944</v>
      </c>
      <c r="C979" s="1">
        <v>42742</v>
      </c>
      <c r="D979" s="1">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679.99599999999998</v>
      </c>
    </row>
    <row r="980" spans="1:21" x14ac:dyDescent="0.25">
      <c r="A980">
        <v>979</v>
      </c>
      <c r="B980" t="s">
        <v>2945</v>
      </c>
      <c r="C980" s="1">
        <v>42520</v>
      </c>
      <c r="D980" s="1">
        <v>42521</v>
      </c>
      <c r="E980" t="s">
        <v>187</v>
      </c>
      <c r="F980" t="s">
        <v>2946</v>
      </c>
      <c r="G980" t="s">
        <v>2947</v>
      </c>
      <c r="H980" t="s">
        <v>25</v>
      </c>
      <c r="I980" t="s">
        <v>26</v>
      </c>
      <c r="J980" t="s">
        <v>520</v>
      </c>
      <c r="K980" t="s">
        <v>87</v>
      </c>
      <c r="L980">
        <v>28403</v>
      </c>
      <c r="M980" t="s">
        <v>29</v>
      </c>
      <c r="N980" t="s">
        <v>2022</v>
      </c>
      <c r="O980" t="s">
        <v>45</v>
      </c>
      <c r="P980" t="s">
        <v>74</v>
      </c>
      <c r="Q980" t="s">
        <v>2023</v>
      </c>
      <c r="R980">
        <v>3.282</v>
      </c>
      <c r="S980">
        <v>2</v>
      </c>
      <c r="T980">
        <v>0.7</v>
      </c>
      <c r="U980">
        <v>-2.6255999999999999</v>
      </c>
    </row>
    <row r="981" spans="1:21" x14ac:dyDescent="0.25">
      <c r="A981">
        <v>980</v>
      </c>
      <c r="B981" t="s">
        <v>2948</v>
      </c>
      <c r="C981" s="1">
        <v>42347</v>
      </c>
      <c r="D981" s="1">
        <v>42350</v>
      </c>
      <c r="E981" t="s">
        <v>187</v>
      </c>
      <c r="F981" t="s">
        <v>342</v>
      </c>
      <c r="G981" t="s">
        <v>343</v>
      </c>
      <c r="H981" t="s">
        <v>40</v>
      </c>
      <c r="I981" t="s">
        <v>26</v>
      </c>
      <c r="J981" t="s">
        <v>496</v>
      </c>
      <c r="K981" t="s">
        <v>253</v>
      </c>
      <c r="L981">
        <v>47201</v>
      </c>
      <c r="M981" t="s">
        <v>104</v>
      </c>
      <c r="N981" t="s">
        <v>2949</v>
      </c>
      <c r="O981" t="s">
        <v>45</v>
      </c>
      <c r="P981" t="s">
        <v>89</v>
      </c>
      <c r="Q981" t="s">
        <v>2950</v>
      </c>
      <c r="R981">
        <v>34.020000000000003</v>
      </c>
      <c r="S981">
        <v>3</v>
      </c>
      <c r="T981">
        <v>0</v>
      </c>
      <c r="U981">
        <v>16.669799999999999</v>
      </c>
    </row>
    <row r="982" spans="1:21" x14ac:dyDescent="0.25">
      <c r="A982">
        <v>981</v>
      </c>
      <c r="B982" t="s">
        <v>2951</v>
      </c>
      <c r="C982" s="1">
        <v>42646</v>
      </c>
      <c r="D982" s="1">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93.223200000000006</v>
      </c>
    </row>
    <row r="983" spans="1:21" x14ac:dyDescent="0.25">
      <c r="A983">
        <v>982</v>
      </c>
      <c r="B983" t="s">
        <v>2952</v>
      </c>
      <c r="C983" s="1">
        <v>41954</v>
      </c>
      <c r="D983" s="1">
        <v>41957</v>
      </c>
      <c r="E983" t="s">
        <v>22</v>
      </c>
      <c r="F983" t="s">
        <v>2953</v>
      </c>
      <c r="G983" t="s">
        <v>2954</v>
      </c>
      <c r="H983" t="s">
        <v>25</v>
      </c>
      <c r="I983" t="s">
        <v>26</v>
      </c>
      <c r="J983" t="s">
        <v>1477</v>
      </c>
      <c r="K983" t="s">
        <v>456</v>
      </c>
      <c r="L983">
        <v>80027</v>
      </c>
      <c r="M983" t="s">
        <v>43</v>
      </c>
      <c r="N983" t="s">
        <v>2955</v>
      </c>
      <c r="O983" t="s">
        <v>45</v>
      </c>
      <c r="P983" t="s">
        <v>67</v>
      </c>
      <c r="Q983" t="s">
        <v>2956</v>
      </c>
      <c r="R983">
        <v>3.3919999999999999</v>
      </c>
      <c r="S983">
        <v>1</v>
      </c>
      <c r="T983">
        <v>0.2</v>
      </c>
      <c r="U983">
        <v>0.80559999999999998</v>
      </c>
    </row>
    <row r="984" spans="1:21" x14ac:dyDescent="0.25">
      <c r="A984">
        <v>983</v>
      </c>
      <c r="B984" t="s">
        <v>2952</v>
      </c>
      <c r="C984" s="1">
        <v>41954</v>
      </c>
      <c r="D984" s="1">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55.998399999999997</v>
      </c>
    </row>
    <row r="985" spans="1:21" x14ac:dyDescent="0.25">
      <c r="A985">
        <v>984</v>
      </c>
      <c r="B985" t="s">
        <v>2952</v>
      </c>
      <c r="C985" s="1">
        <v>41954</v>
      </c>
      <c r="D985" s="1">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75.489999999999995</v>
      </c>
    </row>
    <row r="986" spans="1:21" x14ac:dyDescent="0.25">
      <c r="A986">
        <v>985</v>
      </c>
      <c r="B986" t="s">
        <v>2959</v>
      </c>
      <c r="C986" s="1">
        <v>43007</v>
      </c>
      <c r="D986" s="1">
        <v>43013</v>
      </c>
      <c r="E986" t="s">
        <v>49</v>
      </c>
      <c r="F986" t="s">
        <v>2960</v>
      </c>
      <c r="G986" t="s">
        <v>2961</v>
      </c>
      <c r="H986" t="s">
        <v>101</v>
      </c>
      <c r="I986" t="s">
        <v>26</v>
      </c>
      <c r="J986" t="s">
        <v>602</v>
      </c>
      <c r="K986" t="s">
        <v>103</v>
      </c>
      <c r="L986">
        <v>77506</v>
      </c>
      <c r="M986" t="s">
        <v>104</v>
      </c>
      <c r="N986" t="s">
        <v>2497</v>
      </c>
      <c r="O986" t="s">
        <v>45</v>
      </c>
      <c r="P986" t="s">
        <v>46</v>
      </c>
      <c r="Q986" t="s">
        <v>2498</v>
      </c>
      <c r="R986">
        <v>7.968</v>
      </c>
      <c r="S986">
        <v>2</v>
      </c>
      <c r="T986">
        <v>0.2</v>
      </c>
      <c r="U986">
        <v>2.5895999999999999</v>
      </c>
    </row>
    <row r="987" spans="1:21" x14ac:dyDescent="0.25">
      <c r="A987">
        <v>986</v>
      </c>
      <c r="B987" t="s">
        <v>2959</v>
      </c>
      <c r="C987" s="1">
        <v>43007</v>
      </c>
      <c r="D987" s="1">
        <v>43013</v>
      </c>
      <c r="E987" t="s">
        <v>49</v>
      </c>
      <c r="F987" t="s">
        <v>2960</v>
      </c>
      <c r="G987" t="s">
        <v>2961</v>
      </c>
      <c r="H987" t="s">
        <v>101</v>
      </c>
      <c r="I987" t="s">
        <v>26</v>
      </c>
      <c r="J987" t="s">
        <v>602</v>
      </c>
      <c r="K987" t="s">
        <v>103</v>
      </c>
      <c r="L987">
        <v>77506</v>
      </c>
      <c r="M987" t="s">
        <v>104</v>
      </c>
      <c r="N987" t="s">
        <v>2962</v>
      </c>
      <c r="O987" t="s">
        <v>45</v>
      </c>
      <c r="P987" t="s">
        <v>172</v>
      </c>
      <c r="Q987" t="s">
        <v>2963</v>
      </c>
      <c r="R987">
        <v>27.968</v>
      </c>
      <c r="S987">
        <v>4</v>
      </c>
      <c r="T987">
        <v>0.2</v>
      </c>
      <c r="U987">
        <v>9.4391999999999996</v>
      </c>
    </row>
    <row r="988" spans="1:21" x14ac:dyDescent="0.25">
      <c r="A988">
        <v>987</v>
      </c>
      <c r="B988" t="s">
        <v>2959</v>
      </c>
      <c r="C988" s="1">
        <v>43007</v>
      </c>
      <c r="D988" s="1">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44.868000000000002</v>
      </c>
    </row>
    <row r="989" spans="1:21" x14ac:dyDescent="0.25">
      <c r="A989">
        <v>988</v>
      </c>
      <c r="B989" t="s">
        <v>2966</v>
      </c>
      <c r="C989" s="1">
        <v>42073</v>
      </c>
      <c r="D989" s="1">
        <v>42073</v>
      </c>
      <c r="E989" t="s">
        <v>1292</v>
      </c>
      <c r="F989" t="s">
        <v>2967</v>
      </c>
      <c r="G989" t="s">
        <v>2968</v>
      </c>
      <c r="H989" t="s">
        <v>25</v>
      </c>
      <c r="I989" t="s">
        <v>26</v>
      </c>
      <c r="J989" t="s">
        <v>183</v>
      </c>
      <c r="K989" t="s">
        <v>103</v>
      </c>
      <c r="L989">
        <v>77041</v>
      </c>
      <c r="M989" t="s">
        <v>104</v>
      </c>
      <c r="N989" t="s">
        <v>2969</v>
      </c>
      <c r="O989" t="s">
        <v>45</v>
      </c>
      <c r="P989" t="s">
        <v>74</v>
      </c>
      <c r="Q989" t="s">
        <v>2970</v>
      </c>
      <c r="R989">
        <v>1.1120000000000001</v>
      </c>
      <c r="S989">
        <v>2</v>
      </c>
      <c r="T989">
        <v>0.8</v>
      </c>
      <c r="U989">
        <v>-1.8904000000000001</v>
      </c>
    </row>
    <row r="990" spans="1:21" x14ac:dyDescent="0.25">
      <c r="A990">
        <v>989</v>
      </c>
      <c r="B990" t="s">
        <v>2971</v>
      </c>
      <c r="C990" s="1">
        <v>42876</v>
      </c>
      <c r="D990" s="1">
        <v>42881</v>
      </c>
      <c r="E990" t="s">
        <v>49</v>
      </c>
      <c r="F990" t="s">
        <v>1652</v>
      </c>
      <c r="G990" t="s">
        <v>1653</v>
      </c>
      <c r="H990" t="s">
        <v>40</v>
      </c>
      <c r="I990" t="s">
        <v>26</v>
      </c>
      <c r="J990" t="s">
        <v>1564</v>
      </c>
      <c r="K990" t="s">
        <v>266</v>
      </c>
      <c r="L990">
        <v>13021</v>
      </c>
      <c r="M990" t="s">
        <v>147</v>
      </c>
      <c r="N990" t="s">
        <v>2242</v>
      </c>
      <c r="O990" t="s">
        <v>31</v>
      </c>
      <c r="P990" t="s">
        <v>64</v>
      </c>
      <c r="Q990" t="s">
        <v>2243</v>
      </c>
      <c r="R990">
        <v>520.04999999999995</v>
      </c>
      <c r="S990">
        <v>5</v>
      </c>
      <c r="T990">
        <v>0</v>
      </c>
      <c r="U990">
        <v>72.807000000000002</v>
      </c>
    </row>
    <row r="991" spans="1:21" x14ac:dyDescent="0.25">
      <c r="A991">
        <v>990</v>
      </c>
      <c r="B991" t="s">
        <v>2971</v>
      </c>
      <c r="C991" s="1">
        <v>42876</v>
      </c>
      <c r="D991" s="1">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x14ac:dyDescent="0.25">
      <c r="A992">
        <v>991</v>
      </c>
      <c r="B992" t="s">
        <v>2974</v>
      </c>
      <c r="C992" s="1">
        <v>42092</v>
      </c>
      <c r="D992" s="1">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131.27850000000001</v>
      </c>
    </row>
    <row r="993" spans="1:21" x14ac:dyDescent="0.25">
      <c r="A993">
        <v>992</v>
      </c>
      <c r="B993" t="s">
        <v>2977</v>
      </c>
      <c r="C993" s="1">
        <v>42622</v>
      </c>
      <c r="D993" s="1">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14.624000000000001</v>
      </c>
      <c r="S993">
        <v>2</v>
      </c>
      <c r="T993">
        <v>0.2</v>
      </c>
      <c r="U993">
        <v>5.484</v>
      </c>
    </row>
    <row r="994" spans="1:21" x14ac:dyDescent="0.25">
      <c r="A994">
        <v>993</v>
      </c>
      <c r="B994" t="s">
        <v>2978</v>
      </c>
      <c r="C994" s="1">
        <v>42608</v>
      </c>
      <c r="D994" s="1">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x14ac:dyDescent="0.25">
      <c r="A995">
        <v>994</v>
      </c>
      <c r="B995" t="s">
        <v>2978</v>
      </c>
      <c r="C995" s="1">
        <v>42608</v>
      </c>
      <c r="D995" s="1">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x14ac:dyDescent="0.25">
      <c r="A996">
        <v>995</v>
      </c>
      <c r="B996" t="s">
        <v>2981</v>
      </c>
      <c r="C996" s="1">
        <v>41780</v>
      </c>
      <c r="D996" s="1">
        <v>41784</v>
      </c>
      <c r="E996" t="s">
        <v>49</v>
      </c>
      <c r="F996" t="s">
        <v>2982</v>
      </c>
      <c r="G996" t="s">
        <v>2983</v>
      </c>
      <c r="H996" t="s">
        <v>40</v>
      </c>
      <c r="I996" t="s">
        <v>26</v>
      </c>
      <c r="J996" t="s">
        <v>2984</v>
      </c>
      <c r="K996" t="s">
        <v>318</v>
      </c>
      <c r="L996">
        <v>23464</v>
      </c>
      <c r="M996" t="s">
        <v>29</v>
      </c>
      <c r="N996" t="s">
        <v>2985</v>
      </c>
      <c r="O996" t="s">
        <v>45</v>
      </c>
      <c r="P996" t="s">
        <v>74</v>
      </c>
      <c r="Q996" t="s">
        <v>2986</v>
      </c>
      <c r="R996">
        <v>2715.93</v>
      </c>
      <c r="S996">
        <v>7</v>
      </c>
      <c r="T996">
        <v>0</v>
      </c>
      <c r="U996">
        <v>1276.4871000000001</v>
      </c>
    </row>
    <row r="997" spans="1:21" x14ac:dyDescent="0.25">
      <c r="A997">
        <v>996</v>
      </c>
      <c r="B997" t="s">
        <v>2981</v>
      </c>
      <c r="C997" s="1">
        <v>41780</v>
      </c>
      <c r="D997" s="1">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x14ac:dyDescent="0.25">
      <c r="A998">
        <v>997</v>
      </c>
      <c r="B998" t="s">
        <v>2988</v>
      </c>
      <c r="C998" s="1">
        <v>42305</v>
      </c>
      <c r="D998" s="1">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x14ac:dyDescent="0.25">
      <c r="A999">
        <v>998</v>
      </c>
      <c r="B999" t="s">
        <v>2988</v>
      </c>
      <c r="C999" s="1">
        <v>42305</v>
      </c>
      <c r="D999" s="1">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9.8901000000000003</v>
      </c>
    </row>
    <row r="1000" spans="1:21" x14ac:dyDescent="0.25">
      <c r="A1000">
        <v>999</v>
      </c>
      <c r="B1000" t="s">
        <v>2988</v>
      </c>
      <c r="C1000" s="1">
        <v>42305</v>
      </c>
      <c r="D1000" s="1">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9.1579999999999995</v>
      </c>
    </row>
    <row r="1001" spans="1:21" x14ac:dyDescent="0.25">
      <c r="A1001">
        <v>1000</v>
      </c>
      <c r="B1001" t="s">
        <v>2988</v>
      </c>
      <c r="C1001" s="1">
        <v>42305</v>
      </c>
      <c r="D1001" s="1">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v>
      </c>
    </row>
    <row r="1002" spans="1:21" x14ac:dyDescent="0.25">
      <c r="A1002">
        <v>1001</v>
      </c>
      <c r="B1002" t="s">
        <v>2997</v>
      </c>
      <c r="C1002" s="1">
        <v>42687</v>
      </c>
      <c r="D1002" s="1">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x14ac:dyDescent="0.25">
      <c r="A1003">
        <v>1002</v>
      </c>
      <c r="B1003" t="s">
        <v>2998</v>
      </c>
      <c r="C1003" s="1">
        <v>42216</v>
      </c>
      <c r="D1003" s="1">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762.18449999999996</v>
      </c>
    </row>
    <row r="1004" spans="1:21" x14ac:dyDescent="0.25">
      <c r="A1004">
        <v>1003</v>
      </c>
      <c r="B1004" t="s">
        <v>2998</v>
      </c>
      <c r="C1004" s="1">
        <v>42216</v>
      </c>
      <c r="D1004" s="1">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x14ac:dyDescent="0.25">
      <c r="A1005">
        <v>1004</v>
      </c>
      <c r="B1005" t="s">
        <v>2998</v>
      </c>
      <c r="C1005" s="1">
        <v>42216</v>
      </c>
      <c r="D1005" s="1">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x14ac:dyDescent="0.25">
      <c r="A1006">
        <v>1005</v>
      </c>
      <c r="B1006" t="s">
        <v>3001</v>
      </c>
      <c r="C1006" s="1">
        <v>42243</v>
      </c>
      <c r="D1006" s="1">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v>
      </c>
      <c r="S1006">
        <v>3</v>
      </c>
      <c r="T1006">
        <v>0</v>
      </c>
      <c r="U1006">
        <v>92.083500000000001</v>
      </c>
    </row>
    <row r="1007" spans="1:21" x14ac:dyDescent="0.25">
      <c r="A1007">
        <v>1006</v>
      </c>
      <c r="B1007" t="s">
        <v>3007</v>
      </c>
      <c r="C1007" s="1">
        <v>42321</v>
      </c>
      <c r="D1007" s="1">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40.3536</v>
      </c>
    </row>
    <row r="1008" spans="1:21" x14ac:dyDescent="0.25">
      <c r="A1008">
        <v>1007</v>
      </c>
      <c r="B1008" t="s">
        <v>3008</v>
      </c>
      <c r="C1008" s="1">
        <v>42314</v>
      </c>
      <c r="D1008" s="1">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v>
      </c>
      <c r="S1008">
        <v>3</v>
      </c>
      <c r="T1008">
        <v>0.2</v>
      </c>
      <c r="U1008">
        <v>2.4780000000000002</v>
      </c>
    </row>
    <row r="1009" spans="1:21" x14ac:dyDescent="0.25">
      <c r="A1009">
        <v>1008</v>
      </c>
      <c r="B1009" t="s">
        <v>3008</v>
      </c>
      <c r="C1009" s="1">
        <v>42314</v>
      </c>
      <c r="D1009" s="1">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-3.5207999999999999</v>
      </c>
    </row>
    <row r="1010" spans="1:21" x14ac:dyDescent="0.25">
      <c r="A1010">
        <v>1009</v>
      </c>
      <c r="B1010" t="s">
        <v>3013</v>
      </c>
      <c r="C1010" s="1">
        <v>43095</v>
      </c>
      <c r="D1010" s="1">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20.585000000000001</v>
      </c>
    </row>
    <row r="1011" spans="1:21" x14ac:dyDescent="0.25">
      <c r="A1011">
        <v>1010</v>
      </c>
      <c r="B1011" t="s">
        <v>3014</v>
      </c>
      <c r="C1011" s="1">
        <v>42948</v>
      </c>
      <c r="D1011" s="1">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95.983999999999995</v>
      </c>
      <c r="S1011">
        <v>2</v>
      </c>
      <c r="T1011">
        <v>0.2</v>
      </c>
      <c r="U1011">
        <v>5.9989999999999997</v>
      </c>
    </row>
    <row r="1012" spans="1:21" x14ac:dyDescent="0.25">
      <c r="A1012">
        <v>1011</v>
      </c>
      <c r="B1012" t="s">
        <v>3015</v>
      </c>
      <c r="C1012" s="1">
        <v>41967</v>
      </c>
      <c r="D1012" s="1">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27.3096</v>
      </c>
    </row>
    <row r="1013" spans="1:21" x14ac:dyDescent="0.25">
      <c r="A1013">
        <v>1012</v>
      </c>
      <c r="B1013" t="s">
        <v>3020</v>
      </c>
      <c r="C1013" s="1">
        <v>42903</v>
      </c>
      <c r="D1013" s="1">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46.575000000000003</v>
      </c>
    </row>
    <row r="1014" spans="1:21" x14ac:dyDescent="0.25">
      <c r="A1014">
        <v>1013</v>
      </c>
      <c r="B1014" t="s">
        <v>3020</v>
      </c>
      <c r="C1014" s="1">
        <v>42903</v>
      </c>
      <c r="D1014" s="1">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4.0686999999999998</v>
      </c>
    </row>
    <row r="1015" spans="1:21" x14ac:dyDescent="0.25">
      <c r="A1015">
        <v>1014</v>
      </c>
      <c r="B1015" t="s">
        <v>3024</v>
      </c>
      <c r="C1015" s="1">
        <v>42359</v>
      </c>
      <c r="D1015" s="1">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356.04140000000001</v>
      </c>
    </row>
    <row r="1016" spans="1:21" x14ac:dyDescent="0.25">
      <c r="A1016">
        <v>1015</v>
      </c>
      <c r="B1016" t="s">
        <v>3024</v>
      </c>
      <c r="C1016" s="1">
        <v>42359</v>
      </c>
      <c r="D1016" s="1">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x14ac:dyDescent="0.25">
      <c r="A1017">
        <v>1016</v>
      </c>
      <c r="B1017" t="s">
        <v>3029</v>
      </c>
      <c r="C1017" s="1">
        <v>42264</v>
      </c>
      <c r="D1017" s="1">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v>
      </c>
      <c r="S1017">
        <v>5</v>
      </c>
      <c r="T1017">
        <v>0</v>
      </c>
      <c r="U1017">
        <v>15.552</v>
      </c>
    </row>
    <row r="1018" spans="1:21" x14ac:dyDescent="0.25">
      <c r="A1018">
        <v>1017</v>
      </c>
      <c r="B1018" t="s">
        <v>3030</v>
      </c>
      <c r="C1018" s="1">
        <v>42191</v>
      </c>
      <c r="D1018" s="1">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x14ac:dyDescent="0.25">
      <c r="A1019">
        <v>1018</v>
      </c>
      <c r="B1019" t="s">
        <v>3030</v>
      </c>
      <c r="C1019" s="1">
        <v>42191</v>
      </c>
      <c r="D1019" s="1">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x14ac:dyDescent="0.25">
      <c r="A1020">
        <v>1019</v>
      </c>
      <c r="B1020" t="s">
        <v>3030</v>
      </c>
      <c r="C1020" s="1">
        <v>42191</v>
      </c>
      <c r="D1020" s="1">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124.95</v>
      </c>
      <c r="S1020">
        <v>5</v>
      </c>
      <c r="T1020">
        <v>0</v>
      </c>
      <c r="U1020">
        <v>2.4990000000000001</v>
      </c>
    </row>
    <row r="1021" spans="1:21" x14ac:dyDescent="0.25">
      <c r="A1021">
        <v>1020</v>
      </c>
      <c r="B1021" t="s">
        <v>3030</v>
      </c>
      <c r="C1021" s="1">
        <v>42191</v>
      </c>
      <c r="D1021" s="1">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156.429</v>
      </c>
    </row>
    <row r="1022" spans="1:21" x14ac:dyDescent="0.25">
      <c r="A1022">
        <v>1021</v>
      </c>
      <c r="B1022" t="s">
        <v>3039</v>
      </c>
      <c r="C1022" s="1">
        <v>42121</v>
      </c>
      <c r="D1022" s="1">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v>
      </c>
      <c r="S1022">
        <v>3</v>
      </c>
      <c r="T1022">
        <v>0</v>
      </c>
      <c r="U1022">
        <v>8.8686000000000007</v>
      </c>
    </row>
    <row r="1023" spans="1:21" x14ac:dyDescent="0.25">
      <c r="A1023">
        <v>1022</v>
      </c>
      <c r="B1023" t="s">
        <v>3039</v>
      </c>
      <c r="C1023" s="1">
        <v>42121</v>
      </c>
      <c r="D1023" s="1">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x14ac:dyDescent="0.25">
      <c r="A1024">
        <v>1023</v>
      </c>
      <c r="B1024" t="s">
        <v>3039</v>
      </c>
      <c r="C1024" s="1">
        <v>42121</v>
      </c>
      <c r="D1024" s="1">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x14ac:dyDescent="0.25">
      <c r="A1025">
        <v>1024</v>
      </c>
      <c r="B1025" t="s">
        <v>3047</v>
      </c>
      <c r="C1025" s="1">
        <v>42171</v>
      </c>
      <c r="D1025" s="1">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x14ac:dyDescent="0.25">
      <c r="A1026">
        <v>1025</v>
      </c>
      <c r="B1026" t="s">
        <v>3050</v>
      </c>
      <c r="C1026" s="1">
        <v>43086</v>
      </c>
      <c r="D1026" s="1">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x14ac:dyDescent="0.25">
      <c r="A1027">
        <v>1026</v>
      </c>
      <c r="B1027" t="s">
        <v>3055</v>
      </c>
      <c r="C1027" s="1">
        <v>42380</v>
      </c>
      <c r="D1027" s="1">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v>
      </c>
      <c r="S1027">
        <v>3</v>
      </c>
      <c r="T1027">
        <v>0.2</v>
      </c>
      <c r="U1027">
        <v>5.4432</v>
      </c>
    </row>
    <row r="1028" spans="1:21" x14ac:dyDescent="0.25">
      <c r="A1028">
        <v>1027</v>
      </c>
      <c r="B1028" t="s">
        <v>3055</v>
      </c>
      <c r="C1028" s="1">
        <v>42380</v>
      </c>
      <c r="D1028" s="1">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20.5764</v>
      </c>
    </row>
    <row r="1029" spans="1:21" x14ac:dyDescent="0.25">
      <c r="A1029">
        <v>1028</v>
      </c>
      <c r="B1029" t="s">
        <v>3055</v>
      </c>
      <c r="C1029" s="1">
        <v>42380</v>
      </c>
      <c r="D1029" s="1">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x14ac:dyDescent="0.25">
      <c r="A1030">
        <v>1029</v>
      </c>
      <c r="B1030" t="s">
        <v>3064</v>
      </c>
      <c r="C1030" s="1">
        <v>41831</v>
      </c>
      <c r="D1030" s="1">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83.284000000000006</v>
      </c>
    </row>
    <row r="1031" spans="1:21" x14ac:dyDescent="0.25">
      <c r="A1031">
        <v>1030</v>
      </c>
      <c r="B1031" t="s">
        <v>3064</v>
      </c>
      <c r="C1031" s="1">
        <v>41831</v>
      </c>
      <c r="D1031" s="1">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197.97</v>
      </c>
      <c r="S1031">
        <v>3</v>
      </c>
      <c r="T1031">
        <v>0</v>
      </c>
      <c r="U1031">
        <v>57.411299999999997</v>
      </c>
    </row>
    <row r="1032" spans="1:21" x14ac:dyDescent="0.25">
      <c r="A1032">
        <v>1031</v>
      </c>
      <c r="B1032" t="s">
        <v>3064</v>
      </c>
      <c r="C1032" s="1">
        <v>41831</v>
      </c>
      <c r="D1032" s="1">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x14ac:dyDescent="0.25">
      <c r="A1033">
        <v>1032</v>
      </c>
      <c r="B1033" t="s">
        <v>3064</v>
      </c>
      <c r="C1033" s="1">
        <v>41831</v>
      </c>
      <c r="D1033" s="1">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124.11</v>
      </c>
      <c r="S1033">
        <v>9</v>
      </c>
      <c r="T1033">
        <v>0</v>
      </c>
      <c r="U1033">
        <v>52.126199999999997</v>
      </c>
    </row>
    <row r="1034" spans="1:21" x14ac:dyDescent="0.25">
      <c r="A1034">
        <v>1033</v>
      </c>
      <c r="B1034" t="s">
        <v>3064</v>
      </c>
      <c r="C1034" s="1">
        <v>41831</v>
      </c>
      <c r="D1034" s="1">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14.4</v>
      </c>
      <c r="S1034">
        <v>5</v>
      </c>
      <c r="T1034">
        <v>0</v>
      </c>
      <c r="U1034">
        <v>7.056</v>
      </c>
    </row>
    <row r="1035" spans="1:21" x14ac:dyDescent="0.25">
      <c r="A1035">
        <v>1034</v>
      </c>
      <c r="B1035" t="s">
        <v>3069</v>
      </c>
      <c r="C1035" s="1">
        <v>42694</v>
      </c>
      <c r="D1035" s="1">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v>
      </c>
      <c r="S1035">
        <v>3</v>
      </c>
      <c r="T1035">
        <v>0.2</v>
      </c>
      <c r="U1035">
        <v>5.1012000000000004</v>
      </c>
    </row>
    <row r="1036" spans="1:21" x14ac:dyDescent="0.25">
      <c r="A1036">
        <v>1035</v>
      </c>
      <c r="B1036" t="s">
        <v>3069</v>
      </c>
      <c r="C1036" s="1">
        <v>42694</v>
      </c>
      <c r="D1036" s="1">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x14ac:dyDescent="0.25">
      <c r="A1037">
        <v>1036</v>
      </c>
      <c r="B1037" t="s">
        <v>3069</v>
      </c>
      <c r="C1037" s="1">
        <v>42694</v>
      </c>
      <c r="D1037" s="1">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v>
      </c>
      <c r="S1037">
        <v>3</v>
      </c>
      <c r="T1037">
        <v>0.7</v>
      </c>
      <c r="U1037">
        <v>-10.579800000000001</v>
      </c>
    </row>
    <row r="1038" spans="1:21" x14ac:dyDescent="0.25">
      <c r="A1038">
        <v>1037</v>
      </c>
      <c r="B1038" t="s">
        <v>3074</v>
      </c>
      <c r="C1038" s="1">
        <v>42482</v>
      </c>
      <c r="D1038" s="1">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8.6620000000000008</v>
      </c>
    </row>
    <row r="1039" spans="1:21" x14ac:dyDescent="0.25">
      <c r="A1039">
        <v>1038</v>
      </c>
      <c r="B1039" t="s">
        <v>3078</v>
      </c>
      <c r="C1039" s="1">
        <v>42168</v>
      </c>
      <c r="D1039" s="1">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x14ac:dyDescent="0.25">
      <c r="A1040">
        <v>1039</v>
      </c>
      <c r="B1040" t="s">
        <v>3083</v>
      </c>
      <c r="C1040" s="1">
        <v>43059</v>
      </c>
      <c r="D1040" s="1">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v>
      </c>
      <c r="S1040">
        <v>7</v>
      </c>
      <c r="T1040">
        <v>0.2</v>
      </c>
      <c r="U1040">
        <v>2.6964000000000001</v>
      </c>
    </row>
    <row r="1041" spans="1:21" x14ac:dyDescent="0.25">
      <c r="A1041">
        <v>1040</v>
      </c>
      <c r="B1041" t="s">
        <v>3083</v>
      </c>
      <c r="C1041" s="1">
        <v>43059</v>
      </c>
      <c r="D1041" s="1">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1.7955000000000001</v>
      </c>
    </row>
    <row r="1042" spans="1:21" x14ac:dyDescent="0.25">
      <c r="A1042">
        <v>1041</v>
      </c>
      <c r="B1042" t="s">
        <v>3089</v>
      </c>
      <c r="C1042" s="1">
        <v>42449</v>
      </c>
      <c r="D1042" s="1">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146.40360000000001</v>
      </c>
    </row>
    <row r="1043" spans="1:21" x14ac:dyDescent="0.25">
      <c r="A1043">
        <v>1042</v>
      </c>
      <c r="B1043" t="s">
        <v>3093</v>
      </c>
      <c r="C1043" s="1">
        <v>42619</v>
      </c>
      <c r="D1043" s="1">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x14ac:dyDescent="0.25">
      <c r="A1044">
        <v>1043</v>
      </c>
      <c r="B1044" t="s">
        <v>3093</v>
      </c>
      <c r="C1044" s="1">
        <v>42619</v>
      </c>
      <c r="D1044" s="1">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722.35199999999998</v>
      </c>
      <c r="S1044">
        <v>3</v>
      </c>
      <c r="T1044">
        <v>0.2</v>
      </c>
      <c r="U1044">
        <v>90.293999999999997</v>
      </c>
    </row>
    <row r="1045" spans="1:21" x14ac:dyDescent="0.25">
      <c r="A1045">
        <v>1044</v>
      </c>
      <c r="B1045" t="s">
        <v>3100</v>
      </c>
      <c r="C1045" s="1">
        <v>42925</v>
      </c>
      <c r="D1045" s="1">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2.9834999999999998</v>
      </c>
    </row>
    <row r="1046" spans="1:21" x14ac:dyDescent="0.25">
      <c r="A1046">
        <v>1045</v>
      </c>
      <c r="B1046" t="s">
        <v>3100</v>
      </c>
      <c r="C1046" s="1">
        <v>42925</v>
      </c>
      <c r="D1046" s="1">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58.463999999999999</v>
      </c>
      <c r="S1046">
        <v>9</v>
      </c>
      <c r="T1046">
        <v>0.8</v>
      </c>
      <c r="U1046">
        <v>-146.16</v>
      </c>
    </row>
    <row r="1047" spans="1:21" x14ac:dyDescent="0.25">
      <c r="A1047">
        <v>1046</v>
      </c>
      <c r="B1047" t="s">
        <v>3107</v>
      </c>
      <c r="C1047" s="1">
        <v>43020</v>
      </c>
      <c r="D1047" s="1">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254.60400000000001</v>
      </c>
      <c r="S1047">
        <v>14</v>
      </c>
      <c r="T1047">
        <v>0.3</v>
      </c>
      <c r="U1047">
        <v>-18.186</v>
      </c>
    </row>
    <row r="1048" spans="1:21" x14ac:dyDescent="0.25">
      <c r="A1048">
        <v>1047</v>
      </c>
      <c r="B1048" t="s">
        <v>3111</v>
      </c>
      <c r="C1048" s="1">
        <v>42437</v>
      </c>
      <c r="D1048" s="1">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x14ac:dyDescent="0.25">
      <c r="A1049">
        <v>1048</v>
      </c>
      <c r="B1049" t="s">
        <v>3111</v>
      </c>
      <c r="C1049" s="1">
        <v>42437</v>
      </c>
      <c r="D1049" s="1">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102.36</v>
      </c>
      <c r="S1049">
        <v>3</v>
      </c>
      <c r="T1049">
        <v>0.2</v>
      </c>
      <c r="U1049">
        <v>-3.8384999999999998</v>
      </c>
    </row>
    <row r="1050" spans="1:21" x14ac:dyDescent="0.25">
      <c r="A1050">
        <v>1049</v>
      </c>
      <c r="B1050" t="s">
        <v>3112</v>
      </c>
      <c r="C1050" s="1">
        <v>41786</v>
      </c>
      <c r="D1050" s="1">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125.2692</v>
      </c>
    </row>
    <row r="1051" spans="1:21" x14ac:dyDescent="0.25">
      <c r="A1051">
        <v>1050</v>
      </c>
      <c r="B1051" t="s">
        <v>3112</v>
      </c>
      <c r="C1051" s="1">
        <v>41786</v>
      </c>
      <c r="D1051" s="1">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x14ac:dyDescent="0.25">
      <c r="A1052">
        <v>1051</v>
      </c>
      <c r="B1052" t="s">
        <v>3113</v>
      </c>
      <c r="C1052" s="1">
        <v>42188</v>
      </c>
      <c r="D1052" s="1">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v>
      </c>
      <c r="S1052">
        <v>2</v>
      </c>
      <c r="T1052">
        <v>0.2</v>
      </c>
      <c r="U1052">
        <v>-29.481200000000001</v>
      </c>
    </row>
    <row r="1053" spans="1:21" x14ac:dyDescent="0.25">
      <c r="A1053">
        <v>1052</v>
      </c>
      <c r="B1053" t="s">
        <v>3113</v>
      </c>
      <c r="C1053" s="1">
        <v>42188</v>
      </c>
      <c r="D1053" s="1">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v>
      </c>
      <c r="S1053">
        <v>2</v>
      </c>
      <c r="T1053">
        <v>0.2</v>
      </c>
      <c r="U1053">
        <v>2.4359999999999999</v>
      </c>
    </row>
    <row r="1054" spans="1:21" x14ac:dyDescent="0.25">
      <c r="A1054">
        <v>1053</v>
      </c>
      <c r="B1054" t="s">
        <v>3113</v>
      </c>
      <c r="C1054" s="1">
        <v>42188</v>
      </c>
      <c r="D1054" s="1">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282.88799999999998</v>
      </c>
      <c r="S1054">
        <v>9</v>
      </c>
      <c r="T1054">
        <v>0.2</v>
      </c>
      <c r="U1054">
        <v>56.577599999999997</v>
      </c>
    </row>
    <row r="1055" spans="1:21" x14ac:dyDescent="0.25">
      <c r="A1055">
        <v>1054</v>
      </c>
      <c r="B1055" t="s">
        <v>3122</v>
      </c>
      <c r="C1055" s="1">
        <v>42098</v>
      </c>
      <c r="D1055" s="1">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x14ac:dyDescent="0.25">
      <c r="A1056">
        <v>1055</v>
      </c>
      <c r="B1056" t="s">
        <v>3122</v>
      </c>
      <c r="C1056" s="1">
        <v>42098</v>
      </c>
      <c r="D1056" s="1">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22.763999999999999</v>
      </c>
    </row>
    <row r="1057" spans="1:21" x14ac:dyDescent="0.25">
      <c r="A1057">
        <v>1056</v>
      </c>
      <c r="B1057" t="s">
        <v>3122</v>
      </c>
      <c r="C1057" s="1">
        <v>42098</v>
      </c>
      <c r="D1057" s="1">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82.343999999999994</v>
      </c>
      <c r="S1057">
        <v>3</v>
      </c>
      <c r="T1057">
        <v>0.2</v>
      </c>
      <c r="U1057">
        <v>27.7911</v>
      </c>
    </row>
    <row r="1058" spans="1:21" x14ac:dyDescent="0.25">
      <c r="A1058">
        <v>1057</v>
      </c>
      <c r="B1058" t="s">
        <v>3122</v>
      </c>
      <c r="C1058" s="1">
        <v>42098</v>
      </c>
      <c r="D1058" s="1">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x14ac:dyDescent="0.25">
      <c r="A1059">
        <v>1058</v>
      </c>
      <c r="B1059" t="s">
        <v>3131</v>
      </c>
      <c r="C1059" s="1">
        <v>43079</v>
      </c>
      <c r="D1059" s="1">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v>
      </c>
      <c r="S1059">
        <v>4</v>
      </c>
      <c r="T1059">
        <v>0.2</v>
      </c>
      <c r="U1059">
        <v>7.2267999999999999</v>
      </c>
    </row>
    <row r="1060" spans="1:21" x14ac:dyDescent="0.25">
      <c r="A1060">
        <v>1059</v>
      </c>
      <c r="B1060" t="s">
        <v>3131</v>
      </c>
      <c r="C1060" s="1">
        <v>43079</v>
      </c>
      <c r="D1060" s="1">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22.948799999999999</v>
      </c>
    </row>
    <row r="1061" spans="1:21" x14ac:dyDescent="0.25">
      <c r="A1061">
        <v>1060</v>
      </c>
      <c r="B1061" t="s">
        <v>3136</v>
      </c>
      <c r="C1061" s="1">
        <v>42698</v>
      </c>
      <c r="D1061" s="1">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x14ac:dyDescent="0.25">
      <c r="A1062">
        <v>1061</v>
      </c>
      <c r="B1062" t="s">
        <v>3141</v>
      </c>
      <c r="C1062" s="1">
        <v>42086</v>
      </c>
      <c r="D1062" s="1">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-29.252400000000002</v>
      </c>
    </row>
    <row r="1063" spans="1:21" x14ac:dyDescent="0.25">
      <c r="A1063">
        <v>1062</v>
      </c>
      <c r="B1063" t="s">
        <v>3142</v>
      </c>
      <c r="C1063" s="1">
        <v>42110</v>
      </c>
      <c r="D1063" s="1">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4.5216000000000003</v>
      </c>
    </row>
    <row r="1064" spans="1:21" x14ac:dyDescent="0.25">
      <c r="A1064">
        <v>1063</v>
      </c>
      <c r="B1064" t="s">
        <v>3142</v>
      </c>
      <c r="C1064" s="1">
        <v>42110</v>
      </c>
      <c r="D1064" s="1">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v>
      </c>
      <c r="S1064">
        <v>7</v>
      </c>
      <c r="T1064">
        <v>0.2</v>
      </c>
      <c r="U1064">
        <v>-2.2134</v>
      </c>
    </row>
    <row r="1065" spans="1:21" x14ac:dyDescent="0.25">
      <c r="A1065">
        <v>1064</v>
      </c>
      <c r="B1065" t="s">
        <v>3142</v>
      </c>
      <c r="C1065" s="1">
        <v>42110</v>
      </c>
      <c r="D1065" s="1">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1.2791999999999999</v>
      </c>
    </row>
    <row r="1066" spans="1:21" x14ac:dyDescent="0.25">
      <c r="A1066">
        <v>1065</v>
      </c>
      <c r="B1066" t="s">
        <v>3142</v>
      </c>
      <c r="C1066" s="1">
        <v>42110</v>
      </c>
      <c r="D1066" s="1">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118.782</v>
      </c>
      <c r="S1066">
        <v>3</v>
      </c>
      <c r="T1066">
        <v>0.4</v>
      </c>
      <c r="U1066">
        <v>-27.715800000000002</v>
      </c>
    </row>
    <row r="1067" spans="1:21" x14ac:dyDescent="0.25">
      <c r="A1067">
        <v>1066</v>
      </c>
      <c r="B1067" t="s">
        <v>3142</v>
      </c>
      <c r="C1067" s="1">
        <v>42110</v>
      </c>
      <c r="D1067" s="1">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v>
      </c>
      <c r="S1067">
        <v>1</v>
      </c>
      <c r="T1067">
        <v>0.2</v>
      </c>
      <c r="U1067">
        <v>0.23530000000000001</v>
      </c>
    </row>
    <row r="1068" spans="1:21" x14ac:dyDescent="0.25">
      <c r="A1068">
        <v>1067</v>
      </c>
      <c r="B1068" t="s">
        <v>3142</v>
      </c>
      <c r="C1068" s="1">
        <v>42110</v>
      </c>
      <c r="D1068" s="1">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v>
      </c>
      <c r="S1068">
        <v>5</v>
      </c>
      <c r="T1068">
        <v>0.7</v>
      </c>
      <c r="U1068">
        <v>-46.225000000000001</v>
      </c>
    </row>
    <row r="1069" spans="1:21" x14ac:dyDescent="0.25">
      <c r="A1069">
        <v>1068</v>
      </c>
      <c r="B1069" t="s">
        <v>3153</v>
      </c>
      <c r="C1069" s="1">
        <v>42644</v>
      </c>
      <c r="D1069" s="1">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12.178000000000001</v>
      </c>
    </row>
    <row r="1070" spans="1:21" x14ac:dyDescent="0.25">
      <c r="A1070">
        <v>1069</v>
      </c>
      <c r="B1070" t="s">
        <v>3156</v>
      </c>
      <c r="C1070" s="1">
        <v>43006</v>
      </c>
      <c r="D1070" s="1">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v>
      </c>
      <c r="S1070">
        <v>1</v>
      </c>
      <c r="T1070">
        <v>0.2</v>
      </c>
      <c r="U1070">
        <v>-0.3488</v>
      </c>
    </row>
    <row r="1071" spans="1:21" x14ac:dyDescent="0.25">
      <c r="A1071">
        <v>1070</v>
      </c>
      <c r="B1071" t="s">
        <v>3160</v>
      </c>
      <c r="C1071" s="1">
        <v>42210</v>
      </c>
      <c r="D1071" s="1">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25.175999999999998</v>
      </c>
      <c r="S1071">
        <v>4</v>
      </c>
      <c r="T1071">
        <v>0.7</v>
      </c>
      <c r="U1071">
        <v>-18.462399999999999</v>
      </c>
    </row>
    <row r="1072" spans="1:21" x14ac:dyDescent="0.25">
      <c r="A1072">
        <v>1071</v>
      </c>
      <c r="B1072" t="s">
        <v>3161</v>
      </c>
      <c r="C1072" s="1">
        <v>42328</v>
      </c>
      <c r="D1072" s="1">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19.46</v>
      </c>
      <c r="S1072">
        <v>7</v>
      </c>
      <c r="T1072">
        <v>0</v>
      </c>
      <c r="U1072">
        <v>5.0595999999999997</v>
      </c>
    </row>
    <row r="1073" spans="1:21" x14ac:dyDescent="0.25">
      <c r="A1073">
        <v>1072</v>
      </c>
      <c r="B1073" t="s">
        <v>3164</v>
      </c>
      <c r="C1073" s="1">
        <v>42488</v>
      </c>
      <c r="D1073" s="1">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9.9467999999999996</v>
      </c>
    </row>
    <row r="1074" spans="1:21" x14ac:dyDescent="0.25">
      <c r="A1074">
        <v>1073</v>
      </c>
      <c r="B1074" t="s">
        <v>3167</v>
      </c>
      <c r="C1074" s="1">
        <v>43053</v>
      </c>
      <c r="D1074" s="1">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x14ac:dyDescent="0.25">
      <c r="A1075">
        <v>1074</v>
      </c>
      <c r="B1075" t="s">
        <v>3172</v>
      </c>
      <c r="C1075" s="1">
        <v>42686</v>
      </c>
      <c r="D1075" s="1">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-4.5979999999999999</v>
      </c>
    </row>
    <row r="1076" spans="1:21" x14ac:dyDescent="0.25">
      <c r="A1076">
        <v>1075</v>
      </c>
      <c r="B1076" t="s">
        <v>3172</v>
      </c>
      <c r="C1076" s="1">
        <v>42686</v>
      </c>
      <c r="D1076" s="1">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-3.3488000000000002</v>
      </c>
    </row>
    <row r="1077" spans="1:21" x14ac:dyDescent="0.25">
      <c r="A1077">
        <v>1076</v>
      </c>
      <c r="B1077" t="s">
        <v>3172</v>
      </c>
      <c r="C1077" s="1">
        <v>42686</v>
      </c>
      <c r="D1077" s="1">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31.984000000000002</v>
      </c>
      <c r="S1077">
        <v>2</v>
      </c>
      <c r="T1077">
        <v>0.2</v>
      </c>
      <c r="U1077">
        <v>1.9990000000000001</v>
      </c>
    </row>
    <row r="1078" spans="1:21" x14ac:dyDescent="0.25">
      <c r="A1078">
        <v>1077</v>
      </c>
      <c r="B1078" t="s">
        <v>3179</v>
      </c>
      <c r="C1078" s="1">
        <v>42642</v>
      </c>
      <c r="D1078" s="1">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40.880000000000003</v>
      </c>
      <c r="S1078">
        <v>7</v>
      </c>
      <c r="T1078">
        <v>0</v>
      </c>
      <c r="U1078">
        <v>10.6288</v>
      </c>
    </row>
    <row r="1079" spans="1:21" x14ac:dyDescent="0.25">
      <c r="A1079">
        <v>1078</v>
      </c>
      <c r="B1079" t="s">
        <v>3184</v>
      </c>
      <c r="C1079" s="1">
        <v>43001</v>
      </c>
      <c r="D1079" s="1">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33.588799999999999</v>
      </c>
    </row>
    <row r="1080" spans="1:21" x14ac:dyDescent="0.25">
      <c r="A1080">
        <v>1079</v>
      </c>
      <c r="B1080" t="s">
        <v>3184</v>
      </c>
      <c r="C1080" s="1">
        <v>43001</v>
      </c>
      <c r="D1080" s="1">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8.4887999999999995</v>
      </c>
    </row>
    <row r="1081" spans="1:21" x14ac:dyDescent="0.25">
      <c r="A1081">
        <v>1080</v>
      </c>
      <c r="B1081" t="s">
        <v>3184</v>
      </c>
      <c r="C1081" s="1">
        <v>43001</v>
      </c>
      <c r="D1081" s="1">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x14ac:dyDescent="0.25">
      <c r="A1082">
        <v>1081</v>
      </c>
      <c r="B1082" t="s">
        <v>3189</v>
      </c>
      <c r="C1082" s="1">
        <v>42337</v>
      </c>
      <c r="D1082" s="1">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9.3623999999999992</v>
      </c>
    </row>
    <row r="1083" spans="1:21" x14ac:dyDescent="0.25">
      <c r="A1083">
        <v>1082</v>
      </c>
      <c r="B1083" t="s">
        <v>3189</v>
      </c>
      <c r="C1083" s="1">
        <v>42337</v>
      </c>
      <c r="D1083" s="1">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1106.9100000000001</v>
      </c>
      <c r="S1083">
        <v>9</v>
      </c>
      <c r="T1083">
        <v>0</v>
      </c>
      <c r="U1083">
        <v>121.76009999999999</v>
      </c>
    </row>
    <row r="1084" spans="1:21" x14ac:dyDescent="0.25">
      <c r="A1084">
        <v>1083</v>
      </c>
      <c r="B1084" t="s">
        <v>3195</v>
      </c>
      <c r="C1084" s="1">
        <v>42430</v>
      </c>
      <c r="D1084" s="1">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x14ac:dyDescent="0.25">
      <c r="A1085">
        <v>1084</v>
      </c>
      <c r="B1085" t="s">
        <v>3195</v>
      </c>
      <c r="C1085" s="1">
        <v>42430</v>
      </c>
      <c r="D1085" s="1">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12.1348</v>
      </c>
    </row>
    <row r="1086" spans="1:21" x14ac:dyDescent="0.25">
      <c r="A1086">
        <v>1085</v>
      </c>
      <c r="B1086" t="s">
        <v>3195</v>
      </c>
      <c r="C1086" s="1">
        <v>42430</v>
      </c>
      <c r="D1086" s="1">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105.24679999999999</v>
      </c>
    </row>
    <row r="1087" spans="1:21" x14ac:dyDescent="0.25">
      <c r="A1087">
        <v>1086</v>
      </c>
      <c r="B1087" t="s">
        <v>3195</v>
      </c>
      <c r="C1087" s="1">
        <v>42430</v>
      </c>
      <c r="D1087" s="1">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2400.9657000000002</v>
      </c>
    </row>
    <row r="1088" spans="1:21" x14ac:dyDescent="0.25">
      <c r="A1088">
        <v>1087</v>
      </c>
      <c r="B1088" t="s">
        <v>3200</v>
      </c>
      <c r="C1088" s="1">
        <v>42594</v>
      </c>
      <c r="D1088" s="1">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3.1103999999999998</v>
      </c>
    </row>
    <row r="1089" spans="1:21" x14ac:dyDescent="0.25">
      <c r="A1089">
        <v>1088</v>
      </c>
      <c r="B1089" t="s">
        <v>3203</v>
      </c>
      <c r="C1089" s="1">
        <v>42597</v>
      </c>
      <c r="D1089" s="1">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7.1976000000000004</v>
      </c>
    </row>
    <row r="1090" spans="1:21" x14ac:dyDescent="0.25">
      <c r="A1090">
        <v>1089</v>
      </c>
      <c r="B1090" t="s">
        <v>3203</v>
      </c>
      <c r="C1090" s="1">
        <v>42597</v>
      </c>
      <c r="D1090" s="1">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x14ac:dyDescent="0.25">
      <c r="A1091">
        <v>1090</v>
      </c>
      <c r="B1091" t="s">
        <v>3209</v>
      </c>
      <c r="C1091" s="1">
        <v>42890</v>
      </c>
      <c r="D1091" s="1">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31.984000000000002</v>
      </c>
      <c r="S1091">
        <v>2</v>
      </c>
      <c r="T1091">
        <v>0.2</v>
      </c>
      <c r="U1091">
        <v>1.9990000000000001</v>
      </c>
    </row>
    <row r="1092" spans="1:21" x14ac:dyDescent="0.25">
      <c r="A1092">
        <v>1091</v>
      </c>
      <c r="B1092" t="s">
        <v>3209</v>
      </c>
      <c r="C1092" s="1">
        <v>42890</v>
      </c>
      <c r="D1092" s="1">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71.983999999999995</v>
      </c>
      <c r="S1092">
        <v>2</v>
      </c>
      <c r="T1092">
        <v>0.2</v>
      </c>
      <c r="U1092">
        <v>25.194400000000002</v>
      </c>
    </row>
    <row r="1093" spans="1:21" x14ac:dyDescent="0.25">
      <c r="A1093">
        <v>1092</v>
      </c>
      <c r="B1093" t="s">
        <v>3212</v>
      </c>
      <c r="C1093" s="1">
        <v>42344</v>
      </c>
      <c r="D1093" s="1">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120.15</v>
      </c>
      <c r="S1093">
        <v>9</v>
      </c>
      <c r="T1093">
        <v>0</v>
      </c>
      <c r="U1093">
        <v>33.642000000000003</v>
      </c>
    </row>
    <row r="1094" spans="1:21" x14ac:dyDescent="0.25">
      <c r="A1094">
        <v>1093</v>
      </c>
      <c r="B1094" t="s">
        <v>3212</v>
      </c>
      <c r="C1094" s="1">
        <v>42344</v>
      </c>
      <c r="D1094" s="1">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v>
      </c>
      <c r="S1094">
        <v>2</v>
      </c>
      <c r="T1094">
        <v>0.2</v>
      </c>
      <c r="U1094">
        <v>19.178599999999999</v>
      </c>
    </row>
    <row r="1095" spans="1:21" x14ac:dyDescent="0.25">
      <c r="A1095">
        <v>1094</v>
      </c>
      <c r="B1095" t="s">
        <v>3217</v>
      </c>
      <c r="C1095" s="1">
        <v>42365</v>
      </c>
      <c r="D1095" s="1">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v>
      </c>
      <c r="S1095">
        <v>5</v>
      </c>
      <c r="T1095">
        <v>0</v>
      </c>
      <c r="U1095">
        <v>14.161</v>
      </c>
    </row>
    <row r="1096" spans="1:21" x14ac:dyDescent="0.25">
      <c r="A1096">
        <v>1095</v>
      </c>
      <c r="B1096" t="s">
        <v>3217</v>
      </c>
      <c r="C1096" s="1">
        <v>42365</v>
      </c>
      <c r="D1096" s="1">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103.22839999999999</v>
      </c>
    </row>
    <row r="1097" spans="1:21" x14ac:dyDescent="0.25">
      <c r="A1097">
        <v>1096</v>
      </c>
      <c r="B1097" t="s">
        <v>3223</v>
      </c>
      <c r="C1097" s="1">
        <v>42756</v>
      </c>
      <c r="D1097" s="1">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348.20800000000003</v>
      </c>
      <c r="S1097">
        <v>7</v>
      </c>
      <c r="T1097">
        <v>0.2</v>
      </c>
      <c r="U1097">
        <v>30.4682</v>
      </c>
    </row>
    <row r="1098" spans="1:21" x14ac:dyDescent="0.25">
      <c r="A1098">
        <v>1097</v>
      </c>
      <c r="B1098" t="s">
        <v>3223</v>
      </c>
      <c r="C1098" s="1">
        <v>42756</v>
      </c>
      <c r="D1098" s="1">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-28.627199999999998</v>
      </c>
    </row>
    <row r="1099" spans="1:21" x14ac:dyDescent="0.25">
      <c r="A1099">
        <v>1098</v>
      </c>
      <c r="B1099" t="s">
        <v>3230</v>
      </c>
      <c r="C1099" s="1">
        <v>41815</v>
      </c>
      <c r="D1099" s="1">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11.196</v>
      </c>
    </row>
    <row r="1100" spans="1:21" x14ac:dyDescent="0.25">
      <c r="A1100">
        <v>1099</v>
      </c>
      <c r="B1100" t="s">
        <v>3233</v>
      </c>
      <c r="C1100" s="1">
        <v>42535</v>
      </c>
      <c r="D1100" s="1">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x14ac:dyDescent="0.25">
      <c r="A1101">
        <v>1100</v>
      </c>
      <c r="B1101" t="s">
        <v>3233</v>
      </c>
      <c r="C1101" s="1">
        <v>42535</v>
      </c>
      <c r="D1101" s="1">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4.1031000000000004</v>
      </c>
    </row>
    <row r="1102" spans="1:21" x14ac:dyDescent="0.25">
      <c r="A1102">
        <v>1101</v>
      </c>
      <c r="B1102" t="s">
        <v>3233</v>
      </c>
      <c r="C1102" s="1">
        <v>42535</v>
      </c>
      <c r="D1102" s="1">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9.6656999999999993</v>
      </c>
    </row>
    <row r="1103" spans="1:21" x14ac:dyDescent="0.25">
      <c r="A1103">
        <v>1102</v>
      </c>
      <c r="B1103" t="s">
        <v>3233</v>
      </c>
      <c r="C1103" s="1">
        <v>42535</v>
      </c>
      <c r="D1103" s="1">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x14ac:dyDescent="0.25">
      <c r="A1104">
        <v>1103</v>
      </c>
      <c r="B1104" t="s">
        <v>3242</v>
      </c>
      <c r="C1104" s="1">
        <v>42846</v>
      </c>
      <c r="D1104" s="1">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2.694</v>
      </c>
      <c r="S1104">
        <v>3</v>
      </c>
      <c r="T1104">
        <v>0.8</v>
      </c>
      <c r="U1104">
        <v>-4.7145000000000001</v>
      </c>
    </row>
    <row r="1105" spans="1:21" x14ac:dyDescent="0.25">
      <c r="A1105">
        <v>1104</v>
      </c>
      <c r="B1105" t="s">
        <v>3242</v>
      </c>
      <c r="C1105" s="1">
        <v>42846</v>
      </c>
      <c r="D1105" s="1">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2.9340000000000002</v>
      </c>
      <c r="S1105">
        <v>3</v>
      </c>
      <c r="T1105">
        <v>0.8</v>
      </c>
      <c r="U1105">
        <v>-4.9878</v>
      </c>
    </row>
    <row r="1106" spans="1:21" x14ac:dyDescent="0.25">
      <c r="A1106">
        <v>1105</v>
      </c>
      <c r="B1106" t="s">
        <v>3243</v>
      </c>
      <c r="C1106" s="1">
        <v>42664</v>
      </c>
      <c r="D1106" s="1">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22.92</v>
      </c>
      <c r="S1106">
        <v>3</v>
      </c>
      <c r="T1106">
        <v>0</v>
      </c>
      <c r="U1106">
        <v>11.2308</v>
      </c>
    </row>
    <row r="1107" spans="1:21" x14ac:dyDescent="0.25">
      <c r="A1107">
        <v>1106</v>
      </c>
      <c r="B1107" t="s">
        <v>3248</v>
      </c>
      <c r="C1107" s="1">
        <v>42693</v>
      </c>
      <c r="D1107" s="1">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100.70399999999999</v>
      </c>
      <c r="S1107">
        <v>6</v>
      </c>
      <c r="T1107">
        <v>0.2</v>
      </c>
      <c r="U1107">
        <v>-16.3644</v>
      </c>
    </row>
    <row r="1108" spans="1:21" x14ac:dyDescent="0.25">
      <c r="A1108">
        <v>1107</v>
      </c>
      <c r="B1108" t="s">
        <v>3248</v>
      </c>
      <c r="C1108" s="1">
        <v>42693</v>
      </c>
      <c r="D1108" s="1">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2.3279999999999998</v>
      </c>
      <c r="S1108">
        <v>2</v>
      </c>
      <c r="T1108">
        <v>0.6</v>
      </c>
      <c r="U1108">
        <v>-0.75660000000000005</v>
      </c>
    </row>
    <row r="1109" spans="1:21" x14ac:dyDescent="0.25">
      <c r="A1109">
        <v>1108</v>
      </c>
      <c r="B1109" t="s">
        <v>3248</v>
      </c>
      <c r="C1109" s="1">
        <v>42693</v>
      </c>
      <c r="D1109" s="1">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10.78</v>
      </c>
      <c r="S1109">
        <v>5</v>
      </c>
      <c r="T1109">
        <v>0.8</v>
      </c>
      <c r="U1109">
        <v>-17.248000000000001</v>
      </c>
    </row>
    <row r="1110" spans="1:21" x14ac:dyDescent="0.25">
      <c r="A1110">
        <v>1109</v>
      </c>
      <c r="B1110" t="s">
        <v>3248</v>
      </c>
      <c r="C1110" s="1">
        <v>42693</v>
      </c>
      <c r="D1110" s="1">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58.368000000000002</v>
      </c>
      <c r="S1110">
        <v>12</v>
      </c>
      <c r="T1110">
        <v>0.2</v>
      </c>
      <c r="U1110">
        <v>21.888000000000002</v>
      </c>
    </row>
    <row r="1111" spans="1:21" x14ac:dyDescent="0.25">
      <c r="A1111">
        <v>1110</v>
      </c>
      <c r="B1111" t="s">
        <v>3248</v>
      </c>
      <c r="C1111" s="1">
        <v>42693</v>
      </c>
      <c r="D1111" s="1">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13.826700000000001</v>
      </c>
    </row>
    <row r="1112" spans="1:21" x14ac:dyDescent="0.25">
      <c r="A1112">
        <v>1111</v>
      </c>
      <c r="B1112" t="s">
        <v>3248</v>
      </c>
      <c r="C1112" s="1">
        <v>42693</v>
      </c>
      <c r="D1112" s="1">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25.186</v>
      </c>
    </row>
    <row r="1113" spans="1:21" x14ac:dyDescent="0.25">
      <c r="A1113">
        <v>1112</v>
      </c>
      <c r="B1113" t="s">
        <v>3248</v>
      </c>
      <c r="C1113" s="1">
        <v>42693</v>
      </c>
      <c r="D1113" s="1">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v>
      </c>
      <c r="S1113">
        <v>2</v>
      </c>
      <c r="T1113">
        <v>0.2</v>
      </c>
      <c r="U1113">
        <v>3.6288</v>
      </c>
    </row>
    <row r="1114" spans="1:21" x14ac:dyDescent="0.25">
      <c r="A1114">
        <v>1113</v>
      </c>
      <c r="B1114" t="s">
        <v>3248</v>
      </c>
      <c r="C1114" s="1">
        <v>42693</v>
      </c>
      <c r="D1114" s="1">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1.1919999999999999</v>
      </c>
      <c r="S1114">
        <v>2</v>
      </c>
      <c r="T1114">
        <v>0.8</v>
      </c>
      <c r="U1114">
        <v>-2.0264000000000002</v>
      </c>
    </row>
    <row r="1115" spans="1:21" x14ac:dyDescent="0.25">
      <c r="A1115">
        <v>1114</v>
      </c>
      <c r="B1115" t="s">
        <v>3258</v>
      </c>
      <c r="C1115" s="1">
        <v>43087</v>
      </c>
      <c r="D1115" s="1">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46.671999999999997</v>
      </c>
      <c r="S1115">
        <v>2</v>
      </c>
      <c r="T1115">
        <v>0.2</v>
      </c>
      <c r="U1115">
        <v>16.3352</v>
      </c>
    </row>
    <row r="1116" spans="1:21" x14ac:dyDescent="0.25">
      <c r="A1116">
        <v>1115</v>
      </c>
      <c r="B1116" t="s">
        <v>3258</v>
      </c>
      <c r="C1116" s="1">
        <v>43087</v>
      </c>
      <c r="D1116" s="1">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119.833</v>
      </c>
      <c r="S1116">
        <v>1</v>
      </c>
      <c r="T1116">
        <v>0.15</v>
      </c>
      <c r="U1116">
        <v>-12.6882</v>
      </c>
    </row>
    <row r="1117" spans="1:21" x14ac:dyDescent="0.25">
      <c r="A1117">
        <v>1116</v>
      </c>
      <c r="B1117" t="s">
        <v>3258</v>
      </c>
      <c r="C1117" s="1">
        <v>43087</v>
      </c>
      <c r="D1117" s="1">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x14ac:dyDescent="0.25">
      <c r="A1118">
        <v>1117</v>
      </c>
      <c r="B1118" t="s">
        <v>3262</v>
      </c>
      <c r="C1118" s="1">
        <v>42573</v>
      </c>
      <c r="D1118" s="1">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x14ac:dyDescent="0.25">
      <c r="A1119">
        <v>1118</v>
      </c>
      <c r="B1119" t="s">
        <v>3265</v>
      </c>
      <c r="C1119" s="1">
        <v>42251</v>
      </c>
      <c r="D1119" s="1">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x14ac:dyDescent="0.25">
      <c r="A1120">
        <v>1119</v>
      </c>
      <c r="B1120" t="s">
        <v>3265</v>
      </c>
      <c r="C1120" s="1">
        <v>42251</v>
      </c>
      <c r="D1120" s="1">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619.95000000000005</v>
      </c>
      <c r="S1120">
        <v>5</v>
      </c>
      <c r="T1120">
        <v>0</v>
      </c>
      <c r="U1120">
        <v>111.59099999999999</v>
      </c>
    </row>
    <row r="1121" spans="1:21" x14ac:dyDescent="0.25">
      <c r="A1121">
        <v>1120</v>
      </c>
      <c r="B1121" t="s">
        <v>3265</v>
      </c>
      <c r="C1121" s="1">
        <v>42251</v>
      </c>
      <c r="D1121" s="1">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x14ac:dyDescent="0.25">
      <c r="A1122">
        <v>1121</v>
      </c>
      <c r="B1122" t="s">
        <v>3265</v>
      </c>
      <c r="C1122" s="1">
        <v>42251</v>
      </c>
      <c r="D1122" s="1">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x14ac:dyDescent="0.25">
      <c r="A1123">
        <v>1122</v>
      </c>
      <c r="B1123" t="s">
        <v>3271</v>
      </c>
      <c r="C1123" s="1">
        <v>41659</v>
      </c>
      <c r="D1123" s="1">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x14ac:dyDescent="0.25">
      <c r="A1124">
        <v>1123</v>
      </c>
      <c r="B1124" t="s">
        <v>3271</v>
      </c>
      <c r="C1124" s="1">
        <v>41659</v>
      </c>
      <c r="D1124" s="1">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22.96</v>
      </c>
      <c r="S1124">
        <v>7</v>
      </c>
      <c r="T1124">
        <v>0</v>
      </c>
      <c r="U1124">
        <v>6.6584000000000003</v>
      </c>
    </row>
    <row r="1125" spans="1:21" x14ac:dyDescent="0.25">
      <c r="A1125">
        <v>1124</v>
      </c>
      <c r="B1125" t="s">
        <v>3271</v>
      </c>
      <c r="C1125" s="1">
        <v>41659</v>
      </c>
      <c r="D1125" s="1">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11.58</v>
      </c>
    </row>
    <row r="1126" spans="1:21" x14ac:dyDescent="0.25">
      <c r="A1126">
        <v>1125</v>
      </c>
      <c r="B1126" t="s">
        <v>3271</v>
      </c>
      <c r="C1126" s="1">
        <v>41659</v>
      </c>
      <c r="D1126" s="1">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x14ac:dyDescent="0.25">
      <c r="A1127">
        <v>1126</v>
      </c>
      <c r="B1127" t="s">
        <v>3271</v>
      </c>
      <c r="C1127" s="1">
        <v>41659</v>
      </c>
      <c r="D1127" s="1">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x14ac:dyDescent="0.25">
      <c r="A1128">
        <v>1127</v>
      </c>
      <c r="B1128" t="s">
        <v>3271</v>
      </c>
      <c r="C1128" s="1">
        <v>41659</v>
      </c>
      <c r="D1128" s="1">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224.26740000000001</v>
      </c>
    </row>
    <row r="1129" spans="1:21" x14ac:dyDescent="0.25">
      <c r="A1129">
        <v>1128</v>
      </c>
      <c r="B1129" t="s">
        <v>3278</v>
      </c>
      <c r="C1129" s="1">
        <v>42065</v>
      </c>
      <c r="D1129" s="1">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2.6415999999999999</v>
      </c>
    </row>
    <row r="1130" spans="1:21" x14ac:dyDescent="0.25">
      <c r="A1130">
        <v>1129</v>
      </c>
      <c r="B1130" t="s">
        <v>3278</v>
      </c>
      <c r="C1130" s="1">
        <v>42065</v>
      </c>
      <c r="D1130" s="1">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x14ac:dyDescent="0.25">
      <c r="A1131">
        <v>1130</v>
      </c>
      <c r="B1131" t="s">
        <v>3279</v>
      </c>
      <c r="C1131" s="1">
        <v>42472</v>
      </c>
      <c r="D1131" s="1">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75.662400000000005</v>
      </c>
    </row>
    <row r="1132" spans="1:21" x14ac:dyDescent="0.25">
      <c r="A1132">
        <v>1131</v>
      </c>
      <c r="B1132" t="s">
        <v>3279</v>
      </c>
      <c r="C1132" s="1">
        <v>42472</v>
      </c>
      <c r="D1132" s="1">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x14ac:dyDescent="0.25">
      <c r="A1133">
        <v>1132</v>
      </c>
      <c r="B1133" t="s">
        <v>3279</v>
      </c>
      <c r="C1133" s="1">
        <v>42472</v>
      </c>
      <c r="D1133" s="1">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28.754999999999999</v>
      </c>
    </row>
    <row r="1134" spans="1:21" x14ac:dyDescent="0.25">
      <c r="A1134">
        <v>1133</v>
      </c>
      <c r="B1134" t="s">
        <v>3284</v>
      </c>
      <c r="C1134" s="1">
        <v>42710</v>
      </c>
      <c r="D1134" s="1">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x14ac:dyDescent="0.25">
      <c r="A1135">
        <v>1134</v>
      </c>
      <c r="B1135" t="s">
        <v>3286</v>
      </c>
      <c r="C1135" s="1">
        <v>42526</v>
      </c>
      <c r="D1135" s="1">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-23.364000000000001</v>
      </c>
    </row>
    <row r="1136" spans="1:21" x14ac:dyDescent="0.25">
      <c r="A1136">
        <v>1135</v>
      </c>
      <c r="B1136" t="s">
        <v>3286</v>
      </c>
      <c r="C1136" s="1">
        <v>42526</v>
      </c>
      <c r="D1136" s="1">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v>
      </c>
      <c r="S1136">
        <v>3</v>
      </c>
      <c r="T1136">
        <v>0.2</v>
      </c>
      <c r="U1136">
        <v>2.6459999999999999</v>
      </c>
    </row>
    <row r="1137" spans="1:21" x14ac:dyDescent="0.25">
      <c r="A1137">
        <v>1136</v>
      </c>
      <c r="B1137" t="s">
        <v>3289</v>
      </c>
      <c r="C1137" s="1">
        <v>42715</v>
      </c>
      <c r="D1137" s="1">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7.4570999999999996</v>
      </c>
    </row>
    <row r="1138" spans="1:21" x14ac:dyDescent="0.25">
      <c r="A1138">
        <v>1137</v>
      </c>
      <c r="B1138" t="s">
        <v>3293</v>
      </c>
      <c r="C1138" s="1">
        <v>42686</v>
      </c>
      <c r="D1138" s="1">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x14ac:dyDescent="0.25">
      <c r="A1139">
        <v>1138</v>
      </c>
      <c r="B1139" t="s">
        <v>3293</v>
      </c>
      <c r="C1139" s="1">
        <v>42686</v>
      </c>
      <c r="D1139" s="1">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x14ac:dyDescent="0.25">
      <c r="A1140">
        <v>1139</v>
      </c>
      <c r="B1140" t="s">
        <v>3293</v>
      </c>
      <c r="C1140" s="1">
        <v>42686</v>
      </c>
      <c r="D1140" s="1">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x14ac:dyDescent="0.25">
      <c r="A1141">
        <v>1140</v>
      </c>
      <c r="B1141" t="s">
        <v>3293</v>
      </c>
      <c r="C1141" s="1">
        <v>42686</v>
      </c>
      <c r="D1141" s="1">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x14ac:dyDescent="0.25">
      <c r="A1142">
        <v>1141</v>
      </c>
      <c r="B1142" t="s">
        <v>3293</v>
      </c>
      <c r="C1142" s="1">
        <v>42686</v>
      </c>
      <c r="D1142" s="1">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x14ac:dyDescent="0.25">
      <c r="A1143">
        <v>1142</v>
      </c>
      <c r="B1143" t="s">
        <v>3303</v>
      </c>
      <c r="C1143" s="1">
        <v>41911</v>
      </c>
      <c r="D1143" s="1">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x14ac:dyDescent="0.25">
      <c r="A1144">
        <v>1143</v>
      </c>
      <c r="B1144" t="s">
        <v>3303</v>
      </c>
      <c r="C1144" s="1">
        <v>41911</v>
      </c>
      <c r="D1144" s="1">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x14ac:dyDescent="0.25">
      <c r="A1145">
        <v>1144</v>
      </c>
      <c r="B1145" t="s">
        <v>3303</v>
      </c>
      <c r="C1145" s="1">
        <v>41911</v>
      </c>
      <c r="D1145" s="1">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3.1103999999999998</v>
      </c>
    </row>
    <row r="1146" spans="1:21" x14ac:dyDescent="0.25">
      <c r="A1146">
        <v>1145</v>
      </c>
      <c r="B1146" t="s">
        <v>3303</v>
      </c>
      <c r="C1146" s="1">
        <v>41911</v>
      </c>
      <c r="D1146" s="1">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223.054</v>
      </c>
    </row>
    <row r="1147" spans="1:21" x14ac:dyDescent="0.25">
      <c r="A1147">
        <v>1146</v>
      </c>
      <c r="B1147" t="s">
        <v>3303</v>
      </c>
      <c r="C1147" s="1">
        <v>41911</v>
      </c>
      <c r="D1147" s="1">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16.788599999999999</v>
      </c>
    </row>
    <row r="1148" spans="1:21" x14ac:dyDescent="0.25">
      <c r="A1148">
        <v>1147</v>
      </c>
      <c r="B1148" t="s">
        <v>3308</v>
      </c>
      <c r="C1148" s="1">
        <v>42098</v>
      </c>
      <c r="D1148" s="1">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107.346</v>
      </c>
    </row>
    <row r="1149" spans="1:21" x14ac:dyDescent="0.25">
      <c r="A1149">
        <v>1148</v>
      </c>
      <c r="B1149" t="s">
        <v>3308</v>
      </c>
      <c r="C1149" s="1">
        <v>42098</v>
      </c>
      <c r="D1149" s="1">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2.6280000000000001</v>
      </c>
    </row>
    <row r="1150" spans="1:21" x14ac:dyDescent="0.25">
      <c r="A1150">
        <v>1149</v>
      </c>
      <c r="B1150" t="s">
        <v>3308</v>
      </c>
      <c r="C1150" s="1">
        <v>42098</v>
      </c>
      <c r="D1150" s="1">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5.8696000000000002</v>
      </c>
    </row>
    <row r="1151" spans="1:21" x14ac:dyDescent="0.25">
      <c r="A1151">
        <v>1150</v>
      </c>
      <c r="B1151" t="s">
        <v>3308</v>
      </c>
      <c r="C1151" s="1">
        <v>42098</v>
      </c>
      <c r="D1151" s="1">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0.438</v>
      </c>
    </row>
    <row r="1152" spans="1:21" x14ac:dyDescent="0.25">
      <c r="A1152">
        <v>1151</v>
      </c>
      <c r="B1152" t="s">
        <v>3308</v>
      </c>
      <c r="C1152" s="1">
        <v>42098</v>
      </c>
      <c r="D1152" s="1">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x14ac:dyDescent="0.25">
      <c r="A1153">
        <v>1152</v>
      </c>
      <c r="B1153" t="s">
        <v>3321</v>
      </c>
      <c r="C1153" s="1">
        <v>42132</v>
      </c>
      <c r="D1153" s="1">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1.2527999999999999</v>
      </c>
    </row>
    <row r="1154" spans="1:21" x14ac:dyDescent="0.25">
      <c r="A1154">
        <v>1153</v>
      </c>
      <c r="B1154" t="s">
        <v>3325</v>
      </c>
      <c r="C1154" s="1">
        <v>42735</v>
      </c>
      <c r="D1154" s="1">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x14ac:dyDescent="0.25">
      <c r="A1155">
        <v>1154</v>
      </c>
      <c r="B1155" t="s">
        <v>3325</v>
      </c>
      <c r="C1155" s="1">
        <v>42735</v>
      </c>
      <c r="D1155" s="1">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53.921700000000001</v>
      </c>
    </row>
    <row r="1156" spans="1:21" x14ac:dyDescent="0.25">
      <c r="A1156">
        <v>1155</v>
      </c>
      <c r="B1156" t="s">
        <v>3329</v>
      </c>
      <c r="C1156" s="1">
        <v>41993</v>
      </c>
      <c r="D1156" s="1">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x14ac:dyDescent="0.25">
      <c r="A1157">
        <v>1156</v>
      </c>
      <c r="B1157" t="s">
        <v>3329</v>
      </c>
      <c r="C1157" s="1">
        <v>41993</v>
      </c>
      <c r="D1157" s="1">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493.78559999999999</v>
      </c>
    </row>
    <row r="1158" spans="1:21" x14ac:dyDescent="0.25">
      <c r="A1158">
        <v>1157</v>
      </c>
      <c r="B1158" t="s">
        <v>3329</v>
      </c>
      <c r="C1158" s="1">
        <v>41993</v>
      </c>
      <c r="D1158" s="1">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x14ac:dyDescent="0.25">
      <c r="A1159">
        <v>1158</v>
      </c>
      <c r="B1159" t="s">
        <v>3329</v>
      </c>
      <c r="C1159" s="1">
        <v>41993</v>
      </c>
      <c r="D1159" s="1">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v>
      </c>
    </row>
    <row r="1160" spans="1:21" x14ac:dyDescent="0.25">
      <c r="A1160">
        <v>1159</v>
      </c>
      <c r="B1160" t="s">
        <v>3335</v>
      </c>
      <c r="C1160" s="1">
        <v>42553</v>
      </c>
      <c r="D1160" s="1">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v>
      </c>
    </row>
    <row r="1161" spans="1:21" x14ac:dyDescent="0.25">
      <c r="A1161">
        <v>1160</v>
      </c>
      <c r="B1161" t="s">
        <v>3338</v>
      </c>
      <c r="C1161" s="1">
        <v>42915</v>
      </c>
      <c r="D1161" s="1">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90.734999999999999</v>
      </c>
    </row>
    <row r="1162" spans="1:21" x14ac:dyDescent="0.25">
      <c r="A1162">
        <v>1161</v>
      </c>
      <c r="B1162" t="s">
        <v>3338</v>
      </c>
      <c r="C1162" s="1">
        <v>42915</v>
      </c>
      <c r="D1162" s="1">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x14ac:dyDescent="0.25">
      <c r="A1163">
        <v>1162</v>
      </c>
      <c r="B1163" t="s">
        <v>3342</v>
      </c>
      <c r="C1163" s="1">
        <v>41883</v>
      </c>
      <c r="D1163" s="1">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15.6426</v>
      </c>
    </row>
    <row r="1164" spans="1:21" x14ac:dyDescent="0.25">
      <c r="A1164">
        <v>1163</v>
      </c>
      <c r="B1164" t="s">
        <v>3346</v>
      </c>
      <c r="C1164" s="1">
        <v>41701</v>
      </c>
      <c r="D1164" s="1">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x14ac:dyDescent="0.25">
      <c r="A1165">
        <v>1164</v>
      </c>
      <c r="B1165" t="s">
        <v>3346</v>
      </c>
      <c r="C1165" s="1">
        <v>41701</v>
      </c>
      <c r="D1165" s="1">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x14ac:dyDescent="0.25">
      <c r="A1166">
        <v>1165</v>
      </c>
      <c r="B1166" t="s">
        <v>3346</v>
      </c>
      <c r="C1166" s="1">
        <v>41701</v>
      </c>
      <c r="D1166" s="1">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9.1784999999999997</v>
      </c>
    </row>
    <row r="1167" spans="1:21" x14ac:dyDescent="0.25">
      <c r="A1167">
        <v>1166</v>
      </c>
      <c r="B1167" t="s">
        <v>3353</v>
      </c>
      <c r="C1167" s="1">
        <v>41763</v>
      </c>
      <c r="D1167" s="1">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21.06</v>
      </c>
    </row>
    <row r="1168" spans="1:21" x14ac:dyDescent="0.25">
      <c r="A1168">
        <v>1167</v>
      </c>
      <c r="B1168" t="s">
        <v>3356</v>
      </c>
      <c r="C1168" s="1">
        <v>42310</v>
      </c>
      <c r="D1168" s="1">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49.272300000000001</v>
      </c>
    </row>
    <row r="1169" spans="1:21" x14ac:dyDescent="0.25">
      <c r="A1169">
        <v>1168</v>
      </c>
      <c r="B1169" t="s">
        <v>3357</v>
      </c>
      <c r="C1169" s="1">
        <v>43077</v>
      </c>
      <c r="D1169" s="1">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x14ac:dyDescent="0.25">
      <c r="A1170">
        <v>1169</v>
      </c>
      <c r="B1170" t="s">
        <v>3357</v>
      </c>
      <c r="C1170" s="1">
        <v>43077</v>
      </c>
      <c r="D1170" s="1">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x14ac:dyDescent="0.25">
      <c r="A1171">
        <v>1170</v>
      </c>
      <c r="B1171" t="s">
        <v>3357</v>
      </c>
      <c r="C1171" s="1">
        <v>43077</v>
      </c>
      <c r="D1171" s="1">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x14ac:dyDescent="0.25">
      <c r="A1172">
        <v>1171</v>
      </c>
      <c r="B1172" t="s">
        <v>3357</v>
      </c>
      <c r="C1172" s="1">
        <v>43077</v>
      </c>
      <c r="D1172" s="1">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8.2992000000000008</v>
      </c>
    </row>
    <row r="1173" spans="1:21" x14ac:dyDescent="0.25">
      <c r="A1173">
        <v>1172</v>
      </c>
      <c r="B1173" t="s">
        <v>3364</v>
      </c>
      <c r="C1173" s="1">
        <v>41708</v>
      </c>
      <c r="D1173" s="1">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x14ac:dyDescent="0.25">
      <c r="A1174">
        <v>1173</v>
      </c>
      <c r="B1174" t="s">
        <v>3368</v>
      </c>
      <c r="C1174" s="1">
        <v>41750</v>
      </c>
      <c r="D1174" s="1">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v>
      </c>
      <c r="S1174">
        <v>5</v>
      </c>
      <c r="T1174">
        <v>0.2</v>
      </c>
      <c r="U1174">
        <v>5.5754999999999999</v>
      </c>
    </row>
    <row r="1175" spans="1:21" x14ac:dyDescent="0.25">
      <c r="A1175">
        <v>1174</v>
      </c>
      <c r="B1175" t="s">
        <v>3371</v>
      </c>
      <c r="C1175" s="1">
        <v>42299</v>
      </c>
      <c r="D1175" s="1">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5.1760000000000002</v>
      </c>
      <c r="S1175">
        <v>4</v>
      </c>
      <c r="T1175">
        <v>0.8</v>
      </c>
      <c r="U1175">
        <v>-7.7640000000000002</v>
      </c>
    </row>
    <row r="1176" spans="1:21" x14ac:dyDescent="0.25">
      <c r="A1176">
        <v>1175</v>
      </c>
      <c r="B1176" t="s">
        <v>3372</v>
      </c>
      <c r="C1176" s="1">
        <v>42238</v>
      </c>
      <c r="D1176" s="1">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x14ac:dyDescent="0.25">
      <c r="A1177">
        <v>1176</v>
      </c>
      <c r="B1177" t="s">
        <v>3375</v>
      </c>
      <c r="C1177" s="1">
        <v>42611</v>
      </c>
      <c r="D1177" s="1">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8.0997000000000003</v>
      </c>
    </row>
    <row r="1178" spans="1:21" x14ac:dyDescent="0.25">
      <c r="A1178">
        <v>1177</v>
      </c>
      <c r="B1178" t="s">
        <v>3376</v>
      </c>
      <c r="C1178" s="1">
        <v>42000</v>
      </c>
      <c r="D1178" s="1">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x14ac:dyDescent="0.25">
      <c r="A1179">
        <v>1178</v>
      </c>
      <c r="B1179" t="s">
        <v>3381</v>
      </c>
      <c r="C1179" s="1">
        <v>42705</v>
      </c>
      <c r="D1179" s="1">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51.75</v>
      </c>
    </row>
    <row r="1180" spans="1:21" x14ac:dyDescent="0.25">
      <c r="A1180">
        <v>1179</v>
      </c>
      <c r="B1180" t="s">
        <v>3381</v>
      </c>
      <c r="C1180" s="1">
        <v>42705</v>
      </c>
      <c r="D1180" s="1">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v>
      </c>
    </row>
    <row r="1181" spans="1:21" x14ac:dyDescent="0.25">
      <c r="A1181">
        <v>1180</v>
      </c>
      <c r="B1181" t="s">
        <v>3385</v>
      </c>
      <c r="C1181" s="1">
        <v>42484</v>
      </c>
      <c r="D1181" s="1">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x14ac:dyDescent="0.25">
      <c r="A1182">
        <v>1181</v>
      </c>
      <c r="B1182" t="s">
        <v>3388</v>
      </c>
      <c r="C1182" s="1">
        <v>41811</v>
      </c>
      <c r="D1182" s="1">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x14ac:dyDescent="0.25">
      <c r="A1183">
        <v>1182</v>
      </c>
      <c r="B1183" t="s">
        <v>3388</v>
      </c>
      <c r="C1183" s="1">
        <v>41811</v>
      </c>
      <c r="D1183" s="1">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1.0904</v>
      </c>
    </row>
    <row r="1184" spans="1:21" x14ac:dyDescent="0.25">
      <c r="A1184">
        <v>1183</v>
      </c>
      <c r="B1184" t="s">
        <v>3393</v>
      </c>
      <c r="C1184" s="1">
        <v>42749</v>
      </c>
      <c r="D1184" s="1">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x14ac:dyDescent="0.25">
      <c r="A1185">
        <v>1184</v>
      </c>
      <c r="B1185" t="s">
        <v>3393</v>
      </c>
      <c r="C1185" s="1">
        <v>42749</v>
      </c>
      <c r="D1185" s="1">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0.69299999999999995</v>
      </c>
    </row>
    <row r="1186" spans="1:21" x14ac:dyDescent="0.25">
      <c r="A1186">
        <v>1185</v>
      </c>
      <c r="B1186" t="s">
        <v>3396</v>
      </c>
      <c r="C1186" s="1">
        <v>41967</v>
      </c>
      <c r="D1186" s="1">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v>
      </c>
      <c r="S1186">
        <v>7</v>
      </c>
      <c r="T1186">
        <v>0.2</v>
      </c>
      <c r="U1186">
        <v>4.2336</v>
      </c>
    </row>
    <row r="1187" spans="1:21" x14ac:dyDescent="0.25">
      <c r="A1187">
        <v>1186</v>
      </c>
      <c r="B1187" t="s">
        <v>3396</v>
      </c>
      <c r="C1187" s="1">
        <v>41967</v>
      </c>
      <c r="D1187" s="1">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9.7175999999999991</v>
      </c>
    </row>
    <row r="1188" spans="1:21" x14ac:dyDescent="0.25">
      <c r="A1188">
        <v>1187</v>
      </c>
      <c r="B1188" t="s">
        <v>3396</v>
      </c>
      <c r="C1188" s="1">
        <v>41967</v>
      </c>
      <c r="D1188" s="1">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12.441599999999999</v>
      </c>
    </row>
    <row r="1189" spans="1:21" x14ac:dyDescent="0.25">
      <c r="A1189">
        <v>1188</v>
      </c>
      <c r="B1189" t="s">
        <v>3396</v>
      </c>
      <c r="C1189" s="1">
        <v>41967</v>
      </c>
      <c r="D1189" s="1">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53.346600000000002</v>
      </c>
    </row>
    <row r="1190" spans="1:21" x14ac:dyDescent="0.25">
      <c r="A1190">
        <v>1189</v>
      </c>
      <c r="B1190" t="s">
        <v>3403</v>
      </c>
      <c r="C1190" s="1">
        <v>42792</v>
      </c>
      <c r="D1190" s="1">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x14ac:dyDescent="0.25">
      <c r="A1191">
        <v>1190</v>
      </c>
      <c r="B1191" t="s">
        <v>3403</v>
      </c>
      <c r="C1191" s="1">
        <v>42792</v>
      </c>
      <c r="D1191" s="1">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889.53599999999994</v>
      </c>
      <c r="S1191">
        <v>8</v>
      </c>
      <c r="T1191">
        <v>0.2</v>
      </c>
      <c r="U1191">
        <v>66.715199999999996</v>
      </c>
    </row>
    <row r="1192" spans="1:21" x14ac:dyDescent="0.25">
      <c r="A1192">
        <v>1191</v>
      </c>
      <c r="B1192" t="s">
        <v>3403</v>
      </c>
      <c r="C1192" s="1">
        <v>42792</v>
      </c>
      <c r="D1192" s="1">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89.222399999999993</v>
      </c>
    </row>
    <row r="1193" spans="1:21" x14ac:dyDescent="0.25">
      <c r="A1193">
        <v>1192</v>
      </c>
      <c r="B1193" t="s">
        <v>3403</v>
      </c>
      <c r="C1193" s="1">
        <v>42792</v>
      </c>
      <c r="D1193" s="1">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x14ac:dyDescent="0.25">
      <c r="A1194">
        <v>1193</v>
      </c>
      <c r="B1194" t="s">
        <v>3403</v>
      </c>
      <c r="C1194" s="1">
        <v>42792</v>
      </c>
      <c r="D1194" s="1">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11.328799999999999</v>
      </c>
    </row>
    <row r="1195" spans="1:21" x14ac:dyDescent="0.25">
      <c r="A1195">
        <v>1194</v>
      </c>
      <c r="B1195" t="s">
        <v>3412</v>
      </c>
      <c r="C1195" s="1">
        <v>42262</v>
      </c>
      <c r="D1195" s="1">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v>
      </c>
      <c r="S1195">
        <v>3</v>
      </c>
      <c r="T1195">
        <v>0.2</v>
      </c>
      <c r="U1195">
        <v>5.4432</v>
      </c>
    </row>
    <row r="1196" spans="1:21" x14ac:dyDescent="0.25">
      <c r="A1196">
        <v>1195</v>
      </c>
      <c r="B1196" t="s">
        <v>3412</v>
      </c>
      <c r="C1196" s="1">
        <v>42262</v>
      </c>
      <c r="D1196" s="1">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v>
      </c>
      <c r="S1196">
        <v>4</v>
      </c>
      <c r="T1196">
        <v>0.2</v>
      </c>
      <c r="U1196">
        <v>2.5531999999999999</v>
      </c>
    </row>
    <row r="1197" spans="1:21" x14ac:dyDescent="0.25">
      <c r="A1197">
        <v>1196</v>
      </c>
      <c r="B1197" t="s">
        <v>3412</v>
      </c>
      <c r="C1197" s="1">
        <v>42262</v>
      </c>
      <c r="D1197" s="1">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2.1587999999999998</v>
      </c>
    </row>
    <row r="1198" spans="1:21" x14ac:dyDescent="0.25">
      <c r="A1198">
        <v>1197</v>
      </c>
      <c r="B1198" t="s">
        <v>3412</v>
      </c>
      <c r="C1198" s="1">
        <v>42262</v>
      </c>
      <c r="D1198" s="1">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55.968000000000004</v>
      </c>
      <c r="S1198">
        <v>1</v>
      </c>
      <c r="T1198">
        <v>0.2</v>
      </c>
      <c r="U1198">
        <v>-2.0988000000000002</v>
      </c>
    </row>
    <row r="1199" spans="1:21" x14ac:dyDescent="0.25">
      <c r="A1199">
        <v>1198</v>
      </c>
      <c r="B1199" t="s">
        <v>3416</v>
      </c>
      <c r="C1199" s="1">
        <v>42468</v>
      </c>
      <c r="D1199" s="1">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v>
      </c>
      <c r="S1199">
        <v>9</v>
      </c>
      <c r="T1199">
        <v>0.2</v>
      </c>
      <c r="U1199">
        <v>64.789199999999994</v>
      </c>
    </row>
    <row r="1200" spans="1:21" x14ac:dyDescent="0.25">
      <c r="A1200">
        <v>1199</v>
      </c>
      <c r="B1200" t="s">
        <v>3416</v>
      </c>
      <c r="C1200" s="1">
        <v>42468</v>
      </c>
      <c r="D1200" s="1">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-4.1135999999999999</v>
      </c>
    </row>
    <row r="1201" spans="1:21" x14ac:dyDescent="0.25">
      <c r="A1201">
        <v>1200</v>
      </c>
      <c r="B1201" t="s">
        <v>3416</v>
      </c>
      <c r="C1201" s="1">
        <v>42468</v>
      </c>
      <c r="D1201" s="1">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1088.7919999999999</v>
      </c>
      <c r="S1201">
        <v>4</v>
      </c>
      <c r="T1201">
        <v>0.8</v>
      </c>
      <c r="U1201">
        <v>-1850.9464</v>
      </c>
    </row>
    <row r="1202" spans="1:21" x14ac:dyDescent="0.25">
      <c r="A1202">
        <v>1201</v>
      </c>
      <c r="B1202" t="s">
        <v>3421</v>
      </c>
      <c r="C1202" s="1">
        <v>42569</v>
      </c>
      <c r="D1202" s="1">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x14ac:dyDescent="0.25">
      <c r="A1203">
        <v>1202</v>
      </c>
      <c r="B1203" t="s">
        <v>3421</v>
      </c>
      <c r="C1203" s="1">
        <v>42569</v>
      </c>
      <c r="D1203" s="1">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1.8720000000000001</v>
      </c>
      <c r="S1203">
        <v>3</v>
      </c>
      <c r="T1203">
        <v>0.7</v>
      </c>
      <c r="U1203">
        <v>-1.4352</v>
      </c>
    </row>
    <row r="1204" spans="1:21" x14ac:dyDescent="0.25">
      <c r="A1204">
        <v>1203</v>
      </c>
      <c r="B1204" t="s">
        <v>3421</v>
      </c>
      <c r="C1204" s="1">
        <v>42569</v>
      </c>
      <c r="D1204" s="1">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854.35199999999998</v>
      </c>
      <c r="S1204">
        <v>3</v>
      </c>
      <c r="T1204">
        <v>0.2</v>
      </c>
      <c r="U1204">
        <v>10.679399999999999</v>
      </c>
    </row>
    <row r="1205" spans="1:21" x14ac:dyDescent="0.25">
      <c r="A1205">
        <v>1204</v>
      </c>
      <c r="B1205" t="s">
        <v>3421</v>
      </c>
      <c r="C1205" s="1">
        <v>42569</v>
      </c>
      <c r="D1205" s="1">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593.56799999999998</v>
      </c>
      <c r="S1205">
        <v>2</v>
      </c>
      <c r="T1205">
        <v>0.2</v>
      </c>
      <c r="U1205">
        <v>0</v>
      </c>
    </row>
    <row r="1206" spans="1:21" x14ac:dyDescent="0.25">
      <c r="A1206">
        <v>1205</v>
      </c>
      <c r="B1206" t="s">
        <v>3421</v>
      </c>
      <c r="C1206" s="1">
        <v>42569</v>
      </c>
      <c r="D1206" s="1">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x14ac:dyDescent="0.25">
      <c r="A1207">
        <v>1206</v>
      </c>
      <c r="B1207" t="s">
        <v>3424</v>
      </c>
      <c r="C1207" s="1">
        <v>42948</v>
      </c>
      <c r="D1207" s="1">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16.997499999999999</v>
      </c>
    </row>
    <row r="1208" spans="1:21" x14ac:dyDescent="0.25">
      <c r="A1208">
        <v>1207</v>
      </c>
      <c r="B1208" t="s">
        <v>3427</v>
      </c>
      <c r="C1208" s="1">
        <v>42565</v>
      </c>
      <c r="D1208" s="1">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3.363</v>
      </c>
    </row>
    <row r="1209" spans="1:21" x14ac:dyDescent="0.25">
      <c r="A1209">
        <v>1208</v>
      </c>
      <c r="B1209" t="s">
        <v>3427</v>
      </c>
      <c r="C1209" s="1">
        <v>42565</v>
      </c>
      <c r="D1209" s="1">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3.2004000000000001</v>
      </c>
    </row>
    <row r="1210" spans="1:21" x14ac:dyDescent="0.25">
      <c r="A1210">
        <v>1209</v>
      </c>
      <c r="B1210" t="s">
        <v>3427</v>
      </c>
      <c r="C1210" s="1">
        <v>42565</v>
      </c>
      <c r="D1210" s="1">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14.07</v>
      </c>
      <c r="S1210">
        <v>7</v>
      </c>
      <c r="T1210">
        <v>0</v>
      </c>
      <c r="U1210">
        <v>6.8943000000000003</v>
      </c>
    </row>
    <row r="1211" spans="1:21" x14ac:dyDescent="0.25">
      <c r="A1211">
        <v>1210</v>
      </c>
      <c r="B1211" t="s">
        <v>3427</v>
      </c>
      <c r="C1211" s="1">
        <v>42565</v>
      </c>
      <c r="D1211" s="1">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x14ac:dyDescent="0.25">
      <c r="A1212">
        <v>1211</v>
      </c>
      <c r="B1212" t="s">
        <v>3427</v>
      </c>
      <c r="C1212" s="1">
        <v>42565</v>
      </c>
      <c r="D1212" s="1">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2.8835999999999999</v>
      </c>
    </row>
    <row r="1213" spans="1:21" x14ac:dyDescent="0.25">
      <c r="A1213">
        <v>1212</v>
      </c>
      <c r="B1213" t="s">
        <v>3427</v>
      </c>
      <c r="C1213" s="1">
        <v>42565</v>
      </c>
      <c r="D1213" s="1">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21.717600000000001</v>
      </c>
    </row>
    <row r="1214" spans="1:21" x14ac:dyDescent="0.25">
      <c r="A1214">
        <v>1213</v>
      </c>
      <c r="B1214" t="s">
        <v>3434</v>
      </c>
      <c r="C1214" s="1">
        <v>42987</v>
      </c>
      <c r="D1214" s="1">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141.37200000000001</v>
      </c>
      <c r="S1214">
        <v>2</v>
      </c>
      <c r="T1214">
        <v>0.3</v>
      </c>
      <c r="U1214">
        <v>-48.470399999999998</v>
      </c>
    </row>
    <row r="1215" spans="1:21" x14ac:dyDescent="0.25">
      <c r="A1215">
        <v>1214</v>
      </c>
      <c r="B1215" t="s">
        <v>3434</v>
      </c>
      <c r="C1215" s="1">
        <v>42987</v>
      </c>
      <c r="D1215" s="1">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-2.3275999999999999</v>
      </c>
    </row>
    <row r="1216" spans="1:21" x14ac:dyDescent="0.25">
      <c r="A1216">
        <v>1215</v>
      </c>
      <c r="B1216" t="s">
        <v>3434</v>
      </c>
      <c r="C1216" s="1">
        <v>42987</v>
      </c>
      <c r="D1216" s="1">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4.5030000000000001</v>
      </c>
      <c r="S1216">
        <v>1</v>
      </c>
      <c r="T1216">
        <v>0.7</v>
      </c>
      <c r="U1216">
        <v>-3.6023999999999998</v>
      </c>
    </row>
    <row r="1217" spans="1:21" x14ac:dyDescent="0.25">
      <c r="A1217">
        <v>1216</v>
      </c>
      <c r="B1217" t="s">
        <v>3434</v>
      </c>
      <c r="C1217" s="1">
        <v>42987</v>
      </c>
      <c r="D1217" s="1">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1.5768</v>
      </c>
    </row>
    <row r="1218" spans="1:21" x14ac:dyDescent="0.25">
      <c r="A1218">
        <v>1217</v>
      </c>
      <c r="B1218" t="s">
        <v>3434</v>
      </c>
      <c r="C1218" s="1">
        <v>42987</v>
      </c>
      <c r="D1218" s="1">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v>
      </c>
      <c r="S1218">
        <v>3</v>
      </c>
      <c r="T1218">
        <v>0.2</v>
      </c>
      <c r="U1218">
        <v>28.763999999999999</v>
      </c>
    </row>
    <row r="1219" spans="1:21" x14ac:dyDescent="0.25">
      <c r="A1219">
        <v>1218</v>
      </c>
      <c r="B1219" t="s">
        <v>3434</v>
      </c>
      <c r="C1219" s="1">
        <v>42987</v>
      </c>
      <c r="D1219" s="1">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1.7023999999999999</v>
      </c>
    </row>
    <row r="1220" spans="1:21" x14ac:dyDescent="0.25">
      <c r="A1220">
        <v>1219</v>
      </c>
      <c r="B1220" t="s">
        <v>3434</v>
      </c>
      <c r="C1220" s="1">
        <v>42987</v>
      </c>
      <c r="D1220" s="1">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x14ac:dyDescent="0.25">
      <c r="A1221">
        <v>1220</v>
      </c>
      <c r="B1221" t="s">
        <v>3434</v>
      </c>
      <c r="C1221" s="1">
        <v>42987</v>
      </c>
      <c r="D1221" s="1">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1931.9580000000001</v>
      </c>
      <c r="S1221">
        <v>7</v>
      </c>
      <c r="T1221">
        <v>0.4</v>
      </c>
      <c r="U1221">
        <v>-386.39159999999998</v>
      </c>
    </row>
    <row r="1222" spans="1:21" x14ac:dyDescent="0.25">
      <c r="A1222">
        <v>1221</v>
      </c>
      <c r="B1222" t="s">
        <v>3443</v>
      </c>
      <c r="C1222" s="1">
        <v>41832</v>
      </c>
      <c r="D1222" s="1">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44.954999999999998</v>
      </c>
    </row>
    <row r="1223" spans="1:21" x14ac:dyDescent="0.25">
      <c r="A1223">
        <v>1222</v>
      </c>
      <c r="B1223" t="s">
        <v>3443</v>
      </c>
      <c r="C1223" s="1">
        <v>41832</v>
      </c>
      <c r="D1223" s="1">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255.93600000000001</v>
      </c>
      <c r="S1223">
        <v>8</v>
      </c>
      <c r="T1223">
        <v>0.2</v>
      </c>
      <c r="U1223">
        <v>28.7928</v>
      </c>
    </row>
    <row r="1224" spans="1:21" x14ac:dyDescent="0.25">
      <c r="A1224">
        <v>1223</v>
      </c>
      <c r="B1224" t="s">
        <v>3448</v>
      </c>
      <c r="C1224" s="1">
        <v>42708</v>
      </c>
      <c r="D1224" s="1">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113.79</v>
      </c>
      <c r="S1224">
        <v>3</v>
      </c>
      <c r="T1224">
        <v>0</v>
      </c>
      <c r="U1224">
        <v>20.482199999999999</v>
      </c>
    </row>
    <row r="1225" spans="1:21" x14ac:dyDescent="0.25">
      <c r="A1225">
        <v>1224</v>
      </c>
      <c r="B1225" t="s">
        <v>3448</v>
      </c>
      <c r="C1225" s="1">
        <v>42708</v>
      </c>
      <c r="D1225" s="1">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34.386000000000003</v>
      </c>
    </row>
    <row r="1226" spans="1:21" x14ac:dyDescent="0.25">
      <c r="A1226">
        <v>1225</v>
      </c>
      <c r="B1226" t="s">
        <v>3448</v>
      </c>
      <c r="C1226" s="1">
        <v>42708</v>
      </c>
      <c r="D1226" s="1">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v>
      </c>
      <c r="S1226">
        <v>1</v>
      </c>
      <c r="T1226">
        <v>0.2</v>
      </c>
      <c r="U1226">
        <v>0.6048</v>
      </c>
    </row>
    <row r="1227" spans="1:21" x14ac:dyDescent="0.25">
      <c r="A1227">
        <v>1226</v>
      </c>
      <c r="B1227" t="s">
        <v>3448</v>
      </c>
      <c r="C1227" s="1">
        <v>42708</v>
      </c>
      <c r="D1227" s="1">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x14ac:dyDescent="0.25">
      <c r="A1228">
        <v>1227</v>
      </c>
      <c r="B1228" t="s">
        <v>3448</v>
      </c>
      <c r="C1228" s="1">
        <v>42708</v>
      </c>
      <c r="D1228" s="1">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3.6587999999999998</v>
      </c>
    </row>
    <row r="1229" spans="1:21" x14ac:dyDescent="0.25">
      <c r="A1229">
        <v>1228</v>
      </c>
      <c r="B1229" t="s">
        <v>3448</v>
      </c>
      <c r="C1229" s="1">
        <v>42708</v>
      </c>
      <c r="D1229" s="1">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11.631600000000001</v>
      </c>
    </row>
    <row r="1230" spans="1:21" x14ac:dyDescent="0.25">
      <c r="A1230">
        <v>1229</v>
      </c>
      <c r="B1230" t="s">
        <v>3454</v>
      </c>
      <c r="C1230" s="1">
        <v>43045</v>
      </c>
      <c r="D1230" s="1">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x14ac:dyDescent="0.25">
      <c r="A1231">
        <v>1230</v>
      </c>
      <c r="B1231" t="s">
        <v>3454</v>
      </c>
      <c r="C1231" s="1">
        <v>43045</v>
      </c>
      <c r="D1231" s="1">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2.9681999999999999</v>
      </c>
    </row>
    <row r="1232" spans="1:21" x14ac:dyDescent="0.25">
      <c r="A1232">
        <v>1231</v>
      </c>
      <c r="B1232" t="s">
        <v>3454</v>
      </c>
      <c r="C1232" s="1">
        <v>43045</v>
      </c>
      <c r="D1232" s="1">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1.7607999999999999</v>
      </c>
    </row>
    <row r="1233" spans="1:21" x14ac:dyDescent="0.25">
      <c r="A1233">
        <v>1232</v>
      </c>
      <c r="B1233" t="s">
        <v>3457</v>
      </c>
      <c r="C1233" s="1">
        <v>42308</v>
      </c>
      <c r="D1233" s="1">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0.7228</v>
      </c>
    </row>
    <row r="1234" spans="1:21" x14ac:dyDescent="0.25">
      <c r="A1234">
        <v>1233</v>
      </c>
      <c r="B1234" t="s">
        <v>3457</v>
      </c>
      <c r="C1234" s="1">
        <v>42308</v>
      </c>
      <c r="D1234" s="1">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35.981999999999999</v>
      </c>
    </row>
    <row r="1235" spans="1:21" x14ac:dyDescent="0.25">
      <c r="A1235">
        <v>1234</v>
      </c>
      <c r="B1235" t="s">
        <v>3463</v>
      </c>
      <c r="C1235" s="1">
        <v>42520</v>
      </c>
      <c r="D1235" s="1">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839.98800000000006</v>
      </c>
      <c r="S1235">
        <v>2</v>
      </c>
      <c r="T1235">
        <v>0.4</v>
      </c>
      <c r="U1235">
        <v>69.998999999999995</v>
      </c>
    </row>
    <row r="1236" spans="1:21" x14ac:dyDescent="0.25">
      <c r="A1236">
        <v>1235</v>
      </c>
      <c r="B1236" t="s">
        <v>3468</v>
      </c>
      <c r="C1236" s="1">
        <v>42671</v>
      </c>
      <c r="D1236" s="1">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47.951999999999998</v>
      </c>
      <c r="S1236">
        <v>3</v>
      </c>
      <c r="T1236">
        <v>0.2</v>
      </c>
      <c r="U1236">
        <v>13.786199999999999</v>
      </c>
    </row>
    <row r="1237" spans="1:21" x14ac:dyDescent="0.25">
      <c r="A1237">
        <v>1236</v>
      </c>
      <c r="B1237" t="s">
        <v>3468</v>
      </c>
      <c r="C1237" s="1">
        <v>42671</v>
      </c>
      <c r="D1237" s="1">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37.424999999999997</v>
      </c>
      <c r="S1237">
        <v>5</v>
      </c>
      <c r="T1237">
        <v>0.7</v>
      </c>
      <c r="U1237">
        <v>-29.94</v>
      </c>
    </row>
    <row r="1238" spans="1:21" x14ac:dyDescent="0.25">
      <c r="A1238">
        <v>1237</v>
      </c>
      <c r="B1238" t="s">
        <v>3468</v>
      </c>
      <c r="C1238" s="1">
        <v>42671</v>
      </c>
      <c r="D1238" s="1">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63.968000000000004</v>
      </c>
      <c r="S1238">
        <v>2</v>
      </c>
      <c r="T1238">
        <v>0.2</v>
      </c>
      <c r="U1238">
        <v>0</v>
      </c>
    </row>
    <row r="1239" spans="1:21" x14ac:dyDescent="0.25">
      <c r="A1239">
        <v>1238</v>
      </c>
      <c r="B1239" t="s">
        <v>3468</v>
      </c>
      <c r="C1239" s="1">
        <v>42671</v>
      </c>
      <c r="D1239" s="1">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x14ac:dyDescent="0.25">
      <c r="A1240">
        <v>1239</v>
      </c>
      <c r="B1240" t="s">
        <v>3474</v>
      </c>
      <c r="C1240" s="1">
        <v>41862</v>
      </c>
      <c r="D1240" s="1">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x14ac:dyDescent="0.25">
      <c r="A1241">
        <v>1240</v>
      </c>
      <c r="B1241" t="s">
        <v>3474</v>
      </c>
      <c r="C1241" s="1">
        <v>41862</v>
      </c>
      <c r="D1241" s="1">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x14ac:dyDescent="0.25">
      <c r="A1242">
        <v>1241</v>
      </c>
      <c r="B1242" t="s">
        <v>3474</v>
      </c>
      <c r="C1242" s="1">
        <v>41862</v>
      </c>
      <c r="D1242" s="1">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x14ac:dyDescent="0.25">
      <c r="A1243">
        <v>1242</v>
      </c>
      <c r="B1243" t="s">
        <v>3481</v>
      </c>
      <c r="C1243" s="1">
        <v>42611</v>
      </c>
      <c r="D1243" s="1">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x14ac:dyDescent="0.25">
      <c r="A1244">
        <v>1243</v>
      </c>
      <c r="B1244" t="s">
        <v>3484</v>
      </c>
      <c r="C1244" s="1">
        <v>42415</v>
      </c>
      <c r="D1244" s="1">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124.485</v>
      </c>
    </row>
    <row r="1245" spans="1:21" x14ac:dyDescent="0.25">
      <c r="A1245">
        <v>1244</v>
      </c>
      <c r="B1245" t="s">
        <v>3484</v>
      </c>
      <c r="C1245" s="1">
        <v>42415</v>
      </c>
      <c r="D1245" s="1">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3.5752000000000002</v>
      </c>
    </row>
    <row r="1246" spans="1:21" x14ac:dyDescent="0.25">
      <c r="A1246">
        <v>1245</v>
      </c>
      <c r="B1246" t="s">
        <v>3487</v>
      </c>
      <c r="C1246" s="1">
        <v>42869</v>
      </c>
      <c r="D1246" s="1">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x14ac:dyDescent="0.25">
      <c r="A1247">
        <v>1246</v>
      </c>
      <c r="B1247" t="s">
        <v>3493</v>
      </c>
      <c r="C1247" s="1">
        <v>41985</v>
      </c>
      <c r="D1247" s="1">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764.68799999999999</v>
      </c>
      <c r="S1247">
        <v>6</v>
      </c>
      <c r="T1247">
        <v>0.2</v>
      </c>
      <c r="U1247">
        <v>95.585999999999999</v>
      </c>
    </row>
    <row r="1248" spans="1:21" x14ac:dyDescent="0.25">
      <c r="A1248">
        <v>1247</v>
      </c>
      <c r="B1248" t="s">
        <v>3493</v>
      </c>
      <c r="C1248" s="1">
        <v>41985</v>
      </c>
      <c r="D1248" s="1">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v>
      </c>
    </row>
    <row r="1249" spans="1:21" x14ac:dyDescent="0.25">
      <c r="A1249">
        <v>1248</v>
      </c>
      <c r="B1249" t="s">
        <v>3493</v>
      </c>
      <c r="C1249" s="1">
        <v>41985</v>
      </c>
      <c r="D1249" s="1">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254.97450000000001</v>
      </c>
      <c r="S1249">
        <v>3</v>
      </c>
      <c r="T1249">
        <v>0.15</v>
      </c>
      <c r="U1249">
        <v>11.998799999999999</v>
      </c>
    </row>
    <row r="1250" spans="1:21" x14ac:dyDescent="0.25">
      <c r="A1250">
        <v>1249</v>
      </c>
      <c r="B1250" t="s">
        <v>3501</v>
      </c>
      <c r="C1250" s="1">
        <v>43087</v>
      </c>
      <c r="D1250" s="1">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17.469000000000001</v>
      </c>
    </row>
    <row r="1251" spans="1:21" x14ac:dyDescent="0.25">
      <c r="A1251">
        <v>1250</v>
      </c>
      <c r="B1251" t="s">
        <v>3501</v>
      </c>
      <c r="C1251" s="1">
        <v>43087</v>
      </c>
      <c r="D1251" s="1">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1141.9380000000001</v>
      </c>
      <c r="S1251">
        <v>9</v>
      </c>
      <c r="T1251">
        <v>0.1</v>
      </c>
      <c r="U1251">
        <v>139.5702</v>
      </c>
    </row>
    <row r="1252" spans="1:21" x14ac:dyDescent="0.25">
      <c r="A1252">
        <v>1251</v>
      </c>
      <c r="B1252" t="s">
        <v>3501</v>
      </c>
      <c r="C1252" s="1">
        <v>43087</v>
      </c>
      <c r="D1252" s="1">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x14ac:dyDescent="0.25">
      <c r="A1253">
        <v>1252</v>
      </c>
      <c r="B1253" t="s">
        <v>3501</v>
      </c>
      <c r="C1253" s="1">
        <v>43087</v>
      </c>
      <c r="D1253" s="1">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1.3759999999999999</v>
      </c>
    </row>
    <row r="1254" spans="1:21" x14ac:dyDescent="0.25">
      <c r="A1254">
        <v>1253</v>
      </c>
      <c r="B1254" t="s">
        <v>3507</v>
      </c>
      <c r="C1254" s="1">
        <v>42189</v>
      </c>
      <c r="D1254" s="1">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x14ac:dyDescent="0.25">
      <c r="A1255">
        <v>1254</v>
      </c>
      <c r="B1255" t="s">
        <v>3510</v>
      </c>
      <c r="C1255" s="1">
        <v>42804</v>
      </c>
      <c r="D1255" s="1">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0.59040000000000004</v>
      </c>
    </row>
    <row r="1256" spans="1:21" x14ac:dyDescent="0.25">
      <c r="A1256">
        <v>1255</v>
      </c>
      <c r="B1256" t="s">
        <v>3510</v>
      </c>
      <c r="C1256" s="1">
        <v>42804</v>
      </c>
      <c r="D1256" s="1">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-8.3789999999999996</v>
      </c>
    </row>
    <row r="1257" spans="1:21" x14ac:dyDescent="0.25">
      <c r="A1257">
        <v>1256</v>
      </c>
      <c r="B1257" t="s">
        <v>3510</v>
      </c>
      <c r="C1257" s="1">
        <v>42804</v>
      </c>
      <c r="D1257" s="1">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0.50219999999999998</v>
      </c>
    </row>
    <row r="1258" spans="1:21" x14ac:dyDescent="0.25">
      <c r="A1258">
        <v>1257</v>
      </c>
      <c r="B1258" t="s">
        <v>3510</v>
      </c>
      <c r="C1258" s="1">
        <v>42804</v>
      </c>
      <c r="D1258" s="1">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v>
      </c>
      <c r="S1258">
        <v>2</v>
      </c>
      <c r="T1258">
        <v>0.2</v>
      </c>
      <c r="U1258">
        <v>11.516400000000001</v>
      </c>
    </row>
    <row r="1259" spans="1:21" x14ac:dyDescent="0.25">
      <c r="A1259">
        <v>1258</v>
      </c>
      <c r="B1259" t="s">
        <v>3517</v>
      </c>
      <c r="C1259" s="1">
        <v>42728</v>
      </c>
      <c r="D1259" s="1">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27.882000000000001</v>
      </c>
      <c r="S1259">
        <v>3</v>
      </c>
      <c r="T1259">
        <v>0.7</v>
      </c>
      <c r="U1259">
        <v>-20.4468</v>
      </c>
    </row>
    <row r="1260" spans="1:21" x14ac:dyDescent="0.25">
      <c r="A1260">
        <v>1259</v>
      </c>
      <c r="B1260" t="s">
        <v>3517</v>
      </c>
      <c r="C1260" s="1">
        <v>42728</v>
      </c>
      <c r="D1260" s="1">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x14ac:dyDescent="0.25">
      <c r="A1261">
        <v>1260</v>
      </c>
      <c r="B1261" t="s">
        <v>3517</v>
      </c>
      <c r="C1261" s="1">
        <v>42728</v>
      </c>
      <c r="D1261" s="1">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v>
      </c>
      <c r="S1261">
        <v>8</v>
      </c>
      <c r="T1261">
        <v>0.2</v>
      </c>
      <c r="U1261">
        <v>76.703999999999994</v>
      </c>
    </row>
    <row r="1262" spans="1:21" x14ac:dyDescent="0.25">
      <c r="A1262">
        <v>1261</v>
      </c>
      <c r="B1262" t="s">
        <v>3520</v>
      </c>
      <c r="C1262" s="1">
        <v>43031</v>
      </c>
      <c r="D1262" s="1">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863.88</v>
      </c>
      <c r="S1262">
        <v>3</v>
      </c>
      <c r="T1262">
        <v>0.2</v>
      </c>
      <c r="U1262">
        <v>107.985</v>
      </c>
    </row>
    <row r="1263" spans="1:21" x14ac:dyDescent="0.25">
      <c r="A1263">
        <v>1262</v>
      </c>
      <c r="B1263" t="s">
        <v>3525</v>
      </c>
      <c r="C1263" s="1">
        <v>42671</v>
      </c>
      <c r="D1263" s="1">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v>
      </c>
      <c r="S1263">
        <v>4</v>
      </c>
      <c r="T1263">
        <v>0.7</v>
      </c>
      <c r="U1263">
        <v>-14.0928</v>
      </c>
    </row>
    <row r="1264" spans="1:21" x14ac:dyDescent="0.25">
      <c r="A1264">
        <v>1263</v>
      </c>
      <c r="B1264" t="s">
        <v>3531</v>
      </c>
      <c r="C1264" s="1">
        <v>42923</v>
      </c>
      <c r="D1264" s="1">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6.3335999999999997</v>
      </c>
    </row>
    <row r="1265" spans="1:21" x14ac:dyDescent="0.25">
      <c r="A1265">
        <v>1264</v>
      </c>
      <c r="B1265" t="s">
        <v>3532</v>
      </c>
      <c r="C1265" s="1">
        <v>42644</v>
      </c>
      <c r="D1265" s="1">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18.873000000000001</v>
      </c>
    </row>
    <row r="1266" spans="1:21" x14ac:dyDescent="0.25">
      <c r="A1266">
        <v>1265</v>
      </c>
      <c r="B1266" t="s">
        <v>3532</v>
      </c>
      <c r="C1266" s="1">
        <v>42644</v>
      </c>
      <c r="D1266" s="1">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41.85</v>
      </c>
      <c r="S1266">
        <v>5</v>
      </c>
      <c r="T1266">
        <v>0</v>
      </c>
      <c r="U1266">
        <v>10.881</v>
      </c>
    </row>
    <row r="1267" spans="1:21" x14ac:dyDescent="0.25">
      <c r="A1267">
        <v>1266</v>
      </c>
      <c r="B1267" t="s">
        <v>3535</v>
      </c>
      <c r="C1267" s="1">
        <v>42980</v>
      </c>
      <c r="D1267" s="1">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1.7739</v>
      </c>
    </row>
    <row r="1268" spans="1:21" x14ac:dyDescent="0.25">
      <c r="A1268">
        <v>1267</v>
      </c>
      <c r="B1268" t="s">
        <v>3540</v>
      </c>
      <c r="C1268" s="1">
        <v>41997</v>
      </c>
      <c r="D1268" s="1">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41.429400000000001</v>
      </c>
    </row>
    <row r="1269" spans="1:21" x14ac:dyDescent="0.25">
      <c r="A1269">
        <v>1268</v>
      </c>
      <c r="B1269" t="s">
        <v>3540</v>
      </c>
      <c r="C1269" s="1">
        <v>41997</v>
      </c>
      <c r="D1269" s="1">
        <v>42002</v>
      </c>
      <c r="E1269" t="s">
        <v>49</v>
      </c>
      <c r="F1269" t="s">
        <v>370</v>
      </c>
      <c r="G1269" t="s">
        <v>371</v>
      </c>
      <c r="H1269" t="s">
        <v>40</v>
      </c>
      <c r="I1269" t="s">
        <v>26</v>
      </c>
      <c r="J1269" t="s">
        <v>41</v>
      </c>
      <c r="K1269" t="s">
        <v>42</v>
      </c>
      <c r="L1269">
        <v>90045</v>
      </c>
      <c r="M1269" t="s">
        <v>43</v>
      </c>
      <c r="N1269" t="s">
        <v>303</v>
      </c>
      <c r="O1269" t="s">
        <v>31</v>
      </c>
      <c r="P1269" t="s">
        <v>35</v>
      </c>
      <c r="Q1269" t="s">
        <v>304</v>
      </c>
      <c r="R1269">
        <v>292.27199999999999</v>
      </c>
      <c r="S1269">
        <v>6</v>
      </c>
      <c r="T1269">
        <v>0.2</v>
      </c>
      <c r="U1269">
        <v>18.266999999999999</v>
      </c>
    </row>
    <row r="1270" spans="1:21" x14ac:dyDescent="0.25">
      <c r="A1270">
        <v>1269</v>
      </c>
      <c r="B1270" t="s">
        <v>3541</v>
      </c>
      <c r="C1270" s="1">
        <v>43001</v>
      </c>
      <c r="D1270" s="1">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29.327999999999999</v>
      </c>
      <c r="S1270">
        <v>3</v>
      </c>
      <c r="T1270">
        <v>0.2</v>
      </c>
      <c r="U1270">
        <v>3.6659999999999999</v>
      </c>
    </row>
    <row r="1271" spans="1:21" x14ac:dyDescent="0.25">
      <c r="A1271">
        <v>1270</v>
      </c>
      <c r="B1271" t="s">
        <v>3542</v>
      </c>
      <c r="C1271" s="1">
        <v>42890</v>
      </c>
      <c r="D1271" s="1">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x14ac:dyDescent="0.25">
      <c r="A1272">
        <v>1271</v>
      </c>
      <c r="B1272" t="s">
        <v>3547</v>
      </c>
      <c r="C1272" s="1">
        <v>42481</v>
      </c>
      <c r="D1272" s="1">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v>
      </c>
      <c r="S1272">
        <v>4</v>
      </c>
      <c r="T1272">
        <v>0.2</v>
      </c>
      <c r="U1272">
        <v>-12.792</v>
      </c>
    </row>
    <row r="1273" spans="1:21" x14ac:dyDescent="0.25">
      <c r="A1273">
        <v>1272</v>
      </c>
      <c r="B1273" t="s">
        <v>3547</v>
      </c>
      <c r="C1273" s="1">
        <v>42481</v>
      </c>
      <c r="D1273" s="1">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48.792000000000002</v>
      </c>
      <c r="S1273">
        <v>3</v>
      </c>
      <c r="T1273">
        <v>0.8</v>
      </c>
      <c r="U1273">
        <v>-126.8592</v>
      </c>
    </row>
    <row r="1274" spans="1:21" x14ac:dyDescent="0.25">
      <c r="A1274">
        <v>1273</v>
      </c>
      <c r="B1274" t="s">
        <v>3547</v>
      </c>
      <c r="C1274" s="1">
        <v>42481</v>
      </c>
      <c r="D1274" s="1">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44.847999999999999</v>
      </c>
      <c r="S1274">
        <v>8</v>
      </c>
      <c r="T1274">
        <v>0.8</v>
      </c>
      <c r="U1274">
        <v>-67.272000000000006</v>
      </c>
    </row>
    <row r="1275" spans="1:21" x14ac:dyDescent="0.25">
      <c r="A1275">
        <v>1274</v>
      </c>
      <c r="B1275" t="s">
        <v>3552</v>
      </c>
      <c r="C1275" s="1">
        <v>42516</v>
      </c>
      <c r="D1275" s="1">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v>
      </c>
      <c r="S1275">
        <v>2</v>
      </c>
      <c r="T1275">
        <v>0.2</v>
      </c>
      <c r="U1275">
        <v>3.6288</v>
      </c>
    </row>
    <row r="1276" spans="1:21" x14ac:dyDescent="0.25">
      <c r="A1276">
        <v>1275</v>
      </c>
      <c r="B1276" t="s">
        <v>3552</v>
      </c>
      <c r="C1276" s="1">
        <v>42516</v>
      </c>
      <c r="D1276" s="1">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388.43</v>
      </c>
      <c r="S1276">
        <v>5</v>
      </c>
      <c r="T1276">
        <v>0.3</v>
      </c>
      <c r="U1276">
        <v>-88.784000000000006</v>
      </c>
    </row>
    <row r="1277" spans="1:21" x14ac:dyDescent="0.25">
      <c r="A1277">
        <v>1276</v>
      </c>
      <c r="B1277" t="s">
        <v>3552</v>
      </c>
      <c r="C1277" s="1">
        <v>42516</v>
      </c>
      <c r="D1277" s="1">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v>
      </c>
      <c r="S1277">
        <v>3</v>
      </c>
      <c r="T1277">
        <v>0.2</v>
      </c>
      <c r="U1277">
        <v>5.2026000000000003</v>
      </c>
    </row>
    <row r="1278" spans="1:21" x14ac:dyDescent="0.25">
      <c r="A1278">
        <v>1277</v>
      </c>
      <c r="B1278" t="s">
        <v>3552</v>
      </c>
      <c r="C1278" s="1">
        <v>42516</v>
      </c>
      <c r="D1278" s="1">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-7.1990999999999996</v>
      </c>
    </row>
    <row r="1279" spans="1:21" x14ac:dyDescent="0.25">
      <c r="A1279">
        <v>1278</v>
      </c>
      <c r="B1279" t="s">
        <v>3557</v>
      </c>
      <c r="C1279" s="1">
        <v>42492</v>
      </c>
      <c r="D1279" s="1">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5.3970000000000002</v>
      </c>
    </row>
    <row r="1280" spans="1:21" x14ac:dyDescent="0.25">
      <c r="A1280">
        <v>1279</v>
      </c>
      <c r="B1280" t="s">
        <v>3562</v>
      </c>
      <c r="C1280" s="1">
        <v>41890</v>
      </c>
      <c r="D1280" s="1">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x14ac:dyDescent="0.25">
      <c r="A1281">
        <v>1280</v>
      </c>
      <c r="B1281" t="s">
        <v>3562</v>
      </c>
      <c r="C1281" s="1">
        <v>41890</v>
      </c>
      <c r="D1281" s="1">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30.1968</v>
      </c>
    </row>
    <row r="1282" spans="1:21" x14ac:dyDescent="0.25">
      <c r="A1282">
        <v>1281</v>
      </c>
      <c r="B1282" t="s">
        <v>3568</v>
      </c>
      <c r="C1282" s="1">
        <v>42618</v>
      </c>
      <c r="D1282" s="1">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80.736000000000004</v>
      </c>
    </row>
    <row r="1283" spans="1:21" x14ac:dyDescent="0.25">
      <c r="A1283">
        <v>1282</v>
      </c>
      <c r="B1283" t="s">
        <v>3572</v>
      </c>
      <c r="C1283" s="1">
        <v>42834</v>
      </c>
      <c r="D1283" s="1">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v>
      </c>
      <c r="S1283">
        <v>3</v>
      </c>
      <c r="T1283">
        <v>0.2</v>
      </c>
      <c r="U1283">
        <v>4.9139999999999997</v>
      </c>
    </row>
    <row r="1284" spans="1:21" x14ac:dyDescent="0.25">
      <c r="A1284">
        <v>1283</v>
      </c>
      <c r="B1284" t="s">
        <v>3572</v>
      </c>
      <c r="C1284" s="1">
        <v>42834</v>
      </c>
      <c r="D1284" s="1">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v>
      </c>
      <c r="S1284">
        <v>1</v>
      </c>
      <c r="T1284">
        <v>0.7</v>
      </c>
      <c r="U1284">
        <v>-13.363</v>
      </c>
    </row>
    <row r="1285" spans="1:21" x14ac:dyDescent="0.25">
      <c r="A1285">
        <v>1284</v>
      </c>
      <c r="B1285" t="s">
        <v>3572</v>
      </c>
      <c r="C1285" s="1">
        <v>42834</v>
      </c>
      <c r="D1285" s="1">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88.073999999999998</v>
      </c>
    </row>
    <row r="1286" spans="1:21" x14ac:dyDescent="0.25">
      <c r="A1286">
        <v>1285</v>
      </c>
      <c r="B1286" t="s">
        <v>3579</v>
      </c>
      <c r="C1286" s="1">
        <v>42344</v>
      </c>
      <c r="D1286" s="1">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2.7719999999999998</v>
      </c>
      <c r="S1286">
        <v>7</v>
      </c>
      <c r="T1286">
        <v>0.8</v>
      </c>
      <c r="U1286">
        <v>-4.851</v>
      </c>
    </row>
    <row r="1287" spans="1:21" x14ac:dyDescent="0.25">
      <c r="A1287">
        <v>1286</v>
      </c>
      <c r="B1287" t="s">
        <v>3582</v>
      </c>
      <c r="C1287" s="1">
        <v>42547</v>
      </c>
      <c r="D1287" s="1">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1.0429999999999999</v>
      </c>
    </row>
    <row r="1288" spans="1:21" x14ac:dyDescent="0.25">
      <c r="A1288">
        <v>1287</v>
      </c>
      <c r="B1288" t="s">
        <v>3586</v>
      </c>
      <c r="C1288" s="1">
        <v>42189</v>
      </c>
      <c r="D1288" s="1">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4.4892000000000003</v>
      </c>
    </row>
    <row r="1289" spans="1:21" x14ac:dyDescent="0.25">
      <c r="A1289">
        <v>1288</v>
      </c>
      <c r="B1289" t="s">
        <v>3589</v>
      </c>
      <c r="C1289" s="1">
        <v>42696</v>
      </c>
      <c r="D1289" s="1">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11.166399999999999</v>
      </c>
    </row>
    <row r="1290" spans="1:21" x14ac:dyDescent="0.25">
      <c r="A1290">
        <v>1289</v>
      </c>
      <c r="B1290" t="s">
        <v>3589</v>
      </c>
      <c r="C1290" s="1">
        <v>42696</v>
      </c>
      <c r="D1290" s="1">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4.1147999999999998</v>
      </c>
    </row>
    <row r="1291" spans="1:21" x14ac:dyDescent="0.25">
      <c r="A1291">
        <v>1290</v>
      </c>
      <c r="B1291" t="s">
        <v>3589</v>
      </c>
      <c r="C1291" s="1">
        <v>42696</v>
      </c>
      <c r="D1291" s="1">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7.4951999999999996</v>
      </c>
    </row>
    <row r="1292" spans="1:21" x14ac:dyDescent="0.25">
      <c r="A1292">
        <v>1291</v>
      </c>
      <c r="B1292" t="s">
        <v>3594</v>
      </c>
      <c r="C1292" s="1">
        <v>42684</v>
      </c>
      <c r="D1292" s="1">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13.215999999999999</v>
      </c>
      <c r="S1292">
        <v>4</v>
      </c>
      <c r="T1292">
        <v>0.2</v>
      </c>
      <c r="U1292">
        <v>4.4603999999999999</v>
      </c>
    </row>
    <row r="1293" spans="1:21" x14ac:dyDescent="0.25">
      <c r="A1293">
        <v>1292</v>
      </c>
      <c r="B1293" t="s">
        <v>3594</v>
      </c>
      <c r="C1293" s="1">
        <v>42684</v>
      </c>
      <c r="D1293" s="1">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v>
      </c>
      <c r="S1293">
        <v>5</v>
      </c>
      <c r="T1293">
        <v>0</v>
      </c>
      <c r="U1293">
        <v>15.552</v>
      </c>
    </row>
    <row r="1294" spans="1:21" x14ac:dyDescent="0.25">
      <c r="A1294">
        <v>1293</v>
      </c>
      <c r="B1294" t="s">
        <v>3597</v>
      </c>
      <c r="C1294" s="1">
        <v>42243</v>
      </c>
      <c r="D1294" s="1">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9.2232000000000003</v>
      </c>
    </row>
    <row r="1295" spans="1:21" x14ac:dyDescent="0.25">
      <c r="A1295">
        <v>1294</v>
      </c>
      <c r="B1295" t="s">
        <v>3597</v>
      </c>
      <c r="C1295" s="1">
        <v>42243</v>
      </c>
      <c r="D1295" s="1">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x14ac:dyDescent="0.25">
      <c r="A1296">
        <v>1295</v>
      </c>
      <c r="B1296" t="s">
        <v>3597</v>
      </c>
      <c r="C1296" s="1">
        <v>42243</v>
      </c>
      <c r="D1296" s="1">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x14ac:dyDescent="0.25">
      <c r="A1297">
        <v>1296</v>
      </c>
      <c r="B1297" t="s">
        <v>3600</v>
      </c>
      <c r="C1297" s="1">
        <v>42149</v>
      </c>
      <c r="D1297" s="1">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84.572800000000001</v>
      </c>
    </row>
    <row r="1298" spans="1:21" x14ac:dyDescent="0.25">
      <c r="A1298">
        <v>1297</v>
      </c>
      <c r="B1298" t="s">
        <v>3604</v>
      </c>
      <c r="C1298" s="1">
        <v>43099</v>
      </c>
      <c r="D1298" s="1">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x14ac:dyDescent="0.25">
      <c r="A1299">
        <v>1298</v>
      </c>
      <c r="B1299" t="s">
        <v>3604</v>
      </c>
      <c r="C1299" s="1">
        <v>43099</v>
      </c>
      <c r="D1299" s="1">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6.4749999999999996</v>
      </c>
    </row>
    <row r="1300" spans="1:21" x14ac:dyDescent="0.25">
      <c r="A1300">
        <v>1299</v>
      </c>
      <c r="B1300" t="s">
        <v>3608</v>
      </c>
      <c r="C1300" s="1">
        <v>42712</v>
      </c>
      <c r="D1300" s="1">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114.95</v>
      </c>
      <c r="S1300">
        <v>5</v>
      </c>
      <c r="T1300">
        <v>0</v>
      </c>
      <c r="U1300">
        <v>2.2989999999999999</v>
      </c>
    </row>
    <row r="1301" spans="1:21" x14ac:dyDescent="0.25">
      <c r="A1301">
        <v>1300</v>
      </c>
      <c r="B1301" t="s">
        <v>3611</v>
      </c>
      <c r="C1301" s="1">
        <v>42281</v>
      </c>
      <c r="D1301" s="1">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7.0095999999999998</v>
      </c>
    </row>
    <row r="1302" spans="1:21" x14ac:dyDescent="0.25">
      <c r="A1302">
        <v>1301</v>
      </c>
      <c r="B1302" t="s">
        <v>3612</v>
      </c>
      <c r="C1302" s="1">
        <v>42727</v>
      </c>
      <c r="D1302" s="1">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166.10040000000001</v>
      </c>
    </row>
    <row r="1303" spans="1:21" x14ac:dyDescent="0.25">
      <c r="A1303">
        <v>1302</v>
      </c>
      <c r="B1303" t="s">
        <v>3612</v>
      </c>
      <c r="C1303" s="1">
        <v>42727</v>
      </c>
      <c r="D1303" s="1">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83.050200000000004</v>
      </c>
    </row>
    <row r="1304" spans="1:21" x14ac:dyDescent="0.25">
      <c r="A1304">
        <v>1303</v>
      </c>
      <c r="B1304" t="s">
        <v>3613</v>
      </c>
      <c r="C1304" s="1">
        <v>42266</v>
      </c>
      <c r="D1304" s="1">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4.3372000000000002</v>
      </c>
    </row>
    <row r="1305" spans="1:21" x14ac:dyDescent="0.25">
      <c r="A1305">
        <v>1304</v>
      </c>
      <c r="B1305" t="s">
        <v>3618</v>
      </c>
      <c r="C1305" s="1">
        <v>42919</v>
      </c>
      <c r="D1305" s="1">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5.5176999999999996</v>
      </c>
    </row>
    <row r="1306" spans="1:21" x14ac:dyDescent="0.25">
      <c r="A1306">
        <v>1305</v>
      </c>
      <c r="B1306" t="s">
        <v>3618</v>
      </c>
      <c r="C1306" s="1">
        <v>42919</v>
      </c>
      <c r="D1306" s="1">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287.97000000000003</v>
      </c>
      <c r="S1306">
        <v>3</v>
      </c>
      <c r="T1306">
        <v>0</v>
      </c>
      <c r="U1306">
        <v>77.751900000000006</v>
      </c>
    </row>
    <row r="1307" spans="1:21" x14ac:dyDescent="0.25">
      <c r="A1307">
        <v>1306</v>
      </c>
      <c r="B1307" t="s">
        <v>3623</v>
      </c>
      <c r="C1307" s="1">
        <v>42565</v>
      </c>
      <c r="D1307" s="1">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419.94400000000002</v>
      </c>
      <c r="S1307">
        <v>7</v>
      </c>
      <c r="T1307">
        <v>0.2</v>
      </c>
      <c r="U1307">
        <v>52.493000000000002</v>
      </c>
    </row>
    <row r="1308" spans="1:21" x14ac:dyDescent="0.25">
      <c r="A1308">
        <v>1307</v>
      </c>
      <c r="B1308" t="s">
        <v>3626</v>
      </c>
      <c r="C1308" s="1">
        <v>42541</v>
      </c>
      <c r="D1308" s="1">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x14ac:dyDescent="0.25">
      <c r="A1309">
        <v>1308</v>
      </c>
      <c r="B1309" t="s">
        <v>3626</v>
      </c>
      <c r="C1309" s="1">
        <v>42541</v>
      </c>
      <c r="D1309" s="1">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6.4206000000000003</v>
      </c>
    </row>
    <row r="1310" spans="1:21" x14ac:dyDescent="0.25">
      <c r="A1310">
        <v>1309</v>
      </c>
      <c r="B1310" t="s">
        <v>3626</v>
      </c>
      <c r="C1310" s="1">
        <v>42541</v>
      </c>
      <c r="D1310" s="1">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5.6627999999999998</v>
      </c>
    </row>
    <row r="1311" spans="1:21" x14ac:dyDescent="0.25">
      <c r="A1311">
        <v>1310</v>
      </c>
      <c r="B1311" t="s">
        <v>3626</v>
      </c>
      <c r="C1311" s="1">
        <v>42541</v>
      </c>
      <c r="D1311" s="1">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9.7164000000000001</v>
      </c>
    </row>
    <row r="1312" spans="1:21" x14ac:dyDescent="0.25">
      <c r="A1312">
        <v>1311</v>
      </c>
      <c r="B1312" t="s">
        <v>3626</v>
      </c>
      <c r="C1312" s="1">
        <v>42541</v>
      </c>
      <c r="D1312" s="1">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-8.0784000000000002</v>
      </c>
    </row>
    <row r="1313" spans="1:21" x14ac:dyDescent="0.25">
      <c r="A1313">
        <v>1312</v>
      </c>
      <c r="B1313" t="s">
        <v>3631</v>
      </c>
      <c r="C1313" s="1">
        <v>42713</v>
      </c>
      <c r="D1313" s="1">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x14ac:dyDescent="0.25">
      <c r="A1314">
        <v>1313</v>
      </c>
      <c r="B1314" t="s">
        <v>3631</v>
      </c>
      <c r="C1314" s="1">
        <v>42713</v>
      </c>
      <c r="D1314" s="1">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56.175199999999997</v>
      </c>
    </row>
    <row r="1315" spans="1:21" x14ac:dyDescent="0.25">
      <c r="A1315">
        <v>1314</v>
      </c>
      <c r="B1315" t="s">
        <v>3636</v>
      </c>
      <c r="C1315" s="1">
        <v>42637</v>
      </c>
      <c r="D1315" s="1">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155.37200000000001</v>
      </c>
      <c r="S1315">
        <v>2</v>
      </c>
      <c r="T1315">
        <v>0.3</v>
      </c>
      <c r="U1315">
        <v>-13.317600000000001</v>
      </c>
    </row>
    <row r="1316" spans="1:21" x14ac:dyDescent="0.25">
      <c r="A1316">
        <v>1315</v>
      </c>
      <c r="B1316" t="s">
        <v>3637</v>
      </c>
      <c r="C1316" s="1">
        <v>42722</v>
      </c>
      <c r="D1316" s="1">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x14ac:dyDescent="0.25">
      <c r="A1317">
        <v>1316</v>
      </c>
      <c r="B1317" t="s">
        <v>3637</v>
      </c>
      <c r="C1317" s="1">
        <v>42722</v>
      </c>
      <c r="D1317" s="1">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x14ac:dyDescent="0.25">
      <c r="A1318">
        <v>1317</v>
      </c>
      <c r="B1318" t="s">
        <v>3637</v>
      </c>
      <c r="C1318" s="1">
        <v>42722</v>
      </c>
      <c r="D1318" s="1">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28.965</v>
      </c>
    </row>
    <row r="1319" spans="1:21" x14ac:dyDescent="0.25">
      <c r="A1319">
        <v>1318</v>
      </c>
      <c r="B1319" t="s">
        <v>3644</v>
      </c>
      <c r="C1319" s="1">
        <v>43079</v>
      </c>
      <c r="D1319" s="1">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v>
      </c>
      <c r="S1319">
        <v>1</v>
      </c>
      <c r="T1319">
        <v>0.2</v>
      </c>
      <c r="U1319">
        <v>3.3725000000000001</v>
      </c>
    </row>
    <row r="1320" spans="1:21" x14ac:dyDescent="0.25">
      <c r="A1320">
        <v>1319</v>
      </c>
      <c r="B1320" t="s">
        <v>3647</v>
      </c>
      <c r="C1320" s="1">
        <v>41821</v>
      </c>
      <c r="D1320" s="1">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71.989999999999995</v>
      </c>
    </row>
    <row r="1321" spans="1:21" x14ac:dyDescent="0.25">
      <c r="A1321">
        <v>1320</v>
      </c>
      <c r="B1321" t="s">
        <v>3647</v>
      </c>
      <c r="C1321" s="1">
        <v>41821</v>
      </c>
      <c r="D1321" s="1">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5.1840000000000002</v>
      </c>
      <c r="S1321">
        <v>6</v>
      </c>
      <c r="T1321">
        <v>0.7</v>
      </c>
      <c r="U1321">
        <v>-3.6288</v>
      </c>
    </row>
    <row r="1322" spans="1:21" x14ac:dyDescent="0.25">
      <c r="A1322">
        <v>1321</v>
      </c>
      <c r="B1322" t="s">
        <v>3651</v>
      </c>
      <c r="C1322" s="1">
        <v>42769</v>
      </c>
      <c r="D1322" s="1">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-4.1832000000000003</v>
      </c>
    </row>
    <row r="1323" spans="1:21" x14ac:dyDescent="0.25">
      <c r="A1323">
        <v>1322</v>
      </c>
      <c r="B1323" t="s">
        <v>3651</v>
      </c>
      <c r="C1323" s="1">
        <v>42769</v>
      </c>
      <c r="D1323" s="1">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35.694000000000003</v>
      </c>
    </row>
    <row r="1324" spans="1:21" x14ac:dyDescent="0.25">
      <c r="A1324">
        <v>1323</v>
      </c>
      <c r="B1324" t="s">
        <v>3654</v>
      </c>
      <c r="C1324" s="1">
        <v>42797</v>
      </c>
      <c r="D1324" s="1">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19.655999999999999</v>
      </c>
    </row>
    <row r="1325" spans="1:21" x14ac:dyDescent="0.25">
      <c r="A1325">
        <v>1324</v>
      </c>
      <c r="B1325" t="s">
        <v>3660</v>
      </c>
      <c r="C1325" s="1">
        <v>43017</v>
      </c>
      <c r="D1325" s="1">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3.5152000000000001</v>
      </c>
    </row>
    <row r="1326" spans="1:21" x14ac:dyDescent="0.25">
      <c r="A1326">
        <v>1325</v>
      </c>
      <c r="B1326" t="s">
        <v>3665</v>
      </c>
      <c r="C1326" s="1">
        <v>41910</v>
      </c>
      <c r="D1326" s="1">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v>
      </c>
    </row>
    <row r="1327" spans="1:21" x14ac:dyDescent="0.25">
      <c r="A1327">
        <v>1326</v>
      </c>
      <c r="B1327" t="s">
        <v>3668</v>
      </c>
      <c r="C1327" s="1">
        <v>41786</v>
      </c>
      <c r="D1327" s="1">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17.46</v>
      </c>
      <c r="S1327">
        <v>6</v>
      </c>
      <c r="T1327">
        <v>0.8</v>
      </c>
      <c r="U1327">
        <v>-30.555</v>
      </c>
    </row>
    <row r="1328" spans="1:21" x14ac:dyDescent="0.25">
      <c r="A1328">
        <v>1327</v>
      </c>
      <c r="B1328" t="s">
        <v>3671</v>
      </c>
      <c r="C1328" s="1">
        <v>42169</v>
      </c>
      <c r="D1328" s="1">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5.1071999999999997</v>
      </c>
    </row>
    <row r="1329" spans="1:21" x14ac:dyDescent="0.25">
      <c r="A1329">
        <v>1328</v>
      </c>
      <c r="B1329" t="s">
        <v>3672</v>
      </c>
      <c r="C1329" s="1">
        <v>42459</v>
      </c>
      <c r="D1329" s="1">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5.5566000000000004</v>
      </c>
    </row>
    <row r="1330" spans="1:21" x14ac:dyDescent="0.25">
      <c r="A1330">
        <v>1329</v>
      </c>
      <c r="B1330" t="s">
        <v>3675</v>
      </c>
      <c r="C1330" s="1">
        <v>43023</v>
      </c>
      <c r="D1330" s="1">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26.376000000000001</v>
      </c>
    </row>
    <row r="1331" spans="1:21" x14ac:dyDescent="0.25">
      <c r="A1331">
        <v>1330</v>
      </c>
      <c r="B1331" t="s">
        <v>3680</v>
      </c>
      <c r="C1331" s="1">
        <v>42513</v>
      </c>
      <c r="D1331" s="1">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x14ac:dyDescent="0.25">
      <c r="A1332">
        <v>1331</v>
      </c>
      <c r="B1332" t="s">
        <v>3683</v>
      </c>
      <c r="C1332" s="1">
        <v>42888</v>
      </c>
      <c r="D1332" s="1">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-0.64349999999999996</v>
      </c>
    </row>
    <row r="1333" spans="1:21" x14ac:dyDescent="0.25">
      <c r="A1333">
        <v>1332</v>
      </c>
      <c r="B1333" t="s">
        <v>3683</v>
      </c>
      <c r="C1333" s="1">
        <v>42888</v>
      </c>
      <c r="D1333" s="1">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27.44</v>
      </c>
      <c r="S1333">
        <v>2</v>
      </c>
      <c r="T1333">
        <v>0.2</v>
      </c>
      <c r="U1333">
        <v>2.4009999999999998</v>
      </c>
    </row>
    <row r="1334" spans="1:21" x14ac:dyDescent="0.25">
      <c r="A1334">
        <v>1333</v>
      </c>
      <c r="B1334" t="s">
        <v>3686</v>
      </c>
      <c r="C1334" s="1">
        <v>41686</v>
      </c>
      <c r="D1334" s="1">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1.08</v>
      </c>
      <c r="S1334">
        <v>3</v>
      </c>
      <c r="T1334">
        <v>0.8</v>
      </c>
      <c r="U1334">
        <v>-1.728</v>
      </c>
    </row>
    <row r="1335" spans="1:21" x14ac:dyDescent="0.25">
      <c r="A1335">
        <v>1334</v>
      </c>
      <c r="B1335" t="s">
        <v>3686</v>
      </c>
      <c r="C1335" s="1">
        <v>41686</v>
      </c>
      <c r="D1335" s="1">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7.96</v>
      </c>
      <c r="S1335">
        <v>2</v>
      </c>
      <c r="T1335">
        <v>0.8</v>
      </c>
      <c r="U1335">
        <v>-13.93</v>
      </c>
    </row>
    <row r="1336" spans="1:21" x14ac:dyDescent="0.25">
      <c r="A1336">
        <v>1335</v>
      </c>
      <c r="B1336" t="s">
        <v>3691</v>
      </c>
      <c r="C1336" s="1">
        <v>41765</v>
      </c>
      <c r="D1336" s="1">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52.776000000000003</v>
      </c>
    </row>
    <row r="1337" spans="1:21" x14ac:dyDescent="0.25">
      <c r="A1337">
        <v>1336</v>
      </c>
      <c r="B1337" t="s">
        <v>3692</v>
      </c>
      <c r="C1337" s="1">
        <v>42506</v>
      </c>
      <c r="D1337" s="1">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x14ac:dyDescent="0.25">
      <c r="A1338">
        <v>1337</v>
      </c>
      <c r="B1338" t="s">
        <v>3698</v>
      </c>
      <c r="C1338" s="1">
        <v>42827</v>
      </c>
      <c r="D1338" s="1">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6.5286</v>
      </c>
    </row>
    <row r="1339" spans="1:21" x14ac:dyDescent="0.25">
      <c r="A1339">
        <v>1338</v>
      </c>
      <c r="B1339" t="s">
        <v>3701</v>
      </c>
      <c r="C1339" s="1">
        <v>42825</v>
      </c>
      <c r="D1339" s="1">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8.0405999999999995</v>
      </c>
    </row>
    <row r="1340" spans="1:21" x14ac:dyDescent="0.25">
      <c r="A1340">
        <v>1339</v>
      </c>
      <c r="B1340" t="s">
        <v>3701</v>
      </c>
      <c r="C1340" s="1">
        <v>42825</v>
      </c>
      <c r="D1340" s="1">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x14ac:dyDescent="0.25">
      <c r="A1341">
        <v>1340</v>
      </c>
      <c r="B1341" t="s">
        <v>3701</v>
      </c>
      <c r="C1341" s="1">
        <v>42825</v>
      </c>
      <c r="D1341" s="1">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36.019199999999998</v>
      </c>
    </row>
    <row r="1342" spans="1:21" x14ac:dyDescent="0.25">
      <c r="A1342">
        <v>1341</v>
      </c>
      <c r="B1342" t="s">
        <v>3710</v>
      </c>
      <c r="C1342" s="1">
        <v>42737</v>
      </c>
      <c r="D1342" s="1">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-27.827999999999999</v>
      </c>
    </row>
    <row r="1343" spans="1:21" x14ac:dyDescent="0.25">
      <c r="A1343">
        <v>1342</v>
      </c>
      <c r="B1343" t="s">
        <v>3710</v>
      </c>
      <c r="C1343" s="1">
        <v>42737</v>
      </c>
      <c r="D1343" s="1">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-12.528</v>
      </c>
    </row>
    <row r="1344" spans="1:21" x14ac:dyDescent="0.25">
      <c r="A1344">
        <v>1343</v>
      </c>
      <c r="B1344" t="s">
        <v>3710</v>
      </c>
      <c r="C1344" s="1">
        <v>42737</v>
      </c>
      <c r="D1344" s="1">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28.853999999999999</v>
      </c>
      <c r="S1344">
        <v>6</v>
      </c>
      <c r="T1344">
        <v>0.7</v>
      </c>
      <c r="U1344">
        <v>-21.159600000000001</v>
      </c>
    </row>
    <row r="1345" spans="1:21" x14ac:dyDescent="0.25">
      <c r="A1345">
        <v>1344</v>
      </c>
      <c r="B1345" t="s">
        <v>3715</v>
      </c>
      <c r="C1345" s="1">
        <v>42152</v>
      </c>
      <c r="D1345" s="1">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14.346</v>
      </c>
    </row>
    <row r="1346" spans="1:21" x14ac:dyDescent="0.25">
      <c r="A1346">
        <v>1345</v>
      </c>
      <c r="B1346" t="s">
        <v>3715</v>
      </c>
      <c r="C1346" s="1">
        <v>42152</v>
      </c>
      <c r="D1346" s="1">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13.05</v>
      </c>
      <c r="S1346">
        <v>5</v>
      </c>
      <c r="T1346">
        <v>0</v>
      </c>
      <c r="U1346">
        <v>6.0030000000000001</v>
      </c>
    </row>
    <row r="1347" spans="1:21" x14ac:dyDescent="0.25">
      <c r="A1347">
        <v>1346</v>
      </c>
      <c r="B1347" t="s">
        <v>3721</v>
      </c>
      <c r="C1347" s="1">
        <v>41715</v>
      </c>
      <c r="D1347" s="1">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36.574199999999998</v>
      </c>
    </row>
    <row r="1348" spans="1:21" x14ac:dyDescent="0.25">
      <c r="A1348">
        <v>1347</v>
      </c>
      <c r="B1348" t="s">
        <v>3721</v>
      </c>
      <c r="C1348" s="1">
        <v>41715</v>
      </c>
      <c r="D1348" s="1">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x14ac:dyDescent="0.25">
      <c r="A1349">
        <v>1348</v>
      </c>
      <c r="B1349" t="s">
        <v>3721</v>
      </c>
      <c r="C1349" s="1">
        <v>41715</v>
      </c>
      <c r="D1349" s="1">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5.7072000000000003</v>
      </c>
    </row>
    <row r="1350" spans="1:21" x14ac:dyDescent="0.25">
      <c r="A1350">
        <v>1349</v>
      </c>
      <c r="B1350" t="s">
        <v>3721</v>
      </c>
      <c r="C1350" s="1">
        <v>41715</v>
      </c>
      <c r="D1350" s="1">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x14ac:dyDescent="0.25">
      <c r="A1351">
        <v>1350</v>
      </c>
      <c r="B1351" t="s">
        <v>3721</v>
      </c>
      <c r="C1351" s="1">
        <v>41715</v>
      </c>
      <c r="D1351" s="1">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x14ac:dyDescent="0.25">
      <c r="A1352">
        <v>1351</v>
      </c>
      <c r="B1352" t="s">
        <v>3730</v>
      </c>
      <c r="C1352" s="1">
        <v>41915</v>
      </c>
      <c r="D1352" s="1">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-70.104299999999995</v>
      </c>
    </row>
    <row r="1353" spans="1:21" x14ac:dyDescent="0.25">
      <c r="A1353">
        <v>1352</v>
      </c>
      <c r="B1353" t="s">
        <v>3733</v>
      </c>
      <c r="C1353" s="1">
        <v>42457</v>
      </c>
      <c r="D1353" s="1">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v>
      </c>
    </row>
    <row r="1354" spans="1:21" x14ac:dyDescent="0.25">
      <c r="A1354">
        <v>1353</v>
      </c>
      <c r="B1354" t="s">
        <v>3736</v>
      </c>
      <c r="C1354" s="1">
        <v>42859</v>
      </c>
      <c r="D1354" s="1">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20.695499999999999</v>
      </c>
    </row>
    <row r="1355" spans="1:21" x14ac:dyDescent="0.25">
      <c r="A1355">
        <v>1354</v>
      </c>
      <c r="B1355" t="s">
        <v>3736</v>
      </c>
      <c r="C1355" s="1">
        <v>42859</v>
      </c>
      <c r="D1355" s="1">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x14ac:dyDescent="0.25">
      <c r="A1356">
        <v>1355</v>
      </c>
      <c r="B1356" t="s">
        <v>3736</v>
      </c>
      <c r="C1356" s="1">
        <v>42859</v>
      </c>
      <c r="D1356" s="1">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11.283899999999999</v>
      </c>
    </row>
    <row r="1357" spans="1:21" x14ac:dyDescent="0.25">
      <c r="A1357">
        <v>1356</v>
      </c>
      <c r="B1357" t="s">
        <v>3737</v>
      </c>
      <c r="C1357" s="1">
        <v>41825</v>
      </c>
      <c r="D1357" s="1">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-44.155200000000001</v>
      </c>
    </row>
    <row r="1358" spans="1:21" x14ac:dyDescent="0.25">
      <c r="A1358">
        <v>1357</v>
      </c>
      <c r="B1358" t="s">
        <v>3737</v>
      </c>
      <c r="C1358" s="1">
        <v>41825</v>
      </c>
      <c r="D1358" s="1">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281.42399999999998</v>
      </c>
      <c r="S1358">
        <v>11</v>
      </c>
      <c r="T1358">
        <v>0.2</v>
      </c>
      <c r="U1358">
        <v>-35.177999999999997</v>
      </c>
    </row>
    <row r="1359" spans="1:21" x14ac:dyDescent="0.25">
      <c r="A1359">
        <v>1358</v>
      </c>
      <c r="B1359" t="s">
        <v>3738</v>
      </c>
      <c r="C1359" s="1">
        <v>42495</v>
      </c>
      <c r="D1359" s="1">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36.404400000000003</v>
      </c>
    </row>
    <row r="1360" spans="1:21" x14ac:dyDescent="0.25">
      <c r="A1360">
        <v>1359</v>
      </c>
      <c r="B1360" t="s">
        <v>3743</v>
      </c>
      <c r="C1360" s="1">
        <v>42851</v>
      </c>
      <c r="D1360" s="1">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x14ac:dyDescent="0.25">
      <c r="A1361">
        <v>1360</v>
      </c>
      <c r="B1361" t="s">
        <v>3746</v>
      </c>
      <c r="C1361" s="1">
        <v>41908</v>
      </c>
      <c r="D1361" s="1">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x14ac:dyDescent="0.25">
      <c r="A1362">
        <v>1361</v>
      </c>
      <c r="B1362" t="s">
        <v>3751</v>
      </c>
      <c r="C1362" s="1">
        <v>43027</v>
      </c>
      <c r="D1362" s="1">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x14ac:dyDescent="0.25">
      <c r="A1363">
        <v>1362</v>
      </c>
      <c r="B1363" t="s">
        <v>3751</v>
      </c>
      <c r="C1363" s="1">
        <v>43027</v>
      </c>
      <c r="D1363" s="1">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v>
      </c>
      <c r="S1363">
        <v>4</v>
      </c>
      <c r="T1363">
        <v>0.2</v>
      </c>
      <c r="U1363">
        <v>7.4</v>
      </c>
    </row>
    <row r="1364" spans="1:21" x14ac:dyDescent="0.25">
      <c r="A1364">
        <v>1363</v>
      </c>
      <c r="B1364" t="s">
        <v>3751</v>
      </c>
      <c r="C1364" s="1">
        <v>43027</v>
      </c>
      <c r="D1364" s="1">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-56.755600000000001</v>
      </c>
    </row>
    <row r="1365" spans="1:21" x14ac:dyDescent="0.25">
      <c r="A1365">
        <v>1364</v>
      </c>
      <c r="B1365" t="s">
        <v>3758</v>
      </c>
      <c r="C1365" s="1">
        <v>43049</v>
      </c>
      <c r="D1365" s="1">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38.387999999999998</v>
      </c>
      <c r="S1365">
        <v>14</v>
      </c>
      <c r="T1365">
        <v>0.7</v>
      </c>
      <c r="U1365">
        <v>-25.591999999999999</v>
      </c>
    </row>
    <row r="1366" spans="1:21" x14ac:dyDescent="0.25">
      <c r="A1366">
        <v>1365</v>
      </c>
      <c r="B1366" t="s">
        <v>3758</v>
      </c>
      <c r="C1366" s="1">
        <v>43049</v>
      </c>
      <c r="D1366" s="1">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v>
      </c>
      <c r="S1366">
        <v>2</v>
      </c>
      <c r="T1366">
        <v>0.7</v>
      </c>
      <c r="U1366">
        <v>-63.996000000000002</v>
      </c>
    </row>
    <row r="1367" spans="1:21" x14ac:dyDescent="0.25">
      <c r="A1367">
        <v>1366</v>
      </c>
      <c r="B1367" t="s">
        <v>3758</v>
      </c>
      <c r="C1367" s="1">
        <v>43049</v>
      </c>
      <c r="D1367" s="1">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v>
      </c>
      <c r="S1367">
        <v>6</v>
      </c>
      <c r="T1367">
        <v>0.2</v>
      </c>
      <c r="U1367">
        <v>-35.992800000000003</v>
      </c>
    </row>
    <row r="1368" spans="1:21" x14ac:dyDescent="0.25">
      <c r="A1368">
        <v>1367</v>
      </c>
      <c r="B1368" t="s">
        <v>3758</v>
      </c>
      <c r="C1368" s="1">
        <v>43049</v>
      </c>
      <c r="D1368" s="1">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v>
      </c>
    </row>
    <row r="1369" spans="1:21" x14ac:dyDescent="0.25">
      <c r="A1369">
        <v>1368</v>
      </c>
      <c r="B1369" t="s">
        <v>3758</v>
      </c>
      <c r="C1369" s="1">
        <v>43049</v>
      </c>
      <c r="D1369" s="1">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899.13599999999997</v>
      </c>
      <c r="S1369">
        <v>4</v>
      </c>
      <c r="T1369">
        <v>0.2</v>
      </c>
      <c r="U1369">
        <v>-146.1096</v>
      </c>
    </row>
    <row r="1370" spans="1:21" x14ac:dyDescent="0.25">
      <c r="A1370">
        <v>1369</v>
      </c>
      <c r="B1370" t="s">
        <v>3765</v>
      </c>
      <c r="C1370" s="1">
        <v>42924</v>
      </c>
      <c r="D1370" s="1">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62.737000000000002</v>
      </c>
    </row>
    <row r="1371" spans="1:21" x14ac:dyDescent="0.25">
      <c r="A1371">
        <v>1370</v>
      </c>
      <c r="B1371" t="s">
        <v>3769</v>
      </c>
      <c r="C1371" s="1">
        <v>42362</v>
      </c>
      <c r="D1371" s="1">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590.05799999999999</v>
      </c>
      <c r="S1371">
        <v>7</v>
      </c>
      <c r="T1371">
        <v>0.7</v>
      </c>
      <c r="U1371">
        <v>-786.74400000000003</v>
      </c>
    </row>
    <row r="1372" spans="1:21" x14ac:dyDescent="0.25">
      <c r="A1372">
        <v>1371</v>
      </c>
      <c r="B1372" t="s">
        <v>3769</v>
      </c>
      <c r="C1372" s="1">
        <v>42362</v>
      </c>
      <c r="D1372" s="1">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1.5794999999999999</v>
      </c>
    </row>
    <row r="1373" spans="1:21" x14ac:dyDescent="0.25">
      <c r="A1373">
        <v>1372</v>
      </c>
      <c r="B1373" t="s">
        <v>3770</v>
      </c>
      <c r="C1373" s="1">
        <v>42801</v>
      </c>
      <c r="D1373" s="1">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4.9080000000000004</v>
      </c>
    </row>
    <row r="1374" spans="1:21" x14ac:dyDescent="0.25">
      <c r="A1374">
        <v>1373</v>
      </c>
      <c r="B1374" t="s">
        <v>3775</v>
      </c>
      <c r="C1374" s="1">
        <v>41730</v>
      </c>
      <c r="D1374" s="1">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x14ac:dyDescent="0.25">
      <c r="A1375">
        <v>1374</v>
      </c>
      <c r="B1375" t="s">
        <v>3775</v>
      </c>
      <c r="C1375" s="1">
        <v>41730</v>
      </c>
      <c r="D1375" s="1">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5.5536000000000003</v>
      </c>
    </row>
    <row r="1376" spans="1:21" x14ac:dyDescent="0.25">
      <c r="A1376">
        <v>1375</v>
      </c>
      <c r="B1376" t="s">
        <v>3778</v>
      </c>
      <c r="C1376" s="1">
        <v>42261</v>
      </c>
      <c r="D1376" s="1">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v>
      </c>
    </row>
    <row r="1377" spans="1:21" x14ac:dyDescent="0.25">
      <c r="A1377">
        <v>1376</v>
      </c>
      <c r="B1377" t="s">
        <v>3782</v>
      </c>
      <c r="C1377" s="1">
        <v>41855</v>
      </c>
      <c r="D1377" s="1">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v>
      </c>
    </row>
    <row r="1378" spans="1:21" x14ac:dyDescent="0.25">
      <c r="A1378">
        <v>1377</v>
      </c>
      <c r="B1378" t="s">
        <v>3782</v>
      </c>
      <c r="C1378" s="1">
        <v>41855</v>
      </c>
      <c r="D1378" s="1">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x14ac:dyDescent="0.25">
      <c r="A1379">
        <v>1378</v>
      </c>
      <c r="B1379" t="s">
        <v>3782</v>
      </c>
      <c r="C1379" s="1">
        <v>41855</v>
      </c>
      <c r="D1379" s="1">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4.2640000000000002</v>
      </c>
    </row>
    <row r="1380" spans="1:21" x14ac:dyDescent="0.25">
      <c r="A1380">
        <v>1379</v>
      </c>
      <c r="B1380" t="s">
        <v>3782</v>
      </c>
      <c r="C1380" s="1">
        <v>41855</v>
      </c>
      <c r="D1380" s="1">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v>
      </c>
      <c r="S1380">
        <v>5</v>
      </c>
      <c r="T1380">
        <v>0.2</v>
      </c>
      <c r="U1380">
        <v>34.996499999999997</v>
      </c>
    </row>
    <row r="1381" spans="1:21" x14ac:dyDescent="0.25">
      <c r="A1381">
        <v>1380</v>
      </c>
      <c r="B1381" t="s">
        <v>3782</v>
      </c>
      <c r="C1381" s="1">
        <v>41855</v>
      </c>
      <c r="D1381" s="1">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7.9450000000000003</v>
      </c>
    </row>
    <row r="1382" spans="1:21" x14ac:dyDescent="0.25">
      <c r="A1382">
        <v>1381</v>
      </c>
      <c r="B1382" t="s">
        <v>3782</v>
      </c>
      <c r="C1382" s="1">
        <v>41855</v>
      </c>
      <c r="D1382" s="1">
        <v>41860</v>
      </c>
      <c r="E1382" t="s">
        <v>22</v>
      </c>
      <c r="F1382" t="s">
        <v>889</v>
      </c>
      <c r="G1382" t="s">
        <v>890</v>
      </c>
      <c r="H1382" t="s">
        <v>25</v>
      </c>
      <c r="I1382" t="s">
        <v>26</v>
      </c>
      <c r="J1382" t="s">
        <v>3783</v>
      </c>
      <c r="K1382" t="s">
        <v>120</v>
      </c>
      <c r="L1382">
        <v>84062</v>
      </c>
      <c r="M1382" t="s">
        <v>43</v>
      </c>
      <c r="N1382" t="s">
        <v>413</v>
      </c>
      <c r="O1382" t="s">
        <v>45</v>
      </c>
      <c r="P1382" t="s">
        <v>74</v>
      </c>
      <c r="Q1382" t="s">
        <v>414</v>
      </c>
      <c r="R1382">
        <v>13.183999999999999</v>
      </c>
      <c r="S1382">
        <v>1</v>
      </c>
      <c r="T1382">
        <v>0.2</v>
      </c>
      <c r="U1382">
        <v>4.7792000000000003</v>
      </c>
    </row>
    <row r="1383" spans="1:21" x14ac:dyDescent="0.25">
      <c r="A1383">
        <v>1382</v>
      </c>
      <c r="B1383" t="s">
        <v>3794</v>
      </c>
      <c r="C1383" s="1">
        <v>42616</v>
      </c>
      <c r="D1383" s="1">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-90.248400000000004</v>
      </c>
    </row>
    <row r="1384" spans="1:21" x14ac:dyDescent="0.25">
      <c r="A1384">
        <v>1383</v>
      </c>
      <c r="B1384" t="s">
        <v>3797</v>
      </c>
      <c r="C1384" s="1">
        <v>42405</v>
      </c>
      <c r="D1384" s="1">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1.6195999999999999</v>
      </c>
    </row>
    <row r="1385" spans="1:21" x14ac:dyDescent="0.25">
      <c r="A1385">
        <v>1384</v>
      </c>
      <c r="B1385" t="s">
        <v>3797</v>
      </c>
      <c r="C1385" s="1">
        <v>42405</v>
      </c>
      <c r="D1385" s="1">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x14ac:dyDescent="0.25">
      <c r="A1386">
        <v>1385</v>
      </c>
      <c r="B1386" t="s">
        <v>3797</v>
      </c>
      <c r="C1386" s="1">
        <v>42405</v>
      </c>
      <c r="D1386" s="1">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v>
      </c>
    </row>
    <row r="1387" spans="1:21" x14ac:dyDescent="0.25">
      <c r="A1387">
        <v>1386</v>
      </c>
      <c r="B1387" t="s">
        <v>3797</v>
      </c>
      <c r="C1387" s="1">
        <v>42405</v>
      </c>
      <c r="D1387" s="1">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x14ac:dyDescent="0.25">
      <c r="A1388">
        <v>1387</v>
      </c>
      <c r="B1388" t="s">
        <v>3797</v>
      </c>
      <c r="C1388" s="1">
        <v>42405</v>
      </c>
      <c r="D1388" s="1">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52.7956</v>
      </c>
    </row>
    <row r="1389" spans="1:21" x14ac:dyDescent="0.25">
      <c r="A1389">
        <v>1388</v>
      </c>
      <c r="B1389" t="s">
        <v>3797</v>
      </c>
      <c r="C1389" s="1">
        <v>42405</v>
      </c>
      <c r="D1389" s="1">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x14ac:dyDescent="0.25">
      <c r="A1390">
        <v>1389</v>
      </c>
      <c r="B1390" t="s">
        <v>3797</v>
      </c>
      <c r="C1390" s="1">
        <v>42405</v>
      </c>
      <c r="D1390" s="1">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v>
      </c>
      <c r="S1390">
        <v>3</v>
      </c>
      <c r="T1390">
        <v>0</v>
      </c>
      <c r="U1390">
        <v>28.3095</v>
      </c>
    </row>
    <row r="1391" spans="1:21" x14ac:dyDescent="0.25">
      <c r="A1391">
        <v>1390</v>
      </c>
      <c r="B1391" t="s">
        <v>3797</v>
      </c>
      <c r="C1391" s="1">
        <v>42405</v>
      </c>
      <c r="D1391" s="1">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v>
      </c>
      <c r="S1391">
        <v>3</v>
      </c>
      <c r="T1391">
        <v>0</v>
      </c>
      <c r="U1391">
        <v>126.0558</v>
      </c>
    </row>
    <row r="1392" spans="1:21" x14ac:dyDescent="0.25">
      <c r="A1392">
        <v>1391</v>
      </c>
      <c r="B1392" t="s">
        <v>3797</v>
      </c>
      <c r="C1392" s="1">
        <v>42405</v>
      </c>
      <c r="D1392" s="1">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60.255299999999998</v>
      </c>
    </row>
    <row r="1393" spans="1:21" x14ac:dyDescent="0.25">
      <c r="A1393">
        <v>1392</v>
      </c>
      <c r="B1393" t="s">
        <v>3797</v>
      </c>
      <c r="C1393" s="1">
        <v>42405</v>
      </c>
      <c r="D1393" s="1">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v>
      </c>
    </row>
    <row r="1394" spans="1:21" x14ac:dyDescent="0.25">
      <c r="A1394">
        <v>1393</v>
      </c>
      <c r="B1394" t="s">
        <v>3797</v>
      </c>
      <c r="C1394" s="1">
        <v>42405</v>
      </c>
      <c r="D1394" s="1">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160.91390000000001</v>
      </c>
    </row>
    <row r="1395" spans="1:21" x14ac:dyDescent="0.25">
      <c r="A1395">
        <v>1394</v>
      </c>
      <c r="B1395" t="s">
        <v>3808</v>
      </c>
      <c r="C1395" s="1">
        <v>42919</v>
      </c>
      <c r="D1395" s="1">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1.5522</v>
      </c>
    </row>
    <row r="1396" spans="1:21" x14ac:dyDescent="0.25">
      <c r="A1396">
        <v>1395</v>
      </c>
      <c r="B1396" t="s">
        <v>3811</v>
      </c>
      <c r="C1396" s="1">
        <v>43017</v>
      </c>
      <c r="D1396" s="1">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-430.61700000000002</v>
      </c>
    </row>
    <row r="1397" spans="1:21" x14ac:dyDescent="0.25">
      <c r="A1397">
        <v>1396</v>
      </c>
      <c r="B1397" t="s">
        <v>3811</v>
      </c>
      <c r="C1397" s="1">
        <v>43017</v>
      </c>
      <c r="D1397" s="1">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x14ac:dyDescent="0.25">
      <c r="A1398">
        <v>1397</v>
      </c>
      <c r="B1398" t="s">
        <v>3816</v>
      </c>
      <c r="C1398" s="1">
        <v>42698</v>
      </c>
      <c r="D1398" s="1">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6.0255999999999998</v>
      </c>
    </row>
    <row r="1399" spans="1:21" x14ac:dyDescent="0.25">
      <c r="A1399">
        <v>1398</v>
      </c>
      <c r="B1399" t="s">
        <v>3816</v>
      </c>
      <c r="C1399" s="1">
        <v>42698</v>
      </c>
      <c r="D1399" s="1">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5.6643999999999997</v>
      </c>
    </row>
    <row r="1400" spans="1:21" x14ac:dyDescent="0.25">
      <c r="A1400">
        <v>1399</v>
      </c>
      <c r="B1400" t="s">
        <v>3816</v>
      </c>
      <c r="C1400" s="1">
        <v>42698</v>
      </c>
      <c r="D1400" s="1">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11.492000000000001</v>
      </c>
    </row>
    <row r="1401" spans="1:21" x14ac:dyDescent="0.25">
      <c r="A1401">
        <v>1400</v>
      </c>
      <c r="B1401" t="s">
        <v>3816</v>
      </c>
      <c r="C1401" s="1">
        <v>42698</v>
      </c>
      <c r="D1401" s="1">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3.1103999999999998</v>
      </c>
    </row>
    <row r="1402" spans="1:21" x14ac:dyDescent="0.25">
      <c r="A1402">
        <v>1401</v>
      </c>
      <c r="B1402" t="s">
        <v>3821</v>
      </c>
      <c r="C1402" s="1">
        <v>42675</v>
      </c>
      <c r="D1402" s="1">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6.1040000000000001</v>
      </c>
    </row>
    <row r="1403" spans="1:21" x14ac:dyDescent="0.25">
      <c r="A1403">
        <v>1402</v>
      </c>
      <c r="B1403" t="s">
        <v>3821</v>
      </c>
      <c r="C1403" s="1">
        <v>42675</v>
      </c>
      <c r="D1403" s="1">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v>
      </c>
      <c r="S1403">
        <v>3</v>
      </c>
      <c r="T1403">
        <v>0</v>
      </c>
      <c r="U1403">
        <v>118.3413</v>
      </c>
    </row>
    <row r="1404" spans="1:21" x14ac:dyDescent="0.25">
      <c r="A1404">
        <v>1403</v>
      </c>
      <c r="B1404" t="s">
        <v>3824</v>
      </c>
      <c r="C1404" s="1">
        <v>42479</v>
      </c>
      <c r="D1404" s="1">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-58.133200000000002</v>
      </c>
    </row>
    <row r="1405" spans="1:21" x14ac:dyDescent="0.25">
      <c r="A1405">
        <v>1404</v>
      </c>
      <c r="B1405" t="s">
        <v>3824</v>
      </c>
      <c r="C1405" s="1">
        <v>42479</v>
      </c>
      <c r="D1405" s="1">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x14ac:dyDescent="0.25">
      <c r="A1406">
        <v>1405</v>
      </c>
      <c r="B1406" t="s">
        <v>3829</v>
      </c>
      <c r="C1406" s="1">
        <v>41735</v>
      </c>
      <c r="D1406" s="1">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v>
      </c>
      <c r="S1406">
        <v>1</v>
      </c>
      <c r="T1406">
        <v>0.2</v>
      </c>
      <c r="U1406">
        <v>-2.1896</v>
      </c>
    </row>
    <row r="1407" spans="1:21" x14ac:dyDescent="0.25">
      <c r="A1407">
        <v>1406</v>
      </c>
      <c r="B1407" t="s">
        <v>3829</v>
      </c>
      <c r="C1407" s="1">
        <v>41735</v>
      </c>
      <c r="D1407" s="1">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-36.111600000000003</v>
      </c>
    </row>
    <row r="1408" spans="1:21" x14ac:dyDescent="0.25">
      <c r="A1408">
        <v>1407</v>
      </c>
      <c r="B1408" t="s">
        <v>3829</v>
      </c>
      <c r="C1408" s="1">
        <v>41735</v>
      </c>
      <c r="D1408" s="1">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116.78400000000001</v>
      </c>
      <c r="S1408">
        <v>2</v>
      </c>
      <c r="T1408">
        <v>0.2</v>
      </c>
      <c r="U1408">
        <v>21.896999999999998</v>
      </c>
    </row>
    <row r="1409" spans="1:21" x14ac:dyDescent="0.25">
      <c r="A1409">
        <v>1408</v>
      </c>
      <c r="B1409" t="s">
        <v>3831</v>
      </c>
      <c r="C1409" s="1">
        <v>42615</v>
      </c>
      <c r="D1409" s="1">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x14ac:dyDescent="0.25">
      <c r="A1410">
        <v>1409</v>
      </c>
      <c r="B1410" t="s">
        <v>3831</v>
      </c>
      <c r="C1410" s="1">
        <v>42615</v>
      </c>
      <c r="D1410" s="1">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9.9949999999999992</v>
      </c>
    </row>
    <row r="1411" spans="1:21" x14ac:dyDescent="0.25">
      <c r="A1411">
        <v>1410</v>
      </c>
      <c r="B1411" t="s">
        <v>3834</v>
      </c>
      <c r="C1411" s="1">
        <v>42638</v>
      </c>
      <c r="D1411" s="1">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-204.44579999999999</v>
      </c>
    </row>
    <row r="1412" spans="1:21" x14ac:dyDescent="0.25">
      <c r="A1412">
        <v>1411</v>
      </c>
      <c r="B1412" t="s">
        <v>3837</v>
      </c>
      <c r="C1412" s="1">
        <v>43043</v>
      </c>
      <c r="D1412" s="1">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v>
      </c>
      <c r="S1412">
        <v>2</v>
      </c>
      <c r="T1412">
        <v>0.2</v>
      </c>
      <c r="U1412">
        <v>8.8800000000000008</v>
      </c>
    </row>
    <row r="1413" spans="1:21" x14ac:dyDescent="0.25">
      <c r="A1413">
        <v>1412</v>
      </c>
      <c r="B1413" t="s">
        <v>3838</v>
      </c>
      <c r="C1413" s="1">
        <v>42560</v>
      </c>
      <c r="D1413" s="1">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x14ac:dyDescent="0.25">
      <c r="A1414">
        <v>1413</v>
      </c>
      <c r="B1414" t="s">
        <v>3838</v>
      </c>
      <c r="C1414" s="1">
        <v>42560</v>
      </c>
      <c r="D1414" s="1">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v>
      </c>
    </row>
    <row r="1415" spans="1:21" x14ac:dyDescent="0.25">
      <c r="A1415">
        <v>1414</v>
      </c>
      <c r="B1415" t="s">
        <v>3839</v>
      </c>
      <c r="C1415" s="1">
        <v>41820</v>
      </c>
      <c r="D1415" s="1">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334.76799999999997</v>
      </c>
      <c r="S1415">
        <v>7</v>
      </c>
      <c r="T1415">
        <v>0.2</v>
      </c>
      <c r="U1415">
        <v>108.7996</v>
      </c>
    </row>
    <row r="1416" spans="1:21" x14ac:dyDescent="0.25">
      <c r="A1416">
        <v>1415</v>
      </c>
      <c r="B1416" t="s">
        <v>3844</v>
      </c>
      <c r="C1416" s="1">
        <v>42763</v>
      </c>
      <c r="D1416" s="1">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239.97</v>
      </c>
      <c r="S1416">
        <v>3</v>
      </c>
      <c r="T1416">
        <v>0</v>
      </c>
      <c r="U1416">
        <v>26.396699999999999</v>
      </c>
    </row>
    <row r="1417" spans="1:21" x14ac:dyDescent="0.25">
      <c r="A1417">
        <v>1416</v>
      </c>
      <c r="B1417" t="s">
        <v>3844</v>
      </c>
      <c r="C1417" s="1">
        <v>42763</v>
      </c>
      <c r="D1417" s="1">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12.8316</v>
      </c>
    </row>
    <row r="1418" spans="1:21" x14ac:dyDescent="0.25">
      <c r="A1418">
        <v>1417</v>
      </c>
      <c r="B1418" t="s">
        <v>3849</v>
      </c>
      <c r="C1418" s="1">
        <v>42268</v>
      </c>
      <c r="D1418" s="1">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118.29300000000001</v>
      </c>
    </row>
    <row r="1419" spans="1:21" x14ac:dyDescent="0.25">
      <c r="A1419">
        <v>1418</v>
      </c>
      <c r="B1419" t="s">
        <v>3849</v>
      </c>
      <c r="C1419" s="1">
        <v>42268</v>
      </c>
      <c r="D1419" s="1">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151.19999999999999</v>
      </c>
      <c r="S1419">
        <v>3</v>
      </c>
      <c r="T1419">
        <v>0.2</v>
      </c>
      <c r="U1419">
        <v>32.130000000000003</v>
      </c>
    </row>
    <row r="1420" spans="1:21" x14ac:dyDescent="0.25">
      <c r="A1420">
        <v>1419</v>
      </c>
      <c r="B1420" t="s">
        <v>3849</v>
      </c>
      <c r="C1420" s="1">
        <v>42268</v>
      </c>
      <c r="D1420" s="1">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4.9279999999999999</v>
      </c>
      <c r="S1420">
        <v>4</v>
      </c>
      <c r="T1420">
        <v>0.6</v>
      </c>
      <c r="U1420">
        <v>-1.4783999999999999</v>
      </c>
    </row>
    <row r="1421" spans="1:21" x14ac:dyDescent="0.25">
      <c r="A1421">
        <v>1420</v>
      </c>
      <c r="B1421" t="s">
        <v>3854</v>
      </c>
      <c r="C1421" s="1">
        <v>42273</v>
      </c>
      <c r="D1421" s="1">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x14ac:dyDescent="0.25">
      <c r="A1422">
        <v>1421</v>
      </c>
      <c r="B1422" t="s">
        <v>3854</v>
      </c>
      <c r="C1422" s="1">
        <v>42273</v>
      </c>
      <c r="D1422" s="1">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72.587999999999994</v>
      </c>
      <c r="S1422">
        <v>2</v>
      </c>
      <c r="T1422">
        <v>0.7</v>
      </c>
      <c r="U1422">
        <v>-48.392000000000003</v>
      </c>
    </row>
    <row r="1423" spans="1:21" x14ac:dyDescent="0.25">
      <c r="A1423">
        <v>1422</v>
      </c>
      <c r="B1423" t="s">
        <v>3854</v>
      </c>
      <c r="C1423" s="1">
        <v>42273</v>
      </c>
      <c r="D1423" s="1">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60.671999999999997</v>
      </c>
      <c r="S1423">
        <v>2</v>
      </c>
      <c r="T1423">
        <v>0.2</v>
      </c>
      <c r="U1423">
        <v>14.409599999999999</v>
      </c>
    </row>
    <row r="1424" spans="1:21" x14ac:dyDescent="0.25">
      <c r="A1424">
        <v>1423</v>
      </c>
      <c r="B1424" t="s">
        <v>3854</v>
      </c>
      <c r="C1424" s="1">
        <v>42273</v>
      </c>
      <c r="D1424" s="1">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-59.057099999999998</v>
      </c>
    </row>
    <row r="1425" spans="1:21" x14ac:dyDescent="0.25">
      <c r="A1425">
        <v>1424</v>
      </c>
      <c r="B1425" t="s">
        <v>3854</v>
      </c>
      <c r="C1425" s="1">
        <v>42273</v>
      </c>
      <c r="D1425" s="1">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v>
      </c>
      <c r="S1425">
        <v>6</v>
      </c>
      <c r="T1425">
        <v>0.2</v>
      </c>
      <c r="U1425">
        <v>-1.4987999999999999</v>
      </c>
    </row>
    <row r="1426" spans="1:21" x14ac:dyDescent="0.25">
      <c r="A1426">
        <v>1425</v>
      </c>
      <c r="B1426" t="s">
        <v>3854</v>
      </c>
      <c r="C1426" s="1">
        <v>42273</v>
      </c>
      <c r="D1426" s="1">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263.95999999999998</v>
      </c>
      <c r="S1426">
        <v>5</v>
      </c>
      <c r="T1426">
        <v>0.2</v>
      </c>
      <c r="U1426">
        <v>23.096499999999999</v>
      </c>
    </row>
    <row r="1427" spans="1:21" x14ac:dyDescent="0.25">
      <c r="A1427">
        <v>1426</v>
      </c>
      <c r="B1427" t="s">
        <v>3854</v>
      </c>
      <c r="C1427" s="1">
        <v>42273</v>
      </c>
      <c r="D1427" s="1">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-86.366399999999999</v>
      </c>
    </row>
    <row r="1428" spans="1:21" x14ac:dyDescent="0.25">
      <c r="A1428">
        <v>1427</v>
      </c>
      <c r="B1428" t="s">
        <v>3863</v>
      </c>
      <c r="C1428" s="1">
        <v>42308</v>
      </c>
      <c r="D1428" s="1">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9.7279999999999998</v>
      </c>
      <c r="S1428">
        <v>2</v>
      </c>
      <c r="T1428">
        <v>0.2</v>
      </c>
      <c r="U1428">
        <v>3.2831999999999999</v>
      </c>
    </row>
    <row r="1429" spans="1:21" x14ac:dyDescent="0.25">
      <c r="A1429">
        <v>1428</v>
      </c>
      <c r="B1429" t="s">
        <v>3863</v>
      </c>
      <c r="C1429" s="1">
        <v>42308</v>
      </c>
      <c r="D1429" s="1">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x14ac:dyDescent="0.25">
      <c r="A1430">
        <v>1429</v>
      </c>
      <c r="B1430" t="s">
        <v>3863</v>
      </c>
      <c r="C1430" s="1">
        <v>42308</v>
      </c>
      <c r="D1430" s="1">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v>
      </c>
      <c r="S1430">
        <v>5</v>
      </c>
      <c r="T1430">
        <v>0.2</v>
      </c>
      <c r="U1430">
        <v>9.3125</v>
      </c>
    </row>
    <row r="1431" spans="1:21" x14ac:dyDescent="0.25">
      <c r="A1431">
        <v>1430</v>
      </c>
      <c r="B1431" t="s">
        <v>3863</v>
      </c>
      <c r="C1431" s="1">
        <v>42308</v>
      </c>
      <c r="D1431" s="1">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x14ac:dyDescent="0.25">
      <c r="A1432">
        <v>1431</v>
      </c>
      <c r="B1432" t="s">
        <v>3868</v>
      </c>
      <c r="C1432" s="1">
        <v>43065</v>
      </c>
      <c r="D1432" s="1">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-40.471200000000003</v>
      </c>
    </row>
    <row r="1433" spans="1:21" x14ac:dyDescent="0.25">
      <c r="A1433">
        <v>1432</v>
      </c>
      <c r="B1433" t="s">
        <v>3869</v>
      </c>
      <c r="C1433" s="1">
        <v>41992</v>
      </c>
      <c r="D1433" s="1">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x14ac:dyDescent="0.25">
      <c r="A1434">
        <v>1433</v>
      </c>
      <c r="B1434" t="s">
        <v>3869</v>
      </c>
      <c r="C1434" s="1">
        <v>41992</v>
      </c>
      <c r="D1434" s="1">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1.9629000000000001</v>
      </c>
    </row>
    <row r="1435" spans="1:21" x14ac:dyDescent="0.25">
      <c r="A1435">
        <v>1434</v>
      </c>
      <c r="B1435" t="s">
        <v>3869</v>
      </c>
      <c r="C1435" s="1">
        <v>41992</v>
      </c>
      <c r="D1435" s="1">
        <v>41994</v>
      </c>
      <c r="E1435" t="s">
        <v>22</v>
      </c>
      <c r="F1435" t="s">
        <v>92</v>
      </c>
      <c r="G1435" t="s">
        <v>93</v>
      </c>
      <c r="H1435" t="s">
        <v>25</v>
      </c>
      <c r="I1435" t="s">
        <v>26</v>
      </c>
      <c r="J1435" t="s">
        <v>2584</v>
      </c>
      <c r="K1435" t="s">
        <v>357</v>
      </c>
      <c r="L1435">
        <v>35630</v>
      </c>
      <c r="M1435" t="s">
        <v>29</v>
      </c>
      <c r="N1435" t="s">
        <v>335</v>
      </c>
      <c r="O1435" t="s">
        <v>31</v>
      </c>
      <c r="P1435" t="s">
        <v>35</v>
      </c>
      <c r="Q1435" t="s">
        <v>336</v>
      </c>
      <c r="R1435">
        <v>1819.86</v>
      </c>
      <c r="S1435">
        <v>14</v>
      </c>
      <c r="T1435">
        <v>0</v>
      </c>
      <c r="U1435">
        <v>163.78739999999999</v>
      </c>
    </row>
    <row r="1436" spans="1:21" x14ac:dyDescent="0.25">
      <c r="A1436">
        <v>1435</v>
      </c>
      <c r="B1436" t="s">
        <v>3872</v>
      </c>
      <c r="C1436" s="1">
        <v>42730</v>
      </c>
      <c r="D1436" s="1">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x14ac:dyDescent="0.25">
      <c r="A1437">
        <v>1436</v>
      </c>
      <c r="B1437" t="s">
        <v>3875</v>
      </c>
      <c r="C1437" s="1">
        <v>42906</v>
      </c>
      <c r="D1437" s="1">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31.103999999999999</v>
      </c>
      <c r="S1437">
        <v>6</v>
      </c>
      <c r="T1437">
        <v>0.2</v>
      </c>
      <c r="U1437">
        <v>10.8864</v>
      </c>
    </row>
    <row r="1438" spans="1:21" x14ac:dyDescent="0.25">
      <c r="A1438">
        <v>1437</v>
      </c>
      <c r="B1438" t="s">
        <v>3875</v>
      </c>
      <c r="C1438" s="1">
        <v>42906</v>
      </c>
      <c r="D1438" s="1">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0.59040000000000004</v>
      </c>
    </row>
    <row r="1439" spans="1:21" x14ac:dyDescent="0.25">
      <c r="A1439">
        <v>1438</v>
      </c>
      <c r="B1439" t="s">
        <v>3881</v>
      </c>
      <c r="C1439" s="1">
        <v>42292</v>
      </c>
      <c r="D1439" s="1">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42.880499999999998</v>
      </c>
    </row>
    <row r="1440" spans="1:21" x14ac:dyDescent="0.25">
      <c r="A1440">
        <v>1439</v>
      </c>
      <c r="B1440" t="s">
        <v>3881</v>
      </c>
      <c r="C1440" s="1">
        <v>42292</v>
      </c>
      <c r="D1440" s="1">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-350.49</v>
      </c>
    </row>
    <row r="1441" spans="1:21" x14ac:dyDescent="0.25">
      <c r="A1441">
        <v>1440</v>
      </c>
      <c r="B1441" t="s">
        <v>3884</v>
      </c>
      <c r="C1441" s="1">
        <v>42837</v>
      </c>
      <c r="D1441" s="1">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v>
      </c>
      <c r="S1441">
        <v>5</v>
      </c>
      <c r="T1441">
        <v>0</v>
      </c>
      <c r="U1441">
        <v>13.365</v>
      </c>
    </row>
    <row r="1442" spans="1:21" x14ac:dyDescent="0.25">
      <c r="A1442">
        <v>1441</v>
      </c>
      <c r="B1442" t="s">
        <v>3884</v>
      </c>
      <c r="C1442" s="1">
        <v>42837</v>
      </c>
      <c r="D1442" s="1">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x14ac:dyDescent="0.25">
      <c r="A1443">
        <v>1442</v>
      </c>
      <c r="B1443" t="s">
        <v>3888</v>
      </c>
      <c r="C1443" s="1">
        <v>43088</v>
      </c>
      <c r="D1443" s="1">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36.671999999999997</v>
      </c>
      <c r="S1443">
        <v>2</v>
      </c>
      <c r="T1443">
        <v>0.2</v>
      </c>
      <c r="U1443">
        <v>11.46</v>
      </c>
    </row>
    <row r="1444" spans="1:21" x14ac:dyDescent="0.25">
      <c r="A1444">
        <v>1443</v>
      </c>
      <c r="B1444" t="s">
        <v>3891</v>
      </c>
      <c r="C1444" s="1">
        <v>42952</v>
      </c>
      <c r="D1444" s="1">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6.3296000000000001</v>
      </c>
    </row>
    <row r="1445" spans="1:21" x14ac:dyDescent="0.25">
      <c r="A1445">
        <v>1444</v>
      </c>
      <c r="B1445" t="s">
        <v>3894</v>
      </c>
      <c r="C1445" s="1">
        <v>42278</v>
      </c>
      <c r="D1445" s="1">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17.428000000000001</v>
      </c>
    </row>
    <row r="1446" spans="1:21" x14ac:dyDescent="0.25">
      <c r="A1446">
        <v>1445</v>
      </c>
      <c r="B1446" t="s">
        <v>3897</v>
      </c>
      <c r="C1446" s="1">
        <v>42513</v>
      </c>
      <c r="D1446" s="1">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148.49459999999999</v>
      </c>
    </row>
    <row r="1447" spans="1:21" x14ac:dyDescent="0.25">
      <c r="A1447">
        <v>1446</v>
      </c>
      <c r="B1447" t="s">
        <v>3898</v>
      </c>
      <c r="C1447" s="1">
        <v>42899</v>
      </c>
      <c r="D1447" s="1">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-39.1248</v>
      </c>
    </row>
    <row r="1448" spans="1:21" x14ac:dyDescent="0.25">
      <c r="A1448">
        <v>1447</v>
      </c>
      <c r="B1448" t="s">
        <v>3898</v>
      </c>
      <c r="C1448" s="1">
        <v>42899</v>
      </c>
      <c r="D1448" s="1">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470.30200000000002</v>
      </c>
      <c r="S1448">
        <v>7</v>
      </c>
      <c r="T1448">
        <v>0.3</v>
      </c>
      <c r="U1448">
        <v>-87.341800000000006</v>
      </c>
    </row>
    <row r="1449" spans="1:21" x14ac:dyDescent="0.25">
      <c r="A1449">
        <v>1448</v>
      </c>
      <c r="B1449" t="s">
        <v>3898</v>
      </c>
      <c r="C1449" s="1">
        <v>42899</v>
      </c>
      <c r="D1449" s="1">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5.9980000000000002</v>
      </c>
    </row>
    <row r="1450" spans="1:21" x14ac:dyDescent="0.25">
      <c r="A1450">
        <v>1449</v>
      </c>
      <c r="B1450" t="s">
        <v>3903</v>
      </c>
      <c r="C1450" s="1">
        <v>41752</v>
      </c>
      <c r="D1450" s="1">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2.5019999999999998</v>
      </c>
      <c r="S1450">
        <v>3</v>
      </c>
      <c r="T1450">
        <v>0.7</v>
      </c>
      <c r="U1450">
        <v>-1.7514000000000001</v>
      </c>
    </row>
    <row r="1451" spans="1:21" x14ac:dyDescent="0.25">
      <c r="A1451">
        <v>1450</v>
      </c>
      <c r="B1451" t="s">
        <v>3906</v>
      </c>
      <c r="C1451" s="1">
        <v>42125</v>
      </c>
      <c r="D1451" s="1">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11.093999999999999</v>
      </c>
    </row>
    <row r="1452" spans="1:21" x14ac:dyDescent="0.25">
      <c r="A1452">
        <v>1451</v>
      </c>
      <c r="B1452" t="s">
        <v>3909</v>
      </c>
      <c r="C1452" s="1">
        <v>42204</v>
      </c>
      <c r="D1452" s="1">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2.0249999999999999</v>
      </c>
      <c r="S1452">
        <v>1</v>
      </c>
      <c r="T1452">
        <v>0.7</v>
      </c>
      <c r="U1452">
        <v>-1.35</v>
      </c>
    </row>
    <row r="1453" spans="1:21" x14ac:dyDescent="0.25">
      <c r="A1453">
        <v>1452</v>
      </c>
      <c r="B1453" t="s">
        <v>3914</v>
      </c>
      <c r="C1453" s="1">
        <v>42700</v>
      </c>
      <c r="D1453" s="1">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x14ac:dyDescent="0.25">
      <c r="A1454">
        <v>1453</v>
      </c>
      <c r="B1454" t="s">
        <v>3914</v>
      </c>
      <c r="C1454" s="1">
        <v>42700</v>
      </c>
      <c r="D1454" s="1">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91.68</v>
      </c>
      <c r="S1454">
        <v>3</v>
      </c>
      <c r="T1454">
        <v>0</v>
      </c>
      <c r="U1454">
        <v>45.84</v>
      </c>
    </row>
    <row r="1455" spans="1:21" x14ac:dyDescent="0.25">
      <c r="A1455">
        <v>1454</v>
      </c>
      <c r="B1455" t="s">
        <v>3914</v>
      </c>
      <c r="C1455" s="1">
        <v>42700</v>
      </c>
      <c r="D1455" s="1">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x14ac:dyDescent="0.25">
      <c r="A1456">
        <v>1455</v>
      </c>
      <c r="B1456" t="s">
        <v>3914</v>
      </c>
      <c r="C1456" s="1">
        <v>42700</v>
      </c>
      <c r="D1456" s="1">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x14ac:dyDescent="0.25">
      <c r="A1457">
        <v>1456</v>
      </c>
      <c r="B1457" t="s">
        <v>3922</v>
      </c>
      <c r="C1457" s="1">
        <v>42898</v>
      </c>
      <c r="D1457" s="1">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91.2</v>
      </c>
      <c r="S1457">
        <v>3</v>
      </c>
      <c r="T1457">
        <v>0</v>
      </c>
      <c r="U1457">
        <v>41.951999999999998</v>
      </c>
    </row>
    <row r="1458" spans="1:21" x14ac:dyDescent="0.25">
      <c r="A1458">
        <v>1457</v>
      </c>
      <c r="B1458" t="s">
        <v>3922</v>
      </c>
      <c r="C1458" s="1">
        <v>42898</v>
      </c>
      <c r="D1458" s="1">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452.94</v>
      </c>
      <c r="S1458">
        <v>3</v>
      </c>
      <c r="T1458">
        <v>0</v>
      </c>
      <c r="U1458">
        <v>67.941000000000003</v>
      </c>
    </row>
    <row r="1459" spans="1:21" x14ac:dyDescent="0.25">
      <c r="A1459">
        <v>1458</v>
      </c>
      <c r="B1459" t="s">
        <v>3929</v>
      </c>
      <c r="C1459" s="1">
        <v>42233</v>
      </c>
      <c r="D1459" s="1">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52.2</v>
      </c>
      <c r="S1459">
        <v>9</v>
      </c>
      <c r="T1459">
        <v>0</v>
      </c>
      <c r="U1459">
        <v>23.49</v>
      </c>
    </row>
    <row r="1460" spans="1:21" x14ac:dyDescent="0.25">
      <c r="A1460">
        <v>1459</v>
      </c>
      <c r="B1460" t="s">
        <v>3931</v>
      </c>
      <c r="C1460" s="1">
        <v>42638</v>
      </c>
      <c r="D1460" s="1">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v>
      </c>
      <c r="S1460">
        <v>4</v>
      </c>
      <c r="T1460">
        <v>0.2</v>
      </c>
      <c r="U1460">
        <v>5.1791999999999998</v>
      </c>
    </row>
    <row r="1461" spans="1:21" x14ac:dyDescent="0.25">
      <c r="A1461">
        <v>1460</v>
      </c>
      <c r="B1461" t="s">
        <v>3935</v>
      </c>
      <c r="C1461" s="1">
        <v>41763</v>
      </c>
      <c r="D1461" s="1">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x14ac:dyDescent="0.25">
      <c r="A1462">
        <v>1461</v>
      </c>
      <c r="B1462" t="s">
        <v>3938</v>
      </c>
      <c r="C1462" s="1">
        <v>42339</v>
      </c>
      <c r="D1462" s="1">
        <v>42346</v>
      </c>
      <c r="E1462" t="s">
        <v>49</v>
      </c>
      <c r="F1462" t="s">
        <v>814</v>
      </c>
      <c r="G1462" t="s">
        <v>815</v>
      </c>
      <c r="H1462" t="s">
        <v>25</v>
      </c>
      <c r="I1462" t="s">
        <v>26</v>
      </c>
      <c r="J1462" t="s">
        <v>94</v>
      </c>
      <c r="K1462" t="s">
        <v>95</v>
      </c>
      <c r="L1462">
        <v>98103</v>
      </c>
      <c r="M1462" t="s">
        <v>43</v>
      </c>
      <c r="N1462" t="s">
        <v>3939</v>
      </c>
      <c r="O1462" t="s">
        <v>45</v>
      </c>
      <c r="P1462" t="s">
        <v>74</v>
      </c>
      <c r="Q1462" t="s">
        <v>3940</v>
      </c>
      <c r="R1462">
        <v>55.423999999999999</v>
      </c>
      <c r="S1462">
        <v>2</v>
      </c>
      <c r="T1462">
        <v>0.2</v>
      </c>
      <c r="U1462">
        <v>19.398399999999999</v>
      </c>
    </row>
    <row r="1463" spans="1:21" x14ac:dyDescent="0.25">
      <c r="A1463">
        <v>1462</v>
      </c>
      <c r="B1463" t="s">
        <v>3941</v>
      </c>
      <c r="C1463" s="1">
        <v>42440</v>
      </c>
      <c r="D1463" s="1">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244.006</v>
      </c>
      <c r="S1463">
        <v>2</v>
      </c>
      <c r="T1463">
        <v>0.3</v>
      </c>
      <c r="U1463">
        <v>-31.372199999999999</v>
      </c>
    </row>
    <row r="1464" spans="1:21" x14ac:dyDescent="0.25">
      <c r="A1464">
        <v>1463</v>
      </c>
      <c r="B1464" t="s">
        <v>3945</v>
      </c>
      <c r="C1464" s="1">
        <v>42608</v>
      </c>
      <c r="D1464" s="1">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x14ac:dyDescent="0.25">
      <c r="A1465">
        <v>1464</v>
      </c>
      <c r="B1465" t="s">
        <v>3945</v>
      </c>
      <c r="C1465" s="1">
        <v>42608</v>
      </c>
      <c r="D1465" s="1">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-29.2776</v>
      </c>
    </row>
    <row r="1466" spans="1:21" x14ac:dyDescent="0.25">
      <c r="A1466">
        <v>1465</v>
      </c>
      <c r="B1466" t="s">
        <v>3946</v>
      </c>
      <c r="C1466" s="1">
        <v>42720</v>
      </c>
      <c r="D1466" s="1">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1.8031999999999999</v>
      </c>
    </row>
    <row r="1467" spans="1:21" x14ac:dyDescent="0.25">
      <c r="A1467">
        <v>1466</v>
      </c>
      <c r="B1467" t="s">
        <v>3949</v>
      </c>
      <c r="C1467" s="1">
        <v>41859</v>
      </c>
      <c r="D1467" s="1">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-3.0344000000000002</v>
      </c>
    </row>
    <row r="1468" spans="1:21" x14ac:dyDescent="0.25">
      <c r="A1468">
        <v>1467</v>
      </c>
      <c r="B1468" t="s">
        <v>3949</v>
      </c>
      <c r="C1468" s="1">
        <v>41859</v>
      </c>
      <c r="D1468" s="1">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95.975999999999999</v>
      </c>
      <c r="S1468">
        <v>3</v>
      </c>
      <c r="T1468">
        <v>0.2</v>
      </c>
      <c r="U1468">
        <v>-10.7973</v>
      </c>
    </row>
    <row r="1469" spans="1:21" x14ac:dyDescent="0.25">
      <c r="A1469">
        <v>1468</v>
      </c>
      <c r="B1469" t="s">
        <v>3951</v>
      </c>
      <c r="C1469" s="1">
        <v>42140</v>
      </c>
      <c r="D1469" s="1">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31.995999999999999</v>
      </c>
    </row>
    <row r="1470" spans="1:21" x14ac:dyDescent="0.25">
      <c r="A1470">
        <v>1469</v>
      </c>
      <c r="B1470" t="s">
        <v>3952</v>
      </c>
      <c r="C1470" s="1">
        <v>43078</v>
      </c>
      <c r="D1470" s="1">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226.96440000000001</v>
      </c>
    </row>
    <row r="1471" spans="1:21" x14ac:dyDescent="0.25">
      <c r="A1471">
        <v>1470</v>
      </c>
      <c r="B1471" t="s">
        <v>3952</v>
      </c>
      <c r="C1471" s="1">
        <v>43078</v>
      </c>
      <c r="D1471" s="1">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19.523800000000001</v>
      </c>
    </row>
    <row r="1472" spans="1:21" x14ac:dyDescent="0.25">
      <c r="A1472">
        <v>1471</v>
      </c>
      <c r="B1472" t="s">
        <v>3952</v>
      </c>
      <c r="C1472" s="1">
        <v>43078</v>
      </c>
      <c r="D1472" s="1">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6.2207999999999997</v>
      </c>
    </row>
    <row r="1473" spans="1:21" x14ac:dyDescent="0.25">
      <c r="A1473">
        <v>1472</v>
      </c>
      <c r="B1473" t="s">
        <v>3957</v>
      </c>
      <c r="C1473" s="1">
        <v>42271</v>
      </c>
      <c r="D1473" s="1">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6.8479999999999999</v>
      </c>
      <c r="S1473">
        <v>2</v>
      </c>
      <c r="T1473">
        <v>0.2</v>
      </c>
      <c r="U1473">
        <v>0.59919999999999995</v>
      </c>
    </row>
    <row r="1474" spans="1:21" x14ac:dyDescent="0.25">
      <c r="A1474">
        <v>1473</v>
      </c>
      <c r="B1474" t="s">
        <v>3960</v>
      </c>
      <c r="C1474" s="1">
        <v>42927</v>
      </c>
      <c r="D1474" s="1">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x14ac:dyDescent="0.25">
      <c r="A1475">
        <v>1474</v>
      </c>
      <c r="B1475" t="s">
        <v>3963</v>
      </c>
      <c r="C1475" s="1">
        <v>42339</v>
      </c>
      <c r="D1475" s="1">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-4.0128000000000004</v>
      </c>
    </row>
    <row r="1476" spans="1:21" x14ac:dyDescent="0.25">
      <c r="A1476">
        <v>1475</v>
      </c>
      <c r="B1476" t="s">
        <v>3966</v>
      </c>
      <c r="C1476" s="1">
        <v>42693</v>
      </c>
      <c r="D1476" s="1">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x14ac:dyDescent="0.25">
      <c r="A1477">
        <v>1476</v>
      </c>
      <c r="B1477" t="s">
        <v>3966</v>
      </c>
      <c r="C1477" s="1">
        <v>42693</v>
      </c>
      <c r="D1477" s="1">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6.4206000000000003</v>
      </c>
    </row>
    <row r="1478" spans="1:21" x14ac:dyDescent="0.25">
      <c r="A1478">
        <v>1477</v>
      </c>
      <c r="B1478" t="s">
        <v>3972</v>
      </c>
      <c r="C1478" s="1">
        <v>42813</v>
      </c>
      <c r="D1478" s="1">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x14ac:dyDescent="0.25">
      <c r="A1479">
        <v>1478</v>
      </c>
      <c r="B1479" t="s">
        <v>3975</v>
      </c>
      <c r="C1479" s="1">
        <v>42687</v>
      </c>
      <c r="D1479" s="1">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5.8653000000000004</v>
      </c>
    </row>
    <row r="1480" spans="1:21" x14ac:dyDescent="0.25">
      <c r="A1480">
        <v>1479</v>
      </c>
      <c r="B1480" t="s">
        <v>3979</v>
      </c>
      <c r="C1480" s="1">
        <v>43058</v>
      </c>
      <c r="D1480" s="1">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v>
      </c>
      <c r="S1480">
        <v>4</v>
      </c>
      <c r="T1480">
        <v>0.2</v>
      </c>
      <c r="U1480">
        <v>2.3976000000000002</v>
      </c>
    </row>
    <row r="1481" spans="1:21" x14ac:dyDescent="0.25">
      <c r="A1481">
        <v>1480</v>
      </c>
      <c r="B1481" t="s">
        <v>3981</v>
      </c>
      <c r="C1481" s="1">
        <v>42706</v>
      </c>
      <c r="D1481" s="1">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12.441599999999999</v>
      </c>
    </row>
    <row r="1482" spans="1:21" x14ac:dyDescent="0.25">
      <c r="A1482">
        <v>1481</v>
      </c>
      <c r="B1482" t="s">
        <v>3981</v>
      </c>
      <c r="C1482" s="1">
        <v>42706</v>
      </c>
      <c r="D1482" s="1">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19.825399999999998</v>
      </c>
    </row>
    <row r="1483" spans="1:21" x14ac:dyDescent="0.25">
      <c r="A1483">
        <v>1482</v>
      </c>
      <c r="B1483" t="s">
        <v>3981</v>
      </c>
      <c r="C1483" s="1">
        <v>42706</v>
      </c>
      <c r="D1483" s="1">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8.8062000000000005</v>
      </c>
    </row>
    <row r="1484" spans="1:21" x14ac:dyDescent="0.25">
      <c r="A1484">
        <v>1483</v>
      </c>
      <c r="B1484" t="s">
        <v>3988</v>
      </c>
      <c r="C1484" s="1">
        <v>42972</v>
      </c>
      <c r="D1484" s="1">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9.7279999999999998</v>
      </c>
      <c r="S1484">
        <v>2</v>
      </c>
      <c r="T1484">
        <v>0.2</v>
      </c>
      <c r="U1484">
        <v>1.7023999999999999</v>
      </c>
    </row>
    <row r="1485" spans="1:21" x14ac:dyDescent="0.25">
      <c r="A1485">
        <v>1484</v>
      </c>
      <c r="B1485" t="s">
        <v>3988</v>
      </c>
      <c r="C1485" s="1">
        <v>42972</v>
      </c>
      <c r="D1485" s="1">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3.4239999999999999</v>
      </c>
      <c r="S1485">
        <v>1</v>
      </c>
      <c r="T1485">
        <v>0.2</v>
      </c>
      <c r="U1485">
        <v>1.07</v>
      </c>
    </row>
    <row r="1486" spans="1:21" x14ac:dyDescent="0.25">
      <c r="A1486">
        <v>1485</v>
      </c>
      <c r="B1486" t="s">
        <v>3991</v>
      </c>
      <c r="C1486" s="1">
        <v>42657</v>
      </c>
      <c r="D1486" s="1">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30.09</v>
      </c>
    </row>
    <row r="1487" spans="1:21" x14ac:dyDescent="0.25">
      <c r="A1487">
        <v>1486</v>
      </c>
      <c r="B1487" t="s">
        <v>3994</v>
      </c>
      <c r="C1487" s="1">
        <v>41970</v>
      </c>
      <c r="D1487" s="1">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1.3160000000000001</v>
      </c>
    </row>
    <row r="1488" spans="1:21" x14ac:dyDescent="0.25">
      <c r="A1488">
        <v>1487</v>
      </c>
      <c r="B1488" t="s">
        <v>3998</v>
      </c>
      <c r="C1488" s="1">
        <v>42311</v>
      </c>
      <c r="D1488" s="1">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v>
      </c>
    </row>
    <row r="1489" spans="1:21" x14ac:dyDescent="0.25">
      <c r="A1489">
        <v>1488</v>
      </c>
      <c r="B1489" t="s">
        <v>3998</v>
      </c>
      <c r="C1489" s="1">
        <v>42311</v>
      </c>
      <c r="D1489" s="1">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37.787399999999998</v>
      </c>
    </row>
    <row r="1490" spans="1:21" x14ac:dyDescent="0.25">
      <c r="A1490">
        <v>1489</v>
      </c>
      <c r="B1490" t="s">
        <v>3998</v>
      </c>
      <c r="C1490" s="1">
        <v>42311</v>
      </c>
      <c r="D1490" s="1">
        <v>42315</v>
      </c>
      <c r="E1490" t="s">
        <v>49</v>
      </c>
      <c r="F1490" t="s">
        <v>3999</v>
      </c>
      <c r="G1490" t="s">
        <v>4000</v>
      </c>
      <c r="H1490" t="s">
        <v>101</v>
      </c>
      <c r="I1490" t="s">
        <v>26</v>
      </c>
      <c r="J1490" t="s">
        <v>41</v>
      </c>
      <c r="K1490" t="s">
        <v>42</v>
      </c>
      <c r="L1490">
        <v>90008</v>
      </c>
      <c r="M1490" t="s">
        <v>43</v>
      </c>
      <c r="N1490" t="s">
        <v>1496</v>
      </c>
      <c r="O1490" t="s">
        <v>31</v>
      </c>
      <c r="P1490" t="s">
        <v>64</v>
      </c>
      <c r="Q1490" t="s">
        <v>1497</v>
      </c>
      <c r="R1490">
        <v>42.6</v>
      </c>
      <c r="S1490">
        <v>3</v>
      </c>
      <c r="T1490">
        <v>0</v>
      </c>
      <c r="U1490">
        <v>16.614000000000001</v>
      </c>
    </row>
    <row r="1491" spans="1:21" x14ac:dyDescent="0.25">
      <c r="A1491">
        <v>1490</v>
      </c>
      <c r="B1491" t="s">
        <v>4005</v>
      </c>
      <c r="C1491" s="1">
        <v>41972</v>
      </c>
      <c r="D1491" s="1">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x14ac:dyDescent="0.25">
      <c r="A1492">
        <v>1491</v>
      </c>
      <c r="B1492" t="s">
        <v>4008</v>
      </c>
      <c r="C1492" s="1">
        <v>42855</v>
      </c>
      <c r="D1492" s="1">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x14ac:dyDescent="0.25">
      <c r="A1493">
        <v>1492</v>
      </c>
      <c r="B1493" t="s">
        <v>4009</v>
      </c>
      <c r="C1493" s="1">
        <v>43063</v>
      </c>
      <c r="D1493" s="1">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2.8812000000000002</v>
      </c>
    </row>
    <row r="1494" spans="1:21" x14ac:dyDescent="0.25">
      <c r="A1494">
        <v>1493</v>
      </c>
      <c r="B1494" t="s">
        <v>4009</v>
      </c>
      <c r="C1494" s="1">
        <v>43063</v>
      </c>
      <c r="D1494" s="1">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x14ac:dyDescent="0.25">
      <c r="A1495">
        <v>1494</v>
      </c>
      <c r="B1495" t="s">
        <v>4014</v>
      </c>
      <c r="C1495" s="1">
        <v>43038</v>
      </c>
      <c r="D1495" s="1">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3.6631999999999998</v>
      </c>
    </row>
    <row r="1496" spans="1:21" x14ac:dyDescent="0.25">
      <c r="A1496">
        <v>1495</v>
      </c>
      <c r="B1496" t="s">
        <v>4017</v>
      </c>
      <c r="C1496" s="1">
        <v>41990</v>
      </c>
      <c r="D1496" s="1">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11.214</v>
      </c>
    </row>
    <row r="1497" spans="1:21" x14ac:dyDescent="0.25">
      <c r="A1497">
        <v>1496</v>
      </c>
      <c r="B1497" t="s">
        <v>4018</v>
      </c>
      <c r="C1497" s="1">
        <v>42982</v>
      </c>
      <c r="D1497" s="1">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v>
      </c>
      <c r="S1497">
        <v>7</v>
      </c>
      <c r="T1497">
        <v>0.2</v>
      </c>
      <c r="U1497">
        <v>3.1850000000000001</v>
      </c>
    </row>
    <row r="1498" spans="1:21" x14ac:dyDescent="0.25">
      <c r="A1498">
        <v>1497</v>
      </c>
      <c r="B1498" t="s">
        <v>4018</v>
      </c>
      <c r="C1498" s="1">
        <v>42982</v>
      </c>
      <c r="D1498" s="1">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16.783999999999999</v>
      </c>
      <c r="S1498">
        <v>1</v>
      </c>
      <c r="T1498">
        <v>0.2</v>
      </c>
      <c r="U1498">
        <v>-0.20979999999999999</v>
      </c>
    </row>
    <row r="1499" spans="1:21" x14ac:dyDescent="0.25">
      <c r="A1499">
        <v>1498</v>
      </c>
      <c r="B1499" t="s">
        <v>4018</v>
      </c>
      <c r="C1499" s="1">
        <v>42982</v>
      </c>
      <c r="D1499" s="1">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v>
      </c>
      <c r="S1499">
        <v>5</v>
      </c>
      <c r="T1499">
        <v>0.2</v>
      </c>
      <c r="U1499">
        <v>3.7719999999999998</v>
      </c>
    </row>
    <row r="1500" spans="1:21" x14ac:dyDescent="0.25">
      <c r="A1500">
        <v>1499</v>
      </c>
      <c r="B1500" t="s">
        <v>4024</v>
      </c>
      <c r="C1500" s="1">
        <v>42660</v>
      </c>
      <c r="D1500" s="1">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6.5830000000000002</v>
      </c>
    </row>
    <row r="1501" spans="1:21" x14ac:dyDescent="0.25">
      <c r="A1501">
        <v>1500</v>
      </c>
      <c r="B1501" t="s">
        <v>4025</v>
      </c>
      <c r="C1501" s="1">
        <v>43051</v>
      </c>
      <c r="D1501" s="1">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5.8202999999999996</v>
      </c>
    </row>
    <row r="1502" spans="1:21" x14ac:dyDescent="0.25">
      <c r="A1502">
        <v>1501</v>
      </c>
      <c r="B1502" t="s">
        <v>4025</v>
      </c>
      <c r="C1502" s="1">
        <v>43051</v>
      </c>
      <c r="D1502" s="1">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69.704999999999998</v>
      </c>
    </row>
    <row r="1503" spans="1:21" x14ac:dyDescent="0.25">
      <c r="A1503">
        <v>1502</v>
      </c>
      <c r="B1503" t="s">
        <v>4025</v>
      </c>
      <c r="C1503" s="1">
        <v>43051</v>
      </c>
      <c r="D1503" s="1">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x14ac:dyDescent="0.25">
      <c r="A1504">
        <v>1503</v>
      </c>
      <c r="B1504" t="s">
        <v>4028</v>
      </c>
      <c r="C1504" s="1">
        <v>42698</v>
      </c>
      <c r="D1504" s="1">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3.3519999999999999</v>
      </c>
    </row>
    <row r="1505" spans="1:21" x14ac:dyDescent="0.25">
      <c r="A1505">
        <v>1504</v>
      </c>
      <c r="B1505" t="s">
        <v>4028</v>
      </c>
      <c r="C1505" s="1">
        <v>42698</v>
      </c>
      <c r="D1505" s="1">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3.0813999999999999</v>
      </c>
    </row>
    <row r="1506" spans="1:21" x14ac:dyDescent="0.25">
      <c r="A1506">
        <v>1505</v>
      </c>
      <c r="B1506" t="s">
        <v>4031</v>
      </c>
      <c r="C1506" s="1">
        <v>42217</v>
      </c>
      <c r="D1506" s="1">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x14ac:dyDescent="0.25">
      <c r="A1507">
        <v>1506</v>
      </c>
      <c r="B1507" t="s">
        <v>4031</v>
      </c>
      <c r="C1507" s="1">
        <v>42217</v>
      </c>
      <c r="D1507" s="1">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v>
      </c>
      <c r="S1507">
        <v>6</v>
      </c>
      <c r="T1507">
        <v>0.2</v>
      </c>
      <c r="U1507">
        <v>-175.8708</v>
      </c>
    </row>
    <row r="1508" spans="1:21" x14ac:dyDescent="0.25">
      <c r="A1508">
        <v>1507</v>
      </c>
      <c r="B1508" t="s">
        <v>4036</v>
      </c>
      <c r="C1508" s="1">
        <v>43093</v>
      </c>
      <c r="D1508" s="1">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v>
      </c>
      <c r="S1508">
        <v>3</v>
      </c>
      <c r="T1508">
        <v>0.2</v>
      </c>
      <c r="U1508">
        <v>5.5875000000000004</v>
      </c>
    </row>
    <row r="1509" spans="1:21" x14ac:dyDescent="0.25">
      <c r="A1509">
        <v>1508</v>
      </c>
      <c r="B1509" t="s">
        <v>4039</v>
      </c>
      <c r="C1509" s="1">
        <v>42630</v>
      </c>
      <c r="D1509" s="1">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190.08</v>
      </c>
    </row>
    <row r="1510" spans="1:21" x14ac:dyDescent="0.25">
      <c r="A1510">
        <v>1509</v>
      </c>
      <c r="B1510" t="s">
        <v>4042</v>
      </c>
      <c r="C1510" s="1">
        <v>43079</v>
      </c>
      <c r="D1510" s="1">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15.525</v>
      </c>
    </row>
    <row r="1511" spans="1:21" x14ac:dyDescent="0.25">
      <c r="A1511">
        <v>1510</v>
      </c>
      <c r="B1511" t="s">
        <v>4045</v>
      </c>
      <c r="C1511" s="1">
        <v>42990</v>
      </c>
      <c r="D1511" s="1">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x14ac:dyDescent="0.25">
      <c r="A1512">
        <v>1511</v>
      </c>
      <c r="B1512" t="s">
        <v>4046</v>
      </c>
      <c r="C1512" s="1">
        <v>42910</v>
      </c>
      <c r="D1512" s="1">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111.824</v>
      </c>
    </row>
    <row r="1513" spans="1:21" x14ac:dyDescent="0.25">
      <c r="A1513">
        <v>1512</v>
      </c>
      <c r="B1513" t="s">
        <v>4046</v>
      </c>
      <c r="C1513" s="1">
        <v>42910</v>
      </c>
      <c r="D1513" s="1">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11.820600000000001</v>
      </c>
    </row>
    <row r="1514" spans="1:21" x14ac:dyDescent="0.25">
      <c r="A1514">
        <v>1513</v>
      </c>
      <c r="B1514" t="s">
        <v>4048</v>
      </c>
      <c r="C1514" s="1">
        <v>42965</v>
      </c>
      <c r="D1514" s="1">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200.06399999999999</v>
      </c>
      <c r="S1514">
        <v>3</v>
      </c>
      <c r="T1514">
        <v>0.2</v>
      </c>
      <c r="U1514">
        <v>12.504</v>
      </c>
    </row>
    <row r="1515" spans="1:21" x14ac:dyDescent="0.25">
      <c r="A1515">
        <v>1514</v>
      </c>
      <c r="B1515" t="s">
        <v>4048</v>
      </c>
      <c r="C1515" s="1">
        <v>42965</v>
      </c>
      <c r="D1515" s="1">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21.38</v>
      </c>
      <c r="S1515">
        <v>5</v>
      </c>
      <c r="T1515">
        <v>0.8</v>
      </c>
      <c r="U1515">
        <v>-33.139000000000003</v>
      </c>
    </row>
    <row r="1516" spans="1:21" x14ac:dyDescent="0.25">
      <c r="A1516">
        <v>1515</v>
      </c>
      <c r="B1516" t="s">
        <v>4048</v>
      </c>
      <c r="C1516" s="1">
        <v>42965</v>
      </c>
      <c r="D1516" s="1">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6.7439999999999998</v>
      </c>
      <c r="S1516">
        <v>4</v>
      </c>
      <c r="T1516">
        <v>0.8</v>
      </c>
      <c r="U1516">
        <v>-11.4648</v>
      </c>
    </row>
    <row r="1517" spans="1:21" x14ac:dyDescent="0.25">
      <c r="A1517">
        <v>1516</v>
      </c>
      <c r="B1517" t="s">
        <v>4049</v>
      </c>
      <c r="C1517" s="1">
        <v>43080</v>
      </c>
      <c r="D1517" s="1">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-9.0980000000000008</v>
      </c>
    </row>
    <row r="1518" spans="1:21" x14ac:dyDescent="0.25">
      <c r="A1518">
        <v>1517</v>
      </c>
      <c r="B1518" t="s">
        <v>4052</v>
      </c>
      <c r="C1518" s="1">
        <v>43079</v>
      </c>
      <c r="D1518" s="1">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116.872</v>
      </c>
    </row>
    <row r="1519" spans="1:21" x14ac:dyDescent="0.25">
      <c r="A1519">
        <v>1518</v>
      </c>
      <c r="B1519" t="s">
        <v>4054</v>
      </c>
      <c r="C1519" s="1">
        <v>41673</v>
      </c>
      <c r="D1519" s="1">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27.248000000000001</v>
      </c>
    </row>
    <row r="1520" spans="1:21" x14ac:dyDescent="0.25">
      <c r="A1520">
        <v>1519</v>
      </c>
      <c r="B1520" t="s">
        <v>4054</v>
      </c>
      <c r="C1520" s="1">
        <v>41673</v>
      </c>
      <c r="D1520" s="1">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v>
      </c>
      <c r="S1520">
        <v>3</v>
      </c>
      <c r="T1520">
        <v>0.2</v>
      </c>
      <c r="U1520">
        <v>4.3133999999999997</v>
      </c>
    </row>
    <row r="1521" spans="1:21" x14ac:dyDescent="0.25">
      <c r="A1521">
        <v>1520</v>
      </c>
      <c r="B1521" t="s">
        <v>4057</v>
      </c>
      <c r="C1521" s="1">
        <v>42777</v>
      </c>
      <c r="D1521" s="1">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7.7343000000000002</v>
      </c>
    </row>
    <row r="1522" spans="1:21" x14ac:dyDescent="0.25">
      <c r="A1522">
        <v>1521</v>
      </c>
      <c r="B1522" t="s">
        <v>4058</v>
      </c>
      <c r="C1522" s="1">
        <v>42841</v>
      </c>
      <c r="D1522" s="1">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v>
      </c>
      <c r="S1522">
        <v>5</v>
      </c>
      <c r="T1522">
        <v>0.2</v>
      </c>
      <c r="U1522">
        <v>2.0649999999999999</v>
      </c>
    </row>
    <row r="1523" spans="1:21" x14ac:dyDescent="0.25">
      <c r="A1523">
        <v>1522</v>
      </c>
      <c r="B1523" t="s">
        <v>4063</v>
      </c>
      <c r="C1523" s="1">
        <v>42344</v>
      </c>
      <c r="D1523" s="1">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206.11199999999999</v>
      </c>
      <c r="S1523">
        <v>6</v>
      </c>
      <c r="T1523">
        <v>0.2</v>
      </c>
      <c r="U1523">
        <v>48.951599999999999</v>
      </c>
    </row>
    <row r="1524" spans="1:21" x14ac:dyDescent="0.25">
      <c r="A1524">
        <v>1523</v>
      </c>
      <c r="B1524" t="s">
        <v>4063</v>
      </c>
      <c r="C1524" s="1">
        <v>42344</v>
      </c>
      <c r="D1524" s="1">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6.7229999999999999</v>
      </c>
    </row>
    <row r="1525" spans="1:21" x14ac:dyDescent="0.25">
      <c r="A1525">
        <v>1524</v>
      </c>
      <c r="B1525" t="s">
        <v>4063</v>
      </c>
      <c r="C1525" s="1">
        <v>42344</v>
      </c>
      <c r="D1525" s="1">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198.27199999999999</v>
      </c>
      <c r="S1525">
        <v>8</v>
      </c>
      <c r="T1525">
        <v>0.2</v>
      </c>
      <c r="U1525">
        <v>61.96</v>
      </c>
    </row>
    <row r="1526" spans="1:21" x14ac:dyDescent="0.25">
      <c r="A1526">
        <v>1525</v>
      </c>
      <c r="B1526" t="s">
        <v>4063</v>
      </c>
      <c r="C1526" s="1">
        <v>42344</v>
      </c>
      <c r="D1526" s="1">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247.10400000000001</v>
      </c>
      <c r="S1526">
        <v>6</v>
      </c>
      <c r="T1526">
        <v>0.2</v>
      </c>
      <c r="U1526">
        <v>-58.687199999999997</v>
      </c>
    </row>
    <row r="1527" spans="1:21" x14ac:dyDescent="0.25">
      <c r="A1527">
        <v>1526</v>
      </c>
      <c r="B1527" t="s">
        <v>4063</v>
      </c>
      <c r="C1527" s="1">
        <v>42344</v>
      </c>
      <c r="D1527" s="1">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9.7091999999999992</v>
      </c>
    </row>
    <row r="1528" spans="1:21" x14ac:dyDescent="0.25">
      <c r="A1528">
        <v>1527</v>
      </c>
      <c r="B1528" t="s">
        <v>4068</v>
      </c>
      <c r="C1528" s="1">
        <v>42573</v>
      </c>
      <c r="D1528" s="1">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0.36399999999999999</v>
      </c>
    </row>
    <row r="1529" spans="1:21" x14ac:dyDescent="0.25">
      <c r="A1529">
        <v>1528</v>
      </c>
      <c r="B1529" t="s">
        <v>4068</v>
      </c>
      <c r="C1529" s="1">
        <v>42573</v>
      </c>
      <c r="D1529" s="1">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v>
      </c>
      <c r="S1529">
        <v>2</v>
      </c>
      <c r="T1529">
        <v>0.2</v>
      </c>
      <c r="U1529">
        <v>3.3488000000000002</v>
      </c>
    </row>
    <row r="1530" spans="1:21" x14ac:dyDescent="0.25">
      <c r="A1530">
        <v>1529</v>
      </c>
      <c r="B1530" t="s">
        <v>4074</v>
      </c>
      <c r="C1530" s="1">
        <v>42315</v>
      </c>
      <c r="D1530" s="1">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0.52359999999999995</v>
      </c>
    </row>
    <row r="1531" spans="1:21" x14ac:dyDescent="0.25">
      <c r="A1531">
        <v>1530</v>
      </c>
      <c r="B1531" t="s">
        <v>4074</v>
      </c>
      <c r="C1531" s="1">
        <v>42315</v>
      </c>
      <c r="D1531" s="1">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3.431</v>
      </c>
    </row>
    <row r="1532" spans="1:21" x14ac:dyDescent="0.25">
      <c r="A1532">
        <v>1531</v>
      </c>
      <c r="B1532" t="s">
        <v>4079</v>
      </c>
      <c r="C1532" s="1">
        <v>42089</v>
      </c>
      <c r="D1532" s="1">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23.234999999999999</v>
      </c>
    </row>
    <row r="1533" spans="1:21" x14ac:dyDescent="0.25">
      <c r="A1533">
        <v>1532</v>
      </c>
      <c r="B1533" t="s">
        <v>4082</v>
      </c>
      <c r="C1533" s="1">
        <v>42978</v>
      </c>
      <c r="D1533" s="1">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0.80579999999999996</v>
      </c>
    </row>
    <row r="1534" spans="1:21" x14ac:dyDescent="0.25">
      <c r="A1534">
        <v>1533</v>
      </c>
      <c r="B1534" t="s">
        <v>4082</v>
      </c>
      <c r="C1534" s="1">
        <v>42978</v>
      </c>
      <c r="D1534" s="1">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8.3759999999999994</v>
      </c>
      <c r="S1534">
        <v>3</v>
      </c>
      <c r="T1534">
        <v>0.2</v>
      </c>
      <c r="U1534">
        <v>2.7222</v>
      </c>
    </row>
    <row r="1535" spans="1:21" x14ac:dyDescent="0.25">
      <c r="A1535">
        <v>1534</v>
      </c>
      <c r="B1535" t="s">
        <v>4086</v>
      </c>
      <c r="C1535" s="1">
        <v>42708</v>
      </c>
      <c r="D1535" s="1">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x14ac:dyDescent="0.25">
      <c r="A1536">
        <v>1535</v>
      </c>
      <c r="B1536" t="s">
        <v>4089</v>
      </c>
      <c r="C1536" s="1">
        <v>42776</v>
      </c>
      <c r="D1536" s="1">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203.983</v>
      </c>
      <c r="S1536">
        <v>2</v>
      </c>
      <c r="T1536">
        <v>0.15</v>
      </c>
      <c r="U1536">
        <v>16.7986</v>
      </c>
    </row>
    <row r="1537" spans="1:21" x14ac:dyDescent="0.25">
      <c r="A1537">
        <v>1536</v>
      </c>
      <c r="B1537" t="s">
        <v>4093</v>
      </c>
      <c r="C1537" s="1">
        <v>42672</v>
      </c>
      <c r="D1537" s="1">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0.40739999999999998</v>
      </c>
    </row>
    <row r="1538" spans="1:21" x14ac:dyDescent="0.25">
      <c r="A1538">
        <v>1537</v>
      </c>
      <c r="B1538" t="s">
        <v>4093</v>
      </c>
      <c r="C1538" s="1">
        <v>42672</v>
      </c>
      <c r="D1538" s="1">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3.0341999999999998</v>
      </c>
    </row>
    <row r="1539" spans="1:21" x14ac:dyDescent="0.25">
      <c r="A1539">
        <v>1538</v>
      </c>
      <c r="B1539" t="s">
        <v>4101</v>
      </c>
      <c r="C1539" s="1">
        <v>42993</v>
      </c>
      <c r="D1539" s="1">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11.597099999999999</v>
      </c>
    </row>
    <row r="1540" spans="1:21" x14ac:dyDescent="0.25">
      <c r="A1540">
        <v>1539</v>
      </c>
      <c r="B1540" t="s">
        <v>4101</v>
      </c>
      <c r="C1540" s="1">
        <v>42993</v>
      </c>
      <c r="D1540" s="1">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6.5119999999999996</v>
      </c>
    </row>
    <row r="1541" spans="1:21" x14ac:dyDescent="0.25">
      <c r="A1541">
        <v>1540</v>
      </c>
      <c r="B1541" t="s">
        <v>4101</v>
      </c>
      <c r="C1541" s="1">
        <v>42993</v>
      </c>
      <c r="D1541" s="1">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203.56440000000001</v>
      </c>
    </row>
    <row r="1542" spans="1:21" x14ac:dyDescent="0.25">
      <c r="A1542">
        <v>1541</v>
      </c>
      <c r="B1542" t="s">
        <v>4101</v>
      </c>
      <c r="C1542" s="1">
        <v>42993</v>
      </c>
      <c r="D1542" s="1">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v>
      </c>
      <c r="S1542">
        <v>7</v>
      </c>
      <c r="T1542">
        <v>0</v>
      </c>
      <c r="U1542">
        <v>116.3904</v>
      </c>
    </row>
    <row r="1543" spans="1:21" x14ac:dyDescent="0.25">
      <c r="A1543">
        <v>1542</v>
      </c>
      <c r="B1543" t="s">
        <v>4105</v>
      </c>
      <c r="C1543" s="1">
        <v>41709</v>
      </c>
      <c r="D1543" s="1">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2.2879999999999998</v>
      </c>
    </row>
    <row r="1544" spans="1:21" x14ac:dyDescent="0.25">
      <c r="A1544">
        <v>1543</v>
      </c>
      <c r="B1544" t="s">
        <v>4105</v>
      </c>
      <c r="C1544" s="1">
        <v>41709</v>
      </c>
      <c r="D1544" s="1">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v>
      </c>
      <c r="S1544">
        <v>6</v>
      </c>
      <c r="T1544">
        <v>0.2</v>
      </c>
      <c r="U1544">
        <v>1.7003999999999999</v>
      </c>
    </row>
    <row r="1545" spans="1:21" x14ac:dyDescent="0.25">
      <c r="A1545">
        <v>1544</v>
      </c>
      <c r="B1545" t="s">
        <v>4107</v>
      </c>
      <c r="C1545" s="1">
        <v>41674</v>
      </c>
      <c r="D1545" s="1">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x14ac:dyDescent="0.25">
      <c r="A1546">
        <v>1545</v>
      </c>
      <c r="B1546" t="s">
        <v>4107</v>
      </c>
      <c r="C1546" s="1">
        <v>41674</v>
      </c>
      <c r="D1546" s="1">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x14ac:dyDescent="0.25">
      <c r="A1547">
        <v>1546</v>
      </c>
      <c r="B1547" t="s">
        <v>4110</v>
      </c>
      <c r="C1547" s="1">
        <v>42004</v>
      </c>
      <c r="D1547" s="1">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196.68600000000001</v>
      </c>
    </row>
    <row r="1548" spans="1:21" x14ac:dyDescent="0.25">
      <c r="A1548">
        <v>1547</v>
      </c>
      <c r="B1548" t="s">
        <v>4112</v>
      </c>
      <c r="C1548" s="1">
        <v>42331</v>
      </c>
      <c r="D1548" s="1">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117.432</v>
      </c>
    </row>
    <row r="1549" spans="1:21" x14ac:dyDescent="0.25">
      <c r="A1549">
        <v>1548</v>
      </c>
      <c r="B1549" t="s">
        <v>4112</v>
      </c>
      <c r="C1549" s="1">
        <v>42331</v>
      </c>
      <c r="D1549" s="1">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23.911999999999999</v>
      </c>
      <c r="S1549">
        <v>2</v>
      </c>
      <c r="T1549">
        <v>0.8</v>
      </c>
      <c r="U1549">
        <v>-40.650399999999998</v>
      </c>
    </row>
    <row r="1550" spans="1:21" x14ac:dyDescent="0.25">
      <c r="A1550">
        <v>1549</v>
      </c>
      <c r="B1550" t="s">
        <v>4112</v>
      </c>
      <c r="C1550" s="1">
        <v>42331</v>
      </c>
      <c r="D1550" s="1">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2.3673999999999999</v>
      </c>
    </row>
    <row r="1551" spans="1:21" x14ac:dyDescent="0.25">
      <c r="A1551">
        <v>1550</v>
      </c>
      <c r="B1551" t="s">
        <v>4115</v>
      </c>
      <c r="C1551" s="1">
        <v>41826</v>
      </c>
      <c r="D1551" s="1">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559.99199999999996</v>
      </c>
      <c r="S1551">
        <v>1</v>
      </c>
      <c r="T1551">
        <v>0.2</v>
      </c>
      <c r="U1551">
        <v>174.9975</v>
      </c>
    </row>
    <row r="1552" spans="1:21" x14ac:dyDescent="0.25">
      <c r="A1552">
        <v>1551</v>
      </c>
      <c r="B1552" t="s">
        <v>4116</v>
      </c>
      <c r="C1552" s="1">
        <v>43052</v>
      </c>
      <c r="D1552" s="1">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9.3239999999999998</v>
      </c>
      <c r="S1552">
        <v>6</v>
      </c>
      <c r="T1552">
        <v>0.8</v>
      </c>
      <c r="U1552">
        <v>-24.708600000000001</v>
      </c>
    </row>
    <row r="1553" spans="1:21" x14ac:dyDescent="0.25">
      <c r="A1553">
        <v>1552</v>
      </c>
      <c r="B1553" t="s">
        <v>4119</v>
      </c>
      <c r="C1553" s="1">
        <v>42538</v>
      </c>
      <c r="D1553" s="1">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x14ac:dyDescent="0.25">
      <c r="A1554">
        <v>1553</v>
      </c>
      <c r="B1554" t="s">
        <v>4122</v>
      </c>
      <c r="C1554" s="1">
        <v>41762</v>
      </c>
      <c r="D1554" s="1">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v>
      </c>
      <c r="S1554">
        <v>7</v>
      </c>
      <c r="T1554">
        <v>0</v>
      </c>
      <c r="U1554">
        <v>10.348800000000001</v>
      </c>
    </row>
    <row r="1555" spans="1:21" x14ac:dyDescent="0.25">
      <c r="A1555">
        <v>1554</v>
      </c>
      <c r="B1555" t="s">
        <v>4126</v>
      </c>
      <c r="C1555" s="1">
        <v>43024</v>
      </c>
      <c r="D1555" s="1">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57.384999999999998</v>
      </c>
    </row>
    <row r="1556" spans="1:21" x14ac:dyDescent="0.25">
      <c r="A1556">
        <v>1555</v>
      </c>
      <c r="B1556" t="s">
        <v>4129</v>
      </c>
      <c r="C1556" s="1">
        <v>42041</v>
      </c>
      <c r="D1556" s="1">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x14ac:dyDescent="0.25">
      <c r="A1557">
        <v>1556</v>
      </c>
      <c r="B1557" t="s">
        <v>4133</v>
      </c>
      <c r="C1557" s="1">
        <v>42982</v>
      </c>
      <c r="D1557" s="1">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x14ac:dyDescent="0.25">
      <c r="A1558">
        <v>1557</v>
      </c>
      <c r="B1558" t="s">
        <v>4136</v>
      </c>
      <c r="C1558" s="1">
        <v>42499</v>
      </c>
      <c r="D1558" s="1">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x14ac:dyDescent="0.25">
      <c r="A1559">
        <v>1558</v>
      </c>
      <c r="B1559" t="s">
        <v>4136</v>
      </c>
      <c r="C1559" s="1">
        <v>42499</v>
      </c>
      <c r="D1559" s="1">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9.92</v>
      </c>
    </row>
    <row r="1560" spans="1:21" x14ac:dyDescent="0.25">
      <c r="A1560">
        <v>1559</v>
      </c>
      <c r="B1560" t="s">
        <v>4142</v>
      </c>
      <c r="C1560" s="1">
        <v>42079</v>
      </c>
      <c r="D1560" s="1">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44.709600000000002</v>
      </c>
    </row>
    <row r="1561" spans="1:21" x14ac:dyDescent="0.25">
      <c r="A1561">
        <v>1560</v>
      </c>
      <c r="B1561" t="s">
        <v>4143</v>
      </c>
      <c r="C1561" s="1">
        <v>42469</v>
      </c>
      <c r="D1561" s="1">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35.351999999999997</v>
      </c>
      <c r="S1561">
        <v>9</v>
      </c>
      <c r="T1561">
        <v>0.2</v>
      </c>
      <c r="U1561">
        <v>12.815099999999999</v>
      </c>
    </row>
    <row r="1562" spans="1:21" x14ac:dyDescent="0.25">
      <c r="A1562">
        <v>1561</v>
      </c>
      <c r="B1562" t="s">
        <v>4146</v>
      </c>
      <c r="C1562" s="1">
        <v>41733</v>
      </c>
      <c r="D1562" s="1">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x14ac:dyDescent="0.25">
      <c r="A1563">
        <v>1562</v>
      </c>
      <c r="B1563" t="s">
        <v>4149</v>
      </c>
      <c r="C1563" s="1">
        <v>42983</v>
      </c>
      <c r="D1563" s="1">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0.7228</v>
      </c>
    </row>
    <row r="1564" spans="1:21" x14ac:dyDescent="0.25">
      <c r="A1564">
        <v>1563</v>
      </c>
      <c r="B1564" t="s">
        <v>4150</v>
      </c>
      <c r="C1564" s="1">
        <v>42916</v>
      </c>
      <c r="D1564" s="1">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1044.6300000000001</v>
      </c>
      <c r="S1564">
        <v>5</v>
      </c>
      <c r="T1564">
        <v>0.4</v>
      </c>
      <c r="U1564">
        <v>-295.9785</v>
      </c>
    </row>
    <row r="1565" spans="1:21" x14ac:dyDescent="0.25">
      <c r="A1565">
        <v>1564</v>
      </c>
      <c r="B1565" t="s">
        <v>4153</v>
      </c>
      <c r="C1565" s="1">
        <v>42317</v>
      </c>
      <c r="D1565" s="1">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v>
      </c>
      <c r="S1565">
        <v>3</v>
      </c>
      <c r="T1565">
        <v>0.2</v>
      </c>
      <c r="U1565">
        <v>4.1151</v>
      </c>
    </row>
    <row r="1566" spans="1:21" x14ac:dyDescent="0.25">
      <c r="A1566">
        <v>1565</v>
      </c>
      <c r="B1566" t="s">
        <v>4156</v>
      </c>
      <c r="C1566" s="1">
        <v>41702</v>
      </c>
      <c r="D1566" s="1">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v>
      </c>
      <c r="S1566">
        <v>5</v>
      </c>
      <c r="T1566">
        <v>0</v>
      </c>
      <c r="U1566">
        <v>17.745000000000001</v>
      </c>
    </row>
    <row r="1567" spans="1:21" x14ac:dyDescent="0.25">
      <c r="A1567">
        <v>1566</v>
      </c>
      <c r="B1567" t="s">
        <v>4159</v>
      </c>
      <c r="C1567" s="1">
        <v>42082</v>
      </c>
      <c r="D1567" s="1">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39.687899999999999</v>
      </c>
    </row>
    <row r="1568" spans="1:21" x14ac:dyDescent="0.25">
      <c r="A1568">
        <v>1567</v>
      </c>
      <c r="B1568" t="s">
        <v>4160</v>
      </c>
      <c r="C1568" s="1">
        <v>42337</v>
      </c>
      <c r="D1568" s="1">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-0.26850000000000002</v>
      </c>
    </row>
    <row r="1569" spans="1:21" x14ac:dyDescent="0.25">
      <c r="A1569">
        <v>1568</v>
      </c>
      <c r="B1569" t="s">
        <v>4160</v>
      </c>
      <c r="C1569" s="1">
        <v>42337</v>
      </c>
      <c r="D1569" s="1">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8.7840000000000007</v>
      </c>
      <c r="S1569">
        <v>4</v>
      </c>
      <c r="T1569">
        <v>0.8</v>
      </c>
      <c r="U1569">
        <v>-13.6152</v>
      </c>
    </row>
    <row r="1570" spans="1:21" x14ac:dyDescent="0.25">
      <c r="A1570">
        <v>1569</v>
      </c>
      <c r="B1570" t="s">
        <v>4168</v>
      </c>
      <c r="C1570" s="1">
        <v>42897</v>
      </c>
      <c r="D1570" s="1">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60.255299999999998</v>
      </c>
    </row>
    <row r="1571" spans="1:21" x14ac:dyDescent="0.25">
      <c r="A1571">
        <v>1570</v>
      </c>
      <c r="B1571" t="s">
        <v>4169</v>
      </c>
      <c r="C1571" s="1">
        <v>43065</v>
      </c>
      <c r="D1571" s="1">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3.7235999999999998</v>
      </c>
    </row>
    <row r="1572" spans="1:21" x14ac:dyDescent="0.25">
      <c r="A1572">
        <v>1571</v>
      </c>
      <c r="B1572" t="s">
        <v>4172</v>
      </c>
      <c r="C1572" s="1">
        <v>41966</v>
      </c>
      <c r="D1572" s="1">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x14ac:dyDescent="0.25">
      <c r="A1573">
        <v>1572</v>
      </c>
      <c r="B1573" t="s">
        <v>4172</v>
      </c>
      <c r="C1573" s="1">
        <v>41966</v>
      </c>
      <c r="D1573" s="1">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x14ac:dyDescent="0.25">
      <c r="A1574">
        <v>1573</v>
      </c>
      <c r="B1574" t="s">
        <v>4172</v>
      </c>
      <c r="C1574" s="1">
        <v>41966</v>
      </c>
      <c r="D1574" s="1">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6.2979000000000003</v>
      </c>
    </row>
    <row r="1575" spans="1:21" x14ac:dyDescent="0.25">
      <c r="A1575">
        <v>1574</v>
      </c>
      <c r="B1575" t="s">
        <v>4172</v>
      </c>
      <c r="C1575" s="1">
        <v>41966</v>
      </c>
      <c r="D1575" s="1">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v>
      </c>
      <c r="S1575">
        <v>2</v>
      </c>
      <c r="T1575">
        <v>0.2</v>
      </c>
      <c r="U1575">
        <v>23.84</v>
      </c>
    </row>
    <row r="1576" spans="1:21" x14ac:dyDescent="0.25">
      <c r="A1576">
        <v>1575</v>
      </c>
      <c r="B1576" t="s">
        <v>4177</v>
      </c>
      <c r="C1576" s="1">
        <v>41988</v>
      </c>
      <c r="D1576" s="1">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-9.1530000000000005</v>
      </c>
    </row>
    <row r="1577" spans="1:21" x14ac:dyDescent="0.25">
      <c r="A1577">
        <v>1576</v>
      </c>
      <c r="B1577" t="s">
        <v>4177</v>
      </c>
      <c r="C1577" s="1">
        <v>41988</v>
      </c>
      <c r="D1577" s="1">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-21.808</v>
      </c>
    </row>
    <row r="1578" spans="1:21" x14ac:dyDescent="0.25">
      <c r="A1578">
        <v>1577</v>
      </c>
      <c r="B1578" t="s">
        <v>4183</v>
      </c>
      <c r="C1578" s="1">
        <v>42482</v>
      </c>
      <c r="D1578" s="1">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v>
      </c>
    </row>
    <row r="1579" spans="1:21" x14ac:dyDescent="0.25">
      <c r="A1579">
        <v>1578</v>
      </c>
      <c r="B1579" t="s">
        <v>4186</v>
      </c>
      <c r="C1579" s="1">
        <v>42513</v>
      </c>
      <c r="D1579" s="1">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2.4401999999999999</v>
      </c>
    </row>
    <row r="1580" spans="1:21" x14ac:dyDescent="0.25">
      <c r="A1580">
        <v>1579</v>
      </c>
      <c r="B1580" t="s">
        <v>4189</v>
      </c>
      <c r="C1580" s="1">
        <v>42427</v>
      </c>
      <c r="D1580" s="1">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49.555199999999999</v>
      </c>
    </row>
    <row r="1581" spans="1:21" x14ac:dyDescent="0.25">
      <c r="A1581">
        <v>1580</v>
      </c>
      <c r="B1581" t="s">
        <v>4192</v>
      </c>
      <c r="C1581" s="1">
        <v>42225</v>
      </c>
      <c r="D1581" s="1">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89.3142</v>
      </c>
    </row>
    <row r="1582" spans="1:21" x14ac:dyDescent="0.25">
      <c r="A1582">
        <v>1581</v>
      </c>
      <c r="B1582" t="s">
        <v>4192</v>
      </c>
      <c r="C1582" s="1">
        <v>42225</v>
      </c>
      <c r="D1582" s="1">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-153.1224</v>
      </c>
    </row>
    <row r="1583" spans="1:21" x14ac:dyDescent="0.25">
      <c r="A1583">
        <v>1582</v>
      </c>
      <c r="B1583" t="s">
        <v>4192</v>
      </c>
      <c r="C1583" s="1">
        <v>42225</v>
      </c>
      <c r="D1583" s="1">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2.9371999999999998</v>
      </c>
    </row>
    <row r="1584" spans="1:21" x14ac:dyDescent="0.25">
      <c r="A1584">
        <v>1583</v>
      </c>
      <c r="B1584" t="s">
        <v>4192</v>
      </c>
      <c r="C1584" s="1">
        <v>42225</v>
      </c>
      <c r="D1584" s="1">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x14ac:dyDescent="0.25">
      <c r="A1585">
        <v>1584</v>
      </c>
      <c r="B1585" t="s">
        <v>4192</v>
      </c>
      <c r="C1585" s="1">
        <v>42225</v>
      </c>
      <c r="D1585" s="1">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18.345600000000001</v>
      </c>
    </row>
    <row r="1586" spans="1:21" x14ac:dyDescent="0.25">
      <c r="A1586">
        <v>1585</v>
      </c>
      <c r="B1586" t="s">
        <v>4192</v>
      </c>
      <c r="C1586" s="1">
        <v>42225</v>
      </c>
      <c r="D1586" s="1">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x14ac:dyDescent="0.25">
      <c r="A1587">
        <v>1586</v>
      </c>
      <c r="B1587" t="s">
        <v>4192</v>
      </c>
      <c r="C1587" s="1">
        <v>42225</v>
      </c>
      <c r="D1587" s="1">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274.38600000000002</v>
      </c>
    </row>
    <row r="1588" spans="1:21" x14ac:dyDescent="0.25">
      <c r="A1588">
        <v>1587</v>
      </c>
      <c r="B1588" t="s">
        <v>4192</v>
      </c>
      <c r="C1588" s="1">
        <v>42225</v>
      </c>
      <c r="D1588" s="1">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x14ac:dyDescent="0.25">
      <c r="A1589">
        <v>1588</v>
      </c>
      <c r="B1589" t="s">
        <v>4192</v>
      </c>
      <c r="C1589" s="1">
        <v>42225</v>
      </c>
      <c r="D1589" s="1">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10.65</v>
      </c>
      <c r="S1589">
        <v>3</v>
      </c>
      <c r="T1589">
        <v>0</v>
      </c>
      <c r="U1589">
        <v>5.0054999999999996</v>
      </c>
    </row>
    <row r="1590" spans="1:21" x14ac:dyDescent="0.25">
      <c r="A1590">
        <v>1589</v>
      </c>
      <c r="B1590" t="s">
        <v>4192</v>
      </c>
      <c r="C1590" s="1">
        <v>42225</v>
      </c>
      <c r="D1590" s="1">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v>
      </c>
    </row>
    <row r="1591" spans="1:21" x14ac:dyDescent="0.25">
      <c r="A1591">
        <v>1590</v>
      </c>
      <c r="B1591" t="s">
        <v>4197</v>
      </c>
      <c r="C1591" s="1">
        <v>42502</v>
      </c>
      <c r="D1591" s="1">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2.9592000000000001</v>
      </c>
    </row>
    <row r="1592" spans="1:21" x14ac:dyDescent="0.25">
      <c r="A1592">
        <v>1591</v>
      </c>
      <c r="B1592" t="s">
        <v>4200</v>
      </c>
      <c r="C1592" s="1">
        <v>42475</v>
      </c>
      <c r="D1592" s="1">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v>
      </c>
      <c r="S1592">
        <v>7</v>
      </c>
      <c r="T1592">
        <v>0.2</v>
      </c>
      <c r="U1592">
        <v>5.8604000000000003</v>
      </c>
    </row>
    <row r="1593" spans="1:21" x14ac:dyDescent="0.25">
      <c r="A1593">
        <v>1592</v>
      </c>
      <c r="B1593" t="s">
        <v>4200</v>
      </c>
      <c r="C1593" s="1">
        <v>42475</v>
      </c>
      <c r="D1593" s="1">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2.9144999999999999</v>
      </c>
    </row>
    <row r="1594" spans="1:21" x14ac:dyDescent="0.25">
      <c r="A1594">
        <v>1593</v>
      </c>
      <c r="B1594" t="s">
        <v>4206</v>
      </c>
      <c r="C1594" s="1">
        <v>42178</v>
      </c>
      <c r="D1594" s="1">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22.676400000000001</v>
      </c>
    </row>
    <row r="1595" spans="1:21" x14ac:dyDescent="0.25">
      <c r="A1595">
        <v>1594</v>
      </c>
      <c r="B1595" t="s">
        <v>4211</v>
      </c>
      <c r="C1595" s="1">
        <v>41931</v>
      </c>
      <c r="D1595" s="1">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v>
      </c>
      <c r="S1595">
        <v>3</v>
      </c>
      <c r="T1595">
        <v>0</v>
      </c>
      <c r="U1595">
        <v>6.5856000000000003</v>
      </c>
    </row>
    <row r="1596" spans="1:21" x14ac:dyDescent="0.25">
      <c r="A1596">
        <v>1595</v>
      </c>
      <c r="B1596" t="s">
        <v>4214</v>
      </c>
      <c r="C1596" s="1">
        <v>42087</v>
      </c>
      <c r="D1596" s="1">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359.05799999999999</v>
      </c>
      <c r="S1596">
        <v>3</v>
      </c>
      <c r="T1596">
        <v>0.3</v>
      </c>
      <c r="U1596">
        <v>-35.905799999999999</v>
      </c>
    </row>
    <row r="1597" spans="1:21" x14ac:dyDescent="0.25">
      <c r="A1597">
        <v>1596</v>
      </c>
      <c r="B1597" t="s">
        <v>4219</v>
      </c>
      <c r="C1597" s="1">
        <v>42863</v>
      </c>
      <c r="D1597" s="1">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-2.0568</v>
      </c>
    </row>
    <row r="1598" spans="1:21" x14ac:dyDescent="0.25">
      <c r="A1598">
        <v>1597</v>
      </c>
      <c r="B1598" t="s">
        <v>4220</v>
      </c>
      <c r="C1598" s="1">
        <v>43024</v>
      </c>
      <c r="D1598" s="1">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547.29999999999995</v>
      </c>
      <c r="S1598">
        <v>13</v>
      </c>
      <c r="T1598">
        <v>0</v>
      </c>
      <c r="U1598">
        <v>175.136</v>
      </c>
    </row>
    <row r="1599" spans="1:21" x14ac:dyDescent="0.25">
      <c r="A1599">
        <v>1598</v>
      </c>
      <c r="B1599" t="s">
        <v>4221</v>
      </c>
      <c r="C1599" s="1">
        <v>43058</v>
      </c>
      <c r="D1599" s="1">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5.28</v>
      </c>
    </row>
    <row r="1600" spans="1:21" x14ac:dyDescent="0.25">
      <c r="A1600">
        <v>1599</v>
      </c>
      <c r="B1600" t="s">
        <v>4221</v>
      </c>
      <c r="C1600" s="1">
        <v>43058</v>
      </c>
      <c r="D1600" s="1">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6.6719999999999997</v>
      </c>
      <c r="S1600">
        <v>1</v>
      </c>
      <c r="T1600">
        <v>0.2</v>
      </c>
      <c r="U1600">
        <v>0.50039999999999996</v>
      </c>
    </row>
    <row r="1601" spans="1:21" x14ac:dyDescent="0.25">
      <c r="A1601">
        <v>1600</v>
      </c>
      <c r="B1601" t="s">
        <v>4221</v>
      </c>
      <c r="C1601" s="1">
        <v>43058</v>
      </c>
      <c r="D1601" s="1">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99.135999999999996</v>
      </c>
      <c r="S1601">
        <v>4</v>
      </c>
      <c r="T1601">
        <v>0.2</v>
      </c>
      <c r="U1601">
        <v>8.6744000000000003</v>
      </c>
    </row>
    <row r="1602" spans="1:21" x14ac:dyDescent="0.25">
      <c r="A1602">
        <v>1601</v>
      </c>
      <c r="B1602" t="s">
        <v>4221</v>
      </c>
      <c r="C1602" s="1">
        <v>43058</v>
      </c>
      <c r="D1602" s="1">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15.992000000000001</v>
      </c>
      <c r="S1602">
        <v>2</v>
      </c>
      <c r="T1602">
        <v>0.6</v>
      </c>
      <c r="U1602">
        <v>-13.993</v>
      </c>
    </row>
    <row r="1603" spans="1:21" x14ac:dyDescent="0.25">
      <c r="A1603">
        <v>1602</v>
      </c>
      <c r="B1603" t="s">
        <v>4227</v>
      </c>
      <c r="C1603" s="1">
        <v>42498</v>
      </c>
      <c r="D1603" s="1">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42.392000000000003</v>
      </c>
    </row>
    <row r="1604" spans="1:21" x14ac:dyDescent="0.25">
      <c r="A1604">
        <v>1603</v>
      </c>
      <c r="B1604" t="s">
        <v>4230</v>
      </c>
      <c r="C1604" s="1">
        <v>42715</v>
      </c>
      <c r="D1604" s="1">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6.6719999999999997</v>
      </c>
      <c r="S1604">
        <v>3</v>
      </c>
      <c r="T1604">
        <v>0.2</v>
      </c>
      <c r="U1604">
        <v>1.6679999999999999</v>
      </c>
    </row>
    <row r="1605" spans="1:21" x14ac:dyDescent="0.25">
      <c r="A1605">
        <v>1604</v>
      </c>
      <c r="B1605" t="s">
        <v>4233</v>
      </c>
      <c r="C1605" s="1">
        <v>43069</v>
      </c>
      <c r="D1605" s="1">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45.2226</v>
      </c>
    </row>
    <row r="1606" spans="1:21" x14ac:dyDescent="0.25">
      <c r="A1606">
        <v>1605</v>
      </c>
      <c r="B1606" t="s">
        <v>4236</v>
      </c>
      <c r="C1606" s="1">
        <v>42479</v>
      </c>
      <c r="D1606" s="1">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v>
      </c>
      <c r="S1606">
        <v>5</v>
      </c>
      <c r="T1606">
        <v>0.2</v>
      </c>
      <c r="U1606">
        <v>12.987</v>
      </c>
    </row>
    <row r="1607" spans="1:21" x14ac:dyDescent="0.25">
      <c r="A1607">
        <v>1606</v>
      </c>
      <c r="B1607" t="s">
        <v>4236</v>
      </c>
      <c r="C1607" s="1">
        <v>42479</v>
      </c>
      <c r="D1607" s="1">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1.5287999999999999</v>
      </c>
    </row>
    <row r="1608" spans="1:21" x14ac:dyDescent="0.25">
      <c r="A1608">
        <v>1607</v>
      </c>
      <c r="B1608" t="s">
        <v>4236</v>
      </c>
      <c r="C1608" s="1">
        <v>42479</v>
      </c>
      <c r="D1608" s="1">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21.228000000000002</v>
      </c>
    </row>
    <row r="1609" spans="1:21" x14ac:dyDescent="0.25">
      <c r="A1609">
        <v>1608</v>
      </c>
      <c r="B1609" t="s">
        <v>4236</v>
      </c>
      <c r="C1609" s="1">
        <v>42479</v>
      </c>
      <c r="D1609" s="1">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1.9710000000000001</v>
      </c>
    </row>
    <row r="1610" spans="1:21" x14ac:dyDescent="0.25">
      <c r="A1610">
        <v>1609</v>
      </c>
      <c r="B1610" t="s">
        <v>4236</v>
      </c>
      <c r="C1610" s="1">
        <v>42479</v>
      </c>
      <c r="D1610" s="1">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10.224</v>
      </c>
    </row>
    <row r="1611" spans="1:21" x14ac:dyDescent="0.25">
      <c r="A1611">
        <v>1610</v>
      </c>
      <c r="B1611" t="s">
        <v>4236</v>
      </c>
      <c r="C1611" s="1">
        <v>42479</v>
      </c>
      <c r="D1611" s="1">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3.2675999999999998</v>
      </c>
    </row>
    <row r="1612" spans="1:21" x14ac:dyDescent="0.25">
      <c r="A1612">
        <v>1611</v>
      </c>
      <c r="B1612" t="s">
        <v>4243</v>
      </c>
      <c r="C1612" s="1">
        <v>41785</v>
      </c>
      <c r="D1612" s="1">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v>
      </c>
    </row>
    <row r="1613" spans="1:21" x14ac:dyDescent="0.25">
      <c r="A1613">
        <v>1612</v>
      </c>
      <c r="B1613" t="s">
        <v>4243</v>
      </c>
      <c r="C1613" s="1">
        <v>41785</v>
      </c>
      <c r="D1613" s="1">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v>
      </c>
    </row>
    <row r="1614" spans="1:21" x14ac:dyDescent="0.25">
      <c r="A1614">
        <v>1613</v>
      </c>
      <c r="B1614" t="s">
        <v>4243</v>
      </c>
      <c r="C1614" s="1">
        <v>41785</v>
      </c>
      <c r="D1614" s="1">
        <v>41789</v>
      </c>
      <c r="E1614" t="s">
        <v>49</v>
      </c>
      <c r="F1614" t="s">
        <v>4244</v>
      </c>
      <c r="G1614" t="s">
        <v>4245</v>
      </c>
      <c r="H1614" t="s">
        <v>40</v>
      </c>
      <c r="I1614" t="s">
        <v>26</v>
      </c>
      <c r="J1614" t="s">
        <v>41</v>
      </c>
      <c r="K1614" t="s">
        <v>42</v>
      </c>
      <c r="L1614">
        <v>90008</v>
      </c>
      <c r="M1614" t="s">
        <v>43</v>
      </c>
      <c r="N1614" t="s">
        <v>312</v>
      </c>
      <c r="O1614" t="s">
        <v>70</v>
      </c>
      <c r="P1614" t="s">
        <v>71</v>
      </c>
      <c r="Q1614" t="s">
        <v>313</v>
      </c>
      <c r="R1614">
        <v>83.983999999999995</v>
      </c>
      <c r="S1614">
        <v>2</v>
      </c>
      <c r="T1614">
        <v>0.2</v>
      </c>
      <c r="U1614">
        <v>31.494</v>
      </c>
    </row>
    <row r="1615" spans="1:21" x14ac:dyDescent="0.25">
      <c r="A1615">
        <v>1614</v>
      </c>
      <c r="B1615" t="s">
        <v>4248</v>
      </c>
      <c r="C1615" s="1">
        <v>43090</v>
      </c>
      <c r="D1615" s="1">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v>
      </c>
      <c r="S1615">
        <v>7</v>
      </c>
      <c r="T1615">
        <v>0</v>
      </c>
      <c r="U1615">
        <v>290.00580000000002</v>
      </c>
    </row>
    <row r="1616" spans="1:21" x14ac:dyDescent="0.25">
      <c r="A1616">
        <v>1615</v>
      </c>
      <c r="B1616" t="s">
        <v>4249</v>
      </c>
      <c r="C1616" s="1">
        <v>42444</v>
      </c>
      <c r="D1616" s="1">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83.975999999999999</v>
      </c>
      <c r="S1616">
        <v>3</v>
      </c>
      <c r="T1616">
        <v>0.2</v>
      </c>
      <c r="U1616">
        <v>-13.646100000000001</v>
      </c>
    </row>
    <row r="1617" spans="1:21" x14ac:dyDescent="0.25">
      <c r="A1617">
        <v>1616</v>
      </c>
      <c r="B1617" t="s">
        <v>4252</v>
      </c>
      <c r="C1617" s="1">
        <v>42226</v>
      </c>
      <c r="D1617" s="1">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1.8</v>
      </c>
    </row>
    <row r="1618" spans="1:21" x14ac:dyDescent="0.25">
      <c r="A1618">
        <v>1617</v>
      </c>
      <c r="B1618" t="s">
        <v>4252</v>
      </c>
      <c r="C1618" s="1">
        <v>42226</v>
      </c>
      <c r="D1618" s="1">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x14ac:dyDescent="0.25">
      <c r="A1619">
        <v>1618</v>
      </c>
      <c r="B1619" t="s">
        <v>4252</v>
      </c>
      <c r="C1619" s="1">
        <v>42226</v>
      </c>
      <c r="D1619" s="1">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12.511799999999999</v>
      </c>
    </row>
    <row r="1620" spans="1:21" x14ac:dyDescent="0.25">
      <c r="A1620">
        <v>1619</v>
      </c>
      <c r="B1620" t="s">
        <v>4255</v>
      </c>
      <c r="C1620" s="1">
        <v>42623</v>
      </c>
      <c r="D1620" s="1">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8.9220000000000006</v>
      </c>
    </row>
    <row r="1621" spans="1:21" x14ac:dyDescent="0.25">
      <c r="A1621">
        <v>1620</v>
      </c>
      <c r="B1621" t="s">
        <v>4255</v>
      </c>
      <c r="C1621" s="1">
        <v>42623</v>
      </c>
      <c r="D1621" s="1">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x14ac:dyDescent="0.25">
      <c r="A1622">
        <v>1621</v>
      </c>
      <c r="B1622" t="s">
        <v>4260</v>
      </c>
      <c r="C1622" s="1">
        <v>42924</v>
      </c>
      <c r="D1622" s="1">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x14ac:dyDescent="0.25">
      <c r="A1623">
        <v>1622</v>
      </c>
      <c r="B1623" t="s">
        <v>4260</v>
      </c>
      <c r="C1623" s="1">
        <v>42924</v>
      </c>
      <c r="D1623" s="1">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x14ac:dyDescent="0.25">
      <c r="A1624">
        <v>1623</v>
      </c>
      <c r="B1624" t="s">
        <v>4260</v>
      </c>
      <c r="C1624" s="1">
        <v>42924</v>
      </c>
      <c r="D1624" s="1">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23.167999999999999</v>
      </c>
      <c r="S1624">
        <v>2</v>
      </c>
      <c r="T1624">
        <v>0.2</v>
      </c>
      <c r="U1624">
        <v>7.8192000000000004</v>
      </c>
    </row>
    <row r="1625" spans="1:21" x14ac:dyDescent="0.25">
      <c r="A1625">
        <v>1624</v>
      </c>
      <c r="B1625" t="s">
        <v>4260</v>
      </c>
      <c r="C1625" s="1">
        <v>42924</v>
      </c>
      <c r="D1625" s="1">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x14ac:dyDescent="0.25">
      <c r="A1626">
        <v>1625</v>
      </c>
      <c r="B1626" t="s">
        <v>4268</v>
      </c>
      <c r="C1626" s="1">
        <v>42357</v>
      </c>
      <c r="D1626" s="1">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84.495000000000005</v>
      </c>
    </row>
    <row r="1627" spans="1:21" x14ac:dyDescent="0.25">
      <c r="A1627">
        <v>1626</v>
      </c>
      <c r="B1627" t="s">
        <v>4268</v>
      </c>
      <c r="C1627" s="1">
        <v>42357</v>
      </c>
      <c r="D1627" s="1">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x14ac:dyDescent="0.25">
      <c r="A1628">
        <v>1627</v>
      </c>
      <c r="B1628" t="s">
        <v>4272</v>
      </c>
      <c r="C1628" s="1">
        <v>42324</v>
      </c>
      <c r="D1628" s="1">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141.2775</v>
      </c>
    </row>
    <row r="1629" spans="1:21" x14ac:dyDescent="0.25">
      <c r="A1629">
        <v>1628</v>
      </c>
      <c r="B1629" t="s">
        <v>4273</v>
      </c>
      <c r="C1629" s="1">
        <v>42271</v>
      </c>
      <c r="D1629" s="1">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155.25</v>
      </c>
    </row>
    <row r="1630" spans="1:21" x14ac:dyDescent="0.25">
      <c r="A1630">
        <v>1629</v>
      </c>
      <c r="B1630" t="s">
        <v>4277</v>
      </c>
      <c r="C1630" s="1">
        <v>42907</v>
      </c>
      <c r="D1630" s="1">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2.464</v>
      </c>
    </row>
    <row r="1631" spans="1:21" x14ac:dyDescent="0.25">
      <c r="A1631">
        <v>1630</v>
      </c>
      <c r="B1631" t="s">
        <v>4277</v>
      </c>
      <c r="C1631" s="1">
        <v>42907</v>
      </c>
      <c r="D1631" s="1">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v>
      </c>
      <c r="S1631">
        <v>6</v>
      </c>
      <c r="T1631">
        <v>0.7</v>
      </c>
      <c r="U1631">
        <v>-34.380000000000003</v>
      </c>
    </row>
    <row r="1632" spans="1:21" x14ac:dyDescent="0.25">
      <c r="A1632">
        <v>1631</v>
      </c>
      <c r="B1632" t="s">
        <v>4280</v>
      </c>
      <c r="C1632" s="1">
        <v>42498</v>
      </c>
      <c r="D1632" s="1">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88.029899999999998</v>
      </c>
    </row>
    <row r="1633" spans="1:21" x14ac:dyDescent="0.25">
      <c r="A1633">
        <v>1632</v>
      </c>
      <c r="B1633" t="s">
        <v>4280</v>
      </c>
      <c r="C1633" s="1">
        <v>42498</v>
      </c>
      <c r="D1633" s="1">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3.7408000000000001</v>
      </c>
    </row>
    <row r="1634" spans="1:21" x14ac:dyDescent="0.25">
      <c r="A1634">
        <v>1633</v>
      </c>
      <c r="B1634" t="s">
        <v>4280</v>
      </c>
      <c r="C1634" s="1">
        <v>42498</v>
      </c>
      <c r="D1634" s="1">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v>
      </c>
      <c r="S1634">
        <v>2</v>
      </c>
      <c r="T1634">
        <v>0.2</v>
      </c>
      <c r="U1634">
        <v>3.6288</v>
      </c>
    </row>
    <row r="1635" spans="1:21" x14ac:dyDescent="0.25">
      <c r="A1635">
        <v>1634</v>
      </c>
      <c r="B1635" t="s">
        <v>4280</v>
      </c>
      <c r="C1635" s="1">
        <v>42498</v>
      </c>
      <c r="D1635" s="1">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v>
      </c>
    </row>
    <row r="1636" spans="1:21" x14ac:dyDescent="0.25">
      <c r="A1636">
        <v>1635</v>
      </c>
      <c r="B1636" t="s">
        <v>4280</v>
      </c>
      <c r="C1636" s="1">
        <v>42498</v>
      </c>
      <c r="D1636" s="1">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7.2640000000000002</v>
      </c>
    </row>
    <row r="1637" spans="1:21" x14ac:dyDescent="0.25">
      <c r="A1637">
        <v>1636</v>
      </c>
      <c r="B1637" t="s">
        <v>4283</v>
      </c>
      <c r="C1637" s="1">
        <v>41969</v>
      </c>
      <c r="D1637" s="1">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v>
      </c>
      <c r="S1637">
        <v>3</v>
      </c>
      <c r="T1637">
        <v>0.2</v>
      </c>
      <c r="U1637">
        <v>5.4432</v>
      </c>
    </row>
    <row r="1638" spans="1:21" x14ac:dyDescent="0.25">
      <c r="A1638">
        <v>1637</v>
      </c>
      <c r="B1638" t="s">
        <v>4283</v>
      </c>
      <c r="C1638" s="1">
        <v>41969</v>
      </c>
      <c r="D1638" s="1">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x14ac:dyDescent="0.25">
      <c r="A1639">
        <v>1638</v>
      </c>
      <c r="B1639" t="s">
        <v>4283</v>
      </c>
      <c r="C1639" s="1">
        <v>41969</v>
      </c>
      <c r="D1639" s="1">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-87.667199999999994</v>
      </c>
    </row>
    <row r="1640" spans="1:21" x14ac:dyDescent="0.25">
      <c r="A1640">
        <v>1639</v>
      </c>
      <c r="B1640" t="s">
        <v>4289</v>
      </c>
      <c r="C1640" s="1">
        <v>42516</v>
      </c>
      <c r="D1640" s="1">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x14ac:dyDescent="0.25">
      <c r="A1641">
        <v>1640</v>
      </c>
      <c r="B1641" t="s">
        <v>4289</v>
      </c>
      <c r="C1641" s="1">
        <v>42516</v>
      </c>
      <c r="D1641" s="1">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x14ac:dyDescent="0.25">
      <c r="A1642">
        <v>1641</v>
      </c>
      <c r="B1642" t="s">
        <v>4289</v>
      </c>
      <c r="C1642" s="1">
        <v>42516</v>
      </c>
      <c r="D1642" s="1">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x14ac:dyDescent="0.25">
      <c r="A1643">
        <v>1642</v>
      </c>
      <c r="B1643" t="s">
        <v>4289</v>
      </c>
      <c r="C1643" s="1">
        <v>42516</v>
      </c>
      <c r="D1643" s="1">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x14ac:dyDescent="0.25">
      <c r="A1644">
        <v>1643</v>
      </c>
      <c r="B1644" t="s">
        <v>4294</v>
      </c>
      <c r="C1644" s="1">
        <v>41972</v>
      </c>
      <c r="D1644" s="1">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3.9449999999999998</v>
      </c>
    </row>
    <row r="1645" spans="1:21" x14ac:dyDescent="0.25">
      <c r="A1645">
        <v>1644</v>
      </c>
      <c r="B1645" t="s">
        <v>4298</v>
      </c>
      <c r="C1645" s="1">
        <v>42082</v>
      </c>
      <c r="D1645" s="1">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1247.6400000000001</v>
      </c>
      <c r="S1645">
        <v>3</v>
      </c>
      <c r="T1645">
        <v>0</v>
      </c>
      <c r="U1645">
        <v>349.33920000000001</v>
      </c>
    </row>
    <row r="1646" spans="1:21" x14ac:dyDescent="0.25">
      <c r="A1646">
        <v>1645</v>
      </c>
      <c r="B1646" t="s">
        <v>4298</v>
      </c>
      <c r="C1646" s="1">
        <v>42082</v>
      </c>
      <c r="D1646" s="1">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v>
      </c>
      <c r="S1646">
        <v>7</v>
      </c>
      <c r="T1646">
        <v>0</v>
      </c>
      <c r="U1646">
        <v>1480.4671000000001</v>
      </c>
    </row>
    <row r="1647" spans="1:21" x14ac:dyDescent="0.25">
      <c r="A1647">
        <v>1646</v>
      </c>
      <c r="B1647" t="s">
        <v>4298</v>
      </c>
      <c r="C1647" s="1">
        <v>42082</v>
      </c>
      <c r="D1647" s="1">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100.65600000000001</v>
      </c>
    </row>
    <row r="1648" spans="1:21" x14ac:dyDescent="0.25">
      <c r="A1648">
        <v>1647</v>
      </c>
      <c r="B1648" t="s">
        <v>4303</v>
      </c>
      <c r="C1648" s="1">
        <v>42309</v>
      </c>
      <c r="D1648" s="1">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v>
      </c>
      <c r="S1648">
        <v>2</v>
      </c>
      <c r="T1648">
        <v>0.2</v>
      </c>
      <c r="U1648">
        <v>-3.0939999999999999</v>
      </c>
    </row>
    <row r="1649" spans="1:21" x14ac:dyDescent="0.25">
      <c r="A1649">
        <v>1648</v>
      </c>
      <c r="B1649" t="s">
        <v>4303</v>
      </c>
      <c r="C1649" s="1">
        <v>42309</v>
      </c>
      <c r="D1649" s="1">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-0.71279999999999999</v>
      </c>
    </row>
    <row r="1650" spans="1:21" x14ac:dyDescent="0.25">
      <c r="A1650">
        <v>1649</v>
      </c>
      <c r="B1650" t="s">
        <v>4306</v>
      </c>
      <c r="C1650" s="1">
        <v>42273</v>
      </c>
      <c r="D1650" s="1">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v>
      </c>
      <c r="S1650">
        <v>6</v>
      </c>
      <c r="T1650">
        <v>0.7</v>
      </c>
      <c r="U1650">
        <v>-100.92</v>
      </c>
    </row>
    <row r="1651" spans="1:21" x14ac:dyDescent="0.25">
      <c r="A1651">
        <v>1650</v>
      </c>
      <c r="B1651" t="s">
        <v>4306</v>
      </c>
      <c r="C1651" s="1">
        <v>42273</v>
      </c>
      <c r="D1651" s="1">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-9.1788000000000007</v>
      </c>
    </row>
    <row r="1652" spans="1:21" x14ac:dyDescent="0.25">
      <c r="A1652">
        <v>1651</v>
      </c>
      <c r="B1652" t="s">
        <v>4311</v>
      </c>
      <c r="C1652" s="1">
        <v>41880</v>
      </c>
      <c r="D1652" s="1">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x14ac:dyDescent="0.25">
      <c r="A1653">
        <v>1652</v>
      </c>
      <c r="B1653" t="s">
        <v>4311</v>
      </c>
      <c r="C1653" s="1">
        <v>41880</v>
      </c>
      <c r="D1653" s="1">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x14ac:dyDescent="0.25">
      <c r="A1654">
        <v>1653</v>
      </c>
      <c r="B1654" t="s">
        <v>4318</v>
      </c>
      <c r="C1654" s="1">
        <v>43057</v>
      </c>
      <c r="D1654" s="1">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x14ac:dyDescent="0.25">
      <c r="A1655">
        <v>1654</v>
      </c>
      <c r="B1655" t="s">
        <v>4318</v>
      </c>
      <c r="C1655" s="1">
        <v>43057</v>
      </c>
      <c r="D1655" s="1">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54.333199999999998</v>
      </c>
    </row>
    <row r="1656" spans="1:21" x14ac:dyDescent="0.25">
      <c r="A1656">
        <v>1655</v>
      </c>
      <c r="B1656" t="s">
        <v>4318</v>
      </c>
      <c r="C1656" s="1">
        <v>43057</v>
      </c>
      <c r="D1656" s="1">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1.4208000000000001</v>
      </c>
    </row>
    <row r="1657" spans="1:21" x14ac:dyDescent="0.25">
      <c r="A1657">
        <v>1656</v>
      </c>
      <c r="B1657" t="s">
        <v>4318</v>
      </c>
      <c r="C1657" s="1">
        <v>43057</v>
      </c>
      <c r="D1657" s="1">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2.9567999999999999</v>
      </c>
    </row>
    <row r="1658" spans="1:21" x14ac:dyDescent="0.25">
      <c r="A1658">
        <v>1657</v>
      </c>
      <c r="B1658" t="s">
        <v>4318</v>
      </c>
      <c r="C1658" s="1">
        <v>43057</v>
      </c>
      <c r="D1658" s="1">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9.5939999999999994</v>
      </c>
    </row>
    <row r="1659" spans="1:21" x14ac:dyDescent="0.25">
      <c r="A1659">
        <v>1658</v>
      </c>
      <c r="B1659" t="s">
        <v>4325</v>
      </c>
      <c r="C1659" s="1">
        <v>41771</v>
      </c>
      <c r="D1659" s="1">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10.7849</v>
      </c>
    </row>
    <row r="1660" spans="1:21" x14ac:dyDescent="0.25">
      <c r="A1660">
        <v>1659</v>
      </c>
      <c r="B1660" t="s">
        <v>4326</v>
      </c>
      <c r="C1660" s="1">
        <v>42755</v>
      </c>
      <c r="D1660" s="1">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10.048500000000001</v>
      </c>
    </row>
    <row r="1661" spans="1:21" x14ac:dyDescent="0.25">
      <c r="A1661">
        <v>1660</v>
      </c>
      <c r="B1661" t="s">
        <v>4331</v>
      </c>
      <c r="C1661" s="1">
        <v>43038</v>
      </c>
      <c r="D1661" s="1">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27.734999999999999</v>
      </c>
    </row>
    <row r="1662" spans="1:21" x14ac:dyDescent="0.25">
      <c r="A1662">
        <v>1661</v>
      </c>
      <c r="B1662" t="s">
        <v>4331</v>
      </c>
      <c r="C1662" s="1">
        <v>43038</v>
      </c>
      <c r="D1662" s="1">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5.2140000000000004</v>
      </c>
    </row>
    <row r="1663" spans="1:21" x14ac:dyDescent="0.25">
      <c r="A1663">
        <v>1662</v>
      </c>
      <c r="B1663" t="s">
        <v>4334</v>
      </c>
      <c r="C1663" s="1">
        <v>42855</v>
      </c>
      <c r="D1663" s="1">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677.58</v>
      </c>
      <c r="S1663">
        <v>5</v>
      </c>
      <c r="T1663">
        <v>0.4</v>
      </c>
      <c r="U1663">
        <v>-158.102</v>
      </c>
    </row>
    <row r="1664" spans="1:21" x14ac:dyDescent="0.25">
      <c r="A1664">
        <v>1663</v>
      </c>
      <c r="B1664" t="s">
        <v>4334</v>
      </c>
      <c r="C1664" s="1">
        <v>42855</v>
      </c>
      <c r="D1664" s="1">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x14ac:dyDescent="0.25">
      <c r="A1665">
        <v>1664</v>
      </c>
      <c r="B1665" t="s">
        <v>4337</v>
      </c>
      <c r="C1665" s="1">
        <v>42698</v>
      </c>
      <c r="D1665" s="1">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3.6680000000000001</v>
      </c>
    </row>
    <row r="1666" spans="1:21" x14ac:dyDescent="0.25">
      <c r="A1666">
        <v>1665</v>
      </c>
      <c r="B1666" t="s">
        <v>4337</v>
      </c>
      <c r="C1666" s="1">
        <v>42698</v>
      </c>
      <c r="D1666" s="1">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v>
      </c>
    </row>
    <row r="1667" spans="1:21" x14ac:dyDescent="0.25">
      <c r="A1667">
        <v>1666</v>
      </c>
      <c r="B1667" t="s">
        <v>4337</v>
      </c>
      <c r="C1667" s="1">
        <v>42698</v>
      </c>
      <c r="D1667" s="1">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0.86880000000000002</v>
      </c>
    </row>
    <row r="1668" spans="1:21" x14ac:dyDescent="0.25">
      <c r="A1668">
        <v>1667</v>
      </c>
      <c r="B1668" t="s">
        <v>4337</v>
      </c>
      <c r="C1668" s="1">
        <v>42698</v>
      </c>
      <c r="D1668" s="1">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v>
      </c>
    </row>
    <row r="1669" spans="1:21" x14ac:dyDescent="0.25">
      <c r="A1669">
        <v>1668</v>
      </c>
      <c r="B1669" t="s">
        <v>4337</v>
      </c>
      <c r="C1669" s="1">
        <v>42698</v>
      </c>
      <c r="D1669" s="1">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23.234999999999999</v>
      </c>
    </row>
    <row r="1670" spans="1:21" x14ac:dyDescent="0.25">
      <c r="A1670">
        <v>1669</v>
      </c>
      <c r="B1670" t="s">
        <v>4337</v>
      </c>
      <c r="C1670" s="1">
        <v>42698</v>
      </c>
      <c r="D1670" s="1">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1.5794999999999999</v>
      </c>
    </row>
    <row r="1671" spans="1:21" x14ac:dyDescent="0.25">
      <c r="A1671">
        <v>1670</v>
      </c>
      <c r="B1671" t="s">
        <v>4346</v>
      </c>
      <c r="C1671" s="1">
        <v>42014</v>
      </c>
      <c r="D1671" s="1">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1018.104</v>
      </c>
      <c r="S1671">
        <v>4</v>
      </c>
      <c r="T1671">
        <v>0.4</v>
      </c>
      <c r="U1671">
        <v>-373.3048</v>
      </c>
    </row>
    <row r="1672" spans="1:21" x14ac:dyDescent="0.25">
      <c r="A1672">
        <v>1671</v>
      </c>
      <c r="B1672" t="s">
        <v>4347</v>
      </c>
      <c r="C1672" s="1">
        <v>43027</v>
      </c>
      <c r="D1672" s="1">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x14ac:dyDescent="0.25">
      <c r="A1673">
        <v>1672</v>
      </c>
      <c r="B1673" t="s">
        <v>4350</v>
      </c>
      <c r="C1673" s="1">
        <v>42451</v>
      </c>
      <c r="D1673" s="1">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19.331399999999999</v>
      </c>
    </row>
    <row r="1674" spans="1:21" x14ac:dyDescent="0.25">
      <c r="A1674">
        <v>1673</v>
      </c>
      <c r="B1674" t="s">
        <v>4353</v>
      </c>
      <c r="C1674" s="1">
        <v>42919</v>
      </c>
      <c r="D1674" s="1">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167.96799999999999</v>
      </c>
      <c r="S1674">
        <v>4</v>
      </c>
      <c r="T1674">
        <v>0.2</v>
      </c>
      <c r="U1674">
        <v>62.988</v>
      </c>
    </row>
    <row r="1675" spans="1:21" x14ac:dyDescent="0.25">
      <c r="A1675">
        <v>1674</v>
      </c>
      <c r="B1675" t="s">
        <v>4355</v>
      </c>
      <c r="C1675" s="1">
        <v>42349</v>
      </c>
      <c r="D1675" s="1">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x14ac:dyDescent="0.25">
      <c r="A1676">
        <v>1675</v>
      </c>
      <c r="B1676" t="s">
        <v>4359</v>
      </c>
      <c r="C1676" s="1">
        <v>42264</v>
      </c>
      <c r="D1676" s="1">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v>
      </c>
      <c r="S1676">
        <v>2</v>
      </c>
      <c r="T1676">
        <v>0.6</v>
      </c>
      <c r="U1676">
        <v>-10.419600000000001</v>
      </c>
    </row>
    <row r="1677" spans="1:21" x14ac:dyDescent="0.25">
      <c r="A1677">
        <v>1676</v>
      </c>
      <c r="B1677" t="s">
        <v>4359</v>
      </c>
      <c r="C1677" s="1">
        <v>42264</v>
      </c>
      <c r="D1677" s="1">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6.5880000000000001</v>
      </c>
      <c r="S1677">
        <v>3</v>
      </c>
      <c r="T1677">
        <v>0.8</v>
      </c>
      <c r="U1677">
        <v>-10.211399999999999</v>
      </c>
    </row>
    <row r="1678" spans="1:21" x14ac:dyDescent="0.25">
      <c r="A1678">
        <v>1677</v>
      </c>
      <c r="B1678" t="s">
        <v>4360</v>
      </c>
      <c r="C1678" s="1">
        <v>42508</v>
      </c>
      <c r="D1678" s="1">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26.07</v>
      </c>
    </row>
    <row r="1679" spans="1:21" x14ac:dyDescent="0.25">
      <c r="A1679">
        <v>1678</v>
      </c>
      <c r="B1679" t="s">
        <v>4360</v>
      </c>
      <c r="C1679" s="1">
        <v>42508</v>
      </c>
      <c r="D1679" s="1">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8.7905999999999995</v>
      </c>
    </row>
    <row r="1680" spans="1:21" x14ac:dyDescent="0.25">
      <c r="A1680">
        <v>1679</v>
      </c>
      <c r="B1680" t="s">
        <v>4363</v>
      </c>
      <c r="C1680" s="1">
        <v>41889</v>
      </c>
      <c r="D1680" s="1">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-14.5764</v>
      </c>
    </row>
    <row r="1681" spans="1:21" x14ac:dyDescent="0.25">
      <c r="A1681">
        <v>1680</v>
      </c>
      <c r="B1681" t="s">
        <v>4363</v>
      </c>
      <c r="C1681" s="1">
        <v>41889</v>
      </c>
      <c r="D1681" s="1">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4.3175999999999997</v>
      </c>
    </row>
    <row r="1682" spans="1:21" x14ac:dyDescent="0.25">
      <c r="A1682">
        <v>1681</v>
      </c>
      <c r="B1682" t="s">
        <v>4363</v>
      </c>
      <c r="C1682" s="1">
        <v>41889</v>
      </c>
      <c r="D1682" s="1">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8.4735999999999994</v>
      </c>
    </row>
    <row r="1683" spans="1:21" x14ac:dyDescent="0.25">
      <c r="A1683">
        <v>1682</v>
      </c>
      <c r="B1683" t="s">
        <v>4363</v>
      </c>
      <c r="C1683" s="1">
        <v>41889</v>
      </c>
      <c r="D1683" s="1">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-559.35599999999999</v>
      </c>
    </row>
    <row r="1684" spans="1:21" x14ac:dyDescent="0.25">
      <c r="A1684">
        <v>1683</v>
      </c>
      <c r="B1684" t="s">
        <v>4368</v>
      </c>
      <c r="C1684" s="1">
        <v>42642</v>
      </c>
      <c r="D1684" s="1">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9.1056000000000008</v>
      </c>
    </row>
    <row r="1685" spans="1:21" x14ac:dyDescent="0.25">
      <c r="A1685">
        <v>1684</v>
      </c>
      <c r="B1685" t="s">
        <v>4371</v>
      </c>
      <c r="C1685" s="1">
        <v>42681</v>
      </c>
      <c r="D1685" s="1">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6.2244000000000002</v>
      </c>
    </row>
    <row r="1686" spans="1:21" x14ac:dyDescent="0.25">
      <c r="A1686">
        <v>1685</v>
      </c>
      <c r="B1686" t="s">
        <v>4372</v>
      </c>
      <c r="C1686" s="1">
        <v>42849</v>
      </c>
      <c r="D1686" s="1">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12.41</v>
      </c>
    </row>
    <row r="1687" spans="1:21" x14ac:dyDescent="0.25">
      <c r="A1687">
        <v>1686</v>
      </c>
      <c r="B1687" t="s">
        <v>4372</v>
      </c>
      <c r="C1687" s="1">
        <v>42849</v>
      </c>
      <c r="D1687" s="1">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1.1879999999999999</v>
      </c>
      <c r="S1687">
        <v>2</v>
      </c>
      <c r="T1687">
        <v>0.7</v>
      </c>
      <c r="U1687">
        <v>-0.99</v>
      </c>
    </row>
    <row r="1688" spans="1:21" x14ac:dyDescent="0.25">
      <c r="A1688">
        <v>1687</v>
      </c>
      <c r="B1688" t="s">
        <v>4372</v>
      </c>
      <c r="C1688" s="1">
        <v>42849</v>
      </c>
      <c r="D1688" s="1">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7.5179999999999998</v>
      </c>
      <c r="S1688">
        <v>2</v>
      </c>
      <c r="T1688">
        <v>0.7</v>
      </c>
      <c r="U1688">
        <v>-5.7637999999999998</v>
      </c>
    </row>
    <row r="1689" spans="1:21" x14ac:dyDescent="0.25">
      <c r="A1689">
        <v>1688</v>
      </c>
      <c r="B1689" t="s">
        <v>4377</v>
      </c>
      <c r="C1689" s="1">
        <v>43079</v>
      </c>
      <c r="D1689" s="1">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v>
      </c>
      <c r="S1689">
        <v>2</v>
      </c>
      <c r="T1689">
        <v>0.2</v>
      </c>
      <c r="U1689">
        <v>3.6288</v>
      </c>
    </row>
    <row r="1690" spans="1:21" x14ac:dyDescent="0.25">
      <c r="A1690">
        <v>1689</v>
      </c>
      <c r="B1690" t="s">
        <v>4377</v>
      </c>
      <c r="C1690" s="1">
        <v>43079</v>
      </c>
      <c r="D1690" s="1">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v>
      </c>
      <c r="S1690">
        <v>2</v>
      </c>
      <c r="T1690">
        <v>0.2</v>
      </c>
      <c r="U1690">
        <v>23.315999999999999</v>
      </c>
    </row>
    <row r="1691" spans="1:21" x14ac:dyDescent="0.25">
      <c r="A1691">
        <v>1690</v>
      </c>
      <c r="B1691" t="s">
        <v>4378</v>
      </c>
      <c r="C1691" s="1">
        <v>41867</v>
      </c>
      <c r="D1691" s="1">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853.09199999999998</v>
      </c>
      <c r="S1691">
        <v>6</v>
      </c>
      <c r="T1691">
        <v>0.4</v>
      </c>
      <c r="U1691">
        <v>-227.49119999999999</v>
      </c>
    </row>
    <row r="1692" spans="1:21" x14ac:dyDescent="0.25">
      <c r="A1692">
        <v>1691</v>
      </c>
      <c r="B1692" t="s">
        <v>4379</v>
      </c>
      <c r="C1692" s="1">
        <v>43078</v>
      </c>
      <c r="D1692" s="1">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x14ac:dyDescent="0.25">
      <c r="A1693">
        <v>1692</v>
      </c>
      <c r="B1693" t="s">
        <v>4379</v>
      </c>
      <c r="C1693" s="1">
        <v>43078</v>
      </c>
      <c r="D1693" s="1">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x14ac:dyDescent="0.25">
      <c r="A1694">
        <v>1693</v>
      </c>
      <c r="B1694" t="s">
        <v>4383</v>
      </c>
      <c r="C1694" s="1">
        <v>42443</v>
      </c>
      <c r="D1694" s="1">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v>
      </c>
      <c r="S1694">
        <v>5</v>
      </c>
      <c r="T1694">
        <v>0.2</v>
      </c>
      <c r="U1694">
        <v>6.2904999999999998</v>
      </c>
    </row>
    <row r="1695" spans="1:21" x14ac:dyDescent="0.25">
      <c r="A1695">
        <v>1694</v>
      </c>
      <c r="B1695" t="s">
        <v>4386</v>
      </c>
      <c r="C1695" s="1">
        <v>42547</v>
      </c>
      <c r="D1695" s="1">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3.5741999999999998</v>
      </c>
    </row>
    <row r="1696" spans="1:21" x14ac:dyDescent="0.25">
      <c r="A1696">
        <v>1695</v>
      </c>
      <c r="B1696" t="s">
        <v>4389</v>
      </c>
      <c r="C1696" s="1">
        <v>42272</v>
      </c>
      <c r="D1696" s="1">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19.8276</v>
      </c>
    </row>
    <row r="1697" spans="1:21" x14ac:dyDescent="0.25">
      <c r="A1697">
        <v>1696</v>
      </c>
      <c r="B1697" t="s">
        <v>4389</v>
      </c>
      <c r="C1697" s="1">
        <v>42272</v>
      </c>
      <c r="D1697" s="1">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x14ac:dyDescent="0.25">
      <c r="A1698">
        <v>1697</v>
      </c>
      <c r="B1698" t="s">
        <v>4389</v>
      </c>
      <c r="C1698" s="1">
        <v>42272</v>
      </c>
      <c r="D1698" s="1">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x14ac:dyDescent="0.25">
      <c r="A1699">
        <v>1698</v>
      </c>
      <c r="B1699" t="s">
        <v>4393</v>
      </c>
      <c r="C1699" s="1">
        <v>42365</v>
      </c>
      <c r="D1699" s="1">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31.0184</v>
      </c>
    </row>
    <row r="1700" spans="1:21" x14ac:dyDescent="0.25">
      <c r="A1700">
        <v>1699</v>
      </c>
      <c r="B1700" t="s">
        <v>4393</v>
      </c>
      <c r="C1700" s="1">
        <v>42365</v>
      </c>
      <c r="D1700" s="1">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v>
      </c>
      <c r="S1700">
        <v>7</v>
      </c>
      <c r="T1700">
        <v>0</v>
      </c>
      <c r="U1700">
        <v>10.348800000000001</v>
      </c>
    </row>
    <row r="1701" spans="1:21" x14ac:dyDescent="0.25">
      <c r="A1701">
        <v>1700</v>
      </c>
      <c r="B1701" t="s">
        <v>4396</v>
      </c>
      <c r="C1701" s="1">
        <v>41793</v>
      </c>
      <c r="D1701" s="1">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113.4936</v>
      </c>
    </row>
    <row r="1702" spans="1:21" x14ac:dyDescent="0.25">
      <c r="A1702">
        <v>1701</v>
      </c>
      <c r="B1702" t="s">
        <v>4397</v>
      </c>
      <c r="C1702" s="1">
        <v>42198</v>
      </c>
      <c r="D1702" s="1">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x14ac:dyDescent="0.25">
      <c r="A1703">
        <v>1702</v>
      </c>
      <c r="B1703" t="s">
        <v>4397</v>
      </c>
      <c r="C1703" s="1">
        <v>42198</v>
      </c>
      <c r="D1703" s="1">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321.83999999999997</v>
      </c>
    </row>
    <row r="1704" spans="1:21" x14ac:dyDescent="0.25">
      <c r="A1704">
        <v>1703</v>
      </c>
      <c r="B1704" t="s">
        <v>4397</v>
      </c>
      <c r="C1704" s="1">
        <v>42198</v>
      </c>
      <c r="D1704" s="1">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4.6811999999999996</v>
      </c>
    </row>
    <row r="1705" spans="1:21" x14ac:dyDescent="0.25">
      <c r="A1705">
        <v>1704</v>
      </c>
      <c r="B1705" t="s">
        <v>4398</v>
      </c>
      <c r="C1705" s="1">
        <v>41672</v>
      </c>
      <c r="D1705" s="1">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v>
      </c>
      <c r="S1705">
        <v>5</v>
      </c>
      <c r="T1705">
        <v>0</v>
      </c>
      <c r="U1705">
        <v>5.8045</v>
      </c>
    </row>
    <row r="1706" spans="1:21" x14ac:dyDescent="0.25">
      <c r="A1706">
        <v>1705</v>
      </c>
      <c r="B1706" t="s">
        <v>4402</v>
      </c>
      <c r="C1706" s="1">
        <v>42437</v>
      </c>
      <c r="D1706" s="1">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v>
      </c>
      <c r="S1706">
        <v>3</v>
      </c>
      <c r="T1706">
        <v>0.7</v>
      </c>
      <c r="U1706">
        <v>-7.1147999999999998</v>
      </c>
    </row>
    <row r="1707" spans="1:21" x14ac:dyDescent="0.25">
      <c r="A1707">
        <v>1706</v>
      </c>
      <c r="B1707" t="s">
        <v>4403</v>
      </c>
      <c r="C1707" s="1">
        <v>42330</v>
      </c>
      <c r="D1707" s="1">
        <v>42334</v>
      </c>
      <c r="E1707" t="s">
        <v>49</v>
      </c>
      <c r="F1707" t="s">
        <v>92</v>
      </c>
      <c r="G1707" t="s">
        <v>93</v>
      </c>
      <c r="H1707" t="s">
        <v>25</v>
      </c>
      <c r="I1707" t="s">
        <v>26</v>
      </c>
      <c r="J1707" t="s">
        <v>145</v>
      </c>
      <c r="K1707" t="s">
        <v>146</v>
      </c>
      <c r="L1707">
        <v>19120</v>
      </c>
      <c r="M1707" t="s">
        <v>147</v>
      </c>
      <c r="N1707" t="s">
        <v>2391</v>
      </c>
      <c r="O1707" t="s">
        <v>45</v>
      </c>
      <c r="P1707" t="s">
        <v>74</v>
      </c>
      <c r="Q1707" t="s">
        <v>2392</v>
      </c>
      <c r="R1707">
        <v>11.61</v>
      </c>
      <c r="S1707">
        <v>2</v>
      </c>
      <c r="T1707">
        <v>0.7</v>
      </c>
      <c r="U1707">
        <v>-9.2880000000000003</v>
      </c>
    </row>
    <row r="1708" spans="1:21" x14ac:dyDescent="0.25">
      <c r="A1708">
        <v>1707</v>
      </c>
      <c r="B1708" t="s">
        <v>4404</v>
      </c>
      <c r="C1708" s="1">
        <v>43038</v>
      </c>
      <c r="D1708" s="1">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20.6142</v>
      </c>
    </row>
    <row r="1709" spans="1:21" x14ac:dyDescent="0.25">
      <c r="A1709">
        <v>1708</v>
      </c>
      <c r="B1709" t="s">
        <v>4404</v>
      </c>
      <c r="C1709" s="1">
        <v>43038</v>
      </c>
      <c r="D1709" s="1">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16.704000000000001</v>
      </c>
    </row>
    <row r="1710" spans="1:21" x14ac:dyDescent="0.25">
      <c r="A1710">
        <v>1709</v>
      </c>
      <c r="B1710" t="s">
        <v>4404</v>
      </c>
      <c r="C1710" s="1">
        <v>43038</v>
      </c>
      <c r="D1710" s="1">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x14ac:dyDescent="0.25">
      <c r="A1711">
        <v>1710</v>
      </c>
      <c r="B1711" t="s">
        <v>4404</v>
      </c>
      <c r="C1711" s="1">
        <v>43038</v>
      </c>
      <c r="D1711" s="1">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-0.89990000000000003</v>
      </c>
    </row>
    <row r="1712" spans="1:21" x14ac:dyDescent="0.25">
      <c r="A1712">
        <v>1711</v>
      </c>
      <c r="B1712" t="s">
        <v>4404</v>
      </c>
      <c r="C1712" s="1">
        <v>43038</v>
      </c>
      <c r="D1712" s="1">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6.5670000000000002</v>
      </c>
    </row>
    <row r="1713" spans="1:21" x14ac:dyDescent="0.25">
      <c r="A1713">
        <v>1712</v>
      </c>
      <c r="B1713" t="s">
        <v>4404</v>
      </c>
      <c r="C1713" s="1">
        <v>43038</v>
      </c>
      <c r="D1713" s="1">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510.63600000000002</v>
      </c>
    </row>
    <row r="1714" spans="1:21" x14ac:dyDescent="0.25">
      <c r="A1714">
        <v>1713</v>
      </c>
      <c r="B1714" t="s">
        <v>4411</v>
      </c>
      <c r="C1714" s="1">
        <v>42034</v>
      </c>
      <c r="D1714" s="1">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14.304</v>
      </c>
      <c r="S1714">
        <v>6</v>
      </c>
      <c r="T1714">
        <v>0.2</v>
      </c>
      <c r="U1714">
        <v>5.0064000000000002</v>
      </c>
    </row>
    <row r="1715" spans="1:21" x14ac:dyDescent="0.25">
      <c r="A1715">
        <v>1714</v>
      </c>
      <c r="B1715" t="s">
        <v>4414</v>
      </c>
      <c r="C1715" s="1">
        <v>42986</v>
      </c>
      <c r="D1715" s="1">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x14ac:dyDescent="0.25">
      <c r="A1716">
        <v>1715</v>
      </c>
      <c r="B1716" t="s">
        <v>4415</v>
      </c>
      <c r="C1716" s="1">
        <v>43015</v>
      </c>
      <c r="D1716" s="1">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-14.478400000000001</v>
      </c>
    </row>
    <row r="1717" spans="1:21" x14ac:dyDescent="0.25">
      <c r="A1717">
        <v>1716</v>
      </c>
      <c r="B1717" t="s">
        <v>4418</v>
      </c>
      <c r="C1717" s="1">
        <v>42490</v>
      </c>
      <c r="D1717" s="1">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7.7119999999999997</v>
      </c>
      <c r="S1717">
        <v>2</v>
      </c>
      <c r="T1717">
        <v>0.2</v>
      </c>
      <c r="U1717">
        <v>2.7955999999999999</v>
      </c>
    </row>
    <row r="1718" spans="1:21" x14ac:dyDescent="0.25">
      <c r="A1718">
        <v>1717</v>
      </c>
      <c r="B1718" t="s">
        <v>4419</v>
      </c>
      <c r="C1718" s="1">
        <v>42509</v>
      </c>
      <c r="D1718" s="1">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242.9</v>
      </c>
      <c r="S1718">
        <v>5</v>
      </c>
      <c r="T1718">
        <v>0</v>
      </c>
      <c r="U1718">
        <v>70.441000000000003</v>
      </c>
    </row>
    <row r="1719" spans="1:21" x14ac:dyDescent="0.25">
      <c r="A1719">
        <v>1718</v>
      </c>
      <c r="B1719" t="s">
        <v>4419</v>
      </c>
      <c r="C1719" s="1">
        <v>42509</v>
      </c>
      <c r="D1719" s="1">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v>
      </c>
      <c r="S1719">
        <v>5</v>
      </c>
      <c r="T1719">
        <v>0</v>
      </c>
      <c r="U1719">
        <v>0</v>
      </c>
    </row>
    <row r="1720" spans="1:21" x14ac:dyDescent="0.25">
      <c r="A1720">
        <v>1719</v>
      </c>
      <c r="B1720" t="s">
        <v>4419</v>
      </c>
      <c r="C1720" s="1">
        <v>42509</v>
      </c>
      <c r="D1720" s="1">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15.086399999999999</v>
      </c>
    </row>
    <row r="1721" spans="1:21" x14ac:dyDescent="0.25">
      <c r="A1721">
        <v>1720</v>
      </c>
      <c r="B1721" t="s">
        <v>4419</v>
      </c>
      <c r="C1721" s="1">
        <v>42509</v>
      </c>
      <c r="D1721" s="1">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12.3256</v>
      </c>
    </row>
    <row r="1722" spans="1:21" x14ac:dyDescent="0.25">
      <c r="A1722">
        <v>1721</v>
      </c>
      <c r="B1722" t="s">
        <v>4419</v>
      </c>
      <c r="C1722" s="1">
        <v>42509</v>
      </c>
      <c r="D1722" s="1">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14.92</v>
      </c>
    </row>
    <row r="1723" spans="1:21" x14ac:dyDescent="0.25">
      <c r="A1723">
        <v>1722</v>
      </c>
      <c r="B1723" t="s">
        <v>4422</v>
      </c>
      <c r="C1723" s="1">
        <v>42358</v>
      </c>
      <c r="D1723" s="1">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11.998799999999999</v>
      </c>
    </row>
    <row r="1724" spans="1:21" x14ac:dyDescent="0.25">
      <c r="A1724">
        <v>1723</v>
      </c>
      <c r="B1724" t="s">
        <v>4422</v>
      </c>
      <c r="C1724" s="1">
        <v>42358</v>
      </c>
      <c r="D1724" s="1">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51.193600000000004</v>
      </c>
    </row>
    <row r="1725" spans="1:21" x14ac:dyDescent="0.25">
      <c r="A1725">
        <v>1724</v>
      </c>
      <c r="B1725" t="s">
        <v>4422</v>
      </c>
      <c r="C1725" s="1">
        <v>42358</v>
      </c>
      <c r="D1725" s="1">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359.05799999999999</v>
      </c>
      <c r="S1725">
        <v>3</v>
      </c>
      <c r="T1725">
        <v>0.3</v>
      </c>
      <c r="U1725">
        <v>-71.811599999999999</v>
      </c>
    </row>
    <row r="1726" spans="1:21" x14ac:dyDescent="0.25">
      <c r="A1726">
        <v>1725</v>
      </c>
      <c r="B1726" t="s">
        <v>4427</v>
      </c>
      <c r="C1726" s="1">
        <v>42357</v>
      </c>
      <c r="D1726" s="1">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43.435200000000002</v>
      </c>
    </row>
    <row r="1727" spans="1:21" x14ac:dyDescent="0.25">
      <c r="A1727">
        <v>1726</v>
      </c>
      <c r="B1727" t="s">
        <v>4427</v>
      </c>
      <c r="C1727" s="1">
        <v>42357</v>
      </c>
      <c r="D1727" s="1">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v>
      </c>
      <c r="S1727">
        <v>2</v>
      </c>
      <c r="T1727">
        <v>0.2</v>
      </c>
      <c r="U1727">
        <v>0.44400000000000001</v>
      </c>
    </row>
    <row r="1728" spans="1:21" x14ac:dyDescent="0.25">
      <c r="A1728">
        <v>1727</v>
      </c>
      <c r="B1728" t="s">
        <v>4427</v>
      </c>
      <c r="C1728" s="1">
        <v>42357</v>
      </c>
      <c r="D1728" s="1">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88.831999999999994</v>
      </c>
      <c r="S1728">
        <v>4</v>
      </c>
      <c r="T1728">
        <v>0.2</v>
      </c>
      <c r="U1728">
        <v>7.7728000000000002</v>
      </c>
    </row>
    <row r="1729" spans="1:21" x14ac:dyDescent="0.25">
      <c r="A1729">
        <v>1728</v>
      </c>
      <c r="B1729" t="s">
        <v>4434</v>
      </c>
      <c r="C1729" s="1">
        <v>42854</v>
      </c>
      <c r="D1729" s="1">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-69.89</v>
      </c>
    </row>
    <row r="1730" spans="1:21" x14ac:dyDescent="0.25">
      <c r="A1730">
        <v>1729</v>
      </c>
      <c r="B1730" t="s">
        <v>4439</v>
      </c>
      <c r="C1730" s="1">
        <v>42407</v>
      </c>
      <c r="D1730" s="1">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x14ac:dyDescent="0.25">
      <c r="A1731">
        <v>1730</v>
      </c>
      <c r="B1731" t="s">
        <v>4439</v>
      </c>
      <c r="C1731" s="1">
        <v>42407</v>
      </c>
      <c r="D1731" s="1">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x14ac:dyDescent="0.25">
      <c r="A1732">
        <v>1731</v>
      </c>
      <c r="B1732" t="s">
        <v>4440</v>
      </c>
      <c r="C1732" s="1">
        <v>41910</v>
      </c>
      <c r="D1732" s="1">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31.283200000000001</v>
      </c>
    </row>
    <row r="1733" spans="1:21" x14ac:dyDescent="0.25">
      <c r="A1733">
        <v>1732</v>
      </c>
      <c r="B1733" t="s">
        <v>4440</v>
      </c>
      <c r="C1733" s="1">
        <v>41910</v>
      </c>
      <c r="D1733" s="1">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3.7408000000000001</v>
      </c>
    </row>
    <row r="1734" spans="1:21" x14ac:dyDescent="0.25">
      <c r="A1734">
        <v>1733</v>
      </c>
      <c r="B1734" t="s">
        <v>4443</v>
      </c>
      <c r="C1734" s="1">
        <v>42561</v>
      </c>
      <c r="D1734" s="1">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x14ac:dyDescent="0.25">
      <c r="A1735">
        <v>1734</v>
      </c>
      <c r="B1735" t="s">
        <v>4443</v>
      </c>
      <c r="C1735" s="1">
        <v>42561</v>
      </c>
      <c r="D1735" s="1">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17.352</v>
      </c>
    </row>
    <row r="1736" spans="1:21" x14ac:dyDescent="0.25">
      <c r="A1736">
        <v>1735</v>
      </c>
      <c r="B1736" t="s">
        <v>4444</v>
      </c>
      <c r="C1736" s="1">
        <v>42945</v>
      </c>
      <c r="D1736" s="1">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34.847999999999999</v>
      </c>
      <c r="S1736">
        <v>2</v>
      </c>
      <c r="T1736">
        <v>0.2</v>
      </c>
      <c r="U1736">
        <v>6.5339999999999998</v>
      </c>
    </row>
    <row r="1737" spans="1:21" x14ac:dyDescent="0.25">
      <c r="A1737">
        <v>1736</v>
      </c>
      <c r="B1737" t="s">
        <v>4444</v>
      </c>
      <c r="C1737" s="1">
        <v>42945</v>
      </c>
      <c r="D1737" s="1">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x14ac:dyDescent="0.25">
      <c r="A1738">
        <v>1737</v>
      </c>
      <c r="B1738" t="s">
        <v>4444</v>
      </c>
      <c r="C1738" s="1">
        <v>42945</v>
      </c>
      <c r="D1738" s="1">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0.38219999999999998</v>
      </c>
    </row>
    <row r="1739" spans="1:21" x14ac:dyDescent="0.25">
      <c r="A1739">
        <v>1738</v>
      </c>
      <c r="B1739" t="s">
        <v>4447</v>
      </c>
      <c r="C1739" s="1">
        <v>42250</v>
      </c>
      <c r="D1739" s="1">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8.4887999999999995</v>
      </c>
    </row>
    <row r="1740" spans="1:21" x14ac:dyDescent="0.25">
      <c r="A1740">
        <v>1739</v>
      </c>
      <c r="B1740" t="s">
        <v>4447</v>
      </c>
      <c r="C1740" s="1">
        <v>42250</v>
      </c>
      <c r="D1740" s="1">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3.4009999999999998</v>
      </c>
    </row>
    <row r="1741" spans="1:21" x14ac:dyDescent="0.25">
      <c r="A1741">
        <v>1740</v>
      </c>
      <c r="B1741" t="s">
        <v>4447</v>
      </c>
      <c r="C1741" s="1">
        <v>42250</v>
      </c>
      <c r="D1741" s="1">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x14ac:dyDescent="0.25">
      <c r="A1742">
        <v>1741</v>
      </c>
      <c r="B1742" t="s">
        <v>4450</v>
      </c>
      <c r="C1742" s="1">
        <v>41860</v>
      </c>
      <c r="D1742" s="1">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x14ac:dyDescent="0.25">
      <c r="A1743">
        <v>1742</v>
      </c>
      <c r="B1743" t="s">
        <v>4453</v>
      </c>
      <c r="C1743" s="1">
        <v>43038</v>
      </c>
      <c r="D1743" s="1">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20.736000000000001</v>
      </c>
      <c r="S1743">
        <v>4</v>
      </c>
      <c r="T1743">
        <v>0.2</v>
      </c>
      <c r="U1743">
        <v>7.2576000000000001</v>
      </c>
    </row>
    <row r="1744" spans="1:21" x14ac:dyDescent="0.25">
      <c r="A1744">
        <v>1743</v>
      </c>
      <c r="B1744" t="s">
        <v>4453</v>
      </c>
      <c r="C1744" s="1">
        <v>43038</v>
      </c>
      <c r="D1744" s="1">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7.1680000000000001</v>
      </c>
      <c r="S1744">
        <v>2</v>
      </c>
      <c r="T1744">
        <v>0.2</v>
      </c>
      <c r="U1744">
        <v>0.98560000000000003</v>
      </c>
    </row>
    <row r="1745" spans="1:21" x14ac:dyDescent="0.25">
      <c r="A1745">
        <v>1744</v>
      </c>
      <c r="B1745" t="s">
        <v>4453</v>
      </c>
      <c r="C1745" s="1">
        <v>43038</v>
      </c>
      <c r="D1745" s="1">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11.167999999999999</v>
      </c>
      <c r="S1745">
        <v>2</v>
      </c>
      <c r="T1745">
        <v>0.2</v>
      </c>
      <c r="U1745">
        <v>-2.5127999999999999</v>
      </c>
    </row>
    <row r="1746" spans="1:21" x14ac:dyDescent="0.25">
      <c r="A1746">
        <v>1745</v>
      </c>
      <c r="B1746" t="s">
        <v>4453</v>
      </c>
      <c r="C1746" s="1">
        <v>43038</v>
      </c>
      <c r="D1746" s="1">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v>
      </c>
      <c r="S1746">
        <v>7</v>
      </c>
      <c r="T1746">
        <v>0.2</v>
      </c>
      <c r="U1746">
        <v>-55.3</v>
      </c>
    </row>
    <row r="1747" spans="1:21" x14ac:dyDescent="0.25">
      <c r="A1747">
        <v>1746</v>
      </c>
      <c r="B1747" t="s">
        <v>4456</v>
      </c>
      <c r="C1747" s="1">
        <v>41796</v>
      </c>
      <c r="D1747" s="1">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4.9432</v>
      </c>
    </row>
    <row r="1748" spans="1:21" x14ac:dyDescent="0.25">
      <c r="A1748">
        <v>1747</v>
      </c>
      <c r="B1748" t="s">
        <v>4457</v>
      </c>
      <c r="C1748" s="1">
        <v>42595</v>
      </c>
      <c r="D1748" s="1">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11.231999999999999</v>
      </c>
      <c r="S1748">
        <v>8</v>
      </c>
      <c r="T1748">
        <v>0.7</v>
      </c>
      <c r="U1748">
        <v>-8.2368000000000006</v>
      </c>
    </row>
    <row r="1749" spans="1:21" x14ac:dyDescent="0.25">
      <c r="A1749">
        <v>1748</v>
      </c>
      <c r="B1749" t="s">
        <v>4457</v>
      </c>
      <c r="C1749" s="1">
        <v>42595</v>
      </c>
      <c r="D1749" s="1">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v>
      </c>
      <c r="S1749">
        <v>3</v>
      </c>
      <c r="T1749">
        <v>0.2</v>
      </c>
      <c r="U1749">
        <v>3.21</v>
      </c>
    </row>
    <row r="1750" spans="1:21" x14ac:dyDescent="0.25">
      <c r="A1750">
        <v>1749</v>
      </c>
      <c r="B1750" t="s">
        <v>4459</v>
      </c>
      <c r="C1750" s="1">
        <v>41754</v>
      </c>
      <c r="D1750" s="1">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v>
      </c>
      <c r="S1750">
        <v>2</v>
      </c>
      <c r="T1750">
        <v>0.2</v>
      </c>
      <c r="U1750">
        <v>3.6288</v>
      </c>
    </row>
    <row r="1751" spans="1:21" x14ac:dyDescent="0.25">
      <c r="A1751">
        <v>1750</v>
      </c>
      <c r="B1751" t="s">
        <v>4459</v>
      </c>
      <c r="C1751" s="1">
        <v>41754</v>
      </c>
      <c r="D1751" s="1">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0.54600000000000004</v>
      </c>
    </row>
    <row r="1752" spans="1:21" x14ac:dyDescent="0.25">
      <c r="A1752">
        <v>1751</v>
      </c>
      <c r="B1752" t="s">
        <v>4462</v>
      </c>
      <c r="C1752" s="1">
        <v>42330</v>
      </c>
      <c r="D1752" s="1">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206.96199999999999</v>
      </c>
      <c r="S1752">
        <v>2</v>
      </c>
      <c r="T1752">
        <v>0.3</v>
      </c>
      <c r="U1752">
        <v>-32.522599999999997</v>
      </c>
    </row>
    <row r="1753" spans="1:21" x14ac:dyDescent="0.25">
      <c r="A1753">
        <v>1752</v>
      </c>
      <c r="B1753" t="s">
        <v>4465</v>
      </c>
      <c r="C1753" s="1">
        <v>43022</v>
      </c>
      <c r="D1753" s="1">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v>
      </c>
    </row>
    <row r="1754" spans="1:21" x14ac:dyDescent="0.25">
      <c r="A1754">
        <v>1753</v>
      </c>
      <c r="B1754" t="s">
        <v>4468</v>
      </c>
      <c r="C1754" s="1">
        <v>43071</v>
      </c>
      <c r="D1754" s="1">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151.09739999999999</v>
      </c>
    </row>
    <row r="1755" spans="1:21" x14ac:dyDescent="0.25">
      <c r="A1755">
        <v>1754</v>
      </c>
      <c r="B1755" t="s">
        <v>4468</v>
      </c>
      <c r="C1755" s="1">
        <v>43071</v>
      </c>
      <c r="D1755" s="1">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x14ac:dyDescent="0.25">
      <c r="A1756">
        <v>1755</v>
      </c>
      <c r="B1756" t="s">
        <v>4468</v>
      </c>
      <c r="C1756" s="1">
        <v>43071</v>
      </c>
      <c r="D1756" s="1">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3.8519999999999999</v>
      </c>
    </row>
    <row r="1757" spans="1:21" x14ac:dyDescent="0.25">
      <c r="A1757">
        <v>1756</v>
      </c>
      <c r="B1757" t="s">
        <v>4471</v>
      </c>
      <c r="C1757" s="1">
        <v>42346</v>
      </c>
      <c r="D1757" s="1">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x14ac:dyDescent="0.25">
      <c r="A1758">
        <v>1757</v>
      </c>
      <c r="B1758" t="s">
        <v>4471</v>
      </c>
      <c r="C1758" s="1">
        <v>42346</v>
      </c>
      <c r="D1758" s="1">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150.36000000000001</v>
      </c>
    </row>
    <row r="1759" spans="1:21" x14ac:dyDescent="0.25">
      <c r="A1759">
        <v>1758</v>
      </c>
      <c r="B1759" t="s">
        <v>4474</v>
      </c>
      <c r="C1759" s="1">
        <v>42198</v>
      </c>
      <c r="D1759" s="1">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41.567999999999998</v>
      </c>
      <c r="S1759">
        <v>6</v>
      </c>
      <c r="T1759">
        <v>0.8</v>
      </c>
      <c r="U1759">
        <v>-66.508799999999994</v>
      </c>
    </row>
    <row r="1760" spans="1:21" x14ac:dyDescent="0.25">
      <c r="A1760">
        <v>1759</v>
      </c>
      <c r="B1760" t="s">
        <v>4475</v>
      </c>
      <c r="C1760" s="1">
        <v>41770</v>
      </c>
      <c r="D1760" s="1">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46.863999999999997</v>
      </c>
      <c r="S1760">
        <v>2</v>
      </c>
      <c r="T1760">
        <v>0.2</v>
      </c>
      <c r="U1760">
        <v>7.6154000000000002</v>
      </c>
    </row>
    <row r="1761" spans="1:21" x14ac:dyDescent="0.25">
      <c r="A1761">
        <v>1760</v>
      </c>
      <c r="B1761" t="s">
        <v>4478</v>
      </c>
      <c r="C1761" s="1">
        <v>41644</v>
      </c>
      <c r="D1761" s="1">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x14ac:dyDescent="0.25">
      <c r="A1762">
        <v>1761</v>
      </c>
      <c r="B1762" t="s">
        <v>4479</v>
      </c>
      <c r="C1762" s="1">
        <v>42252</v>
      </c>
      <c r="D1762" s="1">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-4.8391999999999999</v>
      </c>
    </row>
    <row r="1763" spans="1:21" x14ac:dyDescent="0.25">
      <c r="A1763">
        <v>1762</v>
      </c>
      <c r="B1763" t="s">
        <v>4479</v>
      </c>
      <c r="C1763" s="1">
        <v>42252</v>
      </c>
      <c r="D1763" s="1">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28.751999999999999</v>
      </c>
      <c r="S1763">
        <v>6</v>
      </c>
      <c r="T1763">
        <v>0.2</v>
      </c>
      <c r="U1763">
        <v>9.7037999999999993</v>
      </c>
    </row>
    <row r="1764" spans="1:21" x14ac:dyDescent="0.25">
      <c r="A1764">
        <v>1763</v>
      </c>
      <c r="B1764" t="s">
        <v>4479</v>
      </c>
      <c r="C1764" s="1">
        <v>42252</v>
      </c>
      <c r="D1764" s="1">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-20.696400000000001</v>
      </c>
    </row>
    <row r="1765" spans="1:21" x14ac:dyDescent="0.25">
      <c r="A1765">
        <v>1764</v>
      </c>
      <c r="B1765" t="s">
        <v>4486</v>
      </c>
      <c r="C1765" s="1">
        <v>42586</v>
      </c>
      <c r="D1765" s="1">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10.518000000000001</v>
      </c>
    </row>
    <row r="1766" spans="1:21" x14ac:dyDescent="0.25">
      <c r="A1766">
        <v>1765</v>
      </c>
      <c r="B1766" t="s">
        <v>4486</v>
      </c>
      <c r="C1766" s="1">
        <v>42586</v>
      </c>
      <c r="D1766" s="1">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x14ac:dyDescent="0.25">
      <c r="A1767">
        <v>1766</v>
      </c>
      <c r="B1767" t="s">
        <v>4486</v>
      </c>
      <c r="C1767" s="1">
        <v>42586</v>
      </c>
      <c r="D1767" s="1">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v>
      </c>
    </row>
    <row r="1768" spans="1:21" x14ac:dyDescent="0.25">
      <c r="A1768">
        <v>1767</v>
      </c>
      <c r="B1768" t="s">
        <v>4486</v>
      </c>
      <c r="C1768" s="1">
        <v>42586</v>
      </c>
      <c r="D1768" s="1">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x14ac:dyDescent="0.25">
      <c r="A1769">
        <v>1768</v>
      </c>
      <c r="B1769" t="s">
        <v>4493</v>
      </c>
      <c r="C1769" s="1">
        <v>41720</v>
      </c>
      <c r="D1769" s="1">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7.6440000000000001</v>
      </c>
      <c r="S1769">
        <v>4</v>
      </c>
      <c r="T1769">
        <v>0.7</v>
      </c>
      <c r="U1769">
        <v>-5.8604000000000003</v>
      </c>
    </row>
    <row r="1770" spans="1:21" x14ac:dyDescent="0.25">
      <c r="A1770">
        <v>1769</v>
      </c>
      <c r="B1770" t="s">
        <v>4493</v>
      </c>
      <c r="C1770" s="1">
        <v>41720</v>
      </c>
      <c r="D1770" s="1">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51.465000000000003</v>
      </c>
      <c r="S1770">
        <v>5</v>
      </c>
      <c r="T1770">
        <v>0.7</v>
      </c>
      <c r="U1770">
        <v>-39.456499999999998</v>
      </c>
    </row>
    <row r="1771" spans="1:21" x14ac:dyDescent="0.25">
      <c r="A1771">
        <v>1770</v>
      </c>
      <c r="B1771" t="s">
        <v>4497</v>
      </c>
      <c r="C1771" s="1">
        <v>42796</v>
      </c>
      <c r="D1771" s="1">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v>
      </c>
      <c r="S1771">
        <v>4</v>
      </c>
      <c r="T1771">
        <v>0.2</v>
      </c>
      <c r="U1771">
        <v>-1.3952</v>
      </c>
    </row>
    <row r="1772" spans="1:21" x14ac:dyDescent="0.25">
      <c r="A1772">
        <v>1771</v>
      </c>
      <c r="B1772" t="s">
        <v>4497</v>
      </c>
      <c r="C1772" s="1">
        <v>42796</v>
      </c>
      <c r="D1772" s="1">
        <v>42802</v>
      </c>
      <c r="E1772" t="s">
        <v>49</v>
      </c>
      <c r="F1772" t="s">
        <v>354</v>
      </c>
      <c r="G1772" t="s">
        <v>355</v>
      </c>
      <c r="H1772" t="s">
        <v>40</v>
      </c>
      <c r="I1772" t="s">
        <v>26</v>
      </c>
      <c r="J1772" t="s">
        <v>816</v>
      </c>
      <c r="K1772" t="s">
        <v>103</v>
      </c>
      <c r="L1772">
        <v>75081</v>
      </c>
      <c r="M1772" t="s">
        <v>104</v>
      </c>
      <c r="N1772" t="s">
        <v>231</v>
      </c>
      <c r="O1772" t="s">
        <v>45</v>
      </c>
      <c r="P1772" t="s">
        <v>74</v>
      </c>
      <c r="Q1772" t="s">
        <v>232</v>
      </c>
      <c r="R1772">
        <v>12.222</v>
      </c>
      <c r="S1772">
        <v>7</v>
      </c>
      <c r="T1772">
        <v>0.8</v>
      </c>
      <c r="U1772">
        <v>-20.1663</v>
      </c>
    </row>
    <row r="1773" spans="1:21" x14ac:dyDescent="0.25">
      <c r="A1773">
        <v>1772</v>
      </c>
      <c r="B1773" t="s">
        <v>4498</v>
      </c>
      <c r="C1773" s="1">
        <v>42701</v>
      </c>
      <c r="D1773" s="1">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97.983999999999995</v>
      </c>
      <c r="S1773">
        <v>2</v>
      </c>
      <c r="T1773">
        <v>0.2</v>
      </c>
      <c r="U1773">
        <v>-24.495999999999999</v>
      </c>
    </row>
    <row r="1774" spans="1:21" x14ac:dyDescent="0.25">
      <c r="A1774">
        <v>1773</v>
      </c>
      <c r="B1774" t="s">
        <v>4498</v>
      </c>
      <c r="C1774" s="1">
        <v>42701</v>
      </c>
      <c r="D1774" s="1">
        <v>42703</v>
      </c>
      <c r="E1774" t="s">
        <v>22</v>
      </c>
      <c r="F1774" t="s">
        <v>512</v>
      </c>
      <c r="G1774" t="s">
        <v>513</v>
      </c>
      <c r="H1774" t="s">
        <v>40</v>
      </c>
      <c r="I1774" t="s">
        <v>26</v>
      </c>
      <c r="J1774" t="s">
        <v>302</v>
      </c>
      <c r="K1774" t="s">
        <v>210</v>
      </c>
      <c r="L1774">
        <v>60623</v>
      </c>
      <c r="M1774" t="s">
        <v>104</v>
      </c>
      <c r="N1774" t="s">
        <v>845</v>
      </c>
      <c r="O1774" t="s">
        <v>70</v>
      </c>
      <c r="P1774" t="s">
        <v>160</v>
      </c>
      <c r="Q1774" t="s">
        <v>846</v>
      </c>
      <c r="R1774">
        <v>62.4</v>
      </c>
      <c r="S1774">
        <v>6</v>
      </c>
      <c r="T1774">
        <v>0.2</v>
      </c>
      <c r="U1774">
        <v>19.5</v>
      </c>
    </row>
    <row r="1775" spans="1:21" x14ac:dyDescent="0.25">
      <c r="A1775">
        <v>1774</v>
      </c>
      <c r="B1775" t="s">
        <v>4499</v>
      </c>
      <c r="C1775" s="1">
        <v>41757</v>
      </c>
      <c r="D1775" s="1">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9.3870000000000005</v>
      </c>
    </row>
    <row r="1776" spans="1:21" x14ac:dyDescent="0.25">
      <c r="A1776">
        <v>1775</v>
      </c>
      <c r="B1776" t="s">
        <v>4499</v>
      </c>
      <c r="C1776" s="1">
        <v>41757</v>
      </c>
      <c r="D1776" s="1">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x14ac:dyDescent="0.25">
      <c r="A1777">
        <v>1776</v>
      </c>
      <c r="B1777" t="s">
        <v>4499</v>
      </c>
      <c r="C1777" s="1">
        <v>41757</v>
      </c>
      <c r="D1777" s="1">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x14ac:dyDescent="0.25">
      <c r="A1778">
        <v>1777</v>
      </c>
      <c r="B1778" t="s">
        <v>4499</v>
      </c>
      <c r="C1778" s="1">
        <v>41757</v>
      </c>
      <c r="D1778" s="1">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x14ac:dyDescent="0.25">
      <c r="A1779">
        <v>1778</v>
      </c>
      <c r="B1779" t="s">
        <v>4507</v>
      </c>
      <c r="C1779" s="1">
        <v>42332</v>
      </c>
      <c r="D1779" s="1">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180.76589999999999</v>
      </c>
    </row>
    <row r="1780" spans="1:21" x14ac:dyDescent="0.25">
      <c r="A1780">
        <v>1779</v>
      </c>
      <c r="B1780" t="s">
        <v>4507</v>
      </c>
      <c r="C1780" s="1">
        <v>42332</v>
      </c>
      <c r="D1780" s="1">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x14ac:dyDescent="0.25">
      <c r="A1781">
        <v>1780</v>
      </c>
      <c r="B1781" t="s">
        <v>4510</v>
      </c>
      <c r="C1781" s="1">
        <v>42685</v>
      </c>
      <c r="D1781" s="1">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14.9925</v>
      </c>
    </row>
    <row r="1782" spans="1:21" x14ac:dyDescent="0.25">
      <c r="A1782">
        <v>1781</v>
      </c>
      <c r="B1782" t="s">
        <v>4510</v>
      </c>
      <c r="C1782" s="1">
        <v>42685</v>
      </c>
      <c r="D1782" s="1">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v>
      </c>
    </row>
    <row r="1783" spans="1:21" x14ac:dyDescent="0.25">
      <c r="A1783">
        <v>1782</v>
      </c>
      <c r="B1783" t="s">
        <v>4511</v>
      </c>
      <c r="C1783" s="1">
        <v>42194</v>
      </c>
      <c r="D1783" s="1">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3.0268000000000002</v>
      </c>
    </row>
    <row r="1784" spans="1:21" x14ac:dyDescent="0.25">
      <c r="A1784">
        <v>1783</v>
      </c>
      <c r="B1784" t="s">
        <v>4511</v>
      </c>
      <c r="C1784" s="1">
        <v>42194</v>
      </c>
      <c r="D1784" s="1">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59.011200000000002</v>
      </c>
    </row>
    <row r="1785" spans="1:21" x14ac:dyDescent="0.25">
      <c r="A1785">
        <v>1784</v>
      </c>
      <c r="B1785" t="s">
        <v>4514</v>
      </c>
      <c r="C1785" s="1">
        <v>43000</v>
      </c>
      <c r="D1785" s="1">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x14ac:dyDescent="0.25">
      <c r="A1786">
        <v>1785</v>
      </c>
      <c r="B1786" t="s">
        <v>4514</v>
      </c>
      <c r="C1786" s="1">
        <v>43000</v>
      </c>
      <c r="D1786" s="1">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9.8160000000000007</v>
      </c>
    </row>
    <row r="1787" spans="1:21" x14ac:dyDescent="0.25">
      <c r="A1787">
        <v>1786</v>
      </c>
      <c r="B1787" t="s">
        <v>4514</v>
      </c>
      <c r="C1787" s="1">
        <v>43000</v>
      </c>
      <c r="D1787" s="1">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x14ac:dyDescent="0.25">
      <c r="A1788">
        <v>1787</v>
      </c>
      <c r="B1788" t="s">
        <v>4514</v>
      </c>
      <c r="C1788" s="1">
        <v>43000</v>
      </c>
      <c r="D1788" s="1">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25.221299999999999</v>
      </c>
    </row>
    <row r="1789" spans="1:21" x14ac:dyDescent="0.25">
      <c r="A1789">
        <v>1788</v>
      </c>
      <c r="B1789" t="s">
        <v>4519</v>
      </c>
      <c r="C1789" s="1">
        <v>42050</v>
      </c>
      <c r="D1789" s="1">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64.785600000000002</v>
      </c>
    </row>
    <row r="1790" spans="1:21" x14ac:dyDescent="0.25">
      <c r="A1790">
        <v>1789</v>
      </c>
      <c r="B1790" t="s">
        <v>4519</v>
      </c>
      <c r="C1790" s="1">
        <v>42050</v>
      </c>
      <c r="D1790" s="1">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195.99440000000001</v>
      </c>
    </row>
    <row r="1791" spans="1:21" x14ac:dyDescent="0.25">
      <c r="A1791">
        <v>1790</v>
      </c>
      <c r="B1791" t="s">
        <v>4519</v>
      </c>
      <c r="C1791" s="1">
        <v>42050</v>
      </c>
      <c r="D1791" s="1">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26.590499999999999</v>
      </c>
    </row>
    <row r="1792" spans="1:21" x14ac:dyDescent="0.25">
      <c r="A1792">
        <v>1791</v>
      </c>
      <c r="B1792" t="s">
        <v>4525</v>
      </c>
      <c r="C1792" s="1">
        <v>41912</v>
      </c>
      <c r="D1792" s="1">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x14ac:dyDescent="0.25">
      <c r="A1793">
        <v>1792</v>
      </c>
      <c r="B1793" t="s">
        <v>4526</v>
      </c>
      <c r="C1793" s="1">
        <v>41974</v>
      </c>
      <c r="D1793" s="1">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673.88160000000005</v>
      </c>
    </row>
    <row r="1794" spans="1:21" x14ac:dyDescent="0.25">
      <c r="A1794">
        <v>1793</v>
      </c>
      <c r="B1794" t="s">
        <v>4526</v>
      </c>
      <c r="C1794" s="1">
        <v>41974</v>
      </c>
      <c r="D1794" s="1">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v>
      </c>
    </row>
    <row r="1795" spans="1:21" x14ac:dyDescent="0.25">
      <c r="A1795">
        <v>1794</v>
      </c>
      <c r="B1795" t="s">
        <v>4531</v>
      </c>
      <c r="C1795" s="1">
        <v>41981</v>
      </c>
      <c r="D1795" s="1">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6.0415999999999999</v>
      </c>
    </row>
    <row r="1796" spans="1:21" x14ac:dyDescent="0.25">
      <c r="A1796">
        <v>1795</v>
      </c>
      <c r="B1796" t="s">
        <v>4534</v>
      </c>
      <c r="C1796" s="1">
        <v>42618</v>
      </c>
      <c r="D1796" s="1">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26.984999999999999</v>
      </c>
    </row>
    <row r="1797" spans="1:21" x14ac:dyDescent="0.25">
      <c r="A1797">
        <v>1796</v>
      </c>
      <c r="B1797" t="s">
        <v>4539</v>
      </c>
      <c r="C1797" s="1">
        <v>42974</v>
      </c>
      <c r="D1797" s="1">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16.598400000000002</v>
      </c>
    </row>
    <row r="1798" spans="1:21" x14ac:dyDescent="0.25">
      <c r="A1798">
        <v>1797</v>
      </c>
      <c r="B1798" t="s">
        <v>4539</v>
      </c>
      <c r="C1798" s="1">
        <v>42974</v>
      </c>
      <c r="D1798" s="1">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347.97</v>
      </c>
      <c r="S1798">
        <v>3</v>
      </c>
      <c r="T1798">
        <v>0</v>
      </c>
      <c r="U1798">
        <v>100.9113</v>
      </c>
    </row>
    <row r="1799" spans="1:21" x14ac:dyDescent="0.25">
      <c r="A1799">
        <v>1798</v>
      </c>
      <c r="B1799" t="s">
        <v>4539</v>
      </c>
      <c r="C1799" s="1">
        <v>42974</v>
      </c>
      <c r="D1799" s="1">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x14ac:dyDescent="0.25">
      <c r="A1800">
        <v>1799</v>
      </c>
      <c r="B1800" t="s">
        <v>4542</v>
      </c>
      <c r="C1800" s="1">
        <v>42558</v>
      </c>
      <c r="D1800" s="1">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x14ac:dyDescent="0.25">
      <c r="A1801">
        <v>1800</v>
      </c>
      <c r="B1801" t="s">
        <v>4543</v>
      </c>
      <c r="C1801" s="1">
        <v>42590</v>
      </c>
      <c r="D1801" s="1">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11.167999999999999</v>
      </c>
      <c r="S1801">
        <v>4</v>
      </c>
      <c r="T1801">
        <v>0.2</v>
      </c>
      <c r="U1801">
        <v>3.6295999999999999</v>
      </c>
    </row>
    <row r="1802" spans="1:21" x14ac:dyDescent="0.25">
      <c r="A1802">
        <v>1801</v>
      </c>
      <c r="B1802" t="s">
        <v>4543</v>
      </c>
      <c r="C1802" s="1">
        <v>42590</v>
      </c>
      <c r="D1802" s="1">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53.951999999999998</v>
      </c>
      <c r="S1802">
        <v>3</v>
      </c>
      <c r="T1802">
        <v>0.2</v>
      </c>
      <c r="U1802">
        <v>17.534400000000002</v>
      </c>
    </row>
    <row r="1803" spans="1:21" x14ac:dyDescent="0.25">
      <c r="A1803">
        <v>1802</v>
      </c>
      <c r="B1803" t="s">
        <v>4548</v>
      </c>
      <c r="C1803" s="1">
        <v>42687</v>
      </c>
      <c r="D1803" s="1">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x14ac:dyDescent="0.25">
      <c r="A1804">
        <v>1803</v>
      </c>
      <c r="B1804" t="s">
        <v>4549</v>
      </c>
      <c r="C1804" s="1">
        <v>43000</v>
      </c>
      <c r="D1804" s="1">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5.6070000000000002</v>
      </c>
      <c r="S1804">
        <v>1</v>
      </c>
      <c r="T1804">
        <v>0.7</v>
      </c>
      <c r="U1804">
        <v>-4.2987000000000002</v>
      </c>
    </row>
    <row r="1805" spans="1:21" x14ac:dyDescent="0.25">
      <c r="A1805">
        <v>1804</v>
      </c>
      <c r="B1805" t="s">
        <v>4549</v>
      </c>
      <c r="C1805" s="1">
        <v>43000</v>
      </c>
      <c r="D1805" s="1">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4663.7359999999999</v>
      </c>
      <c r="S1805">
        <v>7</v>
      </c>
      <c r="T1805">
        <v>0.2</v>
      </c>
      <c r="U1805">
        <v>-1049.3406</v>
      </c>
    </row>
    <row r="1806" spans="1:21" x14ac:dyDescent="0.25">
      <c r="A1806">
        <v>1805</v>
      </c>
      <c r="B1806" t="s">
        <v>4549</v>
      </c>
      <c r="C1806" s="1">
        <v>43000</v>
      </c>
      <c r="D1806" s="1">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79.983999999999995</v>
      </c>
      <c r="S1806">
        <v>2</v>
      </c>
      <c r="T1806">
        <v>0.2</v>
      </c>
      <c r="U1806">
        <v>22.9954</v>
      </c>
    </row>
    <row r="1807" spans="1:21" x14ac:dyDescent="0.25">
      <c r="A1807">
        <v>1806</v>
      </c>
      <c r="B1807" t="s">
        <v>4552</v>
      </c>
      <c r="C1807" s="1">
        <v>42729</v>
      </c>
      <c r="D1807" s="1">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257.59440000000001</v>
      </c>
    </row>
    <row r="1808" spans="1:21" x14ac:dyDescent="0.25">
      <c r="A1808">
        <v>1807</v>
      </c>
      <c r="B1808" t="s">
        <v>4552</v>
      </c>
      <c r="C1808" s="1">
        <v>42729</v>
      </c>
      <c r="D1808" s="1">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v>
      </c>
    </row>
    <row r="1809" spans="1:21" x14ac:dyDescent="0.25">
      <c r="A1809">
        <v>1808</v>
      </c>
      <c r="B1809" t="s">
        <v>4552</v>
      </c>
      <c r="C1809" s="1">
        <v>42729</v>
      </c>
      <c r="D1809" s="1">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76.272000000000006</v>
      </c>
    </row>
    <row r="1810" spans="1:21" x14ac:dyDescent="0.25">
      <c r="A1810">
        <v>1809</v>
      </c>
      <c r="B1810" t="s">
        <v>4553</v>
      </c>
      <c r="C1810" s="1">
        <v>42411</v>
      </c>
      <c r="D1810" s="1">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0.69930000000000003</v>
      </c>
    </row>
    <row r="1811" spans="1:21" x14ac:dyDescent="0.25">
      <c r="A1811">
        <v>1810</v>
      </c>
      <c r="B1811" t="s">
        <v>4559</v>
      </c>
      <c r="C1811" s="1">
        <v>42666</v>
      </c>
      <c r="D1811" s="1">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-12.117000000000001</v>
      </c>
    </row>
    <row r="1812" spans="1:21" x14ac:dyDescent="0.25">
      <c r="A1812">
        <v>1811</v>
      </c>
      <c r="B1812" t="s">
        <v>4559</v>
      </c>
      <c r="C1812" s="1">
        <v>42666</v>
      </c>
      <c r="D1812" s="1">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17.815200000000001</v>
      </c>
    </row>
    <row r="1813" spans="1:21" x14ac:dyDescent="0.25">
      <c r="A1813">
        <v>1812</v>
      </c>
      <c r="B1813" t="s">
        <v>4564</v>
      </c>
      <c r="C1813" s="1">
        <v>41799</v>
      </c>
      <c r="D1813" s="1">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245.02099999999999</v>
      </c>
    </row>
    <row r="1814" spans="1:21" x14ac:dyDescent="0.25">
      <c r="A1814">
        <v>1813</v>
      </c>
      <c r="B1814" t="s">
        <v>4565</v>
      </c>
      <c r="C1814" s="1">
        <v>43059</v>
      </c>
      <c r="D1814" s="1">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28.13</v>
      </c>
    </row>
    <row r="1815" spans="1:21" x14ac:dyDescent="0.25">
      <c r="A1815">
        <v>1814</v>
      </c>
      <c r="B1815" t="s">
        <v>4565</v>
      </c>
      <c r="C1815" s="1">
        <v>43059</v>
      </c>
      <c r="D1815" s="1">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4.6559999999999997</v>
      </c>
      <c r="S1815">
        <v>2</v>
      </c>
      <c r="T1815">
        <v>0.2</v>
      </c>
      <c r="U1815">
        <v>1.5713999999999999</v>
      </c>
    </row>
    <row r="1816" spans="1:21" x14ac:dyDescent="0.25">
      <c r="A1816">
        <v>1815</v>
      </c>
      <c r="B1816" t="s">
        <v>4568</v>
      </c>
      <c r="C1816" s="1">
        <v>42261</v>
      </c>
      <c r="D1816" s="1">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v>
      </c>
      <c r="S1816">
        <v>3</v>
      </c>
      <c r="T1816">
        <v>0.2</v>
      </c>
      <c r="U1816">
        <v>-8.5068000000000001</v>
      </c>
    </row>
    <row r="1817" spans="1:21" x14ac:dyDescent="0.25">
      <c r="A1817">
        <v>1816</v>
      </c>
      <c r="B1817" t="s">
        <v>4569</v>
      </c>
      <c r="C1817" s="1">
        <v>42159</v>
      </c>
      <c r="D1817" s="1">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x14ac:dyDescent="0.25">
      <c r="A1818">
        <v>1817</v>
      </c>
      <c r="B1818" t="s">
        <v>4569</v>
      </c>
      <c r="C1818" s="1">
        <v>42159</v>
      </c>
      <c r="D1818" s="1">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3.0558000000000001</v>
      </c>
    </row>
    <row r="1819" spans="1:21" x14ac:dyDescent="0.25">
      <c r="A1819">
        <v>1818</v>
      </c>
      <c r="B1819" t="s">
        <v>4572</v>
      </c>
      <c r="C1819" s="1">
        <v>42351</v>
      </c>
      <c r="D1819" s="1">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x14ac:dyDescent="0.25">
      <c r="A1820">
        <v>1819</v>
      </c>
      <c r="B1820" t="s">
        <v>4575</v>
      </c>
      <c r="C1820" s="1">
        <v>41784</v>
      </c>
      <c r="D1820" s="1">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75.599999999999994</v>
      </c>
      <c r="S1820">
        <v>2</v>
      </c>
      <c r="T1820">
        <v>0.8</v>
      </c>
      <c r="U1820">
        <v>-166.32</v>
      </c>
    </row>
    <row r="1821" spans="1:21" x14ac:dyDescent="0.25">
      <c r="A1821">
        <v>1820</v>
      </c>
      <c r="B1821" t="s">
        <v>4575</v>
      </c>
      <c r="C1821" s="1">
        <v>41784</v>
      </c>
      <c r="D1821" s="1">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-24.189</v>
      </c>
    </row>
    <row r="1822" spans="1:21" x14ac:dyDescent="0.25">
      <c r="A1822">
        <v>1821</v>
      </c>
      <c r="B1822" t="s">
        <v>4582</v>
      </c>
      <c r="C1822" s="1">
        <v>42416</v>
      </c>
      <c r="D1822" s="1">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92.063999999999993</v>
      </c>
      <c r="S1822">
        <v>6</v>
      </c>
      <c r="T1822">
        <v>0.8</v>
      </c>
      <c r="U1822">
        <v>-225.55680000000001</v>
      </c>
    </row>
    <row r="1823" spans="1:21" x14ac:dyDescent="0.25">
      <c r="A1823">
        <v>1822</v>
      </c>
      <c r="B1823" t="s">
        <v>4582</v>
      </c>
      <c r="C1823" s="1">
        <v>42416</v>
      </c>
      <c r="D1823" s="1">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v>
      </c>
      <c r="S1823">
        <v>4</v>
      </c>
      <c r="T1823">
        <v>0.2</v>
      </c>
      <c r="U1823">
        <v>1.8311999999999999</v>
      </c>
    </row>
    <row r="1824" spans="1:21" x14ac:dyDescent="0.25">
      <c r="A1824">
        <v>1823</v>
      </c>
      <c r="B1824" t="s">
        <v>4582</v>
      </c>
      <c r="C1824" s="1">
        <v>42416</v>
      </c>
      <c r="D1824" s="1">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x14ac:dyDescent="0.25">
      <c r="A1825">
        <v>1824</v>
      </c>
      <c r="B1825" t="s">
        <v>4582</v>
      </c>
      <c r="C1825" s="1">
        <v>42416</v>
      </c>
      <c r="D1825" s="1">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5.1840000000000002</v>
      </c>
      <c r="S1825">
        <v>1</v>
      </c>
      <c r="T1825">
        <v>0.2</v>
      </c>
      <c r="U1825">
        <v>1.8144</v>
      </c>
    </row>
    <row r="1826" spans="1:21" x14ac:dyDescent="0.25">
      <c r="A1826">
        <v>1825</v>
      </c>
      <c r="B1826" t="s">
        <v>4589</v>
      </c>
      <c r="C1826" s="1">
        <v>42726</v>
      </c>
      <c r="D1826" s="1">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-25.056000000000001</v>
      </c>
    </row>
    <row r="1827" spans="1:21" x14ac:dyDescent="0.25">
      <c r="A1827">
        <v>1826</v>
      </c>
      <c r="B1827" t="s">
        <v>4589</v>
      </c>
      <c r="C1827" s="1">
        <v>42726</v>
      </c>
      <c r="D1827" s="1">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v>
      </c>
      <c r="S1827">
        <v>4</v>
      </c>
      <c r="T1827">
        <v>0.2</v>
      </c>
      <c r="U1827">
        <v>3.1080000000000001</v>
      </c>
    </row>
    <row r="1828" spans="1:21" x14ac:dyDescent="0.25">
      <c r="A1828">
        <v>1827</v>
      </c>
      <c r="B1828" t="s">
        <v>4589</v>
      </c>
      <c r="C1828" s="1">
        <v>42726</v>
      </c>
      <c r="D1828" s="1">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22.783999999999999</v>
      </c>
      <c r="S1828">
        <v>1</v>
      </c>
      <c r="T1828">
        <v>0.2</v>
      </c>
      <c r="U1828">
        <v>4.8415999999999997</v>
      </c>
    </row>
    <row r="1829" spans="1:21" x14ac:dyDescent="0.25">
      <c r="A1829">
        <v>1828</v>
      </c>
      <c r="B1829" t="s">
        <v>4593</v>
      </c>
      <c r="C1829" s="1">
        <v>42408</v>
      </c>
      <c r="D1829" s="1">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126.8973</v>
      </c>
    </row>
    <row r="1830" spans="1:21" x14ac:dyDescent="0.25">
      <c r="A1830">
        <v>1829</v>
      </c>
      <c r="B1830" t="s">
        <v>4599</v>
      </c>
      <c r="C1830" s="1">
        <v>42198</v>
      </c>
      <c r="D1830" s="1">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x14ac:dyDescent="0.25">
      <c r="A1831">
        <v>1830</v>
      </c>
      <c r="B1831" t="s">
        <v>4602</v>
      </c>
      <c r="C1831" s="1">
        <v>41777</v>
      </c>
      <c r="D1831" s="1">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-168.95580000000001</v>
      </c>
    </row>
    <row r="1832" spans="1:21" x14ac:dyDescent="0.25">
      <c r="A1832">
        <v>1831</v>
      </c>
      <c r="B1832" t="s">
        <v>4605</v>
      </c>
      <c r="C1832" s="1">
        <v>43029</v>
      </c>
      <c r="D1832" s="1">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374.37920000000003</v>
      </c>
    </row>
    <row r="1833" spans="1:21" x14ac:dyDescent="0.25">
      <c r="A1833">
        <v>1832</v>
      </c>
      <c r="B1833" t="s">
        <v>4605</v>
      </c>
      <c r="C1833" s="1">
        <v>43029</v>
      </c>
      <c r="D1833" s="1">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62.906399999999998</v>
      </c>
    </row>
    <row r="1834" spans="1:21" x14ac:dyDescent="0.25">
      <c r="A1834">
        <v>1833</v>
      </c>
      <c r="B1834" t="s">
        <v>4609</v>
      </c>
      <c r="C1834" s="1">
        <v>42313</v>
      </c>
      <c r="D1834" s="1">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25.875</v>
      </c>
    </row>
    <row r="1835" spans="1:21" x14ac:dyDescent="0.25">
      <c r="A1835">
        <v>1834</v>
      </c>
      <c r="B1835" t="s">
        <v>4610</v>
      </c>
      <c r="C1835" s="1">
        <v>42948</v>
      </c>
      <c r="D1835" s="1">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-263.99669999999998</v>
      </c>
    </row>
    <row r="1836" spans="1:21" x14ac:dyDescent="0.25">
      <c r="A1836">
        <v>1835</v>
      </c>
      <c r="B1836" t="s">
        <v>4610</v>
      </c>
      <c r="C1836" s="1">
        <v>42948</v>
      </c>
      <c r="D1836" s="1">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36.287999999999997</v>
      </c>
      <c r="S1836">
        <v>7</v>
      </c>
      <c r="T1836">
        <v>0.2</v>
      </c>
      <c r="U1836">
        <v>12.700799999999999</v>
      </c>
    </row>
    <row r="1837" spans="1:21" x14ac:dyDescent="0.25">
      <c r="A1837">
        <v>1836</v>
      </c>
      <c r="B1837" t="s">
        <v>4615</v>
      </c>
      <c r="C1837" s="1">
        <v>41811</v>
      </c>
      <c r="D1837" s="1">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v>
      </c>
      <c r="S1837">
        <v>5</v>
      </c>
      <c r="T1837">
        <v>0</v>
      </c>
      <c r="U1837">
        <v>6.2060000000000004</v>
      </c>
    </row>
    <row r="1838" spans="1:21" x14ac:dyDescent="0.25">
      <c r="A1838">
        <v>1837</v>
      </c>
      <c r="B1838" t="s">
        <v>4617</v>
      </c>
      <c r="C1838" s="1">
        <v>42785</v>
      </c>
      <c r="D1838" s="1">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361.29939999999999</v>
      </c>
    </row>
    <row r="1839" spans="1:21" x14ac:dyDescent="0.25">
      <c r="A1839">
        <v>1838</v>
      </c>
      <c r="B1839" t="s">
        <v>4618</v>
      </c>
      <c r="C1839" s="1">
        <v>41852</v>
      </c>
      <c r="D1839" s="1">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5.9211</v>
      </c>
    </row>
    <row r="1840" spans="1:21" x14ac:dyDescent="0.25">
      <c r="A1840">
        <v>1839</v>
      </c>
      <c r="B1840" t="s">
        <v>4618</v>
      </c>
      <c r="C1840" s="1">
        <v>41852</v>
      </c>
      <c r="D1840" s="1">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12.135199999999999</v>
      </c>
    </row>
    <row r="1841" spans="1:21" x14ac:dyDescent="0.25">
      <c r="A1841">
        <v>1840</v>
      </c>
      <c r="B1841" t="s">
        <v>4618</v>
      </c>
      <c r="C1841" s="1">
        <v>41852</v>
      </c>
      <c r="D1841" s="1">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v>
      </c>
      <c r="S1841">
        <v>1</v>
      </c>
      <c r="T1841">
        <v>0.2</v>
      </c>
      <c r="U1841">
        <v>10.224500000000001</v>
      </c>
    </row>
    <row r="1842" spans="1:21" x14ac:dyDescent="0.25">
      <c r="A1842">
        <v>1841</v>
      </c>
      <c r="B1842" t="s">
        <v>4618</v>
      </c>
      <c r="C1842" s="1">
        <v>41852</v>
      </c>
      <c r="D1842" s="1">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29.364000000000001</v>
      </c>
    </row>
    <row r="1843" spans="1:21" x14ac:dyDescent="0.25">
      <c r="A1843">
        <v>1842</v>
      </c>
      <c r="B1843" t="s">
        <v>4623</v>
      </c>
      <c r="C1843" s="1">
        <v>42569</v>
      </c>
      <c r="D1843" s="1">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x14ac:dyDescent="0.25">
      <c r="A1844">
        <v>1843</v>
      </c>
      <c r="B1844" t="s">
        <v>4629</v>
      </c>
      <c r="C1844" s="1">
        <v>42044</v>
      </c>
      <c r="D1844" s="1">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40.095999999999997</v>
      </c>
      <c r="S1844">
        <v>4</v>
      </c>
      <c r="T1844">
        <v>0.2</v>
      </c>
      <c r="U1844">
        <v>13.532400000000001</v>
      </c>
    </row>
    <row r="1845" spans="1:21" x14ac:dyDescent="0.25">
      <c r="A1845">
        <v>1844</v>
      </c>
      <c r="B1845" t="s">
        <v>4629</v>
      </c>
      <c r="C1845" s="1">
        <v>42044</v>
      </c>
      <c r="D1845" s="1">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x14ac:dyDescent="0.25">
      <c r="A1846">
        <v>1845</v>
      </c>
      <c r="B1846" t="s">
        <v>4632</v>
      </c>
      <c r="C1846" s="1">
        <v>42945</v>
      </c>
      <c r="D1846" s="1">
        <v>42949</v>
      </c>
      <c r="E1846" t="s">
        <v>49</v>
      </c>
      <c r="F1846" t="s">
        <v>4633</v>
      </c>
      <c r="G1846" t="s">
        <v>4634</v>
      </c>
      <c r="H1846" t="s">
        <v>25</v>
      </c>
      <c r="I1846" t="s">
        <v>26</v>
      </c>
      <c r="J1846" t="s">
        <v>94</v>
      </c>
      <c r="K1846" t="s">
        <v>95</v>
      </c>
      <c r="L1846">
        <v>98115</v>
      </c>
      <c r="M1846" t="s">
        <v>43</v>
      </c>
      <c r="N1846" t="s">
        <v>159</v>
      </c>
      <c r="O1846" t="s">
        <v>70</v>
      </c>
      <c r="P1846" t="s">
        <v>160</v>
      </c>
      <c r="Q1846" t="s">
        <v>161</v>
      </c>
      <c r="R1846">
        <v>90.57</v>
      </c>
      <c r="S1846">
        <v>3</v>
      </c>
      <c r="T1846">
        <v>0</v>
      </c>
      <c r="U1846">
        <v>11.774100000000001</v>
      </c>
    </row>
    <row r="1847" spans="1:21" x14ac:dyDescent="0.25">
      <c r="A1847">
        <v>1846</v>
      </c>
      <c r="B1847" t="s">
        <v>4635</v>
      </c>
      <c r="C1847" s="1">
        <v>42747</v>
      </c>
      <c r="D1847" s="1">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x14ac:dyDescent="0.25">
      <c r="A1848">
        <v>1847</v>
      </c>
      <c r="B1848" t="s">
        <v>4635</v>
      </c>
      <c r="C1848" s="1">
        <v>42747</v>
      </c>
      <c r="D1848" s="1">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v>
      </c>
    </row>
    <row r="1849" spans="1:21" x14ac:dyDescent="0.25">
      <c r="A1849">
        <v>1848</v>
      </c>
      <c r="B1849" t="s">
        <v>4638</v>
      </c>
      <c r="C1849" s="1">
        <v>42988</v>
      </c>
      <c r="D1849" s="1">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27.176400000000001</v>
      </c>
    </row>
    <row r="1850" spans="1:21" x14ac:dyDescent="0.25">
      <c r="A1850">
        <v>1849</v>
      </c>
      <c r="B1850" t="s">
        <v>4638</v>
      </c>
      <c r="C1850" s="1">
        <v>42988</v>
      </c>
      <c r="D1850" s="1">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7.1840000000000002</v>
      </c>
      <c r="S1850">
        <v>2</v>
      </c>
      <c r="T1850">
        <v>0.2</v>
      </c>
      <c r="U1850">
        <v>2.2450000000000001</v>
      </c>
    </row>
    <row r="1851" spans="1:21" x14ac:dyDescent="0.25">
      <c r="A1851">
        <v>1850</v>
      </c>
      <c r="B1851" t="s">
        <v>4639</v>
      </c>
      <c r="C1851" s="1">
        <v>42205</v>
      </c>
      <c r="D1851" s="1">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9.7327999999999992</v>
      </c>
    </row>
    <row r="1852" spans="1:21" x14ac:dyDescent="0.25">
      <c r="A1852">
        <v>1851</v>
      </c>
      <c r="B1852" t="s">
        <v>4639</v>
      </c>
      <c r="C1852" s="1">
        <v>42205</v>
      </c>
      <c r="D1852" s="1">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v>
      </c>
    </row>
    <row r="1853" spans="1:21" x14ac:dyDescent="0.25">
      <c r="A1853">
        <v>1852</v>
      </c>
      <c r="B1853" t="s">
        <v>4639</v>
      </c>
      <c r="C1853" s="1">
        <v>42205</v>
      </c>
      <c r="D1853" s="1">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v>
      </c>
      <c r="S1853">
        <v>5</v>
      </c>
      <c r="T1853">
        <v>0</v>
      </c>
      <c r="U1853">
        <v>11.88</v>
      </c>
    </row>
    <row r="1854" spans="1:21" x14ac:dyDescent="0.25">
      <c r="A1854">
        <v>1853</v>
      </c>
      <c r="B1854" t="s">
        <v>4639</v>
      </c>
      <c r="C1854" s="1">
        <v>42205</v>
      </c>
      <c r="D1854" s="1">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49.104999999999997</v>
      </c>
    </row>
    <row r="1855" spans="1:21" x14ac:dyDescent="0.25">
      <c r="A1855">
        <v>1854</v>
      </c>
      <c r="B1855" t="s">
        <v>4639</v>
      </c>
      <c r="C1855" s="1">
        <v>42205</v>
      </c>
      <c r="D1855" s="1">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45.9754</v>
      </c>
    </row>
    <row r="1856" spans="1:21" x14ac:dyDescent="0.25">
      <c r="A1856">
        <v>1855</v>
      </c>
      <c r="B1856" t="s">
        <v>4639</v>
      </c>
      <c r="C1856" s="1">
        <v>42205</v>
      </c>
      <c r="D1856" s="1">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x14ac:dyDescent="0.25">
      <c r="A1857">
        <v>1856</v>
      </c>
      <c r="B1857" t="s">
        <v>4647</v>
      </c>
      <c r="C1857" s="1">
        <v>41803</v>
      </c>
      <c r="D1857" s="1">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x14ac:dyDescent="0.25">
      <c r="A1858">
        <v>1857</v>
      </c>
      <c r="B1858" t="s">
        <v>4649</v>
      </c>
      <c r="C1858" s="1">
        <v>42867</v>
      </c>
      <c r="D1858" s="1">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v>
      </c>
      <c r="S1858">
        <v>5</v>
      </c>
      <c r="T1858">
        <v>0.2</v>
      </c>
      <c r="U1858">
        <v>-15.99</v>
      </c>
    </row>
    <row r="1859" spans="1:21" x14ac:dyDescent="0.25">
      <c r="A1859">
        <v>1858</v>
      </c>
      <c r="B1859" t="s">
        <v>4649</v>
      </c>
      <c r="C1859" s="1">
        <v>42867</v>
      </c>
      <c r="D1859" s="1">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34.24</v>
      </c>
      <c r="S1859">
        <v>4</v>
      </c>
      <c r="T1859">
        <v>0.8</v>
      </c>
      <c r="U1859">
        <v>-53.072000000000003</v>
      </c>
    </row>
    <row r="1860" spans="1:21" x14ac:dyDescent="0.25">
      <c r="A1860">
        <v>1859</v>
      </c>
      <c r="B1860" t="s">
        <v>4652</v>
      </c>
      <c r="C1860" s="1">
        <v>42250</v>
      </c>
      <c r="D1860" s="1">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60.552799999999998</v>
      </c>
    </row>
    <row r="1861" spans="1:21" x14ac:dyDescent="0.25">
      <c r="A1861">
        <v>1860</v>
      </c>
      <c r="B1861" t="s">
        <v>4652</v>
      </c>
      <c r="C1861" s="1">
        <v>42250</v>
      </c>
      <c r="D1861" s="1">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25.122499999999999</v>
      </c>
    </row>
    <row r="1862" spans="1:21" x14ac:dyDescent="0.25">
      <c r="A1862">
        <v>1861</v>
      </c>
      <c r="B1862" t="s">
        <v>4655</v>
      </c>
      <c r="C1862" s="1">
        <v>42820</v>
      </c>
      <c r="D1862" s="1">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-28.976400000000002</v>
      </c>
    </row>
    <row r="1863" spans="1:21" x14ac:dyDescent="0.25">
      <c r="A1863">
        <v>1862</v>
      </c>
      <c r="B1863" t="s">
        <v>4655</v>
      </c>
      <c r="C1863" s="1">
        <v>42820</v>
      </c>
      <c r="D1863" s="1">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33.588799999999999</v>
      </c>
    </row>
    <row r="1864" spans="1:21" x14ac:dyDescent="0.25">
      <c r="A1864">
        <v>1863</v>
      </c>
      <c r="B1864" t="s">
        <v>4658</v>
      </c>
      <c r="C1864" s="1">
        <v>41955</v>
      </c>
      <c r="D1864" s="1">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49.631999999999998</v>
      </c>
      <c r="S1864">
        <v>4</v>
      </c>
      <c r="T1864">
        <v>0.2</v>
      </c>
      <c r="U1864">
        <v>4.9631999999999996</v>
      </c>
    </row>
    <row r="1865" spans="1:21" x14ac:dyDescent="0.25">
      <c r="A1865">
        <v>1864</v>
      </c>
      <c r="B1865" t="s">
        <v>4659</v>
      </c>
      <c r="C1865" s="1">
        <v>42656</v>
      </c>
      <c r="D1865" s="1">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-465.56799999999998</v>
      </c>
    </row>
    <row r="1866" spans="1:21" x14ac:dyDescent="0.25">
      <c r="A1866">
        <v>1865</v>
      </c>
      <c r="B1866" t="s">
        <v>4659</v>
      </c>
      <c r="C1866" s="1">
        <v>42656</v>
      </c>
      <c r="D1866" s="1">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4.3680000000000003</v>
      </c>
    </row>
    <row r="1867" spans="1:21" x14ac:dyDescent="0.25">
      <c r="A1867">
        <v>1866</v>
      </c>
      <c r="B1867" t="s">
        <v>4664</v>
      </c>
      <c r="C1867" s="1">
        <v>43051</v>
      </c>
      <c r="D1867" s="1">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-92.695499999999996</v>
      </c>
    </row>
    <row r="1868" spans="1:21" x14ac:dyDescent="0.25">
      <c r="A1868">
        <v>1867</v>
      </c>
      <c r="B1868" t="s">
        <v>4667</v>
      </c>
      <c r="C1868" s="1">
        <v>42840</v>
      </c>
      <c r="D1868" s="1">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70.721999999999994</v>
      </c>
    </row>
    <row r="1869" spans="1:21" x14ac:dyDescent="0.25">
      <c r="A1869">
        <v>1868</v>
      </c>
      <c r="B1869" t="s">
        <v>4668</v>
      </c>
      <c r="C1869" s="1">
        <v>42180</v>
      </c>
      <c r="D1869" s="1">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31.103999999999999</v>
      </c>
      <c r="S1869">
        <v>6</v>
      </c>
      <c r="T1869">
        <v>0.2</v>
      </c>
      <c r="U1869">
        <v>10.8864</v>
      </c>
    </row>
    <row r="1870" spans="1:21" x14ac:dyDescent="0.25">
      <c r="A1870">
        <v>1869</v>
      </c>
      <c r="B1870" t="s">
        <v>4668</v>
      </c>
      <c r="C1870" s="1">
        <v>42180</v>
      </c>
      <c r="D1870" s="1">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-17.607600000000001</v>
      </c>
    </row>
    <row r="1871" spans="1:21" x14ac:dyDescent="0.25">
      <c r="A1871">
        <v>1870</v>
      </c>
      <c r="B1871" t="s">
        <v>4673</v>
      </c>
      <c r="C1871" s="1">
        <v>42608</v>
      </c>
      <c r="D1871" s="1">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3.1103999999999998</v>
      </c>
    </row>
    <row r="1872" spans="1:21" x14ac:dyDescent="0.25">
      <c r="A1872">
        <v>1871</v>
      </c>
      <c r="B1872" t="s">
        <v>4674</v>
      </c>
      <c r="C1872" s="1">
        <v>41841</v>
      </c>
      <c r="D1872" s="1">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x14ac:dyDescent="0.25">
      <c r="A1873">
        <v>1872</v>
      </c>
      <c r="B1873" t="s">
        <v>4674</v>
      </c>
      <c r="C1873" s="1">
        <v>41841</v>
      </c>
      <c r="D1873" s="1">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801.56799999999998</v>
      </c>
      <c r="S1873">
        <v>2</v>
      </c>
      <c r="T1873">
        <v>0.2</v>
      </c>
      <c r="U1873">
        <v>50.097999999999999</v>
      </c>
    </row>
    <row r="1874" spans="1:21" x14ac:dyDescent="0.25">
      <c r="A1874">
        <v>1873</v>
      </c>
      <c r="B1874" t="s">
        <v>4674</v>
      </c>
      <c r="C1874" s="1">
        <v>41841</v>
      </c>
      <c r="D1874" s="1">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27.284800000000001</v>
      </c>
    </row>
    <row r="1875" spans="1:21" x14ac:dyDescent="0.25">
      <c r="A1875">
        <v>1874</v>
      </c>
      <c r="B1875" t="s">
        <v>4681</v>
      </c>
      <c r="C1875" s="1">
        <v>43060</v>
      </c>
      <c r="D1875" s="1">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20.584199999999999</v>
      </c>
    </row>
    <row r="1876" spans="1:21" x14ac:dyDescent="0.25">
      <c r="A1876">
        <v>1875</v>
      </c>
      <c r="B1876" t="s">
        <v>4687</v>
      </c>
      <c r="C1876" s="1">
        <v>41794</v>
      </c>
      <c r="D1876" s="1">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5.8811999999999998</v>
      </c>
    </row>
    <row r="1877" spans="1:21" x14ac:dyDescent="0.25">
      <c r="A1877">
        <v>1876</v>
      </c>
      <c r="B1877" t="s">
        <v>4688</v>
      </c>
      <c r="C1877" s="1">
        <v>42439</v>
      </c>
      <c r="D1877" s="1">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-22.097999999999999</v>
      </c>
    </row>
    <row r="1878" spans="1:21" x14ac:dyDescent="0.25">
      <c r="A1878">
        <v>1877</v>
      </c>
      <c r="B1878" t="s">
        <v>4689</v>
      </c>
      <c r="C1878" s="1">
        <v>42819</v>
      </c>
      <c r="D1878" s="1">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470.37599999999998</v>
      </c>
      <c r="S1878">
        <v>3</v>
      </c>
      <c r="T1878">
        <v>0.2</v>
      </c>
      <c r="U1878">
        <v>47.037599999999998</v>
      </c>
    </row>
    <row r="1879" spans="1:21" x14ac:dyDescent="0.25">
      <c r="A1879">
        <v>1878</v>
      </c>
      <c r="B1879" t="s">
        <v>4692</v>
      </c>
      <c r="C1879" s="1">
        <v>43098</v>
      </c>
      <c r="D1879" s="1">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-44.276400000000002</v>
      </c>
    </row>
    <row r="1880" spans="1:21" x14ac:dyDescent="0.25">
      <c r="A1880">
        <v>1879</v>
      </c>
      <c r="B1880" t="s">
        <v>4692</v>
      </c>
      <c r="C1880" s="1">
        <v>43098</v>
      </c>
      <c r="D1880" s="1">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v>
      </c>
    </row>
    <row r="1881" spans="1:21" x14ac:dyDescent="0.25">
      <c r="A1881">
        <v>1880</v>
      </c>
      <c r="B1881" t="s">
        <v>4693</v>
      </c>
      <c r="C1881" s="1">
        <v>42822</v>
      </c>
      <c r="D1881" s="1">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68.742000000000004</v>
      </c>
      <c r="S1881">
        <v>9</v>
      </c>
      <c r="T1881">
        <v>0.7</v>
      </c>
      <c r="U1881">
        <v>-48.119399999999999</v>
      </c>
    </row>
    <row r="1882" spans="1:21" x14ac:dyDescent="0.25">
      <c r="A1882">
        <v>1881</v>
      </c>
      <c r="B1882" t="s">
        <v>4694</v>
      </c>
      <c r="C1882" s="1">
        <v>42068</v>
      </c>
      <c r="D1882" s="1">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29.34</v>
      </c>
      <c r="S1882">
        <v>3</v>
      </c>
      <c r="T1882">
        <v>0</v>
      </c>
      <c r="U1882">
        <v>14.67</v>
      </c>
    </row>
    <row r="1883" spans="1:21" x14ac:dyDescent="0.25">
      <c r="A1883">
        <v>1882</v>
      </c>
      <c r="B1883" t="s">
        <v>4694</v>
      </c>
      <c r="C1883" s="1">
        <v>42068</v>
      </c>
      <c r="D1883" s="1">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63.9345</v>
      </c>
    </row>
    <row r="1884" spans="1:21" x14ac:dyDescent="0.25">
      <c r="A1884">
        <v>1883</v>
      </c>
      <c r="B1884" t="s">
        <v>4694</v>
      </c>
      <c r="C1884" s="1">
        <v>42068</v>
      </c>
      <c r="D1884" s="1">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x14ac:dyDescent="0.25">
      <c r="A1885">
        <v>1884</v>
      </c>
      <c r="B1885" t="s">
        <v>4696</v>
      </c>
      <c r="C1885" s="1">
        <v>42687</v>
      </c>
      <c r="D1885" s="1">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217.05600000000001</v>
      </c>
      <c r="S1885">
        <v>7</v>
      </c>
      <c r="T1885">
        <v>0.2</v>
      </c>
      <c r="U1885">
        <v>78.6828</v>
      </c>
    </row>
    <row r="1886" spans="1:21" x14ac:dyDescent="0.25">
      <c r="A1886">
        <v>1885</v>
      </c>
      <c r="B1886" t="s">
        <v>4697</v>
      </c>
      <c r="C1886" s="1">
        <v>42754</v>
      </c>
      <c r="D1886" s="1">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2.1</v>
      </c>
    </row>
    <row r="1887" spans="1:21" x14ac:dyDescent="0.25">
      <c r="A1887">
        <v>1886</v>
      </c>
      <c r="B1887" t="s">
        <v>4701</v>
      </c>
      <c r="C1887" s="1">
        <v>42482</v>
      </c>
      <c r="D1887" s="1">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x14ac:dyDescent="0.25">
      <c r="A1888">
        <v>1887</v>
      </c>
      <c r="B1888" t="s">
        <v>4704</v>
      </c>
      <c r="C1888" s="1">
        <v>41772</v>
      </c>
      <c r="D1888" s="1">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7.1040000000000001</v>
      </c>
      <c r="S1888">
        <v>2</v>
      </c>
      <c r="T1888">
        <v>0.2</v>
      </c>
      <c r="U1888">
        <v>2.3976000000000002</v>
      </c>
    </row>
    <row r="1889" spans="1:21" x14ac:dyDescent="0.25">
      <c r="A1889">
        <v>1888</v>
      </c>
      <c r="B1889" t="s">
        <v>4704</v>
      </c>
      <c r="C1889" s="1">
        <v>41772</v>
      </c>
      <c r="D1889" s="1">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398.35199999999998</v>
      </c>
      <c r="S1889">
        <v>8</v>
      </c>
      <c r="T1889">
        <v>0.7</v>
      </c>
      <c r="U1889">
        <v>-331.96</v>
      </c>
    </row>
    <row r="1890" spans="1:21" x14ac:dyDescent="0.25">
      <c r="A1890">
        <v>1889</v>
      </c>
      <c r="B1890" t="s">
        <v>4705</v>
      </c>
      <c r="C1890" s="1">
        <v>41933</v>
      </c>
      <c r="D1890" s="1">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v>
      </c>
      <c r="S1890">
        <v>4</v>
      </c>
      <c r="T1890">
        <v>0.2</v>
      </c>
      <c r="U1890">
        <v>13.701599999999999</v>
      </c>
    </row>
    <row r="1891" spans="1:21" x14ac:dyDescent="0.25">
      <c r="A1891">
        <v>1890</v>
      </c>
      <c r="B1891" t="s">
        <v>4705</v>
      </c>
      <c r="C1891" s="1">
        <v>41933</v>
      </c>
      <c r="D1891" s="1">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v>
      </c>
      <c r="S1891">
        <v>3</v>
      </c>
      <c r="T1891">
        <v>0.4</v>
      </c>
      <c r="U1891">
        <v>-122.877</v>
      </c>
    </row>
    <row r="1892" spans="1:21" x14ac:dyDescent="0.25">
      <c r="A1892">
        <v>1891</v>
      </c>
      <c r="B1892" t="s">
        <v>4706</v>
      </c>
      <c r="C1892" s="1">
        <v>41712</v>
      </c>
      <c r="D1892" s="1">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x14ac:dyDescent="0.25">
      <c r="A1893">
        <v>1892</v>
      </c>
      <c r="B1893" t="s">
        <v>4706</v>
      </c>
      <c r="C1893" s="1">
        <v>41712</v>
      </c>
      <c r="D1893" s="1">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x14ac:dyDescent="0.25">
      <c r="A1894">
        <v>1893</v>
      </c>
      <c r="B1894" t="s">
        <v>4709</v>
      </c>
      <c r="C1894" s="1">
        <v>43091</v>
      </c>
      <c r="D1894" s="1">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2.9340000000000002</v>
      </c>
    </row>
    <row r="1895" spans="1:21" x14ac:dyDescent="0.25">
      <c r="A1895">
        <v>1894</v>
      </c>
      <c r="B1895" t="s">
        <v>4711</v>
      </c>
      <c r="C1895" s="1">
        <v>42698</v>
      </c>
      <c r="D1895" s="1">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24.783999999999999</v>
      </c>
      <c r="S1895">
        <v>1</v>
      </c>
      <c r="T1895">
        <v>0.2</v>
      </c>
      <c r="U1895">
        <v>7.7450000000000001</v>
      </c>
    </row>
    <row r="1896" spans="1:21" x14ac:dyDescent="0.25">
      <c r="A1896">
        <v>1895</v>
      </c>
      <c r="B1896" t="s">
        <v>4715</v>
      </c>
      <c r="C1896" s="1">
        <v>43071</v>
      </c>
      <c r="D1896" s="1">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v>
      </c>
      <c r="S1896">
        <v>3</v>
      </c>
      <c r="T1896">
        <v>0</v>
      </c>
      <c r="U1896">
        <v>10.395</v>
      </c>
    </row>
    <row r="1897" spans="1:21" x14ac:dyDescent="0.25">
      <c r="A1897">
        <v>1896</v>
      </c>
      <c r="B1897" t="s">
        <v>4721</v>
      </c>
      <c r="C1897" s="1">
        <v>42369</v>
      </c>
      <c r="D1897" s="1">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487.98399999999998</v>
      </c>
      <c r="S1897">
        <v>2</v>
      </c>
      <c r="T1897">
        <v>0.2</v>
      </c>
      <c r="U1897">
        <v>152.495</v>
      </c>
    </row>
    <row r="1898" spans="1:21" x14ac:dyDescent="0.25">
      <c r="A1898">
        <v>1897</v>
      </c>
      <c r="B1898" t="s">
        <v>4723</v>
      </c>
      <c r="C1898" s="1">
        <v>43011</v>
      </c>
      <c r="D1898" s="1">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843.17060000000004</v>
      </c>
    </row>
    <row r="1899" spans="1:21" x14ac:dyDescent="0.25">
      <c r="A1899">
        <v>1898</v>
      </c>
      <c r="B1899" t="s">
        <v>4728</v>
      </c>
      <c r="C1899" s="1">
        <v>41880</v>
      </c>
      <c r="D1899" s="1">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10.805400000000001</v>
      </c>
    </row>
    <row r="1900" spans="1:21" x14ac:dyDescent="0.25">
      <c r="A1900">
        <v>1899</v>
      </c>
      <c r="B1900" t="s">
        <v>4728</v>
      </c>
      <c r="C1900" s="1">
        <v>41880</v>
      </c>
      <c r="D1900" s="1">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505.17599999999999</v>
      </c>
      <c r="S1900">
        <v>4</v>
      </c>
      <c r="T1900">
        <v>0.7</v>
      </c>
      <c r="U1900">
        <v>-336.78399999999999</v>
      </c>
    </row>
    <row r="1901" spans="1:21" x14ac:dyDescent="0.25">
      <c r="A1901">
        <v>1900</v>
      </c>
      <c r="B1901" t="s">
        <v>4728</v>
      </c>
      <c r="C1901" s="1">
        <v>41880</v>
      </c>
      <c r="D1901" s="1">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v>
      </c>
    </row>
    <row r="1902" spans="1:21" x14ac:dyDescent="0.25">
      <c r="A1902">
        <v>1901</v>
      </c>
      <c r="B1902" t="s">
        <v>4733</v>
      </c>
      <c r="C1902" s="1">
        <v>42550</v>
      </c>
      <c r="D1902" s="1">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19.187999999999999</v>
      </c>
    </row>
    <row r="1903" spans="1:21" x14ac:dyDescent="0.25">
      <c r="A1903">
        <v>1902</v>
      </c>
      <c r="B1903" t="s">
        <v>4734</v>
      </c>
      <c r="C1903" s="1">
        <v>42602</v>
      </c>
      <c r="D1903" s="1">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3.9906000000000001</v>
      </c>
    </row>
    <row r="1904" spans="1:21" x14ac:dyDescent="0.25">
      <c r="A1904">
        <v>1903</v>
      </c>
      <c r="B1904" t="s">
        <v>4737</v>
      </c>
      <c r="C1904" s="1">
        <v>43029</v>
      </c>
      <c r="D1904" s="1">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5.1840000000000002</v>
      </c>
      <c r="S1904">
        <v>1</v>
      </c>
      <c r="T1904">
        <v>0.2</v>
      </c>
      <c r="U1904">
        <v>1.8144</v>
      </c>
    </row>
    <row r="1905" spans="1:21" x14ac:dyDescent="0.25">
      <c r="A1905">
        <v>1904</v>
      </c>
      <c r="B1905" t="s">
        <v>4737</v>
      </c>
      <c r="C1905" s="1">
        <v>43029</v>
      </c>
      <c r="D1905" s="1">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47.847999999999999</v>
      </c>
    </row>
    <row r="1906" spans="1:21" x14ac:dyDescent="0.25">
      <c r="A1906">
        <v>1905</v>
      </c>
      <c r="B1906" t="s">
        <v>4737</v>
      </c>
      <c r="C1906" s="1">
        <v>43029</v>
      </c>
      <c r="D1906" s="1">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v>
      </c>
      <c r="S1906">
        <v>2</v>
      </c>
      <c r="T1906">
        <v>0.2</v>
      </c>
      <c r="U1906">
        <v>6.7450000000000001</v>
      </c>
    </row>
    <row r="1907" spans="1:21" x14ac:dyDescent="0.25">
      <c r="A1907">
        <v>1906</v>
      </c>
      <c r="B1907" t="s">
        <v>4740</v>
      </c>
      <c r="C1907" s="1">
        <v>43029</v>
      </c>
      <c r="D1907" s="1">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9.0912000000000006</v>
      </c>
    </row>
    <row r="1908" spans="1:21" x14ac:dyDescent="0.25">
      <c r="A1908">
        <v>1907</v>
      </c>
      <c r="B1908" t="s">
        <v>4743</v>
      </c>
      <c r="C1908" s="1">
        <v>42507</v>
      </c>
      <c r="D1908" s="1">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v>
      </c>
      <c r="S1908">
        <v>2</v>
      </c>
      <c r="T1908">
        <v>0.7</v>
      </c>
      <c r="U1908">
        <v>-2.1648000000000001</v>
      </c>
    </row>
    <row r="1909" spans="1:21" x14ac:dyDescent="0.25">
      <c r="A1909">
        <v>1908</v>
      </c>
      <c r="B1909" t="s">
        <v>4743</v>
      </c>
      <c r="C1909" s="1">
        <v>42507</v>
      </c>
      <c r="D1909" s="1">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27.018000000000001</v>
      </c>
      <c r="S1909">
        <v>6</v>
      </c>
      <c r="T1909">
        <v>0.7</v>
      </c>
      <c r="U1909">
        <v>-21.6144</v>
      </c>
    </row>
    <row r="1910" spans="1:21" x14ac:dyDescent="0.25">
      <c r="A1910">
        <v>1909</v>
      </c>
      <c r="B1910" t="s">
        <v>4747</v>
      </c>
      <c r="C1910" s="1">
        <v>42038</v>
      </c>
      <c r="D1910" s="1">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41.076000000000001</v>
      </c>
    </row>
    <row r="1911" spans="1:21" x14ac:dyDescent="0.25">
      <c r="A1911">
        <v>1910</v>
      </c>
      <c r="B1911" t="s">
        <v>4750</v>
      </c>
      <c r="C1911" s="1">
        <v>43087</v>
      </c>
      <c r="D1911" s="1">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x14ac:dyDescent="0.25">
      <c r="A1912">
        <v>1911</v>
      </c>
      <c r="B1912" t="s">
        <v>4755</v>
      </c>
      <c r="C1912" s="1">
        <v>42689</v>
      </c>
      <c r="D1912" s="1">
        <v>42696</v>
      </c>
      <c r="E1912" t="s">
        <v>49</v>
      </c>
      <c r="F1912" t="s">
        <v>354</v>
      </c>
      <c r="G1912" t="s">
        <v>355</v>
      </c>
      <c r="H1912" t="s">
        <v>40</v>
      </c>
      <c r="I1912" t="s">
        <v>26</v>
      </c>
      <c r="J1912" t="s">
        <v>41</v>
      </c>
      <c r="K1912" t="s">
        <v>42</v>
      </c>
      <c r="L1912">
        <v>90008</v>
      </c>
      <c r="M1912" t="s">
        <v>43</v>
      </c>
      <c r="N1912" t="s">
        <v>908</v>
      </c>
      <c r="O1912" t="s">
        <v>70</v>
      </c>
      <c r="P1912" t="s">
        <v>160</v>
      </c>
      <c r="Q1912" t="s">
        <v>1788</v>
      </c>
      <c r="R1912">
        <v>99.39</v>
      </c>
      <c r="S1912">
        <v>3</v>
      </c>
      <c r="T1912">
        <v>0</v>
      </c>
      <c r="U1912">
        <v>40.749899999999997</v>
      </c>
    </row>
    <row r="1913" spans="1:21" x14ac:dyDescent="0.25">
      <c r="A1913">
        <v>1912</v>
      </c>
      <c r="B1913" t="s">
        <v>4756</v>
      </c>
      <c r="C1913" s="1">
        <v>42919</v>
      </c>
      <c r="D1913" s="1">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92.439899999999994</v>
      </c>
    </row>
    <row r="1914" spans="1:21" x14ac:dyDescent="0.25">
      <c r="A1914">
        <v>1913</v>
      </c>
      <c r="B1914" t="s">
        <v>4756</v>
      </c>
      <c r="C1914" s="1">
        <v>42919</v>
      </c>
      <c r="D1914" s="1">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597.13199999999995</v>
      </c>
      <c r="S1914">
        <v>3</v>
      </c>
      <c r="T1914">
        <v>0.4</v>
      </c>
      <c r="U1914">
        <v>49.761000000000003</v>
      </c>
    </row>
    <row r="1915" spans="1:21" x14ac:dyDescent="0.25">
      <c r="A1915">
        <v>1914</v>
      </c>
      <c r="B1915" t="s">
        <v>4761</v>
      </c>
      <c r="C1915" s="1">
        <v>41654</v>
      </c>
      <c r="D1915" s="1">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65.977999999999994</v>
      </c>
    </row>
    <row r="1916" spans="1:21" x14ac:dyDescent="0.25">
      <c r="A1916">
        <v>1915</v>
      </c>
      <c r="B1916" t="s">
        <v>4764</v>
      </c>
      <c r="C1916" s="1">
        <v>42855</v>
      </c>
      <c r="D1916" s="1">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x14ac:dyDescent="0.25">
      <c r="A1917">
        <v>1916</v>
      </c>
      <c r="B1917" t="s">
        <v>4764</v>
      </c>
      <c r="C1917" s="1">
        <v>42855</v>
      </c>
      <c r="D1917" s="1">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4.8525</v>
      </c>
    </row>
    <row r="1918" spans="1:21" x14ac:dyDescent="0.25">
      <c r="A1918">
        <v>1917</v>
      </c>
      <c r="B1918" t="s">
        <v>4764</v>
      </c>
      <c r="C1918" s="1">
        <v>42855</v>
      </c>
      <c r="D1918" s="1">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v>
      </c>
      <c r="S1918">
        <v>3</v>
      </c>
      <c r="T1918">
        <v>0.2</v>
      </c>
      <c r="U1918">
        <v>3.8843999999999999</v>
      </c>
    </row>
    <row r="1919" spans="1:21" x14ac:dyDescent="0.25">
      <c r="A1919">
        <v>1918</v>
      </c>
      <c r="B1919" t="s">
        <v>4767</v>
      </c>
      <c r="C1919" s="1">
        <v>42316</v>
      </c>
      <c r="D1919" s="1">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3.3784999999999998</v>
      </c>
    </row>
    <row r="1920" spans="1:21" x14ac:dyDescent="0.25">
      <c r="A1920">
        <v>1919</v>
      </c>
      <c r="B1920" t="s">
        <v>4768</v>
      </c>
      <c r="C1920" s="1">
        <v>42307</v>
      </c>
      <c r="D1920" s="1">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x14ac:dyDescent="0.25">
      <c r="A1921">
        <v>1920</v>
      </c>
      <c r="B1921" t="s">
        <v>4771</v>
      </c>
      <c r="C1921" s="1">
        <v>42964</v>
      </c>
      <c r="D1921" s="1">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302.37299999999999</v>
      </c>
    </row>
    <row r="1922" spans="1:21" x14ac:dyDescent="0.25">
      <c r="A1922">
        <v>1921</v>
      </c>
      <c r="B1922" t="s">
        <v>4771</v>
      </c>
      <c r="C1922" s="1">
        <v>42964</v>
      </c>
      <c r="D1922" s="1">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97.6524</v>
      </c>
    </row>
    <row r="1923" spans="1:21" x14ac:dyDescent="0.25">
      <c r="A1923">
        <v>1922</v>
      </c>
      <c r="B1923" t="s">
        <v>4778</v>
      </c>
      <c r="C1923" s="1">
        <v>42280</v>
      </c>
      <c r="D1923" s="1">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15.007999999999999</v>
      </c>
      <c r="S1923">
        <v>2</v>
      </c>
      <c r="T1923">
        <v>0.2</v>
      </c>
      <c r="U1923">
        <v>1.5007999999999999</v>
      </c>
    </row>
    <row r="1924" spans="1:21" x14ac:dyDescent="0.25">
      <c r="A1924">
        <v>1923</v>
      </c>
      <c r="B1924" t="s">
        <v>4781</v>
      </c>
      <c r="C1924" s="1">
        <v>42559</v>
      </c>
      <c r="D1924" s="1">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v>
      </c>
      <c r="S1924">
        <v>9</v>
      </c>
      <c r="T1924">
        <v>0.2</v>
      </c>
      <c r="U1924">
        <v>107.955</v>
      </c>
    </row>
    <row r="1925" spans="1:21" x14ac:dyDescent="0.25">
      <c r="A1925">
        <v>1924</v>
      </c>
      <c r="B1925" t="s">
        <v>4781</v>
      </c>
      <c r="C1925" s="1">
        <v>42559</v>
      </c>
      <c r="D1925" s="1">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3.5712000000000002</v>
      </c>
    </row>
    <row r="1926" spans="1:21" x14ac:dyDescent="0.25">
      <c r="A1926">
        <v>1925</v>
      </c>
      <c r="B1926" t="s">
        <v>4786</v>
      </c>
      <c r="C1926" s="1">
        <v>43074</v>
      </c>
      <c r="D1926" s="1">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41.823</v>
      </c>
    </row>
    <row r="1927" spans="1:21" x14ac:dyDescent="0.25">
      <c r="A1927">
        <v>1926</v>
      </c>
      <c r="B1927" t="s">
        <v>4787</v>
      </c>
      <c r="C1927" s="1">
        <v>42803</v>
      </c>
      <c r="D1927" s="1">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x14ac:dyDescent="0.25">
      <c r="A1928">
        <v>1927</v>
      </c>
      <c r="B1928" t="s">
        <v>4788</v>
      </c>
      <c r="C1928" s="1">
        <v>42530</v>
      </c>
      <c r="D1928" s="1">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v>
      </c>
      <c r="S1928">
        <v>3</v>
      </c>
      <c r="T1928">
        <v>0.2</v>
      </c>
      <c r="U1928">
        <v>19.9665</v>
      </c>
    </row>
    <row r="1929" spans="1:21" x14ac:dyDescent="0.25">
      <c r="A1929">
        <v>1928</v>
      </c>
      <c r="B1929" t="s">
        <v>4791</v>
      </c>
      <c r="C1929" s="1">
        <v>43067</v>
      </c>
      <c r="D1929" s="1">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31.0688</v>
      </c>
    </row>
    <row r="1930" spans="1:21" x14ac:dyDescent="0.25">
      <c r="A1930">
        <v>1929</v>
      </c>
      <c r="B1930" t="s">
        <v>4792</v>
      </c>
      <c r="C1930" s="1">
        <v>42810</v>
      </c>
      <c r="D1930" s="1">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3.1103999999999998</v>
      </c>
    </row>
    <row r="1931" spans="1:21" x14ac:dyDescent="0.25">
      <c r="A1931">
        <v>1930</v>
      </c>
      <c r="B1931" t="s">
        <v>4792</v>
      </c>
      <c r="C1931" s="1">
        <v>42810</v>
      </c>
      <c r="D1931" s="1">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1.8604000000000001</v>
      </c>
    </row>
    <row r="1932" spans="1:21" x14ac:dyDescent="0.25">
      <c r="A1932">
        <v>1931</v>
      </c>
      <c r="B1932" t="s">
        <v>4792</v>
      </c>
      <c r="C1932" s="1">
        <v>42810</v>
      </c>
      <c r="D1932" s="1">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v>
      </c>
      <c r="S1932">
        <v>3</v>
      </c>
      <c r="T1932">
        <v>0.2</v>
      </c>
      <c r="U1932">
        <v>49.498199999999997</v>
      </c>
    </row>
    <row r="1933" spans="1:21" x14ac:dyDescent="0.25">
      <c r="A1933">
        <v>1932</v>
      </c>
      <c r="B1933" t="s">
        <v>4795</v>
      </c>
      <c r="C1933" s="1">
        <v>42701</v>
      </c>
      <c r="D1933" s="1">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23.799299999999999</v>
      </c>
    </row>
    <row r="1934" spans="1:21" x14ac:dyDescent="0.25">
      <c r="A1934">
        <v>1933</v>
      </c>
      <c r="B1934" t="s">
        <v>4798</v>
      </c>
      <c r="C1934" s="1">
        <v>42953</v>
      </c>
      <c r="D1934" s="1">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v>
      </c>
    </row>
    <row r="1935" spans="1:21" x14ac:dyDescent="0.25">
      <c r="A1935">
        <v>1934</v>
      </c>
      <c r="B1935" t="s">
        <v>4798</v>
      </c>
      <c r="C1935" s="1">
        <v>42953</v>
      </c>
      <c r="D1935" s="1">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7.3920000000000003</v>
      </c>
    </row>
    <row r="1936" spans="1:21" x14ac:dyDescent="0.25">
      <c r="A1936">
        <v>1935</v>
      </c>
      <c r="B1936" t="s">
        <v>4801</v>
      </c>
      <c r="C1936" s="1">
        <v>43066</v>
      </c>
      <c r="D1936" s="1">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244.55</v>
      </c>
      <c r="S1936">
        <v>5</v>
      </c>
      <c r="T1936">
        <v>0</v>
      </c>
      <c r="U1936">
        <v>114.9385</v>
      </c>
    </row>
    <row r="1937" spans="1:21" x14ac:dyDescent="0.25">
      <c r="A1937">
        <v>1936</v>
      </c>
      <c r="B1937" t="s">
        <v>4801</v>
      </c>
      <c r="C1937" s="1">
        <v>43066</v>
      </c>
      <c r="D1937" s="1">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x14ac:dyDescent="0.25">
      <c r="A1938">
        <v>1937</v>
      </c>
      <c r="B1938" t="s">
        <v>4804</v>
      </c>
      <c r="C1938" s="1">
        <v>42149</v>
      </c>
      <c r="D1938" s="1">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4.8609</v>
      </c>
    </row>
    <row r="1939" spans="1:21" x14ac:dyDescent="0.25">
      <c r="A1939">
        <v>1938</v>
      </c>
      <c r="B1939" t="s">
        <v>4805</v>
      </c>
      <c r="C1939" s="1">
        <v>42559</v>
      </c>
      <c r="D1939" s="1">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v>
      </c>
      <c r="S1939">
        <v>2</v>
      </c>
      <c r="T1939">
        <v>0.7</v>
      </c>
      <c r="U1939">
        <v>-13.311999999999999</v>
      </c>
    </row>
    <row r="1940" spans="1:21" x14ac:dyDescent="0.25">
      <c r="A1940">
        <v>1939</v>
      </c>
      <c r="B1940" t="s">
        <v>4805</v>
      </c>
      <c r="C1940" s="1">
        <v>42559</v>
      </c>
      <c r="D1940" s="1">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v>
      </c>
      <c r="S1940">
        <v>7</v>
      </c>
      <c r="T1940">
        <v>0.2</v>
      </c>
      <c r="U1940">
        <v>-1.2558</v>
      </c>
    </row>
    <row r="1941" spans="1:21" x14ac:dyDescent="0.25">
      <c r="A1941">
        <v>1940</v>
      </c>
      <c r="B1941" t="s">
        <v>4805</v>
      </c>
      <c r="C1941" s="1">
        <v>42559</v>
      </c>
      <c r="D1941" s="1">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8.7360000000000007</v>
      </c>
      <c r="S1941">
        <v>4</v>
      </c>
      <c r="T1941">
        <v>0.7</v>
      </c>
      <c r="U1941">
        <v>-6.1151999999999997</v>
      </c>
    </row>
    <row r="1942" spans="1:21" x14ac:dyDescent="0.25">
      <c r="A1942">
        <v>1941</v>
      </c>
      <c r="B1942" t="s">
        <v>4805</v>
      </c>
      <c r="C1942" s="1">
        <v>42559</v>
      </c>
      <c r="D1942" s="1">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74.573999999999998</v>
      </c>
    </row>
    <row r="1943" spans="1:21" x14ac:dyDescent="0.25">
      <c r="A1943">
        <v>1942</v>
      </c>
      <c r="B1943" t="s">
        <v>4813</v>
      </c>
      <c r="C1943" s="1">
        <v>42976</v>
      </c>
      <c r="D1943" s="1">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v>
      </c>
      <c r="S1943">
        <v>4</v>
      </c>
      <c r="T1943">
        <v>0.2</v>
      </c>
      <c r="U1943">
        <v>17.760000000000002</v>
      </c>
    </row>
    <row r="1944" spans="1:21" x14ac:dyDescent="0.25">
      <c r="A1944">
        <v>1943</v>
      </c>
      <c r="B1944" t="s">
        <v>4813</v>
      </c>
      <c r="C1944" s="1">
        <v>42976</v>
      </c>
      <c r="D1944" s="1">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27.44</v>
      </c>
      <c r="S1944">
        <v>2</v>
      </c>
      <c r="T1944">
        <v>0.2</v>
      </c>
      <c r="U1944">
        <v>2.4009999999999998</v>
      </c>
    </row>
    <row r="1945" spans="1:21" x14ac:dyDescent="0.25">
      <c r="A1945">
        <v>1944</v>
      </c>
      <c r="B1945" t="s">
        <v>4813</v>
      </c>
      <c r="C1945" s="1">
        <v>42976</v>
      </c>
      <c r="D1945" s="1">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3.24</v>
      </c>
      <c r="S1945">
        <v>9</v>
      </c>
      <c r="T1945">
        <v>0.8</v>
      </c>
      <c r="U1945">
        <v>-5.1840000000000002</v>
      </c>
    </row>
    <row r="1946" spans="1:21" x14ac:dyDescent="0.25">
      <c r="A1946">
        <v>1945</v>
      </c>
      <c r="B1946" t="s">
        <v>4814</v>
      </c>
      <c r="C1946" s="1">
        <v>42541</v>
      </c>
      <c r="D1946" s="1">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x14ac:dyDescent="0.25">
      <c r="A1947">
        <v>1946</v>
      </c>
      <c r="B1947" t="s">
        <v>4814</v>
      </c>
      <c r="C1947" s="1">
        <v>42541</v>
      </c>
      <c r="D1947" s="1">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v>
      </c>
      <c r="S1947">
        <v>2</v>
      </c>
      <c r="T1947">
        <v>0.2</v>
      </c>
      <c r="U1947">
        <v>3.6288</v>
      </c>
    </row>
    <row r="1948" spans="1:21" x14ac:dyDescent="0.25">
      <c r="A1948">
        <v>1947</v>
      </c>
      <c r="B1948" t="s">
        <v>4815</v>
      </c>
      <c r="C1948" s="1">
        <v>42980</v>
      </c>
      <c r="D1948" s="1">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x14ac:dyDescent="0.25">
      <c r="A1949">
        <v>1948</v>
      </c>
      <c r="B1949" t="s">
        <v>4815</v>
      </c>
      <c r="C1949" s="1">
        <v>42980</v>
      </c>
      <c r="D1949" s="1">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3.4620000000000002</v>
      </c>
    </row>
    <row r="1950" spans="1:21" x14ac:dyDescent="0.25">
      <c r="A1950">
        <v>1949</v>
      </c>
      <c r="B1950" t="s">
        <v>4815</v>
      </c>
      <c r="C1950" s="1">
        <v>42980</v>
      </c>
      <c r="D1950" s="1">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254.52600000000001</v>
      </c>
      <c r="S1950">
        <v>1</v>
      </c>
      <c r="T1950">
        <v>0.4</v>
      </c>
      <c r="U1950">
        <v>-93.3262</v>
      </c>
    </row>
    <row r="1951" spans="1:21" x14ac:dyDescent="0.25">
      <c r="A1951">
        <v>1950</v>
      </c>
      <c r="B1951" t="s">
        <v>4815</v>
      </c>
      <c r="C1951" s="1">
        <v>42980</v>
      </c>
      <c r="D1951" s="1">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3.7642000000000002</v>
      </c>
    </row>
    <row r="1952" spans="1:21" x14ac:dyDescent="0.25">
      <c r="A1952">
        <v>1951</v>
      </c>
      <c r="B1952" t="s">
        <v>4815</v>
      </c>
      <c r="C1952" s="1">
        <v>42980</v>
      </c>
      <c r="D1952" s="1">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26.431999999999999</v>
      </c>
      <c r="S1952">
        <v>8</v>
      </c>
      <c r="T1952">
        <v>0.2</v>
      </c>
      <c r="U1952">
        <v>8.9207999999999998</v>
      </c>
    </row>
    <row r="1953" spans="1:21" x14ac:dyDescent="0.25">
      <c r="A1953">
        <v>1952</v>
      </c>
      <c r="B1953" t="s">
        <v>4815</v>
      </c>
      <c r="C1953" s="1">
        <v>42980</v>
      </c>
      <c r="D1953" s="1">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197.97</v>
      </c>
      <c r="S1953">
        <v>3</v>
      </c>
      <c r="T1953">
        <v>0</v>
      </c>
      <c r="U1953">
        <v>57.411299999999997</v>
      </c>
    </row>
    <row r="1954" spans="1:21" x14ac:dyDescent="0.25">
      <c r="A1954">
        <v>1953</v>
      </c>
      <c r="B1954" t="s">
        <v>4815</v>
      </c>
      <c r="C1954" s="1">
        <v>42980</v>
      </c>
      <c r="D1954" s="1">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x14ac:dyDescent="0.25">
      <c r="A1955">
        <v>1954</v>
      </c>
      <c r="B1955" t="s">
        <v>4815</v>
      </c>
      <c r="C1955" s="1">
        <v>42980</v>
      </c>
      <c r="D1955" s="1">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x14ac:dyDescent="0.25">
      <c r="A1956">
        <v>1955</v>
      </c>
      <c r="B1956" t="s">
        <v>4815</v>
      </c>
      <c r="C1956" s="1">
        <v>42980</v>
      </c>
      <c r="D1956" s="1">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2.214</v>
      </c>
    </row>
    <row r="1957" spans="1:21" x14ac:dyDescent="0.25">
      <c r="A1957">
        <v>1956</v>
      </c>
      <c r="B1957" t="s">
        <v>4815</v>
      </c>
      <c r="C1957" s="1">
        <v>42980</v>
      </c>
      <c r="D1957" s="1">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v>
      </c>
    </row>
    <row r="1958" spans="1:21" x14ac:dyDescent="0.25">
      <c r="A1958">
        <v>1957</v>
      </c>
      <c r="B1958" t="s">
        <v>4815</v>
      </c>
      <c r="C1958" s="1">
        <v>42980</v>
      </c>
      <c r="D1958" s="1">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40.312800000000003</v>
      </c>
    </row>
    <row r="1959" spans="1:21" x14ac:dyDescent="0.25">
      <c r="A1959">
        <v>1958</v>
      </c>
      <c r="B1959" t="s">
        <v>4815</v>
      </c>
      <c r="C1959" s="1">
        <v>42980</v>
      </c>
      <c r="D1959" s="1">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7.7039999999999997</v>
      </c>
    </row>
    <row r="1960" spans="1:21" x14ac:dyDescent="0.25">
      <c r="A1960">
        <v>1959</v>
      </c>
      <c r="B1960" t="s">
        <v>4822</v>
      </c>
      <c r="C1960" s="1">
        <v>42988</v>
      </c>
      <c r="D1960" s="1">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v>
      </c>
      <c r="S1960">
        <v>3</v>
      </c>
      <c r="T1960">
        <v>0</v>
      </c>
      <c r="U1960">
        <v>7.7759999999999998</v>
      </c>
    </row>
    <row r="1961" spans="1:21" x14ac:dyDescent="0.25">
      <c r="A1961">
        <v>1960</v>
      </c>
      <c r="B1961" t="s">
        <v>4822</v>
      </c>
      <c r="C1961" s="1">
        <v>42988</v>
      </c>
      <c r="D1961" s="1">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v>
      </c>
    </row>
    <row r="1962" spans="1:21" x14ac:dyDescent="0.25">
      <c r="A1962">
        <v>1961</v>
      </c>
      <c r="B1962" t="s">
        <v>4822</v>
      </c>
      <c r="C1962" s="1">
        <v>42988</v>
      </c>
      <c r="D1962" s="1">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296.85000000000002</v>
      </c>
      <c r="S1962">
        <v>5</v>
      </c>
      <c r="T1962">
        <v>0</v>
      </c>
      <c r="U1962">
        <v>53.433</v>
      </c>
    </row>
    <row r="1963" spans="1:21" x14ac:dyDescent="0.25">
      <c r="A1963">
        <v>1962</v>
      </c>
      <c r="B1963" t="s">
        <v>4822</v>
      </c>
      <c r="C1963" s="1">
        <v>42988</v>
      </c>
      <c r="D1963" s="1">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v>
      </c>
      <c r="S1963">
        <v>6</v>
      </c>
      <c r="T1963">
        <v>0</v>
      </c>
      <c r="U1963">
        <v>6.7679999999999998</v>
      </c>
    </row>
    <row r="1964" spans="1:21" x14ac:dyDescent="0.25">
      <c r="A1964">
        <v>1963</v>
      </c>
      <c r="B1964" t="s">
        <v>4822</v>
      </c>
      <c r="C1964" s="1">
        <v>42988</v>
      </c>
      <c r="D1964" s="1">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x14ac:dyDescent="0.25">
      <c r="A1965">
        <v>1964</v>
      </c>
      <c r="B1965" t="s">
        <v>4822</v>
      </c>
      <c r="C1965" s="1">
        <v>42988</v>
      </c>
      <c r="D1965" s="1">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v>
      </c>
      <c r="S1965">
        <v>5</v>
      </c>
      <c r="T1965">
        <v>0</v>
      </c>
      <c r="U1965">
        <v>11.702999999999999</v>
      </c>
    </row>
    <row r="1966" spans="1:21" x14ac:dyDescent="0.25">
      <c r="A1966">
        <v>1965</v>
      </c>
      <c r="B1966" t="s">
        <v>4822</v>
      </c>
      <c r="C1966" s="1">
        <v>42988</v>
      </c>
      <c r="D1966" s="1">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17.177399999999999</v>
      </c>
    </row>
    <row r="1967" spans="1:21" x14ac:dyDescent="0.25">
      <c r="A1967">
        <v>1966</v>
      </c>
      <c r="B1967" t="s">
        <v>4822</v>
      </c>
      <c r="C1967" s="1">
        <v>42988</v>
      </c>
      <c r="D1967" s="1">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7.2539999999999996</v>
      </c>
    </row>
    <row r="1968" spans="1:21" x14ac:dyDescent="0.25">
      <c r="A1968">
        <v>1967</v>
      </c>
      <c r="B1968" t="s">
        <v>4831</v>
      </c>
      <c r="C1968" s="1">
        <v>43090</v>
      </c>
      <c r="D1968" s="1">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281.97000000000003</v>
      </c>
      <c r="S1968">
        <v>3</v>
      </c>
      <c r="T1968">
        <v>0</v>
      </c>
      <c r="U1968">
        <v>78.951599999999999</v>
      </c>
    </row>
    <row r="1969" spans="1:21" x14ac:dyDescent="0.25">
      <c r="A1969">
        <v>1968</v>
      </c>
      <c r="B1969" t="s">
        <v>4831</v>
      </c>
      <c r="C1969" s="1">
        <v>43090</v>
      </c>
      <c r="D1969" s="1">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20.155000000000001</v>
      </c>
    </row>
    <row r="1970" spans="1:21" x14ac:dyDescent="0.25">
      <c r="A1970">
        <v>1969</v>
      </c>
      <c r="B1970" t="s">
        <v>4831</v>
      </c>
      <c r="C1970" s="1">
        <v>43090</v>
      </c>
      <c r="D1970" s="1">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x14ac:dyDescent="0.25">
      <c r="A1971">
        <v>1970</v>
      </c>
      <c r="B1971" t="s">
        <v>4835</v>
      </c>
      <c r="C1971" s="1">
        <v>43001</v>
      </c>
      <c r="D1971" s="1">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102.18600000000001</v>
      </c>
    </row>
    <row r="1972" spans="1:21" x14ac:dyDescent="0.25">
      <c r="A1972">
        <v>1971</v>
      </c>
      <c r="B1972" t="s">
        <v>4836</v>
      </c>
      <c r="C1972" s="1">
        <v>42861</v>
      </c>
      <c r="D1972" s="1">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0.64080000000000004</v>
      </c>
    </row>
    <row r="1973" spans="1:21" x14ac:dyDescent="0.25">
      <c r="A1973">
        <v>1972</v>
      </c>
      <c r="B1973" t="s">
        <v>4836</v>
      </c>
      <c r="C1973" s="1">
        <v>42861</v>
      </c>
      <c r="D1973" s="1">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408.74400000000003</v>
      </c>
      <c r="S1973">
        <v>7</v>
      </c>
      <c r="T1973">
        <v>0.2</v>
      </c>
      <c r="U1973">
        <v>76.639499999999998</v>
      </c>
    </row>
    <row r="1974" spans="1:21" x14ac:dyDescent="0.25">
      <c r="A1974">
        <v>1973</v>
      </c>
      <c r="B1974" t="s">
        <v>4837</v>
      </c>
      <c r="C1974" s="1">
        <v>41987</v>
      </c>
      <c r="D1974" s="1">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5.1040000000000001</v>
      </c>
      <c r="S1974">
        <v>4</v>
      </c>
      <c r="T1974">
        <v>0.8</v>
      </c>
      <c r="U1974">
        <v>-8.6768000000000001</v>
      </c>
    </row>
    <row r="1975" spans="1:21" x14ac:dyDescent="0.25">
      <c r="A1975">
        <v>1974</v>
      </c>
      <c r="B1975" t="s">
        <v>4837</v>
      </c>
      <c r="C1975" s="1">
        <v>41987</v>
      </c>
      <c r="D1975" s="1">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2.8959999999999999</v>
      </c>
      <c r="S1975">
        <v>2</v>
      </c>
      <c r="T1975">
        <v>0.2</v>
      </c>
      <c r="U1975">
        <v>0.47060000000000002</v>
      </c>
    </row>
    <row r="1976" spans="1:21" x14ac:dyDescent="0.25">
      <c r="A1976">
        <v>1975</v>
      </c>
      <c r="B1976" t="s">
        <v>4837</v>
      </c>
      <c r="C1976" s="1">
        <v>41987</v>
      </c>
      <c r="D1976" s="1">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35.015999999999998</v>
      </c>
      <c r="S1976">
        <v>3</v>
      </c>
      <c r="T1976">
        <v>0.2</v>
      </c>
      <c r="U1976">
        <v>-2.1884999999999999</v>
      </c>
    </row>
    <row r="1977" spans="1:21" x14ac:dyDescent="0.25">
      <c r="A1977">
        <v>1976</v>
      </c>
      <c r="B1977" t="s">
        <v>4844</v>
      </c>
      <c r="C1977" s="1">
        <v>41930</v>
      </c>
      <c r="D1977" s="1">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275.97000000000003</v>
      </c>
      <c r="S1977">
        <v>3</v>
      </c>
      <c r="T1977">
        <v>0</v>
      </c>
      <c r="U1977">
        <v>11.0388</v>
      </c>
    </row>
    <row r="1978" spans="1:21" x14ac:dyDescent="0.25">
      <c r="A1978">
        <v>1977</v>
      </c>
      <c r="B1978" t="s">
        <v>4844</v>
      </c>
      <c r="C1978" s="1">
        <v>41930</v>
      </c>
      <c r="D1978" s="1">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362.68700000000001</v>
      </c>
    </row>
    <row r="1979" spans="1:21" x14ac:dyDescent="0.25">
      <c r="A1979">
        <v>1978</v>
      </c>
      <c r="B1979" t="s">
        <v>4844</v>
      </c>
      <c r="C1979" s="1">
        <v>41930</v>
      </c>
      <c r="D1979" s="1">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70.964399999999998</v>
      </c>
    </row>
    <row r="1980" spans="1:21" x14ac:dyDescent="0.25">
      <c r="A1980">
        <v>1979</v>
      </c>
      <c r="B1980" t="s">
        <v>4849</v>
      </c>
      <c r="C1980" s="1">
        <v>42132</v>
      </c>
      <c r="D1980" s="1">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0.59040000000000004</v>
      </c>
    </row>
    <row r="1981" spans="1:21" x14ac:dyDescent="0.25">
      <c r="A1981">
        <v>1980</v>
      </c>
      <c r="B1981" t="s">
        <v>4852</v>
      </c>
      <c r="C1981" s="1">
        <v>42474</v>
      </c>
      <c r="D1981" s="1">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933.53599999999994</v>
      </c>
      <c r="S1981">
        <v>4</v>
      </c>
      <c r="T1981">
        <v>0.2</v>
      </c>
      <c r="U1981">
        <v>105.0228</v>
      </c>
    </row>
    <row r="1982" spans="1:21" x14ac:dyDescent="0.25">
      <c r="A1982">
        <v>1981</v>
      </c>
      <c r="B1982" t="s">
        <v>4852</v>
      </c>
      <c r="C1982" s="1">
        <v>42474</v>
      </c>
      <c r="D1982" s="1">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4.2976000000000001</v>
      </c>
    </row>
    <row r="1983" spans="1:21" x14ac:dyDescent="0.25">
      <c r="A1983">
        <v>1982</v>
      </c>
      <c r="B1983" t="s">
        <v>4853</v>
      </c>
      <c r="C1983" s="1">
        <v>42352</v>
      </c>
      <c r="D1983" s="1">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1.8048</v>
      </c>
    </row>
    <row r="1984" spans="1:21" x14ac:dyDescent="0.25">
      <c r="A1984">
        <v>1983</v>
      </c>
      <c r="B1984" t="s">
        <v>4854</v>
      </c>
      <c r="C1984" s="1">
        <v>41976</v>
      </c>
      <c r="D1984" s="1">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x14ac:dyDescent="0.25">
      <c r="A1985">
        <v>1984</v>
      </c>
      <c r="B1985" t="s">
        <v>4858</v>
      </c>
      <c r="C1985" s="1">
        <v>41968</v>
      </c>
      <c r="D1985" s="1">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93.055199999999999</v>
      </c>
    </row>
    <row r="1986" spans="1:21" x14ac:dyDescent="0.25">
      <c r="A1986">
        <v>1985</v>
      </c>
      <c r="B1986" t="s">
        <v>4858</v>
      </c>
      <c r="C1986" s="1">
        <v>41968</v>
      </c>
      <c r="D1986" s="1">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10.507199999999999</v>
      </c>
    </row>
    <row r="1987" spans="1:21" x14ac:dyDescent="0.25">
      <c r="A1987">
        <v>1986</v>
      </c>
      <c r="B1987" t="s">
        <v>4858</v>
      </c>
      <c r="C1987" s="1">
        <v>41968</v>
      </c>
      <c r="D1987" s="1">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x14ac:dyDescent="0.25">
      <c r="A1988">
        <v>1987</v>
      </c>
      <c r="B1988" t="s">
        <v>4859</v>
      </c>
      <c r="C1988" s="1">
        <v>42576</v>
      </c>
      <c r="D1988" s="1">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1439.9760000000001</v>
      </c>
      <c r="S1988">
        <v>4</v>
      </c>
      <c r="T1988">
        <v>0.4</v>
      </c>
      <c r="U1988">
        <v>191.99680000000001</v>
      </c>
    </row>
    <row r="1989" spans="1:21" x14ac:dyDescent="0.25">
      <c r="A1989">
        <v>1988</v>
      </c>
      <c r="B1989" t="s">
        <v>4862</v>
      </c>
      <c r="C1989" s="1">
        <v>42317</v>
      </c>
      <c r="D1989" s="1">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7.9211999999999998</v>
      </c>
    </row>
    <row r="1990" spans="1:21" x14ac:dyDescent="0.25">
      <c r="A1990">
        <v>1989</v>
      </c>
      <c r="B1990" t="s">
        <v>4862</v>
      </c>
      <c r="C1990" s="1">
        <v>42317</v>
      </c>
      <c r="D1990" s="1">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215.1198</v>
      </c>
    </row>
    <row r="1991" spans="1:21" x14ac:dyDescent="0.25">
      <c r="A1991">
        <v>1990</v>
      </c>
      <c r="B1991" t="s">
        <v>4862</v>
      </c>
      <c r="C1991" s="1">
        <v>42317</v>
      </c>
      <c r="D1991" s="1">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x14ac:dyDescent="0.25">
      <c r="A1992">
        <v>1991</v>
      </c>
      <c r="B1992" t="s">
        <v>4862</v>
      </c>
      <c r="C1992" s="1">
        <v>42317</v>
      </c>
      <c r="D1992" s="1">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x14ac:dyDescent="0.25">
      <c r="A1993">
        <v>1992</v>
      </c>
      <c r="B1993" t="s">
        <v>4870</v>
      </c>
      <c r="C1993" s="1">
        <v>42790</v>
      </c>
      <c r="D1993" s="1">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-3.7995999999999999</v>
      </c>
    </row>
    <row r="1994" spans="1:21" x14ac:dyDescent="0.25">
      <c r="A1994">
        <v>1993</v>
      </c>
      <c r="B1994" t="s">
        <v>4871</v>
      </c>
      <c r="C1994" s="1">
        <v>42911</v>
      </c>
      <c r="D1994" s="1">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v>
      </c>
    </row>
    <row r="1995" spans="1:21" x14ac:dyDescent="0.25">
      <c r="A1995">
        <v>1994</v>
      </c>
      <c r="B1995" t="s">
        <v>4871</v>
      </c>
      <c r="C1995" s="1">
        <v>42911</v>
      </c>
      <c r="D1995" s="1">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0.73480000000000001</v>
      </c>
    </row>
    <row r="1996" spans="1:21" x14ac:dyDescent="0.25">
      <c r="A1996">
        <v>1995</v>
      </c>
      <c r="B1996" t="s">
        <v>4871</v>
      </c>
      <c r="C1996" s="1">
        <v>42911</v>
      </c>
      <c r="D1996" s="1">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x14ac:dyDescent="0.25">
      <c r="A1997">
        <v>1996</v>
      </c>
      <c r="B1997" t="s">
        <v>4876</v>
      </c>
      <c r="C1997" s="1">
        <v>43071</v>
      </c>
      <c r="D1997" s="1">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294.62</v>
      </c>
      <c r="S1997">
        <v>5</v>
      </c>
      <c r="T1997">
        <v>0.8</v>
      </c>
      <c r="U1997">
        <v>-766.01199999999994</v>
      </c>
    </row>
    <row r="1998" spans="1:21" x14ac:dyDescent="0.25">
      <c r="A1998">
        <v>1997</v>
      </c>
      <c r="B1998" t="s">
        <v>4876</v>
      </c>
      <c r="C1998" s="1">
        <v>43071</v>
      </c>
      <c r="D1998" s="1">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-3.7195999999999998</v>
      </c>
    </row>
    <row r="1999" spans="1:21" x14ac:dyDescent="0.25">
      <c r="A1999">
        <v>1998</v>
      </c>
      <c r="B1999" t="s">
        <v>4881</v>
      </c>
      <c r="C1999" s="1">
        <v>41676</v>
      </c>
      <c r="D1999" s="1">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7.2</v>
      </c>
    </row>
    <row r="2000" spans="1:21" x14ac:dyDescent="0.25">
      <c r="A2000">
        <v>1999</v>
      </c>
      <c r="B2000" t="s">
        <v>4881</v>
      </c>
      <c r="C2000" s="1">
        <v>41676</v>
      </c>
      <c r="D2000" s="1">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42.018599999999999</v>
      </c>
    </row>
    <row r="2001" spans="1:21" x14ac:dyDescent="0.25">
      <c r="A2001">
        <v>2000</v>
      </c>
      <c r="B2001" t="s">
        <v>4881</v>
      </c>
      <c r="C2001" s="1">
        <v>41676</v>
      </c>
      <c r="D2001" s="1">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42.035499999999999</v>
      </c>
    </row>
    <row r="2002" spans="1:21" x14ac:dyDescent="0.25">
      <c r="A2002">
        <v>2001</v>
      </c>
      <c r="B2002" t="s">
        <v>4883</v>
      </c>
      <c r="C2002" s="1">
        <v>42836</v>
      </c>
      <c r="D2002" s="1">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v>
      </c>
      <c r="S2002">
        <v>5</v>
      </c>
      <c r="T2002">
        <v>0</v>
      </c>
      <c r="U2002">
        <v>21.994499999999999</v>
      </c>
    </row>
    <row r="2003" spans="1:21" x14ac:dyDescent="0.25">
      <c r="A2003">
        <v>2002</v>
      </c>
      <c r="B2003" t="s">
        <v>4883</v>
      </c>
      <c r="C2003" s="1">
        <v>42836</v>
      </c>
      <c r="D2003" s="1">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14.2324</v>
      </c>
    </row>
    <row r="2004" spans="1:21" x14ac:dyDescent="0.25">
      <c r="A2004">
        <v>2003</v>
      </c>
      <c r="B2004" t="s">
        <v>4886</v>
      </c>
      <c r="C2004" s="1">
        <v>43094</v>
      </c>
      <c r="D2004" s="1">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9.5939999999999994</v>
      </c>
    </row>
    <row r="2005" spans="1:21" x14ac:dyDescent="0.25">
      <c r="A2005">
        <v>2004</v>
      </c>
      <c r="B2005" t="s">
        <v>4886</v>
      </c>
      <c r="C2005" s="1">
        <v>43094</v>
      </c>
      <c r="D2005" s="1">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76.112499999999997</v>
      </c>
    </row>
    <row r="2006" spans="1:21" x14ac:dyDescent="0.25">
      <c r="A2006">
        <v>2005</v>
      </c>
      <c r="B2006" t="s">
        <v>4887</v>
      </c>
      <c r="C2006" s="1">
        <v>42836</v>
      </c>
      <c r="D2006" s="1">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11.364000000000001</v>
      </c>
      <c r="S2006">
        <v>3</v>
      </c>
      <c r="T2006">
        <v>0.8</v>
      </c>
      <c r="U2006">
        <v>-17.045999999999999</v>
      </c>
    </row>
    <row r="2007" spans="1:21" x14ac:dyDescent="0.25">
      <c r="A2007">
        <v>2006</v>
      </c>
      <c r="B2007" t="s">
        <v>4889</v>
      </c>
      <c r="C2007" s="1">
        <v>42004</v>
      </c>
      <c r="D2007" s="1">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11.575200000000001</v>
      </c>
    </row>
    <row r="2008" spans="1:21" x14ac:dyDescent="0.25">
      <c r="A2008">
        <v>2007</v>
      </c>
      <c r="B2008" t="s">
        <v>4889</v>
      </c>
      <c r="C2008" s="1">
        <v>42004</v>
      </c>
      <c r="D2008" s="1">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v>
      </c>
    </row>
    <row r="2009" spans="1:21" x14ac:dyDescent="0.25">
      <c r="A2009">
        <v>2008</v>
      </c>
      <c r="B2009" t="s">
        <v>4890</v>
      </c>
      <c r="C2009" s="1">
        <v>42950</v>
      </c>
      <c r="D2009" s="1">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183.37200000000001</v>
      </c>
      <c r="S2009">
        <v>2</v>
      </c>
      <c r="T2009">
        <v>0.3</v>
      </c>
      <c r="U2009">
        <v>-36.674399999999999</v>
      </c>
    </row>
    <row r="2010" spans="1:21" x14ac:dyDescent="0.25">
      <c r="A2010">
        <v>2009</v>
      </c>
      <c r="B2010" t="s">
        <v>4893</v>
      </c>
      <c r="C2010" s="1">
        <v>41958</v>
      </c>
      <c r="D2010" s="1">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0.47520000000000001</v>
      </c>
    </row>
    <row r="2011" spans="1:21" x14ac:dyDescent="0.25">
      <c r="A2011">
        <v>2010</v>
      </c>
      <c r="B2011" t="s">
        <v>4893</v>
      </c>
      <c r="C2011" s="1">
        <v>41958</v>
      </c>
      <c r="D2011" s="1">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333.05599999999998</v>
      </c>
      <c r="S2011">
        <v>2</v>
      </c>
      <c r="T2011">
        <v>0.2</v>
      </c>
      <c r="U2011">
        <v>29.142399999999999</v>
      </c>
    </row>
    <row r="2012" spans="1:21" x14ac:dyDescent="0.25">
      <c r="A2012">
        <v>2011</v>
      </c>
      <c r="B2012" t="s">
        <v>4893</v>
      </c>
      <c r="C2012" s="1">
        <v>41958</v>
      </c>
      <c r="D2012" s="1">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7.78</v>
      </c>
    </row>
    <row r="2013" spans="1:21" x14ac:dyDescent="0.25">
      <c r="A2013">
        <v>2012</v>
      </c>
      <c r="B2013" t="s">
        <v>4895</v>
      </c>
      <c r="C2013" s="1">
        <v>42349</v>
      </c>
      <c r="D2013" s="1">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x14ac:dyDescent="0.25">
      <c r="A2014">
        <v>2013</v>
      </c>
      <c r="B2014" t="s">
        <v>4895</v>
      </c>
      <c r="C2014" s="1">
        <v>42349</v>
      </c>
      <c r="D2014" s="1">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4.6344000000000003</v>
      </c>
    </row>
    <row r="2015" spans="1:21" x14ac:dyDescent="0.25">
      <c r="A2015">
        <v>2014</v>
      </c>
      <c r="B2015" t="s">
        <v>4900</v>
      </c>
      <c r="C2015" s="1">
        <v>42631</v>
      </c>
      <c r="D2015" s="1">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84.235200000000006</v>
      </c>
    </row>
    <row r="2016" spans="1:21" x14ac:dyDescent="0.25">
      <c r="A2016">
        <v>2015</v>
      </c>
      <c r="B2016" t="s">
        <v>4900</v>
      </c>
      <c r="C2016" s="1">
        <v>42631</v>
      </c>
      <c r="D2016" s="1">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x14ac:dyDescent="0.25">
      <c r="A2017">
        <v>2016</v>
      </c>
      <c r="B2017" t="s">
        <v>4900</v>
      </c>
      <c r="C2017" s="1">
        <v>42631</v>
      </c>
      <c r="D2017" s="1">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x14ac:dyDescent="0.25">
      <c r="A2018">
        <v>2017</v>
      </c>
      <c r="B2018" t="s">
        <v>4905</v>
      </c>
      <c r="C2018" s="1">
        <v>42082</v>
      </c>
      <c r="D2018" s="1">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x14ac:dyDescent="0.25">
      <c r="A2019">
        <v>2018</v>
      </c>
      <c r="B2019" t="s">
        <v>4905</v>
      </c>
      <c r="C2019" s="1">
        <v>42082</v>
      </c>
      <c r="D2019" s="1">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6.8714000000000004</v>
      </c>
    </row>
    <row r="2020" spans="1:21" x14ac:dyDescent="0.25">
      <c r="A2020">
        <v>2019</v>
      </c>
      <c r="B2020" t="s">
        <v>4905</v>
      </c>
      <c r="C2020" s="1">
        <v>42082</v>
      </c>
      <c r="D2020" s="1">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x14ac:dyDescent="0.25">
      <c r="A2021">
        <v>2020</v>
      </c>
      <c r="B2021" t="s">
        <v>4905</v>
      </c>
      <c r="C2021" s="1">
        <v>42082</v>
      </c>
      <c r="D2021" s="1">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x14ac:dyDescent="0.25">
      <c r="A2022">
        <v>2021</v>
      </c>
      <c r="B2022" t="s">
        <v>4907</v>
      </c>
      <c r="C2022" s="1">
        <v>42632</v>
      </c>
      <c r="D2022" s="1">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481.86900000000003</v>
      </c>
    </row>
    <row r="2023" spans="1:21" x14ac:dyDescent="0.25">
      <c r="A2023">
        <v>2022</v>
      </c>
      <c r="B2023" t="s">
        <v>4907</v>
      </c>
      <c r="C2023" s="1">
        <v>42632</v>
      </c>
      <c r="D2023" s="1">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7.6680000000000001</v>
      </c>
    </row>
    <row r="2024" spans="1:21" x14ac:dyDescent="0.25">
      <c r="A2024">
        <v>2023</v>
      </c>
      <c r="B2024" t="s">
        <v>4907</v>
      </c>
      <c r="C2024" s="1">
        <v>42632</v>
      </c>
      <c r="D2024" s="1">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v>
      </c>
    </row>
    <row r="2025" spans="1:21" x14ac:dyDescent="0.25">
      <c r="A2025">
        <v>2024</v>
      </c>
      <c r="B2025" t="s">
        <v>4907</v>
      </c>
      <c r="C2025" s="1">
        <v>42632</v>
      </c>
      <c r="D2025" s="1">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x14ac:dyDescent="0.25">
      <c r="A2026">
        <v>2025</v>
      </c>
      <c r="B2026" t="s">
        <v>4910</v>
      </c>
      <c r="C2026" s="1">
        <v>42967</v>
      </c>
      <c r="D2026" s="1">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v>
      </c>
      <c r="S2026">
        <v>5</v>
      </c>
      <c r="T2026">
        <v>0.2</v>
      </c>
      <c r="U2026">
        <v>77.713999999999999</v>
      </c>
    </row>
    <row r="2027" spans="1:21" x14ac:dyDescent="0.25">
      <c r="A2027">
        <v>2026</v>
      </c>
      <c r="B2027" t="s">
        <v>4911</v>
      </c>
      <c r="C2027" s="1">
        <v>42076</v>
      </c>
      <c r="D2027" s="1">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x14ac:dyDescent="0.25">
      <c r="A2028">
        <v>2027</v>
      </c>
      <c r="B2028" t="s">
        <v>4912</v>
      </c>
      <c r="C2028" s="1">
        <v>42621</v>
      </c>
      <c r="D2028" s="1">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11.558400000000001</v>
      </c>
    </row>
    <row r="2029" spans="1:21" x14ac:dyDescent="0.25">
      <c r="A2029">
        <v>2028</v>
      </c>
      <c r="B2029" t="s">
        <v>4912</v>
      </c>
      <c r="C2029" s="1">
        <v>42621</v>
      </c>
      <c r="D2029" s="1">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67.135999999999996</v>
      </c>
      <c r="S2029">
        <v>4</v>
      </c>
      <c r="T2029">
        <v>0.2</v>
      </c>
      <c r="U2029">
        <v>23.497599999999998</v>
      </c>
    </row>
    <row r="2030" spans="1:21" x14ac:dyDescent="0.25">
      <c r="A2030">
        <v>2029</v>
      </c>
      <c r="B2030" t="s">
        <v>4913</v>
      </c>
      <c r="C2030" s="1">
        <v>42334</v>
      </c>
      <c r="D2030" s="1">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x14ac:dyDescent="0.25">
      <c r="A2031">
        <v>2030</v>
      </c>
      <c r="B2031" t="s">
        <v>4913</v>
      </c>
      <c r="C2031" s="1">
        <v>42334</v>
      </c>
      <c r="D2031" s="1">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x14ac:dyDescent="0.25">
      <c r="A2032">
        <v>2031</v>
      </c>
      <c r="B2032" t="s">
        <v>4913</v>
      </c>
      <c r="C2032" s="1">
        <v>42334</v>
      </c>
      <c r="D2032" s="1">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x14ac:dyDescent="0.25">
      <c r="A2033">
        <v>2032</v>
      </c>
      <c r="B2033" t="s">
        <v>4913</v>
      </c>
      <c r="C2033" s="1">
        <v>42334</v>
      </c>
      <c r="D2033" s="1">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x14ac:dyDescent="0.25">
      <c r="A2034">
        <v>2033</v>
      </c>
      <c r="B2034" t="s">
        <v>4917</v>
      </c>
      <c r="C2034" s="1">
        <v>42713</v>
      </c>
      <c r="D2034" s="1">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9.3919999999999995</v>
      </c>
      <c r="S2034">
        <v>2</v>
      </c>
      <c r="T2034">
        <v>0.2</v>
      </c>
      <c r="U2034">
        <v>3.2871999999999999</v>
      </c>
    </row>
    <row r="2035" spans="1:21" x14ac:dyDescent="0.25">
      <c r="A2035">
        <v>2034</v>
      </c>
      <c r="B2035" t="s">
        <v>4917</v>
      </c>
      <c r="C2035" s="1">
        <v>42713</v>
      </c>
      <c r="D2035" s="1">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9.3279999999999994</v>
      </c>
      <c r="S2035">
        <v>1</v>
      </c>
      <c r="T2035">
        <v>0.2</v>
      </c>
      <c r="U2035">
        <v>0.81620000000000004</v>
      </c>
    </row>
    <row r="2036" spans="1:21" x14ac:dyDescent="0.25">
      <c r="A2036">
        <v>2035</v>
      </c>
      <c r="B2036" t="s">
        <v>4918</v>
      </c>
      <c r="C2036" s="1">
        <v>43003</v>
      </c>
      <c r="D2036" s="1">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x14ac:dyDescent="0.25">
      <c r="A2037">
        <v>2036</v>
      </c>
      <c r="B2037" t="s">
        <v>4918</v>
      </c>
      <c r="C2037" s="1">
        <v>43003</v>
      </c>
      <c r="D2037" s="1">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269.97000000000003</v>
      </c>
      <c r="S2037">
        <v>3</v>
      </c>
      <c r="T2037">
        <v>0</v>
      </c>
      <c r="U2037">
        <v>51.2943</v>
      </c>
    </row>
    <row r="2038" spans="1:21" x14ac:dyDescent="0.25">
      <c r="A2038">
        <v>2037</v>
      </c>
      <c r="B2038" t="s">
        <v>4921</v>
      </c>
      <c r="C2038" s="1">
        <v>42027</v>
      </c>
      <c r="D2038" s="1">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x14ac:dyDescent="0.25">
      <c r="A2039">
        <v>2038</v>
      </c>
      <c r="B2039" t="s">
        <v>4921</v>
      </c>
      <c r="C2039" s="1">
        <v>42027</v>
      </c>
      <c r="D2039" s="1">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6.8714000000000004</v>
      </c>
    </row>
    <row r="2040" spans="1:21" x14ac:dyDescent="0.25">
      <c r="A2040">
        <v>2039</v>
      </c>
      <c r="B2040" t="s">
        <v>4923</v>
      </c>
      <c r="C2040" s="1">
        <v>42173</v>
      </c>
      <c r="D2040" s="1">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v>
      </c>
      <c r="S2040">
        <v>3</v>
      </c>
      <c r="T2040">
        <v>0.2</v>
      </c>
      <c r="U2040">
        <v>4.3326000000000002</v>
      </c>
    </row>
    <row r="2041" spans="1:21" x14ac:dyDescent="0.25">
      <c r="A2041">
        <v>2040</v>
      </c>
      <c r="B2041" t="s">
        <v>4923</v>
      </c>
      <c r="C2041" s="1">
        <v>42173</v>
      </c>
      <c r="D2041" s="1">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4.5359999999999996</v>
      </c>
      <c r="S2041">
        <v>7</v>
      </c>
      <c r="T2041">
        <v>0.7</v>
      </c>
      <c r="U2041">
        <v>-3.3264</v>
      </c>
    </row>
    <row r="2042" spans="1:21" x14ac:dyDescent="0.25">
      <c r="A2042">
        <v>2041</v>
      </c>
      <c r="B2042" t="s">
        <v>4923</v>
      </c>
      <c r="C2042" s="1">
        <v>42173</v>
      </c>
      <c r="D2042" s="1">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-6.1040000000000001</v>
      </c>
    </row>
    <row r="2043" spans="1:21" x14ac:dyDescent="0.25">
      <c r="A2043">
        <v>2042</v>
      </c>
      <c r="B2043" t="s">
        <v>4923</v>
      </c>
      <c r="C2043" s="1">
        <v>42173</v>
      </c>
      <c r="D2043" s="1">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v>
      </c>
    </row>
    <row r="2044" spans="1:21" x14ac:dyDescent="0.25">
      <c r="A2044">
        <v>2043</v>
      </c>
      <c r="B2044" t="s">
        <v>4926</v>
      </c>
      <c r="C2044" s="1">
        <v>42279</v>
      </c>
      <c r="D2044" s="1">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57.503999999999998</v>
      </c>
      <c r="S2044">
        <v>6</v>
      </c>
      <c r="T2044">
        <v>0.2</v>
      </c>
      <c r="U2044">
        <v>20.1264</v>
      </c>
    </row>
    <row r="2045" spans="1:21" x14ac:dyDescent="0.25">
      <c r="A2045">
        <v>2044</v>
      </c>
      <c r="B2045" t="s">
        <v>4929</v>
      </c>
      <c r="C2045" s="1">
        <v>43057</v>
      </c>
      <c r="D2045" s="1">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38.863999999999997</v>
      </c>
      <c r="S2045">
        <v>7</v>
      </c>
      <c r="T2045">
        <v>0.2</v>
      </c>
      <c r="U2045">
        <v>7.7728000000000002</v>
      </c>
    </row>
    <row r="2046" spans="1:21" x14ac:dyDescent="0.25">
      <c r="A2046">
        <v>2045</v>
      </c>
      <c r="B2046" t="s">
        <v>4930</v>
      </c>
      <c r="C2046" s="1">
        <v>41868</v>
      </c>
      <c r="D2046" s="1">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v>
      </c>
      <c r="S2046">
        <v>3</v>
      </c>
      <c r="T2046">
        <v>0.2</v>
      </c>
      <c r="U2046">
        <v>5.4432</v>
      </c>
    </row>
    <row r="2047" spans="1:21" x14ac:dyDescent="0.25">
      <c r="A2047">
        <v>2046</v>
      </c>
      <c r="B2047" t="s">
        <v>4931</v>
      </c>
      <c r="C2047" s="1">
        <v>42568</v>
      </c>
      <c r="D2047" s="1">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45.539200000000001</v>
      </c>
    </row>
    <row r="2048" spans="1:21" x14ac:dyDescent="0.25">
      <c r="A2048">
        <v>2047</v>
      </c>
      <c r="B2048" t="s">
        <v>4931</v>
      </c>
      <c r="C2048" s="1">
        <v>42568</v>
      </c>
      <c r="D2048" s="1">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280.58999999999997</v>
      </c>
    </row>
    <row r="2049" spans="1:21" x14ac:dyDescent="0.25">
      <c r="A2049">
        <v>2048</v>
      </c>
      <c r="B2049" t="s">
        <v>4931</v>
      </c>
      <c r="C2049" s="1">
        <v>42568</v>
      </c>
      <c r="D2049" s="1">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26.630400000000002</v>
      </c>
    </row>
    <row r="2050" spans="1:21" x14ac:dyDescent="0.25">
      <c r="A2050">
        <v>2049</v>
      </c>
      <c r="B2050" t="s">
        <v>4935</v>
      </c>
      <c r="C2050" s="1">
        <v>42196</v>
      </c>
      <c r="D2050" s="1">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v>
      </c>
      <c r="S2050">
        <v>7</v>
      </c>
      <c r="T2050">
        <v>0.2</v>
      </c>
      <c r="U2050">
        <v>36.225000000000001</v>
      </c>
    </row>
    <row r="2051" spans="1:21" x14ac:dyDescent="0.25">
      <c r="A2051">
        <v>2050</v>
      </c>
      <c r="B2051" t="s">
        <v>4935</v>
      </c>
      <c r="C2051" s="1">
        <v>42196</v>
      </c>
      <c r="D2051" s="1">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2.5019999999999998</v>
      </c>
      <c r="S2051">
        <v>3</v>
      </c>
      <c r="T2051">
        <v>0.7</v>
      </c>
      <c r="U2051">
        <v>-2.0015999999999998</v>
      </c>
    </row>
    <row r="2052" spans="1:21" x14ac:dyDescent="0.25">
      <c r="A2052">
        <v>2051</v>
      </c>
      <c r="B2052" t="s">
        <v>4935</v>
      </c>
      <c r="C2052" s="1">
        <v>42196</v>
      </c>
      <c r="D2052" s="1">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v>
      </c>
      <c r="S2052">
        <v>4</v>
      </c>
      <c r="T2052">
        <v>0.7</v>
      </c>
      <c r="U2052">
        <v>-4.7519999999999998</v>
      </c>
    </row>
    <row r="2053" spans="1:21" x14ac:dyDescent="0.25">
      <c r="A2053">
        <v>2052</v>
      </c>
      <c r="B2053" t="s">
        <v>4935</v>
      </c>
      <c r="C2053" s="1">
        <v>42196</v>
      </c>
      <c r="D2053" s="1">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341.488</v>
      </c>
      <c r="S2053">
        <v>8</v>
      </c>
      <c r="T2053">
        <v>0.3</v>
      </c>
      <c r="U2053">
        <v>-73.176000000000002</v>
      </c>
    </row>
    <row r="2054" spans="1:21" x14ac:dyDescent="0.25">
      <c r="A2054">
        <v>2053</v>
      </c>
      <c r="B2054" t="s">
        <v>4935</v>
      </c>
      <c r="C2054" s="1">
        <v>42196</v>
      </c>
      <c r="D2054" s="1">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0.83399999999999996</v>
      </c>
    </row>
    <row r="2055" spans="1:21" x14ac:dyDescent="0.25">
      <c r="A2055">
        <v>2054</v>
      </c>
      <c r="B2055" t="s">
        <v>4935</v>
      </c>
      <c r="C2055" s="1">
        <v>42196</v>
      </c>
      <c r="D2055" s="1">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3.4847999999999999</v>
      </c>
    </row>
    <row r="2056" spans="1:21" x14ac:dyDescent="0.25">
      <c r="A2056">
        <v>2055</v>
      </c>
      <c r="B2056" t="s">
        <v>4940</v>
      </c>
      <c r="C2056" s="1">
        <v>42705</v>
      </c>
      <c r="D2056" s="1">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x14ac:dyDescent="0.25">
      <c r="A2057">
        <v>2056</v>
      </c>
      <c r="B2057" t="s">
        <v>4941</v>
      </c>
      <c r="C2057" s="1">
        <v>43091</v>
      </c>
      <c r="D2057" s="1">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v>
      </c>
      <c r="S2057">
        <v>5</v>
      </c>
      <c r="T2057">
        <v>0</v>
      </c>
      <c r="U2057">
        <v>63.984000000000002</v>
      </c>
    </row>
    <row r="2058" spans="1:21" x14ac:dyDescent="0.25">
      <c r="A2058">
        <v>2057</v>
      </c>
      <c r="B2058" t="s">
        <v>4941</v>
      </c>
      <c r="C2058" s="1">
        <v>43091</v>
      </c>
      <c r="D2058" s="1">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1586.69</v>
      </c>
      <c r="S2058">
        <v>7</v>
      </c>
      <c r="T2058">
        <v>0</v>
      </c>
      <c r="U2058">
        <v>412.5394</v>
      </c>
    </row>
    <row r="2059" spans="1:21" x14ac:dyDescent="0.25">
      <c r="A2059">
        <v>2058</v>
      </c>
      <c r="B2059" t="s">
        <v>4941</v>
      </c>
      <c r="C2059" s="1">
        <v>43091</v>
      </c>
      <c r="D2059" s="1">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30.596399999999999</v>
      </c>
    </row>
    <row r="2060" spans="1:21" x14ac:dyDescent="0.25">
      <c r="A2060">
        <v>2059</v>
      </c>
      <c r="B2060" t="s">
        <v>4941</v>
      </c>
      <c r="C2060" s="1">
        <v>43091</v>
      </c>
      <c r="D2060" s="1">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70.006</v>
      </c>
    </row>
    <row r="2061" spans="1:21" x14ac:dyDescent="0.25">
      <c r="A2061">
        <v>2060</v>
      </c>
      <c r="B2061" t="s">
        <v>4944</v>
      </c>
      <c r="C2061" s="1">
        <v>41943</v>
      </c>
      <c r="D2061" s="1">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x14ac:dyDescent="0.25">
      <c r="A2062">
        <v>2061</v>
      </c>
      <c r="B2062" t="s">
        <v>4944</v>
      </c>
      <c r="C2062" s="1">
        <v>41943</v>
      </c>
      <c r="D2062" s="1">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20.878</v>
      </c>
    </row>
    <row r="2063" spans="1:21" x14ac:dyDescent="0.25">
      <c r="A2063">
        <v>2062</v>
      </c>
      <c r="B2063" t="s">
        <v>4944</v>
      </c>
      <c r="C2063" s="1">
        <v>41943</v>
      </c>
      <c r="D2063" s="1">
        <v>41947</v>
      </c>
      <c r="E2063" t="s">
        <v>49</v>
      </c>
      <c r="F2063" t="s">
        <v>512</v>
      </c>
      <c r="G2063" t="s">
        <v>513</v>
      </c>
      <c r="H2063" t="s">
        <v>40</v>
      </c>
      <c r="I2063" t="s">
        <v>26</v>
      </c>
      <c r="J2063" t="s">
        <v>41</v>
      </c>
      <c r="K2063" t="s">
        <v>42</v>
      </c>
      <c r="L2063">
        <v>90049</v>
      </c>
      <c r="M2063" t="s">
        <v>43</v>
      </c>
      <c r="N2063" t="s">
        <v>4948</v>
      </c>
      <c r="O2063" t="s">
        <v>45</v>
      </c>
      <c r="P2063" t="s">
        <v>74</v>
      </c>
      <c r="Q2063" t="s">
        <v>4949</v>
      </c>
      <c r="R2063">
        <v>15.968</v>
      </c>
      <c r="S2063">
        <v>2</v>
      </c>
      <c r="T2063">
        <v>0.2</v>
      </c>
      <c r="U2063">
        <v>5.3891999999999998</v>
      </c>
    </row>
    <row r="2064" spans="1:21" x14ac:dyDescent="0.25">
      <c r="A2064">
        <v>2063</v>
      </c>
      <c r="B2064" t="s">
        <v>4944</v>
      </c>
      <c r="C2064" s="1">
        <v>41943</v>
      </c>
      <c r="D2064" s="1">
        <v>41947</v>
      </c>
      <c r="E2064" t="s">
        <v>49</v>
      </c>
      <c r="F2064" t="s">
        <v>512</v>
      </c>
      <c r="G2064" t="s">
        <v>513</v>
      </c>
      <c r="H2064" t="s">
        <v>40</v>
      </c>
      <c r="I2064" t="s">
        <v>26</v>
      </c>
      <c r="J2064" t="s">
        <v>41</v>
      </c>
      <c r="K2064" t="s">
        <v>42</v>
      </c>
      <c r="L2064">
        <v>90049</v>
      </c>
      <c r="M2064" t="s">
        <v>43</v>
      </c>
      <c r="N2064" t="s">
        <v>4950</v>
      </c>
      <c r="O2064" t="s">
        <v>45</v>
      </c>
      <c r="P2064" t="s">
        <v>89</v>
      </c>
      <c r="Q2064" t="s">
        <v>4951</v>
      </c>
      <c r="R2064">
        <v>64.739999999999995</v>
      </c>
      <c r="S2064">
        <v>13</v>
      </c>
      <c r="T2064">
        <v>0</v>
      </c>
      <c r="U2064">
        <v>30.427800000000001</v>
      </c>
    </row>
    <row r="2065" spans="1:21" x14ac:dyDescent="0.25">
      <c r="A2065">
        <v>2064</v>
      </c>
      <c r="B2065" t="s">
        <v>4944</v>
      </c>
      <c r="C2065" s="1">
        <v>41943</v>
      </c>
      <c r="D2065" s="1">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6.03</v>
      </c>
    </row>
    <row r="2066" spans="1:21" x14ac:dyDescent="0.25">
      <c r="A2066">
        <v>2065</v>
      </c>
      <c r="B2066" t="s">
        <v>4944</v>
      </c>
      <c r="C2066" s="1">
        <v>41943</v>
      </c>
      <c r="D2066" s="1">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12.1692</v>
      </c>
    </row>
    <row r="2067" spans="1:21" x14ac:dyDescent="0.25">
      <c r="A2067">
        <v>2066</v>
      </c>
      <c r="B2067" t="s">
        <v>4944</v>
      </c>
      <c r="C2067" s="1">
        <v>41943</v>
      </c>
      <c r="D2067" s="1">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-9.1470000000000002</v>
      </c>
    </row>
    <row r="2068" spans="1:21" x14ac:dyDescent="0.25">
      <c r="A2068">
        <v>2067</v>
      </c>
      <c r="B2068" t="s">
        <v>4944</v>
      </c>
      <c r="C2068" s="1">
        <v>41943</v>
      </c>
      <c r="D2068" s="1">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47.862900000000003</v>
      </c>
    </row>
    <row r="2069" spans="1:21" x14ac:dyDescent="0.25">
      <c r="A2069">
        <v>2068</v>
      </c>
      <c r="B2069" t="s">
        <v>4944</v>
      </c>
      <c r="C2069" s="1">
        <v>41943</v>
      </c>
      <c r="D2069" s="1">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3.7170000000000001</v>
      </c>
    </row>
    <row r="2070" spans="1:21" x14ac:dyDescent="0.25">
      <c r="A2070">
        <v>2069</v>
      </c>
      <c r="B2070" t="s">
        <v>4954</v>
      </c>
      <c r="C2070" s="1">
        <v>42107</v>
      </c>
      <c r="D2070" s="1">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69.986000000000004</v>
      </c>
    </row>
    <row r="2071" spans="1:21" x14ac:dyDescent="0.25">
      <c r="A2071">
        <v>2070</v>
      </c>
      <c r="B2071" t="s">
        <v>4954</v>
      </c>
      <c r="C2071" s="1">
        <v>42107</v>
      </c>
      <c r="D2071" s="1">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710.83199999999999</v>
      </c>
      <c r="S2071">
        <v>3</v>
      </c>
      <c r="T2071">
        <v>0.2</v>
      </c>
      <c r="U2071">
        <v>-97.739400000000003</v>
      </c>
    </row>
    <row r="2072" spans="1:21" x14ac:dyDescent="0.25">
      <c r="A2072">
        <v>2071</v>
      </c>
      <c r="B2072" t="s">
        <v>4959</v>
      </c>
      <c r="C2072" s="1">
        <v>42572</v>
      </c>
      <c r="D2072" s="1">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1.9410000000000001</v>
      </c>
      <c r="S2072">
        <v>1</v>
      </c>
      <c r="T2072">
        <v>0.7</v>
      </c>
      <c r="U2072">
        <v>-1.294</v>
      </c>
    </row>
    <row r="2073" spans="1:21" x14ac:dyDescent="0.25">
      <c r="A2073">
        <v>2072</v>
      </c>
      <c r="B2073" t="s">
        <v>4962</v>
      </c>
      <c r="C2073" s="1">
        <v>43059</v>
      </c>
      <c r="D2073" s="1">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v>
      </c>
    </row>
    <row r="2074" spans="1:21" x14ac:dyDescent="0.25">
      <c r="A2074">
        <v>2073</v>
      </c>
      <c r="B2074" t="s">
        <v>4966</v>
      </c>
      <c r="C2074" s="1">
        <v>42700</v>
      </c>
      <c r="D2074" s="1">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7.3120000000000003</v>
      </c>
      <c r="S2074">
        <v>2</v>
      </c>
      <c r="T2074">
        <v>0.2</v>
      </c>
      <c r="U2074">
        <v>2.5592000000000001</v>
      </c>
    </row>
    <row r="2075" spans="1:21" x14ac:dyDescent="0.25">
      <c r="A2075">
        <v>2074</v>
      </c>
      <c r="B2075" t="s">
        <v>4969</v>
      </c>
      <c r="C2075" s="1">
        <v>43046</v>
      </c>
      <c r="D2075" s="1">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13.793100000000001</v>
      </c>
    </row>
    <row r="2076" spans="1:21" x14ac:dyDescent="0.25">
      <c r="A2076">
        <v>2075</v>
      </c>
      <c r="B2076" t="s">
        <v>4969</v>
      </c>
      <c r="C2076" s="1">
        <v>43046</v>
      </c>
      <c r="D2076" s="1">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761.54399999999998</v>
      </c>
      <c r="S2076">
        <v>7</v>
      </c>
      <c r="T2076">
        <v>0.2</v>
      </c>
      <c r="U2076">
        <v>66.635099999999994</v>
      </c>
    </row>
    <row r="2077" spans="1:21" x14ac:dyDescent="0.25">
      <c r="A2077">
        <v>2076</v>
      </c>
      <c r="B2077" t="s">
        <v>4974</v>
      </c>
      <c r="C2077" s="1">
        <v>41974</v>
      </c>
      <c r="D2077" s="1">
        <v>41978</v>
      </c>
      <c r="E2077" t="s">
        <v>49</v>
      </c>
      <c r="F2077" t="s">
        <v>2567</v>
      </c>
      <c r="G2077" t="s">
        <v>2568</v>
      </c>
      <c r="H2077" t="s">
        <v>25</v>
      </c>
      <c r="I2077" t="s">
        <v>26</v>
      </c>
      <c r="J2077" t="s">
        <v>126</v>
      </c>
      <c r="K2077" t="s">
        <v>42</v>
      </c>
      <c r="L2077">
        <v>94122</v>
      </c>
      <c r="M2077" t="s">
        <v>43</v>
      </c>
      <c r="N2077" t="s">
        <v>1102</v>
      </c>
      <c r="O2077" t="s">
        <v>31</v>
      </c>
      <c r="P2077" t="s">
        <v>64</v>
      </c>
      <c r="Q2077" t="s">
        <v>1103</v>
      </c>
      <c r="R2077">
        <v>58.2</v>
      </c>
      <c r="S2077">
        <v>3</v>
      </c>
      <c r="T2077">
        <v>0</v>
      </c>
      <c r="U2077">
        <v>28.518000000000001</v>
      </c>
    </row>
    <row r="2078" spans="1:21" x14ac:dyDescent="0.25">
      <c r="A2078">
        <v>2077</v>
      </c>
      <c r="B2078" t="s">
        <v>4975</v>
      </c>
      <c r="C2078" s="1">
        <v>42990</v>
      </c>
      <c r="D2078" s="1">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v>
      </c>
      <c r="S2078">
        <v>5</v>
      </c>
      <c r="T2078">
        <v>0</v>
      </c>
      <c r="U2078">
        <v>19.95</v>
      </c>
    </row>
    <row r="2079" spans="1:21" x14ac:dyDescent="0.25">
      <c r="A2079">
        <v>2078</v>
      </c>
      <c r="B2079" t="s">
        <v>4975</v>
      </c>
      <c r="C2079" s="1">
        <v>42990</v>
      </c>
      <c r="D2079" s="1">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26.349399999999999</v>
      </c>
    </row>
    <row r="2080" spans="1:21" x14ac:dyDescent="0.25">
      <c r="A2080">
        <v>2079</v>
      </c>
      <c r="B2080" t="s">
        <v>4975</v>
      </c>
      <c r="C2080" s="1">
        <v>42990</v>
      </c>
      <c r="D2080" s="1">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45.527999999999999</v>
      </c>
    </row>
    <row r="2081" spans="1:21" x14ac:dyDescent="0.25">
      <c r="A2081">
        <v>2080</v>
      </c>
      <c r="B2081" t="s">
        <v>4978</v>
      </c>
      <c r="C2081" s="1">
        <v>42362</v>
      </c>
      <c r="D2081" s="1">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x14ac:dyDescent="0.25">
      <c r="A2082">
        <v>2081</v>
      </c>
      <c r="B2082" t="s">
        <v>4978</v>
      </c>
      <c r="C2082" s="1">
        <v>42362</v>
      </c>
      <c r="D2082" s="1">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11.198399999999999</v>
      </c>
    </row>
    <row r="2083" spans="1:21" x14ac:dyDescent="0.25">
      <c r="A2083">
        <v>2082</v>
      </c>
      <c r="B2083" t="s">
        <v>4978</v>
      </c>
      <c r="C2083" s="1">
        <v>42362</v>
      </c>
      <c r="D2083" s="1">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7.7119999999999997</v>
      </c>
      <c r="S2083">
        <v>2</v>
      </c>
      <c r="T2083">
        <v>0.2</v>
      </c>
      <c r="U2083">
        <v>1.7352000000000001</v>
      </c>
    </row>
    <row r="2084" spans="1:21" x14ac:dyDescent="0.25">
      <c r="A2084">
        <v>2083</v>
      </c>
      <c r="B2084" t="s">
        <v>4981</v>
      </c>
      <c r="C2084" s="1">
        <v>42789</v>
      </c>
      <c r="D2084" s="1">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x14ac:dyDescent="0.25">
      <c r="A2085">
        <v>2084</v>
      </c>
      <c r="B2085" t="s">
        <v>4982</v>
      </c>
      <c r="C2085" s="1">
        <v>41966</v>
      </c>
      <c r="D2085" s="1">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v>
      </c>
      <c r="S2085">
        <v>2</v>
      </c>
      <c r="T2085">
        <v>0.2</v>
      </c>
      <c r="U2085">
        <v>8.8800000000000008</v>
      </c>
    </row>
    <row r="2086" spans="1:21" x14ac:dyDescent="0.25">
      <c r="A2086">
        <v>2085</v>
      </c>
      <c r="B2086" t="s">
        <v>4983</v>
      </c>
      <c r="C2086" s="1">
        <v>42544</v>
      </c>
      <c r="D2086" s="1">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56.175199999999997</v>
      </c>
    </row>
    <row r="2087" spans="1:21" x14ac:dyDescent="0.25">
      <c r="A2087">
        <v>2086</v>
      </c>
      <c r="B2087" t="s">
        <v>4983</v>
      </c>
      <c r="C2087" s="1">
        <v>42544</v>
      </c>
      <c r="D2087" s="1">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x14ac:dyDescent="0.25">
      <c r="A2088">
        <v>2087</v>
      </c>
      <c r="B2088" t="s">
        <v>4983</v>
      </c>
      <c r="C2088" s="1">
        <v>42544</v>
      </c>
      <c r="D2088" s="1">
        <v>42549</v>
      </c>
      <c r="E2088" t="s">
        <v>49</v>
      </c>
      <c r="F2088" t="s">
        <v>92</v>
      </c>
      <c r="G2088" t="s">
        <v>93</v>
      </c>
      <c r="H2088" t="s">
        <v>25</v>
      </c>
      <c r="I2088" t="s">
        <v>26</v>
      </c>
      <c r="J2088" t="s">
        <v>265</v>
      </c>
      <c r="K2088" t="s">
        <v>266</v>
      </c>
      <c r="L2088">
        <v>10009</v>
      </c>
      <c r="M2088" t="s">
        <v>147</v>
      </c>
      <c r="N2088" t="s">
        <v>1546</v>
      </c>
      <c r="O2088" t="s">
        <v>45</v>
      </c>
      <c r="P2088" t="s">
        <v>58</v>
      </c>
      <c r="Q2088" t="s">
        <v>1547</v>
      </c>
      <c r="R2088">
        <v>324.89999999999998</v>
      </c>
      <c r="S2088">
        <v>5</v>
      </c>
      <c r="T2088">
        <v>0</v>
      </c>
      <c r="U2088">
        <v>38.988</v>
      </c>
    </row>
    <row r="2089" spans="1:21" x14ac:dyDescent="0.25">
      <c r="A2089">
        <v>2088</v>
      </c>
      <c r="B2089" t="s">
        <v>4983</v>
      </c>
      <c r="C2089" s="1">
        <v>42544</v>
      </c>
      <c r="D2089" s="1">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x14ac:dyDescent="0.25">
      <c r="A2090">
        <v>2089</v>
      </c>
      <c r="B2090" t="s">
        <v>4983</v>
      </c>
      <c r="C2090" s="1">
        <v>42544</v>
      </c>
      <c r="D2090" s="1">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1.4652000000000001</v>
      </c>
    </row>
    <row r="2091" spans="1:21" x14ac:dyDescent="0.25">
      <c r="A2091">
        <v>2090</v>
      </c>
      <c r="B2091" t="s">
        <v>4988</v>
      </c>
      <c r="C2091" s="1">
        <v>42303</v>
      </c>
      <c r="D2091" s="1">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2.6496</v>
      </c>
    </row>
    <row r="2092" spans="1:21" x14ac:dyDescent="0.25">
      <c r="A2092">
        <v>2091</v>
      </c>
      <c r="B2092" t="s">
        <v>4992</v>
      </c>
      <c r="C2092" s="1">
        <v>42931</v>
      </c>
      <c r="D2092" s="1">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26.55</v>
      </c>
      <c r="S2092">
        <v>3</v>
      </c>
      <c r="T2092">
        <v>0</v>
      </c>
      <c r="U2092">
        <v>13.009499999999999</v>
      </c>
    </row>
    <row r="2093" spans="1:21" x14ac:dyDescent="0.25">
      <c r="A2093">
        <v>2092</v>
      </c>
      <c r="B2093" t="s">
        <v>4992</v>
      </c>
      <c r="C2093" s="1">
        <v>42931</v>
      </c>
      <c r="D2093" s="1">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310.44299999999998</v>
      </c>
      <c r="S2093">
        <v>3</v>
      </c>
      <c r="T2093">
        <v>0.3</v>
      </c>
      <c r="U2093">
        <v>-48.783900000000003</v>
      </c>
    </row>
    <row r="2094" spans="1:21" x14ac:dyDescent="0.25">
      <c r="A2094">
        <v>2093</v>
      </c>
      <c r="B2094" t="s">
        <v>4995</v>
      </c>
      <c r="C2094" s="1">
        <v>41960</v>
      </c>
      <c r="D2094" s="1">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v>
      </c>
      <c r="S2094">
        <v>5</v>
      </c>
      <c r="T2094">
        <v>0</v>
      </c>
      <c r="U2094">
        <v>81.582999999999998</v>
      </c>
    </row>
    <row r="2095" spans="1:21" x14ac:dyDescent="0.25">
      <c r="A2095">
        <v>2094</v>
      </c>
      <c r="B2095" t="s">
        <v>4997</v>
      </c>
      <c r="C2095" s="1">
        <v>42107</v>
      </c>
      <c r="D2095" s="1">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0.38640000000000002</v>
      </c>
    </row>
    <row r="2096" spans="1:21" x14ac:dyDescent="0.25">
      <c r="A2096">
        <v>2095</v>
      </c>
      <c r="B2096" t="s">
        <v>4998</v>
      </c>
      <c r="C2096" s="1">
        <v>42333</v>
      </c>
      <c r="D2096" s="1">
        <v>42337</v>
      </c>
      <c r="E2096" t="s">
        <v>49</v>
      </c>
      <c r="F2096" t="s">
        <v>143</v>
      </c>
      <c r="G2096" t="s">
        <v>144</v>
      </c>
      <c r="H2096" t="s">
        <v>25</v>
      </c>
      <c r="I2096" t="s">
        <v>26</v>
      </c>
      <c r="J2096" t="s">
        <v>520</v>
      </c>
      <c r="K2096" t="s">
        <v>87</v>
      </c>
      <c r="L2096">
        <v>28403</v>
      </c>
      <c r="M2096" t="s">
        <v>29</v>
      </c>
      <c r="N2096" t="s">
        <v>4999</v>
      </c>
      <c r="O2096" t="s">
        <v>45</v>
      </c>
      <c r="P2096" t="s">
        <v>67</v>
      </c>
      <c r="Q2096" t="s">
        <v>5000</v>
      </c>
      <c r="R2096">
        <v>13.12</v>
      </c>
      <c r="S2096">
        <v>5</v>
      </c>
      <c r="T2096">
        <v>0.2</v>
      </c>
      <c r="U2096">
        <v>1.476</v>
      </c>
    </row>
    <row r="2097" spans="1:21" x14ac:dyDescent="0.25">
      <c r="A2097">
        <v>2096</v>
      </c>
      <c r="B2097" t="s">
        <v>5001</v>
      </c>
      <c r="C2097" s="1">
        <v>42505</v>
      </c>
      <c r="D2097" s="1">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x14ac:dyDescent="0.25">
      <c r="A2098">
        <v>2097</v>
      </c>
      <c r="B2098" t="s">
        <v>5001</v>
      </c>
      <c r="C2098" s="1">
        <v>42505</v>
      </c>
      <c r="D2098" s="1">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25.748799999999999</v>
      </c>
    </row>
    <row r="2099" spans="1:21" x14ac:dyDescent="0.25">
      <c r="A2099">
        <v>2098</v>
      </c>
      <c r="B2099" t="s">
        <v>5001</v>
      </c>
      <c r="C2099" s="1">
        <v>42505</v>
      </c>
      <c r="D2099" s="1">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2.1684000000000001</v>
      </c>
    </row>
    <row r="2100" spans="1:21" x14ac:dyDescent="0.25">
      <c r="A2100">
        <v>2099</v>
      </c>
      <c r="B2100" t="s">
        <v>5006</v>
      </c>
      <c r="C2100" s="1">
        <v>42985</v>
      </c>
      <c r="D2100" s="1">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v>
      </c>
    </row>
    <row r="2101" spans="1:21" x14ac:dyDescent="0.25">
      <c r="A2101">
        <v>2100</v>
      </c>
      <c r="B2101" t="s">
        <v>5006</v>
      </c>
      <c r="C2101" s="1">
        <v>42985</v>
      </c>
      <c r="D2101" s="1">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80.483900000000006</v>
      </c>
    </row>
    <row r="2102" spans="1:21" x14ac:dyDescent="0.25">
      <c r="A2102">
        <v>2101</v>
      </c>
      <c r="B2102" t="s">
        <v>5007</v>
      </c>
      <c r="C2102" s="1">
        <v>41708</v>
      </c>
      <c r="D2102" s="1">
        <v>41715</v>
      </c>
      <c r="E2102" t="s">
        <v>49</v>
      </c>
      <c r="F2102" t="s">
        <v>3458</v>
      </c>
      <c r="G2102" t="s">
        <v>3459</v>
      </c>
      <c r="H2102" t="s">
        <v>25</v>
      </c>
      <c r="I2102" t="s">
        <v>26</v>
      </c>
      <c r="J2102" t="s">
        <v>808</v>
      </c>
      <c r="K2102" t="s">
        <v>456</v>
      </c>
      <c r="L2102">
        <v>80219</v>
      </c>
      <c r="M2102" t="s">
        <v>43</v>
      </c>
      <c r="N2102" t="s">
        <v>5008</v>
      </c>
      <c r="O2102" t="s">
        <v>45</v>
      </c>
      <c r="P2102" t="s">
        <v>58</v>
      </c>
      <c r="Q2102" t="s">
        <v>5009</v>
      </c>
      <c r="R2102">
        <v>636.40800000000002</v>
      </c>
      <c r="S2102">
        <v>3</v>
      </c>
      <c r="T2102">
        <v>0.2</v>
      </c>
      <c r="U2102">
        <v>-15.9102</v>
      </c>
    </row>
    <row r="2103" spans="1:21" x14ac:dyDescent="0.25">
      <c r="A2103">
        <v>2102</v>
      </c>
      <c r="B2103" t="s">
        <v>5007</v>
      </c>
      <c r="C2103" s="1">
        <v>41708</v>
      </c>
      <c r="D2103" s="1">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9.3564000000000007</v>
      </c>
    </row>
    <row r="2104" spans="1:21" x14ac:dyDescent="0.25">
      <c r="A2104">
        <v>2103</v>
      </c>
      <c r="B2104" t="s">
        <v>5010</v>
      </c>
      <c r="C2104" s="1">
        <v>41838</v>
      </c>
      <c r="D2104" s="1">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-25.913599999999999</v>
      </c>
    </row>
    <row r="2105" spans="1:21" x14ac:dyDescent="0.25">
      <c r="A2105">
        <v>2104</v>
      </c>
      <c r="B2105" t="s">
        <v>5013</v>
      </c>
      <c r="C2105" s="1">
        <v>42818</v>
      </c>
      <c r="D2105" s="1">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106.52160000000001</v>
      </c>
    </row>
    <row r="2106" spans="1:21" x14ac:dyDescent="0.25">
      <c r="A2106">
        <v>2105</v>
      </c>
      <c r="B2106" t="s">
        <v>5013</v>
      </c>
      <c r="C2106" s="1">
        <v>42818</v>
      </c>
      <c r="D2106" s="1">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x14ac:dyDescent="0.25">
      <c r="A2107">
        <v>2106</v>
      </c>
      <c r="B2107" t="s">
        <v>5015</v>
      </c>
      <c r="C2107" s="1">
        <v>41912</v>
      </c>
      <c r="D2107" s="1">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v>
      </c>
      <c r="S2107">
        <v>3</v>
      </c>
      <c r="T2107">
        <v>0.2</v>
      </c>
      <c r="U2107">
        <v>5.4432</v>
      </c>
    </row>
    <row r="2108" spans="1:21" x14ac:dyDescent="0.25">
      <c r="A2108">
        <v>2107</v>
      </c>
      <c r="B2108" t="s">
        <v>5018</v>
      </c>
      <c r="C2108" s="1">
        <v>41908</v>
      </c>
      <c r="D2108" s="1">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0.876</v>
      </c>
      <c r="S2108">
        <v>1</v>
      </c>
      <c r="T2108">
        <v>0.8</v>
      </c>
      <c r="U2108">
        <v>-1.4016</v>
      </c>
    </row>
    <row r="2109" spans="1:21" x14ac:dyDescent="0.25">
      <c r="A2109">
        <v>2108</v>
      </c>
      <c r="B2109" t="s">
        <v>5020</v>
      </c>
      <c r="C2109" s="1">
        <v>42308</v>
      </c>
      <c r="D2109" s="1">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x14ac:dyDescent="0.25">
      <c r="A2110">
        <v>2109</v>
      </c>
      <c r="B2110" t="s">
        <v>5020</v>
      </c>
      <c r="C2110" s="1">
        <v>42308</v>
      </c>
      <c r="D2110" s="1">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124.485</v>
      </c>
    </row>
    <row r="2111" spans="1:21" x14ac:dyDescent="0.25">
      <c r="A2111">
        <v>2110</v>
      </c>
      <c r="B2111" t="s">
        <v>5020</v>
      </c>
      <c r="C2111" s="1">
        <v>42308</v>
      </c>
      <c r="D2111" s="1">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1.26</v>
      </c>
    </row>
    <row r="2112" spans="1:21" x14ac:dyDescent="0.25">
      <c r="A2112">
        <v>2111</v>
      </c>
      <c r="B2112" t="s">
        <v>5020</v>
      </c>
      <c r="C2112" s="1">
        <v>42308</v>
      </c>
      <c r="D2112" s="1">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v>
      </c>
      <c r="S2112">
        <v>5</v>
      </c>
      <c r="T2112">
        <v>0</v>
      </c>
      <c r="U2112">
        <v>8.0269999999999992</v>
      </c>
    </row>
    <row r="2113" spans="1:21" x14ac:dyDescent="0.25">
      <c r="A2113">
        <v>2112</v>
      </c>
      <c r="B2113" t="s">
        <v>5020</v>
      </c>
      <c r="C2113" s="1">
        <v>42308</v>
      </c>
      <c r="D2113" s="1">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20.196000000000002</v>
      </c>
    </row>
    <row r="2114" spans="1:21" x14ac:dyDescent="0.25">
      <c r="A2114">
        <v>2113</v>
      </c>
      <c r="B2114" t="s">
        <v>5020</v>
      </c>
      <c r="C2114" s="1">
        <v>42308</v>
      </c>
      <c r="D2114" s="1">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v>
      </c>
      <c r="S2114">
        <v>3</v>
      </c>
      <c r="T2114">
        <v>0</v>
      </c>
      <c r="U2114">
        <v>8.0190000000000001</v>
      </c>
    </row>
    <row r="2115" spans="1:21" x14ac:dyDescent="0.25">
      <c r="A2115">
        <v>2114</v>
      </c>
      <c r="B2115" t="s">
        <v>5020</v>
      </c>
      <c r="C2115" s="1">
        <v>42308</v>
      </c>
      <c r="D2115" s="1">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1295.8399999999999</v>
      </c>
      <c r="S2115">
        <v>4</v>
      </c>
      <c r="T2115">
        <v>0.2</v>
      </c>
      <c r="U2115">
        <v>145.78200000000001</v>
      </c>
    </row>
    <row r="2116" spans="1:21" x14ac:dyDescent="0.25">
      <c r="A2116">
        <v>2115</v>
      </c>
      <c r="B2116" t="s">
        <v>5020</v>
      </c>
      <c r="C2116" s="1">
        <v>42308</v>
      </c>
      <c r="D2116" s="1">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12.646800000000001</v>
      </c>
    </row>
    <row r="2117" spans="1:21" x14ac:dyDescent="0.25">
      <c r="A2117">
        <v>2116</v>
      </c>
      <c r="B2117" t="s">
        <v>5020</v>
      </c>
      <c r="C2117" s="1">
        <v>42308</v>
      </c>
      <c r="D2117" s="1">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20.039200000000001</v>
      </c>
    </row>
    <row r="2118" spans="1:21" x14ac:dyDescent="0.25">
      <c r="A2118">
        <v>2117</v>
      </c>
      <c r="B2118" t="s">
        <v>5029</v>
      </c>
      <c r="C2118" s="1">
        <v>42289</v>
      </c>
      <c r="D2118" s="1">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v>
      </c>
    </row>
    <row r="2119" spans="1:21" x14ac:dyDescent="0.25">
      <c r="A2119">
        <v>2118</v>
      </c>
      <c r="B2119" t="s">
        <v>5030</v>
      </c>
      <c r="C2119" s="1">
        <v>42632</v>
      </c>
      <c r="D2119" s="1">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x14ac:dyDescent="0.25">
      <c r="A2120">
        <v>2119</v>
      </c>
      <c r="B2120" t="s">
        <v>5034</v>
      </c>
      <c r="C2120" s="1">
        <v>42838</v>
      </c>
      <c r="D2120" s="1">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x14ac:dyDescent="0.25">
      <c r="A2121">
        <v>2120</v>
      </c>
      <c r="B2121" t="s">
        <v>5034</v>
      </c>
      <c r="C2121" s="1">
        <v>42838</v>
      </c>
      <c r="D2121" s="1">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302.37299999999999</v>
      </c>
    </row>
    <row r="2122" spans="1:21" x14ac:dyDescent="0.25">
      <c r="A2122">
        <v>2121</v>
      </c>
      <c r="B2122" t="s">
        <v>5035</v>
      </c>
      <c r="C2122" s="1">
        <v>42742</v>
      </c>
      <c r="D2122" s="1">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2.8079999999999998</v>
      </c>
      <c r="S2122">
        <v>3</v>
      </c>
      <c r="T2122">
        <v>0.7</v>
      </c>
      <c r="U2122">
        <v>-1.9656</v>
      </c>
    </row>
    <row r="2123" spans="1:21" x14ac:dyDescent="0.25">
      <c r="A2123">
        <v>2122</v>
      </c>
      <c r="B2123" t="s">
        <v>5037</v>
      </c>
      <c r="C2123" s="1">
        <v>43048</v>
      </c>
      <c r="D2123" s="1">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v>
      </c>
    </row>
    <row r="2124" spans="1:21" x14ac:dyDescent="0.25">
      <c r="A2124">
        <v>2123</v>
      </c>
      <c r="B2124" t="s">
        <v>5039</v>
      </c>
      <c r="C2124" s="1">
        <v>43000</v>
      </c>
      <c r="D2124" s="1">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41.133200000000002</v>
      </c>
    </row>
    <row r="2125" spans="1:21" x14ac:dyDescent="0.25">
      <c r="A2125">
        <v>2124</v>
      </c>
      <c r="B2125" t="s">
        <v>5039</v>
      </c>
      <c r="C2125" s="1">
        <v>43000</v>
      </c>
      <c r="D2125" s="1">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x14ac:dyDescent="0.25">
      <c r="A2126">
        <v>2125</v>
      </c>
      <c r="B2126" t="s">
        <v>5040</v>
      </c>
      <c r="C2126" s="1">
        <v>43070</v>
      </c>
      <c r="D2126" s="1">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v>
      </c>
      <c r="S2126">
        <v>5</v>
      </c>
      <c r="T2126">
        <v>0.2</v>
      </c>
      <c r="U2126">
        <v>35.329500000000003</v>
      </c>
    </row>
    <row r="2127" spans="1:21" x14ac:dyDescent="0.25">
      <c r="A2127">
        <v>2126</v>
      </c>
      <c r="B2127" t="s">
        <v>5040</v>
      </c>
      <c r="C2127" s="1">
        <v>43070</v>
      </c>
      <c r="D2127" s="1">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x14ac:dyDescent="0.25">
      <c r="A2128">
        <v>2127</v>
      </c>
      <c r="B2128" t="s">
        <v>5045</v>
      </c>
      <c r="C2128" s="1">
        <v>41813</v>
      </c>
      <c r="D2128" s="1">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1.0797000000000001</v>
      </c>
    </row>
    <row r="2129" spans="1:21" x14ac:dyDescent="0.25">
      <c r="A2129">
        <v>2128</v>
      </c>
      <c r="B2129" t="s">
        <v>5048</v>
      </c>
      <c r="C2129" s="1">
        <v>42281</v>
      </c>
      <c r="D2129" s="1">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6.4943999999999997</v>
      </c>
    </row>
    <row r="2130" spans="1:21" x14ac:dyDescent="0.25">
      <c r="A2130">
        <v>2129</v>
      </c>
      <c r="B2130" t="s">
        <v>5048</v>
      </c>
      <c r="C2130" s="1">
        <v>42281</v>
      </c>
      <c r="D2130" s="1">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20.736000000000001</v>
      </c>
      <c r="S2130">
        <v>4</v>
      </c>
      <c r="T2130">
        <v>0.2</v>
      </c>
      <c r="U2130">
        <v>7.2576000000000001</v>
      </c>
    </row>
    <row r="2131" spans="1:21" x14ac:dyDescent="0.25">
      <c r="A2131">
        <v>2130</v>
      </c>
      <c r="B2131" t="s">
        <v>5051</v>
      </c>
      <c r="C2131" s="1">
        <v>41779</v>
      </c>
      <c r="D2131" s="1">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x14ac:dyDescent="0.25">
      <c r="A2132">
        <v>2131</v>
      </c>
      <c r="B2132" t="s">
        <v>5051</v>
      </c>
      <c r="C2132" s="1">
        <v>41779</v>
      </c>
      <c r="D2132" s="1">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x14ac:dyDescent="0.25">
      <c r="A2133">
        <v>2132</v>
      </c>
      <c r="B2133" t="s">
        <v>5051</v>
      </c>
      <c r="C2133" s="1">
        <v>41779</v>
      </c>
      <c r="D2133" s="1">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60.139800000000001</v>
      </c>
    </row>
    <row r="2134" spans="1:21" x14ac:dyDescent="0.25">
      <c r="A2134">
        <v>2133</v>
      </c>
      <c r="B2134" t="s">
        <v>5058</v>
      </c>
      <c r="C2134" s="1">
        <v>42328</v>
      </c>
      <c r="D2134" s="1">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x14ac:dyDescent="0.25">
      <c r="A2135">
        <v>2134</v>
      </c>
      <c r="B2135" t="s">
        <v>5061</v>
      </c>
      <c r="C2135" s="1">
        <v>42338</v>
      </c>
      <c r="D2135" s="1">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-122.39279999999999</v>
      </c>
    </row>
    <row r="2136" spans="1:21" x14ac:dyDescent="0.25">
      <c r="A2136">
        <v>2135</v>
      </c>
      <c r="B2136" t="s">
        <v>5061</v>
      </c>
      <c r="C2136" s="1">
        <v>42338</v>
      </c>
      <c r="D2136" s="1">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-2.3814000000000002</v>
      </c>
    </row>
    <row r="2137" spans="1:21" x14ac:dyDescent="0.25">
      <c r="A2137">
        <v>2136</v>
      </c>
      <c r="B2137" t="s">
        <v>5061</v>
      </c>
      <c r="C2137" s="1">
        <v>42338</v>
      </c>
      <c r="D2137" s="1">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94.92</v>
      </c>
      <c r="S2137">
        <v>4</v>
      </c>
      <c r="T2137">
        <v>0.4</v>
      </c>
      <c r="U2137">
        <v>15.82</v>
      </c>
    </row>
    <row r="2138" spans="1:21" x14ac:dyDescent="0.25">
      <c r="A2138">
        <v>2137</v>
      </c>
      <c r="B2138" t="s">
        <v>5066</v>
      </c>
      <c r="C2138" s="1">
        <v>42369</v>
      </c>
      <c r="D2138" s="1">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v>
      </c>
    </row>
    <row r="2139" spans="1:21" x14ac:dyDescent="0.25">
      <c r="A2139">
        <v>2138</v>
      </c>
      <c r="B2139" t="s">
        <v>5066</v>
      </c>
      <c r="C2139" s="1">
        <v>42369</v>
      </c>
      <c r="D2139" s="1">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3.6560000000000001</v>
      </c>
      <c r="S2139">
        <v>4</v>
      </c>
      <c r="T2139">
        <v>0.8</v>
      </c>
      <c r="U2139">
        <v>-5.8495999999999997</v>
      </c>
    </row>
    <row r="2140" spans="1:21" x14ac:dyDescent="0.25">
      <c r="A2140">
        <v>2139</v>
      </c>
      <c r="B2140" t="s">
        <v>5071</v>
      </c>
      <c r="C2140" s="1">
        <v>43055</v>
      </c>
      <c r="D2140" s="1">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x14ac:dyDescent="0.25">
      <c r="A2141">
        <v>2140</v>
      </c>
      <c r="B2141" t="s">
        <v>5072</v>
      </c>
      <c r="C2141" s="1">
        <v>41796</v>
      </c>
      <c r="D2141" s="1">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149.54400000000001</v>
      </c>
      <c r="S2141">
        <v>9</v>
      </c>
      <c r="T2141">
        <v>0.2</v>
      </c>
      <c r="U2141">
        <v>50.4711</v>
      </c>
    </row>
    <row r="2142" spans="1:21" x14ac:dyDescent="0.25">
      <c r="A2142">
        <v>2141</v>
      </c>
      <c r="B2142" t="s">
        <v>5072</v>
      </c>
      <c r="C2142" s="1">
        <v>41796</v>
      </c>
      <c r="D2142" s="1">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x14ac:dyDescent="0.25">
      <c r="A2143">
        <v>2142</v>
      </c>
      <c r="B2143" t="s">
        <v>5072</v>
      </c>
      <c r="C2143" s="1">
        <v>41796</v>
      </c>
      <c r="D2143" s="1">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991.76400000000001</v>
      </c>
      <c r="S2143">
        <v>3</v>
      </c>
      <c r="T2143">
        <v>0.4</v>
      </c>
      <c r="U2143">
        <v>-347.11739999999998</v>
      </c>
    </row>
    <row r="2144" spans="1:21" x14ac:dyDescent="0.25">
      <c r="A2144">
        <v>2143</v>
      </c>
      <c r="B2144" t="s">
        <v>5077</v>
      </c>
      <c r="C2144" s="1">
        <v>42614</v>
      </c>
      <c r="D2144" s="1">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9.9060000000000006</v>
      </c>
    </row>
    <row r="2145" spans="1:21" x14ac:dyDescent="0.25">
      <c r="A2145">
        <v>2144</v>
      </c>
      <c r="B2145" t="s">
        <v>5077</v>
      </c>
      <c r="C2145" s="1">
        <v>42614</v>
      </c>
      <c r="D2145" s="1">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23.988</v>
      </c>
      <c r="S2145">
        <v>2</v>
      </c>
      <c r="T2145">
        <v>0.4</v>
      </c>
      <c r="U2145">
        <v>-4.7976000000000001</v>
      </c>
    </row>
    <row r="2146" spans="1:21" x14ac:dyDescent="0.25">
      <c r="A2146">
        <v>2145</v>
      </c>
      <c r="B2146" t="s">
        <v>5077</v>
      </c>
      <c r="C2146" s="1">
        <v>42614</v>
      </c>
      <c r="D2146" s="1">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5.4236000000000004</v>
      </c>
    </row>
    <row r="2147" spans="1:21" x14ac:dyDescent="0.25">
      <c r="A2147">
        <v>2146</v>
      </c>
      <c r="B2147" t="s">
        <v>5078</v>
      </c>
      <c r="C2147" s="1">
        <v>42546</v>
      </c>
      <c r="D2147" s="1">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422.05799999999999</v>
      </c>
      <c r="S2147">
        <v>3</v>
      </c>
      <c r="T2147">
        <v>0.3</v>
      </c>
      <c r="U2147">
        <v>-18.088200000000001</v>
      </c>
    </row>
    <row r="2148" spans="1:21" x14ac:dyDescent="0.25">
      <c r="A2148">
        <v>2147</v>
      </c>
      <c r="B2148" t="s">
        <v>5078</v>
      </c>
      <c r="C2148" s="1">
        <v>42546</v>
      </c>
      <c r="D2148" s="1">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-27.9312</v>
      </c>
    </row>
    <row r="2149" spans="1:21" x14ac:dyDescent="0.25">
      <c r="A2149">
        <v>2148</v>
      </c>
      <c r="B2149" t="s">
        <v>5078</v>
      </c>
      <c r="C2149" s="1">
        <v>42546</v>
      </c>
      <c r="D2149" s="1">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v>
      </c>
      <c r="S2149">
        <v>6</v>
      </c>
      <c r="T2149">
        <v>0.2</v>
      </c>
      <c r="U2149">
        <v>-50.870399999999997</v>
      </c>
    </row>
    <row r="2150" spans="1:21" x14ac:dyDescent="0.25">
      <c r="A2150">
        <v>2149</v>
      </c>
      <c r="B2150" t="s">
        <v>5080</v>
      </c>
      <c r="C2150" s="1">
        <v>41985</v>
      </c>
      <c r="D2150" s="1">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4.3310000000000004</v>
      </c>
    </row>
    <row r="2151" spans="1:21" x14ac:dyDescent="0.25">
      <c r="A2151">
        <v>2150</v>
      </c>
      <c r="B2151" t="s">
        <v>5081</v>
      </c>
      <c r="C2151" s="1">
        <v>42825</v>
      </c>
      <c r="D2151" s="1">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84.95</v>
      </c>
      <c r="S2151">
        <v>5</v>
      </c>
      <c r="T2151">
        <v>0</v>
      </c>
      <c r="U2151">
        <v>22.087</v>
      </c>
    </row>
    <row r="2152" spans="1:21" x14ac:dyDescent="0.25">
      <c r="A2152">
        <v>2151</v>
      </c>
      <c r="B2152" t="s">
        <v>5084</v>
      </c>
      <c r="C2152" s="1">
        <v>43058</v>
      </c>
      <c r="D2152" s="1">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-53.270400000000002</v>
      </c>
    </row>
    <row r="2153" spans="1:21" x14ac:dyDescent="0.25">
      <c r="A2153">
        <v>2152</v>
      </c>
      <c r="B2153" t="s">
        <v>5088</v>
      </c>
      <c r="C2153" s="1">
        <v>41967</v>
      </c>
      <c r="D2153" s="1">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x14ac:dyDescent="0.25">
      <c r="A2154">
        <v>2153</v>
      </c>
      <c r="B2154" t="s">
        <v>5092</v>
      </c>
      <c r="C2154" s="1">
        <v>42330</v>
      </c>
      <c r="D2154" s="1">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v>
      </c>
      <c r="S2154">
        <v>3</v>
      </c>
      <c r="T2154">
        <v>0</v>
      </c>
      <c r="U2154">
        <v>7.0217999999999998</v>
      </c>
    </row>
    <row r="2155" spans="1:21" x14ac:dyDescent="0.25">
      <c r="A2155">
        <v>2154</v>
      </c>
      <c r="B2155" t="s">
        <v>5093</v>
      </c>
      <c r="C2155" s="1">
        <v>42565</v>
      </c>
      <c r="D2155" s="1">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x14ac:dyDescent="0.25">
      <c r="A2156">
        <v>2155</v>
      </c>
      <c r="B2156" t="s">
        <v>5094</v>
      </c>
      <c r="C2156" s="1">
        <v>42490</v>
      </c>
      <c r="D2156" s="1">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-10.1736</v>
      </c>
    </row>
    <row r="2157" spans="1:21" x14ac:dyDescent="0.25">
      <c r="A2157">
        <v>2156</v>
      </c>
      <c r="B2157" t="s">
        <v>5095</v>
      </c>
      <c r="C2157" s="1">
        <v>42576</v>
      </c>
      <c r="D2157" s="1">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x14ac:dyDescent="0.25">
      <c r="A2158">
        <v>2157</v>
      </c>
      <c r="B2158" t="s">
        <v>5096</v>
      </c>
      <c r="C2158" s="1">
        <v>41812</v>
      </c>
      <c r="D2158" s="1">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v>
      </c>
      <c r="S2158">
        <v>3</v>
      </c>
      <c r="T2158">
        <v>0</v>
      </c>
      <c r="U2158">
        <v>0</v>
      </c>
    </row>
    <row r="2159" spans="1:21" x14ac:dyDescent="0.25">
      <c r="A2159">
        <v>2158</v>
      </c>
      <c r="B2159" t="s">
        <v>5096</v>
      </c>
      <c r="C2159" s="1">
        <v>41812</v>
      </c>
      <c r="D2159" s="1">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9.7164000000000001</v>
      </c>
    </row>
    <row r="2160" spans="1:21" x14ac:dyDescent="0.25">
      <c r="A2160">
        <v>2159</v>
      </c>
      <c r="B2160" t="s">
        <v>5097</v>
      </c>
      <c r="C2160" s="1">
        <v>43029</v>
      </c>
      <c r="D2160" s="1">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2.0087999999999999</v>
      </c>
    </row>
    <row r="2161" spans="1:21" x14ac:dyDescent="0.25">
      <c r="A2161">
        <v>2160</v>
      </c>
      <c r="B2161" t="s">
        <v>5100</v>
      </c>
      <c r="C2161" s="1">
        <v>42616</v>
      </c>
      <c r="D2161" s="1">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8.8079999999999998</v>
      </c>
      <c r="S2161">
        <v>3</v>
      </c>
      <c r="T2161">
        <v>0.8</v>
      </c>
      <c r="U2161">
        <v>-14.973599999999999</v>
      </c>
    </row>
    <row r="2162" spans="1:21" x14ac:dyDescent="0.25">
      <c r="A2162">
        <v>2161</v>
      </c>
      <c r="B2162" t="s">
        <v>5101</v>
      </c>
      <c r="C2162" s="1">
        <v>42504</v>
      </c>
      <c r="D2162" s="1">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v>
      </c>
      <c r="S2162">
        <v>1</v>
      </c>
      <c r="T2162">
        <v>0.2</v>
      </c>
      <c r="U2162">
        <v>29.768999999999998</v>
      </c>
    </row>
    <row r="2163" spans="1:21" x14ac:dyDescent="0.25">
      <c r="A2163">
        <v>2162</v>
      </c>
      <c r="B2163" t="s">
        <v>5102</v>
      </c>
      <c r="C2163" s="1">
        <v>42376</v>
      </c>
      <c r="D2163" s="1">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10.0282</v>
      </c>
    </row>
    <row r="2164" spans="1:21" x14ac:dyDescent="0.25">
      <c r="A2164">
        <v>2163</v>
      </c>
      <c r="B2164" t="s">
        <v>5105</v>
      </c>
      <c r="C2164" s="1">
        <v>42807</v>
      </c>
      <c r="D2164" s="1">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314.55</v>
      </c>
      <c r="S2164">
        <v>3</v>
      </c>
      <c r="T2164">
        <v>0</v>
      </c>
      <c r="U2164">
        <v>150.98400000000001</v>
      </c>
    </row>
    <row r="2165" spans="1:21" x14ac:dyDescent="0.25">
      <c r="A2165">
        <v>2164</v>
      </c>
      <c r="B2165" t="s">
        <v>5109</v>
      </c>
      <c r="C2165" s="1">
        <v>42656</v>
      </c>
      <c r="D2165" s="1">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23.997</v>
      </c>
    </row>
    <row r="2166" spans="1:21" x14ac:dyDescent="0.25">
      <c r="A2166">
        <v>2165</v>
      </c>
      <c r="B2166" t="s">
        <v>5109</v>
      </c>
      <c r="C2166" s="1">
        <v>42656</v>
      </c>
      <c r="D2166" s="1">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3.0044</v>
      </c>
    </row>
    <row r="2167" spans="1:21" x14ac:dyDescent="0.25">
      <c r="A2167">
        <v>2166</v>
      </c>
      <c r="B2167" t="s">
        <v>5109</v>
      </c>
      <c r="C2167" s="1">
        <v>42656</v>
      </c>
      <c r="D2167" s="1">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x14ac:dyDescent="0.25">
      <c r="A2168">
        <v>2167</v>
      </c>
      <c r="B2168" t="s">
        <v>5109</v>
      </c>
      <c r="C2168" s="1">
        <v>42656</v>
      </c>
      <c r="D2168" s="1">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1.1903999999999999</v>
      </c>
    </row>
    <row r="2169" spans="1:21" x14ac:dyDescent="0.25">
      <c r="A2169">
        <v>2168</v>
      </c>
      <c r="B2169" t="s">
        <v>5109</v>
      </c>
      <c r="C2169" s="1">
        <v>42656</v>
      </c>
      <c r="D2169" s="1">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6.2859999999999996</v>
      </c>
      <c r="S2169">
        <v>7</v>
      </c>
      <c r="T2169">
        <v>0.8</v>
      </c>
      <c r="U2169">
        <v>-11.000500000000001</v>
      </c>
    </row>
    <row r="2170" spans="1:21" x14ac:dyDescent="0.25">
      <c r="A2170">
        <v>2169</v>
      </c>
      <c r="B2170" t="s">
        <v>5112</v>
      </c>
      <c r="C2170" s="1">
        <v>42762</v>
      </c>
      <c r="D2170" s="1">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14.016</v>
      </c>
      <c r="S2170">
        <v>3</v>
      </c>
      <c r="T2170">
        <v>0.2</v>
      </c>
      <c r="U2170">
        <v>1.752</v>
      </c>
    </row>
    <row r="2171" spans="1:21" x14ac:dyDescent="0.25">
      <c r="A2171">
        <v>2170</v>
      </c>
      <c r="B2171" t="s">
        <v>5112</v>
      </c>
      <c r="C2171" s="1">
        <v>42762</v>
      </c>
      <c r="D2171" s="1">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-8.9969999999999999</v>
      </c>
    </row>
    <row r="2172" spans="1:21" x14ac:dyDescent="0.25">
      <c r="A2172">
        <v>2171</v>
      </c>
      <c r="B2172" t="s">
        <v>5112</v>
      </c>
      <c r="C2172" s="1">
        <v>42762</v>
      </c>
      <c r="D2172" s="1">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-26.9955</v>
      </c>
    </row>
    <row r="2173" spans="1:21" x14ac:dyDescent="0.25">
      <c r="A2173">
        <v>2172</v>
      </c>
      <c r="B2173" t="s">
        <v>5115</v>
      </c>
      <c r="C2173" s="1">
        <v>43058</v>
      </c>
      <c r="D2173" s="1">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-8.7232000000000003</v>
      </c>
    </row>
    <row r="2174" spans="1:21" x14ac:dyDescent="0.25">
      <c r="A2174">
        <v>2173</v>
      </c>
      <c r="B2174" t="s">
        <v>5117</v>
      </c>
      <c r="C2174" s="1">
        <v>41852</v>
      </c>
      <c r="D2174" s="1">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19.751999999999999</v>
      </c>
      <c r="S2174">
        <v>3</v>
      </c>
      <c r="T2174">
        <v>0.2</v>
      </c>
      <c r="U2174">
        <v>6.9131999999999998</v>
      </c>
    </row>
    <row r="2175" spans="1:21" x14ac:dyDescent="0.25">
      <c r="A2175">
        <v>2174</v>
      </c>
      <c r="B2175" t="s">
        <v>5122</v>
      </c>
      <c r="C2175" s="1">
        <v>42581</v>
      </c>
      <c r="D2175" s="1">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9.2639999999999993</v>
      </c>
      <c r="S2175">
        <v>3</v>
      </c>
      <c r="T2175">
        <v>0.8</v>
      </c>
      <c r="U2175">
        <v>-13.896000000000001</v>
      </c>
    </row>
    <row r="2176" spans="1:21" x14ac:dyDescent="0.25">
      <c r="A2176">
        <v>2175</v>
      </c>
      <c r="B2176" t="s">
        <v>5123</v>
      </c>
      <c r="C2176" s="1">
        <v>42215</v>
      </c>
      <c r="D2176" s="1">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6.1791999999999998</v>
      </c>
    </row>
    <row r="2177" spans="1:21" x14ac:dyDescent="0.25">
      <c r="A2177">
        <v>2176</v>
      </c>
      <c r="B2177" t="s">
        <v>5124</v>
      </c>
      <c r="C2177" s="1">
        <v>42658</v>
      </c>
      <c r="D2177" s="1">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x14ac:dyDescent="0.25">
      <c r="A2178">
        <v>2177</v>
      </c>
      <c r="B2178" t="s">
        <v>5124</v>
      </c>
      <c r="C2178" s="1">
        <v>42658</v>
      </c>
      <c r="D2178" s="1">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28.857600000000001</v>
      </c>
    </row>
    <row r="2179" spans="1:21" x14ac:dyDescent="0.25">
      <c r="A2179">
        <v>2178</v>
      </c>
      <c r="B2179" t="s">
        <v>5124</v>
      </c>
      <c r="C2179" s="1">
        <v>42658</v>
      </c>
      <c r="D2179" s="1">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13.0375</v>
      </c>
    </row>
    <row r="2180" spans="1:21" x14ac:dyDescent="0.25">
      <c r="A2180">
        <v>2179</v>
      </c>
      <c r="B2180" t="s">
        <v>5124</v>
      </c>
      <c r="C2180" s="1">
        <v>42658</v>
      </c>
      <c r="D2180" s="1">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32.936</v>
      </c>
    </row>
    <row r="2181" spans="1:21" x14ac:dyDescent="0.25">
      <c r="A2181">
        <v>2180</v>
      </c>
      <c r="B2181" t="s">
        <v>5130</v>
      </c>
      <c r="C2181" s="1">
        <v>42497</v>
      </c>
      <c r="D2181" s="1">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85.231999999999999</v>
      </c>
      <c r="S2181">
        <v>7</v>
      </c>
      <c r="T2181">
        <v>0.2</v>
      </c>
      <c r="U2181">
        <v>30.896599999999999</v>
      </c>
    </row>
    <row r="2182" spans="1:21" x14ac:dyDescent="0.25">
      <c r="A2182">
        <v>2181</v>
      </c>
      <c r="B2182" t="s">
        <v>5130</v>
      </c>
      <c r="C2182" s="1">
        <v>42497</v>
      </c>
      <c r="D2182" s="1">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v>
      </c>
      <c r="S2182">
        <v>3</v>
      </c>
      <c r="T2182">
        <v>0</v>
      </c>
      <c r="U2182">
        <v>22.2</v>
      </c>
    </row>
    <row r="2183" spans="1:21" x14ac:dyDescent="0.25">
      <c r="A2183">
        <v>2182</v>
      </c>
      <c r="B2183" t="s">
        <v>5130</v>
      </c>
      <c r="C2183" s="1">
        <v>42497</v>
      </c>
      <c r="D2183" s="1">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x14ac:dyDescent="0.25">
      <c r="A2184">
        <v>2183</v>
      </c>
      <c r="B2184" t="s">
        <v>5130</v>
      </c>
      <c r="C2184" s="1">
        <v>42497</v>
      </c>
      <c r="D2184" s="1">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1159.9855</v>
      </c>
    </row>
    <row r="2185" spans="1:21" x14ac:dyDescent="0.25">
      <c r="A2185">
        <v>2184</v>
      </c>
      <c r="B2185" t="s">
        <v>5130</v>
      </c>
      <c r="C2185" s="1">
        <v>42497</v>
      </c>
      <c r="D2185" s="1">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v>
      </c>
      <c r="S2185">
        <v>5</v>
      </c>
      <c r="T2185">
        <v>0</v>
      </c>
      <c r="U2185">
        <v>21.994499999999999</v>
      </c>
    </row>
    <row r="2186" spans="1:21" x14ac:dyDescent="0.25">
      <c r="A2186">
        <v>2185</v>
      </c>
      <c r="B2186" t="s">
        <v>5130</v>
      </c>
      <c r="C2186" s="1">
        <v>42497</v>
      </c>
      <c r="D2186" s="1">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28.019200000000001</v>
      </c>
    </row>
    <row r="2187" spans="1:21" x14ac:dyDescent="0.25">
      <c r="A2187">
        <v>2186</v>
      </c>
      <c r="B2187" t="s">
        <v>5133</v>
      </c>
      <c r="C2187" s="1">
        <v>42948</v>
      </c>
      <c r="D2187" s="1">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54.896000000000001</v>
      </c>
      <c r="S2187">
        <v>2</v>
      </c>
      <c r="T2187">
        <v>0.2</v>
      </c>
      <c r="U2187">
        <v>18.5274</v>
      </c>
    </row>
    <row r="2188" spans="1:21" x14ac:dyDescent="0.25">
      <c r="A2188">
        <v>2187</v>
      </c>
      <c r="B2188" t="s">
        <v>5134</v>
      </c>
      <c r="C2188" s="1">
        <v>42565</v>
      </c>
      <c r="D2188" s="1">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x14ac:dyDescent="0.25">
      <c r="A2189">
        <v>2188</v>
      </c>
      <c r="B2189" t="s">
        <v>5137</v>
      </c>
      <c r="C2189" s="1">
        <v>42957</v>
      </c>
      <c r="D2189" s="1">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x14ac:dyDescent="0.25">
      <c r="A2190">
        <v>2189</v>
      </c>
      <c r="B2190" t="s">
        <v>5137</v>
      </c>
      <c r="C2190" s="1">
        <v>42957</v>
      </c>
      <c r="D2190" s="1">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x14ac:dyDescent="0.25">
      <c r="A2191">
        <v>2190</v>
      </c>
      <c r="B2191" t="s">
        <v>5137</v>
      </c>
      <c r="C2191" s="1">
        <v>42957</v>
      </c>
      <c r="D2191" s="1">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v>
      </c>
      <c r="S2191">
        <v>9</v>
      </c>
      <c r="T2191">
        <v>0</v>
      </c>
      <c r="U2191">
        <v>378.16739999999999</v>
      </c>
    </row>
    <row r="2192" spans="1:21" x14ac:dyDescent="0.25">
      <c r="A2192">
        <v>2191</v>
      </c>
      <c r="B2192" t="s">
        <v>5138</v>
      </c>
      <c r="C2192" s="1">
        <v>42546</v>
      </c>
      <c r="D2192" s="1">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x14ac:dyDescent="0.25">
      <c r="A2193">
        <v>2192</v>
      </c>
      <c r="B2193" t="s">
        <v>5141</v>
      </c>
      <c r="C2193" s="1">
        <v>42714</v>
      </c>
      <c r="D2193" s="1">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x14ac:dyDescent="0.25">
      <c r="A2194">
        <v>2193</v>
      </c>
      <c r="B2194" t="s">
        <v>5141</v>
      </c>
      <c r="C2194" s="1">
        <v>42714</v>
      </c>
      <c r="D2194" s="1">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x14ac:dyDescent="0.25">
      <c r="A2195">
        <v>2194</v>
      </c>
      <c r="B2195" t="s">
        <v>5141</v>
      </c>
      <c r="C2195" s="1">
        <v>42714</v>
      </c>
      <c r="D2195" s="1">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55.764000000000003</v>
      </c>
    </row>
    <row r="2196" spans="1:21" x14ac:dyDescent="0.25">
      <c r="A2196">
        <v>2195</v>
      </c>
      <c r="B2196" t="s">
        <v>5141</v>
      </c>
      <c r="C2196" s="1">
        <v>42714</v>
      </c>
      <c r="D2196" s="1">
        <v>42721</v>
      </c>
      <c r="E2196" t="s">
        <v>49</v>
      </c>
      <c r="F2196" t="s">
        <v>2291</v>
      </c>
      <c r="G2196" t="s">
        <v>2292</v>
      </c>
      <c r="H2196" t="s">
        <v>25</v>
      </c>
      <c r="I2196" t="s">
        <v>26</v>
      </c>
      <c r="J2196" t="s">
        <v>94</v>
      </c>
      <c r="K2196" t="s">
        <v>95</v>
      </c>
      <c r="L2196">
        <v>98105</v>
      </c>
      <c r="M2196" t="s">
        <v>43</v>
      </c>
      <c r="N2196" t="s">
        <v>5142</v>
      </c>
      <c r="O2196" t="s">
        <v>45</v>
      </c>
      <c r="P2196" t="s">
        <v>77</v>
      </c>
      <c r="Q2196" t="s">
        <v>5143</v>
      </c>
      <c r="R2196">
        <v>35.1</v>
      </c>
      <c r="S2196">
        <v>3</v>
      </c>
      <c r="T2196">
        <v>0</v>
      </c>
      <c r="U2196">
        <v>12.285</v>
      </c>
    </row>
    <row r="2197" spans="1:21" x14ac:dyDescent="0.25">
      <c r="A2197">
        <v>2196</v>
      </c>
      <c r="B2197" t="s">
        <v>5141</v>
      </c>
      <c r="C2197" s="1">
        <v>42714</v>
      </c>
      <c r="D2197" s="1">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8.5024999999999995</v>
      </c>
    </row>
    <row r="2198" spans="1:21" x14ac:dyDescent="0.25">
      <c r="A2198">
        <v>2197</v>
      </c>
      <c r="B2198" t="s">
        <v>5144</v>
      </c>
      <c r="C2198" s="1">
        <v>42705</v>
      </c>
      <c r="D2198" s="1">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0.41160000000000002</v>
      </c>
    </row>
    <row r="2199" spans="1:21" x14ac:dyDescent="0.25">
      <c r="A2199">
        <v>2198</v>
      </c>
      <c r="B2199" t="s">
        <v>5146</v>
      </c>
      <c r="C2199" s="1">
        <v>41971</v>
      </c>
      <c r="D2199" s="1">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14.67</v>
      </c>
      <c r="S2199">
        <v>3</v>
      </c>
      <c r="T2199">
        <v>0</v>
      </c>
      <c r="U2199">
        <v>3.9609000000000001</v>
      </c>
    </row>
    <row r="2200" spans="1:21" x14ac:dyDescent="0.25">
      <c r="A2200">
        <v>2199</v>
      </c>
      <c r="B2200" t="s">
        <v>5147</v>
      </c>
      <c r="C2200" s="1">
        <v>42091</v>
      </c>
      <c r="D2200" s="1">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v>
      </c>
      <c r="S2200">
        <v>3</v>
      </c>
      <c r="T2200">
        <v>0.2</v>
      </c>
      <c r="U2200">
        <v>5.4432</v>
      </c>
    </row>
    <row r="2201" spans="1:21" x14ac:dyDescent="0.25">
      <c r="A2201">
        <v>2200</v>
      </c>
      <c r="B2201" t="s">
        <v>5147</v>
      </c>
      <c r="C2201" s="1">
        <v>42091</v>
      </c>
      <c r="D2201" s="1">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x14ac:dyDescent="0.25">
      <c r="A2202">
        <v>2201</v>
      </c>
      <c r="B2202" t="s">
        <v>5148</v>
      </c>
      <c r="C2202" s="1">
        <v>41791</v>
      </c>
      <c r="D2202" s="1">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v>
      </c>
      <c r="S2202">
        <v>6</v>
      </c>
      <c r="T2202">
        <v>0</v>
      </c>
      <c r="U2202">
        <v>9.1020000000000003</v>
      </c>
    </row>
    <row r="2203" spans="1:21" x14ac:dyDescent="0.25">
      <c r="A2203">
        <v>2202</v>
      </c>
      <c r="B2203" t="s">
        <v>5148</v>
      </c>
      <c r="C2203" s="1">
        <v>41791</v>
      </c>
      <c r="D2203" s="1">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229.30179999999999</v>
      </c>
    </row>
    <row r="2204" spans="1:21" x14ac:dyDescent="0.25">
      <c r="A2204">
        <v>2203</v>
      </c>
      <c r="B2204" t="s">
        <v>5150</v>
      </c>
      <c r="C2204" s="1">
        <v>42253</v>
      </c>
      <c r="D2204" s="1">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x14ac:dyDescent="0.25">
      <c r="A2205">
        <v>2204</v>
      </c>
      <c r="B2205" t="s">
        <v>5150</v>
      </c>
      <c r="C2205" s="1">
        <v>42253</v>
      </c>
      <c r="D2205" s="1">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x14ac:dyDescent="0.25">
      <c r="A2206">
        <v>2205</v>
      </c>
      <c r="B2206" t="s">
        <v>5153</v>
      </c>
      <c r="C2206" s="1">
        <v>42184</v>
      </c>
      <c r="D2206" s="1">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x14ac:dyDescent="0.25">
      <c r="A2207">
        <v>2206</v>
      </c>
      <c r="B2207" t="s">
        <v>5155</v>
      </c>
      <c r="C2207" s="1">
        <v>42623</v>
      </c>
      <c r="D2207" s="1">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8.4450000000000003</v>
      </c>
    </row>
    <row r="2208" spans="1:21" x14ac:dyDescent="0.25">
      <c r="A2208">
        <v>2207</v>
      </c>
      <c r="B2208" t="s">
        <v>5158</v>
      </c>
      <c r="C2208" s="1">
        <v>41834</v>
      </c>
      <c r="D2208" s="1">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29.931999999999999</v>
      </c>
      <c r="S2208">
        <v>7</v>
      </c>
      <c r="T2208">
        <v>0.8</v>
      </c>
      <c r="U2208">
        <v>-46.394599999999997</v>
      </c>
    </row>
    <row r="2209" spans="1:21" x14ac:dyDescent="0.25">
      <c r="A2209">
        <v>2208</v>
      </c>
      <c r="B2209" t="s">
        <v>5158</v>
      </c>
      <c r="C2209" s="1">
        <v>41834</v>
      </c>
      <c r="D2209" s="1">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38.271999999999998</v>
      </c>
      <c r="S2209">
        <v>4</v>
      </c>
      <c r="T2209">
        <v>0.2</v>
      </c>
      <c r="U2209">
        <v>3.8271999999999999</v>
      </c>
    </row>
    <row r="2210" spans="1:21" x14ac:dyDescent="0.25">
      <c r="A2210">
        <v>2209</v>
      </c>
      <c r="B2210" t="s">
        <v>5161</v>
      </c>
      <c r="C2210" s="1">
        <v>42238</v>
      </c>
      <c r="D2210" s="1">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x14ac:dyDescent="0.25">
      <c r="A2211">
        <v>2210</v>
      </c>
      <c r="B2211" t="s">
        <v>5162</v>
      </c>
      <c r="C2211" s="1">
        <v>41957</v>
      </c>
      <c r="D2211" s="1">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233.22040000000001</v>
      </c>
    </row>
    <row r="2212" spans="1:21" x14ac:dyDescent="0.25">
      <c r="A2212">
        <v>2211</v>
      </c>
      <c r="B2212" t="s">
        <v>5162</v>
      </c>
      <c r="C2212" s="1">
        <v>41957</v>
      </c>
      <c r="D2212" s="1">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21.024000000000001</v>
      </c>
    </row>
    <row r="2213" spans="1:21" x14ac:dyDescent="0.25">
      <c r="A2213">
        <v>2212</v>
      </c>
      <c r="B2213" t="s">
        <v>5167</v>
      </c>
      <c r="C2213" s="1">
        <v>42701</v>
      </c>
      <c r="D2213" s="1">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x14ac:dyDescent="0.25">
      <c r="A2214">
        <v>2213</v>
      </c>
      <c r="B2214" t="s">
        <v>5171</v>
      </c>
      <c r="C2214" s="1">
        <v>43060</v>
      </c>
      <c r="D2214" s="1">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x14ac:dyDescent="0.25">
      <c r="A2215">
        <v>2214</v>
      </c>
      <c r="B2215" t="s">
        <v>5172</v>
      </c>
      <c r="C2215" s="1">
        <v>43009</v>
      </c>
      <c r="D2215" s="1">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v>
      </c>
      <c r="S2215">
        <v>1</v>
      </c>
      <c r="T2215">
        <v>0.2</v>
      </c>
      <c r="U2215">
        <v>0.504</v>
      </c>
    </row>
    <row r="2216" spans="1:21" x14ac:dyDescent="0.25">
      <c r="A2216">
        <v>2215</v>
      </c>
      <c r="B2216" t="s">
        <v>5172</v>
      </c>
      <c r="C2216" s="1">
        <v>43009</v>
      </c>
      <c r="D2216" s="1">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61.776000000000003</v>
      </c>
      <c r="S2216">
        <v>13</v>
      </c>
      <c r="T2216">
        <v>0.2</v>
      </c>
      <c r="U2216">
        <v>20.849399999999999</v>
      </c>
    </row>
    <row r="2217" spans="1:21" x14ac:dyDescent="0.25">
      <c r="A2217">
        <v>2216</v>
      </c>
      <c r="B2217" t="s">
        <v>5172</v>
      </c>
      <c r="C2217" s="1">
        <v>43009</v>
      </c>
      <c r="D2217" s="1">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v>
      </c>
    </row>
    <row r="2218" spans="1:21" x14ac:dyDescent="0.25">
      <c r="A2218">
        <v>2217</v>
      </c>
      <c r="B2218" t="s">
        <v>5172</v>
      </c>
      <c r="C2218" s="1">
        <v>43009</v>
      </c>
      <c r="D2218" s="1">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9.5031999999999996</v>
      </c>
    </row>
    <row r="2219" spans="1:21" x14ac:dyDescent="0.25">
      <c r="A2219">
        <v>2218</v>
      </c>
      <c r="B2219" t="s">
        <v>5175</v>
      </c>
      <c r="C2219" s="1">
        <v>41902</v>
      </c>
      <c r="D2219" s="1">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2.8159999999999998</v>
      </c>
      <c r="S2219">
        <v>2</v>
      </c>
      <c r="T2219">
        <v>0.2</v>
      </c>
      <c r="U2219">
        <v>0.98560000000000003</v>
      </c>
    </row>
    <row r="2220" spans="1:21" x14ac:dyDescent="0.25">
      <c r="A2220">
        <v>2219</v>
      </c>
      <c r="B2220" t="s">
        <v>5180</v>
      </c>
      <c r="C2220" s="1">
        <v>42944</v>
      </c>
      <c r="D2220" s="1">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v>
      </c>
      <c r="S2220">
        <v>4</v>
      </c>
      <c r="T2220">
        <v>0.2</v>
      </c>
      <c r="U2220">
        <v>3.6192000000000002</v>
      </c>
    </row>
    <row r="2221" spans="1:21" x14ac:dyDescent="0.25">
      <c r="A2221">
        <v>2220</v>
      </c>
      <c r="B2221" t="s">
        <v>5180</v>
      </c>
      <c r="C2221" s="1">
        <v>42944</v>
      </c>
      <c r="D2221" s="1">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x14ac:dyDescent="0.25">
      <c r="A2222">
        <v>2221</v>
      </c>
      <c r="B2222" t="s">
        <v>5180</v>
      </c>
      <c r="C2222" s="1">
        <v>42944</v>
      </c>
      <c r="D2222" s="1">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1145.5999999999999</v>
      </c>
      <c r="S2222">
        <v>4</v>
      </c>
      <c r="T2222">
        <v>0.2</v>
      </c>
      <c r="U2222">
        <v>100.24</v>
      </c>
    </row>
    <row r="2223" spans="1:21" x14ac:dyDescent="0.25">
      <c r="A2223">
        <v>2222</v>
      </c>
      <c r="B2223" t="s">
        <v>5183</v>
      </c>
      <c r="C2223" s="1">
        <v>42344</v>
      </c>
      <c r="D2223" s="1">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485.94</v>
      </c>
      <c r="S2223">
        <v>2</v>
      </c>
      <c r="T2223">
        <v>0.4</v>
      </c>
      <c r="U2223">
        <v>-89.088999999999999</v>
      </c>
    </row>
    <row r="2224" spans="1:21" x14ac:dyDescent="0.25">
      <c r="A2224">
        <v>2223</v>
      </c>
      <c r="B2224" t="s">
        <v>5183</v>
      </c>
      <c r="C2224" s="1">
        <v>42344</v>
      </c>
      <c r="D2224" s="1">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4.6719999999999997</v>
      </c>
    </row>
    <row r="2225" spans="1:21" x14ac:dyDescent="0.25">
      <c r="A2225">
        <v>2224</v>
      </c>
      <c r="B2225" t="s">
        <v>5183</v>
      </c>
      <c r="C2225" s="1">
        <v>42344</v>
      </c>
      <c r="D2225" s="1">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70.686000000000007</v>
      </c>
      <c r="S2225">
        <v>1</v>
      </c>
      <c r="T2225">
        <v>0.3</v>
      </c>
      <c r="U2225">
        <v>-24.235199999999999</v>
      </c>
    </row>
    <row r="2226" spans="1:21" x14ac:dyDescent="0.25">
      <c r="A2226">
        <v>2225</v>
      </c>
      <c r="B2226" t="s">
        <v>5187</v>
      </c>
      <c r="C2226" s="1">
        <v>42947</v>
      </c>
      <c r="D2226" s="1">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17.815200000000001</v>
      </c>
    </row>
    <row r="2227" spans="1:21" x14ac:dyDescent="0.25">
      <c r="A2227">
        <v>2226</v>
      </c>
      <c r="B2227" t="s">
        <v>5190</v>
      </c>
      <c r="C2227" s="1">
        <v>42448</v>
      </c>
      <c r="D2227" s="1">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72.293999999999997</v>
      </c>
      <c r="S2227">
        <v>1</v>
      </c>
      <c r="T2227">
        <v>0.7</v>
      </c>
      <c r="U2227">
        <v>-98.8018</v>
      </c>
    </row>
    <row r="2228" spans="1:21" x14ac:dyDescent="0.25">
      <c r="A2228">
        <v>2227</v>
      </c>
      <c r="B2228" t="s">
        <v>5196</v>
      </c>
      <c r="C2228" s="1">
        <v>42945</v>
      </c>
      <c r="D2228" s="1">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2.8959999999999999</v>
      </c>
      <c r="S2228">
        <v>2</v>
      </c>
      <c r="T2228">
        <v>0.2</v>
      </c>
      <c r="U2228">
        <v>0.47060000000000002</v>
      </c>
    </row>
    <row r="2229" spans="1:21" x14ac:dyDescent="0.25">
      <c r="A2229">
        <v>2228</v>
      </c>
      <c r="B2229" t="s">
        <v>5196</v>
      </c>
      <c r="C2229" s="1">
        <v>42945</v>
      </c>
      <c r="D2229" s="1">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v>
      </c>
      <c r="S2229">
        <v>1</v>
      </c>
      <c r="T2229">
        <v>0.2</v>
      </c>
      <c r="U2229">
        <v>15.599</v>
      </c>
    </row>
    <row r="2230" spans="1:21" x14ac:dyDescent="0.25">
      <c r="A2230">
        <v>2229</v>
      </c>
      <c r="B2230" t="s">
        <v>5197</v>
      </c>
      <c r="C2230" s="1">
        <v>42644</v>
      </c>
      <c r="D2230" s="1">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v>
      </c>
    </row>
    <row r="2231" spans="1:21" x14ac:dyDescent="0.25">
      <c r="A2231">
        <v>2230</v>
      </c>
      <c r="B2231" t="s">
        <v>5198</v>
      </c>
      <c r="C2231" s="1">
        <v>41729</v>
      </c>
      <c r="D2231" s="1">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673.56799999999998</v>
      </c>
      <c r="S2231">
        <v>2</v>
      </c>
      <c r="T2231">
        <v>0.2</v>
      </c>
      <c r="U2231">
        <v>252.58799999999999</v>
      </c>
    </row>
    <row r="2232" spans="1:21" x14ac:dyDescent="0.25">
      <c r="A2232">
        <v>2231</v>
      </c>
      <c r="B2232" t="s">
        <v>5198</v>
      </c>
      <c r="C2232" s="1">
        <v>41729</v>
      </c>
      <c r="D2232" s="1">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v>
      </c>
    </row>
    <row r="2233" spans="1:21" x14ac:dyDescent="0.25">
      <c r="A2233">
        <v>2232</v>
      </c>
      <c r="B2233" t="s">
        <v>5201</v>
      </c>
      <c r="C2233" s="1">
        <v>42912</v>
      </c>
      <c r="D2233" s="1">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31.587</v>
      </c>
    </row>
    <row r="2234" spans="1:21" x14ac:dyDescent="0.25">
      <c r="A2234">
        <v>2233</v>
      </c>
      <c r="B2234" t="s">
        <v>5204</v>
      </c>
      <c r="C2234" s="1">
        <v>42925</v>
      </c>
      <c r="D2234" s="1">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14.307499999999999</v>
      </c>
    </row>
    <row r="2235" spans="1:21" x14ac:dyDescent="0.25">
      <c r="A2235">
        <v>2234</v>
      </c>
      <c r="B2235" t="s">
        <v>5207</v>
      </c>
      <c r="C2235" s="1">
        <v>42352</v>
      </c>
      <c r="D2235" s="1">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35.996400000000001</v>
      </c>
    </row>
    <row r="2236" spans="1:21" x14ac:dyDescent="0.25">
      <c r="A2236">
        <v>2235</v>
      </c>
      <c r="B2236" t="s">
        <v>5210</v>
      </c>
      <c r="C2236" s="1">
        <v>43074</v>
      </c>
      <c r="D2236" s="1">
        <v>43079</v>
      </c>
      <c r="E2236" t="s">
        <v>49</v>
      </c>
      <c r="F2236" t="s">
        <v>3609</v>
      </c>
      <c r="G2236" t="s">
        <v>3610</v>
      </c>
      <c r="H2236" t="s">
        <v>40</v>
      </c>
      <c r="I2236" t="s">
        <v>26</v>
      </c>
      <c r="J2236" t="s">
        <v>2225</v>
      </c>
      <c r="K2236" t="s">
        <v>5211</v>
      </c>
      <c r="L2236">
        <v>5408</v>
      </c>
      <c r="M2236" t="s">
        <v>147</v>
      </c>
      <c r="N2236" t="s">
        <v>3238</v>
      </c>
      <c r="O2236" t="s">
        <v>70</v>
      </c>
      <c r="P2236" t="s">
        <v>160</v>
      </c>
      <c r="Q2236" t="s">
        <v>3239</v>
      </c>
      <c r="R2236">
        <v>205.03</v>
      </c>
      <c r="S2236">
        <v>7</v>
      </c>
      <c r="T2236">
        <v>0</v>
      </c>
      <c r="U2236">
        <v>67.659899999999993</v>
      </c>
    </row>
    <row r="2237" spans="1:21" x14ac:dyDescent="0.25">
      <c r="A2237">
        <v>2236</v>
      </c>
      <c r="B2237" t="s">
        <v>5212</v>
      </c>
      <c r="C2237" s="1">
        <v>42262</v>
      </c>
      <c r="D2237" s="1">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11.451599999999999</v>
      </c>
    </row>
    <row r="2238" spans="1:21" x14ac:dyDescent="0.25">
      <c r="A2238">
        <v>2237</v>
      </c>
      <c r="B2238" t="s">
        <v>5212</v>
      </c>
      <c r="C2238" s="1">
        <v>42262</v>
      </c>
      <c r="D2238" s="1">
        <v>42264</v>
      </c>
      <c r="E2238" t="s">
        <v>22</v>
      </c>
      <c r="F2238" t="s">
        <v>4919</v>
      </c>
      <c r="G2238" t="s">
        <v>4920</v>
      </c>
      <c r="H2238" t="s">
        <v>25</v>
      </c>
      <c r="I2238" t="s">
        <v>26</v>
      </c>
      <c r="J2238" t="s">
        <v>4382</v>
      </c>
      <c r="K2238" t="s">
        <v>253</v>
      </c>
      <c r="L2238">
        <v>46203</v>
      </c>
      <c r="M2238" t="s">
        <v>104</v>
      </c>
      <c r="N2238" t="s">
        <v>5213</v>
      </c>
      <c r="O2238" t="s">
        <v>45</v>
      </c>
      <c r="P2238" t="s">
        <v>67</v>
      </c>
      <c r="Q2238" t="s">
        <v>5214</v>
      </c>
      <c r="R2238">
        <v>24.32</v>
      </c>
      <c r="S2238">
        <v>8</v>
      </c>
      <c r="T2238">
        <v>0</v>
      </c>
      <c r="U2238">
        <v>8.2688000000000006</v>
      </c>
    </row>
    <row r="2239" spans="1:21" x14ac:dyDescent="0.25">
      <c r="A2239">
        <v>2238</v>
      </c>
      <c r="B2239" t="s">
        <v>5215</v>
      </c>
      <c r="C2239" s="1">
        <v>42566</v>
      </c>
      <c r="D2239" s="1">
        <v>42572</v>
      </c>
      <c r="E2239" t="s">
        <v>49</v>
      </c>
      <c r="F2239" t="s">
        <v>4908</v>
      </c>
      <c r="G2239" t="s">
        <v>4909</v>
      </c>
      <c r="H2239" t="s">
        <v>101</v>
      </c>
      <c r="I2239" t="s">
        <v>26</v>
      </c>
      <c r="J2239" t="s">
        <v>3779</v>
      </c>
      <c r="K2239" t="s">
        <v>120</v>
      </c>
      <c r="L2239">
        <v>84604</v>
      </c>
      <c r="M2239" t="s">
        <v>43</v>
      </c>
      <c r="N2239" t="s">
        <v>5216</v>
      </c>
      <c r="O2239" t="s">
        <v>45</v>
      </c>
      <c r="P2239" t="s">
        <v>578</v>
      </c>
      <c r="Q2239" t="s">
        <v>5217</v>
      </c>
      <c r="R2239">
        <v>44.4</v>
      </c>
      <c r="S2239">
        <v>5</v>
      </c>
      <c r="T2239">
        <v>0</v>
      </c>
      <c r="U2239">
        <v>12.432</v>
      </c>
    </row>
    <row r="2240" spans="1:21" x14ac:dyDescent="0.25">
      <c r="A2240">
        <v>2239</v>
      </c>
      <c r="B2240" t="s">
        <v>5218</v>
      </c>
      <c r="C2240" s="1">
        <v>42845</v>
      </c>
      <c r="D2240" s="1">
        <v>42851</v>
      </c>
      <c r="E2240" t="s">
        <v>49</v>
      </c>
      <c r="F2240" t="s">
        <v>2662</v>
      </c>
      <c r="G2240" t="s">
        <v>2663</v>
      </c>
      <c r="H2240" t="s">
        <v>101</v>
      </c>
      <c r="I2240" t="s">
        <v>26</v>
      </c>
      <c r="J2240" t="s">
        <v>302</v>
      </c>
      <c r="K2240" t="s">
        <v>210</v>
      </c>
      <c r="L2240">
        <v>60610</v>
      </c>
      <c r="M2240" t="s">
        <v>104</v>
      </c>
      <c r="N2240" t="s">
        <v>5219</v>
      </c>
      <c r="O2240" t="s">
        <v>31</v>
      </c>
      <c r="P2240" t="s">
        <v>64</v>
      </c>
      <c r="Q2240" t="s">
        <v>5220</v>
      </c>
      <c r="R2240">
        <v>44.4</v>
      </c>
      <c r="S2240">
        <v>2</v>
      </c>
      <c r="T2240">
        <v>0.6</v>
      </c>
      <c r="U2240">
        <v>-52.17</v>
      </c>
    </row>
    <row r="2241" spans="1:21" x14ac:dyDescent="0.25">
      <c r="A2241">
        <v>2240</v>
      </c>
      <c r="B2241" t="s">
        <v>5221</v>
      </c>
      <c r="C2241" s="1">
        <v>42689</v>
      </c>
      <c r="D2241" s="1">
        <v>42691</v>
      </c>
      <c r="E2241" t="s">
        <v>22</v>
      </c>
      <c r="F2241" t="s">
        <v>5222</v>
      </c>
      <c r="G2241" t="s">
        <v>5223</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x14ac:dyDescent="0.25">
      <c r="A2242">
        <v>2241</v>
      </c>
      <c r="B2242" t="s">
        <v>5221</v>
      </c>
      <c r="C2242" s="1">
        <v>42689</v>
      </c>
      <c r="D2242" s="1">
        <v>42691</v>
      </c>
      <c r="E2242" t="s">
        <v>22</v>
      </c>
      <c r="F2242" t="s">
        <v>5222</v>
      </c>
      <c r="G2242" t="s">
        <v>5223</v>
      </c>
      <c r="H2242" t="s">
        <v>25</v>
      </c>
      <c r="I2242" t="s">
        <v>26</v>
      </c>
      <c r="J2242" t="s">
        <v>41</v>
      </c>
      <c r="K2242" t="s">
        <v>42</v>
      </c>
      <c r="L2242">
        <v>90049</v>
      </c>
      <c r="M2242" t="s">
        <v>43</v>
      </c>
      <c r="N2242" t="s">
        <v>5224</v>
      </c>
      <c r="O2242" t="s">
        <v>45</v>
      </c>
      <c r="P2242" t="s">
        <v>74</v>
      </c>
      <c r="Q2242" t="s">
        <v>5225</v>
      </c>
      <c r="R2242">
        <v>38.136000000000003</v>
      </c>
      <c r="S2242">
        <v>7</v>
      </c>
      <c r="T2242">
        <v>0.2</v>
      </c>
      <c r="U2242">
        <v>13.3476</v>
      </c>
    </row>
    <row r="2243" spans="1:21" x14ac:dyDescent="0.25">
      <c r="A2243">
        <v>2242</v>
      </c>
      <c r="B2243" t="s">
        <v>5226</v>
      </c>
      <c r="C2243" s="1">
        <v>42700</v>
      </c>
      <c r="D2243" s="1">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494.98200000000003</v>
      </c>
      <c r="S2243">
        <v>3</v>
      </c>
      <c r="T2243">
        <v>0.4</v>
      </c>
      <c r="U2243">
        <v>-115.4958</v>
      </c>
    </row>
    <row r="2244" spans="1:21" x14ac:dyDescent="0.25">
      <c r="A2244">
        <v>2243</v>
      </c>
      <c r="B2244" t="s">
        <v>5227</v>
      </c>
      <c r="C2244" s="1">
        <v>43060</v>
      </c>
      <c r="D2244" s="1">
        <v>43064</v>
      </c>
      <c r="E2244" t="s">
        <v>49</v>
      </c>
      <c r="F2244" t="s">
        <v>5228</v>
      </c>
      <c r="G2244" t="s">
        <v>5229</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x14ac:dyDescent="0.25">
      <c r="A2245">
        <v>2244</v>
      </c>
      <c r="B2245" t="s">
        <v>5227</v>
      </c>
      <c r="C2245" s="1">
        <v>43060</v>
      </c>
      <c r="D2245" s="1">
        <v>43064</v>
      </c>
      <c r="E2245" t="s">
        <v>49</v>
      </c>
      <c r="F2245" t="s">
        <v>5228</v>
      </c>
      <c r="G2245" t="s">
        <v>5229</v>
      </c>
      <c r="H2245" t="s">
        <v>101</v>
      </c>
      <c r="I2245" t="s">
        <v>26</v>
      </c>
      <c r="J2245" t="s">
        <v>602</v>
      </c>
      <c r="K2245" t="s">
        <v>42</v>
      </c>
      <c r="L2245">
        <v>91104</v>
      </c>
      <c r="M2245" t="s">
        <v>43</v>
      </c>
      <c r="N2245" t="s">
        <v>1743</v>
      </c>
      <c r="O2245" t="s">
        <v>45</v>
      </c>
      <c r="P2245" t="s">
        <v>67</v>
      </c>
      <c r="Q2245" t="s">
        <v>1744</v>
      </c>
      <c r="R2245">
        <v>5.56</v>
      </c>
      <c r="S2245">
        <v>2</v>
      </c>
      <c r="T2245">
        <v>0</v>
      </c>
      <c r="U2245">
        <v>1.4456</v>
      </c>
    </row>
    <row r="2246" spans="1:21" x14ac:dyDescent="0.25">
      <c r="A2246">
        <v>2245</v>
      </c>
      <c r="B2246" t="s">
        <v>5227</v>
      </c>
      <c r="C2246" s="1">
        <v>43060</v>
      </c>
      <c r="D2246" s="1">
        <v>43064</v>
      </c>
      <c r="E2246" t="s">
        <v>49</v>
      </c>
      <c r="F2246" t="s">
        <v>5228</v>
      </c>
      <c r="G2246" t="s">
        <v>5229</v>
      </c>
      <c r="H2246" t="s">
        <v>101</v>
      </c>
      <c r="I2246" t="s">
        <v>26</v>
      </c>
      <c r="J2246" t="s">
        <v>602</v>
      </c>
      <c r="K2246" t="s">
        <v>42</v>
      </c>
      <c r="L2246">
        <v>91104</v>
      </c>
      <c r="M2246" t="s">
        <v>43</v>
      </c>
      <c r="N2246" t="s">
        <v>1884</v>
      </c>
      <c r="O2246" t="s">
        <v>45</v>
      </c>
      <c r="P2246" t="s">
        <v>268</v>
      </c>
      <c r="Q2246" t="s">
        <v>1885</v>
      </c>
      <c r="R2246">
        <v>9.02</v>
      </c>
      <c r="S2246">
        <v>2</v>
      </c>
      <c r="T2246">
        <v>0</v>
      </c>
      <c r="U2246">
        <v>3.5177999999999998</v>
      </c>
    </row>
    <row r="2247" spans="1:21" x14ac:dyDescent="0.25">
      <c r="A2247">
        <v>2246</v>
      </c>
      <c r="B2247" t="s">
        <v>5227</v>
      </c>
      <c r="C2247" s="1">
        <v>43060</v>
      </c>
      <c r="D2247" s="1">
        <v>43064</v>
      </c>
      <c r="E2247" t="s">
        <v>49</v>
      </c>
      <c r="F2247" t="s">
        <v>5228</v>
      </c>
      <c r="G2247" t="s">
        <v>5229</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x14ac:dyDescent="0.25">
      <c r="A2248">
        <v>2247</v>
      </c>
      <c r="B2248" t="s">
        <v>5227</v>
      </c>
      <c r="C2248" s="1">
        <v>43060</v>
      </c>
      <c r="D2248" s="1">
        <v>43064</v>
      </c>
      <c r="E2248" t="s">
        <v>49</v>
      </c>
      <c r="F2248" t="s">
        <v>5228</v>
      </c>
      <c r="G2248" t="s">
        <v>5229</v>
      </c>
      <c r="H2248" t="s">
        <v>101</v>
      </c>
      <c r="I2248" t="s">
        <v>26</v>
      </c>
      <c r="J2248" t="s">
        <v>602</v>
      </c>
      <c r="K2248" t="s">
        <v>42</v>
      </c>
      <c r="L2248">
        <v>91104</v>
      </c>
      <c r="M2248" t="s">
        <v>43</v>
      </c>
      <c r="N2248" t="s">
        <v>3508</v>
      </c>
      <c r="O2248" t="s">
        <v>70</v>
      </c>
      <c r="P2248" t="s">
        <v>71</v>
      </c>
      <c r="Q2248" t="s">
        <v>3509</v>
      </c>
      <c r="R2248">
        <v>659.976</v>
      </c>
      <c r="S2248">
        <v>3</v>
      </c>
      <c r="T2248">
        <v>0.2</v>
      </c>
      <c r="U2248">
        <v>49.498199999999997</v>
      </c>
    </row>
    <row r="2249" spans="1:21" x14ac:dyDescent="0.25">
      <c r="A2249">
        <v>2248</v>
      </c>
      <c r="B2249" t="s">
        <v>5230</v>
      </c>
      <c r="C2249" s="1">
        <v>42050</v>
      </c>
      <c r="D2249" s="1">
        <v>42053</v>
      </c>
      <c r="E2249" t="s">
        <v>22</v>
      </c>
      <c r="F2249" t="s">
        <v>5231</v>
      </c>
      <c r="G2249" t="s">
        <v>5232</v>
      </c>
      <c r="H2249" t="s">
        <v>25</v>
      </c>
      <c r="I2249" t="s">
        <v>26</v>
      </c>
      <c r="J2249" t="s">
        <v>41</v>
      </c>
      <c r="K2249" t="s">
        <v>42</v>
      </c>
      <c r="L2249">
        <v>90004</v>
      </c>
      <c r="M2249" t="s">
        <v>43</v>
      </c>
      <c r="N2249" t="s">
        <v>5233</v>
      </c>
      <c r="O2249" t="s">
        <v>45</v>
      </c>
      <c r="P2249" t="s">
        <v>89</v>
      </c>
      <c r="Q2249" t="s">
        <v>5234</v>
      </c>
      <c r="R2249">
        <v>13.36</v>
      </c>
      <c r="S2249">
        <v>2</v>
      </c>
      <c r="T2249">
        <v>0</v>
      </c>
      <c r="U2249">
        <v>6.4127999999999998</v>
      </c>
    </row>
    <row r="2250" spans="1:21" x14ac:dyDescent="0.25">
      <c r="A2250">
        <v>2249</v>
      </c>
      <c r="B2250" t="s">
        <v>5230</v>
      </c>
      <c r="C2250" s="1">
        <v>42050</v>
      </c>
      <c r="D2250" s="1">
        <v>42053</v>
      </c>
      <c r="E2250" t="s">
        <v>22</v>
      </c>
      <c r="F2250" t="s">
        <v>5231</v>
      </c>
      <c r="G2250" t="s">
        <v>5232</v>
      </c>
      <c r="H2250" t="s">
        <v>25</v>
      </c>
      <c r="I2250" t="s">
        <v>26</v>
      </c>
      <c r="J2250" t="s">
        <v>41</v>
      </c>
      <c r="K2250" t="s">
        <v>42</v>
      </c>
      <c r="L2250">
        <v>90004</v>
      </c>
      <c r="M2250" t="s">
        <v>43</v>
      </c>
      <c r="N2250" t="s">
        <v>4501</v>
      </c>
      <c r="O2250" t="s">
        <v>45</v>
      </c>
      <c r="P2250" t="s">
        <v>74</v>
      </c>
      <c r="Q2250" t="s">
        <v>4502</v>
      </c>
      <c r="R2250">
        <v>41.72</v>
      </c>
      <c r="S2250">
        <v>5</v>
      </c>
      <c r="T2250">
        <v>0.2</v>
      </c>
      <c r="U2250">
        <v>13.0375</v>
      </c>
    </row>
    <row r="2251" spans="1:21" x14ac:dyDescent="0.25">
      <c r="A2251">
        <v>2250</v>
      </c>
      <c r="B2251" t="s">
        <v>5230</v>
      </c>
      <c r="C2251" s="1">
        <v>42050</v>
      </c>
      <c r="D2251" s="1">
        <v>42053</v>
      </c>
      <c r="E2251" t="s">
        <v>22</v>
      </c>
      <c r="F2251" t="s">
        <v>5231</v>
      </c>
      <c r="G2251" t="s">
        <v>5232</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x14ac:dyDescent="0.25">
      <c r="A2252">
        <v>2251</v>
      </c>
      <c r="B2252" t="s">
        <v>5230</v>
      </c>
      <c r="C2252" s="1">
        <v>42050</v>
      </c>
      <c r="D2252" s="1">
        <v>42053</v>
      </c>
      <c r="E2252" t="s">
        <v>22</v>
      </c>
      <c r="F2252" t="s">
        <v>5231</v>
      </c>
      <c r="G2252" t="s">
        <v>5232</v>
      </c>
      <c r="H2252" t="s">
        <v>25</v>
      </c>
      <c r="I2252" t="s">
        <v>26</v>
      </c>
      <c r="J2252" t="s">
        <v>41</v>
      </c>
      <c r="K2252" t="s">
        <v>42</v>
      </c>
      <c r="L2252">
        <v>90004</v>
      </c>
      <c r="M2252" t="s">
        <v>43</v>
      </c>
      <c r="N2252" t="s">
        <v>5235</v>
      </c>
      <c r="O2252" t="s">
        <v>45</v>
      </c>
      <c r="P2252" t="s">
        <v>77</v>
      </c>
      <c r="Q2252" t="s">
        <v>5236</v>
      </c>
      <c r="R2252">
        <v>541.44000000000005</v>
      </c>
      <c r="S2252">
        <v>6</v>
      </c>
      <c r="T2252">
        <v>0</v>
      </c>
      <c r="U2252">
        <v>157.01759999999999</v>
      </c>
    </row>
    <row r="2253" spans="1:21" x14ac:dyDescent="0.25">
      <c r="A2253">
        <v>2252</v>
      </c>
      <c r="B2253" t="s">
        <v>5230</v>
      </c>
      <c r="C2253" s="1">
        <v>42050</v>
      </c>
      <c r="D2253" s="1">
        <v>42053</v>
      </c>
      <c r="E2253" t="s">
        <v>22</v>
      </c>
      <c r="F2253" t="s">
        <v>5231</v>
      </c>
      <c r="G2253" t="s">
        <v>5232</v>
      </c>
      <c r="H2253" t="s">
        <v>25</v>
      </c>
      <c r="I2253" t="s">
        <v>26</v>
      </c>
      <c r="J2253" t="s">
        <v>41</v>
      </c>
      <c r="K2253" t="s">
        <v>42</v>
      </c>
      <c r="L2253">
        <v>90004</v>
      </c>
      <c r="M2253" t="s">
        <v>43</v>
      </c>
      <c r="N2253" t="s">
        <v>4950</v>
      </c>
      <c r="O2253" t="s">
        <v>45</v>
      </c>
      <c r="P2253" t="s">
        <v>89</v>
      </c>
      <c r="Q2253" t="s">
        <v>5237</v>
      </c>
      <c r="R2253">
        <v>19.440000000000001</v>
      </c>
      <c r="S2253">
        <v>3</v>
      </c>
      <c r="T2253">
        <v>0</v>
      </c>
      <c r="U2253">
        <v>9.3312000000000008</v>
      </c>
    </row>
    <row r="2254" spans="1:21" x14ac:dyDescent="0.25">
      <c r="A2254">
        <v>2253</v>
      </c>
      <c r="B2254" t="s">
        <v>5238</v>
      </c>
      <c r="C2254" s="1">
        <v>42475</v>
      </c>
      <c r="D2254" s="1">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x14ac:dyDescent="0.25">
      <c r="A2255">
        <v>2254</v>
      </c>
      <c r="B2255" t="s">
        <v>5239</v>
      </c>
      <c r="C2255" s="1">
        <v>42275</v>
      </c>
      <c r="D2255" s="1">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14.2758</v>
      </c>
    </row>
    <row r="2256" spans="1:21" x14ac:dyDescent="0.25">
      <c r="A2256">
        <v>2255</v>
      </c>
      <c r="B2256" t="s">
        <v>5239</v>
      </c>
      <c r="C2256" s="1">
        <v>42275</v>
      </c>
      <c r="D2256" s="1">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15.246</v>
      </c>
    </row>
    <row r="2257" spans="1:21" x14ac:dyDescent="0.25">
      <c r="A2257">
        <v>2256</v>
      </c>
      <c r="B2257" t="s">
        <v>5240</v>
      </c>
      <c r="C2257" s="1">
        <v>42630</v>
      </c>
      <c r="D2257" s="1">
        <v>42635</v>
      </c>
      <c r="E2257" t="s">
        <v>49</v>
      </c>
      <c r="F2257" t="s">
        <v>1348</v>
      </c>
      <c r="G2257" t="s">
        <v>1349</v>
      </c>
      <c r="H2257" t="s">
        <v>40</v>
      </c>
      <c r="I2257" t="s">
        <v>26</v>
      </c>
      <c r="J2257" t="s">
        <v>5241</v>
      </c>
      <c r="K2257" t="s">
        <v>5242</v>
      </c>
      <c r="L2257">
        <v>4401</v>
      </c>
      <c r="M2257" t="s">
        <v>147</v>
      </c>
      <c r="N2257" t="s">
        <v>5243</v>
      </c>
      <c r="O2257" t="s">
        <v>70</v>
      </c>
      <c r="P2257" t="s">
        <v>71</v>
      </c>
      <c r="Q2257" t="s">
        <v>5244</v>
      </c>
      <c r="R2257">
        <v>437.85</v>
      </c>
      <c r="S2257">
        <v>3</v>
      </c>
      <c r="T2257">
        <v>0</v>
      </c>
      <c r="U2257">
        <v>131.35499999999999</v>
      </c>
    </row>
    <row r="2258" spans="1:21" x14ac:dyDescent="0.25">
      <c r="A2258">
        <v>2257</v>
      </c>
      <c r="B2258" t="s">
        <v>5240</v>
      </c>
      <c r="C2258" s="1">
        <v>42630</v>
      </c>
      <c r="D2258" s="1">
        <v>42635</v>
      </c>
      <c r="E2258" t="s">
        <v>49</v>
      </c>
      <c r="F2258" t="s">
        <v>1348</v>
      </c>
      <c r="G2258" t="s">
        <v>1349</v>
      </c>
      <c r="H2258" t="s">
        <v>40</v>
      </c>
      <c r="I2258" t="s">
        <v>26</v>
      </c>
      <c r="J2258" t="s">
        <v>5241</v>
      </c>
      <c r="K2258" t="s">
        <v>5242</v>
      </c>
      <c r="L2258">
        <v>4401</v>
      </c>
      <c r="M2258" t="s">
        <v>147</v>
      </c>
      <c r="N2258" t="s">
        <v>3358</v>
      </c>
      <c r="O2258" t="s">
        <v>31</v>
      </c>
      <c r="P2258" t="s">
        <v>64</v>
      </c>
      <c r="Q2258" t="s">
        <v>3359</v>
      </c>
      <c r="R2258">
        <v>109.48</v>
      </c>
      <c r="S2258">
        <v>2</v>
      </c>
      <c r="T2258">
        <v>0</v>
      </c>
      <c r="U2258">
        <v>33.938800000000001</v>
      </c>
    </row>
    <row r="2259" spans="1:21" x14ac:dyDescent="0.25">
      <c r="A2259">
        <v>2258</v>
      </c>
      <c r="B2259" t="s">
        <v>5245</v>
      </c>
      <c r="C2259" s="1">
        <v>42902</v>
      </c>
      <c r="D2259" s="1">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90.971999999999994</v>
      </c>
    </row>
    <row r="2260" spans="1:21" x14ac:dyDescent="0.25">
      <c r="A2260">
        <v>2259</v>
      </c>
      <c r="B2260" t="s">
        <v>5245</v>
      </c>
      <c r="C2260" s="1">
        <v>42902</v>
      </c>
      <c r="D2260" s="1">
        <v>42905</v>
      </c>
      <c r="E2260" t="s">
        <v>187</v>
      </c>
      <c r="F2260" t="s">
        <v>541</v>
      </c>
      <c r="G2260" t="s">
        <v>542</v>
      </c>
      <c r="H2260" t="s">
        <v>25</v>
      </c>
      <c r="I2260" t="s">
        <v>26</v>
      </c>
      <c r="J2260" t="s">
        <v>126</v>
      </c>
      <c r="K2260" t="s">
        <v>42</v>
      </c>
      <c r="L2260">
        <v>94122</v>
      </c>
      <c r="M2260" t="s">
        <v>43</v>
      </c>
      <c r="N2260" t="s">
        <v>5246</v>
      </c>
      <c r="O2260" t="s">
        <v>45</v>
      </c>
      <c r="P2260" t="s">
        <v>89</v>
      </c>
      <c r="Q2260" t="s">
        <v>5247</v>
      </c>
      <c r="R2260">
        <v>18.54</v>
      </c>
      <c r="S2260">
        <v>2</v>
      </c>
      <c r="T2260">
        <v>0</v>
      </c>
      <c r="U2260">
        <v>8.7138000000000009</v>
      </c>
    </row>
    <row r="2261" spans="1:21" x14ac:dyDescent="0.25">
      <c r="A2261">
        <v>2260</v>
      </c>
      <c r="B2261" t="s">
        <v>5248</v>
      </c>
      <c r="C2261" s="1">
        <v>42316</v>
      </c>
      <c r="D2261" s="1">
        <v>42318</v>
      </c>
      <c r="E2261" t="s">
        <v>22</v>
      </c>
      <c r="F2261" t="s">
        <v>5249</v>
      </c>
      <c r="G2261" t="s">
        <v>5250</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x14ac:dyDescent="0.25">
      <c r="A2262">
        <v>2261</v>
      </c>
      <c r="B2262" t="s">
        <v>5248</v>
      </c>
      <c r="C2262" s="1">
        <v>42316</v>
      </c>
      <c r="D2262" s="1">
        <v>42318</v>
      </c>
      <c r="E2262" t="s">
        <v>22</v>
      </c>
      <c r="F2262" t="s">
        <v>5249</v>
      </c>
      <c r="G2262" t="s">
        <v>5250</v>
      </c>
      <c r="H2262" t="s">
        <v>101</v>
      </c>
      <c r="I2262" t="s">
        <v>26</v>
      </c>
      <c r="J2262" t="s">
        <v>949</v>
      </c>
      <c r="K2262" t="s">
        <v>42</v>
      </c>
      <c r="L2262">
        <v>92024</v>
      </c>
      <c r="M2262" t="s">
        <v>43</v>
      </c>
      <c r="N2262" t="s">
        <v>2710</v>
      </c>
      <c r="O2262" t="s">
        <v>70</v>
      </c>
      <c r="P2262" t="s">
        <v>160</v>
      </c>
      <c r="Q2262" t="s">
        <v>2711</v>
      </c>
      <c r="R2262">
        <v>371.97</v>
      </c>
      <c r="S2262">
        <v>3</v>
      </c>
      <c r="T2262">
        <v>0</v>
      </c>
      <c r="U2262">
        <v>66.954599999999999</v>
      </c>
    </row>
    <row r="2263" spans="1:21" x14ac:dyDescent="0.25">
      <c r="A2263">
        <v>2262</v>
      </c>
      <c r="B2263" t="s">
        <v>5251</v>
      </c>
      <c r="C2263" s="1">
        <v>42356</v>
      </c>
      <c r="D2263" s="1">
        <v>42356</v>
      </c>
      <c r="E2263" t="s">
        <v>1292</v>
      </c>
      <c r="F2263" t="s">
        <v>5252</v>
      </c>
      <c r="G2263" t="s">
        <v>5253</v>
      </c>
      <c r="H2263" t="s">
        <v>25</v>
      </c>
      <c r="I2263" t="s">
        <v>26</v>
      </c>
      <c r="J2263" t="s">
        <v>265</v>
      </c>
      <c r="K2263" t="s">
        <v>266</v>
      </c>
      <c r="L2263">
        <v>10035</v>
      </c>
      <c r="M2263" t="s">
        <v>147</v>
      </c>
      <c r="N2263" t="s">
        <v>2249</v>
      </c>
      <c r="O2263" t="s">
        <v>70</v>
      </c>
      <c r="P2263" t="s">
        <v>160</v>
      </c>
      <c r="Q2263" t="s">
        <v>2250</v>
      </c>
      <c r="R2263">
        <v>166.24</v>
      </c>
      <c r="S2263">
        <v>1</v>
      </c>
      <c r="T2263">
        <v>0</v>
      </c>
      <c r="U2263">
        <v>24.936</v>
      </c>
    </row>
    <row r="2264" spans="1:21" x14ac:dyDescent="0.25">
      <c r="A2264">
        <v>2263</v>
      </c>
      <c r="B2264" t="s">
        <v>5254</v>
      </c>
      <c r="C2264" s="1">
        <v>42772</v>
      </c>
      <c r="D2264" s="1">
        <v>42775</v>
      </c>
      <c r="E2264" t="s">
        <v>187</v>
      </c>
      <c r="F2264" t="s">
        <v>5255</v>
      </c>
      <c r="G2264" t="s">
        <v>5256</v>
      </c>
      <c r="H2264" t="s">
        <v>25</v>
      </c>
      <c r="I2264" t="s">
        <v>26</v>
      </c>
      <c r="J2264" t="s">
        <v>1129</v>
      </c>
      <c r="K2264" t="s">
        <v>318</v>
      </c>
      <c r="L2264">
        <v>22204</v>
      </c>
      <c r="M2264" t="s">
        <v>29</v>
      </c>
      <c r="N2264" t="s">
        <v>2236</v>
      </c>
      <c r="O2264" t="s">
        <v>31</v>
      </c>
      <c r="P2264" t="s">
        <v>32</v>
      </c>
      <c r="Q2264" t="s">
        <v>2237</v>
      </c>
      <c r="R2264">
        <v>359.97</v>
      </c>
      <c r="S2264">
        <v>3</v>
      </c>
      <c r="T2264">
        <v>0</v>
      </c>
      <c r="U2264">
        <v>79.193399999999997</v>
      </c>
    </row>
    <row r="2265" spans="1:21" x14ac:dyDescent="0.25">
      <c r="A2265">
        <v>2264</v>
      </c>
      <c r="B2265" t="s">
        <v>5257</v>
      </c>
      <c r="C2265" s="1">
        <v>42688</v>
      </c>
      <c r="D2265" s="1">
        <v>42690</v>
      </c>
      <c r="E2265" t="s">
        <v>22</v>
      </c>
      <c r="F2265" t="s">
        <v>1825</v>
      </c>
      <c r="G2265" t="s">
        <v>1826</v>
      </c>
      <c r="H2265" t="s">
        <v>25</v>
      </c>
      <c r="I2265" t="s">
        <v>26</v>
      </c>
      <c r="J2265" t="s">
        <v>1740</v>
      </c>
      <c r="K2265" t="s">
        <v>1274</v>
      </c>
      <c r="L2265">
        <v>30318</v>
      </c>
      <c r="M2265" t="s">
        <v>29</v>
      </c>
      <c r="N2265" t="s">
        <v>5258</v>
      </c>
      <c r="O2265" t="s">
        <v>70</v>
      </c>
      <c r="P2265" t="s">
        <v>160</v>
      </c>
      <c r="Q2265" t="s">
        <v>5259</v>
      </c>
      <c r="R2265">
        <v>499.98</v>
      </c>
      <c r="S2265">
        <v>2</v>
      </c>
      <c r="T2265">
        <v>0</v>
      </c>
      <c r="U2265">
        <v>114.9954</v>
      </c>
    </row>
    <row r="2266" spans="1:21" x14ac:dyDescent="0.25">
      <c r="A2266">
        <v>2265</v>
      </c>
      <c r="B2266" t="s">
        <v>5257</v>
      </c>
      <c r="C2266" s="1">
        <v>42688</v>
      </c>
      <c r="D2266" s="1">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x14ac:dyDescent="0.25">
      <c r="A2267">
        <v>2266</v>
      </c>
      <c r="B2267" t="s">
        <v>5257</v>
      </c>
      <c r="C2267" s="1">
        <v>42688</v>
      </c>
      <c r="D2267" s="1">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x14ac:dyDescent="0.25">
      <c r="A2268">
        <v>2267</v>
      </c>
      <c r="B2268" t="s">
        <v>5260</v>
      </c>
      <c r="C2268" s="1">
        <v>43020</v>
      </c>
      <c r="D2268" s="1">
        <v>43020</v>
      </c>
      <c r="E2268" t="s">
        <v>1292</v>
      </c>
      <c r="F2268" t="s">
        <v>5261</v>
      </c>
      <c r="G2268" t="s">
        <v>5262</v>
      </c>
      <c r="H2268" t="s">
        <v>101</v>
      </c>
      <c r="I2268" t="s">
        <v>26</v>
      </c>
      <c r="J2268" t="s">
        <v>736</v>
      </c>
      <c r="K2268" t="s">
        <v>87</v>
      </c>
      <c r="L2268">
        <v>28110</v>
      </c>
      <c r="M2268" t="s">
        <v>29</v>
      </c>
      <c r="N2268" t="s">
        <v>5263</v>
      </c>
      <c r="O2268" t="s">
        <v>45</v>
      </c>
      <c r="P2268" t="s">
        <v>89</v>
      </c>
      <c r="Q2268" t="s">
        <v>5264</v>
      </c>
      <c r="R2268">
        <v>7.968</v>
      </c>
      <c r="S2268">
        <v>2</v>
      </c>
      <c r="T2268">
        <v>0.2</v>
      </c>
      <c r="U2268">
        <v>2.6892</v>
      </c>
    </row>
    <row r="2269" spans="1:21" x14ac:dyDescent="0.25">
      <c r="A2269">
        <v>2268</v>
      </c>
      <c r="B2269" t="s">
        <v>5265</v>
      </c>
      <c r="C2269" s="1">
        <v>42995</v>
      </c>
      <c r="D2269" s="1">
        <v>42995</v>
      </c>
      <c r="E2269" t="s">
        <v>1292</v>
      </c>
      <c r="F2269" t="s">
        <v>5266</v>
      </c>
      <c r="G2269" t="s">
        <v>5267</v>
      </c>
      <c r="H2269" t="s">
        <v>25</v>
      </c>
      <c r="I2269" t="s">
        <v>26</v>
      </c>
      <c r="J2269" t="s">
        <v>94</v>
      </c>
      <c r="K2269" t="s">
        <v>95</v>
      </c>
      <c r="L2269">
        <v>98115</v>
      </c>
      <c r="M2269" t="s">
        <v>43</v>
      </c>
      <c r="N2269" t="s">
        <v>5268</v>
      </c>
      <c r="O2269" t="s">
        <v>45</v>
      </c>
      <c r="P2269" t="s">
        <v>89</v>
      </c>
      <c r="Q2269" t="s">
        <v>5269</v>
      </c>
      <c r="R2269">
        <v>12.96</v>
      </c>
      <c r="S2269">
        <v>2</v>
      </c>
      <c r="T2269">
        <v>0</v>
      </c>
      <c r="U2269">
        <v>6.3503999999999996</v>
      </c>
    </row>
    <row r="2270" spans="1:21" x14ac:dyDescent="0.25">
      <c r="A2270">
        <v>2269</v>
      </c>
      <c r="B2270" t="s">
        <v>5270</v>
      </c>
      <c r="C2270" s="1">
        <v>43089</v>
      </c>
      <c r="D2270" s="1">
        <v>43095</v>
      </c>
      <c r="E2270" t="s">
        <v>49</v>
      </c>
      <c r="F2270" t="s">
        <v>1361</v>
      </c>
      <c r="G2270" t="s">
        <v>1362</v>
      </c>
      <c r="H2270" t="s">
        <v>40</v>
      </c>
      <c r="I2270" t="s">
        <v>26</v>
      </c>
      <c r="J2270" t="s">
        <v>388</v>
      </c>
      <c r="K2270" t="s">
        <v>266</v>
      </c>
      <c r="L2270">
        <v>14609</v>
      </c>
      <c r="M2270" t="s">
        <v>147</v>
      </c>
      <c r="N2270" t="s">
        <v>5271</v>
      </c>
      <c r="O2270" t="s">
        <v>45</v>
      </c>
      <c r="P2270" t="s">
        <v>89</v>
      </c>
      <c r="Q2270" t="s">
        <v>5272</v>
      </c>
      <c r="R2270">
        <v>6.48</v>
      </c>
      <c r="S2270">
        <v>1</v>
      </c>
      <c r="T2270">
        <v>0</v>
      </c>
      <c r="U2270">
        <v>3.1103999999999998</v>
      </c>
    </row>
    <row r="2271" spans="1:21" x14ac:dyDescent="0.25">
      <c r="A2271">
        <v>2270</v>
      </c>
      <c r="B2271" t="s">
        <v>5270</v>
      </c>
      <c r="C2271" s="1">
        <v>43089</v>
      </c>
      <c r="D2271" s="1">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v>
      </c>
      <c r="S2271">
        <v>1</v>
      </c>
      <c r="T2271">
        <v>0.2</v>
      </c>
      <c r="U2271">
        <v>2.3571</v>
      </c>
    </row>
    <row r="2272" spans="1:21" x14ac:dyDescent="0.25">
      <c r="A2272">
        <v>2271</v>
      </c>
      <c r="B2272" t="s">
        <v>5273</v>
      </c>
      <c r="C2272" s="1">
        <v>43071</v>
      </c>
      <c r="D2272" s="1">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4.1965000000000003</v>
      </c>
    </row>
    <row r="2273" spans="1:21" x14ac:dyDescent="0.25">
      <c r="A2273">
        <v>2272</v>
      </c>
      <c r="B2273" t="s">
        <v>5274</v>
      </c>
      <c r="C2273" s="1">
        <v>42268</v>
      </c>
      <c r="D2273" s="1">
        <v>42274</v>
      </c>
      <c r="E2273" t="s">
        <v>49</v>
      </c>
      <c r="F2273" t="s">
        <v>696</v>
      </c>
      <c r="G2273" t="s">
        <v>697</v>
      </c>
      <c r="H2273" t="s">
        <v>25</v>
      </c>
      <c r="I2273" t="s">
        <v>26</v>
      </c>
      <c r="J2273" t="s">
        <v>94</v>
      </c>
      <c r="K2273" t="s">
        <v>95</v>
      </c>
      <c r="L2273">
        <v>98105</v>
      </c>
      <c r="M2273" t="s">
        <v>43</v>
      </c>
      <c r="N2273" t="s">
        <v>5275</v>
      </c>
      <c r="O2273" t="s">
        <v>45</v>
      </c>
      <c r="P2273" t="s">
        <v>58</v>
      </c>
      <c r="Q2273" t="s">
        <v>5276</v>
      </c>
      <c r="R2273">
        <v>199.74</v>
      </c>
      <c r="S2273">
        <v>6</v>
      </c>
      <c r="T2273">
        <v>0</v>
      </c>
      <c r="U2273">
        <v>47.937600000000003</v>
      </c>
    </row>
    <row r="2274" spans="1:21" x14ac:dyDescent="0.25">
      <c r="A2274">
        <v>2273</v>
      </c>
      <c r="B2274" t="s">
        <v>5277</v>
      </c>
      <c r="C2274" s="1">
        <v>42069</v>
      </c>
      <c r="D2274" s="1">
        <v>42074</v>
      </c>
      <c r="E2274" t="s">
        <v>49</v>
      </c>
      <c r="F2274" t="s">
        <v>1204</v>
      </c>
      <c r="G2274" t="s">
        <v>1205</v>
      </c>
      <c r="H2274" t="s">
        <v>25</v>
      </c>
      <c r="I2274" t="s">
        <v>26</v>
      </c>
      <c r="J2274" t="s">
        <v>126</v>
      </c>
      <c r="K2274" t="s">
        <v>42</v>
      </c>
      <c r="L2274">
        <v>94122</v>
      </c>
      <c r="M2274" t="s">
        <v>43</v>
      </c>
      <c r="N2274" t="s">
        <v>5278</v>
      </c>
      <c r="O2274" t="s">
        <v>31</v>
      </c>
      <c r="P2274" t="s">
        <v>64</v>
      </c>
      <c r="Q2274" t="s">
        <v>5279</v>
      </c>
      <c r="R2274">
        <v>435.26</v>
      </c>
      <c r="S2274">
        <v>7</v>
      </c>
      <c r="T2274">
        <v>0</v>
      </c>
      <c r="U2274">
        <v>95.757199999999997</v>
      </c>
    </row>
    <row r="2275" spans="1:21" x14ac:dyDescent="0.25">
      <c r="A2275">
        <v>2274</v>
      </c>
      <c r="B2275" t="s">
        <v>5277</v>
      </c>
      <c r="C2275" s="1">
        <v>42069</v>
      </c>
      <c r="D2275" s="1">
        <v>42074</v>
      </c>
      <c r="E2275" t="s">
        <v>49</v>
      </c>
      <c r="F2275" t="s">
        <v>1204</v>
      </c>
      <c r="G2275" t="s">
        <v>1205</v>
      </c>
      <c r="H2275" t="s">
        <v>25</v>
      </c>
      <c r="I2275" t="s">
        <v>26</v>
      </c>
      <c r="J2275" t="s">
        <v>126</v>
      </c>
      <c r="K2275" t="s">
        <v>42</v>
      </c>
      <c r="L2275">
        <v>94122</v>
      </c>
      <c r="M2275" t="s">
        <v>43</v>
      </c>
      <c r="N2275" t="s">
        <v>5280</v>
      </c>
      <c r="O2275" t="s">
        <v>70</v>
      </c>
      <c r="P2275" t="s">
        <v>1218</v>
      </c>
      <c r="Q2275" t="s">
        <v>5281</v>
      </c>
      <c r="R2275">
        <v>1119.9839999999999</v>
      </c>
      <c r="S2275">
        <v>2</v>
      </c>
      <c r="T2275">
        <v>0.2</v>
      </c>
      <c r="U2275">
        <v>377.99459999999999</v>
      </c>
    </row>
    <row r="2276" spans="1:21" x14ac:dyDescent="0.25">
      <c r="A2276">
        <v>2275</v>
      </c>
      <c r="B2276" t="s">
        <v>5282</v>
      </c>
      <c r="C2276" s="1">
        <v>41915</v>
      </c>
      <c r="D2276" s="1">
        <v>41920</v>
      </c>
      <c r="E2276" t="s">
        <v>22</v>
      </c>
      <c r="F2276" t="s">
        <v>1327</v>
      </c>
      <c r="G2276" t="s">
        <v>1328</v>
      </c>
      <c r="H2276" t="s">
        <v>40</v>
      </c>
      <c r="I2276" t="s">
        <v>26</v>
      </c>
      <c r="J2276" t="s">
        <v>41</v>
      </c>
      <c r="K2276" t="s">
        <v>42</v>
      </c>
      <c r="L2276">
        <v>90036</v>
      </c>
      <c r="M2276" t="s">
        <v>43</v>
      </c>
      <c r="N2276" t="s">
        <v>5283</v>
      </c>
      <c r="O2276" t="s">
        <v>31</v>
      </c>
      <c r="P2276" t="s">
        <v>55</v>
      </c>
      <c r="Q2276" t="s">
        <v>5284</v>
      </c>
      <c r="R2276">
        <v>143.43199999999999</v>
      </c>
      <c r="S2276">
        <v>1</v>
      </c>
      <c r="T2276">
        <v>0.2</v>
      </c>
      <c r="U2276">
        <v>3.5857999999999999</v>
      </c>
    </row>
    <row r="2277" spans="1:21" x14ac:dyDescent="0.25">
      <c r="A2277">
        <v>2276</v>
      </c>
      <c r="B2277" t="s">
        <v>5282</v>
      </c>
      <c r="C2277" s="1">
        <v>41915</v>
      </c>
      <c r="D2277" s="1">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13.7646</v>
      </c>
    </row>
    <row r="2278" spans="1:21" x14ac:dyDescent="0.25">
      <c r="A2278">
        <v>2277</v>
      </c>
      <c r="B2278" t="s">
        <v>5285</v>
      </c>
      <c r="C2278" s="1">
        <v>41817</v>
      </c>
      <c r="D2278" s="1">
        <v>41821</v>
      </c>
      <c r="E2278" t="s">
        <v>49</v>
      </c>
      <c r="F2278" t="s">
        <v>1855</v>
      </c>
      <c r="G2278" t="s">
        <v>1856</v>
      </c>
      <c r="H2278" t="s">
        <v>25</v>
      </c>
      <c r="I2278" t="s">
        <v>26</v>
      </c>
      <c r="J2278" t="s">
        <v>5286</v>
      </c>
      <c r="K2278" t="s">
        <v>1491</v>
      </c>
      <c r="L2278">
        <v>38671</v>
      </c>
      <c r="M2278" t="s">
        <v>29</v>
      </c>
      <c r="N2278" t="s">
        <v>3331</v>
      </c>
      <c r="O2278" t="s">
        <v>45</v>
      </c>
      <c r="P2278" t="s">
        <v>58</v>
      </c>
      <c r="Q2278" t="s">
        <v>3332</v>
      </c>
      <c r="R2278">
        <v>306.2</v>
      </c>
      <c r="S2278">
        <v>5</v>
      </c>
      <c r="T2278">
        <v>0</v>
      </c>
      <c r="U2278">
        <v>0</v>
      </c>
    </row>
    <row r="2279" spans="1:21" x14ac:dyDescent="0.25">
      <c r="A2279">
        <v>2278</v>
      </c>
      <c r="B2279" t="s">
        <v>5285</v>
      </c>
      <c r="C2279" s="1">
        <v>41817</v>
      </c>
      <c r="D2279" s="1">
        <v>41821</v>
      </c>
      <c r="E2279" t="s">
        <v>49</v>
      </c>
      <c r="F2279" t="s">
        <v>1855</v>
      </c>
      <c r="G2279" t="s">
        <v>1856</v>
      </c>
      <c r="H2279" t="s">
        <v>25</v>
      </c>
      <c r="I2279" t="s">
        <v>26</v>
      </c>
      <c r="J2279" t="s">
        <v>5286</v>
      </c>
      <c r="K2279" t="s">
        <v>1491</v>
      </c>
      <c r="L2279">
        <v>38671</v>
      </c>
      <c r="M2279" t="s">
        <v>29</v>
      </c>
      <c r="N2279" t="s">
        <v>3830</v>
      </c>
      <c r="O2279" t="s">
        <v>31</v>
      </c>
      <c r="P2279" t="s">
        <v>55</v>
      </c>
      <c r="Q2279" t="s">
        <v>3281</v>
      </c>
      <c r="R2279">
        <v>85.98</v>
      </c>
      <c r="S2279">
        <v>1</v>
      </c>
      <c r="T2279">
        <v>0</v>
      </c>
      <c r="U2279">
        <v>22.354800000000001</v>
      </c>
    </row>
    <row r="2280" spans="1:21" x14ac:dyDescent="0.25">
      <c r="A2280">
        <v>2279</v>
      </c>
      <c r="B2280" t="s">
        <v>5285</v>
      </c>
      <c r="C2280" s="1">
        <v>41817</v>
      </c>
      <c r="D2280" s="1">
        <v>41821</v>
      </c>
      <c r="E2280" t="s">
        <v>49</v>
      </c>
      <c r="F2280" t="s">
        <v>1855</v>
      </c>
      <c r="G2280" t="s">
        <v>1856</v>
      </c>
      <c r="H2280" t="s">
        <v>25</v>
      </c>
      <c r="I2280" t="s">
        <v>26</v>
      </c>
      <c r="J2280" t="s">
        <v>5286</v>
      </c>
      <c r="K2280" t="s">
        <v>1491</v>
      </c>
      <c r="L2280">
        <v>38671</v>
      </c>
      <c r="M2280" t="s">
        <v>29</v>
      </c>
      <c r="N2280" t="s">
        <v>857</v>
      </c>
      <c r="O2280" t="s">
        <v>70</v>
      </c>
      <c r="P2280" t="s">
        <v>160</v>
      </c>
      <c r="Q2280" t="s">
        <v>858</v>
      </c>
      <c r="R2280">
        <v>223.96</v>
      </c>
      <c r="S2280">
        <v>4</v>
      </c>
      <c r="T2280">
        <v>0</v>
      </c>
      <c r="U2280">
        <v>53.750399999999999</v>
      </c>
    </row>
    <row r="2281" spans="1:21" x14ac:dyDescent="0.25">
      <c r="A2281">
        <v>2280</v>
      </c>
      <c r="B2281" t="s">
        <v>5287</v>
      </c>
      <c r="C2281" s="1">
        <v>43038</v>
      </c>
      <c r="D2281" s="1">
        <v>43041</v>
      </c>
      <c r="E2281" t="s">
        <v>187</v>
      </c>
      <c r="F2281" t="s">
        <v>5288</v>
      </c>
      <c r="G2281" t="s">
        <v>5289</v>
      </c>
      <c r="H2281" t="s">
        <v>25</v>
      </c>
      <c r="I2281" t="s">
        <v>26</v>
      </c>
      <c r="J2281" t="s">
        <v>94</v>
      </c>
      <c r="K2281" t="s">
        <v>95</v>
      </c>
      <c r="L2281">
        <v>98115</v>
      </c>
      <c r="M2281" t="s">
        <v>43</v>
      </c>
      <c r="N2281" t="s">
        <v>4936</v>
      </c>
      <c r="O2281" t="s">
        <v>31</v>
      </c>
      <c r="P2281" t="s">
        <v>35</v>
      </c>
      <c r="Q2281" t="s">
        <v>4937</v>
      </c>
      <c r="R2281">
        <v>97.567999999999998</v>
      </c>
      <c r="S2281">
        <v>2</v>
      </c>
      <c r="T2281">
        <v>0.2</v>
      </c>
      <c r="U2281">
        <v>-6.0979999999999999</v>
      </c>
    </row>
    <row r="2282" spans="1:21" x14ac:dyDescent="0.25">
      <c r="A2282">
        <v>2281</v>
      </c>
      <c r="B2282" t="s">
        <v>5287</v>
      </c>
      <c r="C2282" s="1">
        <v>43038</v>
      </c>
      <c r="D2282" s="1">
        <v>43041</v>
      </c>
      <c r="E2282" t="s">
        <v>187</v>
      </c>
      <c r="F2282" t="s">
        <v>5288</v>
      </c>
      <c r="G2282" t="s">
        <v>5289</v>
      </c>
      <c r="H2282" t="s">
        <v>25</v>
      </c>
      <c r="I2282" t="s">
        <v>26</v>
      </c>
      <c r="J2282" t="s">
        <v>94</v>
      </c>
      <c r="K2282" t="s">
        <v>95</v>
      </c>
      <c r="L2282">
        <v>98115</v>
      </c>
      <c r="M2282" t="s">
        <v>43</v>
      </c>
      <c r="N2282" t="s">
        <v>3899</v>
      </c>
      <c r="O2282" t="s">
        <v>31</v>
      </c>
      <c r="P2282" t="s">
        <v>35</v>
      </c>
      <c r="Q2282" t="s">
        <v>3900</v>
      </c>
      <c r="R2282">
        <v>614.27200000000005</v>
      </c>
      <c r="S2282">
        <v>8</v>
      </c>
      <c r="T2282">
        <v>0.2</v>
      </c>
      <c r="U2282">
        <v>-23.0352</v>
      </c>
    </row>
    <row r="2283" spans="1:21" x14ac:dyDescent="0.25">
      <c r="A2283">
        <v>2282</v>
      </c>
      <c r="B2283" t="s">
        <v>5287</v>
      </c>
      <c r="C2283" s="1">
        <v>43038</v>
      </c>
      <c r="D2283" s="1">
        <v>43041</v>
      </c>
      <c r="E2283" t="s">
        <v>187</v>
      </c>
      <c r="F2283" t="s">
        <v>5288</v>
      </c>
      <c r="G2283" t="s">
        <v>5289</v>
      </c>
      <c r="H2283" t="s">
        <v>25</v>
      </c>
      <c r="I2283" t="s">
        <v>26</v>
      </c>
      <c r="J2283" t="s">
        <v>94</v>
      </c>
      <c r="K2283" t="s">
        <v>95</v>
      </c>
      <c r="L2283">
        <v>98115</v>
      </c>
      <c r="M2283" t="s">
        <v>43</v>
      </c>
      <c r="N2283" t="s">
        <v>3499</v>
      </c>
      <c r="O2283" t="s">
        <v>31</v>
      </c>
      <c r="P2283" t="s">
        <v>32</v>
      </c>
      <c r="Q2283" t="s">
        <v>3500</v>
      </c>
      <c r="R2283">
        <v>199.98</v>
      </c>
      <c r="S2283">
        <v>2</v>
      </c>
      <c r="T2283">
        <v>0</v>
      </c>
      <c r="U2283">
        <v>37.996200000000002</v>
      </c>
    </row>
    <row r="2284" spans="1:21" x14ac:dyDescent="0.25">
      <c r="A2284">
        <v>2283</v>
      </c>
      <c r="B2284" t="s">
        <v>5290</v>
      </c>
      <c r="C2284" s="1">
        <v>42616</v>
      </c>
      <c r="D2284" s="1">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22.153600000000001</v>
      </c>
    </row>
    <row r="2285" spans="1:21" x14ac:dyDescent="0.25">
      <c r="A2285">
        <v>2284</v>
      </c>
      <c r="B2285" t="s">
        <v>5291</v>
      </c>
      <c r="C2285" s="1">
        <v>42068</v>
      </c>
      <c r="D2285" s="1">
        <v>42072</v>
      </c>
      <c r="E2285" t="s">
        <v>49</v>
      </c>
      <c r="F2285" t="s">
        <v>1943</v>
      </c>
      <c r="G2285" t="s">
        <v>1944</v>
      </c>
      <c r="H2285" t="s">
        <v>25</v>
      </c>
      <c r="I2285" t="s">
        <v>26</v>
      </c>
      <c r="J2285" t="s">
        <v>5292</v>
      </c>
      <c r="K2285" t="s">
        <v>253</v>
      </c>
      <c r="L2285">
        <v>47362</v>
      </c>
      <c r="M2285" t="s">
        <v>104</v>
      </c>
      <c r="N2285" t="s">
        <v>767</v>
      </c>
      <c r="O2285" t="s">
        <v>70</v>
      </c>
      <c r="P2285" t="s">
        <v>71</v>
      </c>
      <c r="Q2285" t="s">
        <v>768</v>
      </c>
      <c r="R2285">
        <v>23.92</v>
      </c>
      <c r="S2285">
        <v>2</v>
      </c>
      <c r="T2285">
        <v>0</v>
      </c>
      <c r="U2285">
        <v>6.6976000000000004</v>
      </c>
    </row>
    <row r="2286" spans="1:21" x14ac:dyDescent="0.25">
      <c r="A2286">
        <v>2285</v>
      </c>
      <c r="B2286" t="s">
        <v>5291</v>
      </c>
      <c r="C2286" s="1">
        <v>42068</v>
      </c>
      <c r="D2286" s="1">
        <v>42072</v>
      </c>
      <c r="E2286" t="s">
        <v>49</v>
      </c>
      <c r="F2286" t="s">
        <v>1943</v>
      </c>
      <c r="G2286" t="s">
        <v>1944</v>
      </c>
      <c r="H2286" t="s">
        <v>25</v>
      </c>
      <c r="I2286" t="s">
        <v>26</v>
      </c>
      <c r="J2286" t="s">
        <v>5292</v>
      </c>
      <c r="K2286" t="s">
        <v>253</v>
      </c>
      <c r="L2286">
        <v>47362</v>
      </c>
      <c r="M2286" t="s">
        <v>104</v>
      </c>
      <c r="N2286" t="s">
        <v>5293</v>
      </c>
      <c r="O2286" t="s">
        <v>45</v>
      </c>
      <c r="P2286" t="s">
        <v>77</v>
      </c>
      <c r="Q2286" t="s">
        <v>1432</v>
      </c>
      <c r="R2286">
        <v>60.69</v>
      </c>
      <c r="S2286">
        <v>7</v>
      </c>
      <c r="T2286">
        <v>0</v>
      </c>
      <c r="U2286">
        <v>16.386299999999999</v>
      </c>
    </row>
    <row r="2287" spans="1:21" x14ac:dyDescent="0.25">
      <c r="A2287">
        <v>2286</v>
      </c>
      <c r="B2287" t="s">
        <v>5294</v>
      </c>
      <c r="C2287" s="1">
        <v>42495</v>
      </c>
      <c r="D2287" s="1">
        <v>42498</v>
      </c>
      <c r="E2287" t="s">
        <v>187</v>
      </c>
      <c r="F2287" t="s">
        <v>5295</v>
      </c>
      <c r="G2287" t="s">
        <v>5296</v>
      </c>
      <c r="H2287" t="s">
        <v>40</v>
      </c>
      <c r="I2287" t="s">
        <v>26</v>
      </c>
      <c r="J2287" t="s">
        <v>1187</v>
      </c>
      <c r="K2287" t="s">
        <v>334</v>
      </c>
      <c r="L2287">
        <v>37130</v>
      </c>
      <c r="M2287" t="s">
        <v>29</v>
      </c>
      <c r="N2287" t="s">
        <v>5297</v>
      </c>
      <c r="O2287" t="s">
        <v>45</v>
      </c>
      <c r="P2287" t="s">
        <v>89</v>
      </c>
      <c r="Q2287" t="s">
        <v>5298</v>
      </c>
      <c r="R2287">
        <v>14.352</v>
      </c>
      <c r="S2287">
        <v>3</v>
      </c>
      <c r="T2287">
        <v>0.2</v>
      </c>
      <c r="U2287">
        <v>5.2026000000000003</v>
      </c>
    </row>
    <row r="2288" spans="1:21" x14ac:dyDescent="0.25">
      <c r="A2288">
        <v>2287</v>
      </c>
      <c r="B2288" t="s">
        <v>5299</v>
      </c>
      <c r="C2288" s="1">
        <v>43056</v>
      </c>
      <c r="D2288" s="1">
        <v>43062</v>
      </c>
      <c r="E2288" t="s">
        <v>49</v>
      </c>
      <c r="F2288" t="s">
        <v>3266</v>
      </c>
      <c r="G2288" t="s">
        <v>3267</v>
      </c>
      <c r="H2288" t="s">
        <v>25</v>
      </c>
      <c r="I2288" t="s">
        <v>26</v>
      </c>
      <c r="J2288" t="s">
        <v>1980</v>
      </c>
      <c r="K2288" t="s">
        <v>318</v>
      </c>
      <c r="L2288">
        <v>24153</v>
      </c>
      <c r="M2288" t="s">
        <v>29</v>
      </c>
      <c r="N2288" t="s">
        <v>5300</v>
      </c>
      <c r="O2288" t="s">
        <v>45</v>
      </c>
      <c r="P2288" t="s">
        <v>77</v>
      </c>
      <c r="Q2288" t="s">
        <v>5301</v>
      </c>
      <c r="R2288">
        <v>35.04</v>
      </c>
      <c r="S2288">
        <v>2</v>
      </c>
      <c r="T2288">
        <v>0</v>
      </c>
      <c r="U2288">
        <v>12.263999999999999</v>
      </c>
    </row>
    <row r="2289" spans="1:21" x14ac:dyDescent="0.25">
      <c r="A2289">
        <v>2288</v>
      </c>
      <c r="B2289" t="s">
        <v>5302</v>
      </c>
      <c r="C2289" s="1">
        <v>42887</v>
      </c>
      <c r="D2289" s="1">
        <v>42891</v>
      </c>
      <c r="E2289" t="s">
        <v>22</v>
      </c>
      <c r="F2289" t="s">
        <v>1027</v>
      </c>
      <c r="G2289" t="s">
        <v>1028</v>
      </c>
      <c r="H2289" t="s">
        <v>40</v>
      </c>
      <c r="I2289" t="s">
        <v>26</v>
      </c>
      <c r="J2289" t="s">
        <v>2841</v>
      </c>
      <c r="K2289" t="s">
        <v>497</v>
      </c>
      <c r="L2289">
        <v>43615</v>
      </c>
      <c r="M2289" t="s">
        <v>147</v>
      </c>
      <c r="N2289" t="s">
        <v>5303</v>
      </c>
      <c r="O2289" t="s">
        <v>45</v>
      </c>
      <c r="P2289" t="s">
        <v>77</v>
      </c>
      <c r="Q2289" t="s">
        <v>5304</v>
      </c>
      <c r="R2289">
        <v>17.48</v>
      </c>
      <c r="S2289">
        <v>5</v>
      </c>
      <c r="T2289">
        <v>0.2</v>
      </c>
      <c r="U2289">
        <v>1.3109999999999999</v>
      </c>
    </row>
    <row r="2290" spans="1:21" x14ac:dyDescent="0.25">
      <c r="A2290">
        <v>2289</v>
      </c>
      <c r="B2290" t="s">
        <v>5305</v>
      </c>
      <c r="C2290" s="1">
        <v>42896</v>
      </c>
      <c r="D2290" s="1">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4.7560000000000002</v>
      </c>
    </row>
    <row r="2291" spans="1:21" x14ac:dyDescent="0.25">
      <c r="A2291">
        <v>2290</v>
      </c>
      <c r="B2291" t="s">
        <v>5306</v>
      </c>
      <c r="C2291" s="1">
        <v>42743</v>
      </c>
      <c r="D2291" s="1">
        <v>42746</v>
      </c>
      <c r="E2291" t="s">
        <v>187</v>
      </c>
      <c r="F2291" t="s">
        <v>5307</v>
      </c>
      <c r="G2291" t="s">
        <v>5308</v>
      </c>
      <c r="H2291" t="s">
        <v>40</v>
      </c>
      <c r="I2291" t="s">
        <v>26</v>
      </c>
      <c r="J2291" t="s">
        <v>94</v>
      </c>
      <c r="K2291" t="s">
        <v>95</v>
      </c>
      <c r="L2291">
        <v>98115</v>
      </c>
      <c r="M2291" t="s">
        <v>43</v>
      </c>
      <c r="N2291" t="s">
        <v>5309</v>
      </c>
      <c r="O2291" t="s">
        <v>31</v>
      </c>
      <c r="P2291" t="s">
        <v>55</v>
      </c>
      <c r="Q2291" t="s">
        <v>5310</v>
      </c>
      <c r="R2291">
        <v>892.98</v>
      </c>
      <c r="S2291">
        <v>2</v>
      </c>
      <c r="T2291">
        <v>0</v>
      </c>
      <c r="U2291">
        <v>80.368200000000002</v>
      </c>
    </row>
    <row r="2292" spans="1:21" x14ac:dyDescent="0.25">
      <c r="A2292">
        <v>2291</v>
      </c>
      <c r="B2292" t="s">
        <v>5311</v>
      </c>
      <c r="C2292" s="1">
        <v>42114</v>
      </c>
      <c r="D2292" s="1">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287.97000000000003</v>
      </c>
      <c r="S2292">
        <v>3</v>
      </c>
      <c r="T2292">
        <v>0</v>
      </c>
      <c r="U2292">
        <v>77.751900000000006</v>
      </c>
    </row>
    <row r="2293" spans="1:21" x14ac:dyDescent="0.25">
      <c r="A2293">
        <v>2292</v>
      </c>
      <c r="B2293" t="s">
        <v>5311</v>
      </c>
      <c r="C2293" s="1">
        <v>42114</v>
      </c>
      <c r="D2293" s="1">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x14ac:dyDescent="0.25">
      <c r="A2294">
        <v>2293</v>
      </c>
      <c r="B2294" t="s">
        <v>5311</v>
      </c>
      <c r="C2294" s="1">
        <v>42114</v>
      </c>
      <c r="D2294" s="1">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6.2207999999999997</v>
      </c>
    </row>
    <row r="2295" spans="1:21" x14ac:dyDescent="0.25">
      <c r="A2295">
        <v>2294</v>
      </c>
      <c r="B2295" t="s">
        <v>5312</v>
      </c>
      <c r="C2295" s="1">
        <v>42309</v>
      </c>
      <c r="D2295" s="1">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x14ac:dyDescent="0.25">
      <c r="A2296">
        <v>2295</v>
      </c>
      <c r="B2296" t="s">
        <v>5313</v>
      </c>
      <c r="C2296" s="1">
        <v>43092</v>
      </c>
      <c r="D2296" s="1">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x14ac:dyDescent="0.25">
      <c r="A2297">
        <v>2296</v>
      </c>
      <c r="B2297" t="s">
        <v>5314</v>
      </c>
      <c r="C2297" s="1">
        <v>42309</v>
      </c>
      <c r="D2297" s="1">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6.2191999999999998</v>
      </c>
    </row>
    <row r="2298" spans="1:21" x14ac:dyDescent="0.25">
      <c r="A2298">
        <v>2297</v>
      </c>
      <c r="B2298" t="s">
        <v>5314</v>
      </c>
      <c r="C2298" s="1">
        <v>42309</v>
      </c>
      <c r="D2298" s="1">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x14ac:dyDescent="0.25">
      <c r="A2299">
        <v>2298</v>
      </c>
      <c r="B2299" t="s">
        <v>5314</v>
      </c>
      <c r="C2299" s="1">
        <v>42309</v>
      </c>
      <c r="D2299" s="1">
        <v>42313</v>
      </c>
      <c r="E2299" t="s">
        <v>49</v>
      </c>
      <c r="F2299" t="s">
        <v>889</v>
      </c>
      <c r="G2299" t="s">
        <v>890</v>
      </c>
      <c r="H2299" t="s">
        <v>25</v>
      </c>
      <c r="I2299" t="s">
        <v>26</v>
      </c>
      <c r="J2299" t="s">
        <v>265</v>
      </c>
      <c r="K2299" t="s">
        <v>266</v>
      </c>
      <c r="L2299">
        <v>10011</v>
      </c>
      <c r="M2299" t="s">
        <v>147</v>
      </c>
      <c r="N2299" t="s">
        <v>5315</v>
      </c>
      <c r="O2299" t="s">
        <v>70</v>
      </c>
      <c r="P2299" t="s">
        <v>71</v>
      </c>
      <c r="Q2299" t="s">
        <v>5316</v>
      </c>
      <c r="R2299">
        <v>42.95</v>
      </c>
      <c r="S2299">
        <v>1</v>
      </c>
      <c r="T2299">
        <v>0</v>
      </c>
      <c r="U2299">
        <v>1.2885</v>
      </c>
    </row>
    <row r="2300" spans="1:21" x14ac:dyDescent="0.25">
      <c r="A2300">
        <v>2299</v>
      </c>
      <c r="B2300" t="s">
        <v>5314</v>
      </c>
      <c r="C2300" s="1">
        <v>42309</v>
      </c>
      <c r="D2300" s="1">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x14ac:dyDescent="0.25">
      <c r="A2301">
        <v>2300</v>
      </c>
      <c r="B2301" t="s">
        <v>5314</v>
      </c>
      <c r="C2301" s="1">
        <v>42309</v>
      </c>
      <c r="D2301" s="1">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v>
      </c>
    </row>
    <row r="2302" spans="1:21" x14ac:dyDescent="0.25">
      <c r="A2302">
        <v>2301</v>
      </c>
      <c r="B2302" t="s">
        <v>5317</v>
      </c>
      <c r="C2302" s="1">
        <v>41957</v>
      </c>
      <c r="D2302" s="1">
        <v>41961</v>
      </c>
      <c r="E2302" t="s">
        <v>49</v>
      </c>
      <c r="F2302" t="s">
        <v>1260</v>
      </c>
      <c r="G2302" t="s">
        <v>1261</v>
      </c>
      <c r="H2302" t="s">
        <v>25</v>
      </c>
      <c r="I2302" t="s">
        <v>26</v>
      </c>
      <c r="J2302" t="s">
        <v>5318</v>
      </c>
      <c r="K2302" t="s">
        <v>237</v>
      </c>
      <c r="L2302">
        <v>48640</v>
      </c>
      <c r="M2302" t="s">
        <v>104</v>
      </c>
      <c r="N2302" t="s">
        <v>107</v>
      </c>
      <c r="O2302" t="s">
        <v>45</v>
      </c>
      <c r="P2302" t="s">
        <v>74</v>
      </c>
      <c r="Q2302" t="s">
        <v>108</v>
      </c>
      <c r="R2302">
        <v>12.72</v>
      </c>
      <c r="S2302">
        <v>3</v>
      </c>
      <c r="T2302">
        <v>0</v>
      </c>
      <c r="U2302">
        <v>6.36</v>
      </c>
    </row>
    <row r="2303" spans="1:21" x14ac:dyDescent="0.25">
      <c r="A2303">
        <v>2302</v>
      </c>
      <c r="B2303" t="s">
        <v>5317</v>
      </c>
      <c r="C2303" s="1">
        <v>41957</v>
      </c>
      <c r="D2303" s="1">
        <v>41961</v>
      </c>
      <c r="E2303" t="s">
        <v>49</v>
      </c>
      <c r="F2303" t="s">
        <v>1260</v>
      </c>
      <c r="G2303" t="s">
        <v>1261</v>
      </c>
      <c r="H2303" t="s">
        <v>25</v>
      </c>
      <c r="I2303" t="s">
        <v>26</v>
      </c>
      <c r="J2303" t="s">
        <v>5318</v>
      </c>
      <c r="K2303" t="s">
        <v>237</v>
      </c>
      <c r="L2303">
        <v>48640</v>
      </c>
      <c r="M2303" t="s">
        <v>104</v>
      </c>
      <c r="N2303" t="s">
        <v>2395</v>
      </c>
      <c r="O2303" t="s">
        <v>45</v>
      </c>
      <c r="P2303" t="s">
        <v>74</v>
      </c>
      <c r="Q2303" t="s">
        <v>2396</v>
      </c>
      <c r="R2303">
        <v>11.52</v>
      </c>
      <c r="S2303">
        <v>4</v>
      </c>
      <c r="T2303">
        <v>0</v>
      </c>
      <c r="U2303">
        <v>5.6448</v>
      </c>
    </row>
    <row r="2304" spans="1:21" x14ac:dyDescent="0.25">
      <c r="A2304">
        <v>2303</v>
      </c>
      <c r="B2304" t="s">
        <v>5319</v>
      </c>
      <c r="C2304" s="1">
        <v>42386</v>
      </c>
      <c r="D2304" s="1">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31.6</v>
      </c>
    </row>
    <row r="2305" spans="1:21" x14ac:dyDescent="0.25">
      <c r="A2305">
        <v>2304</v>
      </c>
      <c r="B2305" t="s">
        <v>5320</v>
      </c>
      <c r="C2305" s="1">
        <v>42995</v>
      </c>
      <c r="D2305" s="1">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x14ac:dyDescent="0.25">
      <c r="A2306">
        <v>2305</v>
      </c>
      <c r="B2306" t="s">
        <v>5320</v>
      </c>
      <c r="C2306" s="1">
        <v>42995</v>
      </c>
      <c r="D2306" s="1">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49.970399999999998</v>
      </c>
    </row>
    <row r="2307" spans="1:21" x14ac:dyDescent="0.25">
      <c r="A2307">
        <v>2306</v>
      </c>
      <c r="B2307" t="s">
        <v>5321</v>
      </c>
      <c r="C2307" s="1">
        <v>42727</v>
      </c>
      <c r="D2307" s="1">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141.37200000000001</v>
      </c>
      <c r="S2307">
        <v>2</v>
      </c>
      <c r="T2307">
        <v>0.3</v>
      </c>
      <c r="U2307">
        <v>-14.1372</v>
      </c>
    </row>
    <row r="2308" spans="1:21" x14ac:dyDescent="0.25">
      <c r="A2308">
        <v>2307</v>
      </c>
      <c r="B2308" t="s">
        <v>5322</v>
      </c>
      <c r="C2308" s="1">
        <v>42222</v>
      </c>
      <c r="D2308" s="1">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9.8658000000000001</v>
      </c>
    </row>
    <row r="2309" spans="1:21" x14ac:dyDescent="0.25">
      <c r="A2309">
        <v>2308</v>
      </c>
      <c r="B2309" t="s">
        <v>5323</v>
      </c>
      <c r="C2309" s="1">
        <v>43044</v>
      </c>
      <c r="D2309" s="1">
        <v>43048</v>
      </c>
      <c r="E2309" t="s">
        <v>49</v>
      </c>
      <c r="F2309" t="s">
        <v>5324</v>
      </c>
      <c r="G2309" t="s">
        <v>5325</v>
      </c>
      <c r="H2309" t="s">
        <v>25</v>
      </c>
      <c r="I2309" t="s">
        <v>26</v>
      </c>
      <c r="J2309" t="s">
        <v>265</v>
      </c>
      <c r="K2309" t="s">
        <v>266</v>
      </c>
      <c r="L2309">
        <v>10009</v>
      </c>
      <c r="M2309" t="s">
        <v>147</v>
      </c>
      <c r="N2309" t="s">
        <v>1849</v>
      </c>
      <c r="O2309" t="s">
        <v>70</v>
      </c>
      <c r="P2309" t="s">
        <v>160</v>
      </c>
      <c r="Q2309" t="s">
        <v>1850</v>
      </c>
      <c r="R2309">
        <v>390.75</v>
      </c>
      <c r="S2309">
        <v>5</v>
      </c>
      <c r="T2309">
        <v>0</v>
      </c>
      <c r="U2309">
        <v>171.93</v>
      </c>
    </row>
    <row r="2310" spans="1:21" x14ac:dyDescent="0.25">
      <c r="A2310">
        <v>2309</v>
      </c>
      <c r="B2310" t="s">
        <v>5326</v>
      </c>
      <c r="C2310" s="1">
        <v>42897</v>
      </c>
      <c r="D2310" s="1">
        <v>42898</v>
      </c>
      <c r="E2310" t="s">
        <v>187</v>
      </c>
      <c r="F2310" t="s">
        <v>5327</v>
      </c>
      <c r="G2310" t="s">
        <v>5328</v>
      </c>
      <c r="H2310" t="s">
        <v>101</v>
      </c>
      <c r="I2310" t="s">
        <v>26</v>
      </c>
      <c r="J2310" t="s">
        <v>1388</v>
      </c>
      <c r="K2310" t="s">
        <v>309</v>
      </c>
      <c r="L2310">
        <v>85345</v>
      </c>
      <c r="M2310" t="s">
        <v>43</v>
      </c>
      <c r="N2310" t="s">
        <v>2560</v>
      </c>
      <c r="O2310" t="s">
        <v>31</v>
      </c>
      <c r="P2310" t="s">
        <v>35</v>
      </c>
      <c r="Q2310" t="s">
        <v>2561</v>
      </c>
      <c r="R2310">
        <v>280.79199999999997</v>
      </c>
      <c r="S2310">
        <v>1</v>
      </c>
      <c r="T2310">
        <v>0.2</v>
      </c>
      <c r="U2310">
        <v>35.098999999999997</v>
      </c>
    </row>
    <row r="2311" spans="1:21" x14ac:dyDescent="0.25">
      <c r="A2311">
        <v>2310</v>
      </c>
      <c r="B2311" t="s">
        <v>5326</v>
      </c>
      <c r="C2311" s="1">
        <v>42897</v>
      </c>
      <c r="D2311" s="1">
        <v>42898</v>
      </c>
      <c r="E2311" t="s">
        <v>187</v>
      </c>
      <c r="F2311" t="s">
        <v>5327</v>
      </c>
      <c r="G2311" t="s">
        <v>5328</v>
      </c>
      <c r="H2311" t="s">
        <v>101</v>
      </c>
      <c r="I2311" t="s">
        <v>26</v>
      </c>
      <c r="J2311" t="s">
        <v>1388</v>
      </c>
      <c r="K2311" t="s">
        <v>309</v>
      </c>
      <c r="L2311">
        <v>85345</v>
      </c>
      <c r="M2311" t="s">
        <v>43</v>
      </c>
      <c r="N2311" t="s">
        <v>367</v>
      </c>
      <c r="O2311" t="s">
        <v>45</v>
      </c>
      <c r="P2311" t="s">
        <v>58</v>
      </c>
      <c r="Q2311" t="s">
        <v>368</v>
      </c>
      <c r="R2311">
        <v>68.447999999999993</v>
      </c>
      <c r="S2311">
        <v>4</v>
      </c>
      <c r="T2311">
        <v>0.2</v>
      </c>
      <c r="U2311">
        <v>7.7004000000000001</v>
      </c>
    </row>
    <row r="2312" spans="1:21" x14ac:dyDescent="0.25">
      <c r="A2312">
        <v>2311</v>
      </c>
      <c r="B2312" t="s">
        <v>5326</v>
      </c>
      <c r="C2312" s="1">
        <v>42897</v>
      </c>
      <c r="D2312" s="1">
        <v>42898</v>
      </c>
      <c r="E2312" t="s">
        <v>187</v>
      </c>
      <c r="F2312" t="s">
        <v>5327</v>
      </c>
      <c r="G2312" t="s">
        <v>5328</v>
      </c>
      <c r="H2312" t="s">
        <v>101</v>
      </c>
      <c r="I2312" t="s">
        <v>26</v>
      </c>
      <c r="J2312" t="s">
        <v>1388</v>
      </c>
      <c r="K2312" t="s">
        <v>309</v>
      </c>
      <c r="L2312">
        <v>85345</v>
      </c>
      <c r="M2312" t="s">
        <v>43</v>
      </c>
      <c r="N2312" t="s">
        <v>2594</v>
      </c>
      <c r="O2312" t="s">
        <v>45</v>
      </c>
      <c r="P2312" t="s">
        <v>67</v>
      </c>
      <c r="Q2312" t="s">
        <v>2595</v>
      </c>
      <c r="R2312">
        <v>88.04</v>
      </c>
      <c r="S2312">
        <v>5</v>
      </c>
      <c r="T2312">
        <v>0.2</v>
      </c>
      <c r="U2312">
        <v>6.6029999999999998</v>
      </c>
    </row>
    <row r="2313" spans="1:21" x14ac:dyDescent="0.25">
      <c r="A2313">
        <v>2312</v>
      </c>
      <c r="B2313" t="s">
        <v>5326</v>
      </c>
      <c r="C2313" s="1">
        <v>42897</v>
      </c>
      <c r="D2313" s="1">
        <v>42898</v>
      </c>
      <c r="E2313" t="s">
        <v>187</v>
      </c>
      <c r="F2313" t="s">
        <v>5327</v>
      </c>
      <c r="G2313" t="s">
        <v>5328</v>
      </c>
      <c r="H2313" t="s">
        <v>101</v>
      </c>
      <c r="I2313" t="s">
        <v>26</v>
      </c>
      <c r="J2313" t="s">
        <v>1388</v>
      </c>
      <c r="K2313" t="s">
        <v>309</v>
      </c>
      <c r="L2313">
        <v>85345</v>
      </c>
      <c r="M2313" t="s">
        <v>43</v>
      </c>
      <c r="N2313" t="s">
        <v>4140</v>
      </c>
      <c r="O2313" t="s">
        <v>45</v>
      </c>
      <c r="P2313" t="s">
        <v>67</v>
      </c>
      <c r="Q2313" t="s">
        <v>4141</v>
      </c>
      <c r="R2313">
        <v>15.872</v>
      </c>
      <c r="S2313">
        <v>1</v>
      </c>
      <c r="T2313">
        <v>0.2</v>
      </c>
      <c r="U2313">
        <v>1.984</v>
      </c>
    </row>
    <row r="2314" spans="1:21" x14ac:dyDescent="0.25">
      <c r="A2314">
        <v>2313</v>
      </c>
      <c r="B2314" t="s">
        <v>5326</v>
      </c>
      <c r="C2314" s="1">
        <v>42897</v>
      </c>
      <c r="D2314" s="1">
        <v>42898</v>
      </c>
      <c r="E2314" t="s">
        <v>187</v>
      </c>
      <c r="F2314" t="s">
        <v>5327</v>
      </c>
      <c r="G2314" t="s">
        <v>5328</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-48.508200000000002</v>
      </c>
    </row>
    <row r="2315" spans="1:21" x14ac:dyDescent="0.25">
      <c r="A2315">
        <v>2314</v>
      </c>
      <c r="B2315" t="s">
        <v>5329</v>
      </c>
      <c r="C2315" s="1">
        <v>42936</v>
      </c>
      <c r="D2315" s="1">
        <v>42941</v>
      </c>
      <c r="E2315" t="s">
        <v>49</v>
      </c>
      <c r="F2315" t="s">
        <v>5330</v>
      </c>
      <c r="G2315" t="s">
        <v>5331</v>
      </c>
      <c r="H2315" t="s">
        <v>40</v>
      </c>
      <c r="I2315" t="s">
        <v>26</v>
      </c>
      <c r="J2315" t="s">
        <v>5332</v>
      </c>
      <c r="K2315" t="s">
        <v>5333</v>
      </c>
      <c r="L2315">
        <v>57103</v>
      </c>
      <c r="M2315" t="s">
        <v>104</v>
      </c>
      <c r="N2315" t="s">
        <v>2625</v>
      </c>
      <c r="O2315" t="s">
        <v>45</v>
      </c>
      <c r="P2315" t="s">
        <v>46</v>
      </c>
      <c r="Q2315" t="s">
        <v>2626</v>
      </c>
      <c r="R2315">
        <v>14.62</v>
      </c>
      <c r="S2315">
        <v>2</v>
      </c>
      <c r="T2315">
        <v>0</v>
      </c>
      <c r="U2315">
        <v>6.8714000000000004</v>
      </c>
    </row>
    <row r="2316" spans="1:21" x14ac:dyDescent="0.25">
      <c r="A2316">
        <v>2315</v>
      </c>
      <c r="B2316" t="s">
        <v>5329</v>
      </c>
      <c r="C2316" s="1">
        <v>42936</v>
      </c>
      <c r="D2316" s="1">
        <v>42941</v>
      </c>
      <c r="E2316" t="s">
        <v>49</v>
      </c>
      <c r="F2316" t="s">
        <v>5330</v>
      </c>
      <c r="G2316" t="s">
        <v>5331</v>
      </c>
      <c r="H2316" t="s">
        <v>40</v>
      </c>
      <c r="I2316" t="s">
        <v>26</v>
      </c>
      <c r="J2316" t="s">
        <v>5332</v>
      </c>
      <c r="K2316" t="s">
        <v>5333</v>
      </c>
      <c r="L2316">
        <v>57103</v>
      </c>
      <c r="M2316" t="s">
        <v>104</v>
      </c>
      <c r="N2316" t="s">
        <v>358</v>
      </c>
      <c r="O2316" t="s">
        <v>45</v>
      </c>
      <c r="P2316" t="s">
        <v>77</v>
      </c>
      <c r="Q2316" t="s">
        <v>359</v>
      </c>
      <c r="R2316">
        <v>416.32</v>
      </c>
      <c r="S2316">
        <v>2</v>
      </c>
      <c r="T2316">
        <v>0</v>
      </c>
      <c r="U2316">
        <v>112.4064</v>
      </c>
    </row>
    <row r="2317" spans="1:21" x14ac:dyDescent="0.25">
      <c r="A2317">
        <v>2316</v>
      </c>
      <c r="B2317" t="s">
        <v>5329</v>
      </c>
      <c r="C2317" s="1">
        <v>42936</v>
      </c>
      <c r="D2317" s="1">
        <v>42941</v>
      </c>
      <c r="E2317" t="s">
        <v>49</v>
      </c>
      <c r="F2317" t="s">
        <v>5330</v>
      </c>
      <c r="G2317" t="s">
        <v>5331</v>
      </c>
      <c r="H2317" t="s">
        <v>40</v>
      </c>
      <c r="I2317" t="s">
        <v>26</v>
      </c>
      <c r="J2317" t="s">
        <v>5332</v>
      </c>
      <c r="K2317" t="s">
        <v>5333</v>
      </c>
      <c r="L2317">
        <v>57103</v>
      </c>
      <c r="M2317" t="s">
        <v>104</v>
      </c>
      <c r="N2317" t="s">
        <v>1867</v>
      </c>
      <c r="O2317" t="s">
        <v>45</v>
      </c>
      <c r="P2317" t="s">
        <v>74</v>
      </c>
      <c r="Q2317" t="s">
        <v>1868</v>
      </c>
      <c r="R2317">
        <v>43</v>
      </c>
      <c r="S2317">
        <v>5</v>
      </c>
      <c r="T2317">
        <v>0</v>
      </c>
      <c r="U2317">
        <v>20.21</v>
      </c>
    </row>
    <row r="2318" spans="1:21" x14ac:dyDescent="0.25">
      <c r="A2318">
        <v>2317</v>
      </c>
      <c r="B2318" t="s">
        <v>5329</v>
      </c>
      <c r="C2318" s="1">
        <v>42936</v>
      </c>
      <c r="D2318" s="1">
        <v>42941</v>
      </c>
      <c r="E2318" t="s">
        <v>49</v>
      </c>
      <c r="F2318" t="s">
        <v>5330</v>
      </c>
      <c r="G2318" t="s">
        <v>5331</v>
      </c>
      <c r="H2318" t="s">
        <v>40</v>
      </c>
      <c r="I2318" t="s">
        <v>26</v>
      </c>
      <c r="J2318" t="s">
        <v>5332</v>
      </c>
      <c r="K2318" t="s">
        <v>5333</v>
      </c>
      <c r="L2318">
        <v>57103</v>
      </c>
      <c r="M2318" t="s">
        <v>104</v>
      </c>
      <c r="N2318" t="s">
        <v>4936</v>
      </c>
      <c r="O2318" t="s">
        <v>31</v>
      </c>
      <c r="P2318" t="s">
        <v>35</v>
      </c>
      <c r="Q2318" t="s">
        <v>4937</v>
      </c>
      <c r="R2318">
        <v>182.94</v>
      </c>
      <c r="S2318">
        <v>3</v>
      </c>
      <c r="T2318">
        <v>0</v>
      </c>
      <c r="U2318">
        <v>27.440999999999999</v>
      </c>
    </row>
    <row r="2319" spans="1:21" x14ac:dyDescent="0.25">
      <c r="A2319">
        <v>2318</v>
      </c>
      <c r="B2319" t="s">
        <v>5329</v>
      </c>
      <c r="C2319" s="1">
        <v>42936</v>
      </c>
      <c r="D2319" s="1">
        <v>42941</v>
      </c>
      <c r="E2319" t="s">
        <v>49</v>
      </c>
      <c r="F2319" t="s">
        <v>5330</v>
      </c>
      <c r="G2319" t="s">
        <v>5331</v>
      </c>
      <c r="H2319" t="s">
        <v>40</v>
      </c>
      <c r="I2319" t="s">
        <v>26</v>
      </c>
      <c r="J2319" t="s">
        <v>5332</v>
      </c>
      <c r="K2319" t="s">
        <v>5333</v>
      </c>
      <c r="L2319">
        <v>57103</v>
      </c>
      <c r="M2319" t="s">
        <v>104</v>
      </c>
      <c r="N2319" t="s">
        <v>3301</v>
      </c>
      <c r="O2319" t="s">
        <v>45</v>
      </c>
      <c r="P2319" t="s">
        <v>74</v>
      </c>
      <c r="Q2319" t="s">
        <v>3302</v>
      </c>
      <c r="R2319">
        <v>60.83</v>
      </c>
      <c r="S2319">
        <v>7</v>
      </c>
      <c r="T2319">
        <v>0</v>
      </c>
      <c r="U2319">
        <v>30.414999999999999</v>
      </c>
    </row>
    <row r="2320" spans="1:21" x14ac:dyDescent="0.25">
      <c r="A2320">
        <v>2319</v>
      </c>
      <c r="B2320" t="s">
        <v>5329</v>
      </c>
      <c r="C2320" s="1">
        <v>42936</v>
      </c>
      <c r="D2320" s="1">
        <v>42941</v>
      </c>
      <c r="E2320" t="s">
        <v>49</v>
      </c>
      <c r="F2320" t="s">
        <v>5330</v>
      </c>
      <c r="G2320" t="s">
        <v>5331</v>
      </c>
      <c r="H2320" t="s">
        <v>40</v>
      </c>
      <c r="I2320" t="s">
        <v>26</v>
      </c>
      <c r="J2320" t="s">
        <v>5332</v>
      </c>
      <c r="K2320" t="s">
        <v>5333</v>
      </c>
      <c r="L2320">
        <v>57103</v>
      </c>
      <c r="M2320" t="s">
        <v>104</v>
      </c>
      <c r="N2320" t="s">
        <v>5334</v>
      </c>
      <c r="O2320" t="s">
        <v>70</v>
      </c>
      <c r="P2320" t="s">
        <v>160</v>
      </c>
      <c r="Q2320" t="s">
        <v>5335</v>
      </c>
      <c r="R2320">
        <v>389.97</v>
      </c>
      <c r="S2320">
        <v>3</v>
      </c>
      <c r="T2320">
        <v>0</v>
      </c>
      <c r="U2320">
        <v>132.5898</v>
      </c>
    </row>
    <row r="2321" spans="1:21" x14ac:dyDescent="0.25">
      <c r="A2321">
        <v>2320</v>
      </c>
      <c r="B2321" t="s">
        <v>5336</v>
      </c>
      <c r="C2321" s="1">
        <v>42361</v>
      </c>
      <c r="D2321" s="1">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56.352800000000002</v>
      </c>
    </row>
    <row r="2322" spans="1:21" x14ac:dyDescent="0.25">
      <c r="A2322">
        <v>2321</v>
      </c>
      <c r="B2322" t="s">
        <v>5337</v>
      </c>
      <c r="C2322" s="1">
        <v>42814</v>
      </c>
      <c r="D2322" s="1">
        <v>42818</v>
      </c>
      <c r="E2322" t="s">
        <v>49</v>
      </c>
      <c r="F2322" t="s">
        <v>2512</v>
      </c>
      <c r="G2322" t="s">
        <v>2513</v>
      </c>
      <c r="H2322" t="s">
        <v>40</v>
      </c>
      <c r="I2322" t="s">
        <v>26</v>
      </c>
      <c r="J2322" t="s">
        <v>94</v>
      </c>
      <c r="K2322" t="s">
        <v>95</v>
      </c>
      <c r="L2322">
        <v>98115</v>
      </c>
      <c r="M2322" t="s">
        <v>43</v>
      </c>
      <c r="N2322" t="s">
        <v>5338</v>
      </c>
      <c r="O2322" t="s">
        <v>70</v>
      </c>
      <c r="P2322" t="s">
        <v>160</v>
      </c>
      <c r="Q2322" t="s">
        <v>5339</v>
      </c>
      <c r="R2322">
        <v>265.93</v>
      </c>
      <c r="S2322">
        <v>7</v>
      </c>
      <c r="T2322">
        <v>0</v>
      </c>
      <c r="U2322">
        <v>63.8232</v>
      </c>
    </row>
    <row r="2323" spans="1:21" x14ac:dyDescent="0.25">
      <c r="A2323">
        <v>2322</v>
      </c>
      <c r="B2323" t="s">
        <v>5340</v>
      </c>
      <c r="C2323" s="1">
        <v>42369</v>
      </c>
      <c r="D2323" s="1">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44.527799999999999</v>
      </c>
    </row>
    <row r="2324" spans="1:21" x14ac:dyDescent="0.25">
      <c r="A2324">
        <v>2323</v>
      </c>
      <c r="B2324" t="s">
        <v>5340</v>
      </c>
      <c r="C2324" s="1">
        <v>42369</v>
      </c>
      <c r="D2324" s="1">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27.894400000000001</v>
      </c>
    </row>
    <row r="2325" spans="1:21" x14ac:dyDescent="0.25">
      <c r="A2325">
        <v>2324</v>
      </c>
      <c r="B2325" t="s">
        <v>5340</v>
      </c>
      <c r="C2325" s="1">
        <v>42369</v>
      </c>
      <c r="D2325" s="1">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x14ac:dyDescent="0.25">
      <c r="A2326">
        <v>2325</v>
      </c>
      <c r="B2326" t="s">
        <v>5340</v>
      </c>
      <c r="C2326" s="1">
        <v>42369</v>
      </c>
      <c r="D2326" s="1">
        <v>42372</v>
      </c>
      <c r="E2326" t="s">
        <v>22</v>
      </c>
      <c r="F2326" t="s">
        <v>2867</v>
      </c>
      <c r="G2326" t="s">
        <v>2868</v>
      </c>
      <c r="H2326" t="s">
        <v>40</v>
      </c>
      <c r="I2326" t="s">
        <v>26</v>
      </c>
      <c r="J2326" t="s">
        <v>27</v>
      </c>
      <c r="K2326" t="s">
        <v>28</v>
      </c>
      <c r="L2326">
        <v>42420</v>
      </c>
      <c r="M2326" t="s">
        <v>29</v>
      </c>
      <c r="N2326" t="s">
        <v>3925</v>
      </c>
      <c r="O2326" t="s">
        <v>45</v>
      </c>
      <c r="P2326" t="s">
        <v>74</v>
      </c>
      <c r="Q2326" t="s">
        <v>3926</v>
      </c>
      <c r="R2326">
        <v>364.8</v>
      </c>
      <c r="S2326">
        <v>12</v>
      </c>
      <c r="T2326">
        <v>0</v>
      </c>
      <c r="U2326">
        <v>167.80799999999999</v>
      </c>
    </row>
    <row r="2327" spans="1:21" x14ac:dyDescent="0.25">
      <c r="A2327">
        <v>2326</v>
      </c>
      <c r="B2327" t="s">
        <v>5341</v>
      </c>
      <c r="C2327" s="1">
        <v>42262</v>
      </c>
      <c r="D2327" s="1">
        <v>42266</v>
      </c>
      <c r="E2327" t="s">
        <v>22</v>
      </c>
      <c r="F2327" t="s">
        <v>5342</v>
      </c>
      <c r="G2327" t="s">
        <v>5343</v>
      </c>
      <c r="H2327" t="s">
        <v>40</v>
      </c>
      <c r="I2327" t="s">
        <v>26</v>
      </c>
      <c r="J2327" t="s">
        <v>265</v>
      </c>
      <c r="K2327" t="s">
        <v>266</v>
      </c>
      <c r="L2327">
        <v>10035</v>
      </c>
      <c r="M2327" t="s">
        <v>147</v>
      </c>
      <c r="N2327" t="s">
        <v>4809</v>
      </c>
      <c r="O2327" t="s">
        <v>45</v>
      </c>
      <c r="P2327" t="s">
        <v>74</v>
      </c>
      <c r="Q2327" t="s">
        <v>4810</v>
      </c>
      <c r="R2327">
        <v>79.872</v>
      </c>
      <c r="S2327">
        <v>3</v>
      </c>
      <c r="T2327">
        <v>0.2</v>
      </c>
      <c r="U2327">
        <v>29.952000000000002</v>
      </c>
    </row>
    <row r="2328" spans="1:21" x14ac:dyDescent="0.25">
      <c r="A2328">
        <v>2327</v>
      </c>
      <c r="B2328" t="s">
        <v>5341</v>
      </c>
      <c r="C2328" s="1">
        <v>42262</v>
      </c>
      <c r="D2328" s="1">
        <v>42266</v>
      </c>
      <c r="E2328" t="s">
        <v>22</v>
      </c>
      <c r="F2328" t="s">
        <v>5342</v>
      </c>
      <c r="G2328" t="s">
        <v>5343</v>
      </c>
      <c r="H2328" t="s">
        <v>40</v>
      </c>
      <c r="I2328" t="s">
        <v>26</v>
      </c>
      <c r="J2328" t="s">
        <v>265</v>
      </c>
      <c r="K2328" t="s">
        <v>266</v>
      </c>
      <c r="L2328">
        <v>10035</v>
      </c>
      <c r="M2328" t="s">
        <v>147</v>
      </c>
      <c r="N2328" t="s">
        <v>1078</v>
      </c>
      <c r="O2328" t="s">
        <v>31</v>
      </c>
      <c r="P2328" t="s">
        <v>32</v>
      </c>
      <c r="Q2328" t="s">
        <v>1079</v>
      </c>
      <c r="R2328">
        <v>46.384</v>
      </c>
      <c r="S2328">
        <v>1</v>
      </c>
      <c r="T2328">
        <v>0.2</v>
      </c>
      <c r="U2328">
        <v>1.1596</v>
      </c>
    </row>
    <row r="2329" spans="1:21" x14ac:dyDescent="0.25">
      <c r="A2329">
        <v>2328</v>
      </c>
      <c r="B2329" t="s">
        <v>5341</v>
      </c>
      <c r="C2329" s="1">
        <v>42262</v>
      </c>
      <c r="D2329" s="1">
        <v>42266</v>
      </c>
      <c r="E2329" t="s">
        <v>22</v>
      </c>
      <c r="F2329" t="s">
        <v>5342</v>
      </c>
      <c r="G2329" t="s">
        <v>5343</v>
      </c>
      <c r="H2329" t="s">
        <v>40</v>
      </c>
      <c r="I2329" t="s">
        <v>26</v>
      </c>
      <c r="J2329" t="s">
        <v>265</v>
      </c>
      <c r="K2329" t="s">
        <v>266</v>
      </c>
      <c r="L2329">
        <v>10035</v>
      </c>
      <c r="M2329" t="s">
        <v>147</v>
      </c>
      <c r="N2329" t="s">
        <v>88</v>
      </c>
      <c r="O2329" t="s">
        <v>45</v>
      </c>
      <c r="P2329" t="s">
        <v>89</v>
      </c>
      <c r="Q2329" t="s">
        <v>90</v>
      </c>
      <c r="R2329">
        <v>12.96</v>
      </c>
      <c r="S2329">
        <v>2</v>
      </c>
      <c r="T2329">
        <v>0</v>
      </c>
      <c r="U2329">
        <v>6.2207999999999997</v>
      </c>
    </row>
    <row r="2330" spans="1:21" x14ac:dyDescent="0.25">
      <c r="A2330">
        <v>2329</v>
      </c>
      <c r="B2330" t="s">
        <v>5344</v>
      </c>
      <c r="C2330" s="1">
        <v>43001</v>
      </c>
      <c r="D2330" s="1">
        <v>43004</v>
      </c>
      <c r="E2330" t="s">
        <v>187</v>
      </c>
      <c r="F2330" t="s">
        <v>5345</v>
      </c>
      <c r="G2330" t="s">
        <v>5346</v>
      </c>
      <c r="H2330" t="s">
        <v>101</v>
      </c>
      <c r="I2330" t="s">
        <v>26</v>
      </c>
      <c r="J2330" t="s">
        <v>5347</v>
      </c>
      <c r="K2330" t="s">
        <v>456</v>
      </c>
      <c r="L2330">
        <v>80525</v>
      </c>
      <c r="M2330" t="s">
        <v>43</v>
      </c>
      <c r="N2330" t="s">
        <v>5348</v>
      </c>
      <c r="O2330" t="s">
        <v>45</v>
      </c>
      <c r="P2330" t="s">
        <v>172</v>
      </c>
      <c r="Q2330" t="s">
        <v>5349</v>
      </c>
      <c r="R2330">
        <v>14.352</v>
      </c>
      <c r="S2330">
        <v>3</v>
      </c>
      <c r="T2330">
        <v>0.2</v>
      </c>
      <c r="U2330">
        <v>5.2026000000000003</v>
      </c>
    </row>
    <row r="2331" spans="1:21" x14ac:dyDescent="0.25">
      <c r="A2331">
        <v>2330</v>
      </c>
      <c r="B2331" t="s">
        <v>5350</v>
      </c>
      <c r="C2331" s="1">
        <v>42363</v>
      </c>
      <c r="D2331" s="1">
        <v>42367</v>
      </c>
      <c r="E2331" t="s">
        <v>49</v>
      </c>
      <c r="F2331" t="s">
        <v>2113</v>
      </c>
      <c r="G2331" t="s">
        <v>2114</v>
      </c>
      <c r="H2331" t="s">
        <v>40</v>
      </c>
      <c r="I2331" t="s">
        <v>26</v>
      </c>
      <c r="J2331" t="s">
        <v>145</v>
      </c>
      <c r="K2331" t="s">
        <v>146</v>
      </c>
      <c r="L2331">
        <v>19140</v>
      </c>
      <c r="M2331" t="s">
        <v>147</v>
      </c>
      <c r="N2331" t="s">
        <v>5351</v>
      </c>
      <c r="O2331" t="s">
        <v>31</v>
      </c>
      <c r="P2331" t="s">
        <v>64</v>
      </c>
      <c r="Q2331" t="s">
        <v>5352</v>
      </c>
      <c r="R2331">
        <v>547.13599999999997</v>
      </c>
      <c r="S2331">
        <v>4</v>
      </c>
      <c r="T2331">
        <v>0.2</v>
      </c>
      <c r="U2331">
        <v>-68.391999999999996</v>
      </c>
    </row>
    <row r="2332" spans="1:21" x14ac:dyDescent="0.25">
      <c r="A2332">
        <v>2331</v>
      </c>
      <c r="B2332" t="s">
        <v>5353</v>
      </c>
      <c r="C2332" s="1">
        <v>42637</v>
      </c>
      <c r="D2332" s="1">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2.9371999999999998</v>
      </c>
    </row>
    <row r="2333" spans="1:21" x14ac:dyDescent="0.25">
      <c r="A2333">
        <v>2332</v>
      </c>
      <c r="B2333" t="s">
        <v>5353</v>
      </c>
      <c r="C2333" s="1">
        <v>42637</v>
      </c>
      <c r="D2333" s="1">
        <v>42639</v>
      </c>
      <c r="E2333" t="s">
        <v>22</v>
      </c>
      <c r="F2333" t="s">
        <v>1348</v>
      </c>
      <c r="G2333" t="s">
        <v>1349</v>
      </c>
      <c r="H2333" t="s">
        <v>40</v>
      </c>
      <c r="I2333" t="s">
        <v>26</v>
      </c>
      <c r="J2333" t="s">
        <v>41</v>
      </c>
      <c r="K2333" t="s">
        <v>42</v>
      </c>
      <c r="L2333">
        <v>90004</v>
      </c>
      <c r="M2333" t="s">
        <v>43</v>
      </c>
      <c r="N2333" t="s">
        <v>5354</v>
      </c>
      <c r="O2333" t="s">
        <v>45</v>
      </c>
      <c r="P2333" t="s">
        <v>89</v>
      </c>
      <c r="Q2333" t="s">
        <v>5355</v>
      </c>
      <c r="R2333">
        <v>41.7</v>
      </c>
      <c r="S2333">
        <v>5</v>
      </c>
      <c r="T2333">
        <v>0</v>
      </c>
      <c r="U2333">
        <v>20.85</v>
      </c>
    </row>
    <row r="2334" spans="1:21" x14ac:dyDescent="0.25">
      <c r="A2334">
        <v>2333</v>
      </c>
      <c r="B2334" t="s">
        <v>5356</v>
      </c>
      <c r="C2334" s="1">
        <v>42815</v>
      </c>
      <c r="D2334" s="1">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x14ac:dyDescent="0.25">
      <c r="A2335">
        <v>2334</v>
      </c>
      <c r="B2335" t="s">
        <v>5356</v>
      </c>
      <c r="C2335" s="1">
        <v>42815</v>
      </c>
      <c r="D2335" s="1">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2.8321999999999998</v>
      </c>
    </row>
    <row r="2336" spans="1:21" x14ac:dyDescent="0.25">
      <c r="A2336">
        <v>2335</v>
      </c>
      <c r="B2336" t="s">
        <v>5357</v>
      </c>
      <c r="C2336" s="1">
        <v>41912</v>
      </c>
      <c r="D2336" s="1">
        <v>41916</v>
      </c>
      <c r="E2336" t="s">
        <v>49</v>
      </c>
      <c r="F2336" t="s">
        <v>5358</v>
      </c>
      <c r="G2336" t="s">
        <v>5359</v>
      </c>
      <c r="H2336" t="s">
        <v>25</v>
      </c>
      <c r="I2336" t="s">
        <v>26</v>
      </c>
      <c r="J2336" t="s">
        <v>5360</v>
      </c>
      <c r="K2336" t="s">
        <v>334</v>
      </c>
      <c r="L2336">
        <v>37042</v>
      </c>
      <c r="M2336" t="s">
        <v>29</v>
      </c>
      <c r="N2336" t="s">
        <v>1334</v>
      </c>
      <c r="O2336" t="s">
        <v>45</v>
      </c>
      <c r="P2336" t="s">
        <v>77</v>
      </c>
      <c r="Q2336" t="s">
        <v>1335</v>
      </c>
      <c r="R2336">
        <v>69.215999999999994</v>
      </c>
      <c r="S2336">
        <v>6</v>
      </c>
      <c r="T2336">
        <v>0.2</v>
      </c>
      <c r="U2336">
        <v>11.2476</v>
      </c>
    </row>
    <row r="2337" spans="1:21" x14ac:dyDescent="0.25">
      <c r="A2337">
        <v>2336</v>
      </c>
      <c r="B2337" t="s">
        <v>5361</v>
      </c>
      <c r="C2337" s="1">
        <v>43079</v>
      </c>
      <c r="D2337" s="1">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5.1041999999999996</v>
      </c>
    </row>
    <row r="2338" spans="1:21" x14ac:dyDescent="0.25">
      <c r="A2338">
        <v>2337</v>
      </c>
      <c r="B2338" t="s">
        <v>5361</v>
      </c>
      <c r="C2338" s="1">
        <v>43079</v>
      </c>
      <c r="D2338" s="1">
        <v>43079</v>
      </c>
      <c r="E2338" t="s">
        <v>1292</v>
      </c>
      <c r="F2338" t="s">
        <v>3533</v>
      </c>
      <c r="G2338" t="s">
        <v>3534</v>
      </c>
      <c r="H2338" t="s">
        <v>25</v>
      </c>
      <c r="I2338" t="s">
        <v>26</v>
      </c>
      <c r="J2338" t="s">
        <v>747</v>
      </c>
      <c r="K2338" t="s">
        <v>748</v>
      </c>
      <c r="L2338">
        <v>6824</v>
      </c>
      <c r="M2338" t="s">
        <v>147</v>
      </c>
      <c r="N2338" t="s">
        <v>5362</v>
      </c>
      <c r="O2338" t="s">
        <v>45</v>
      </c>
      <c r="P2338" t="s">
        <v>77</v>
      </c>
      <c r="Q2338" t="s">
        <v>5363</v>
      </c>
      <c r="R2338">
        <v>426.79</v>
      </c>
      <c r="S2338">
        <v>7</v>
      </c>
      <c r="T2338">
        <v>0</v>
      </c>
      <c r="U2338">
        <v>123.76909999999999</v>
      </c>
    </row>
    <row r="2339" spans="1:21" x14ac:dyDescent="0.25">
      <c r="A2339">
        <v>2338</v>
      </c>
      <c r="B2339" t="s">
        <v>5364</v>
      </c>
      <c r="C2339" s="1">
        <v>41874</v>
      </c>
      <c r="D2339" s="1">
        <v>41874</v>
      </c>
      <c r="E2339" t="s">
        <v>1292</v>
      </c>
      <c r="F2339" t="s">
        <v>2500</v>
      </c>
      <c r="G2339" t="s">
        <v>2501</v>
      </c>
      <c r="H2339" t="s">
        <v>25</v>
      </c>
      <c r="I2339" t="s">
        <v>26</v>
      </c>
      <c r="J2339" t="s">
        <v>265</v>
      </c>
      <c r="K2339" t="s">
        <v>266</v>
      </c>
      <c r="L2339">
        <v>10009</v>
      </c>
      <c r="M2339" t="s">
        <v>147</v>
      </c>
      <c r="N2339" t="s">
        <v>5365</v>
      </c>
      <c r="O2339" t="s">
        <v>45</v>
      </c>
      <c r="P2339" t="s">
        <v>89</v>
      </c>
      <c r="Q2339" t="s">
        <v>5366</v>
      </c>
      <c r="R2339">
        <v>25.92</v>
      </c>
      <c r="S2339">
        <v>4</v>
      </c>
      <c r="T2339">
        <v>0</v>
      </c>
      <c r="U2339">
        <v>12.441599999999999</v>
      </c>
    </row>
    <row r="2340" spans="1:21" x14ac:dyDescent="0.25">
      <c r="A2340">
        <v>2339</v>
      </c>
      <c r="B2340" t="s">
        <v>5364</v>
      </c>
      <c r="C2340" s="1">
        <v>41874</v>
      </c>
      <c r="D2340" s="1">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x14ac:dyDescent="0.25">
      <c r="A2341">
        <v>2340</v>
      </c>
      <c r="B2341" t="s">
        <v>5367</v>
      </c>
      <c r="C2341" s="1">
        <v>41870</v>
      </c>
      <c r="D2341" s="1">
        <v>41875</v>
      </c>
      <c r="E2341" t="s">
        <v>49</v>
      </c>
      <c r="F2341" t="s">
        <v>5288</v>
      </c>
      <c r="G2341" t="s">
        <v>5289</v>
      </c>
      <c r="H2341" t="s">
        <v>25</v>
      </c>
      <c r="I2341" t="s">
        <v>26</v>
      </c>
      <c r="J2341" t="s">
        <v>496</v>
      </c>
      <c r="K2341" t="s">
        <v>497</v>
      </c>
      <c r="L2341">
        <v>43229</v>
      </c>
      <c r="M2341" t="s">
        <v>147</v>
      </c>
      <c r="N2341" t="s">
        <v>401</v>
      </c>
      <c r="O2341" t="s">
        <v>45</v>
      </c>
      <c r="P2341" t="s">
        <v>67</v>
      </c>
      <c r="Q2341" t="s">
        <v>402</v>
      </c>
      <c r="R2341">
        <v>10.72</v>
      </c>
      <c r="S2341">
        <v>2</v>
      </c>
      <c r="T2341">
        <v>0.2</v>
      </c>
      <c r="U2341">
        <v>1.742</v>
      </c>
    </row>
    <row r="2342" spans="1:21" x14ac:dyDescent="0.25">
      <c r="A2342">
        <v>2341</v>
      </c>
      <c r="B2342" t="s">
        <v>5368</v>
      </c>
      <c r="C2342" s="1">
        <v>42684</v>
      </c>
      <c r="D2342" s="1">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x14ac:dyDescent="0.25">
      <c r="A2343">
        <v>2342</v>
      </c>
      <c r="B2343" t="s">
        <v>5369</v>
      </c>
      <c r="C2343" s="1">
        <v>42004</v>
      </c>
      <c r="D2343" s="1">
        <v>42007</v>
      </c>
      <c r="E2343" t="s">
        <v>187</v>
      </c>
      <c r="F2343" t="s">
        <v>394</v>
      </c>
      <c r="G2343" t="s">
        <v>395</v>
      </c>
      <c r="H2343" t="s">
        <v>101</v>
      </c>
      <c r="I2343" t="s">
        <v>26</v>
      </c>
      <c r="J2343" t="s">
        <v>612</v>
      </c>
      <c r="K2343" t="s">
        <v>1247</v>
      </c>
      <c r="L2343">
        <v>2038</v>
      </c>
      <c r="M2343" t="s">
        <v>147</v>
      </c>
      <c r="N2343" t="s">
        <v>5370</v>
      </c>
      <c r="O2343" t="s">
        <v>31</v>
      </c>
      <c r="P2343" t="s">
        <v>64</v>
      </c>
      <c r="Q2343" t="s">
        <v>5371</v>
      </c>
      <c r="R2343">
        <v>63.2</v>
      </c>
      <c r="S2343">
        <v>5</v>
      </c>
      <c r="T2343">
        <v>0</v>
      </c>
      <c r="U2343">
        <v>23.384</v>
      </c>
    </row>
    <row r="2344" spans="1:21" x14ac:dyDescent="0.25">
      <c r="A2344">
        <v>2343</v>
      </c>
      <c r="B2344" t="s">
        <v>5369</v>
      </c>
      <c r="C2344" s="1">
        <v>42004</v>
      </c>
      <c r="D2344" s="1">
        <v>42007</v>
      </c>
      <c r="E2344" t="s">
        <v>187</v>
      </c>
      <c r="F2344" t="s">
        <v>394</v>
      </c>
      <c r="G2344" t="s">
        <v>395</v>
      </c>
      <c r="H2344" t="s">
        <v>101</v>
      </c>
      <c r="I2344" t="s">
        <v>26</v>
      </c>
      <c r="J2344" t="s">
        <v>612</v>
      </c>
      <c r="K2344" t="s">
        <v>1247</v>
      </c>
      <c r="L2344">
        <v>2038</v>
      </c>
      <c r="M2344" t="s">
        <v>147</v>
      </c>
      <c r="N2344" t="s">
        <v>5338</v>
      </c>
      <c r="O2344" t="s">
        <v>70</v>
      </c>
      <c r="P2344" t="s">
        <v>160</v>
      </c>
      <c r="Q2344" t="s">
        <v>5339</v>
      </c>
      <c r="R2344">
        <v>113.97</v>
      </c>
      <c r="S2344">
        <v>3</v>
      </c>
      <c r="T2344">
        <v>0</v>
      </c>
      <c r="U2344">
        <v>27.352799999999998</v>
      </c>
    </row>
    <row r="2345" spans="1:21" x14ac:dyDescent="0.25">
      <c r="A2345">
        <v>2344</v>
      </c>
      <c r="B2345" t="s">
        <v>5372</v>
      </c>
      <c r="C2345" s="1">
        <v>41846</v>
      </c>
      <c r="D2345" s="1">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123.55200000000001</v>
      </c>
      <c r="S2345">
        <v>3</v>
      </c>
      <c r="T2345">
        <v>0.2</v>
      </c>
      <c r="U2345">
        <v>-29.343599999999999</v>
      </c>
    </row>
    <row r="2346" spans="1:21" x14ac:dyDescent="0.25">
      <c r="A2346">
        <v>2345</v>
      </c>
      <c r="B2346" t="s">
        <v>5373</v>
      </c>
      <c r="C2346" s="1">
        <v>42422</v>
      </c>
      <c r="D2346" s="1">
        <v>42428</v>
      </c>
      <c r="E2346" t="s">
        <v>49</v>
      </c>
      <c r="F2346" t="s">
        <v>3234</v>
      </c>
      <c r="G2346" t="s">
        <v>3235</v>
      </c>
      <c r="H2346" t="s">
        <v>101</v>
      </c>
      <c r="I2346" t="s">
        <v>26</v>
      </c>
      <c r="J2346" t="s">
        <v>2553</v>
      </c>
      <c r="K2346" t="s">
        <v>113</v>
      </c>
      <c r="L2346">
        <v>53209</v>
      </c>
      <c r="M2346" t="s">
        <v>104</v>
      </c>
      <c r="N2346" t="s">
        <v>5374</v>
      </c>
      <c r="O2346" t="s">
        <v>45</v>
      </c>
      <c r="P2346" t="s">
        <v>77</v>
      </c>
      <c r="Q2346" t="s">
        <v>5375</v>
      </c>
      <c r="R2346">
        <v>490.32</v>
      </c>
      <c r="S2346">
        <v>9</v>
      </c>
      <c r="T2346">
        <v>0</v>
      </c>
      <c r="U2346">
        <v>137.28960000000001</v>
      </c>
    </row>
    <row r="2347" spans="1:21" x14ac:dyDescent="0.25">
      <c r="A2347">
        <v>2346</v>
      </c>
      <c r="B2347" t="s">
        <v>5376</v>
      </c>
      <c r="C2347" s="1">
        <v>42442</v>
      </c>
      <c r="D2347" s="1">
        <v>42447</v>
      </c>
      <c r="E2347" t="s">
        <v>49</v>
      </c>
      <c r="F2347" t="s">
        <v>2479</v>
      </c>
      <c r="G2347" t="s">
        <v>2480</v>
      </c>
      <c r="H2347" t="s">
        <v>25</v>
      </c>
      <c r="I2347" t="s">
        <v>26</v>
      </c>
      <c r="J2347" t="s">
        <v>679</v>
      </c>
      <c r="K2347" t="s">
        <v>103</v>
      </c>
      <c r="L2347">
        <v>78207</v>
      </c>
      <c r="M2347" t="s">
        <v>104</v>
      </c>
      <c r="N2347" t="s">
        <v>698</v>
      </c>
      <c r="O2347" t="s">
        <v>45</v>
      </c>
      <c r="P2347" t="s">
        <v>89</v>
      </c>
      <c r="Q2347" t="s">
        <v>5377</v>
      </c>
      <c r="R2347">
        <v>70.08</v>
      </c>
      <c r="S2347">
        <v>5</v>
      </c>
      <c r="T2347">
        <v>0.2</v>
      </c>
      <c r="U2347">
        <v>24.527999999999999</v>
      </c>
    </row>
    <row r="2348" spans="1:21" x14ac:dyDescent="0.25">
      <c r="A2348">
        <v>2347</v>
      </c>
      <c r="B2348" t="s">
        <v>5376</v>
      </c>
      <c r="C2348" s="1">
        <v>42442</v>
      </c>
      <c r="D2348" s="1">
        <v>42447</v>
      </c>
      <c r="E2348" t="s">
        <v>49</v>
      </c>
      <c r="F2348" t="s">
        <v>2479</v>
      </c>
      <c r="G2348" t="s">
        <v>2480</v>
      </c>
      <c r="H2348" t="s">
        <v>25</v>
      </c>
      <c r="I2348" t="s">
        <v>26</v>
      </c>
      <c r="J2348" t="s">
        <v>679</v>
      </c>
      <c r="K2348" t="s">
        <v>103</v>
      </c>
      <c r="L2348">
        <v>78207</v>
      </c>
      <c r="M2348" t="s">
        <v>104</v>
      </c>
      <c r="N2348" t="s">
        <v>5378</v>
      </c>
      <c r="O2348" t="s">
        <v>45</v>
      </c>
      <c r="P2348" t="s">
        <v>74</v>
      </c>
      <c r="Q2348" t="s">
        <v>5379</v>
      </c>
      <c r="R2348">
        <v>1.272</v>
      </c>
      <c r="S2348">
        <v>2</v>
      </c>
      <c r="T2348">
        <v>0.8</v>
      </c>
      <c r="U2348">
        <v>-2.1623999999999999</v>
      </c>
    </row>
    <row r="2349" spans="1:21" x14ac:dyDescent="0.25">
      <c r="A2349">
        <v>2348</v>
      </c>
      <c r="B2349" t="s">
        <v>5376</v>
      </c>
      <c r="C2349" s="1">
        <v>42442</v>
      </c>
      <c r="D2349" s="1">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x14ac:dyDescent="0.25">
      <c r="A2350">
        <v>2349</v>
      </c>
      <c r="B2350" t="s">
        <v>5380</v>
      </c>
      <c r="C2350" s="1">
        <v>43071</v>
      </c>
      <c r="D2350" s="1">
        <v>43072</v>
      </c>
      <c r="E2350" t="s">
        <v>1292</v>
      </c>
      <c r="F2350" t="s">
        <v>757</v>
      </c>
      <c r="G2350" t="s">
        <v>758</v>
      </c>
      <c r="H2350" t="s">
        <v>40</v>
      </c>
      <c r="I2350" t="s">
        <v>26</v>
      </c>
      <c r="J2350" t="s">
        <v>41</v>
      </c>
      <c r="K2350" t="s">
        <v>42</v>
      </c>
      <c r="L2350">
        <v>90032</v>
      </c>
      <c r="M2350" t="s">
        <v>43</v>
      </c>
      <c r="N2350" t="s">
        <v>2431</v>
      </c>
      <c r="O2350" t="s">
        <v>45</v>
      </c>
      <c r="P2350" t="s">
        <v>74</v>
      </c>
      <c r="Q2350" t="s">
        <v>2432</v>
      </c>
      <c r="R2350">
        <v>9.0239999999999991</v>
      </c>
      <c r="S2350">
        <v>6</v>
      </c>
      <c r="T2350">
        <v>0.2</v>
      </c>
      <c r="U2350">
        <v>3.1583999999999999</v>
      </c>
    </row>
    <row r="2351" spans="1:21" x14ac:dyDescent="0.25">
      <c r="A2351">
        <v>2350</v>
      </c>
      <c r="B2351" t="s">
        <v>5380</v>
      </c>
      <c r="C2351" s="1">
        <v>43071</v>
      </c>
      <c r="D2351" s="1">
        <v>43072</v>
      </c>
      <c r="E2351" t="s">
        <v>1292</v>
      </c>
      <c r="F2351" t="s">
        <v>757</v>
      </c>
      <c r="G2351" t="s">
        <v>758</v>
      </c>
      <c r="H2351" t="s">
        <v>40</v>
      </c>
      <c r="I2351" t="s">
        <v>26</v>
      </c>
      <c r="J2351" t="s">
        <v>41</v>
      </c>
      <c r="K2351" t="s">
        <v>42</v>
      </c>
      <c r="L2351">
        <v>90032</v>
      </c>
      <c r="M2351" t="s">
        <v>43</v>
      </c>
      <c r="N2351" t="s">
        <v>5381</v>
      </c>
      <c r="O2351" t="s">
        <v>45</v>
      </c>
      <c r="P2351" t="s">
        <v>74</v>
      </c>
      <c r="Q2351" t="s">
        <v>5382</v>
      </c>
      <c r="R2351">
        <v>69.456000000000003</v>
      </c>
      <c r="S2351">
        <v>2</v>
      </c>
      <c r="T2351">
        <v>0.2</v>
      </c>
      <c r="U2351">
        <v>22.5732</v>
      </c>
    </row>
    <row r="2352" spans="1:21" x14ac:dyDescent="0.25">
      <c r="A2352">
        <v>2351</v>
      </c>
      <c r="B2352" t="s">
        <v>5380</v>
      </c>
      <c r="C2352" s="1">
        <v>43071</v>
      </c>
      <c r="D2352" s="1">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x14ac:dyDescent="0.25">
      <c r="A2353">
        <v>2352</v>
      </c>
      <c r="B2353" t="s">
        <v>5380</v>
      </c>
      <c r="C2353" s="1">
        <v>43071</v>
      </c>
      <c r="D2353" s="1">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v>
      </c>
    </row>
    <row r="2354" spans="1:21" x14ac:dyDescent="0.25">
      <c r="A2354">
        <v>2353</v>
      </c>
      <c r="B2354" t="s">
        <v>5380</v>
      </c>
      <c r="C2354" s="1">
        <v>43071</v>
      </c>
      <c r="D2354" s="1">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x14ac:dyDescent="0.25">
      <c r="A2355">
        <v>2354</v>
      </c>
      <c r="B2355" t="s">
        <v>5383</v>
      </c>
      <c r="C2355" s="1">
        <v>42247</v>
      </c>
      <c r="D2355" s="1">
        <v>42249</v>
      </c>
      <c r="E2355" t="s">
        <v>187</v>
      </c>
      <c r="F2355" t="s">
        <v>5384</v>
      </c>
      <c r="G2355" t="s">
        <v>5385</v>
      </c>
      <c r="H2355" t="s">
        <v>40</v>
      </c>
      <c r="I2355" t="s">
        <v>26</v>
      </c>
      <c r="J2355" t="s">
        <v>126</v>
      </c>
      <c r="K2355" t="s">
        <v>42</v>
      </c>
      <c r="L2355">
        <v>94122</v>
      </c>
      <c r="M2355" t="s">
        <v>43</v>
      </c>
      <c r="N2355" t="s">
        <v>200</v>
      </c>
      <c r="O2355" t="s">
        <v>31</v>
      </c>
      <c r="P2355" t="s">
        <v>32</v>
      </c>
      <c r="Q2355" t="s">
        <v>201</v>
      </c>
      <c r="R2355">
        <v>1552.8309999999999</v>
      </c>
      <c r="S2355">
        <v>7</v>
      </c>
      <c r="T2355">
        <v>0.15</v>
      </c>
      <c r="U2355">
        <v>200.9546</v>
      </c>
    </row>
    <row r="2356" spans="1:21" x14ac:dyDescent="0.25">
      <c r="A2356">
        <v>2355</v>
      </c>
      <c r="B2356" t="s">
        <v>5383</v>
      </c>
      <c r="C2356" s="1">
        <v>42247</v>
      </c>
      <c r="D2356" s="1">
        <v>42249</v>
      </c>
      <c r="E2356" t="s">
        <v>187</v>
      </c>
      <c r="F2356" t="s">
        <v>5384</v>
      </c>
      <c r="G2356" t="s">
        <v>5385</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x14ac:dyDescent="0.25">
      <c r="A2357">
        <v>2356</v>
      </c>
      <c r="B2357" t="s">
        <v>5383</v>
      </c>
      <c r="C2357" s="1">
        <v>42247</v>
      </c>
      <c r="D2357" s="1">
        <v>42249</v>
      </c>
      <c r="E2357" t="s">
        <v>187</v>
      </c>
      <c r="F2357" t="s">
        <v>5384</v>
      </c>
      <c r="G2357" t="s">
        <v>5385</v>
      </c>
      <c r="H2357" t="s">
        <v>40</v>
      </c>
      <c r="I2357" t="s">
        <v>26</v>
      </c>
      <c r="J2357" t="s">
        <v>126</v>
      </c>
      <c r="K2357" t="s">
        <v>42</v>
      </c>
      <c r="L2357">
        <v>94122</v>
      </c>
      <c r="M2357" t="s">
        <v>43</v>
      </c>
      <c r="N2357" t="s">
        <v>5386</v>
      </c>
      <c r="O2357" t="s">
        <v>70</v>
      </c>
      <c r="P2357" t="s">
        <v>160</v>
      </c>
      <c r="Q2357" t="s">
        <v>5387</v>
      </c>
      <c r="R2357">
        <v>36.51</v>
      </c>
      <c r="S2357">
        <v>1</v>
      </c>
      <c r="T2357">
        <v>0</v>
      </c>
      <c r="U2357">
        <v>15.699299999999999</v>
      </c>
    </row>
    <row r="2358" spans="1:21" x14ac:dyDescent="0.25">
      <c r="A2358">
        <v>2357</v>
      </c>
      <c r="B2358" t="s">
        <v>5383</v>
      </c>
      <c r="C2358" s="1">
        <v>42247</v>
      </c>
      <c r="D2358" s="1">
        <v>42249</v>
      </c>
      <c r="E2358" t="s">
        <v>187</v>
      </c>
      <c r="F2358" t="s">
        <v>5384</v>
      </c>
      <c r="G2358" t="s">
        <v>5385</v>
      </c>
      <c r="H2358" t="s">
        <v>40</v>
      </c>
      <c r="I2358" t="s">
        <v>26</v>
      </c>
      <c r="J2358" t="s">
        <v>126</v>
      </c>
      <c r="K2358" t="s">
        <v>42</v>
      </c>
      <c r="L2358">
        <v>94122</v>
      </c>
      <c r="M2358" t="s">
        <v>43</v>
      </c>
      <c r="N2358" t="s">
        <v>5388</v>
      </c>
      <c r="O2358" t="s">
        <v>70</v>
      </c>
      <c r="P2358" t="s">
        <v>683</v>
      </c>
      <c r="Q2358" t="s">
        <v>5389</v>
      </c>
      <c r="R2358">
        <v>239.976</v>
      </c>
      <c r="S2358">
        <v>3</v>
      </c>
      <c r="T2358">
        <v>0.2</v>
      </c>
      <c r="U2358">
        <v>80.991900000000001</v>
      </c>
    </row>
    <row r="2359" spans="1:21" x14ac:dyDescent="0.25">
      <c r="A2359">
        <v>2358</v>
      </c>
      <c r="B2359" t="s">
        <v>5390</v>
      </c>
      <c r="C2359" s="1">
        <v>41715</v>
      </c>
      <c r="D2359" s="1">
        <v>41719</v>
      </c>
      <c r="E2359" t="s">
        <v>49</v>
      </c>
      <c r="F2359" t="s">
        <v>2411</v>
      </c>
      <c r="G2359" t="s">
        <v>2412</v>
      </c>
      <c r="H2359" t="s">
        <v>40</v>
      </c>
      <c r="I2359" t="s">
        <v>26</v>
      </c>
      <c r="J2359" t="s">
        <v>265</v>
      </c>
      <c r="K2359" t="s">
        <v>266</v>
      </c>
      <c r="L2359">
        <v>10024</v>
      </c>
      <c r="M2359" t="s">
        <v>147</v>
      </c>
      <c r="N2359" t="s">
        <v>904</v>
      </c>
      <c r="O2359" t="s">
        <v>31</v>
      </c>
      <c r="P2359" t="s">
        <v>55</v>
      </c>
      <c r="Q2359" t="s">
        <v>905</v>
      </c>
      <c r="R2359">
        <v>1579.7460000000001</v>
      </c>
      <c r="S2359">
        <v>7</v>
      </c>
      <c r="T2359">
        <v>0.4</v>
      </c>
      <c r="U2359">
        <v>-447.59469999999999</v>
      </c>
    </row>
    <row r="2360" spans="1:21" x14ac:dyDescent="0.25">
      <c r="A2360">
        <v>2359</v>
      </c>
      <c r="B2360" t="s">
        <v>5390</v>
      </c>
      <c r="C2360" s="1">
        <v>41715</v>
      </c>
      <c r="D2360" s="1">
        <v>41719</v>
      </c>
      <c r="E2360" t="s">
        <v>49</v>
      </c>
      <c r="F2360" t="s">
        <v>2411</v>
      </c>
      <c r="G2360" t="s">
        <v>2412</v>
      </c>
      <c r="H2360" t="s">
        <v>40</v>
      </c>
      <c r="I2360" t="s">
        <v>26</v>
      </c>
      <c r="J2360" t="s">
        <v>265</v>
      </c>
      <c r="K2360" t="s">
        <v>266</v>
      </c>
      <c r="L2360">
        <v>10024</v>
      </c>
      <c r="M2360" t="s">
        <v>147</v>
      </c>
      <c r="N2360" t="s">
        <v>5309</v>
      </c>
      <c r="O2360" t="s">
        <v>31</v>
      </c>
      <c r="P2360" t="s">
        <v>55</v>
      </c>
      <c r="Q2360" t="s">
        <v>5310</v>
      </c>
      <c r="R2360">
        <v>1071.576</v>
      </c>
      <c r="S2360">
        <v>4</v>
      </c>
      <c r="T2360">
        <v>0.4</v>
      </c>
      <c r="U2360">
        <v>-553.64760000000001</v>
      </c>
    </row>
    <row r="2361" spans="1:21" x14ac:dyDescent="0.25">
      <c r="A2361">
        <v>2360</v>
      </c>
      <c r="B2361" t="s">
        <v>5390</v>
      </c>
      <c r="C2361" s="1">
        <v>41715</v>
      </c>
      <c r="D2361" s="1">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v>
      </c>
    </row>
    <row r="2362" spans="1:21" x14ac:dyDescent="0.25">
      <c r="A2362">
        <v>2361</v>
      </c>
      <c r="B2362" t="s">
        <v>5390</v>
      </c>
      <c r="C2362" s="1">
        <v>41715</v>
      </c>
      <c r="D2362" s="1">
        <v>41719</v>
      </c>
      <c r="E2362" t="s">
        <v>49</v>
      </c>
      <c r="F2362" t="s">
        <v>2411</v>
      </c>
      <c r="G2362" t="s">
        <v>2412</v>
      </c>
      <c r="H2362" t="s">
        <v>40</v>
      </c>
      <c r="I2362" t="s">
        <v>26</v>
      </c>
      <c r="J2362" t="s">
        <v>265</v>
      </c>
      <c r="K2362" t="s">
        <v>266</v>
      </c>
      <c r="L2362">
        <v>10024</v>
      </c>
      <c r="M2362" t="s">
        <v>147</v>
      </c>
      <c r="N2362" t="s">
        <v>5391</v>
      </c>
      <c r="O2362" t="s">
        <v>45</v>
      </c>
      <c r="P2362" t="s">
        <v>89</v>
      </c>
      <c r="Q2362" t="s">
        <v>5392</v>
      </c>
      <c r="R2362">
        <v>34.86</v>
      </c>
      <c r="S2362">
        <v>7</v>
      </c>
      <c r="T2362">
        <v>0</v>
      </c>
      <c r="U2362">
        <v>16.3842</v>
      </c>
    </row>
    <row r="2363" spans="1:21" x14ac:dyDescent="0.25">
      <c r="A2363">
        <v>2362</v>
      </c>
      <c r="B2363" t="s">
        <v>5390</v>
      </c>
      <c r="C2363" s="1">
        <v>41715</v>
      </c>
      <c r="D2363" s="1">
        <v>41719</v>
      </c>
      <c r="E2363" t="s">
        <v>49</v>
      </c>
      <c r="F2363" t="s">
        <v>2411</v>
      </c>
      <c r="G2363" t="s">
        <v>2412</v>
      </c>
      <c r="H2363" t="s">
        <v>40</v>
      </c>
      <c r="I2363" t="s">
        <v>26</v>
      </c>
      <c r="J2363" t="s">
        <v>265</v>
      </c>
      <c r="K2363" t="s">
        <v>266</v>
      </c>
      <c r="L2363">
        <v>10024</v>
      </c>
      <c r="M2363" t="s">
        <v>147</v>
      </c>
      <c r="N2363" t="s">
        <v>5393</v>
      </c>
      <c r="O2363" t="s">
        <v>45</v>
      </c>
      <c r="P2363" t="s">
        <v>89</v>
      </c>
      <c r="Q2363" t="s">
        <v>5394</v>
      </c>
      <c r="R2363">
        <v>155.04</v>
      </c>
      <c r="S2363">
        <v>4</v>
      </c>
      <c r="T2363">
        <v>0</v>
      </c>
      <c r="U2363">
        <v>75.9696</v>
      </c>
    </row>
    <row r="2364" spans="1:21" x14ac:dyDescent="0.25">
      <c r="A2364">
        <v>2363</v>
      </c>
      <c r="B2364" t="s">
        <v>5395</v>
      </c>
      <c r="C2364" s="1">
        <v>42841</v>
      </c>
      <c r="D2364" s="1">
        <v>42845</v>
      </c>
      <c r="E2364" t="s">
        <v>49</v>
      </c>
      <c r="F2364" t="s">
        <v>1429</v>
      </c>
      <c r="G2364" t="s">
        <v>1430</v>
      </c>
      <c r="H2364" t="s">
        <v>25</v>
      </c>
      <c r="I2364" t="s">
        <v>26</v>
      </c>
      <c r="J2364" t="s">
        <v>496</v>
      </c>
      <c r="K2364" t="s">
        <v>497</v>
      </c>
      <c r="L2364">
        <v>43229</v>
      </c>
      <c r="M2364" t="s">
        <v>147</v>
      </c>
      <c r="N2364" t="s">
        <v>5396</v>
      </c>
      <c r="O2364" t="s">
        <v>45</v>
      </c>
      <c r="P2364" t="s">
        <v>74</v>
      </c>
      <c r="Q2364" t="s">
        <v>5397</v>
      </c>
      <c r="R2364">
        <v>13.71</v>
      </c>
      <c r="S2364">
        <v>5</v>
      </c>
      <c r="T2364">
        <v>0.7</v>
      </c>
      <c r="U2364">
        <v>-10.054</v>
      </c>
    </row>
    <row r="2365" spans="1:21" x14ac:dyDescent="0.25">
      <c r="A2365">
        <v>2364</v>
      </c>
      <c r="B2365" t="s">
        <v>5398</v>
      </c>
      <c r="C2365" s="1">
        <v>42442</v>
      </c>
      <c r="D2365" s="1">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x14ac:dyDescent="0.25">
      <c r="A2366">
        <v>2365</v>
      </c>
      <c r="B2366" t="s">
        <v>5398</v>
      </c>
      <c r="C2366" s="1">
        <v>42442</v>
      </c>
      <c r="D2366" s="1">
        <v>42447</v>
      </c>
      <c r="E2366" t="s">
        <v>49</v>
      </c>
      <c r="F2366" t="s">
        <v>1251</v>
      </c>
      <c r="G2366" t="s">
        <v>1252</v>
      </c>
      <c r="H2366" t="s">
        <v>101</v>
      </c>
      <c r="I2366" t="s">
        <v>26</v>
      </c>
      <c r="J2366" t="s">
        <v>2241</v>
      </c>
      <c r="K2366" t="s">
        <v>318</v>
      </c>
      <c r="L2366">
        <v>22980</v>
      </c>
      <c r="M2366" t="s">
        <v>29</v>
      </c>
      <c r="N2366" t="s">
        <v>5399</v>
      </c>
      <c r="O2366" t="s">
        <v>45</v>
      </c>
      <c r="P2366" t="s">
        <v>77</v>
      </c>
      <c r="Q2366" t="s">
        <v>5400</v>
      </c>
      <c r="R2366">
        <v>160.32</v>
      </c>
      <c r="S2366">
        <v>2</v>
      </c>
      <c r="T2366">
        <v>0</v>
      </c>
      <c r="U2366">
        <v>44.889600000000002</v>
      </c>
    </row>
    <row r="2367" spans="1:21" x14ac:dyDescent="0.25">
      <c r="A2367">
        <v>2366</v>
      </c>
      <c r="B2367" t="s">
        <v>5398</v>
      </c>
      <c r="C2367" s="1">
        <v>42442</v>
      </c>
      <c r="D2367" s="1">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x14ac:dyDescent="0.25">
      <c r="A2368">
        <v>2367</v>
      </c>
      <c r="B2368" t="s">
        <v>5401</v>
      </c>
      <c r="C2368" s="1">
        <v>41967</v>
      </c>
      <c r="D2368" s="1">
        <v>41969</v>
      </c>
      <c r="E2368" t="s">
        <v>22</v>
      </c>
      <c r="F2368" t="s">
        <v>4762</v>
      </c>
      <c r="G2368" t="s">
        <v>4763</v>
      </c>
      <c r="H2368" t="s">
        <v>25</v>
      </c>
      <c r="I2368" t="s">
        <v>26</v>
      </c>
      <c r="J2368" t="s">
        <v>5402</v>
      </c>
      <c r="K2368" t="s">
        <v>42</v>
      </c>
      <c r="L2368">
        <v>95823</v>
      </c>
      <c r="M2368" t="s">
        <v>43</v>
      </c>
      <c r="N2368" t="s">
        <v>5403</v>
      </c>
      <c r="O2368" t="s">
        <v>31</v>
      </c>
      <c r="P2368" t="s">
        <v>35</v>
      </c>
      <c r="Q2368" t="s">
        <v>5404</v>
      </c>
      <c r="R2368">
        <v>120.712</v>
      </c>
      <c r="S2368">
        <v>1</v>
      </c>
      <c r="T2368">
        <v>0.2</v>
      </c>
      <c r="U2368">
        <v>-18.1068</v>
      </c>
    </row>
    <row r="2369" spans="1:21" x14ac:dyDescent="0.25">
      <c r="A2369">
        <v>2368</v>
      </c>
      <c r="B2369" t="s">
        <v>5405</v>
      </c>
      <c r="C2369" s="1">
        <v>42776</v>
      </c>
      <c r="D2369" s="1">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11.328799999999999</v>
      </c>
    </row>
    <row r="2370" spans="1:21" x14ac:dyDescent="0.25">
      <c r="A2370">
        <v>2369</v>
      </c>
      <c r="B2370" t="s">
        <v>5406</v>
      </c>
      <c r="C2370" s="1">
        <v>42636</v>
      </c>
      <c r="D2370" s="1">
        <v>42640</v>
      </c>
      <c r="E2370" t="s">
        <v>49</v>
      </c>
      <c r="F2370" t="s">
        <v>1081</v>
      </c>
      <c r="G2370" t="s">
        <v>1082</v>
      </c>
      <c r="H2370" t="s">
        <v>40</v>
      </c>
      <c r="I2370" t="s">
        <v>26</v>
      </c>
      <c r="J2370" t="s">
        <v>747</v>
      </c>
      <c r="K2370" t="s">
        <v>497</v>
      </c>
      <c r="L2370">
        <v>45014</v>
      </c>
      <c r="M2370" t="s">
        <v>147</v>
      </c>
      <c r="N2370" t="s">
        <v>5407</v>
      </c>
      <c r="O2370" t="s">
        <v>31</v>
      </c>
      <c r="P2370" t="s">
        <v>64</v>
      </c>
      <c r="Q2370" t="s">
        <v>5408</v>
      </c>
      <c r="R2370">
        <v>532.70399999999995</v>
      </c>
      <c r="S2370">
        <v>6</v>
      </c>
      <c r="T2370">
        <v>0.2</v>
      </c>
      <c r="U2370">
        <v>-26.635200000000001</v>
      </c>
    </row>
    <row r="2371" spans="1:21" x14ac:dyDescent="0.25">
      <c r="A2371">
        <v>2370</v>
      </c>
      <c r="B2371" t="s">
        <v>5406</v>
      </c>
      <c r="C2371" s="1">
        <v>42636</v>
      </c>
      <c r="D2371" s="1">
        <v>42640</v>
      </c>
      <c r="E2371" t="s">
        <v>49</v>
      </c>
      <c r="F2371" t="s">
        <v>1081</v>
      </c>
      <c r="G2371" t="s">
        <v>1082</v>
      </c>
      <c r="H2371" t="s">
        <v>40</v>
      </c>
      <c r="I2371" t="s">
        <v>26</v>
      </c>
      <c r="J2371" t="s">
        <v>747</v>
      </c>
      <c r="K2371" t="s">
        <v>497</v>
      </c>
      <c r="L2371">
        <v>45014</v>
      </c>
      <c r="M2371" t="s">
        <v>147</v>
      </c>
      <c r="N2371" t="s">
        <v>5409</v>
      </c>
      <c r="O2371" t="s">
        <v>45</v>
      </c>
      <c r="P2371" t="s">
        <v>67</v>
      </c>
      <c r="Q2371" t="s">
        <v>5410</v>
      </c>
      <c r="R2371">
        <v>4.9119999999999999</v>
      </c>
      <c r="S2371">
        <v>2</v>
      </c>
      <c r="T2371">
        <v>0.2</v>
      </c>
      <c r="U2371">
        <v>0.307</v>
      </c>
    </row>
    <row r="2372" spans="1:21" x14ac:dyDescent="0.25">
      <c r="A2372">
        <v>2371</v>
      </c>
      <c r="B2372" t="s">
        <v>5411</v>
      </c>
      <c r="C2372" s="1">
        <v>42923</v>
      </c>
      <c r="D2372" s="1">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v>
      </c>
    </row>
    <row r="2373" spans="1:21" x14ac:dyDescent="0.25">
      <c r="A2373">
        <v>2372</v>
      </c>
      <c r="B2373" t="s">
        <v>5412</v>
      </c>
      <c r="C2373" s="1">
        <v>42558</v>
      </c>
      <c r="D2373" s="1">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60.287999999999997</v>
      </c>
      <c r="S2373">
        <v>8</v>
      </c>
      <c r="T2373">
        <v>0.6</v>
      </c>
      <c r="U2373">
        <v>-27.1296</v>
      </c>
    </row>
    <row r="2374" spans="1:21" x14ac:dyDescent="0.25">
      <c r="A2374">
        <v>2373</v>
      </c>
      <c r="B2374" t="s">
        <v>5412</v>
      </c>
      <c r="C2374" s="1">
        <v>42558</v>
      </c>
      <c r="D2374" s="1">
        <v>42562</v>
      </c>
      <c r="E2374" t="s">
        <v>22</v>
      </c>
      <c r="F2374" t="s">
        <v>2414</v>
      </c>
      <c r="G2374" t="s">
        <v>2415</v>
      </c>
      <c r="H2374" t="s">
        <v>40</v>
      </c>
      <c r="I2374" t="s">
        <v>26</v>
      </c>
      <c r="J2374" t="s">
        <v>455</v>
      </c>
      <c r="K2374" t="s">
        <v>210</v>
      </c>
      <c r="L2374">
        <v>60505</v>
      </c>
      <c r="M2374" t="s">
        <v>104</v>
      </c>
      <c r="N2374" t="s">
        <v>5413</v>
      </c>
      <c r="O2374" t="s">
        <v>45</v>
      </c>
      <c r="P2374" t="s">
        <v>268</v>
      </c>
      <c r="Q2374" t="s">
        <v>5414</v>
      </c>
      <c r="R2374">
        <v>2.6320000000000001</v>
      </c>
      <c r="S2374">
        <v>1</v>
      </c>
      <c r="T2374">
        <v>0.2</v>
      </c>
      <c r="U2374">
        <v>0.82250000000000001</v>
      </c>
    </row>
    <row r="2375" spans="1:21" x14ac:dyDescent="0.25">
      <c r="A2375">
        <v>2374</v>
      </c>
      <c r="B2375" t="s">
        <v>5412</v>
      </c>
      <c r="C2375" s="1">
        <v>42558</v>
      </c>
      <c r="D2375" s="1">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23.687999999999999</v>
      </c>
      <c r="S2375">
        <v>9</v>
      </c>
      <c r="T2375">
        <v>0.2</v>
      </c>
      <c r="U2375">
        <v>7.6985999999999999</v>
      </c>
    </row>
    <row r="2376" spans="1:21" x14ac:dyDescent="0.25">
      <c r="A2376">
        <v>2375</v>
      </c>
      <c r="B2376" t="s">
        <v>5412</v>
      </c>
      <c r="C2376" s="1">
        <v>42558</v>
      </c>
      <c r="D2376" s="1">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253.37200000000001</v>
      </c>
      <c r="S2376">
        <v>2</v>
      </c>
      <c r="T2376">
        <v>0.3</v>
      </c>
      <c r="U2376">
        <v>-14.478400000000001</v>
      </c>
    </row>
    <row r="2377" spans="1:21" x14ac:dyDescent="0.25">
      <c r="A2377">
        <v>2376</v>
      </c>
      <c r="B2377" t="s">
        <v>5415</v>
      </c>
      <c r="C2377" s="1">
        <v>42759</v>
      </c>
      <c r="D2377" s="1">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v>
      </c>
    </row>
    <row r="2378" spans="1:21" x14ac:dyDescent="0.25">
      <c r="A2378">
        <v>2377</v>
      </c>
      <c r="B2378" t="s">
        <v>5416</v>
      </c>
      <c r="C2378" s="1">
        <v>41870</v>
      </c>
      <c r="D2378" s="1">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76.775999999999996</v>
      </c>
      <c r="S2378">
        <v>4</v>
      </c>
      <c r="T2378">
        <v>0.7</v>
      </c>
      <c r="U2378">
        <v>-58.861600000000003</v>
      </c>
    </row>
    <row r="2379" spans="1:21" x14ac:dyDescent="0.25">
      <c r="A2379">
        <v>2378</v>
      </c>
      <c r="B2379" t="s">
        <v>5416</v>
      </c>
      <c r="C2379" s="1">
        <v>41870</v>
      </c>
      <c r="D2379" s="1">
        <v>41872</v>
      </c>
      <c r="E2379" t="s">
        <v>22</v>
      </c>
      <c r="F2379" t="s">
        <v>3995</v>
      </c>
      <c r="G2379" t="s">
        <v>3996</v>
      </c>
      <c r="H2379" t="s">
        <v>25</v>
      </c>
      <c r="I2379" t="s">
        <v>26</v>
      </c>
      <c r="J2379" t="s">
        <v>496</v>
      </c>
      <c r="K2379" t="s">
        <v>497</v>
      </c>
      <c r="L2379">
        <v>43229</v>
      </c>
      <c r="M2379" t="s">
        <v>147</v>
      </c>
      <c r="N2379" t="s">
        <v>5417</v>
      </c>
      <c r="O2379" t="s">
        <v>45</v>
      </c>
      <c r="P2379" t="s">
        <v>578</v>
      </c>
      <c r="Q2379" t="s">
        <v>5418</v>
      </c>
      <c r="R2379">
        <v>9.1839999999999993</v>
      </c>
      <c r="S2379">
        <v>2</v>
      </c>
      <c r="T2379">
        <v>0.2</v>
      </c>
      <c r="U2379">
        <v>1.1479999999999999</v>
      </c>
    </row>
    <row r="2380" spans="1:21" x14ac:dyDescent="0.25">
      <c r="A2380">
        <v>2379</v>
      </c>
      <c r="B2380" t="s">
        <v>5419</v>
      </c>
      <c r="C2380" s="1">
        <v>42344</v>
      </c>
      <c r="D2380" s="1">
        <v>42349</v>
      </c>
      <c r="E2380" t="s">
        <v>49</v>
      </c>
      <c r="F2380" t="s">
        <v>3822</v>
      </c>
      <c r="G2380" t="s">
        <v>3823</v>
      </c>
      <c r="H2380" t="s">
        <v>101</v>
      </c>
      <c r="I2380" t="s">
        <v>26</v>
      </c>
      <c r="J2380" t="s">
        <v>5420</v>
      </c>
      <c r="K2380" t="s">
        <v>42</v>
      </c>
      <c r="L2380">
        <v>91360</v>
      </c>
      <c r="M2380" t="s">
        <v>43</v>
      </c>
      <c r="N2380" t="s">
        <v>5059</v>
      </c>
      <c r="O2380" t="s">
        <v>45</v>
      </c>
      <c r="P2380" t="s">
        <v>89</v>
      </c>
      <c r="Q2380" t="s">
        <v>5060</v>
      </c>
      <c r="R2380">
        <v>32.75</v>
      </c>
      <c r="S2380">
        <v>5</v>
      </c>
      <c r="T2380">
        <v>0</v>
      </c>
      <c r="U2380">
        <v>15.065</v>
      </c>
    </row>
    <row r="2381" spans="1:21" x14ac:dyDescent="0.25">
      <c r="A2381">
        <v>2380</v>
      </c>
      <c r="B2381" t="s">
        <v>5421</v>
      </c>
      <c r="C2381" s="1">
        <v>42496</v>
      </c>
      <c r="D2381" s="1">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v>
      </c>
    </row>
    <row r="2382" spans="1:21" x14ac:dyDescent="0.25">
      <c r="A2382">
        <v>2381</v>
      </c>
      <c r="B2382" t="s">
        <v>5421</v>
      </c>
      <c r="C2382" s="1">
        <v>42496</v>
      </c>
      <c r="D2382" s="1">
        <v>42500</v>
      </c>
      <c r="E2382" t="s">
        <v>49</v>
      </c>
      <c r="F2382" t="s">
        <v>4535</v>
      </c>
      <c r="G2382" t="s">
        <v>4536</v>
      </c>
      <c r="H2382" t="s">
        <v>101</v>
      </c>
      <c r="I2382" t="s">
        <v>26</v>
      </c>
      <c r="J2382" t="s">
        <v>2633</v>
      </c>
      <c r="K2382" t="s">
        <v>497</v>
      </c>
      <c r="L2382">
        <v>44052</v>
      </c>
      <c r="M2382" t="s">
        <v>147</v>
      </c>
      <c r="N2382" t="s">
        <v>5422</v>
      </c>
      <c r="O2382" t="s">
        <v>45</v>
      </c>
      <c r="P2382" t="s">
        <v>89</v>
      </c>
      <c r="Q2382" t="s">
        <v>5423</v>
      </c>
      <c r="R2382">
        <v>49.567999999999998</v>
      </c>
      <c r="S2382">
        <v>2</v>
      </c>
      <c r="T2382">
        <v>0.2</v>
      </c>
      <c r="U2382">
        <v>15.49</v>
      </c>
    </row>
    <row r="2383" spans="1:21" x14ac:dyDescent="0.25">
      <c r="A2383">
        <v>2382</v>
      </c>
      <c r="B2383" t="s">
        <v>5421</v>
      </c>
      <c r="C2383" s="1">
        <v>42496</v>
      </c>
      <c r="D2383" s="1">
        <v>42500</v>
      </c>
      <c r="E2383" t="s">
        <v>49</v>
      </c>
      <c r="F2383" t="s">
        <v>4535</v>
      </c>
      <c r="G2383" t="s">
        <v>4536</v>
      </c>
      <c r="H2383" t="s">
        <v>101</v>
      </c>
      <c r="I2383" t="s">
        <v>26</v>
      </c>
      <c r="J2383" t="s">
        <v>2633</v>
      </c>
      <c r="K2383" t="s">
        <v>497</v>
      </c>
      <c r="L2383">
        <v>44052</v>
      </c>
      <c r="M2383" t="s">
        <v>147</v>
      </c>
      <c r="N2383" t="s">
        <v>169</v>
      </c>
      <c r="O2383" t="s">
        <v>31</v>
      </c>
      <c r="P2383" t="s">
        <v>64</v>
      </c>
      <c r="Q2383" t="s">
        <v>5424</v>
      </c>
      <c r="R2383">
        <v>54.712000000000003</v>
      </c>
      <c r="S2383">
        <v>7</v>
      </c>
      <c r="T2383">
        <v>0.2</v>
      </c>
      <c r="U2383">
        <v>11.626300000000001</v>
      </c>
    </row>
    <row r="2384" spans="1:21" x14ac:dyDescent="0.25">
      <c r="A2384">
        <v>2383</v>
      </c>
      <c r="B2384" t="s">
        <v>5425</v>
      </c>
      <c r="C2384" s="1">
        <v>42819</v>
      </c>
      <c r="D2384" s="1">
        <v>42820</v>
      </c>
      <c r="E2384" t="s">
        <v>187</v>
      </c>
      <c r="F2384" t="s">
        <v>5426</v>
      </c>
      <c r="G2384" t="s">
        <v>5427</v>
      </c>
      <c r="H2384" t="s">
        <v>25</v>
      </c>
      <c r="I2384" t="s">
        <v>26</v>
      </c>
      <c r="J2384" t="s">
        <v>3496</v>
      </c>
      <c r="K2384" t="s">
        <v>42</v>
      </c>
      <c r="L2384">
        <v>93727</v>
      </c>
      <c r="M2384" t="s">
        <v>43</v>
      </c>
      <c r="N2384" t="s">
        <v>5428</v>
      </c>
      <c r="O2384" t="s">
        <v>45</v>
      </c>
      <c r="P2384" t="s">
        <v>77</v>
      </c>
      <c r="Q2384" t="s">
        <v>5429</v>
      </c>
      <c r="R2384">
        <v>176.04</v>
      </c>
      <c r="S2384">
        <v>4</v>
      </c>
      <c r="T2384">
        <v>0</v>
      </c>
      <c r="U2384">
        <v>45.770400000000002</v>
      </c>
    </row>
    <row r="2385" spans="1:21" x14ac:dyDescent="0.25">
      <c r="A2385">
        <v>2384</v>
      </c>
      <c r="B2385" t="s">
        <v>5425</v>
      </c>
      <c r="C2385" s="1">
        <v>42819</v>
      </c>
      <c r="D2385" s="1">
        <v>42820</v>
      </c>
      <c r="E2385" t="s">
        <v>187</v>
      </c>
      <c r="F2385" t="s">
        <v>5426</v>
      </c>
      <c r="G2385" t="s">
        <v>5427</v>
      </c>
      <c r="H2385" t="s">
        <v>25</v>
      </c>
      <c r="I2385" t="s">
        <v>26</v>
      </c>
      <c r="J2385" t="s">
        <v>3496</v>
      </c>
      <c r="K2385" t="s">
        <v>42</v>
      </c>
      <c r="L2385">
        <v>93727</v>
      </c>
      <c r="M2385" t="s">
        <v>43</v>
      </c>
      <c r="N2385" t="s">
        <v>5430</v>
      </c>
      <c r="O2385" t="s">
        <v>45</v>
      </c>
      <c r="P2385" t="s">
        <v>67</v>
      </c>
      <c r="Q2385" t="s">
        <v>3042</v>
      </c>
      <c r="R2385">
        <v>16.02</v>
      </c>
      <c r="S2385">
        <v>9</v>
      </c>
      <c r="T2385">
        <v>0</v>
      </c>
      <c r="U2385">
        <v>4.4855999999999998</v>
      </c>
    </row>
    <row r="2386" spans="1:21" x14ac:dyDescent="0.25">
      <c r="A2386">
        <v>2385</v>
      </c>
      <c r="B2386" t="s">
        <v>5425</v>
      </c>
      <c r="C2386" s="1">
        <v>42819</v>
      </c>
      <c r="D2386" s="1">
        <v>42820</v>
      </c>
      <c r="E2386" t="s">
        <v>187</v>
      </c>
      <c r="F2386" t="s">
        <v>5426</v>
      </c>
      <c r="G2386" t="s">
        <v>5427</v>
      </c>
      <c r="H2386" t="s">
        <v>25</v>
      </c>
      <c r="I2386" t="s">
        <v>26</v>
      </c>
      <c r="J2386" t="s">
        <v>3496</v>
      </c>
      <c r="K2386" t="s">
        <v>42</v>
      </c>
      <c r="L2386">
        <v>93727</v>
      </c>
      <c r="M2386" t="s">
        <v>43</v>
      </c>
      <c r="N2386" t="s">
        <v>3575</v>
      </c>
      <c r="O2386" t="s">
        <v>45</v>
      </c>
      <c r="P2386" t="s">
        <v>74</v>
      </c>
      <c r="Q2386" t="s">
        <v>3576</v>
      </c>
      <c r="R2386">
        <v>185.92</v>
      </c>
      <c r="S2386">
        <v>4</v>
      </c>
      <c r="T2386">
        <v>0.2</v>
      </c>
      <c r="U2386">
        <v>62.747999999999998</v>
      </c>
    </row>
    <row r="2387" spans="1:21" x14ac:dyDescent="0.25">
      <c r="A2387">
        <v>2386</v>
      </c>
      <c r="B2387" t="s">
        <v>5425</v>
      </c>
      <c r="C2387" s="1">
        <v>42819</v>
      </c>
      <c r="D2387" s="1">
        <v>42820</v>
      </c>
      <c r="E2387" t="s">
        <v>187</v>
      </c>
      <c r="F2387" t="s">
        <v>5426</v>
      </c>
      <c r="G2387" t="s">
        <v>5427</v>
      </c>
      <c r="H2387" t="s">
        <v>25</v>
      </c>
      <c r="I2387" t="s">
        <v>26</v>
      </c>
      <c r="J2387" t="s">
        <v>3496</v>
      </c>
      <c r="K2387" t="s">
        <v>42</v>
      </c>
      <c r="L2387">
        <v>93727</v>
      </c>
      <c r="M2387" t="s">
        <v>43</v>
      </c>
      <c r="N2387" t="s">
        <v>5431</v>
      </c>
      <c r="O2387" t="s">
        <v>70</v>
      </c>
      <c r="P2387" t="s">
        <v>71</v>
      </c>
      <c r="Q2387" t="s">
        <v>5432</v>
      </c>
      <c r="R2387">
        <v>211.16800000000001</v>
      </c>
      <c r="S2387">
        <v>4</v>
      </c>
      <c r="T2387">
        <v>0.2</v>
      </c>
      <c r="U2387">
        <v>15.8376</v>
      </c>
    </row>
    <row r="2388" spans="1:21" x14ac:dyDescent="0.25">
      <c r="A2388">
        <v>2387</v>
      </c>
      <c r="B2388" t="s">
        <v>5425</v>
      </c>
      <c r="C2388" s="1">
        <v>42819</v>
      </c>
      <c r="D2388" s="1">
        <v>42820</v>
      </c>
      <c r="E2388" t="s">
        <v>187</v>
      </c>
      <c r="F2388" t="s">
        <v>5426</v>
      </c>
      <c r="G2388" t="s">
        <v>5427</v>
      </c>
      <c r="H2388" t="s">
        <v>25</v>
      </c>
      <c r="I2388" t="s">
        <v>26</v>
      </c>
      <c r="J2388" t="s">
        <v>3496</v>
      </c>
      <c r="K2388" t="s">
        <v>42</v>
      </c>
      <c r="L2388">
        <v>93727</v>
      </c>
      <c r="M2388" t="s">
        <v>43</v>
      </c>
      <c r="N2388" t="s">
        <v>5433</v>
      </c>
      <c r="O2388" t="s">
        <v>70</v>
      </c>
      <c r="P2388" t="s">
        <v>1218</v>
      </c>
      <c r="Q2388" t="s">
        <v>5434</v>
      </c>
      <c r="R2388">
        <v>479.98399999999998</v>
      </c>
      <c r="S2388">
        <v>2</v>
      </c>
      <c r="T2388">
        <v>0.2</v>
      </c>
      <c r="U2388">
        <v>59.997999999999998</v>
      </c>
    </row>
    <row r="2389" spans="1:21" x14ac:dyDescent="0.25">
      <c r="A2389">
        <v>2388</v>
      </c>
      <c r="B2389" t="s">
        <v>5435</v>
      </c>
      <c r="C2389" s="1">
        <v>42350</v>
      </c>
      <c r="D2389" s="1">
        <v>42353</v>
      </c>
      <c r="E2389" t="s">
        <v>187</v>
      </c>
      <c r="F2389" t="s">
        <v>5184</v>
      </c>
      <c r="G2389" t="s">
        <v>5185</v>
      </c>
      <c r="H2389" t="s">
        <v>25</v>
      </c>
      <c r="I2389" t="s">
        <v>26</v>
      </c>
      <c r="J2389" t="s">
        <v>949</v>
      </c>
      <c r="K2389" t="s">
        <v>42</v>
      </c>
      <c r="L2389">
        <v>92105</v>
      </c>
      <c r="M2389" t="s">
        <v>43</v>
      </c>
      <c r="N2389" t="s">
        <v>5436</v>
      </c>
      <c r="O2389" t="s">
        <v>45</v>
      </c>
      <c r="P2389" t="s">
        <v>268</v>
      </c>
      <c r="Q2389" t="s">
        <v>562</v>
      </c>
      <c r="R2389">
        <v>7.86</v>
      </c>
      <c r="S2389">
        <v>2</v>
      </c>
      <c r="T2389">
        <v>0</v>
      </c>
      <c r="U2389">
        <v>3.6156000000000001</v>
      </c>
    </row>
    <row r="2390" spans="1:21" x14ac:dyDescent="0.25">
      <c r="A2390">
        <v>2389</v>
      </c>
      <c r="B2390" t="s">
        <v>5435</v>
      </c>
      <c r="C2390" s="1">
        <v>42350</v>
      </c>
      <c r="D2390" s="1">
        <v>42353</v>
      </c>
      <c r="E2390" t="s">
        <v>187</v>
      </c>
      <c r="F2390" t="s">
        <v>5184</v>
      </c>
      <c r="G2390" t="s">
        <v>5185</v>
      </c>
      <c r="H2390" t="s">
        <v>25</v>
      </c>
      <c r="I2390" t="s">
        <v>26</v>
      </c>
      <c r="J2390" t="s">
        <v>949</v>
      </c>
      <c r="K2390" t="s">
        <v>42</v>
      </c>
      <c r="L2390">
        <v>92105</v>
      </c>
      <c r="M2390" t="s">
        <v>43</v>
      </c>
      <c r="N2390" t="s">
        <v>5437</v>
      </c>
      <c r="O2390" t="s">
        <v>45</v>
      </c>
      <c r="P2390" t="s">
        <v>74</v>
      </c>
      <c r="Q2390" t="s">
        <v>5438</v>
      </c>
      <c r="R2390">
        <v>24.448</v>
      </c>
      <c r="S2390">
        <v>2</v>
      </c>
      <c r="T2390">
        <v>0.2</v>
      </c>
      <c r="U2390">
        <v>8.8623999999999992</v>
      </c>
    </row>
    <row r="2391" spans="1:21" x14ac:dyDescent="0.25">
      <c r="A2391">
        <v>2390</v>
      </c>
      <c r="B2391" t="s">
        <v>5439</v>
      </c>
      <c r="C2391" s="1">
        <v>42344</v>
      </c>
      <c r="D2391" s="1">
        <v>42348</v>
      </c>
      <c r="E2391" t="s">
        <v>49</v>
      </c>
      <c r="F2391" t="s">
        <v>5440</v>
      </c>
      <c r="G2391" t="s">
        <v>5441</v>
      </c>
      <c r="H2391" t="s">
        <v>25</v>
      </c>
      <c r="I2391" t="s">
        <v>26</v>
      </c>
      <c r="J2391" t="s">
        <v>265</v>
      </c>
      <c r="K2391" t="s">
        <v>266</v>
      </c>
      <c r="L2391">
        <v>10009</v>
      </c>
      <c r="M2391" t="s">
        <v>147</v>
      </c>
      <c r="N2391" t="s">
        <v>5442</v>
      </c>
      <c r="O2391" t="s">
        <v>45</v>
      </c>
      <c r="P2391" t="s">
        <v>89</v>
      </c>
      <c r="Q2391" t="s">
        <v>5443</v>
      </c>
      <c r="R2391">
        <v>6.48</v>
      </c>
      <c r="S2391">
        <v>1</v>
      </c>
      <c r="T2391">
        <v>0</v>
      </c>
      <c r="U2391">
        <v>3.1103999999999998</v>
      </c>
    </row>
    <row r="2392" spans="1:21" x14ac:dyDescent="0.25">
      <c r="A2392">
        <v>2391</v>
      </c>
      <c r="B2392" t="s">
        <v>5439</v>
      </c>
      <c r="C2392" s="1">
        <v>42344</v>
      </c>
      <c r="D2392" s="1">
        <v>42348</v>
      </c>
      <c r="E2392" t="s">
        <v>49</v>
      </c>
      <c r="F2392" t="s">
        <v>5440</v>
      </c>
      <c r="G2392" t="s">
        <v>5441</v>
      </c>
      <c r="H2392" t="s">
        <v>25</v>
      </c>
      <c r="I2392" t="s">
        <v>26</v>
      </c>
      <c r="J2392" t="s">
        <v>265</v>
      </c>
      <c r="K2392" t="s">
        <v>266</v>
      </c>
      <c r="L2392">
        <v>10009</v>
      </c>
      <c r="M2392" t="s">
        <v>147</v>
      </c>
      <c r="N2392" t="s">
        <v>5444</v>
      </c>
      <c r="O2392" t="s">
        <v>45</v>
      </c>
      <c r="P2392" t="s">
        <v>89</v>
      </c>
      <c r="Q2392" t="s">
        <v>5445</v>
      </c>
      <c r="R2392">
        <v>41.86</v>
      </c>
      <c r="S2392">
        <v>7</v>
      </c>
      <c r="T2392">
        <v>0</v>
      </c>
      <c r="U2392">
        <v>20.511399999999998</v>
      </c>
    </row>
    <row r="2393" spans="1:21" x14ac:dyDescent="0.25">
      <c r="A2393">
        <v>2392</v>
      </c>
      <c r="B2393" t="s">
        <v>5439</v>
      </c>
      <c r="C2393" s="1">
        <v>42344</v>
      </c>
      <c r="D2393" s="1">
        <v>42348</v>
      </c>
      <c r="E2393" t="s">
        <v>49</v>
      </c>
      <c r="F2393" t="s">
        <v>5440</v>
      </c>
      <c r="G2393" t="s">
        <v>5441</v>
      </c>
      <c r="H2393" t="s">
        <v>25</v>
      </c>
      <c r="I2393" t="s">
        <v>26</v>
      </c>
      <c r="J2393" t="s">
        <v>265</v>
      </c>
      <c r="K2393" t="s">
        <v>266</v>
      </c>
      <c r="L2393">
        <v>10009</v>
      </c>
      <c r="M2393" t="s">
        <v>147</v>
      </c>
      <c r="N2393" t="s">
        <v>5446</v>
      </c>
      <c r="O2393" t="s">
        <v>70</v>
      </c>
      <c r="P2393" t="s">
        <v>160</v>
      </c>
      <c r="Q2393" t="s">
        <v>5447</v>
      </c>
      <c r="R2393">
        <v>1619.91</v>
      </c>
      <c r="S2393">
        <v>9</v>
      </c>
      <c r="T2393">
        <v>0</v>
      </c>
      <c r="U2393">
        <v>97.194599999999994</v>
      </c>
    </row>
    <row r="2394" spans="1:21" x14ac:dyDescent="0.25">
      <c r="A2394">
        <v>2393</v>
      </c>
      <c r="B2394" t="s">
        <v>5439</v>
      </c>
      <c r="C2394" s="1">
        <v>42344</v>
      </c>
      <c r="D2394" s="1">
        <v>42348</v>
      </c>
      <c r="E2394" t="s">
        <v>49</v>
      </c>
      <c r="F2394" t="s">
        <v>5440</v>
      </c>
      <c r="G2394" t="s">
        <v>5441</v>
      </c>
      <c r="H2394" t="s">
        <v>25</v>
      </c>
      <c r="I2394" t="s">
        <v>26</v>
      </c>
      <c r="J2394" t="s">
        <v>265</v>
      </c>
      <c r="K2394" t="s">
        <v>266</v>
      </c>
      <c r="L2394">
        <v>10009</v>
      </c>
      <c r="M2394" t="s">
        <v>147</v>
      </c>
      <c r="N2394" t="s">
        <v>4591</v>
      </c>
      <c r="O2394" t="s">
        <v>31</v>
      </c>
      <c r="P2394" t="s">
        <v>64</v>
      </c>
      <c r="Q2394" t="s">
        <v>4592</v>
      </c>
      <c r="R2394">
        <v>113.92</v>
      </c>
      <c r="S2394">
        <v>4</v>
      </c>
      <c r="T2394">
        <v>0</v>
      </c>
      <c r="U2394">
        <v>42.150399999999998</v>
      </c>
    </row>
    <row r="2395" spans="1:21" x14ac:dyDescent="0.25">
      <c r="A2395">
        <v>2394</v>
      </c>
      <c r="B2395" t="s">
        <v>5448</v>
      </c>
      <c r="C2395" s="1">
        <v>42446</v>
      </c>
      <c r="D2395" s="1">
        <v>42452</v>
      </c>
      <c r="E2395" t="s">
        <v>49</v>
      </c>
      <c r="F2395" t="s">
        <v>3266</v>
      </c>
      <c r="G2395" t="s">
        <v>3267</v>
      </c>
      <c r="H2395" t="s">
        <v>25</v>
      </c>
      <c r="I2395" t="s">
        <v>26</v>
      </c>
      <c r="J2395" t="s">
        <v>5449</v>
      </c>
      <c r="K2395" t="s">
        <v>1247</v>
      </c>
      <c r="L2395">
        <v>2148</v>
      </c>
      <c r="M2395" t="s">
        <v>147</v>
      </c>
      <c r="N2395" t="s">
        <v>1565</v>
      </c>
      <c r="O2395" t="s">
        <v>45</v>
      </c>
      <c r="P2395" t="s">
        <v>67</v>
      </c>
      <c r="Q2395" t="s">
        <v>1566</v>
      </c>
      <c r="R2395">
        <v>39.68</v>
      </c>
      <c r="S2395">
        <v>2</v>
      </c>
      <c r="T2395">
        <v>0</v>
      </c>
      <c r="U2395">
        <v>10.316800000000001</v>
      </c>
    </row>
    <row r="2396" spans="1:21" x14ac:dyDescent="0.25">
      <c r="A2396">
        <v>2395</v>
      </c>
      <c r="B2396" t="s">
        <v>5450</v>
      </c>
      <c r="C2396" s="1">
        <v>42322</v>
      </c>
      <c r="D2396" s="1">
        <v>42327</v>
      </c>
      <c r="E2396" t="s">
        <v>49</v>
      </c>
      <c r="F2396" t="s">
        <v>5295</v>
      </c>
      <c r="G2396" t="s">
        <v>5296</v>
      </c>
      <c r="H2396" t="s">
        <v>40</v>
      </c>
      <c r="I2396" t="s">
        <v>26</v>
      </c>
      <c r="J2396" t="s">
        <v>265</v>
      </c>
      <c r="K2396" t="s">
        <v>266</v>
      </c>
      <c r="L2396">
        <v>10035</v>
      </c>
      <c r="M2396" t="s">
        <v>147</v>
      </c>
      <c r="N2396" t="s">
        <v>4825</v>
      </c>
      <c r="O2396" t="s">
        <v>70</v>
      </c>
      <c r="P2396" t="s">
        <v>160</v>
      </c>
      <c r="Q2396" t="s">
        <v>4826</v>
      </c>
      <c r="R2396">
        <v>37.6</v>
      </c>
      <c r="S2396">
        <v>2</v>
      </c>
      <c r="T2396">
        <v>0</v>
      </c>
      <c r="U2396">
        <v>2.2559999999999998</v>
      </c>
    </row>
    <row r="2397" spans="1:21" x14ac:dyDescent="0.25">
      <c r="A2397">
        <v>2396</v>
      </c>
      <c r="B2397" t="s">
        <v>5450</v>
      </c>
      <c r="C2397" s="1">
        <v>42322</v>
      </c>
      <c r="D2397" s="1">
        <v>42327</v>
      </c>
      <c r="E2397" t="s">
        <v>49</v>
      </c>
      <c r="F2397" t="s">
        <v>5295</v>
      </c>
      <c r="G2397" t="s">
        <v>5296</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x14ac:dyDescent="0.25">
      <c r="A2398">
        <v>2397</v>
      </c>
      <c r="B2398" t="s">
        <v>5450</v>
      </c>
      <c r="C2398" s="1">
        <v>42322</v>
      </c>
      <c r="D2398" s="1">
        <v>42327</v>
      </c>
      <c r="E2398" t="s">
        <v>49</v>
      </c>
      <c r="F2398" t="s">
        <v>5295</v>
      </c>
      <c r="G2398" t="s">
        <v>5296</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x14ac:dyDescent="0.25">
      <c r="A2399">
        <v>2398</v>
      </c>
      <c r="B2399" t="s">
        <v>5451</v>
      </c>
      <c r="C2399" s="1">
        <v>42961</v>
      </c>
      <c r="D2399" s="1">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x14ac:dyDescent="0.25">
      <c r="A2400">
        <v>2399</v>
      </c>
      <c r="B2400" t="s">
        <v>5451</v>
      </c>
      <c r="C2400" s="1">
        <v>42961</v>
      </c>
      <c r="D2400" s="1">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4.3368000000000002</v>
      </c>
    </row>
    <row r="2401" spans="1:21" x14ac:dyDescent="0.25">
      <c r="A2401">
        <v>2400</v>
      </c>
      <c r="B2401" t="s">
        <v>5452</v>
      </c>
      <c r="C2401" s="1">
        <v>42987</v>
      </c>
      <c r="D2401" s="1">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12.5762</v>
      </c>
    </row>
    <row r="2402" spans="1:21" x14ac:dyDescent="0.25">
      <c r="A2402">
        <v>2401</v>
      </c>
      <c r="B2402" t="s">
        <v>5452</v>
      </c>
      <c r="C2402" s="1">
        <v>42987</v>
      </c>
      <c r="D2402" s="1">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56.45</v>
      </c>
      <c r="S2402">
        <v>5</v>
      </c>
      <c r="T2402">
        <v>0</v>
      </c>
      <c r="U2402">
        <v>14.677</v>
      </c>
    </row>
    <row r="2403" spans="1:21" x14ac:dyDescent="0.25">
      <c r="A2403">
        <v>2402</v>
      </c>
      <c r="B2403" t="s">
        <v>5453</v>
      </c>
      <c r="C2403" s="1">
        <v>42826</v>
      </c>
      <c r="D2403" s="1">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94.2</v>
      </c>
      <c r="S2403">
        <v>6</v>
      </c>
      <c r="T2403">
        <v>0</v>
      </c>
      <c r="U2403">
        <v>23.55</v>
      </c>
    </row>
    <row r="2404" spans="1:21" x14ac:dyDescent="0.25">
      <c r="A2404">
        <v>2403</v>
      </c>
      <c r="B2404" t="s">
        <v>5453</v>
      </c>
      <c r="C2404" s="1">
        <v>42826</v>
      </c>
      <c r="D2404" s="1">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13.348000000000001</v>
      </c>
    </row>
    <row r="2405" spans="1:21" x14ac:dyDescent="0.25">
      <c r="A2405">
        <v>2404</v>
      </c>
      <c r="B2405" t="s">
        <v>5454</v>
      </c>
      <c r="C2405" s="1">
        <v>42640</v>
      </c>
      <c r="D2405" s="1">
        <v>42646</v>
      </c>
      <c r="E2405" t="s">
        <v>49</v>
      </c>
      <c r="F2405" t="s">
        <v>3752</v>
      </c>
      <c r="G2405" t="s">
        <v>3753</v>
      </c>
      <c r="H2405" t="s">
        <v>40</v>
      </c>
      <c r="I2405" t="s">
        <v>26</v>
      </c>
      <c r="J2405" t="s">
        <v>1685</v>
      </c>
      <c r="K2405" t="s">
        <v>103</v>
      </c>
      <c r="L2405">
        <v>77340</v>
      </c>
      <c r="M2405" t="s">
        <v>104</v>
      </c>
      <c r="N2405" t="s">
        <v>5455</v>
      </c>
      <c r="O2405" t="s">
        <v>31</v>
      </c>
      <c r="P2405" t="s">
        <v>32</v>
      </c>
      <c r="Q2405" t="s">
        <v>5456</v>
      </c>
      <c r="R2405">
        <v>956.66480000000001</v>
      </c>
      <c r="S2405">
        <v>7</v>
      </c>
      <c r="T2405">
        <v>0.32</v>
      </c>
      <c r="U2405">
        <v>-225.0976</v>
      </c>
    </row>
    <row r="2406" spans="1:21" x14ac:dyDescent="0.25">
      <c r="A2406">
        <v>2405</v>
      </c>
      <c r="B2406" t="s">
        <v>5457</v>
      </c>
      <c r="C2406" s="1">
        <v>43015</v>
      </c>
      <c r="D2406" s="1">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1115.9100000000001</v>
      </c>
      <c r="S2406">
        <v>9</v>
      </c>
      <c r="T2406">
        <v>0</v>
      </c>
      <c r="U2406">
        <v>200.8638</v>
      </c>
    </row>
    <row r="2407" spans="1:21" x14ac:dyDescent="0.25">
      <c r="A2407">
        <v>2406</v>
      </c>
      <c r="B2407" t="s">
        <v>5457</v>
      </c>
      <c r="C2407" s="1">
        <v>43015</v>
      </c>
      <c r="D2407" s="1">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-28.967400000000001</v>
      </c>
    </row>
    <row r="2408" spans="1:21" x14ac:dyDescent="0.25">
      <c r="A2408">
        <v>2407</v>
      </c>
      <c r="B2408" t="s">
        <v>5457</v>
      </c>
      <c r="C2408" s="1">
        <v>43015</v>
      </c>
      <c r="D2408" s="1">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v>
      </c>
      <c r="S2408">
        <v>10</v>
      </c>
      <c r="T2408">
        <v>0.2</v>
      </c>
      <c r="U2408">
        <v>26.972999999999999</v>
      </c>
    </row>
    <row r="2409" spans="1:21" x14ac:dyDescent="0.25">
      <c r="A2409">
        <v>2408</v>
      </c>
      <c r="B2409" t="s">
        <v>5458</v>
      </c>
      <c r="C2409" s="1">
        <v>42755</v>
      </c>
      <c r="D2409" s="1">
        <v>42760</v>
      </c>
      <c r="E2409" t="s">
        <v>49</v>
      </c>
      <c r="F2409" t="s">
        <v>5459</v>
      </c>
      <c r="G2409" t="s">
        <v>5460</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x14ac:dyDescent="0.25">
      <c r="A2410">
        <v>2409</v>
      </c>
      <c r="B2410" t="s">
        <v>5458</v>
      </c>
      <c r="C2410" s="1">
        <v>42755</v>
      </c>
      <c r="D2410" s="1">
        <v>42760</v>
      </c>
      <c r="E2410" t="s">
        <v>49</v>
      </c>
      <c r="F2410" t="s">
        <v>5459</v>
      </c>
      <c r="G2410" t="s">
        <v>5460</v>
      </c>
      <c r="H2410" t="s">
        <v>25</v>
      </c>
      <c r="I2410" t="s">
        <v>26</v>
      </c>
      <c r="J2410" t="s">
        <v>126</v>
      </c>
      <c r="K2410" t="s">
        <v>42</v>
      </c>
      <c r="L2410">
        <v>94122</v>
      </c>
      <c r="M2410" t="s">
        <v>43</v>
      </c>
      <c r="N2410" t="s">
        <v>5461</v>
      </c>
      <c r="O2410" t="s">
        <v>70</v>
      </c>
      <c r="P2410" t="s">
        <v>71</v>
      </c>
      <c r="Q2410" t="s">
        <v>5462</v>
      </c>
      <c r="R2410">
        <v>359.976</v>
      </c>
      <c r="S2410">
        <v>3</v>
      </c>
      <c r="T2410">
        <v>0.2</v>
      </c>
      <c r="U2410">
        <v>130.4913</v>
      </c>
    </row>
    <row r="2411" spans="1:21" x14ac:dyDescent="0.25">
      <c r="A2411">
        <v>2410</v>
      </c>
      <c r="B2411" t="s">
        <v>5463</v>
      </c>
      <c r="C2411" s="1">
        <v>42817</v>
      </c>
      <c r="D2411" s="1">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76.2624</v>
      </c>
    </row>
    <row r="2412" spans="1:21" x14ac:dyDescent="0.25">
      <c r="A2412">
        <v>2411</v>
      </c>
      <c r="B2412" t="s">
        <v>5464</v>
      </c>
      <c r="C2412" s="1">
        <v>41852</v>
      </c>
      <c r="D2412" s="1">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1.917</v>
      </c>
    </row>
    <row r="2413" spans="1:21" x14ac:dyDescent="0.25">
      <c r="A2413">
        <v>2412</v>
      </c>
      <c r="B2413" t="s">
        <v>5465</v>
      </c>
      <c r="C2413" s="1">
        <v>42162</v>
      </c>
      <c r="D2413" s="1">
        <v>42164</v>
      </c>
      <c r="E2413" t="s">
        <v>22</v>
      </c>
      <c r="F2413" t="s">
        <v>5466</v>
      </c>
      <c r="G2413" t="s">
        <v>5467</v>
      </c>
      <c r="H2413" t="s">
        <v>40</v>
      </c>
      <c r="I2413" t="s">
        <v>26</v>
      </c>
      <c r="J2413" t="s">
        <v>41</v>
      </c>
      <c r="K2413" t="s">
        <v>42</v>
      </c>
      <c r="L2413">
        <v>90036</v>
      </c>
      <c r="M2413" t="s">
        <v>43</v>
      </c>
      <c r="N2413" t="s">
        <v>2431</v>
      </c>
      <c r="O2413" t="s">
        <v>45</v>
      </c>
      <c r="P2413" t="s">
        <v>74</v>
      </c>
      <c r="Q2413" t="s">
        <v>2432</v>
      </c>
      <c r="R2413">
        <v>7.52</v>
      </c>
      <c r="S2413">
        <v>5</v>
      </c>
      <c r="T2413">
        <v>0.2</v>
      </c>
      <c r="U2413">
        <v>2.6320000000000001</v>
      </c>
    </row>
    <row r="2414" spans="1:21" x14ac:dyDescent="0.25">
      <c r="A2414">
        <v>2413</v>
      </c>
      <c r="B2414" t="s">
        <v>5468</v>
      </c>
      <c r="C2414" s="1">
        <v>41955</v>
      </c>
      <c r="D2414" s="1">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x14ac:dyDescent="0.25">
      <c r="A2415">
        <v>2414</v>
      </c>
      <c r="B2415" t="s">
        <v>5468</v>
      </c>
      <c r="C2415" s="1">
        <v>41955</v>
      </c>
      <c r="D2415" s="1">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629.06399999999996</v>
      </c>
      <c r="S2415">
        <v>3</v>
      </c>
      <c r="T2415">
        <v>0.2</v>
      </c>
      <c r="U2415">
        <v>31.453199999999999</v>
      </c>
    </row>
    <row r="2416" spans="1:21" x14ac:dyDescent="0.25">
      <c r="A2416">
        <v>2415</v>
      </c>
      <c r="B2416" t="s">
        <v>5469</v>
      </c>
      <c r="C2416" s="1">
        <v>42733</v>
      </c>
      <c r="D2416" s="1">
        <v>42737</v>
      </c>
      <c r="E2416" t="s">
        <v>49</v>
      </c>
      <c r="F2416" t="s">
        <v>1557</v>
      </c>
      <c r="G2416" t="s">
        <v>1558</v>
      </c>
      <c r="H2416" t="s">
        <v>25</v>
      </c>
      <c r="I2416" t="s">
        <v>26</v>
      </c>
      <c r="J2416" t="s">
        <v>2553</v>
      </c>
      <c r="K2416" t="s">
        <v>113</v>
      </c>
      <c r="L2416">
        <v>53209</v>
      </c>
      <c r="M2416" t="s">
        <v>104</v>
      </c>
      <c r="N2416" t="s">
        <v>5403</v>
      </c>
      <c r="O2416" t="s">
        <v>31</v>
      </c>
      <c r="P2416" t="s">
        <v>35</v>
      </c>
      <c r="Q2416" t="s">
        <v>5404</v>
      </c>
      <c r="R2416">
        <v>754.45</v>
      </c>
      <c r="S2416">
        <v>5</v>
      </c>
      <c r="T2416">
        <v>0</v>
      </c>
      <c r="U2416">
        <v>60.356000000000002</v>
      </c>
    </row>
    <row r="2417" spans="1:21" x14ac:dyDescent="0.25">
      <c r="A2417">
        <v>2416</v>
      </c>
      <c r="B2417" t="s">
        <v>5470</v>
      </c>
      <c r="C2417" s="1">
        <v>42191</v>
      </c>
      <c r="D2417" s="1">
        <v>42196</v>
      </c>
      <c r="E2417" t="s">
        <v>49</v>
      </c>
      <c r="F2417" t="s">
        <v>3798</v>
      </c>
      <c r="G2417" t="s">
        <v>3799</v>
      </c>
      <c r="H2417" t="s">
        <v>101</v>
      </c>
      <c r="I2417" t="s">
        <v>26</v>
      </c>
      <c r="J2417" t="s">
        <v>5471</v>
      </c>
      <c r="K2417" t="s">
        <v>1247</v>
      </c>
      <c r="L2417">
        <v>1040</v>
      </c>
      <c r="M2417" t="s">
        <v>147</v>
      </c>
      <c r="N2417" t="s">
        <v>1619</v>
      </c>
      <c r="O2417" t="s">
        <v>31</v>
      </c>
      <c r="P2417" t="s">
        <v>32</v>
      </c>
      <c r="Q2417" t="s">
        <v>1620</v>
      </c>
      <c r="R2417">
        <v>301.95999999999998</v>
      </c>
      <c r="S2417">
        <v>2</v>
      </c>
      <c r="T2417">
        <v>0</v>
      </c>
      <c r="U2417">
        <v>60.392000000000003</v>
      </c>
    </row>
    <row r="2418" spans="1:21" x14ac:dyDescent="0.25">
      <c r="A2418">
        <v>2417</v>
      </c>
      <c r="B2418" t="s">
        <v>5472</v>
      </c>
      <c r="C2418" s="1">
        <v>43020</v>
      </c>
      <c r="D2418" s="1">
        <v>43026</v>
      </c>
      <c r="E2418" t="s">
        <v>49</v>
      </c>
      <c r="F2418" t="s">
        <v>5473</v>
      </c>
      <c r="G2418" t="s">
        <v>5474</v>
      </c>
      <c r="H2418" t="s">
        <v>40</v>
      </c>
      <c r="I2418" t="s">
        <v>26</v>
      </c>
      <c r="J2418" t="s">
        <v>5475</v>
      </c>
      <c r="K2418" t="s">
        <v>668</v>
      </c>
      <c r="L2418">
        <v>87105</v>
      </c>
      <c r="M2418" t="s">
        <v>43</v>
      </c>
      <c r="N2418" t="s">
        <v>4820</v>
      </c>
      <c r="O2418" t="s">
        <v>70</v>
      </c>
      <c r="P2418" t="s">
        <v>160</v>
      </c>
      <c r="Q2418" t="s">
        <v>4821</v>
      </c>
      <c r="R2418">
        <v>595</v>
      </c>
      <c r="S2418">
        <v>5</v>
      </c>
      <c r="T2418">
        <v>0</v>
      </c>
      <c r="U2418">
        <v>95.2</v>
      </c>
    </row>
    <row r="2419" spans="1:21" x14ac:dyDescent="0.25">
      <c r="A2419">
        <v>2418</v>
      </c>
      <c r="B2419" t="s">
        <v>5472</v>
      </c>
      <c r="C2419" s="1">
        <v>43020</v>
      </c>
      <c r="D2419" s="1">
        <v>43026</v>
      </c>
      <c r="E2419" t="s">
        <v>49</v>
      </c>
      <c r="F2419" t="s">
        <v>5473</v>
      </c>
      <c r="G2419" t="s">
        <v>5474</v>
      </c>
      <c r="H2419" t="s">
        <v>40</v>
      </c>
      <c r="I2419" t="s">
        <v>26</v>
      </c>
      <c r="J2419" t="s">
        <v>5475</v>
      </c>
      <c r="K2419" t="s">
        <v>668</v>
      </c>
      <c r="L2419">
        <v>87105</v>
      </c>
      <c r="M2419" t="s">
        <v>43</v>
      </c>
      <c r="N2419" t="s">
        <v>4809</v>
      </c>
      <c r="O2419" t="s">
        <v>45</v>
      </c>
      <c r="P2419" t="s">
        <v>74</v>
      </c>
      <c r="Q2419" t="s">
        <v>4810</v>
      </c>
      <c r="R2419">
        <v>79.872</v>
      </c>
      <c r="S2419">
        <v>3</v>
      </c>
      <c r="T2419">
        <v>0.2</v>
      </c>
      <c r="U2419">
        <v>29.952000000000002</v>
      </c>
    </row>
    <row r="2420" spans="1:21" x14ac:dyDescent="0.25">
      <c r="A2420">
        <v>2419</v>
      </c>
      <c r="B2420" t="s">
        <v>5476</v>
      </c>
      <c r="C2420" s="1">
        <v>42511</v>
      </c>
      <c r="D2420" s="1">
        <v>42518</v>
      </c>
      <c r="E2420" t="s">
        <v>49</v>
      </c>
      <c r="F2420" t="s">
        <v>207</v>
      </c>
      <c r="G2420" t="s">
        <v>208</v>
      </c>
      <c r="H2420" t="s">
        <v>40</v>
      </c>
      <c r="I2420" t="s">
        <v>26</v>
      </c>
      <c r="J2420" t="s">
        <v>5477</v>
      </c>
      <c r="K2420" t="s">
        <v>1395</v>
      </c>
      <c r="L2420">
        <v>89431</v>
      </c>
      <c r="M2420" t="s">
        <v>43</v>
      </c>
      <c r="N2420" t="s">
        <v>5478</v>
      </c>
      <c r="O2420" t="s">
        <v>70</v>
      </c>
      <c r="P2420" t="s">
        <v>683</v>
      </c>
      <c r="Q2420" t="s">
        <v>5479</v>
      </c>
      <c r="R2420">
        <v>2396.4</v>
      </c>
      <c r="S2420">
        <v>10</v>
      </c>
      <c r="T2420">
        <v>0.2</v>
      </c>
      <c r="U2420">
        <v>179.73</v>
      </c>
    </row>
    <row r="2421" spans="1:21" x14ac:dyDescent="0.25">
      <c r="A2421">
        <v>2420</v>
      </c>
      <c r="B2421" t="s">
        <v>5480</v>
      </c>
      <c r="C2421" s="1">
        <v>43048</v>
      </c>
      <c r="D2421" s="1">
        <v>43053</v>
      </c>
      <c r="E2421" t="s">
        <v>49</v>
      </c>
      <c r="F2421" t="s">
        <v>4932</v>
      </c>
      <c r="G2421" t="s">
        <v>4933</v>
      </c>
      <c r="H2421" t="s">
        <v>40</v>
      </c>
      <c r="I2421" t="s">
        <v>26</v>
      </c>
      <c r="J2421" t="s">
        <v>5481</v>
      </c>
      <c r="K2421" t="s">
        <v>42</v>
      </c>
      <c r="L2421">
        <v>92236</v>
      </c>
      <c r="M2421" t="s">
        <v>43</v>
      </c>
      <c r="N2421" t="s">
        <v>3792</v>
      </c>
      <c r="O2421" t="s">
        <v>45</v>
      </c>
      <c r="P2421" t="s">
        <v>58</v>
      </c>
      <c r="Q2421" t="s">
        <v>3793</v>
      </c>
      <c r="R2421">
        <v>63.56</v>
      </c>
      <c r="S2421">
        <v>2</v>
      </c>
      <c r="T2421">
        <v>0</v>
      </c>
      <c r="U2421">
        <v>3.1779999999999999</v>
      </c>
    </row>
    <row r="2422" spans="1:21" x14ac:dyDescent="0.25">
      <c r="A2422">
        <v>2421</v>
      </c>
      <c r="B2422" t="s">
        <v>5480</v>
      </c>
      <c r="C2422" s="1">
        <v>43048</v>
      </c>
      <c r="D2422" s="1">
        <v>43053</v>
      </c>
      <c r="E2422" t="s">
        <v>49</v>
      </c>
      <c r="F2422" t="s">
        <v>4932</v>
      </c>
      <c r="G2422" t="s">
        <v>4933</v>
      </c>
      <c r="H2422" t="s">
        <v>40</v>
      </c>
      <c r="I2422" t="s">
        <v>26</v>
      </c>
      <c r="J2422" t="s">
        <v>5481</v>
      </c>
      <c r="K2422" t="s">
        <v>42</v>
      </c>
      <c r="L2422">
        <v>92236</v>
      </c>
      <c r="M2422" t="s">
        <v>43</v>
      </c>
      <c r="N2422" t="s">
        <v>5482</v>
      </c>
      <c r="O2422" t="s">
        <v>70</v>
      </c>
      <c r="P2422" t="s">
        <v>160</v>
      </c>
      <c r="Q2422" t="s">
        <v>5483</v>
      </c>
      <c r="R2422">
        <v>99.99</v>
      </c>
      <c r="S2422">
        <v>1</v>
      </c>
      <c r="T2422">
        <v>0</v>
      </c>
      <c r="U2422">
        <v>43.995600000000003</v>
      </c>
    </row>
    <row r="2423" spans="1:21" x14ac:dyDescent="0.25">
      <c r="A2423">
        <v>2422</v>
      </c>
      <c r="B2423" t="s">
        <v>5484</v>
      </c>
      <c r="C2423" s="1">
        <v>42478</v>
      </c>
      <c r="D2423" s="1">
        <v>42483</v>
      </c>
      <c r="E2423" t="s">
        <v>49</v>
      </c>
      <c r="F2423" t="s">
        <v>5485</v>
      </c>
      <c r="G2423" t="s">
        <v>5486</v>
      </c>
      <c r="H2423" t="s">
        <v>101</v>
      </c>
      <c r="I2423" t="s">
        <v>26</v>
      </c>
      <c r="J2423" t="s">
        <v>5487</v>
      </c>
      <c r="K2423" t="s">
        <v>210</v>
      </c>
      <c r="L2423">
        <v>60126</v>
      </c>
      <c r="M2423" t="s">
        <v>104</v>
      </c>
      <c r="N2423" t="s">
        <v>378</v>
      </c>
      <c r="O2423" t="s">
        <v>45</v>
      </c>
      <c r="P2423" t="s">
        <v>58</v>
      </c>
      <c r="Q2423" t="s">
        <v>379</v>
      </c>
      <c r="R2423">
        <v>230.376</v>
      </c>
      <c r="S2423">
        <v>3</v>
      </c>
      <c r="T2423">
        <v>0.2</v>
      </c>
      <c r="U2423">
        <v>-48.954900000000002</v>
      </c>
    </row>
    <row r="2424" spans="1:21" x14ac:dyDescent="0.25">
      <c r="A2424">
        <v>2423</v>
      </c>
      <c r="B2424" t="s">
        <v>5484</v>
      </c>
      <c r="C2424" s="1">
        <v>42478</v>
      </c>
      <c r="D2424" s="1">
        <v>42483</v>
      </c>
      <c r="E2424" t="s">
        <v>49</v>
      </c>
      <c r="F2424" t="s">
        <v>5485</v>
      </c>
      <c r="G2424" t="s">
        <v>5486</v>
      </c>
      <c r="H2424" t="s">
        <v>101</v>
      </c>
      <c r="I2424" t="s">
        <v>26</v>
      </c>
      <c r="J2424" t="s">
        <v>5487</v>
      </c>
      <c r="K2424" t="s">
        <v>210</v>
      </c>
      <c r="L2424">
        <v>60126</v>
      </c>
      <c r="M2424" t="s">
        <v>104</v>
      </c>
      <c r="N2424" t="s">
        <v>2606</v>
      </c>
      <c r="O2424" t="s">
        <v>45</v>
      </c>
      <c r="P2424" t="s">
        <v>89</v>
      </c>
      <c r="Q2424" t="s">
        <v>2607</v>
      </c>
      <c r="R2424">
        <v>9.6639999999999997</v>
      </c>
      <c r="S2424">
        <v>2</v>
      </c>
      <c r="T2424">
        <v>0.2</v>
      </c>
      <c r="U2424">
        <v>3.2616000000000001</v>
      </c>
    </row>
    <row r="2425" spans="1:21" x14ac:dyDescent="0.25">
      <c r="A2425">
        <v>2424</v>
      </c>
      <c r="B2425" t="s">
        <v>5488</v>
      </c>
      <c r="C2425" s="1">
        <v>43094</v>
      </c>
      <c r="D2425" s="1">
        <v>43099</v>
      </c>
      <c r="E2425" t="s">
        <v>49</v>
      </c>
      <c r="F2425" t="s">
        <v>5324</v>
      </c>
      <c r="G2425" t="s">
        <v>5325</v>
      </c>
      <c r="H2425" t="s">
        <v>25</v>
      </c>
      <c r="I2425" t="s">
        <v>26</v>
      </c>
      <c r="J2425" t="s">
        <v>747</v>
      </c>
      <c r="K2425" t="s">
        <v>497</v>
      </c>
      <c r="L2425">
        <v>45014</v>
      </c>
      <c r="M2425" t="s">
        <v>147</v>
      </c>
      <c r="N2425" t="s">
        <v>2821</v>
      </c>
      <c r="O2425" t="s">
        <v>70</v>
      </c>
      <c r="P2425" t="s">
        <v>160</v>
      </c>
      <c r="Q2425" t="s">
        <v>2822</v>
      </c>
      <c r="R2425">
        <v>158.928</v>
      </c>
      <c r="S2425">
        <v>7</v>
      </c>
      <c r="T2425">
        <v>0.2</v>
      </c>
      <c r="U2425">
        <v>41.718600000000002</v>
      </c>
    </row>
    <row r="2426" spans="1:21" x14ac:dyDescent="0.25">
      <c r="A2426">
        <v>2425</v>
      </c>
      <c r="B2426" t="s">
        <v>5488</v>
      </c>
      <c r="C2426" s="1">
        <v>43094</v>
      </c>
      <c r="D2426" s="1">
        <v>43099</v>
      </c>
      <c r="E2426" t="s">
        <v>49</v>
      </c>
      <c r="F2426" t="s">
        <v>5324</v>
      </c>
      <c r="G2426" t="s">
        <v>5325</v>
      </c>
      <c r="H2426" t="s">
        <v>25</v>
      </c>
      <c r="I2426" t="s">
        <v>26</v>
      </c>
      <c r="J2426" t="s">
        <v>747</v>
      </c>
      <c r="K2426" t="s">
        <v>497</v>
      </c>
      <c r="L2426">
        <v>45014</v>
      </c>
      <c r="M2426" t="s">
        <v>147</v>
      </c>
      <c r="N2426" t="s">
        <v>5381</v>
      </c>
      <c r="O2426" t="s">
        <v>45</v>
      </c>
      <c r="P2426" t="s">
        <v>74</v>
      </c>
      <c r="Q2426" t="s">
        <v>5382</v>
      </c>
      <c r="R2426">
        <v>13.023</v>
      </c>
      <c r="S2426">
        <v>1</v>
      </c>
      <c r="T2426">
        <v>0.7</v>
      </c>
      <c r="U2426">
        <v>-10.4184</v>
      </c>
    </row>
    <row r="2427" spans="1:21" x14ac:dyDescent="0.25">
      <c r="A2427">
        <v>2426</v>
      </c>
      <c r="B2427" t="s">
        <v>5488</v>
      </c>
      <c r="C2427" s="1">
        <v>43094</v>
      </c>
      <c r="D2427" s="1">
        <v>43099</v>
      </c>
      <c r="E2427" t="s">
        <v>49</v>
      </c>
      <c r="F2427" t="s">
        <v>5324</v>
      </c>
      <c r="G2427" t="s">
        <v>5325</v>
      </c>
      <c r="H2427" t="s">
        <v>25</v>
      </c>
      <c r="I2427" t="s">
        <v>26</v>
      </c>
      <c r="J2427" t="s">
        <v>747</v>
      </c>
      <c r="K2427" t="s">
        <v>497</v>
      </c>
      <c r="L2427">
        <v>45014</v>
      </c>
      <c r="M2427" t="s">
        <v>147</v>
      </c>
      <c r="N2427" t="s">
        <v>5489</v>
      </c>
      <c r="O2427" t="s">
        <v>31</v>
      </c>
      <c r="P2427" t="s">
        <v>55</v>
      </c>
      <c r="Q2427" t="s">
        <v>5490</v>
      </c>
      <c r="R2427">
        <v>273.06</v>
      </c>
      <c r="S2427">
        <v>2</v>
      </c>
      <c r="T2427">
        <v>0.4</v>
      </c>
      <c r="U2427">
        <v>-104.673</v>
      </c>
    </row>
    <row r="2428" spans="1:21" x14ac:dyDescent="0.25">
      <c r="A2428">
        <v>2427</v>
      </c>
      <c r="B2428" t="s">
        <v>5488</v>
      </c>
      <c r="C2428" s="1">
        <v>43094</v>
      </c>
      <c r="D2428" s="1">
        <v>43099</v>
      </c>
      <c r="E2428" t="s">
        <v>49</v>
      </c>
      <c r="F2428" t="s">
        <v>5324</v>
      </c>
      <c r="G2428" t="s">
        <v>5325</v>
      </c>
      <c r="H2428" t="s">
        <v>25</v>
      </c>
      <c r="I2428" t="s">
        <v>26</v>
      </c>
      <c r="J2428" t="s">
        <v>747</v>
      </c>
      <c r="K2428" t="s">
        <v>497</v>
      </c>
      <c r="L2428">
        <v>45014</v>
      </c>
      <c r="M2428" t="s">
        <v>147</v>
      </c>
      <c r="N2428" t="s">
        <v>4945</v>
      </c>
      <c r="O2428" t="s">
        <v>45</v>
      </c>
      <c r="P2428" t="s">
        <v>268</v>
      </c>
      <c r="Q2428" t="s">
        <v>562</v>
      </c>
      <c r="R2428">
        <v>39.311999999999998</v>
      </c>
      <c r="S2428">
        <v>13</v>
      </c>
      <c r="T2428">
        <v>0.2</v>
      </c>
      <c r="U2428">
        <v>12.776400000000001</v>
      </c>
    </row>
    <row r="2429" spans="1:21" x14ac:dyDescent="0.25">
      <c r="A2429">
        <v>2428</v>
      </c>
      <c r="B2429" t="s">
        <v>5491</v>
      </c>
      <c r="C2429" s="1">
        <v>42532</v>
      </c>
      <c r="D2429" s="1">
        <v>42538</v>
      </c>
      <c r="E2429" t="s">
        <v>49</v>
      </c>
      <c r="F2429" t="s">
        <v>774</v>
      </c>
      <c r="G2429" t="s">
        <v>775</v>
      </c>
      <c r="H2429" t="s">
        <v>40</v>
      </c>
      <c r="I2429" t="s">
        <v>26</v>
      </c>
      <c r="J2429" t="s">
        <v>1129</v>
      </c>
      <c r="K2429" t="s">
        <v>103</v>
      </c>
      <c r="L2429">
        <v>76017</v>
      </c>
      <c r="M2429" t="s">
        <v>104</v>
      </c>
      <c r="N2429" t="s">
        <v>5492</v>
      </c>
      <c r="O2429" t="s">
        <v>45</v>
      </c>
      <c r="P2429" t="s">
        <v>74</v>
      </c>
      <c r="Q2429" t="s">
        <v>5493</v>
      </c>
      <c r="R2429">
        <v>1.3440000000000001</v>
      </c>
      <c r="S2429">
        <v>4</v>
      </c>
      <c r="T2429">
        <v>0.8</v>
      </c>
      <c r="U2429">
        <v>-2.1503999999999999</v>
      </c>
    </row>
    <row r="2430" spans="1:21" x14ac:dyDescent="0.25">
      <c r="A2430">
        <v>2429</v>
      </c>
      <c r="B2430" t="s">
        <v>5491</v>
      </c>
      <c r="C2430" s="1">
        <v>42532</v>
      </c>
      <c r="D2430" s="1">
        <v>42538</v>
      </c>
      <c r="E2430" t="s">
        <v>49</v>
      </c>
      <c r="F2430" t="s">
        <v>774</v>
      </c>
      <c r="G2430" t="s">
        <v>775</v>
      </c>
      <c r="H2430" t="s">
        <v>40</v>
      </c>
      <c r="I2430" t="s">
        <v>26</v>
      </c>
      <c r="J2430" t="s">
        <v>1129</v>
      </c>
      <c r="K2430" t="s">
        <v>103</v>
      </c>
      <c r="L2430">
        <v>76017</v>
      </c>
      <c r="M2430" t="s">
        <v>104</v>
      </c>
      <c r="N2430" t="s">
        <v>5494</v>
      </c>
      <c r="O2430" t="s">
        <v>45</v>
      </c>
      <c r="P2430" t="s">
        <v>74</v>
      </c>
      <c r="Q2430" t="s">
        <v>5495</v>
      </c>
      <c r="R2430">
        <v>8.2720000000000002</v>
      </c>
      <c r="S2430">
        <v>4</v>
      </c>
      <c r="T2430">
        <v>0.8</v>
      </c>
      <c r="U2430">
        <v>-13.6488</v>
      </c>
    </row>
    <row r="2431" spans="1:21" x14ac:dyDescent="0.25">
      <c r="A2431">
        <v>2430</v>
      </c>
      <c r="B2431" t="s">
        <v>5491</v>
      </c>
      <c r="C2431" s="1">
        <v>42532</v>
      </c>
      <c r="D2431" s="1">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v>
      </c>
      <c r="S2431">
        <v>7</v>
      </c>
      <c r="T2431">
        <v>0.6</v>
      </c>
      <c r="U2431">
        <v>-9.0944000000000003</v>
      </c>
    </row>
    <row r="2432" spans="1:21" x14ac:dyDescent="0.25">
      <c r="A2432">
        <v>2431</v>
      </c>
      <c r="B2432" t="s">
        <v>5496</v>
      </c>
      <c r="C2432" s="1">
        <v>42868</v>
      </c>
      <c r="D2432" s="1">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27.485600000000002</v>
      </c>
    </row>
    <row r="2433" spans="1:21" x14ac:dyDescent="0.25">
      <c r="A2433">
        <v>2432</v>
      </c>
      <c r="B2433" t="s">
        <v>5497</v>
      </c>
      <c r="C2433" s="1">
        <v>43097</v>
      </c>
      <c r="D2433" s="1">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3.0339999999999998</v>
      </c>
    </row>
    <row r="2434" spans="1:21" x14ac:dyDescent="0.25">
      <c r="A2434">
        <v>2433</v>
      </c>
      <c r="B2434" t="s">
        <v>5498</v>
      </c>
      <c r="C2434" s="1">
        <v>41723</v>
      </c>
      <c r="D2434" s="1">
        <v>41730</v>
      </c>
      <c r="E2434" t="s">
        <v>49</v>
      </c>
      <c r="F2434" t="s">
        <v>5499</v>
      </c>
      <c r="G2434" t="s">
        <v>5500</v>
      </c>
      <c r="H2434" t="s">
        <v>25</v>
      </c>
      <c r="I2434" t="s">
        <v>26</v>
      </c>
      <c r="J2434" t="s">
        <v>265</v>
      </c>
      <c r="K2434" t="s">
        <v>266</v>
      </c>
      <c r="L2434">
        <v>10009</v>
      </c>
      <c r="M2434" t="s">
        <v>147</v>
      </c>
      <c r="N2434" t="s">
        <v>5501</v>
      </c>
      <c r="O2434" t="s">
        <v>31</v>
      </c>
      <c r="P2434" t="s">
        <v>35</v>
      </c>
      <c r="Q2434" t="s">
        <v>5502</v>
      </c>
      <c r="R2434">
        <v>366.786</v>
      </c>
      <c r="S2434">
        <v>7</v>
      </c>
      <c r="T2434">
        <v>0.1</v>
      </c>
      <c r="U2434">
        <v>65.206400000000002</v>
      </c>
    </row>
    <row r="2435" spans="1:21" x14ac:dyDescent="0.25">
      <c r="A2435">
        <v>2434</v>
      </c>
      <c r="B2435" t="s">
        <v>5503</v>
      </c>
      <c r="C2435" s="1">
        <v>42883</v>
      </c>
      <c r="D2435" s="1">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54.368000000000002</v>
      </c>
      <c r="S2435">
        <v>4</v>
      </c>
      <c r="T2435">
        <v>0.2</v>
      </c>
      <c r="U2435">
        <v>4.0776000000000003</v>
      </c>
    </row>
    <row r="2436" spans="1:21" x14ac:dyDescent="0.25">
      <c r="A2436">
        <v>2435</v>
      </c>
      <c r="B2436" t="s">
        <v>5504</v>
      </c>
      <c r="C2436" s="1">
        <v>42322</v>
      </c>
      <c r="D2436" s="1">
        <v>42325</v>
      </c>
      <c r="E2436" t="s">
        <v>187</v>
      </c>
      <c r="F2436" t="s">
        <v>5295</v>
      </c>
      <c r="G2436" t="s">
        <v>5296</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x14ac:dyDescent="0.25">
      <c r="A2437">
        <v>2436</v>
      </c>
      <c r="B2437" t="s">
        <v>5504</v>
      </c>
      <c r="C2437" s="1">
        <v>42322</v>
      </c>
      <c r="D2437" s="1">
        <v>42325</v>
      </c>
      <c r="E2437" t="s">
        <v>187</v>
      </c>
      <c r="F2437" t="s">
        <v>5295</v>
      </c>
      <c r="G2437" t="s">
        <v>5296</v>
      </c>
      <c r="H2437" t="s">
        <v>40</v>
      </c>
      <c r="I2437" t="s">
        <v>26</v>
      </c>
      <c r="J2437" t="s">
        <v>317</v>
      </c>
      <c r="K2437" t="s">
        <v>318</v>
      </c>
      <c r="L2437">
        <v>22153</v>
      </c>
      <c r="M2437" t="s">
        <v>29</v>
      </c>
      <c r="N2437" t="s">
        <v>5505</v>
      </c>
      <c r="O2437" t="s">
        <v>45</v>
      </c>
      <c r="P2437" t="s">
        <v>77</v>
      </c>
      <c r="Q2437" t="s">
        <v>5506</v>
      </c>
      <c r="R2437">
        <v>826.11</v>
      </c>
      <c r="S2437">
        <v>3</v>
      </c>
      <c r="T2437">
        <v>0</v>
      </c>
      <c r="U2437">
        <v>322.18290000000002</v>
      </c>
    </row>
    <row r="2438" spans="1:21" x14ac:dyDescent="0.25">
      <c r="A2438">
        <v>2437</v>
      </c>
      <c r="B2438" t="s">
        <v>5507</v>
      </c>
      <c r="C2438" s="1">
        <v>42919</v>
      </c>
      <c r="D2438" s="1">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x14ac:dyDescent="0.25">
      <c r="A2439">
        <v>2438</v>
      </c>
      <c r="B2439" t="s">
        <v>5508</v>
      </c>
      <c r="C2439" s="1">
        <v>41961</v>
      </c>
      <c r="D2439" s="1">
        <v>41963</v>
      </c>
      <c r="E2439" t="s">
        <v>22</v>
      </c>
      <c r="F2439" t="s">
        <v>5509</v>
      </c>
      <c r="G2439" t="s">
        <v>5510</v>
      </c>
      <c r="H2439" t="s">
        <v>25</v>
      </c>
      <c r="I2439" t="s">
        <v>26</v>
      </c>
      <c r="J2439" t="s">
        <v>1477</v>
      </c>
      <c r="K2439" t="s">
        <v>456</v>
      </c>
      <c r="L2439">
        <v>80027</v>
      </c>
      <c r="M2439" t="s">
        <v>43</v>
      </c>
      <c r="N2439" t="s">
        <v>5511</v>
      </c>
      <c r="O2439" t="s">
        <v>31</v>
      </c>
      <c r="P2439" t="s">
        <v>55</v>
      </c>
      <c r="Q2439" t="s">
        <v>5512</v>
      </c>
      <c r="R2439">
        <v>145.97999999999999</v>
      </c>
      <c r="S2439">
        <v>2</v>
      </c>
      <c r="T2439">
        <v>0.5</v>
      </c>
      <c r="U2439">
        <v>-99.266400000000004</v>
      </c>
    </row>
    <row r="2440" spans="1:21" x14ac:dyDescent="0.25">
      <c r="A2440">
        <v>2439</v>
      </c>
      <c r="B2440" t="s">
        <v>5508</v>
      </c>
      <c r="C2440" s="1">
        <v>41961</v>
      </c>
      <c r="D2440" s="1">
        <v>41963</v>
      </c>
      <c r="E2440" t="s">
        <v>22</v>
      </c>
      <c r="F2440" t="s">
        <v>5509</v>
      </c>
      <c r="G2440" t="s">
        <v>5510</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x14ac:dyDescent="0.25">
      <c r="A2441">
        <v>2440</v>
      </c>
      <c r="B2441" t="s">
        <v>5513</v>
      </c>
      <c r="C2441" s="1">
        <v>42933</v>
      </c>
      <c r="D2441" s="1">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7.9039999999999999</v>
      </c>
      <c r="S2441">
        <v>2</v>
      </c>
      <c r="T2441">
        <v>0.2</v>
      </c>
      <c r="U2441">
        <v>2.1736</v>
      </c>
    </row>
    <row r="2442" spans="1:21" x14ac:dyDescent="0.25">
      <c r="A2442">
        <v>2441</v>
      </c>
      <c r="B2442" t="s">
        <v>5514</v>
      </c>
      <c r="C2442" s="1">
        <v>42512</v>
      </c>
      <c r="D2442" s="1">
        <v>42517</v>
      </c>
      <c r="E2442" t="s">
        <v>49</v>
      </c>
      <c r="F2442" t="s">
        <v>5085</v>
      </c>
      <c r="G2442" t="s">
        <v>5086</v>
      </c>
      <c r="H2442" t="s">
        <v>25</v>
      </c>
      <c r="I2442" t="s">
        <v>26</v>
      </c>
      <c r="J2442" t="s">
        <v>5515</v>
      </c>
      <c r="K2442" t="s">
        <v>789</v>
      </c>
      <c r="L2442">
        <v>7055</v>
      </c>
      <c r="M2442" t="s">
        <v>147</v>
      </c>
      <c r="N2442" t="s">
        <v>1206</v>
      </c>
      <c r="O2442" t="s">
        <v>70</v>
      </c>
      <c r="P2442" t="s">
        <v>71</v>
      </c>
      <c r="Q2442" t="s">
        <v>1207</v>
      </c>
      <c r="R2442">
        <v>345</v>
      </c>
      <c r="S2442">
        <v>5</v>
      </c>
      <c r="T2442">
        <v>0</v>
      </c>
      <c r="U2442">
        <v>86.25</v>
      </c>
    </row>
    <row r="2443" spans="1:21" x14ac:dyDescent="0.25">
      <c r="A2443">
        <v>2442</v>
      </c>
      <c r="B2443" t="s">
        <v>5514</v>
      </c>
      <c r="C2443" s="1">
        <v>42512</v>
      </c>
      <c r="D2443" s="1">
        <v>42517</v>
      </c>
      <c r="E2443" t="s">
        <v>49</v>
      </c>
      <c r="F2443" t="s">
        <v>5085</v>
      </c>
      <c r="G2443" t="s">
        <v>5086</v>
      </c>
      <c r="H2443" t="s">
        <v>25</v>
      </c>
      <c r="I2443" t="s">
        <v>26</v>
      </c>
      <c r="J2443" t="s">
        <v>5515</v>
      </c>
      <c r="K2443" t="s">
        <v>789</v>
      </c>
      <c r="L2443">
        <v>7055</v>
      </c>
      <c r="M2443" t="s">
        <v>147</v>
      </c>
      <c r="N2443" t="s">
        <v>884</v>
      </c>
      <c r="O2443" t="s">
        <v>31</v>
      </c>
      <c r="P2443" t="s">
        <v>55</v>
      </c>
      <c r="Q2443" t="s">
        <v>885</v>
      </c>
      <c r="R2443">
        <v>174.286</v>
      </c>
      <c r="S2443">
        <v>2</v>
      </c>
      <c r="T2443">
        <v>0.3</v>
      </c>
      <c r="U2443">
        <v>-19.918399999999998</v>
      </c>
    </row>
    <row r="2444" spans="1:21" x14ac:dyDescent="0.25">
      <c r="A2444">
        <v>2443</v>
      </c>
      <c r="B2444" t="s">
        <v>5514</v>
      </c>
      <c r="C2444" s="1">
        <v>42512</v>
      </c>
      <c r="D2444" s="1">
        <v>42517</v>
      </c>
      <c r="E2444" t="s">
        <v>49</v>
      </c>
      <c r="F2444" t="s">
        <v>5085</v>
      </c>
      <c r="G2444" t="s">
        <v>5086</v>
      </c>
      <c r="H2444" t="s">
        <v>25</v>
      </c>
      <c r="I2444" t="s">
        <v>26</v>
      </c>
      <c r="J2444" t="s">
        <v>5515</v>
      </c>
      <c r="K2444" t="s">
        <v>789</v>
      </c>
      <c r="L2444">
        <v>7055</v>
      </c>
      <c r="M2444" t="s">
        <v>147</v>
      </c>
      <c r="N2444" t="s">
        <v>817</v>
      </c>
      <c r="O2444" t="s">
        <v>45</v>
      </c>
      <c r="P2444" t="s">
        <v>77</v>
      </c>
      <c r="Q2444" t="s">
        <v>818</v>
      </c>
      <c r="R2444">
        <v>662.84</v>
      </c>
      <c r="S2444">
        <v>4</v>
      </c>
      <c r="T2444">
        <v>0</v>
      </c>
      <c r="U2444">
        <v>172.33840000000001</v>
      </c>
    </row>
    <row r="2445" spans="1:21" x14ac:dyDescent="0.25">
      <c r="A2445">
        <v>2444</v>
      </c>
      <c r="B2445" t="s">
        <v>5514</v>
      </c>
      <c r="C2445" s="1">
        <v>42512</v>
      </c>
      <c r="D2445" s="1">
        <v>42517</v>
      </c>
      <c r="E2445" t="s">
        <v>49</v>
      </c>
      <c r="F2445" t="s">
        <v>5085</v>
      </c>
      <c r="G2445" t="s">
        <v>5086</v>
      </c>
      <c r="H2445" t="s">
        <v>25</v>
      </c>
      <c r="I2445" t="s">
        <v>26</v>
      </c>
      <c r="J2445" t="s">
        <v>5515</v>
      </c>
      <c r="K2445" t="s">
        <v>789</v>
      </c>
      <c r="L2445">
        <v>7055</v>
      </c>
      <c r="M2445" t="s">
        <v>147</v>
      </c>
      <c r="N2445" t="s">
        <v>1754</v>
      </c>
      <c r="O2445" t="s">
        <v>70</v>
      </c>
      <c r="P2445" t="s">
        <v>160</v>
      </c>
      <c r="Q2445" t="s">
        <v>1755</v>
      </c>
      <c r="R2445">
        <v>95.1</v>
      </c>
      <c r="S2445">
        <v>5</v>
      </c>
      <c r="T2445">
        <v>0</v>
      </c>
      <c r="U2445">
        <v>30.431999999999999</v>
      </c>
    </row>
    <row r="2446" spans="1:21" x14ac:dyDescent="0.25">
      <c r="A2446">
        <v>2445</v>
      </c>
      <c r="B2446" t="s">
        <v>5514</v>
      </c>
      <c r="C2446" s="1">
        <v>42512</v>
      </c>
      <c r="D2446" s="1">
        <v>42517</v>
      </c>
      <c r="E2446" t="s">
        <v>49</v>
      </c>
      <c r="F2446" t="s">
        <v>5085</v>
      </c>
      <c r="G2446" t="s">
        <v>5086</v>
      </c>
      <c r="H2446" t="s">
        <v>25</v>
      </c>
      <c r="I2446" t="s">
        <v>26</v>
      </c>
      <c r="J2446" t="s">
        <v>5515</v>
      </c>
      <c r="K2446" t="s">
        <v>789</v>
      </c>
      <c r="L2446">
        <v>7055</v>
      </c>
      <c r="M2446" t="s">
        <v>147</v>
      </c>
      <c r="N2446" t="s">
        <v>5516</v>
      </c>
      <c r="O2446" t="s">
        <v>45</v>
      </c>
      <c r="P2446" t="s">
        <v>172</v>
      </c>
      <c r="Q2446" t="s">
        <v>5517</v>
      </c>
      <c r="R2446">
        <v>26.88</v>
      </c>
      <c r="S2446">
        <v>6</v>
      </c>
      <c r="T2446">
        <v>0</v>
      </c>
      <c r="U2446">
        <v>12.9024</v>
      </c>
    </row>
    <row r="2447" spans="1:21" x14ac:dyDescent="0.25">
      <c r="A2447">
        <v>2446</v>
      </c>
      <c r="B2447" t="s">
        <v>5514</v>
      </c>
      <c r="C2447" s="1">
        <v>42512</v>
      </c>
      <c r="D2447" s="1">
        <v>42517</v>
      </c>
      <c r="E2447" t="s">
        <v>49</v>
      </c>
      <c r="F2447" t="s">
        <v>5085</v>
      </c>
      <c r="G2447" t="s">
        <v>5086</v>
      </c>
      <c r="H2447" t="s">
        <v>25</v>
      </c>
      <c r="I2447" t="s">
        <v>26</v>
      </c>
      <c r="J2447" t="s">
        <v>5515</v>
      </c>
      <c r="K2447" t="s">
        <v>789</v>
      </c>
      <c r="L2447">
        <v>7055</v>
      </c>
      <c r="M2447" t="s">
        <v>147</v>
      </c>
      <c r="N2447" t="s">
        <v>3756</v>
      </c>
      <c r="O2447" t="s">
        <v>70</v>
      </c>
      <c r="P2447" t="s">
        <v>71</v>
      </c>
      <c r="Q2447" t="s">
        <v>3757</v>
      </c>
      <c r="R2447">
        <v>257.98</v>
      </c>
      <c r="S2447">
        <v>2</v>
      </c>
      <c r="T2447">
        <v>0</v>
      </c>
      <c r="U2447">
        <v>74.8142</v>
      </c>
    </row>
    <row r="2448" spans="1:21" x14ac:dyDescent="0.25">
      <c r="A2448">
        <v>2447</v>
      </c>
      <c r="B2448" t="s">
        <v>5518</v>
      </c>
      <c r="C2448" s="1">
        <v>42272</v>
      </c>
      <c r="D2448" s="1">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x14ac:dyDescent="0.25">
      <c r="A2449">
        <v>2448</v>
      </c>
      <c r="B2449" t="s">
        <v>5519</v>
      </c>
      <c r="C2449" s="1">
        <v>42674</v>
      </c>
      <c r="D2449" s="1">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-14.081</v>
      </c>
    </row>
    <row r="2450" spans="1:21" x14ac:dyDescent="0.25">
      <c r="A2450">
        <v>2449</v>
      </c>
      <c r="B2450" t="s">
        <v>5520</v>
      </c>
      <c r="C2450" s="1">
        <v>42261</v>
      </c>
      <c r="D2450" s="1">
        <v>42264</v>
      </c>
      <c r="E2450" t="s">
        <v>22</v>
      </c>
      <c r="F2450" t="s">
        <v>1738</v>
      </c>
      <c r="G2450" t="s">
        <v>1739</v>
      </c>
      <c r="H2450" t="s">
        <v>25</v>
      </c>
      <c r="I2450" t="s">
        <v>26</v>
      </c>
      <c r="J2450" t="s">
        <v>5521</v>
      </c>
      <c r="K2450" t="s">
        <v>382</v>
      </c>
      <c r="L2450">
        <v>29406</v>
      </c>
      <c r="M2450" t="s">
        <v>29</v>
      </c>
      <c r="N2450" t="s">
        <v>1693</v>
      </c>
      <c r="O2450" t="s">
        <v>45</v>
      </c>
      <c r="P2450" t="s">
        <v>58</v>
      </c>
      <c r="Q2450" t="s">
        <v>1694</v>
      </c>
      <c r="R2450">
        <v>269.49</v>
      </c>
      <c r="S2450">
        <v>3</v>
      </c>
      <c r="T2450">
        <v>0</v>
      </c>
      <c r="U2450">
        <v>5.3898000000000001</v>
      </c>
    </row>
    <row r="2451" spans="1:21" x14ac:dyDescent="0.25">
      <c r="A2451">
        <v>2450</v>
      </c>
      <c r="B2451" t="s">
        <v>5522</v>
      </c>
      <c r="C2451" s="1">
        <v>42679</v>
      </c>
      <c r="D2451" s="1">
        <v>42684</v>
      </c>
      <c r="E2451" t="s">
        <v>49</v>
      </c>
      <c r="F2451" t="s">
        <v>376</v>
      </c>
      <c r="G2451" t="s">
        <v>377</v>
      </c>
      <c r="H2451" t="s">
        <v>101</v>
      </c>
      <c r="I2451" t="s">
        <v>26</v>
      </c>
      <c r="J2451" t="s">
        <v>630</v>
      </c>
      <c r="K2451" t="s">
        <v>42</v>
      </c>
      <c r="L2451">
        <v>95123</v>
      </c>
      <c r="M2451" t="s">
        <v>43</v>
      </c>
      <c r="N2451" t="s">
        <v>5523</v>
      </c>
      <c r="O2451" t="s">
        <v>45</v>
      </c>
      <c r="P2451" t="s">
        <v>74</v>
      </c>
      <c r="Q2451" t="s">
        <v>5524</v>
      </c>
      <c r="R2451">
        <v>29.12</v>
      </c>
      <c r="S2451">
        <v>5</v>
      </c>
      <c r="T2451">
        <v>0.2</v>
      </c>
      <c r="U2451">
        <v>9.8279999999999994</v>
      </c>
    </row>
    <row r="2452" spans="1:21" x14ac:dyDescent="0.25">
      <c r="A2452">
        <v>2451</v>
      </c>
      <c r="B2452" t="s">
        <v>5525</v>
      </c>
      <c r="C2452" s="1">
        <v>42811</v>
      </c>
      <c r="D2452" s="1">
        <v>42816</v>
      </c>
      <c r="E2452" t="s">
        <v>22</v>
      </c>
      <c r="F2452" t="s">
        <v>5202</v>
      </c>
      <c r="G2452" t="s">
        <v>5203</v>
      </c>
      <c r="H2452" t="s">
        <v>25</v>
      </c>
      <c r="I2452" t="s">
        <v>26</v>
      </c>
      <c r="J2452" t="s">
        <v>265</v>
      </c>
      <c r="K2452" t="s">
        <v>266</v>
      </c>
      <c r="L2452">
        <v>10011</v>
      </c>
      <c r="M2452" t="s">
        <v>147</v>
      </c>
      <c r="N2452" t="s">
        <v>5526</v>
      </c>
      <c r="O2452" t="s">
        <v>45</v>
      </c>
      <c r="P2452" t="s">
        <v>46</v>
      </c>
      <c r="Q2452" t="s">
        <v>5527</v>
      </c>
      <c r="R2452">
        <v>18.75</v>
      </c>
      <c r="S2452">
        <v>5</v>
      </c>
      <c r="T2452">
        <v>0</v>
      </c>
      <c r="U2452">
        <v>9</v>
      </c>
    </row>
    <row r="2453" spans="1:21" x14ac:dyDescent="0.25">
      <c r="A2453">
        <v>2452</v>
      </c>
      <c r="B2453" t="s">
        <v>5525</v>
      </c>
      <c r="C2453" s="1">
        <v>42811</v>
      </c>
      <c r="D2453" s="1">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119.7</v>
      </c>
      <c r="S2453">
        <v>6</v>
      </c>
      <c r="T2453">
        <v>0</v>
      </c>
      <c r="U2453">
        <v>31.122</v>
      </c>
    </row>
    <row r="2454" spans="1:21" x14ac:dyDescent="0.25">
      <c r="A2454">
        <v>2453</v>
      </c>
      <c r="B2454" t="s">
        <v>5525</v>
      </c>
      <c r="C2454" s="1">
        <v>42811</v>
      </c>
      <c r="D2454" s="1">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3.0861000000000001</v>
      </c>
    </row>
    <row r="2455" spans="1:21" x14ac:dyDescent="0.25">
      <c r="A2455">
        <v>2454</v>
      </c>
      <c r="B2455" t="s">
        <v>5525</v>
      </c>
      <c r="C2455" s="1">
        <v>42811</v>
      </c>
      <c r="D2455" s="1">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x14ac:dyDescent="0.25">
      <c r="A2456">
        <v>2455</v>
      </c>
      <c r="B2456" t="s">
        <v>5525</v>
      </c>
      <c r="C2456" s="1">
        <v>42811</v>
      </c>
      <c r="D2456" s="1">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13.603999999999999</v>
      </c>
    </row>
    <row r="2457" spans="1:21" x14ac:dyDescent="0.25">
      <c r="A2457">
        <v>2456</v>
      </c>
      <c r="B2457" t="s">
        <v>5525</v>
      </c>
      <c r="C2457" s="1">
        <v>42811</v>
      </c>
      <c r="D2457" s="1">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27.9344</v>
      </c>
    </row>
    <row r="2458" spans="1:21" x14ac:dyDescent="0.25">
      <c r="A2458">
        <v>2457</v>
      </c>
      <c r="B2458" t="s">
        <v>5525</v>
      </c>
      <c r="C2458" s="1">
        <v>42811</v>
      </c>
      <c r="D2458" s="1">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3.4357000000000002</v>
      </c>
    </row>
    <row r="2459" spans="1:21" x14ac:dyDescent="0.25">
      <c r="A2459">
        <v>2458</v>
      </c>
      <c r="B2459" t="s">
        <v>5525</v>
      </c>
      <c r="C2459" s="1">
        <v>42811</v>
      </c>
      <c r="D2459" s="1">
        <v>42816</v>
      </c>
      <c r="E2459" t="s">
        <v>22</v>
      </c>
      <c r="F2459" t="s">
        <v>5202</v>
      </c>
      <c r="G2459" t="s">
        <v>5203</v>
      </c>
      <c r="H2459" t="s">
        <v>25</v>
      </c>
      <c r="I2459" t="s">
        <v>26</v>
      </c>
      <c r="J2459" t="s">
        <v>265</v>
      </c>
      <c r="K2459" t="s">
        <v>266</v>
      </c>
      <c r="L2459">
        <v>10011</v>
      </c>
      <c r="M2459" t="s">
        <v>147</v>
      </c>
      <c r="N2459" t="s">
        <v>178</v>
      </c>
      <c r="O2459" t="s">
        <v>45</v>
      </c>
      <c r="P2459" t="s">
        <v>67</v>
      </c>
      <c r="Q2459" t="s">
        <v>179</v>
      </c>
      <c r="R2459">
        <v>59.1</v>
      </c>
      <c r="S2459">
        <v>6</v>
      </c>
      <c r="T2459">
        <v>0</v>
      </c>
      <c r="U2459">
        <v>22.457999999999998</v>
      </c>
    </row>
    <row r="2460" spans="1:21" x14ac:dyDescent="0.25">
      <c r="A2460">
        <v>2459</v>
      </c>
      <c r="B2460" t="s">
        <v>5525</v>
      </c>
      <c r="C2460" s="1">
        <v>42811</v>
      </c>
      <c r="D2460" s="1">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12.097799999999999</v>
      </c>
    </row>
    <row r="2461" spans="1:21" x14ac:dyDescent="0.25">
      <c r="A2461">
        <v>2460</v>
      </c>
      <c r="B2461" t="s">
        <v>5528</v>
      </c>
      <c r="C2461" s="1">
        <v>42962</v>
      </c>
      <c r="D2461" s="1">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x14ac:dyDescent="0.25">
      <c r="A2462">
        <v>2461</v>
      </c>
      <c r="B2462" t="s">
        <v>5529</v>
      </c>
      <c r="C2462" s="1">
        <v>42196</v>
      </c>
      <c r="D2462" s="1">
        <v>42198</v>
      </c>
      <c r="E2462" t="s">
        <v>22</v>
      </c>
      <c r="F2462" t="s">
        <v>5530</v>
      </c>
      <c r="G2462" t="s">
        <v>5531</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x14ac:dyDescent="0.25">
      <c r="A2463">
        <v>2462</v>
      </c>
      <c r="B2463" t="s">
        <v>5529</v>
      </c>
      <c r="C2463" s="1">
        <v>42196</v>
      </c>
      <c r="D2463" s="1">
        <v>42198</v>
      </c>
      <c r="E2463" t="s">
        <v>22</v>
      </c>
      <c r="F2463" t="s">
        <v>5530</v>
      </c>
      <c r="G2463" t="s">
        <v>5531</v>
      </c>
      <c r="H2463" t="s">
        <v>25</v>
      </c>
      <c r="I2463" t="s">
        <v>26</v>
      </c>
      <c r="J2463" t="s">
        <v>94</v>
      </c>
      <c r="K2463" t="s">
        <v>95</v>
      </c>
      <c r="L2463">
        <v>98115</v>
      </c>
      <c r="M2463" t="s">
        <v>43</v>
      </c>
      <c r="N2463" t="s">
        <v>3134</v>
      </c>
      <c r="O2463" t="s">
        <v>45</v>
      </c>
      <c r="P2463" t="s">
        <v>74</v>
      </c>
      <c r="Q2463" t="s">
        <v>3135</v>
      </c>
      <c r="R2463">
        <v>98.352000000000004</v>
      </c>
      <c r="S2463">
        <v>3</v>
      </c>
      <c r="T2463">
        <v>0.2</v>
      </c>
      <c r="U2463">
        <v>34.423200000000001</v>
      </c>
    </row>
    <row r="2464" spans="1:21" x14ac:dyDescent="0.25">
      <c r="A2464">
        <v>2463</v>
      </c>
      <c r="B2464" t="s">
        <v>5532</v>
      </c>
      <c r="C2464" s="1">
        <v>43072</v>
      </c>
      <c r="D2464" s="1">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v>
      </c>
      <c r="S2464">
        <v>5</v>
      </c>
      <c r="T2464">
        <v>0.2</v>
      </c>
      <c r="U2464">
        <v>29.372</v>
      </c>
    </row>
    <row r="2465" spans="1:21" x14ac:dyDescent="0.25">
      <c r="A2465">
        <v>2464</v>
      </c>
      <c r="B2465" t="s">
        <v>5532</v>
      </c>
      <c r="C2465" s="1">
        <v>43072</v>
      </c>
      <c r="D2465" s="1">
        <v>43078</v>
      </c>
      <c r="E2465" t="s">
        <v>49</v>
      </c>
      <c r="F2465" t="s">
        <v>3619</v>
      </c>
      <c r="G2465" t="s">
        <v>3620</v>
      </c>
      <c r="H2465" t="s">
        <v>25</v>
      </c>
      <c r="I2465" t="s">
        <v>26</v>
      </c>
      <c r="J2465" t="s">
        <v>265</v>
      </c>
      <c r="K2465" t="s">
        <v>266</v>
      </c>
      <c r="L2465">
        <v>10009</v>
      </c>
      <c r="M2465" t="s">
        <v>147</v>
      </c>
      <c r="N2465" t="s">
        <v>5396</v>
      </c>
      <c r="O2465" t="s">
        <v>45</v>
      </c>
      <c r="P2465" t="s">
        <v>74</v>
      </c>
      <c r="Q2465" t="s">
        <v>5397</v>
      </c>
      <c r="R2465">
        <v>14.624000000000001</v>
      </c>
      <c r="S2465">
        <v>2</v>
      </c>
      <c r="T2465">
        <v>0.2</v>
      </c>
      <c r="U2465">
        <v>5.1184000000000003</v>
      </c>
    </row>
    <row r="2466" spans="1:21" x14ac:dyDescent="0.25">
      <c r="A2466">
        <v>2465</v>
      </c>
      <c r="B2466" t="s">
        <v>5532</v>
      </c>
      <c r="C2466" s="1">
        <v>43072</v>
      </c>
      <c r="D2466" s="1">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36.987299999999998</v>
      </c>
    </row>
    <row r="2467" spans="1:21" x14ac:dyDescent="0.25">
      <c r="A2467">
        <v>2466</v>
      </c>
      <c r="B2467" t="s">
        <v>5532</v>
      </c>
      <c r="C2467" s="1">
        <v>43072</v>
      </c>
      <c r="D2467" s="1">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x14ac:dyDescent="0.25">
      <c r="A2468">
        <v>2467</v>
      </c>
      <c r="B2468" t="s">
        <v>5533</v>
      </c>
      <c r="C2468" s="1">
        <v>42859</v>
      </c>
      <c r="D2468" s="1">
        <v>42863</v>
      </c>
      <c r="E2468" t="s">
        <v>49</v>
      </c>
      <c r="F2468" t="s">
        <v>1523</v>
      </c>
      <c r="G2468" t="s">
        <v>1524</v>
      </c>
      <c r="H2468" t="s">
        <v>25</v>
      </c>
      <c r="I2468" t="s">
        <v>26</v>
      </c>
      <c r="J2468" t="s">
        <v>5534</v>
      </c>
      <c r="K2468" t="s">
        <v>318</v>
      </c>
      <c r="L2468">
        <v>23602</v>
      </c>
      <c r="M2468" t="s">
        <v>29</v>
      </c>
      <c r="N2468" t="s">
        <v>5535</v>
      </c>
      <c r="O2468" t="s">
        <v>45</v>
      </c>
      <c r="P2468" t="s">
        <v>89</v>
      </c>
      <c r="Q2468" t="s">
        <v>5536</v>
      </c>
      <c r="R2468">
        <v>9.11</v>
      </c>
      <c r="S2468">
        <v>1</v>
      </c>
      <c r="T2468">
        <v>0</v>
      </c>
      <c r="U2468">
        <v>4.0994999999999999</v>
      </c>
    </row>
    <row r="2469" spans="1:21" x14ac:dyDescent="0.25">
      <c r="A2469">
        <v>2468</v>
      </c>
      <c r="B2469" t="s">
        <v>5533</v>
      </c>
      <c r="C2469" s="1">
        <v>42859</v>
      </c>
      <c r="D2469" s="1">
        <v>42863</v>
      </c>
      <c r="E2469" t="s">
        <v>49</v>
      </c>
      <c r="F2469" t="s">
        <v>1523</v>
      </c>
      <c r="G2469" t="s">
        <v>1524</v>
      </c>
      <c r="H2469" t="s">
        <v>25</v>
      </c>
      <c r="I2469" t="s">
        <v>26</v>
      </c>
      <c r="J2469" t="s">
        <v>5534</v>
      </c>
      <c r="K2469" t="s">
        <v>318</v>
      </c>
      <c r="L2469">
        <v>23602</v>
      </c>
      <c r="M2469" t="s">
        <v>29</v>
      </c>
      <c r="N2469" t="s">
        <v>1520</v>
      </c>
      <c r="O2469" t="s">
        <v>45</v>
      </c>
      <c r="P2469" t="s">
        <v>58</v>
      </c>
      <c r="Q2469" t="s">
        <v>1521</v>
      </c>
      <c r="R2469">
        <v>571.44000000000005</v>
      </c>
      <c r="S2469">
        <v>4</v>
      </c>
      <c r="T2469">
        <v>0</v>
      </c>
      <c r="U2469">
        <v>165.7176</v>
      </c>
    </row>
    <row r="2470" spans="1:21" x14ac:dyDescent="0.25">
      <c r="A2470">
        <v>2469</v>
      </c>
      <c r="B2470" t="s">
        <v>5533</v>
      </c>
      <c r="C2470" s="1">
        <v>42859</v>
      </c>
      <c r="D2470" s="1">
        <v>42863</v>
      </c>
      <c r="E2470" t="s">
        <v>49</v>
      </c>
      <c r="F2470" t="s">
        <v>1523</v>
      </c>
      <c r="G2470" t="s">
        <v>1524</v>
      </c>
      <c r="H2470" t="s">
        <v>25</v>
      </c>
      <c r="I2470" t="s">
        <v>26</v>
      </c>
      <c r="J2470" t="s">
        <v>5534</v>
      </c>
      <c r="K2470" t="s">
        <v>318</v>
      </c>
      <c r="L2470">
        <v>23602</v>
      </c>
      <c r="M2470" t="s">
        <v>29</v>
      </c>
      <c r="N2470" t="s">
        <v>5537</v>
      </c>
      <c r="O2470" t="s">
        <v>45</v>
      </c>
      <c r="P2470" t="s">
        <v>89</v>
      </c>
      <c r="Q2470" t="s">
        <v>5538</v>
      </c>
      <c r="R2470">
        <v>32.4</v>
      </c>
      <c r="S2470">
        <v>5</v>
      </c>
      <c r="T2470">
        <v>0</v>
      </c>
      <c r="U2470">
        <v>15.552</v>
      </c>
    </row>
    <row r="2471" spans="1:21" x14ac:dyDescent="0.25">
      <c r="A2471">
        <v>2470</v>
      </c>
      <c r="B2471" t="s">
        <v>5533</v>
      </c>
      <c r="C2471" s="1">
        <v>42859</v>
      </c>
      <c r="D2471" s="1">
        <v>42863</v>
      </c>
      <c r="E2471" t="s">
        <v>49</v>
      </c>
      <c r="F2471" t="s">
        <v>1523</v>
      </c>
      <c r="G2471" t="s">
        <v>1524</v>
      </c>
      <c r="H2471" t="s">
        <v>25</v>
      </c>
      <c r="I2471" t="s">
        <v>26</v>
      </c>
      <c r="J2471" t="s">
        <v>5534</v>
      </c>
      <c r="K2471" t="s">
        <v>318</v>
      </c>
      <c r="L2471">
        <v>23602</v>
      </c>
      <c r="M2471" t="s">
        <v>29</v>
      </c>
      <c r="N2471" t="s">
        <v>4113</v>
      </c>
      <c r="O2471" t="s">
        <v>45</v>
      </c>
      <c r="P2471" t="s">
        <v>58</v>
      </c>
      <c r="Q2471" t="s">
        <v>4114</v>
      </c>
      <c r="R2471">
        <v>16.91</v>
      </c>
      <c r="S2471">
        <v>1</v>
      </c>
      <c r="T2471">
        <v>0</v>
      </c>
      <c r="U2471">
        <v>4.5656999999999996</v>
      </c>
    </row>
    <row r="2472" spans="1:21" x14ac:dyDescent="0.25">
      <c r="A2472">
        <v>2471</v>
      </c>
      <c r="B2472" t="s">
        <v>5539</v>
      </c>
      <c r="C2472" s="1">
        <v>42391</v>
      </c>
      <c r="D2472" s="1">
        <v>42397</v>
      </c>
      <c r="E2472" t="s">
        <v>49</v>
      </c>
      <c r="F2472" t="s">
        <v>5540</v>
      </c>
      <c r="G2472" t="s">
        <v>5541</v>
      </c>
      <c r="H2472" t="s">
        <v>25</v>
      </c>
      <c r="I2472" t="s">
        <v>26</v>
      </c>
      <c r="J2472" t="s">
        <v>1710</v>
      </c>
      <c r="K2472" t="s">
        <v>87</v>
      </c>
      <c r="L2472">
        <v>28314</v>
      </c>
      <c r="M2472" t="s">
        <v>29</v>
      </c>
      <c r="N2472" t="s">
        <v>5542</v>
      </c>
      <c r="O2472" t="s">
        <v>31</v>
      </c>
      <c r="P2472" t="s">
        <v>64</v>
      </c>
      <c r="Q2472" t="s">
        <v>5543</v>
      </c>
      <c r="R2472">
        <v>14.272</v>
      </c>
      <c r="S2472">
        <v>8</v>
      </c>
      <c r="T2472">
        <v>0.2</v>
      </c>
      <c r="U2472">
        <v>4.2816000000000001</v>
      </c>
    </row>
    <row r="2473" spans="1:21" x14ac:dyDescent="0.25">
      <c r="A2473">
        <v>2472</v>
      </c>
      <c r="B2473" t="s">
        <v>5539</v>
      </c>
      <c r="C2473" s="1">
        <v>42391</v>
      </c>
      <c r="D2473" s="1">
        <v>42397</v>
      </c>
      <c r="E2473" t="s">
        <v>49</v>
      </c>
      <c r="F2473" t="s">
        <v>5540</v>
      </c>
      <c r="G2473" t="s">
        <v>5541</v>
      </c>
      <c r="H2473" t="s">
        <v>25</v>
      </c>
      <c r="I2473" t="s">
        <v>26</v>
      </c>
      <c r="J2473" t="s">
        <v>1710</v>
      </c>
      <c r="K2473" t="s">
        <v>87</v>
      </c>
      <c r="L2473">
        <v>28314</v>
      </c>
      <c r="M2473" t="s">
        <v>29</v>
      </c>
      <c r="N2473" t="s">
        <v>5027</v>
      </c>
      <c r="O2473" t="s">
        <v>31</v>
      </c>
      <c r="P2473" t="s">
        <v>32</v>
      </c>
      <c r="Q2473" t="s">
        <v>5544</v>
      </c>
      <c r="R2473">
        <v>451.13600000000002</v>
      </c>
      <c r="S2473">
        <v>4</v>
      </c>
      <c r="T2473">
        <v>0.2</v>
      </c>
      <c r="U2473">
        <v>-67.670400000000001</v>
      </c>
    </row>
    <row r="2474" spans="1:21" x14ac:dyDescent="0.25">
      <c r="A2474">
        <v>2473</v>
      </c>
      <c r="B2474" t="s">
        <v>5539</v>
      </c>
      <c r="C2474" s="1">
        <v>42391</v>
      </c>
      <c r="D2474" s="1">
        <v>42397</v>
      </c>
      <c r="E2474" t="s">
        <v>49</v>
      </c>
      <c r="F2474" t="s">
        <v>5540</v>
      </c>
      <c r="G2474" t="s">
        <v>5541</v>
      </c>
      <c r="H2474" t="s">
        <v>25</v>
      </c>
      <c r="I2474" t="s">
        <v>26</v>
      </c>
      <c r="J2474" t="s">
        <v>1710</v>
      </c>
      <c r="K2474" t="s">
        <v>87</v>
      </c>
      <c r="L2474">
        <v>28314</v>
      </c>
      <c r="M2474" t="s">
        <v>29</v>
      </c>
      <c r="N2474" t="s">
        <v>5139</v>
      </c>
      <c r="O2474" t="s">
        <v>45</v>
      </c>
      <c r="P2474" t="s">
        <v>77</v>
      </c>
      <c r="Q2474" t="s">
        <v>5140</v>
      </c>
      <c r="R2474">
        <v>64.864000000000004</v>
      </c>
      <c r="S2474">
        <v>4</v>
      </c>
      <c r="T2474">
        <v>0.2</v>
      </c>
      <c r="U2474">
        <v>6.4863999999999997</v>
      </c>
    </row>
    <row r="2475" spans="1:21" x14ac:dyDescent="0.25">
      <c r="A2475">
        <v>2474</v>
      </c>
      <c r="B2475" t="s">
        <v>5545</v>
      </c>
      <c r="C2475" s="1">
        <v>42677</v>
      </c>
      <c r="D2475" s="1">
        <v>42680</v>
      </c>
      <c r="E2475" t="s">
        <v>187</v>
      </c>
      <c r="F2475" t="s">
        <v>3536</v>
      </c>
      <c r="G2475" t="s">
        <v>3537</v>
      </c>
      <c r="H2475" t="s">
        <v>25</v>
      </c>
      <c r="I2475" t="s">
        <v>26</v>
      </c>
      <c r="J2475" t="s">
        <v>41</v>
      </c>
      <c r="K2475" t="s">
        <v>42</v>
      </c>
      <c r="L2475">
        <v>90032</v>
      </c>
      <c r="M2475" t="s">
        <v>43</v>
      </c>
      <c r="N2475" t="s">
        <v>5546</v>
      </c>
      <c r="O2475" t="s">
        <v>31</v>
      </c>
      <c r="P2475" t="s">
        <v>35</v>
      </c>
      <c r="Q2475" t="s">
        <v>5547</v>
      </c>
      <c r="R2475">
        <v>217.584</v>
      </c>
      <c r="S2475">
        <v>2</v>
      </c>
      <c r="T2475">
        <v>0.2</v>
      </c>
      <c r="U2475">
        <v>-29.9178</v>
      </c>
    </row>
    <row r="2476" spans="1:21" x14ac:dyDescent="0.25">
      <c r="A2476">
        <v>2475</v>
      </c>
      <c r="B2476" t="s">
        <v>5545</v>
      </c>
      <c r="C2476" s="1">
        <v>42677</v>
      </c>
      <c r="D2476" s="1">
        <v>42680</v>
      </c>
      <c r="E2476" t="s">
        <v>187</v>
      </c>
      <c r="F2476" t="s">
        <v>3536</v>
      </c>
      <c r="G2476" t="s">
        <v>3537</v>
      </c>
      <c r="H2476" t="s">
        <v>25</v>
      </c>
      <c r="I2476" t="s">
        <v>26</v>
      </c>
      <c r="J2476" t="s">
        <v>41</v>
      </c>
      <c r="K2476" t="s">
        <v>42</v>
      </c>
      <c r="L2476">
        <v>90032</v>
      </c>
      <c r="M2476" t="s">
        <v>43</v>
      </c>
      <c r="N2476" t="s">
        <v>5548</v>
      </c>
      <c r="O2476" t="s">
        <v>70</v>
      </c>
      <c r="P2476" t="s">
        <v>160</v>
      </c>
      <c r="Q2476" t="s">
        <v>5549</v>
      </c>
      <c r="R2476">
        <v>82.95</v>
      </c>
      <c r="S2476">
        <v>5</v>
      </c>
      <c r="T2476">
        <v>0</v>
      </c>
      <c r="U2476">
        <v>29.032499999999999</v>
      </c>
    </row>
    <row r="2477" spans="1:21" x14ac:dyDescent="0.25">
      <c r="A2477">
        <v>2476</v>
      </c>
      <c r="B2477" t="s">
        <v>5545</v>
      </c>
      <c r="C2477" s="1">
        <v>42677</v>
      </c>
      <c r="D2477" s="1">
        <v>42680</v>
      </c>
      <c r="E2477" t="s">
        <v>187</v>
      </c>
      <c r="F2477" t="s">
        <v>3536</v>
      </c>
      <c r="G2477" t="s">
        <v>3537</v>
      </c>
      <c r="H2477" t="s">
        <v>25</v>
      </c>
      <c r="I2477" t="s">
        <v>26</v>
      </c>
      <c r="J2477" t="s">
        <v>41</v>
      </c>
      <c r="K2477" t="s">
        <v>42</v>
      </c>
      <c r="L2477">
        <v>90032</v>
      </c>
      <c r="M2477" t="s">
        <v>43</v>
      </c>
      <c r="N2477" t="s">
        <v>5550</v>
      </c>
      <c r="O2477" t="s">
        <v>45</v>
      </c>
      <c r="P2477" t="s">
        <v>46</v>
      </c>
      <c r="Q2477" t="s">
        <v>5551</v>
      </c>
      <c r="R2477">
        <v>87.71</v>
      </c>
      <c r="S2477">
        <v>7</v>
      </c>
      <c r="T2477">
        <v>0</v>
      </c>
      <c r="U2477">
        <v>41.223700000000001</v>
      </c>
    </row>
    <row r="2478" spans="1:21" x14ac:dyDescent="0.25">
      <c r="A2478">
        <v>2477</v>
      </c>
      <c r="B2478" t="s">
        <v>5545</v>
      </c>
      <c r="C2478" s="1">
        <v>42677</v>
      </c>
      <c r="D2478" s="1">
        <v>42680</v>
      </c>
      <c r="E2478" t="s">
        <v>187</v>
      </c>
      <c r="F2478" t="s">
        <v>3536</v>
      </c>
      <c r="G2478" t="s">
        <v>3537</v>
      </c>
      <c r="H2478" t="s">
        <v>25</v>
      </c>
      <c r="I2478" t="s">
        <v>26</v>
      </c>
      <c r="J2478" t="s">
        <v>41</v>
      </c>
      <c r="K2478" t="s">
        <v>42</v>
      </c>
      <c r="L2478">
        <v>90032</v>
      </c>
      <c r="M2478" t="s">
        <v>43</v>
      </c>
      <c r="N2478" t="s">
        <v>5505</v>
      </c>
      <c r="O2478" t="s">
        <v>45</v>
      </c>
      <c r="P2478" t="s">
        <v>77</v>
      </c>
      <c r="Q2478" t="s">
        <v>5506</v>
      </c>
      <c r="R2478">
        <v>1101.48</v>
      </c>
      <c r="S2478">
        <v>4</v>
      </c>
      <c r="T2478">
        <v>0</v>
      </c>
      <c r="U2478">
        <v>429.5772</v>
      </c>
    </row>
    <row r="2479" spans="1:21" x14ac:dyDescent="0.25">
      <c r="A2479">
        <v>2478</v>
      </c>
      <c r="B2479" t="s">
        <v>5552</v>
      </c>
      <c r="C2479" s="1">
        <v>42982</v>
      </c>
      <c r="D2479" s="1">
        <v>42986</v>
      </c>
      <c r="E2479" t="s">
        <v>22</v>
      </c>
      <c r="F2479" t="s">
        <v>5553</v>
      </c>
      <c r="G2479" t="s">
        <v>5554</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x14ac:dyDescent="0.25">
      <c r="A2480">
        <v>2479</v>
      </c>
      <c r="B2480" t="s">
        <v>5555</v>
      </c>
      <c r="C2480" s="1">
        <v>41895</v>
      </c>
      <c r="D2480" s="1">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v>
      </c>
    </row>
    <row r="2481" spans="1:21" x14ac:dyDescent="0.25">
      <c r="A2481">
        <v>2480</v>
      </c>
      <c r="B2481" t="s">
        <v>5556</v>
      </c>
      <c r="C2481" s="1">
        <v>42905</v>
      </c>
      <c r="D2481" s="1">
        <v>42911</v>
      </c>
      <c r="E2481" t="s">
        <v>49</v>
      </c>
      <c r="F2481" t="s">
        <v>3168</v>
      </c>
      <c r="G2481" t="s">
        <v>3169</v>
      </c>
      <c r="H2481" t="s">
        <v>25</v>
      </c>
      <c r="I2481" t="s">
        <v>26</v>
      </c>
      <c r="J2481" t="s">
        <v>816</v>
      </c>
      <c r="K2481" t="s">
        <v>103</v>
      </c>
      <c r="L2481">
        <v>75220</v>
      </c>
      <c r="M2481" t="s">
        <v>104</v>
      </c>
      <c r="N2481" t="s">
        <v>5557</v>
      </c>
      <c r="O2481" t="s">
        <v>45</v>
      </c>
      <c r="P2481" t="s">
        <v>578</v>
      </c>
      <c r="Q2481" t="s">
        <v>5558</v>
      </c>
      <c r="R2481">
        <v>11.183999999999999</v>
      </c>
      <c r="S2481">
        <v>1</v>
      </c>
      <c r="T2481">
        <v>0.2</v>
      </c>
      <c r="U2481">
        <v>0.83879999999999999</v>
      </c>
    </row>
    <row r="2482" spans="1:21" x14ac:dyDescent="0.25">
      <c r="A2482">
        <v>2481</v>
      </c>
      <c r="B2482" t="s">
        <v>5556</v>
      </c>
      <c r="C2482" s="1">
        <v>42905</v>
      </c>
      <c r="D2482" s="1">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x14ac:dyDescent="0.25">
      <c r="A2483">
        <v>2482</v>
      </c>
      <c r="B2483" t="s">
        <v>5559</v>
      </c>
      <c r="C2483" s="1">
        <v>43093</v>
      </c>
      <c r="D2483" s="1">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v>
      </c>
      <c r="S2483">
        <v>6</v>
      </c>
      <c r="T2483">
        <v>0</v>
      </c>
      <c r="U2483">
        <v>0</v>
      </c>
    </row>
    <row r="2484" spans="1:21" x14ac:dyDescent="0.25">
      <c r="A2484">
        <v>2483</v>
      </c>
      <c r="B2484" t="s">
        <v>5560</v>
      </c>
      <c r="C2484" s="1">
        <v>42975</v>
      </c>
      <c r="D2484" s="1">
        <v>42981</v>
      </c>
      <c r="E2484" t="s">
        <v>49</v>
      </c>
      <c r="F2484" t="s">
        <v>5345</v>
      </c>
      <c r="G2484" t="s">
        <v>5346</v>
      </c>
      <c r="H2484" t="s">
        <v>101</v>
      </c>
      <c r="I2484" t="s">
        <v>26</v>
      </c>
      <c r="J2484" t="s">
        <v>94</v>
      </c>
      <c r="K2484" t="s">
        <v>95</v>
      </c>
      <c r="L2484">
        <v>98105</v>
      </c>
      <c r="M2484" t="s">
        <v>43</v>
      </c>
      <c r="N2484" t="s">
        <v>5561</v>
      </c>
      <c r="O2484" t="s">
        <v>70</v>
      </c>
      <c r="P2484" t="s">
        <v>71</v>
      </c>
      <c r="Q2484" t="s">
        <v>5562</v>
      </c>
      <c r="R2484">
        <v>35.167999999999999</v>
      </c>
      <c r="S2484">
        <v>4</v>
      </c>
      <c r="T2484">
        <v>0.2</v>
      </c>
      <c r="U2484">
        <v>11.429600000000001</v>
      </c>
    </row>
    <row r="2485" spans="1:21" x14ac:dyDescent="0.25">
      <c r="A2485">
        <v>2484</v>
      </c>
      <c r="B2485" t="s">
        <v>5560</v>
      </c>
      <c r="C2485" s="1">
        <v>42975</v>
      </c>
      <c r="D2485" s="1">
        <v>42981</v>
      </c>
      <c r="E2485" t="s">
        <v>49</v>
      </c>
      <c r="F2485" t="s">
        <v>5345</v>
      </c>
      <c r="G2485" t="s">
        <v>5346</v>
      </c>
      <c r="H2485" t="s">
        <v>101</v>
      </c>
      <c r="I2485" t="s">
        <v>26</v>
      </c>
      <c r="J2485" t="s">
        <v>94</v>
      </c>
      <c r="K2485" t="s">
        <v>95</v>
      </c>
      <c r="L2485">
        <v>98105</v>
      </c>
      <c r="M2485" t="s">
        <v>43</v>
      </c>
      <c r="N2485" t="s">
        <v>1356</v>
      </c>
      <c r="O2485" t="s">
        <v>31</v>
      </c>
      <c r="P2485" t="s">
        <v>55</v>
      </c>
      <c r="Q2485" t="s">
        <v>1357</v>
      </c>
      <c r="R2485">
        <v>1137.75</v>
      </c>
      <c r="S2485">
        <v>5</v>
      </c>
      <c r="T2485">
        <v>0</v>
      </c>
      <c r="U2485">
        <v>250.30500000000001</v>
      </c>
    </row>
    <row r="2486" spans="1:21" x14ac:dyDescent="0.25">
      <c r="A2486">
        <v>2485</v>
      </c>
      <c r="B2486" t="s">
        <v>5560</v>
      </c>
      <c r="C2486" s="1">
        <v>42975</v>
      </c>
      <c r="D2486" s="1">
        <v>42981</v>
      </c>
      <c r="E2486" t="s">
        <v>49</v>
      </c>
      <c r="F2486" t="s">
        <v>5345</v>
      </c>
      <c r="G2486" t="s">
        <v>5346</v>
      </c>
      <c r="H2486" t="s">
        <v>101</v>
      </c>
      <c r="I2486" t="s">
        <v>26</v>
      </c>
      <c r="J2486" t="s">
        <v>94</v>
      </c>
      <c r="K2486" t="s">
        <v>95</v>
      </c>
      <c r="L2486">
        <v>98105</v>
      </c>
      <c r="M2486" t="s">
        <v>43</v>
      </c>
      <c r="N2486" t="s">
        <v>1728</v>
      </c>
      <c r="O2486" t="s">
        <v>45</v>
      </c>
      <c r="P2486" t="s">
        <v>74</v>
      </c>
      <c r="Q2486" t="s">
        <v>1729</v>
      </c>
      <c r="R2486">
        <v>99.68</v>
      </c>
      <c r="S2486">
        <v>5</v>
      </c>
      <c r="T2486">
        <v>0.2</v>
      </c>
      <c r="U2486">
        <v>32.396000000000001</v>
      </c>
    </row>
    <row r="2487" spans="1:21" x14ac:dyDescent="0.25">
      <c r="A2487">
        <v>2486</v>
      </c>
      <c r="B2487" t="s">
        <v>5560</v>
      </c>
      <c r="C2487" s="1">
        <v>42975</v>
      </c>
      <c r="D2487" s="1">
        <v>42981</v>
      </c>
      <c r="E2487" t="s">
        <v>49</v>
      </c>
      <c r="F2487" t="s">
        <v>5345</v>
      </c>
      <c r="G2487" t="s">
        <v>5346</v>
      </c>
      <c r="H2487" t="s">
        <v>101</v>
      </c>
      <c r="I2487" t="s">
        <v>26</v>
      </c>
      <c r="J2487" t="s">
        <v>94</v>
      </c>
      <c r="K2487" t="s">
        <v>95</v>
      </c>
      <c r="L2487">
        <v>98105</v>
      </c>
      <c r="M2487" t="s">
        <v>43</v>
      </c>
      <c r="N2487" t="s">
        <v>1743</v>
      </c>
      <c r="O2487" t="s">
        <v>45</v>
      </c>
      <c r="P2487" t="s">
        <v>67</v>
      </c>
      <c r="Q2487" t="s">
        <v>1744</v>
      </c>
      <c r="R2487">
        <v>5.56</v>
      </c>
      <c r="S2487">
        <v>2</v>
      </c>
      <c r="T2487">
        <v>0</v>
      </c>
      <c r="U2487">
        <v>1.4456</v>
      </c>
    </row>
    <row r="2488" spans="1:21" x14ac:dyDescent="0.25">
      <c r="A2488">
        <v>2487</v>
      </c>
      <c r="B2488" t="s">
        <v>5563</v>
      </c>
      <c r="C2488" s="1">
        <v>42006</v>
      </c>
      <c r="D2488" s="1">
        <v>42008</v>
      </c>
      <c r="E2488" t="s">
        <v>22</v>
      </c>
      <c r="F2488" t="s">
        <v>997</v>
      </c>
      <c r="G2488" t="s">
        <v>998</v>
      </c>
      <c r="H2488" t="s">
        <v>40</v>
      </c>
      <c r="I2488" t="s">
        <v>26</v>
      </c>
      <c r="J2488" t="s">
        <v>606</v>
      </c>
      <c r="K2488" t="s">
        <v>244</v>
      </c>
      <c r="L2488">
        <v>19711</v>
      </c>
      <c r="M2488" t="s">
        <v>147</v>
      </c>
      <c r="N2488" t="s">
        <v>5564</v>
      </c>
      <c r="O2488" t="s">
        <v>45</v>
      </c>
      <c r="P2488" t="s">
        <v>58</v>
      </c>
      <c r="Q2488" t="s">
        <v>5565</v>
      </c>
      <c r="R2488">
        <v>85.52</v>
      </c>
      <c r="S2488">
        <v>2</v>
      </c>
      <c r="T2488">
        <v>0</v>
      </c>
      <c r="U2488">
        <v>22.235199999999999</v>
      </c>
    </row>
    <row r="2489" spans="1:21" x14ac:dyDescent="0.25">
      <c r="A2489">
        <v>2488</v>
      </c>
      <c r="B2489" t="s">
        <v>5563</v>
      </c>
      <c r="C2489" s="1">
        <v>42006</v>
      </c>
      <c r="D2489" s="1">
        <v>42008</v>
      </c>
      <c r="E2489" t="s">
        <v>22</v>
      </c>
      <c r="F2489" t="s">
        <v>997</v>
      </c>
      <c r="G2489" t="s">
        <v>998</v>
      </c>
      <c r="H2489" t="s">
        <v>40</v>
      </c>
      <c r="I2489" t="s">
        <v>26</v>
      </c>
      <c r="J2489" t="s">
        <v>606</v>
      </c>
      <c r="K2489" t="s">
        <v>244</v>
      </c>
      <c r="L2489">
        <v>19711</v>
      </c>
      <c r="M2489" t="s">
        <v>147</v>
      </c>
      <c r="N2489" t="s">
        <v>5566</v>
      </c>
      <c r="O2489" t="s">
        <v>45</v>
      </c>
      <c r="P2489" t="s">
        <v>67</v>
      </c>
      <c r="Q2489" t="s">
        <v>5567</v>
      </c>
      <c r="R2489">
        <v>9.84</v>
      </c>
      <c r="S2489">
        <v>3</v>
      </c>
      <c r="T2489">
        <v>0</v>
      </c>
      <c r="U2489">
        <v>2.6568000000000001</v>
      </c>
    </row>
    <row r="2490" spans="1:21" x14ac:dyDescent="0.25">
      <c r="A2490">
        <v>2489</v>
      </c>
      <c r="B2490" t="s">
        <v>5563</v>
      </c>
      <c r="C2490" s="1">
        <v>42006</v>
      </c>
      <c r="D2490" s="1">
        <v>42008</v>
      </c>
      <c r="E2490" t="s">
        <v>22</v>
      </c>
      <c r="F2490" t="s">
        <v>997</v>
      </c>
      <c r="G2490" t="s">
        <v>998</v>
      </c>
      <c r="H2490" t="s">
        <v>40</v>
      </c>
      <c r="I2490" t="s">
        <v>26</v>
      </c>
      <c r="J2490" t="s">
        <v>606</v>
      </c>
      <c r="K2490" t="s">
        <v>244</v>
      </c>
      <c r="L2490">
        <v>19711</v>
      </c>
      <c r="M2490" t="s">
        <v>147</v>
      </c>
      <c r="N2490" t="s">
        <v>5233</v>
      </c>
      <c r="O2490" t="s">
        <v>45</v>
      </c>
      <c r="P2490" t="s">
        <v>89</v>
      </c>
      <c r="Q2490" t="s">
        <v>5234</v>
      </c>
      <c r="R2490">
        <v>20.04</v>
      </c>
      <c r="S2490">
        <v>3</v>
      </c>
      <c r="T2490">
        <v>0</v>
      </c>
      <c r="U2490">
        <v>9.6191999999999993</v>
      </c>
    </row>
    <row r="2491" spans="1:21" x14ac:dyDescent="0.25">
      <c r="A2491">
        <v>2490</v>
      </c>
      <c r="B2491" t="s">
        <v>5568</v>
      </c>
      <c r="C2491" s="1">
        <v>42286</v>
      </c>
      <c r="D2491" s="1">
        <v>42290</v>
      </c>
      <c r="E2491" t="s">
        <v>22</v>
      </c>
      <c r="F2491" t="s">
        <v>5569</v>
      </c>
      <c r="G2491" t="s">
        <v>5570</v>
      </c>
      <c r="H2491" t="s">
        <v>25</v>
      </c>
      <c r="I2491" t="s">
        <v>26</v>
      </c>
      <c r="J2491" t="s">
        <v>265</v>
      </c>
      <c r="K2491" t="s">
        <v>266</v>
      </c>
      <c r="L2491">
        <v>10024</v>
      </c>
      <c r="M2491" t="s">
        <v>147</v>
      </c>
      <c r="N2491" t="s">
        <v>5571</v>
      </c>
      <c r="O2491" t="s">
        <v>70</v>
      </c>
      <c r="P2491" t="s">
        <v>71</v>
      </c>
      <c r="Q2491" t="s">
        <v>5572</v>
      </c>
      <c r="R2491">
        <v>631.96</v>
      </c>
      <c r="S2491">
        <v>4</v>
      </c>
      <c r="T2491">
        <v>0</v>
      </c>
      <c r="U2491">
        <v>303.3408</v>
      </c>
    </row>
    <row r="2492" spans="1:21" x14ac:dyDescent="0.25">
      <c r="A2492">
        <v>2491</v>
      </c>
      <c r="B2492" t="s">
        <v>5568</v>
      </c>
      <c r="C2492" s="1">
        <v>42286</v>
      </c>
      <c r="D2492" s="1">
        <v>42290</v>
      </c>
      <c r="E2492" t="s">
        <v>22</v>
      </c>
      <c r="F2492" t="s">
        <v>5569</v>
      </c>
      <c r="G2492" t="s">
        <v>5570</v>
      </c>
      <c r="H2492" t="s">
        <v>25</v>
      </c>
      <c r="I2492" t="s">
        <v>26</v>
      </c>
      <c r="J2492" t="s">
        <v>265</v>
      </c>
      <c r="K2492" t="s">
        <v>266</v>
      </c>
      <c r="L2492">
        <v>10024</v>
      </c>
      <c r="M2492" t="s">
        <v>147</v>
      </c>
      <c r="N2492" t="s">
        <v>5573</v>
      </c>
      <c r="O2492" t="s">
        <v>45</v>
      </c>
      <c r="P2492" t="s">
        <v>89</v>
      </c>
      <c r="Q2492" t="s">
        <v>5574</v>
      </c>
      <c r="R2492">
        <v>23.92</v>
      </c>
      <c r="S2492">
        <v>4</v>
      </c>
      <c r="T2492">
        <v>0</v>
      </c>
      <c r="U2492">
        <v>10.763999999999999</v>
      </c>
    </row>
    <row r="2493" spans="1:21" x14ac:dyDescent="0.25">
      <c r="A2493">
        <v>2492</v>
      </c>
      <c r="B2493" t="s">
        <v>5575</v>
      </c>
      <c r="C2493" s="1">
        <v>41986</v>
      </c>
      <c r="D2493" s="1">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41.510399999999997</v>
      </c>
    </row>
    <row r="2494" spans="1:21" x14ac:dyDescent="0.25">
      <c r="A2494">
        <v>2493</v>
      </c>
      <c r="B2494" t="s">
        <v>5576</v>
      </c>
      <c r="C2494" s="1">
        <v>41962</v>
      </c>
      <c r="D2494" s="1">
        <v>41966</v>
      </c>
      <c r="E2494" t="s">
        <v>49</v>
      </c>
      <c r="F2494" t="s">
        <v>5577</v>
      </c>
      <c r="G2494" t="s">
        <v>5578</v>
      </c>
      <c r="H2494" t="s">
        <v>25</v>
      </c>
      <c r="I2494" t="s">
        <v>26</v>
      </c>
      <c r="J2494" t="s">
        <v>5579</v>
      </c>
      <c r="K2494" t="s">
        <v>266</v>
      </c>
      <c r="L2494">
        <v>14701</v>
      </c>
      <c r="M2494" t="s">
        <v>147</v>
      </c>
      <c r="N2494" t="s">
        <v>4603</v>
      </c>
      <c r="O2494" t="s">
        <v>70</v>
      </c>
      <c r="P2494" t="s">
        <v>71</v>
      </c>
      <c r="Q2494" t="s">
        <v>4604</v>
      </c>
      <c r="R2494">
        <v>4548.8100000000004</v>
      </c>
      <c r="S2494">
        <v>7</v>
      </c>
      <c r="T2494">
        <v>0</v>
      </c>
      <c r="U2494">
        <v>1228.1786999999999</v>
      </c>
    </row>
    <row r="2495" spans="1:21" x14ac:dyDescent="0.25">
      <c r="A2495">
        <v>2494</v>
      </c>
      <c r="B2495" t="s">
        <v>5580</v>
      </c>
      <c r="C2495" s="1">
        <v>42623</v>
      </c>
      <c r="D2495" s="1">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-34.392000000000003</v>
      </c>
    </row>
    <row r="2496" spans="1:21" x14ac:dyDescent="0.25">
      <c r="A2496">
        <v>2495</v>
      </c>
      <c r="B2496" t="s">
        <v>5580</v>
      </c>
      <c r="C2496" s="1">
        <v>42623</v>
      </c>
      <c r="D2496" s="1">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v>
      </c>
    </row>
    <row r="2497" spans="1:21" x14ac:dyDescent="0.25">
      <c r="A2497">
        <v>2496</v>
      </c>
      <c r="B2497" t="s">
        <v>5581</v>
      </c>
      <c r="C2497" s="1">
        <v>41806</v>
      </c>
      <c r="D2497" s="1">
        <v>41812</v>
      </c>
      <c r="E2497" t="s">
        <v>49</v>
      </c>
      <c r="F2497" t="s">
        <v>5582</v>
      </c>
      <c r="G2497" t="s">
        <v>5583</v>
      </c>
      <c r="H2497" t="s">
        <v>25</v>
      </c>
      <c r="I2497" t="s">
        <v>26</v>
      </c>
      <c r="J2497" t="s">
        <v>5584</v>
      </c>
      <c r="K2497" t="s">
        <v>253</v>
      </c>
      <c r="L2497">
        <v>46544</v>
      </c>
      <c r="M2497" t="s">
        <v>104</v>
      </c>
      <c r="N2497" t="s">
        <v>1589</v>
      </c>
      <c r="O2497" t="s">
        <v>31</v>
      </c>
      <c r="P2497" t="s">
        <v>35</v>
      </c>
      <c r="Q2497" t="s">
        <v>1590</v>
      </c>
      <c r="R2497">
        <v>647.84</v>
      </c>
      <c r="S2497">
        <v>8</v>
      </c>
      <c r="T2497">
        <v>0</v>
      </c>
      <c r="U2497">
        <v>32.392000000000003</v>
      </c>
    </row>
    <row r="2498" spans="1:21" x14ac:dyDescent="0.25">
      <c r="A2498">
        <v>2497</v>
      </c>
      <c r="B2498" t="s">
        <v>5585</v>
      </c>
      <c r="C2498" s="1">
        <v>42273</v>
      </c>
      <c r="D2498" s="1">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18.609300000000001</v>
      </c>
    </row>
    <row r="2499" spans="1:21" x14ac:dyDescent="0.25">
      <c r="A2499">
        <v>2498</v>
      </c>
      <c r="B2499" t="s">
        <v>5585</v>
      </c>
      <c r="C2499" s="1">
        <v>42273</v>
      </c>
      <c r="D2499" s="1">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58.496200000000002</v>
      </c>
    </row>
    <row r="2500" spans="1:21" x14ac:dyDescent="0.25">
      <c r="A2500">
        <v>2499</v>
      </c>
      <c r="B2500" t="s">
        <v>5586</v>
      </c>
      <c r="C2500" s="1">
        <v>42509</v>
      </c>
      <c r="D2500" s="1">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9.5839999999999996</v>
      </c>
      <c r="S2500">
        <v>1</v>
      </c>
      <c r="T2500">
        <v>0.2</v>
      </c>
      <c r="U2500">
        <v>3.3544</v>
      </c>
    </row>
    <row r="2501" spans="1:21" x14ac:dyDescent="0.25">
      <c r="A2501">
        <v>2500</v>
      </c>
      <c r="B2501" t="s">
        <v>5587</v>
      </c>
      <c r="C2501" s="1">
        <v>42908</v>
      </c>
      <c r="D2501" s="1">
        <v>42909</v>
      </c>
      <c r="E2501" t="s">
        <v>187</v>
      </c>
      <c r="F2501" t="s">
        <v>3543</v>
      </c>
      <c r="G2501" t="s">
        <v>3544</v>
      </c>
      <c r="H2501" t="s">
        <v>25</v>
      </c>
      <c r="I2501" t="s">
        <v>26</v>
      </c>
      <c r="J2501" t="s">
        <v>1422</v>
      </c>
      <c r="K2501" t="s">
        <v>53</v>
      </c>
      <c r="L2501">
        <v>33178</v>
      </c>
      <c r="M2501" t="s">
        <v>29</v>
      </c>
      <c r="N2501" t="s">
        <v>5588</v>
      </c>
      <c r="O2501" t="s">
        <v>45</v>
      </c>
      <c r="P2501" t="s">
        <v>172</v>
      </c>
      <c r="Q2501" t="s">
        <v>5589</v>
      </c>
      <c r="R2501">
        <v>37.607999999999997</v>
      </c>
      <c r="S2501">
        <v>3</v>
      </c>
      <c r="T2501">
        <v>0.2</v>
      </c>
      <c r="U2501">
        <v>12.6927</v>
      </c>
    </row>
    <row r="2502" spans="1:21" x14ac:dyDescent="0.25">
      <c r="A2502">
        <v>2501</v>
      </c>
      <c r="B2502" t="s">
        <v>5590</v>
      </c>
      <c r="C2502" s="1">
        <v>42903</v>
      </c>
      <c r="D2502" s="1">
        <v>42906</v>
      </c>
      <c r="E2502" t="s">
        <v>187</v>
      </c>
      <c r="F2502" t="s">
        <v>5591</v>
      </c>
      <c r="G2502" t="s">
        <v>5592</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x14ac:dyDescent="0.25">
      <c r="A2503">
        <v>2502</v>
      </c>
      <c r="B2503" t="s">
        <v>5590</v>
      </c>
      <c r="C2503" s="1">
        <v>42903</v>
      </c>
      <c r="D2503" s="1">
        <v>42906</v>
      </c>
      <c r="E2503" t="s">
        <v>187</v>
      </c>
      <c r="F2503" t="s">
        <v>5591</v>
      </c>
      <c r="G2503" t="s">
        <v>5592</v>
      </c>
      <c r="H2503" t="s">
        <v>40</v>
      </c>
      <c r="I2503" t="s">
        <v>26</v>
      </c>
      <c r="J2503" t="s">
        <v>4297</v>
      </c>
      <c r="K2503" t="s">
        <v>210</v>
      </c>
      <c r="L2503">
        <v>60076</v>
      </c>
      <c r="M2503" t="s">
        <v>104</v>
      </c>
      <c r="N2503" t="s">
        <v>2395</v>
      </c>
      <c r="O2503" t="s">
        <v>45</v>
      </c>
      <c r="P2503" t="s">
        <v>74</v>
      </c>
      <c r="Q2503" t="s">
        <v>2396</v>
      </c>
      <c r="R2503">
        <v>2.3039999999999998</v>
      </c>
      <c r="S2503">
        <v>4</v>
      </c>
      <c r="T2503">
        <v>0.8</v>
      </c>
      <c r="U2503">
        <v>-3.5712000000000002</v>
      </c>
    </row>
    <row r="2504" spans="1:21" x14ac:dyDescent="0.25">
      <c r="A2504">
        <v>2503</v>
      </c>
      <c r="B2504" t="s">
        <v>5590</v>
      </c>
      <c r="C2504" s="1">
        <v>42903</v>
      </c>
      <c r="D2504" s="1">
        <v>42906</v>
      </c>
      <c r="E2504" t="s">
        <v>187</v>
      </c>
      <c r="F2504" t="s">
        <v>5591</v>
      </c>
      <c r="G2504" t="s">
        <v>5592</v>
      </c>
      <c r="H2504" t="s">
        <v>40</v>
      </c>
      <c r="I2504" t="s">
        <v>26</v>
      </c>
      <c r="J2504" t="s">
        <v>4297</v>
      </c>
      <c r="K2504" t="s">
        <v>210</v>
      </c>
      <c r="L2504">
        <v>60076</v>
      </c>
      <c r="M2504" t="s">
        <v>104</v>
      </c>
      <c r="N2504" t="s">
        <v>2619</v>
      </c>
      <c r="O2504" t="s">
        <v>45</v>
      </c>
      <c r="P2504" t="s">
        <v>74</v>
      </c>
      <c r="Q2504" t="s">
        <v>2620</v>
      </c>
      <c r="R2504">
        <v>9.36</v>
      </c>
      <c r="S2504">
        <v>4</v>
      </c>
      <c r="T2504">
        <v>0.8</v>
      </c>
      <c r="U2504">
        <v>-16.38</v>
      </c>
    </row>
    <row r="2505" spans="1:21" x14ac:dyDescent="0.25">
      <c r="A2505">
        <v>2504</v>
      </c>
      <c r="B2505" t="s">
        <v>5593</v>
      </c>
      <c r="C2505" s="1">
        <v>42688</v>
      </c>
      <c r="D2505" s="1">
        <v>42693</v>
      </c>
      <c r="E2505" t="s">
        <v>49</v>
      </c>
      <c r="F2505" t="s">
        <v>5594</v>
      </c>
      <c r="G2505" t="s">
        <v>5595</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x14ac:dyDescent="0.25">
      <c r="A2506">
        <v>2505</v>
      </c>
      <c r="B2506" t="s">
        <v>5596</v>
      </c>
      <c r="C2506" s="1">
        <v>41845</v>
      </c>
      <c r="D2506" s="1">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15.041600000000001</v>
      </c>
    </row>
    <row r="2507" spans="1:21" x14ac:dyDescent="0.25">
      <c r="A2507">
        <v>2506</v>
      </c>
      <c r="B2507" t="s">
        <v>5596</v>
      </c>
      <c r="C2507" s="1">
        <v>41845</v>
      </c>
      <c r="D2507" s="1">
        <v>41847</v>
      </c>
      <c r="E2507" t="s">
        <v>22</v>
      </c>
      <c r="F2507" t="s">
        <v>917</v>
      </c>
      <c r="G2507" t="s">
        <v>918</v>
      </c>
      <c r="H2507" t="s">
        <v>25</v>
      </c>
      <c r="I2507" t="s">
        <v>26</v>
      </c>
      <c r="J2507" t="s">
        <v>126</v>
      </c>
      <c r="K2507" t="s">
        <v>42</v>
      </c>
      <c r="L2507">
        <v>94122</v>
      </c>
      <c r="M2507" t="s">
        <v>43</v>
      </c>
      <c r="N2507" t="s">
        <v>5597</v>
      </c>
      <c r="O2507" t="s">
        <v>45</v>
      </c>
      <c r="P2507" t="s">
        <v>578</v>
      </c>
      <c r="Q2507" t="s">
        <v>5598</v>
      </c>
      <c r="R2507">
        <v>8187.65</v>
      </c>
      <c r="S2507">
        <v>5</v>
      </c>
      <c r="T2507">
        <v>0</v>
      </c>
      <c r="U2507">
        <v>327.50599999999997</v>
      </c>
    </row>
    <row r="2508" spans="1:21" x14ac:dyDescent="0.25">
      <c r="A2508">
        <v>2507</v>
      </c>
      <c r="B2508" t="s">
        <v>5596</v>
      </c>
      <c r="C2508" s="1">
        <v>41845</v>
      </c>
      <c r="D2508" s="1">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34.284799999999997</v>
      </c>
    </row>
    <row r="2509" spans="1:21" x14ac:dyDescent="0.25">
      <c r="A2509">
        <v>2508</v>
      </c>
      <c r="B2509" t="s">
        <v>5599</v>
      </c>
      <c r="C2509" s="1">
        <v>42187</v>
      </c>
      <c r="D2509" s="1">
        <v>42187</v>
      </c>
      <c r="E2509" t="s">
        <v>1292</v>
      </c>
      <c r="F2509" t="s">
        <v>5089</v>
      </c>
      <c r="G2509" t="s">
        <v>5090</v>
      </c>
      <c r="H2509" t="s">
        <v>25</v>
      </c>
      <c r="I2509" t="s">
        <v>26</v>
      </c>
      <c r="J2509" t="s">
        <v>183</v>
      </c>
      <c r="K2509" t="s">
        <v>103</v>
      </c>
      <c r="L2509">
        <v>77070</v>
      </c>
      <c r="M2509" t="s">
        <v>104</v>
      </c>
      <c r="N2509" t="s">
        <v>5600</v>
      </c>
      <c r="O2509" t="s">
        <v>45</v>
      </c>
      <c r="P2509" t="s">
        <v>77</v>
      </c>
      <c r="Q2509" t="s">
        <v>5601</v>
      </c>
      <c r="R2509">
        <v>32.783999999999999</v>
      </c>
      <c r="S2509">
        <v>4</v>
      </c>
      <c r="T2509">
        <v>0.8</v>
      </c>
      <c r="U2509">
        <v>-85.238399999999999</v>
      </c>
    </row>
    <row r="2510" spans="1:21" x14ac:dyDescent="0.25">
      <c r="A2510">
        <v>2509</v>
      </c>
      <c r="B2510" t="s">
        <v>5602</v>
      </c>
      <c r="C2510" s="1">
        <v>42796</v>
      </c>
      <c r="D2510" s="1">
        <v>42802</v>
      </c>
      <c r="E2510" t="s">
        <v>49</v>
      </c>
      <c r="F2510" t="s">
        <v>1723</v>
      </c>
      <c r="G2510" t="s">
        <v>1724</v>
      </c>
      <c r="H2510" t="s">
        <v>40</v>
      </c>
      <c r="I2510" t="s">
        <v>26</v>
      </c>
      <c r="J2510" t="s">
        <v>41</v>
      </c>
      <c r="K2510" t="s">
        <v>42</v>
      </c>
      <c r="L2510">
        <v>90045</v>
      </c>
      <c r="M2510" t="s">
        <v>43</v>
      </c>
      <c r="N2510" t="s">
        <v>5603</v>
      </c>
      <c r="O2510" t="s">
        <v>70</v>
      </c>
      <c r="P2510" t="s">
        <v>71</v>
      </c>
      <c r="Q2510" t="s">
        <v>5604</v>
      </c>
      <c r="R2510">
        <v>196.77600000000001</v>
      </c>
      <c r="S2510">
        <v>3</v>
      </c>
      <c r="T2510">
        <v>0.2</v>
      </c>
      <c r="U2510">
        <v>14.7582</v>
      </c>
    </row>
    <row r="2511" spans="1:21" x14ac:dyDescent="0.25">
      <c r="A2511">
        <v>2510</v>
      </c>
      <c r="B2511" t="s">
        <v>5602</v>
      </c>
      <c r="C2511" s="1">
        <v>42796</v>
      </c>
      <c r="D2511" s="1">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479.94</v>
      </c>
      <c r="S2511">
        <v>6</v>
      </c>
      <c r="T2511">
        <v>0</v>
      </c>
      <c r="U2511">
        <v>52.793399999999998</v>
      </c>
    </row>
    <row r="2512" spans="1:21" x14ac:dyDescent="0.25">
      <c r="A2512">
        <v>2511</v>
      </c>
      <c r="B2512" t="s">
        <v>5605</v>
      </c>
      <c r="C2512" s="1">
        <v>42692</v>
      </c>
      <c r="D2512" s="1">
        <v>42697</v>
      </c>
      <c r="E2512" t="s">
        <v>49</v>
      </c>
      <c r="F2512" t="s">
        <v>5159</v>
      </c>
      <c r="G2512" t="s">
        <v>5160</v>
      </c>
      <c r="H2512" t="s">
        <v>101</v>
      </c>
      <c r="I2512" t="s">
        <v>26</v>
      </c>
      <c r="J2512" t="s">
        <v>4855</v>
      </c>
      <c r="K2512" t="s">
        <v>649</v>
      </c>
      <c r="L2512">
        <v>73120</v>
      </c>
      <c r="M2512" t="s">
        <v>104</v>
      </c>
      <c r="N2512" t="s">
        <v>5606</v>
      </c>
      <c r="O2512" t="s">
        <v>45</v>
      </c>
      <c r="P2512" t="s">
        <v>58</v>
      </c>
      <c r="Q2512" t="s">
        <v>5607</v>
      </c>
      <c r="R2512">
        <v>1117.92</v>
      </c>
      <c r="S2512">
        <v>4</v>
      </c>
      <c r="T2512">
        <v>0</v>
      </c>
      <c r="U2512">
        <v>55.896000000000001</v>
      </c>
    </row>
    <row r="2513" spans="1:21" x14ac:dyDescent="0.25">
      <c r="A2513">
        <v>2512</v>
      </c>
      <c r="B2513" t="s">
        <v>5608</v>
      </c>
      <c r="C2513" s="1">
        <v>42112</v>
      </c>
      <c r="D2513" s="1">
        <v>42113</v>
      </c>
      <c r="E2513" t="s">
        <v>187</v>
      </c>
      <c r="F2513" t="s">
        <v>5358</v>
      </c>
      <c r="G2513" t="s">
        <v>5359</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x14ac:dyDescent="0.25">
      <c r="A2514">
        <v>2513</v>
      </c>
      <c r="B2514" t="s">
        <v>5609</v>
      </c>
      <c r="C2514" s="1">
        <v>43071</v>
      </c>
      <c r="D2514" s="1">
        <v>43075</v>
      </c>
      <c r="E2514" t="s">
        <v>49</v>
      </c>
      <c r="F2514" t="s">
        <v>5610</v>
      </c>
      <c r="G2514" t="s">
        <v>5611</v>
      </c>
      <c r="H2514" t="s">
        <v>101</v>
      </c>
      <c r="I2514" t="s">
        <v>26</v>
      </c>
      <c r="J2514" t="s">
        <v>901</v>
      </c>
      <c r="K2514" t="s">
        <v>53</v>
      </c>
      <c r="L2514">
        <v>33614</v>
      </c>
      <c r="M2514" t="s">
        <v>29</v>
      </c>
      <c r="N2514" t="s">
        <v>1833</v>
      </c>
      <c r="O2514" t="s">
        <v>45</v>
      </c>
      <c r="P2514" t="s">
        <v>74</v>
      </c>
      <c r="Q2514" t="s">
        <v>1834</v>
      </c>
      <c r="R2514">
        <v>45.66</v>
      </c>
      <c r="S2514">
        <v>5</v>
      </c>
      <c r="T2514">
        <v>0.7</v>
      </c>
      <c r="U2514">
        <v>-33.484000000000002</v>
      </c>
    </row>
    <row r="2515" spans="1:21" x14ac:dyDescent="0.25">
      <c r="A2515">
        <v>2514</v>
      </c>
      <c r="B2515" t="s">
        <v>5612</v>
      </c>
      <c r="C2515" s="1">
        <v>42685</v>
      </c>
      <c r="D2515" s="1">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1.1996</v>
      </c>
    </row>
    <row r="2516" spans="1:21" x14ac:dyDescent="0.25">
      <c r="A2516">
        <v>2515</v>
      </c>
      <c r="B2516" t="s">
        <v>5612</v>
      </c>
      <c r="C2516" s="1">
        <v>42685</v>
      </c>
      <c r="D2516" s="1">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-2.0568</v>
      </c>
    </row>
    <row r="2517" spans="1:21" x14ac:dyDescent="0.25">
      <c r="A2517">
        <v>2516</v>
      </c>
      <c r="B2517" t="s">
        <v>5613</v>
      </c>
      <c r="C2517" s="1">
        <v>41887</v>
      </c>
      <c r="D2517" s="1">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19.824000000000002</v>
      </c>
    </row>
    <row r="2518" spans="1:21" x14ac:dyDescent="0.25">
      <c r="A2518">
        <v>2517</v>
      </c>
      <c r="B2518" t="s">
        <v>5614</v>
      </c>
      <c r="C2518" s="1">
        <v>41958</v>
      </c>
      <c r="D2518" s="1">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604.65599999999995</v>
      </c>
      <c r="S2518">
        <v>9</v>
      </c>
      <c r="T2518">
        <v>0.2</v>
      </c>
      <c r="U2518">
        <v>204.07140000000001</v>
      </c>
    </row>
    <row r="2519" spans="1:21" x14ac:dyDescent="0.25">
      <c r="A2519">
        <v>2518</v>
      </c>
      <c r="B2519" t="s">
        <v>5615</v>
      </c>
      <c r="C2519" s="1">
        <v>42857</v>
      </c>
      <c r="D2519" s="1">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12.993</v>
      </c>
    </row>
    <row r="2520" spans="1:21" x14ac:dyDescent="0.25">
      <c r="A2520">
        <v>2519</v>
      </c>
      <c r="B2520" t="s">
        <v>5616</v>
      </c>
      <c r="C2520" s="1">
        <v>42658</v>
      </c>
      <c r="D2520" s="1">
        <v>42664</v>
      </c>
      <c r="E2520" t="s">
        <v>49</v>
      </c>
      <c r="F2520" t="s">
        <v>4399</v>
      </c>
      <c r="G2520" t="s">
        <v>4400</v>
      </c>
      <c r="H2520" t="s">
        <v>101</v>
      </c>
      <c r="I2520" t="s">
        <v>26</v>
      </c>
      <c r="J2520" t="s">
        <v>4855</v>
      </c>
      <c r="K2520" t="s">
        <v>649</v>
      </c>
      <c r="L2520">
        <v>73120</v>
      </c>
      <c r="M2520" t="s">
        <v>104</v>
      </c>
      <c r="N2520" t="s">
        <v>5617</v>
      </c>
      <c r="O2520" t="s">
        <v>45</v>
      </c>
      <c r="P2520" t="s">
        <v>46</v>
      </c>
      <c r="Q2520" t="s">
        <v>5618</v>
      </c>
      <c r="R2520">
        <v>20.16</v>
      </c>
      <c r="S2520">
        <v>7</v>
      </c>
      <c r="T2520">
        <v>0</v>
      </c>
      <c r="U2520">
        <v>9.8783999999999992</v>
      </c>
    </row>
    <row r="2521" spans="1:21" x14ac:dyDescent="0.25">
      <c r="A2521">
        <v>2520</v>
      </c>
      <c r="B2521" t="s">
        <v>5616</v>
      </c>
      <c r="C2521" s="1">
        <v>42658</v>
      </c>
      <c r="D2521" s="1">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x14ac:dyDescent="0.25">
      <c r="A2522">
        <v>2521</v>
      </c>
      <c r="B2522" t="s">
        <v>5616</v>
      </c>
      <c r="C2522" s="1">
        <v>42658</v>
      </c>
      <c r="D2522" s="1">
        <v>42664</v>
      </c>
      <c r="E2522" t="s">
        <v>49</v>
      </c>
      <c r="F2522" t="s">
        <v>4399</v>
      </c>
      <c r="G2522" t="s">
        <v>4400</v>
      </c>
      <c r="H2522" t="s">
        <v>101</v>
      </c>
      <c r="I2522" t="s">
        <v>26</v>
      </c>
      <c r="J2522" t="s">
        <v>4855</v>
      </c>
      <c r="K2522" t="s">
        <v>649</v>
      </c>
      <c r="L2522">
        <v>73120</v>
      </c>
      <c r="M2522" t="s">
        <v>104</v>
      </c>
      <c r="N2522" t="s">
        <v>5619</v>
      </c>
      <c r="O2522" t="s">
        <v>45</v>
      </c>
      <c r="P2522" t="s">
        <v>77</v>
      </c>
      <c r="Q2522" t="s">
        <v>5620</v>
      </c>
      <c r="R2522">
        <v>868.59</v>
      </c>
      <c r="S2522">
        <v>3</v>
      </c>
      <c r="T2522">
        <v>0</v>
      </c>
      <c r="U2522">
        <v>251.89109999999999</v>
      </c>
    </row>
    <row r="2523" spans="1:21" x14ac:dyDescent="0.25">
      <c r="A2523">
        <v>2522</v>
      </c>
      <c r="B2523" t="s">
        <v>5616</v>
      </c>
      <c r="C2523" s="1">
        <v>42658</v>
      </c>
      <c r="D2523" s="1">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6.2207999999999997</v>
      </c>
    </row>
    <row r="2524" spans="1:21" x14ac:dyDescent="0.25">
      <c r="A2524">
        <v>2523</v>
      </c>
      <c r="B2524" t="s">
        <v>5616</v>
      </c>
      <c r="C2524" s="1">
        <v>42658</v>
      </c>
      <c r="D2524" s="1">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x14ac:dyDescent="0.25">
      <c r="A2525">
        <v>2524</v>
      </c>
      <c r="B2525" t="s">
        <v>5616</v>
      </c>
      <c r="C2525" s="1">
        <v>42658</v>
      </c>
      <c r="D2525" s="1">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55.936</v>
      </c>
    </row>
    <row r="2526" spans="1:21" x14ac:dyDescent="0.25">
      <c r="A2526">
        <v>2525</v>
      </c>
      <c r="B2526" t="s">
        <v>5621</v>
      </c>
      <c r="C2526" s="1">
        <v>42100</v>
      </c>
      <c r="D2526" s="1">
        <v>42104</v>
      </c>
      <c r="E2526" t="s">
        <v>49</v>
      </c>
      <c r="F2526" t="s">
        <v>5622</v>
      </c>
      <c r="G2526" t="s">
        <v>5623</v>
      </c>
      <c r="H2526" t="s">
        <v>25</v>
      </c>
      <c r="I2526" t="s">
        <v>26</v>
      </c>
      <c r="J2526" t="s">
        <v>183</v>
      </c>
      <c r="K2526" t="s">
        <v>103</v>
      </c>
      <c r="L2526">
        <v>77041</v>
      </c>
      <c r="M2526" t="s">
        <v>104</v>
      </c>
      <c r="N2526" t="s">
        <v>1991</v>
      </c>
      <c r="O2526" t="s">
        <v>45</v>
      </c>
      <c r="P2526" t="s">
        <v>67</v>
      </c>
      <c r="Q2526" t="s">
        <v>1992</v>
      </c>
      <c r="R2526">
        <v>42.048000000000002</v>
      </c>
      <c r="S2526">
        <v>9</v>
      </c>
      <c r="T2526">
        <v>0.2</v>
      </c>
      <c r="U2526">
        <v>5.2560000000000002</v>
      </c>
    </row>
    <row r="2527" spans="1:21" x14ac:dyDescent="0.25">
      <c r="A2527">
        <v>2526</v>
      </c>
      <c r="B2527" t="s">
        <v>5621</v>
      </c>
      <c r="C2527" s="1">
        <v>42100</v>
      </c>
      <c r="D2527" s="1">
        <v>42104</v>
      </c>
      <c r="E2527" t="s">
        <v>49</v>
      </c>
      <c r="F2527" t="s">
        <v>5622</v>
      </c>
      <c r="G2527" t="s">
        <v>5623</v>
      </c>
      <c r="H2527" t="s">
        <v>25</v>
      </c>
      <c r="I2527" t="s">
        <v>26</v>
      </c>
      <c r="J2527" t="s">
        <v>183</v>
      </c>
      <c r="K2527" t="s">
        <v>103</v>
      </c>
      <c r="L2527">
        <v>77041</v>
      </c>
      <c r="M2527" t="s">
        <v>104</v>
      </c>
      <c r="N2527" t="s">
        <v>5624</v>
      </c>
      <c r="O2527" t="s">
        <v>70</v>
      </c>
      <c r="P2527" t="s">
        <v>160</v>
      </c>
      <c r="Q2527" t="s">
        <v>5625</v>
      </c>
      <c r="R2527">
        <v>25.488</v>
      </c>
      <c r="S2527">
        <v>2</v>
      </c>
      <c r="T2527">
        <v>0.2</v>
      </c>
      <c r="U2527">
        <v>4.4603999999999999</v>
      </c>
    </row>
    <row r="2528" spans="1:21" x14ac:dyDescent="0.25">
      <c r="A2528">
        <v>2527</v>
      </c>
      <c r="B2528" t="s">
        <v>5621</v>
      </c>
      <c r="C2528" s="1">
        <v>42100</v>
      </c>
      <c r="D2528" s="1">
        <v>42104</v>
      </c>
      <c r="E2528" t="s">
        <v>49</v>
      </c>
      <c r="F2528" t="s">
        <v>5622</v>
      </c>
      <c r="G2528" t="s">
        <v>5623</v>
      </c>
      <c r="H2528" t="s">
        <v>25</v>
      </c>
      <c r="I2528" t="s">
        <v>26</v>
      </c>
      <c r="J2528" t="s">
        <v>183</v>
      </c>
      <c r="K2528" t="s">
        <v>103</v>
      </c>
      <c r="L2528">
        <v>77041</v>
      </c>
      <c r="M2528" t="s">
        <v>104</v>
      </c>
      <c r="N2528" t="s">
        <v>4043</v>
      </c>
      <c r="O2528" t="s">
        <v>45</v>
      </c>
      <c r="P2528" t="s">
        <v>74</v>
      </c>
      <c r="Q2528" t="s">
        <v>4044</v>
      </c>
      <c r="R2528">
        <v>6.9</v>
      </c>
      <c r="S2528">
        <v>3</v>
      </c>
      <c r="T2528">
        <v>0.8</v>
      </c>
      <c r="U2528">
        <v>-12.074999999999999</v>
      </c>
    </row>
    <row r="2529" spans="1:21" x14ac:dyDescent="0.25">
      <c r="A2529">
        <v>2528</v>
      </c>
      <c r="B2529" t="s">
        <v>5621</v>
      </c>
      <c r="C2529" s="1">
        <v>42100</v>
      </c>
      <c r="D2529" s="1">
        <v>42104</v>
      </c>
      <c r="E2529" t="s">
        <v>49</v>
      </c>
      <c r="F2529" t="s">
        <v>5622</v>
      </c>
      <c r="G2529" t="s">
        <v>5623</v>
      </c>
      <c r="H2529" t="s">
        <v>25</v>
      </c>
      <c r="I2529" t="s">
        <v>26</v>
      </c>
      <c r="J2529" t="s">
        <v>183</v>
      </c>
      <c r="K2529" t="s">
        <v>103</v>
      </c>
      <c r="L2529">
        <v>77041</v>
      </c>
      <c r="M2529" t="s">
        <v>104</v>
      </c>
      <c r="N2529" t="s">
        <v>4952</v>
      </c>
      <c r="O2529" t="s">
        <v>45</v>
      </c>
      <c r="P2529" t="s">
        <v>74</v>
      </c>
      <c r="Q2529" t="s">
        <v>4953</v>
      </c>
      <c r="R2529">
        <v>9.6479999999999997</v>
      </c>
      <c r="S2529">
        <v>6</v>
      </c>
      <c r="T2529">
        <v>0.8</v>
      </c>
      <c r="U2529">
        <v>-16.884</v>
      </c>
    </row>
    <row r="2530" spans="1:21" x14ac:dyDescent="0.25">
      <c r="A2530">
        <v>2529</v>
      </c>
      <c r="B2530" t="s">
        <v>5621</v>
      </c>
      <c r="C2530" s="1">
        <v>42100</v>
      </c>
      <c r="D2530" s="1">
        <v>42104</v>
      </c>
      <c r="E2530" t="s">
        <v>49</v>
      </c>
      <c r="F2530" t="s">
        <v>5622</v>
      </c>
      <c r="G2530" t="s">
        <v>5623</v>
      </c>
      <c r="H2530" t="s">
        <v>25</v>
      </c>
      <c r="I2530" t="s">
        <v>26</v>
      </c>
      <c r="J2530" t="s">
        <v>183</v>
      </c>
      <c r="K2530" t="s">
        <v>103</v>
      </c>
      <c r="L2530">
        <v>77041</v>
      </c>
      <c r="M2530" t="s">
        <v>104</v>
      </c>
      <c r="N2530" t="s">
        <v>4187</v>
      </c>
      <c r="O2530" t="s">
        <v>45</v>
      </c>
      <c r="P2530" t="s">
        <v>89</v>
      </c>
      <c r="Q2530" t="s">
        <v>4188</v>
      </c>
      <c r="R2530">
        <v>7.968</v>
      </c>
      <c r="S2530">
        <v>2</v>
      </c>
      <c r="T2530">
        <v>0.2</v>
      </c>
      <c r="U2530">
        <v>2.8883999999999999</v>
      </c>
    </row>
    <row r="2531" spans="1:21" x14ac:dyDescent="0.25">
      <c r="A2531">
        <v>2530</v>
      </c>
      <c r="B2531" t="s">
        <v>5626</v>
      </c>
      <c r="C2531" s="1">
        <v>41936</v>
      </c>
      <c r="D2531" s="1">
        <v>41941</v>
      </c>
      <c r="E2531" t="s">
        <v>49</v>
      </c>
      <c r="F2531" t="s">
        <v>5610</v>
      </c>
      <c r="G2531" t="s">
        <v>5611</v>
      </c>
      <c r="H2531" t="s">
        <v>101</v>
      </c>
      <c r="I2531" t="s">
        <v>26</v>
      </c>
      <c r="J2531" t="s">
        <v>52</v>
      </c>
      <c r="K2531" t="s">
        <v>53</v>
      </c>
      <c r="L2531">
        <v>33311</v>
      </c>
      <c r="M2531" t="s">
        <v>29</v>
      </c>
      <c r="N2531" t="s">
        <v>2888</v>
      </c>
      <c r="O2531" t="s">
        <v>45</v>
      </c>
      <c r="P2531" t="s">
        <v>89</v>
      </c>
      <c r="Q2531" t="s">
        <v>2889</v>
      </c>
      <c r="R2531">
        <v>10.368</v>
      </c>
      <c r="S2531">
        <v>2</v>
      </c>
      <c r="T2531">
        <v>0.2</v>
      </c>
      <c r="U2531">
        <v>3.6288</v>
      </c>
    </row>
    <row r="2532" spans="1:21" x14ac:dyDescent="0.25">
      <c r="A2532">
        <v>2531</v>
      </c>
      <c r="B2532" t="s">
        <v>5627</v>
      </c>
      <c r="C2532" s="1">
        <v>41868</v>
      </c>
      <c r="D2532" s="1">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x14ac:dyDescent="0.25">
      <c r="A2533">
        <v>2532</v>
      </c>
      <c r="B2533" t="s">
        <v>5627</v>
      </c>
      <c r="C2533" s="1">
        <v>41868</v>
      </c>
      <c r="D2533" s="1">
        <v>41872</v>
      </c>
      <c r="E2533" t="s">
        <v>49</v>
      </c>
      <c r="F2533" t="s">
        <v>1185</v>
      </c>
      <c r="G2533" t="s">
        <v>1186</v>
      </c>
      <c r="H2533" t="s">
        <v>40</v>
      </c>
      <c r="I2533" t="s">
        <v>26</v>
      </c>
      <c r="J2533" t="s">
        <v>5149</v>
      </c>
      <c r="K2533" t="s">
        <v>1711</v>
      </c>
      <c r="L2533">
        <v>72209</v>
      </c>
      <c r="M2533" t="s">
        <v>29</v>
      </c>
      <c r="N2533" t="s">
        <v>5628</v>
      </c>
      <c r="O2533" t="s">
        <v>45</v>
      </c>
      <c r="P2533" t="s">
        <v>74</v>
      </c>
      <c r="Q2533" t="s">
        <v>1221</v>
      </c>
      <c r="R2533">
        <v>17.96</v>
      </c>
      <c r="S2533">
        <v>4</v>
      </c>
      <c r="T2533">
        <v>0</v>
      </c>
      <c r="U2533">
        <v>8.2615999999999996</v>
      </c>
    </row>
    <row r="2534" spans="1:21" x14ac:dyDescent="0.25">
      <c r="A2534">
        <v>2533</v>
      </c>
      <c r="B2534" t="s">
        <v>5627</v>
      </c>
      <c r="C2534" s="1">
        <v>41868</v>
      </c>
      <c r="D2534" s="1">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4.5612000000000004</v>
      </c>
    </row>
    <row r="2535" spans="1:21" x14ac:dyDescent="0.25">
      <c r="A2535">
        <v>2534</v>
      </c>
      <c r="B2535" t="s">
        <v>5627</v>
      </c>
      <c r="C2535" s="1">
        <v>41868</v>
      </c>
      <c r="D2535" s="1">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122.3856</v>
      </c>
    </row>
    <row r="2536" spans="1:21" x14ac:dyDescent="0.25">
      <c r="A2536">
        <v>2535</v>
      </c>
      <c r="B2536" t="s">
        <v>5629</v>
      </c>
      <c r="C2536" s="1">
        <v>42962</v>
      </c>
      <c r="D2536" s="1">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-337.80599999999998</v>
      </c>
    </row>
    <row r="2537" spans="1:21" x14ac:dyDescent="0.25">
      <c r="A2537">
        <v>2536</v>
      </c>
      <c r="B2537" t="s">
        <v>5630</v>
      </c>
      <c r="C2537" s="1">
        <v>42253</v>
      </c>
      <c r="D2537" s="1">
        <v>42255</v>
      </c>
      <c r="E2537" t="s">
        <v>187</v>
      </c>
      <c r="F2537" t="s">
        <v>5631</v>
      </c>
      <c r="G2537" t="s">
        <v>5632</v>
      </c>
      <c r="H2537" t="s">
        <v>40</v>
      </c>
      <c r="I2537" t="s">
        <v>26</v>
      </c>
      <c r="J2537" t="s">
        <v>5633</v>
      </c>
      <c r="K2537" t="s">
        <v>42</v>
      </c>
      <c r="L2537">
        <v>92253</v>
      </c>
      <c r="M2537" t="s">
        <v>43</v>
      </c>
      <c r="N2537" t="s">
        <v>467</v>
      </c>
      <c r="O2537" t="s">
        <v>70</v>
      </c>
      <c r="P2537" t="s">
        <v>160</v>
      </c>
      <c r="Q2537" t="s">
        <v>468</v>
      </c>
      <c r="R2537">
        <v>46.32</v>
      </c>
      <c r="S2537">
        <v>4</v>
      </c>
      <c r="T2537">
        <v>0</v>
      </c>
      <c r="U2537">
        <v>18.064800000000002</v>
      </c>
    </row>
    <row r="2538" spans="1:21" x14ac:dyDescent="0.25">
      <c r="A2538">
        <v>2537</v>
      </c>
      <c r="B2538" t="s">
        <v>5634</v>
      </c>
      <c r="C2538" s="1">
        <v>42031</v>
      </c>
      <c r="D2538" s="1">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x14ac:dyDescent="0.25">
      <c r="A2539">
        <v>2538</v>
      </c>
      <c r="B2539" t="s">
        <v>5634</v>
      </c>
      <c r="C2539" s="1">
        <v>42031</v>
      </c>
      <c r="D2539" s="1">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x14ac:dyDescent="0.25">
      <c r="A2540">
        <v>2539</v>
      </c>
      <c r="B2540" t="s">
        <v>5634</v>
      </c>
      <c r="C2540" s="1">
        <v>42031</v>
      </c>
      <c r="D2540" s="1">
        <v>42033</v>
      </c>
      <c r="E2540" t="s">
        <v>22</v>
      </c>
      <c r="F2540" t="s">
        <v>2308</v>
      </c>
      <c r="G2540" t="s">
        <v>2309</v>
      </c>
      <c r="H2540" t="s">
        <v>25</v>
      </c>
      <c r="I2540" t="s">
        <v>26</v>
      </c>
      <c r="J2540" t="s">
        <v>2184</v>
      </c>
      <c r="K2540" t="s">
        <v>497</v>
      </c>
      <c r="L2540">
        <v>44105</v>
      </c>
      <c r="M2540" t="s">
        <v>147</v>
      </c>
      <c r="N2540" t="s">
        <v>5635</v>
      </c>
      <c r="O2540" t="s">
        <v>70</v>
      </c>
      <c r="P2540" t="s">
        <v>71</v>
      </c>
      <c r="Q2540" t="s">
        <v>5636</v>
      </c>
      <c r="R2540">
        <v>155.37</v>
      </c>
      <c r="S2540">
        <v>1</v>
      </c>
      <c r="T2540">
        <v>0.4</v>
      </c>
      <c r="U2540">
        <v>-36.253</v>
      </c>
    </row>
    <row r="2541" spans="1:21" x14ac:dyDescent="0.25">
      <c r="A2541">
        <v>2540</v>
      </c>
      <c r="B2541" t="s">
        <v>5637</v>
      </c>
      <c r="C2541" s="1">
        <v>42201</v>
      </c>
      <c r="D2541" s="1">
        <v>42201</v>
      </c>
      <c r="E2541" t="s">
        <v>1292</v>
      </c>
      <c r="F2541" t="s">
        <v>5466</v>
      </c>
      <c r="G2541" t="s">
        <v>5467</v>
      </c>
      <c r="H2541" t="s">
        <v>40</v>
      </c>
      <c r="I2541" t="s">
        <v>26</v>
      </c>
      <c r="J2541" t="s">
        <v>126</v>
      </c>
      <c r="K2541" t="s">
        <v>42</v>
      </c>
      <c r="L2541">
        <v>94122</v>
      </c>
      <c r="M2541" t="s">
        <v>43</v>
      </c>
      <c r="N2541" t="s">
        <v>1197</v>
      </c>
      <c r="O2541" t="s">
        <v>31</v>
      </c>
      <c r="P2541" t="s">
        <v>35</v>
      </c>
      <c r="Q2541" t="s">
        <v>1198</v>
      </c>
      <c r="R2541">
        <v>1348.704</v>
      </c>
      <c r="S2541">
        <v>6</v>
      </c>
      <c r="T2541">
        <v>0.2</v>
      </c>
      <c r="U2541">
        <v>-219.1644</v>
      </c>
    </row>
    <row r="2542" spans="1:21" x14ac:dyDescent="0.25">
      <c r="A2542">
        <v>2541</v>
      </c>
      <c r="B2542" t="s">
        <v>5637</v>
      </c>
      <c r="C2542" s="1">
        <v>42201</v>
      </c>
      <c r="D2542" s="1">
        <v>42201</v>
      </c>
      <c r="E2542" t="s">
        <v>1292</v>
      </c>
      <c r="F2542" t="s">
        <v>5466</v>
      </c>
      <c r="G2542" t="s">
        <v>5467</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78.767099999999999</v>
      </c>
    </row>
    <row r="2543" spans="1:21" x14ac:dyDescent="0.25">
      <c r="A2543">
        <v>2542</v>
      </c>
      <c r="B2543" t="s">
        <v>5638</v>
      </c>
      <c r="C2543" s="1">
        <v>42490</v>
      </c>
      <c r="D2543" s="1">
        <v>42494</v>
      </c>
      <c r="E2543" t="s">
        <v>49</v>
      </c>
      <c r="F2543" t="s">
        <v>5639</v>
      </c>
      <c r="G2543" t="s">
        <v>5640</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x14ac:dyDescent="0.25">
      <c r="A2544">
        <v>2543</v>
      </c>
      <c r="B2544" t="s">
        <v>5641</v>
      </c>
      <c r="C2544" s="1">
        <v>41908</v>
      </c>
      <c r="D2544" s="1">
        <v>41913</v>
      </c>
      <c r="E2544" t="s">
        <v>22</v>
      </c>
      <c r="F2544" t="s">
        <v>5642</v>
      </c>
      <c r="G2544" t="s">
        <v>5643</v>
      </c>
      <c r="H2544" t="s">
        <v>40</v>
      </c>
      <c r="I2544" t="s">
        <v>26</v>
      </c>
      <c r="J2544" t="s">
        <v>145</v>
      </c>
      <c r="K2544" t="s">
        <v>146</v>
      </c>
      <c r="L2544">
        <v>19134</v>
      </c>
      <c r="M2544" t="s">
        <v>147</v>
      </c>
      <c r="N2544" t="s">
        <v>3187</v>
      </c>
      <c r="O2544" t="s">
        <v>45</v>
      </c>
      <c r="P2544" t="s">
        <v>77</v>
      </c>
      <c r="Q2544" t="s">
        <v>3188</v>
      </c>
      <c r="R2544">
        <v>143.952</v>
      </c>
      <c r="S2544">
        <v>3</v>
      </c>
      <c r="T2544">
        <v>0.2</v>
      </c>
      <c r="U2544">
        <v>14.395200000000001</v>
      </c>
    </row>
    <row r="2545" spans="1:21" x14ac:dyDescent="0.25">
      <c r="A2545">
        <v>2544</v>
      </c>
      <c r="B2545" t="s">
        <v>5644</v>
      </c>
      <c r="C2545" s="1">
        <v>42621</v>
      </c>
      <c r="D2545" s="1">
        <v>42627</v>
      </c>
      <c r="E2545" t="s">
        <v>49</v>
      </c>
      <c r="F2545" t="s">
        <v>3347</v>
      </c>
      <c r="G2545" t="s">
        <v>3348</v>
      </c>
      <c r="H2545" t="s">
        <v>101</v>
      </c>
      <c r="I2545" t="s">
        <v>26</v>
      </c>
      <c r="J2545" t="s">
        <v>5449</v>
      </c>
      <c r="K2545" t="s">
        <v>1247</v>
      </c>
      <c r="L2545">
        <v>2148</v>
      </c>
      <c r="M2545" t="s">
        <v>147</v>
      </c>
      <c r="N2545" t="s">
        <v>5645</v>
      </c>
      <c r="O2545" t="s">
        <v>31</v>
      </c>
      <c r="P2545" t="s">
        <v>32</v>
      </c>
      <c r="Q2545" t="s">
        <v>5646</v>
      </c>
      <c r="R2545">
        <v>173.94</v>
      </c>
      <c r="S2545">
        <v>3</v>
      </c>
      <c r="T2545">
        <v>0</v>
      </c>
      <c r="U2545">
        <v>13.9152</v>
      </c>
    </row>
    <row r="2546" spans="1:21" x14ac:dyDescent="0.25">
      <c r="A2546">
        <v>2545</v>
      </c>
      <c r="B2546" t="s">
        <v>5644</v>
      </c>
      <c r="C2546" s="1">
        <v>42621</v>
      </c>
      <c r="D2546" s="1">
        <v>42627</v>
      </c>
      <c r="E2546" t="s">
        <v>49</v>
      </c>
      <c r="F2546" t="s">
        <v>3347</v>
      </c>
      <c r="G2546" t="s">
        <v>3348</v>
      </c>
      <c r="H2546" t="s">
        <v>101</v>
      </c>
      <c r="I2546" t="s">
        <v>26</v>
      </c>
      <c r="J2546" t="s">
        <v>5449</v>
      </c>
      <c r="K2546" t="s">
        <v>1247</v>
      </c>
      <c r="L2546">
        <v>2148</v>
      </c>
      <c r="M2546" t="s">
        <v>147</v>
      </c>
      <c r="N2546" t="s">
        <v>4984</v>
      </c>
      <c r="O2546" t="s">
        <v>45</v>
      </c>
      <c r="P2546" t="s">
        <v>46</v>
      </c>
      <c r="Q2546" t="s">
        <v>4985</v>
      </c>
      <c r="R2546">
        <v>14.76</v>
      </c>
      <c r="S2546">
        <v>4</v>
      </c>
      <c r="T2546">
        <v>0</v>
      </c>
      <c r="U2546">
        <v>6.9371999999999998</v>
      </c>
    </row>
    <row r="2547" spans="1:21" x14ac:dyDescent="0.25">
      <c r="A2547">
        <v>2546</v>
      </c>
      <c r="B2547" t="s">
        <v>5647</v>
      </c>
      <c r="C2547" s="1">
        <v>42841</v>
      </c>
      <c r="D2547" s="1">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2.0592000000000001</v>
      </c>
    </row>
    <row r="2548" spans="1:21" x14ac:dyDescent="0.25">
      <c r="A2548">
        <v>2547</v>
      </c>
      <c r="B2548" t="s">
        <v>5647</v>
      </c>
      <c r="C2548" s="1">
        <v>42841</v>
      </c>
      <c r="D2548" s="1">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-6.0490000000000004</v>
      </c>
    </row>
    <row r="2549" spans="1:21" x14ac:dyDescent="0.25">
      <c r="A2549">
        <v>2548</v>
      </c>
      <c r="B2549" t="s">
        <v>5648</v>
      </c>
      <c r="C2549" s="1">
        <v>42232</v>
      </c>
      <c r="D2549" s="1">
        <v>42238</v>
      </c>
      <c r="E2549" t="s">
        <v>49</v>
      </c>
      <c r="F2549" t="s">
        <v>5577</v>
      </c>
      <c r="G2549" t="s">
        <v>5578</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x14ac:dyDescent="0.25">
      <c r="A2550">
        <v>2549</v>
      </c>
      <c r="B2550" t="s">
        <v>5648</v>
      </c>
      <c r="C2550" s="1">
        <v>42232</v>
      </c>
      <c r="D2550" s="1">
        <v>42238</v>
      </c>
      <c r="E2550" t="s">
        <v>49</v>
      </c>
      <c r="F2550" t="s">
        <v>5577</v>
      </c>
      <c r="G2550" t="s">
        <v>5578</v>
      </c>
      <c r="H2550" t="s">
        <v>25</v>
      </c>
      <c r="I2550" t="s">
        <v>26</v>
      </c>
      <c r="J2550" t="s">
        <v>543</v>
      </c>
      <c r="K2550" t="s">
        <v>309</v>
      </c>
      <c r="L2550">
        <v>85023</v>
      </c>
      <c r="M2550" t="s">
        <v>43</v>
      </c>
      <c r="N2550" t="s">
        <v>4597</v>
      </c>
      <c r="O2550" t="s">
        <v>70</v>
      </c>
      <c r="P2550" t="s">
        <v>71</v>
      </c>
      <c r="Q2550" t="s">
        <v>4598</v>
      </c>
      <c r="R2550">
        <v>1879.96</v>
      </c>
      <c r="S2550">
        <v>5</v>
      </c>
      <c r="T2550">
        <v>0.2</v>
      </c>
      <c r="U2550">
        <v>211.49549999999999</v>
      </c>
    </row>
    <row r="2551" spans="1:21" x14ac:dyDescent="0.25">
      <c r="A2551">
        <v>2550</v>
      </c>
      <c r="B2551" t="s">
        <v>5648</v>
      </c>
      <c r="C2551" s="1">
        <v>42232</v>
      </c>
      <c r="D2551" s="1">
        <v>42238</v>
      </c>
      <c r="E2551" t="s">
        <v>49</v>
      </c>
      <c r="F2551" t="s">
        <v>5577</v>
      </c>
      <c r="G2551" t="s">
        <v>5578</v>
      </c>
      <c r="H2551" t="s">
        <v>25</v>
      </c>
      <c r="I2551" t="s">
        <v>26</v>
      </c>
      <c r="J2551" t="s">
        <v>543</v>
      </c>
      <c r="K2551" t="s">
        <v>309</v>
      </c>
      <c r="L2551">
        <v>85023</v>
      </c>
      <c r="M2551" t="s">
        <v>43</v>
      </c>
      <c r="N2551" t="s">
        <v>4757</v>
      </c>
      <c r="O2551" t="s">
        <v>45</v>
      </c>
      <c r="P2551" t="s">
        <v>89</v>
      </c>
      <c r="Q2551" t="s">
        <v>4758</v>
      </c>
      <c r="R2551">
        <v>313.024</v>
      </c>
      <c r="S2551">
        <v>8</v>
      </c>
      <c r="T2551">
        <v>0.2</v>
      </c>
      <c r="U2551">
        <v>105.6456</v>
      </c>
    </row>
    <row r="2552" spans="1:21" x14ac:dyDescent="0.25">
      <c r="A2552">
        <v>2551</v>
      </c>
      <c r="B2552" t="s">
        <v>5648</v>
      </c>
      <c r="C2552" s="1">
        <v>42232</v>
      </c>
      <c r="D2552" s="1">
        <v>42238</v>
      </c>
      <c r="E2552" t="s">
        <v>49</v>
      </c>
      <c r="F2552" t="s">
        <v>5577</v>
      </c>
      <c r="G2552" t="s">
        <v>5578</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x14ac:dyDescent="0.25">
      <c r="A2553">
        <v>2552</v>
      </c>
      <c r="B2553" t="s">
        <v>5649</v>
      </c>
      <c r="C2553" s="1">
        <v>43058</v>
      </c>
      <c r="D2553" s="1">
        <v>43062</v>
      </c>
      <c r="E2553" t="s">
        <v>49</v>
      </c>
      <c r="F2553" t="s">
        <v>3835</v>
      </c>
      <c r="G2553" t="s">
        <v>3836</v>
      </c>
      <c r="H2553" t="s">
        <v>25</v>
      </c>
      <c r="I2553" t="s">
        <v>26</v>
      </c>
      <c r="J2553" t="s">
        <v>27</v>
      </c>
      <c r="K2553" t="s">
        <v>28</v>
      </c>
      <c r="L2553">
        <v>42420</v>
      </c>
      <c r="M2553" t="s">
        <v>29</v>
      </c>
      <c r="N2553" t="s">
        <v>5650</v>
      </c>
      <c r="O2553" t="s">
        <v>31</v>
      </c>
      <c r="P2553" t="s">
        <v>64</v>
      </c>
      <c r="Q2553" t="s">
        <v>5651</v>
      </c>
      <c r="R2553">
        <v>821.88</v>
      </c>
      <c r="S2553">
        <v>6</v>
      </c>
      <c r="T2553">
        <v>0</v>
      </c>
      <c r="U2553">
        <v>213.68879999999999</v>
      </c>
    </row>
    <row r="2554" spans="1:21" x14ac:dyDescent="0.25">
      <c r="A2554">
        <v>2553</v>
      </c>
      <c r="B2554" t="s">
        <v>5649</v>
      </c>
      <c r="C2554" s="1">
        <v>43058</v>
      </c>
      <c r="D2554" s="1">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x14ac:dyDescent="0.25">
      <c r="A2555">
        <v>2554</v>
      </c>
      <c r="B2555" t="s">
        <v>5652</v>
      </c>
      <c r="C2555" s="1">
        <v>42627</v>
      </c>
      <c r="D2555" s="1">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12.441599999999999</v>
      </c>
    </row>
    <row r="2556" spans="1:21" x14ac:dyDescent="0.25">
      <c r="A2556">
        <v>2555</v>
      </c>
      <c r="B2556" t="s">
        <v>5653</v>
      </c>
      <c r="C2556" s="1">
        <v>42597</v>
      </c>
      <c r="D2556" s="1">
        <v>42602</v>
      </c>
      <c r="E2556" t="s">
        <v>49</v>
      </c>
      <c r="F2556" t="s">
        <v>4690</v>
      </c>
      <c r="G2556" t="s">
        <v>4691</v>
      </c>
      <c r="H2556" t="s">
        <v>25</v>
      </c>
      <c r="I2556" t="s">
        <v>26</v>
      </c>
      <c r="J2556" t="s">
        <v>5654</v>
      </c>
      <c r="K2556" t="s">
        <v>53</v>
      </c>
      <c r="L2556">
        <v>32303</v>
      </c>
      <c r="M2556" t="s">
        <v>29</v>
      </c>
      <c r="N2556" t="s">
        <v>5655</v>
      </c>
      <c r="O2556" t="s">
        <v>70</v>
      </c>
      <c r="P2556" t="s">
        <v>71</v>
      </c>
      <c r="Q2556" t="s">
        <v>5656</v>
      </c>
      <c r="R2556">
        <v>705.54399999999998</v>
      </c>
      <c r="S2556">
        <v>7</v>
      </c>
      <c r="T2556">
        <v>0.2</v>
      </c>
      <c r="U2556">
        <v>70.554400000000001</v>
      </c>
    </row>
    <row r="2557" spans="1:21" x14ac:dyDescent="0.25">
      <c r="A2557">
        <v>2556</v>
      </c>
      <c r="B2557" t="s">
        <v>5657</v>
      </c>
      <c r="C2557" s="1">
        <v>42273</v>
      </c>
      <c r="D2557" s="1">
        <v>42277</v>
      </c>
      <c r="E2557" t="s">
        <v>49</v>
      </c>
      <c r="F2557" t="s">
        <v>535</v>
      </c>
      <c r="G2557" t="s">
        <v>536</v>
      </c>
      <c r="H2557" t="s">
        <v>25</v>
      </c>
      <c r="I2557" t="s">
        <v>26</v>
      </c>
      <c r="J2557" t="s">
        <v>265</v>
      </c>
      <c r="K2557" t="s">
        <v>266</v>
      </c>
      <c r="L2557">
        <v>10035</v>
      </c>
      <c r="M2557" t="s">
        <v>147</v>
      </c>
      <c r="N2557" t="s">
        <v>5658</v>
      </c>
      <c r="O2557" t="s">
        <v>70</v>
      </c>
      <c r="P2557" t="s">
        <v>160</v>
      </c>
      <c r="Q2557" t="s">
        <v>5659</v>
      </c>
      <c r="R2557">
        <v>50</v>
      </c>
      <c r="S2557">
        <v>2</v>
      </c>
      <c r="T2557">
        <v>0</v>
      </c>
      <c r="U2557">
        <v>12</v>
      </c>
    </row>
    <row r="2558" spans="1:21" x14ac:dyDescent="0.25">
      <c r="A2558">
        <v>2557</v>
      </c>
      <c r="B2558" t="s">
        <v>5660</v>
      </c>
      <c r="C2558" s="1">
        <v>42651</v>
      </c>
      <c r="D2558" s="1">
        <v>42657</v>
      </c>
      <c r="E2558" t="s">
        <v>49</v>
      </c>
      <c r="F2558" t="s">
        <v>2551</v>
      </c>
      <c r="G2558" t="s">
        <v>2552</v>
      </c>
      <c r="H2558" t="s">
        <v>40</v>
      </c>
      <c r="I2558" t="s">
        <v>26</v>
      </c>
      <c r="J2558" t="s">
        <v>183</v>
      </c>
      <c r="K2558" t="s">
        <v>103</v>
      </c>
      <c r="L2558">
        <v>77070</v>
      </c>
      <c r="M2558" t="s">
        <v>104</v>
      </c>
      <c r="N2558" t="s">
        <v>5661</v>
      </c>
      <c r="O2558" t="s">
        <v>31</v>
      </c>
      <c r="P2558" t="s">
        <v>64</v>
      </c>
      <c r="Q2558" t="s">
        <v>5662</v>
      </c>
      <c r="R2558">
        <v>51.712000000000003</v>
      </c>
      <c r="S2558">
        <v>8</v>
      </c>
      <c r="T2558">
        <v>0.6</v>
      </c>
      <c r="U2558">
        <v>-32.32</v>
      </c>
    </row>
    <row r="2559" spans="1:21" x14ac:dyDescent="0.25">
      <c r="A2559">
        <v>2558</v>
      </c>
      <c r="B2559" t="s">
        <v>5663</v>
      </c>
      <c r="C2559" s="1">
        <v>42087</v>
      </c>
      <c r="D2559" s="1">
        <v>42093</v>
      </c>
      <c r="E2559" t="s">
        <v>49</v>
      </c>
      <c r="F2559" t="s">
        <v>1133</v>
      </c>
      <c r="G2559" t="s">
        <v>1134</v>
      </c>
      <c r="H2559" t="s">
        <v>40</v>
      </c>
      <c r="I2559" t="s">
        <v>26</v>
      </c>
      <c r="J2559" t="s">
        <v>3413</v>
      </c>
      <c r="K2559" t="s">
        <v>53</v>
      </c>
      <c r="L2559">
        <v>33065</v>
      </c>
      <c r="M2559" t="s">
        <v>29</v>
      </c>
      <c r="N2559" t="s">
        <v>5303</v>
      </c>
      <c r="O2559" t="s">
        <v>45</v>
      </c>
      <c r="P2559" t="s">
        <v>77</v>
      </c>
      <c r="Q2559" t="s">
        <v>5304</v>
      </c>
      <c r="R2559">
        <v>6.992</v>
      </c>
      <c r="S2559">
        <v>2</v>
      </c>
      <c r="T2559">
        <v>0.2</v>
      </c>
      <c r="U2559">
        <v>0.52439999999999998</v>
      </c>
    </row>
    <row r="2560" spans="1:21" x14ac:dyDescent="0.25">
      <c r="A2560">
        <v>2559</v>
      </c>
      <c r="B2560" t="s">
        <v>5664</v>
      </c>
      <c r="C2560" s="1">
        <v>42155</v>
      </c>
      <c r="D2560" s="1">
        <v>42159</v>
      </c>
      <c r="E2560" t="s">
        <v>49</v>
      </c>
      <c r="F2560" t="s">
        <v>5459</v>
      </c>
      <c r="G2560" t="s">
        <v>5460</v>
      </c>
      <c r="H2560" t="s">
        <v>25</v>
      </c>
      <c r="I2560" t="s">
        <v>26</v>
      </c>
      <c r="J2560" t="s">
        <v>153</v>
      </c>
      <c r="K2560" t="s">
        <v>120</v>
      </c>
      <c r="L2560">
        <v>84057</v>
      </c>
      <c r="M2560" t="s">
        <v>43</v>
      </c>
      <c r="N2560" t="s">
        <v>5665</v>
      </c>
      <c r="O2560" t="s">
        <v>31</v>
      </c>
      <c r="P2560" t="s">
        <v>32</v>
      </c>
      <c r="Q2560" t="s">
        <v>5666</v>
      </c>
      <c r="R2560">
        <v>1406.86</v>
      </c>
      <c r="S2560">
        <v>7</v>
      </c>
      <c r="T2560">
        <v>0</v>
      </c>
      <c r="U2560">
        <v>140.68600000000001</v>
      </c>
    </row>
    <row r="2561" spans="1:21" x14ac:dyDescent="0.25">
      <c r="A2561">
        <v>2560</v>
      </c>
      <c r="B2561" t="s">
        <v>5664</v>
      </c>
      <c r="C2561" s="1">
        <v>42155</v>
      </c>
      <c r="D2561" s="1">
        <v>42159</v>
      </c>
      <c r="E2561" t="s">
        <v>49</v>
      </c>
      <c r="F2561" t="s">
        <v>5459</v>
      </c>
      <c r="G2561" t="s">
        <v>5460</v>
      </c>
      <c r="H2561" t="s">
        <v>25</v>
      </c>
      <c r="I2561" t="s">
        <v>26</v>
      </c>
      <c r="J2561" t="s">
        <v>153</v>
      </c>
      <c r="K2561" t="s">
        <v>120</v>
      </c>
      <c r="L2561">
        <v>84057</v>
      </c>
      <c r="M2561" t="s">
        <v>43</v>
      </c>
      <c r="N2561" t="s">
        <v>1444</v>
      </c>
      <c r="O2561" t="s">
        <v>45</v>
      </c>
      <c r="P2561" t="s">
        <v>46</v>
      </c>
      <c r="Q2561" t="s">
        <v>1445</v>
      </c>
      <c r="R2561">
        <v>15.75</v>
      </c>
      <c r="S2561">
        <v>5</v>
      </c>
      <c r="T2561">
        <v>0</v>
      </c>
      <c r="U2561">
        <v>7.56</v>
      </c>
    </row>
    <row r="2562" spans="1:21" x14ac:dyDescent="0.25">
      <c r="A2562">
        <v>2561</v>
      </c>
      <c r="B2562" t="s">
        <v>5664</v>
      </c>
      <c r="C2562" s="1">
        <v>42155</v>
      </c>
      <c r="D2562" s="1">
        <v>42159</v>
      </c>
      <c r="E2562" t="s">
        <v>49</v>
      </c>
      <c r="F2562" t="s">
        <v>5459</v>
      </c>
      <c r="G2562" t="s">
        <v>5460</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61.389000000000003</v>
      </c>
    </row>
    <row r="2563" spans="1:21" x14ac:dyDescent="0.25">
      <c r="A2563">
        <v>2562</v>
      </c>
      <c r="B2563" t="s">
        <v>5667</v>
      </c>
      <c r="C2563" s="1">
        <v>42363</v>
      </c>
      <c r="D2563" s="1">
        <v>42369</v>
      </c>
      <c r="E2563" t="s">
        <v>49</v>
      </c>
      <c r="F2563" t="s">
        <v>800</v>
      </c>
      <c r="G2563" t="s">
        <v>801</v>
      </c>
      <c r="H2563" t="s">
        <v>25</v>
      </c>
      <c r="I2563" t="s">
        <v>26</v>
      </c>
      <c r="J2563" t="s">
        <v>5668</v>
      </c>
      <c r="K2563" t="s">
        <v>334</v>
      </c>
      <c r="L2563">
        <v>37211</v>
      </c>
      <c r="M2563" t="s">
        <v>29</v>
      </c>
      <c r="N2563" t="s">
        <v>4765</v>
      </c>
      <c r="O2563" t="s">
        <v>45</v>
      </c>
      <c r="P2563" t="s">
        <v>46</v>
      </c>
      <c r="Q2563" t="s">
        <v>4766</v>
      </c>
      <c r="R2563">
        <v>9.2159999999999993</v>
      </c>
      <c r="S2563">
        <v>4</v>
      </c>
      <c r="T2563">
        <v>0.2</v>
      </c>
      <c r="U2563">
        <v>3.3408000000000002</v>
      </c>
    </row>
    <row r="2564" spans="1:21" x14ac:dyDescent="0.25">
      <c r="A2564">
        <v>2563</v>
      </c>
      <c r="B2564" t="s">
        <v>5667</v>
      </c>
      <c r="C2564" s="1">
        <v>42363</v>
      </c>
      <c r="D2564" s="1">
        <v>42369</v>
      </c>
      <c r="E2564" t="s">
        <v>49</v>
      </c>
      <c r="F2564" t="s">
        <v>800</v>
      </c>
      <c r="G2564" t="s">
        <v>801</v>
      </c>
      <c r="H2564" t="s">
        <v>25</v>
      </c>
      <c r="I2564" t="s">
        <v>26</v>
      </c>
      <c r="J2564" t="s">
        <v>5668</v>
      </c>
      <c r="K2564" t="s">
        <v>334</v>
      </c>
      <c r="L2564">
        <v>37211</v>
      </c>
      <c r="M2564" t="s">
        <v>29</v>
      </c>
      <c r="N2564" t="s">
        <v>5271</v>
      </c>
      <c r="O2564" t="s">
        <v>45</v>
      </c>
      <c r="P2564" t="s">
        <v>89</v>
      </c>
      <c r="Q2564" t="s">
        <v>5272</v>
      </c>
      <c r="R2564">
        <v>10.368</v>
      </c>
      <c r="S2564">
        <v>2</v>
      </c>
      <c r="T2564">
        <v>0.2</v>
      </c>
      <c r="U2564">
        <v>3.6288</v>
      </c>
    </row>
    <row r="2565" spans="1:21" x14ac:dyDescent="0.25">
      <c r="A2565">
        <v>2564</v>
      </c>
      <c r="B2565" t="s">
        <v>5669</v>
      </c>
      <c r="C2565" s="1">
        <v>42080</v>
      </c>
      <c r="D2565" s="1">
        <v>42085</v>
      </c>
      <c r="E2565" t="s">
        <v>22</v>
      </c>
      <c r="F2565" t="s">
        <v>3397</v>
      </c>
      <c r="G2565" t="s">
        <v>3398</v>
      </c>
      <c r="H2565" t="s">
        <v>40</v>
      </c>
      <c r="I2565" t="s">
        <v>26</v>
      </c>
      <c r="J2565" t="s">
        <v>265</v>
      </c>
      <c r="K2565" t="s">
        <v>266</v>
      </c>
      <c r="L2565">
        <v>10009</v>
      </c>
      <c r="M2565" t="s">
        <v>147</v>
      </c>
      <c r="N2565" t="s">
        <v>5670</v>
      </c>
      <c r="O2565" t="s">
        <v>70</v>
      </c>
      <c r="P2565" t="s">
        <v>160</v>
      </c>
      <c r="Q2565" t="s">
        <v>5671</v>
      </c>
      <c r="R2565">
        <v>15.02</v>
      </c>
      <c r="S2565">
        <v>1</v>
      </c>
      <c r="T2565">
        <v>0</v>
      </c>
      <c r="U2565">
        <v>2.7035999999999998</v>
      </c>
    </row>
    <row r="2566" spans="1:21" x14ac:dyDescent="0.25">
      <c r="A2566">
        <v>2565</v>
      </c>
      <c r="B2566" t="s">
        <v>5669</v>
      </c>
      <c r="C2566" s="1">
        <v>42080</v>
      </c>
      <c r="D2566" s="1">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x14ac:dyDescent="0.25">
      <c r="A2567">
        <v>2566</v>
      </c>
      <c r="B2567" t="s">
        <v>5672</v>
      </c>
      <c r="C2567" s="1">
        <v>43090</v>
      </c>
      <c r="D2567" s="1">
        <v>43093</v>
      </c>
      <c r="E2567" t="s">
        <v>187</v>
      </c>
      <c r="F2567" t="s">
        <v>5673</v>
      </c>
      <c r="G2567" t="s">
        <v>5674</v>
      </c>
      <c r="H2567" t="s">
        <v>25</v>
      </c>
      <c r="I2567" t="s">
        <v>26</v>
      </c>
      <c r="J2567" t="s">
        <v>4626</v>
      </c>
      <c r="K2567" t="s">
        <v>28</v>
      </c>
      <c r="L2567">
        <v>42104</v>
      </c>
      <c r="M2567" t="s">
        <v>29</v>
      </c>
      <c r="N2567" t="s">
        <v>3645</v>
      </c>
      <c r="O2567" t="s">
        <v>70</v>
      </c>
      <c r="P2567" t="s">
        <v>160</v>
      </c>
      <c r="Q2567" t="s">
        <v>3646</v>
      </c>
      <c r="R2567">
        <v>71</v>
      </c>
      <c r="S2567">
        <v>4</v>
      </c>
      <c r="T2567">
        <v>0</v>
      </c>
      <c r="U2567">
        <v>27.69</v>
      </c>
    </row>
    <row r="2568" spans="1:21" x14ac:dyDescent="0.25">
      <c r="A2568">
        <v>2567</v>
      </c>
      <c r="B2568" t="s">
        <v>5675</v>
      </c>
      <c r="C2568" s="1">
        <v>43040</v>
      </c>
      <c r="D2568" s="1">
        <v>43042</v>
      </c>
      <c r="E2568" t="s">
        <v>22</v>
      </c>
      <c r="F2568" t="s">
        <v>1943</v>
      </c>
      <c r="G2568" t="s">
        <v>1944</v>
      </c>
      <c r="H2568" t="s">
        <v>25</v>
      </c>
      <c r="I2568" t="s">
        <v>26</v>
      </c>
      <c r="J2568" t="s">
        <v>5676</v>
      </c>
      <c r="K2568" t="s">
        <v>95</v>
      </c>
      <c r="L2568">
        <v>98226</v>
      </c>
      <c r="M2568" t="s">
        <v>43</v>
      </c>
      <c r="N2568" t="s">
        <v>5677</v>
      </c>
      <c r="O2568" t="s">
        <v>45</v>
      </c>
      <c r="P2568" t="s">
        <v>74</v>
      </c>
      <c r="Q2568" t="s">
        <v>5678</v>
      </c>
      <c r="R2568">
        <v>25.12</v>
      </c>
      <c r="S2568">
        <v>5</v>
      </c>
      <c r="T2568">
        <v>0.2</v>
      </c>
      <c r="U2568">
        <v>7.85</v>
      </c>
    </row>
    <row r="2569" spans="1:21" x14ac:dyDescent="0.25">
      <c r="A2569">
        <v>2568</v>
      </c>
      <c r="B2569" t="s">
        <v>5675</v>
      </c>
      <c r="C2569" s="1">
        <v>43040</v>
      </c>
      <c r="D2569" s="1">
        <v>43042</v>
      </c>
      <c r="E2569" t="s">
        <v>22</v>
      </c>
      <c r="F2569" t="s">
        <v>1943</v>
      </c>
      <c r="G2569" t="s">
        <v>1944</v>
      </c>
      <c r="H2569" t="s">
        <v>25</v>
      </c>
      <c r="I2569" t="s">
        <v>26</v>
      </c>
      <c r="J2569" t="s">
        <v>5676</v>
      </c>
      <c r="K2569" t="s">
        <v>95</v>
      </c>
      <c r="L2569">
        <v>98226</v>
      </c>
      <c r="M2569" t="s">
        <v>43</v>
      </c>
      <c r="N2569" t="s">
        <v>4957</v>
      </c>
      <c r="O2569" t="s">
        <v>31</v>
      </c>
      <c r="P2569" t="s">
        <v>55</v>
      </c>
      <c r="Q2569" t="s">
        <v>4958</v>
      </c>
      <c r="R2569">
        <v>2665.62</v>
      </c>
      <c r="S2569">
        <v>9</v>
      </c>
      <c r="T2569">
        <v>0</v>
      </c>
      <c r="U2569">
        <v>239.9058</v>
      </c>
    </row>
    <row r="2570" spans="1:21" x14ac:dyDescent="0.25">
      <c r="A2570">
        <v>2569</v>
      </c>
      <c r="B2570" t="s">
        <v>5679</v>
      </c>
      <c r="C2570" s="1">
        <v>42985</v>
      </c>
      <c r="D2570" s="1">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133.86240000000001</v>
      </c>
    </row>
    <row r="2571" spans="1:21" x14ac:dyDescent="0.25">
      <c r="A2571">
        <v>2570</v>
      </c>
      <c r="B2571" t="s">
        <v>5680</v>
      </c>
      <c r="C2571" s="1">
        <v>43096</v>
      </c>
      <c r="D2571" s="1">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x14ac:dyDescent="0.25">
      <c r="A2572">
        <v>2571</v>
      </c>
      <c r="B2572" t="s">
        <v>5680</v>
      </c>
      <c r="C2572" s="1">
        <v>43096</v>
      </c>
      <c r="D2572" s="1">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3.6432000000000002</v>
      </c>
    </row>
    <row r="2573" spans="1:21" x14ac:dyDescent="0.25">
      <c r="A2573">
        <v>2572</v>
      </c>
      <c r="B2573" t="s">
        <v>5681</v>
      </c>
      <c r="C2573" s="1">
        <v>42932</v>
      </c>
      <c r="D2573" s="1">
        <v>42937</v>
      </c>
      <c r="E2573" t="s">
        <v>49</v>
      </c>
      <c r="F2573" t="s">
        <v>786</v>
      </c>
      <c r="G2573" t="s">
        <v>787</v>
      </c>
      <c r="H2573" t="s">
        <v>101</v>
      </c>
      <c r="I2573" t="s">
        <v>26</v>
      </c>
      <c r="J2573" t="s">
        <v>5682</v>
      </c>
      <c r="K2573" t="s">
        <v>210</v>
      </c>
      <c r="L2573">
        <v>60098</v>
      </c>
      <c r="M2573" t="s">
        <v>104</v>
      </c>
      <c r="N2573" t="s">
        <v>3327</v>
      </c>
      <c r="O2573" t="s">
        <v>45</v>
      </c>
      <c r="P2573" t="s">
        <v>67</v>
      </c>
      <c r="Q2573" t="s">
        <v>3328</v>
      </c>
      <c r="R2573">
        <v>2.9119999999999999</v>
      </c>
      <c r="S2573">
        <v>2</v>
      </c>
      <c r="T2573">
        <v>0.2</v>
      </c>
      <c r="U2573">
        <v>0.91</v>
      </c>
    </row>
    <row r="2574" spans="1:21" x14ac:dyDescent="0.25">
      <c r="A2574">
        <v>2573</v>
      </c>
      <c r="B2574" t="s">
        <v>5683</v>
      </c>
      <c r="C2574" s="1">
        <v>42594</v>
      </c>
      <c r="D2574" s="1">
        <v>42597</v>
      </c>
      <c r="E2574" t="s">
        <v>22</v>
      </c>
      <c r="F2574" t="s">
        <v>5684</v>
      </c>
      <c r="G2574" t="s">
        <v>5685</v>
      </c>
      <c r="H2574" t="s">
        <v>25</v>
      </c>
      <c r="I2574" t="s">
        <v>26</v>
      </c>
      <c r="J2574" t="s">
        <v>4222</v>
      </c>
      <c r="K2574" t="s">
        <v>103</v>
      </c>
      <c r="L2574">
        <v>75007</v>
      </c>
      <c r="M2574" t="s">
        <v>104</v>
      </c>
      <c r="N2574" t="s">
        <v>5258</v>
      </c>
      <c r="O2574" t="s">
        <v>70</v>
      </c>
      <c r="P2574" t="s">
        <v>160</v>
      </c>
      <c r="Q2574" t="s">
        <v>5259</v>
      </c>
      <c r="R2574">
        <v>1399.944</v>
      </c>
      <c r="S2574">
        <v>7</v>
      </c>
      <c r="T2574">
        <v>0.2</v>
      </c>
      <c r="U2574">
        <v>52.497900000000001</v>
      </c>
    </row>
    <row r="2575" spans="1:21" x14ac:dyDescent="0.25">
      <c r="A2575">
        <v>2574</v>
      </c>
      <c r="B2575" t="s">
        <v>5686</v>
      </c>
      <c r="C2575" s="1">
        <v>42925</v>
      </c>
      <c r="D2575" s="1">
        <v>42930</v>
      </c>
      <c r="E2575" t="s">
        <v>49</v>
      </c>
      <c r="F2575" t="s">
        <v>5261</v>
      </c>
      <c r="G2575" t="s">
        <v>5262</v>
      </c>
      <c r="H2575" t="s">
        <v>101</v>
      </c>
      <c r="I2575" t="s">
        <v>26</v>
      </c>
      <c r="J2575" t="s">
        <v>4276</v>
      </c>
      <c r="K2575" t="s">
        <v>253</v>
      </c>
      <c r="L2575">
        <v>47905</v>
      </c>
      <c r="M2575" t="s">
        <v>104</v>
      </c>
      <c r="N2575" t="s">
        <v>3116</v>
      </c>
      <c r="O2575" t="s">
        <v>31</v>
      </c>
      <c r="P2575" t="s">
        <v>64</v>
      </c>
      <c r="Q2575" t="s">
        <v>3117</v>
      </c>
      <c r="R2575">
        <v>526.45000000000005</v>
      </c>
      <c r="S2575">
        <v>5</v>
      </c>
      <c r="T2575">
        <v>0</v>
      </c>
      <c r="U2575">
        <v>31.587</v>
      </c>
    </row>
    <row r="2576" spans="1:21" x14ac:dyDescent="0.25">
      <c r="A2576">
        <v>2575</v>
      </c>
      <c r="B2576" t="s">
        <v>5687</v>
      </c>
      <c r="C2576" s="1">
        <v>41965</v>
      </c>
      <c r="D2576" s="1">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x14ac:dyDescent="0.25">
      <c r="A2577">
        <v>2576</v>
      </c>
      <c r="B2577" t="s">
        <v>5687</v>
      </c>
      <c r="C2577" s="1">
        <v>41965</v>
      </c>
      <c r="D2577" s="1">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x14ac:dyDescent="0.25">
      <c r="A2578">
        <v>2577</v>
      </c>
      <c r="B2578" t="s">
        <v>5687</v>
      </c>
      <c r="C2578" s="1">
        <v>41965</v>
      </c>
      <c r="D2578" s="1">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5.3391999999999999</v>
      </c>
    </row>
    <row r="2579" spans="1:21" x14ac:dyDescent="0.25">
      <c r="A2579">
        <v>2578</v>
      </c>
      <c r="B2579" t="s">
        <v>5687</v>
      </c>
      <c r="C2579" s="1">
        <v>41965</v>
      </c>
      <c r="D2579" s="1">
        <v>41970</v>
      </c>
      <c r="E2579" t="s">
        <v>49</v>
      </c>
      <c r="F2579" t="s">
        <v>214</v>
      </c>
      <c r="G2579" t="s">
        <v>215</v>
      </c>
      <c r="H2579" t="s">
        <v>40</v>
      </c>
      <c r="I2579" t="s">
        <v>26</v>
      </c>
      <c r="J2579" t="s">
        <v>496</v>
      </c>
      <c r="K2579" t="s">
        <v>1274</v>
      </c>
      <c r="L2579">
        <v>31907</v>
      </c>
      <c r="M2579" t="s">
        <v>29</v>
      </c>
      <c r="N2579" t="s">
        <v>5688</v>
      </c>
      <c r="O2579" t="s">
        <v>45</v>
      </c>
      <c r="P2579" t="s">
        <v>77</v>
      </c>
      <c r="Q2579" t="s">
        <v>5689</v>
      </c>
      <c r="R2579">
        <v>675.12</v>
      </c>
      <c r="S2579">
        <v>3</v>
      </c>
      <c r="T2579">
        <v>0</v>
      </c>
      <c r="U2579">
        <v>290.30160000000001</v>
      </c>
    </row>
    <row r="2580" spans="1:21" x14ac:dyDescent="0.25">
      <c r="A2580">
        <v>2579</v>
      </c>
      <c r="B2580" t="s">
        <v>5690</v>
      </c>
      <c r="C2580" s="1">
        <v>41665</v>
      </c>
      <c r="D2580" s="1">
        <v>41670</v>
      </c>
      <c r="E2580" t="s">
        <v>49</v>
      </c>
      <c r="F2580" t="s">
        <v>1501</v>
      </c>
      <c r="G2580" t="s">
        <v>1502</v>
      </c>
      <c r="H2580" t="s">
        <v>101</v>
      </c>
      <c r="I2580" t="s">
        <v>26</v>
      </c>
      <c r="J2580" t="s">
        <v>2817</v>
      </c>
      <c r="K2580" t="s">
        <v>318</v>
      </c>
      <c r="L2580">
        <v>22304</v>
      </c>
      <c r="M2580" t="s">
        <v>29</v>
      </c>
      <c r="N2580" t="s">
        <v>5691</v>
      </c>
      <c r="O2580" t="s">
        <v>31</v>
      </c>
      <c r="P2580" t="s">
        <v>64</v>
      </c>
      <c r="Q2580" t="s">
        <v>5692</v>
      </c>
      <c r="R2580">
        <v>62.82</v>
      </c>
      <c r="S2580">
        <v>3</v>
      </c>
      <c r="T2580">
        <v>0</v>
      </c>
      <c r="U2580">
        <v>30.7818</v>
      </c>
    </row>
    <row r="2581" spans="1:21" x14ac:dyDescent="0.25">
      <c r="A2581">
        <v>2580</v>
      </c>
      <c r="B2581" t="s">
        <v>5690</v>
      </c>
      <c r="C2581" s="1">
        <v>41665</v>
      </c>
      <c r="D2581" s="1">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x14ac:dyDescent="0.25">
      <c r="A2582">
        <v>2581</v>
      </c>
      <c r="B2582" t="s">
        <v>5690</v>
      </c>
      <c r="C2582" s="1">
        <v>41665</v>
      </c>
      <c r="D2582" s="1">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x14ac:dyDescent="0.25">
      <c r="A2583">
        <v>2582</v>
      </c>
      <c r="B2583" t="s">
        <v>5690</v>
      </c>
      <c r="C2583" s="1">
        <v>41665</v>
      </c>
      <c r="D2583" s="1">
        <v>41670</v>
      </c>
      <c r="E2583" t="s">
        <v>49</v>
      </c>
      <c r="F2583" t="s">
        <v>1501</v>
      </c>
      <c r="G2583" t="s">
        <v>1502</v>
      </c>
      <c r="H2583" t="s">
        <v>101</v>
      </c>
      <c r="I2583" t="s">
        <v>26</v>
      </c>
      <c r="J2583" t="s">
        <v>2817</v>
      </c>
      <c r="K2583" t="s">
        <v>318</v>
      </c>
      <c r="L2583">
        <v>22304</v>
      </c>
      <c r="M2583" t="s">
        <v>29</v>
      </c>
      <c r="N2583" t="s">
        <v>5354</v>
      </c>
      <c r="O2583" t="s">
        <v>45</v>
      </c>
      <c r="P2583" t="s">
        <v>89</v>
      </c>
      <c r="Q2583" t="s">
        <v>5355</v>
      </c>
      <c r="R2583">
        <v>16.68</v>
      </c>
      <c r="S2583">
        <v>2</v>
      </c>
      <c r="T2583">
        <v>0</v>
      </c>
      <c r="U2583">
        <v>8.34</v>
      </c>
    </row>
    <row r="2584" spans="1:21" x14ac:dyDescent="0.25">
      <c r="A2584">
        <v>2583</v>
      </c>
      <c r="B2584" t="s">
        <v>5690</v>
      </c>
      <c r="C2584" s="1">
        <v>41665</v>
      </c>
      <c r="D2584" s="1">
        <v>41670</v>
      </c>
      <c r="E2584" t="s">
        <v>49</v>
      </c>
      <c r="F2584" t="s">
        <v>1501</v>
      </c>
      <c r="G2584" t="s">
        <v>1502</v>
      </c>
      <c r="H2584" t="s">
        <v>101</v>
      </c>
      <c r="I2584" t="s">
        <v>26</v>
      </c>
      <c r="J2584" t="s">
        <v>2817</v>
      </c>
      <c r="K2584" t="s">
        <v>318</v>
      </c>
      <c r="L2584">
        <v>22304</v>
      </c>
      <c r="M2584" t="s">
        <v>29</v>
      </c>
      <c r="N2584" t="s">
        <v>5693</v>
      </c>
      <c r="O2584" t="s">
        <v>70</v>
      </c>
      <c r="P2584" t="s">
        <v>71</v>
      </c>
      <c r="Q2584" t="s">
        <v>5694</v>
      </c>
      <c r="R2584">
        <v>155.35</v>
      </c>
      <c r="S2584">
        <v>13</v>
      </c>
      <c r="T2584">
        <v>0</v>
      </c>
      <c r="U2584">
        <v>0</v>
      </c>
    </row>
    <row r="2585" spans="1:21" x14ac:dyDescent="0.25">
      <c r="A2585">
        <v>2584</v>
      </c>
      <c r="B2585" t="s">
        <v>5690</v>
      </c>
      <c r="C2585" s="1">
        <v>41665</v>
      </c>
      <c r="D2585" s="1">
        <v>41670</v>
      </c>
      <c r="E2585" t="s">
        <v>49</v>
      </c>
      <c r="F2585" t="s">
        <v>1501</v>
      </c>
      <c r="G2585" t="s">
        <v>1502</v>
      </c>
      <c r="H2585" t="s">
        <v>101</v>
      </c>
      <c r="I2585" t="s">
        <v>26</v>
      </c>
      <c r="J2585" t="s">
        <v>2817</v>
      </c>
      <c r="K2585" t="s">
        <v>318</v>
      </c>
      <c r="L2585">
        <v>22304</v>
      </c>
      <c r="M2585" t="s">
        <v>29</v>
      </c>
      <c r="N2585" t="s">
        <v>5695</v>
      </c>
      <c r="O2585" t="s">
        <v>31</v>
      </c>
      <c r="P2585" t="s">
        <v>64</v>
      </c>
      <c r="Q2585" t="s">
        <v>5696</v>
      </c>
      <c r="R2585">
        <v>12.42</v>
      </c>
      <c r="S2585">
        <v>3</v>
      </c>
      <c r="T2585">
        <v>0</v>
      </c>
      <c r="U2585">
        <v>4.4711999999999996</v>
      </c>
    </row>
    <row r="2586" spans="1:21" x14ac:dyDescent="0.25">
      <c r="A2586">
        <v>2585</v>
      </c>
      <c r="B2586" t="s">
        <v>5690</v>
      </c>
      <c r="C2586" s="1">
        <v>41665</v>
      </c>
      <c r="D2586" s="1">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x14ac:dyDescent="0.25">
      <c r="A2587">
        <v>2586</v>
      </c>
      <c r="B2587" t="s">
        <v>5697</v>
      </c>
      <c r="C2587" s="1">
        <v>42311</v>
      </c>
      <c r="D2587" s="1">
        <v>42318</v>
      </c>
      <c r="E2587" t="s">
        <v>49</v>
      </c>
      <c r="F2587" t="s">
        <v>2424</v>
      </c>
      <c r="G2587" t="s">
        <v>2425</v>
      </c>
      <c r="H2587" t="s">
        <v>40</v>
      </c>
      <c r="I2587" t="s">
        <v>26</v>
      </c>
      <c r="J2587" t="s">
        <v>5698</v>
      </c>
      <c r="K2587" t="s">
        <v>103</v>
      </c>
      <c r="L2587">
        <v>76117</v>
      </c>
      <c r="M2587" t="s">
        <v>104</v>
      </c>
      <c r="N2587" t="s">
        <v>1264</v>
      </c>
      <c r="O2587" t="s">
        <v>45</v>
      </c>
      <c r="P2587" t="s">
        <v>172</v>
      </c>
      <c r="Q2587" t="s">
        <v>1265</v>
      </c>
      <c r="R2587">
        <v>6.6079999999999997</v>
      </c>
      <c r="S2587">
        <v>2</v>
      </c>
      <c r="T2587">
        <v>0.2</v>
      </c>
      <c r="U2587">
        <v>2.1476000000000002</v>
      </c>
    </row>
    <row r="2588" spans="1:21" x14ac:dyDescent="0.25">
      <c r="A2588">
        <v>2587</v>
      </c>
      <c r="B2588" t="s">
        <v>5699</v>
      </c>
      <c r="C2588" s="1">
        <v>42916</v>
      </c>
      <c r="D2588" s="1">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67.113900000000001</v>
      </c>
    </row>
    <row r="2589" spans="1:21" x14ac:dyDescent="0.25">
      <c r="A2589">
        <v>2588</v>
      </c>
      <c r="B2589" t="s">
        <v>5699</v>
      </c>
      <c r="C2589" s="1">
        <v>42916</v>
      </c>
      <c r="D2589" s="1">
        <v>42922</v>
      </c>
      <c r="E2589" t="s">
        <v>49</v>
      </c>
      <c r="F2589" t="s">
        <v>2234</v>
      </c>
      <c r="G2589" t="s">
        <v>2235</v>
      </c>
      <c r="H2589" t="s">
        <v>25</v>
      </c>
      <c r="I2589" t="s">
        <v>26</v>
      </c>
      <c r="J2589" t="s">
        <v>265</v>
      </c>
      <c r="K2589" t="s">
        <v>266</v>
      </c>
      <c r="L2589">
        <v>10024</v>
      </c>
      <c r="M2589" t="s">
        <v>147</v>
      </c>
      <c r="N2589" t="s">
        <v>5700</v>
      </c>
      <c r="O2589" t="s">
        <v>31</v>
      </c>
      <c r="P2589" t="s">
        <v>64</v>
      </c>
      <c r="Q2589" t="s">
        <v>5701</v>
      </c>
      <c r="R2589">
        <v>22.23</v>
      </c>
      <c r="S2589">
        <v>1</v>
      </c>
      <c r="T2589">
        <v>0</v>
      </c>
      <c r="U2589">
        <v>9.7812000000000001</v>
      </c>
    </row>
    <row r="2590" spans="1:21" x14ac:dyDescent="0.25">
      <c r="A2590">
        <v>2589</v>
      </c>
      <c r="B2590" t="s">
        <v>5702</v>
      </c>
      <c r="C2590" s="1">
        <v>42495</v>
      </c>
      <c r="D2590" s="1">
        <v>42499</v>
      </c>
      <c r="E2590" t="s">
        <v>49</v>
      </c>
      <c r="F2590" t="s">
        <v>5228</v>
      </c>
      <c r="G2590" t="s">
        <v>5229</v>
      </c>
      <c r="H2590" t="s">
        <v>101</v>
      </c>
      <c r="I2590" t="s">
        <v>26</v>
      </c>
      <c r="J2590" t="s">
        <v>41</v>
      </c>
      <c r="K2590" t="s">
        <v>42</v>
      </c>
      <c r="L2590">
        <v>90004</v>
      </c>
      <c r="M2590" t="s">
        <v>43</v>
      </c>
      <c r="N2590" t="s">
        <v>4811</v>
      </c>
      <c r="O2590" t="s">
        <v>45</v>
      </c>
      <c r="P2590" t="s">
        <v>58</v>
      </c>
      <c r="Q2590" t="s">
        <v>4812</v>
      </c>
      <c r="R2590">
        <v>5.98</v>
      </c>
      <c r="S2590">
        <v>1</v>
      </c>
      <c r="T2590">
        <v>0</v>
      </c>
      <c r="U2590">
        <v>1.0165999999999999</v>
      </c>
    </row>
    <row r="2591" spans="1:21" x14ac:dyDescent="0.25">
      <c r="A2591">
        <v>2590</v>
      </c>
      <c r="B2591" t="s">
        <v>5702</v>
      </c>
      <c r="C2591" s="1">
        <v>42495</v>
      </c>
      <c r="D2591" s="1">
        <v>42499</v>
      </c>
      <c r="E2591" t="s">
        <v>49</v>
      </c>
      <c r="F2591" t="s">
        <v>5228</v>
      </c>
      <c r="G2591" t="s">
        <v>5229</v>
      </c>
      <c r="H2591" t="s">
        <v>101</v>
      </c>
      <c r="I2591" t="s">
        <v>26</v>
      </c>
      <c r="J2591" t="s">
        <v>41</v>
      </c>
      <c r="K2591" t="s">
        <v>42</v>
      </c>
      <c r="L2591">
        <v>90004</v>
      </c>
      <c r="M2591" t="s">
        <v>43</v>
      </c>
      <c r="N2591" t="s">
        <v>988</v>
      </c>
      <c r="O2591" t="s">
        <v>70</v>
      </c>
      <c r="P2591" t="s">
        <v>71</v>
      </c>
      <c r="Q2591" t="s">
        <v>989</v>
      </c>
      <c r="R2591">
        <v>246.16800000000001</v>
      </c>
      <c r="S2591">
        <v>3</v>
      </c>
      <c r="T2591">
        <v>0.2</v>
      </c>
      <c r="U2591">
        <v>21.5397</v>
      </c>
    </row>
    <row r="2592" spans="1:21" x14ac:dyDescent="0.25">
      <c r="A2592">
        <v>2591</v>
      </c>
      <c r="B2592" t="s">
        <v>5703</v>
      </c>
      <c r="C2592" s="1">
        <v>42621</v>
      </c>
      <c r="D2592" s="1">
        <v>42627</v>
      </c>
      <c r="E2592" t="s">
        <v>49</v>
      </c>
      <c r="F2592" t="s">
        <v>2819</v>
      </c>
      <c r="G2592" t="s">
        <v>2820</v>
      </c>
      <c r="H2592" t="s">
        <v>25</v>
      </c>
      <c r="I2592" t="s">
        <v>26</v>
      </c>
      <c r="J2592" t="s">
        <v>5704</v>
      </c>
      <c r="K2592" t="s">
        <v>210</v>
      </c>
      <c r="L2592">
        <v>60090</v>
      </c>
      <c r="M2592" t="s">
        <v>104</v>
      </c>
      <c r="N2592" t="s">
        <v>5705</v>
      </c>
      <c r="O2592" t="s">
        <v>31</v>
      </c>
      <c r="P2592" t="s">
        <v>64</v>
      </c>
      <c r="Q2592" t="s">
        <v>5706</v>
      </c>
      <c r="R2592">
        <v>14.135999999999999</v>
      </c>
      <c r="S2592">
        <v>2</v>
      </c>
      <c r="T2592">
        <v>0.6</v>
      </c>
      <c r="U2592">
        <v>-7.7747999999999999</v>
      </c>
    </row>
    <row r="2593" spans="1:21" x14ac:dyDescent="0.25">
      <c r="A2593">
        <v>2592</v>
      </c>
      <c r="B2593" t="s">
        <v>5703</v>
      </c>
      <c r="C2593" s="1">
        <v>42621</v>
      </c>
      <c r="D2593" s="1">
        <v>42627</v>
      </c>
      <c r="E2593" t="s">
        <v>49</v>
      </c>
      <c r="F2593" t="s">
        <v>2819</v>
      </c>
      <c r="G2593" t="s">
        <v>2820</v>
      </c>
      <c r="H2593" t="s">
        <v>25</v>
      </c>
      <c r="I2593" t="s">
        <v>26</v>
      </c>
      <c r="J2593" t="s">
        <v>5704</v>
      </c>
      <c r="K2593" t="s">
        <v>210</v>
      </c>
      <c r="L2593">
        <v>60090</v>
      </c>
      <c r="M2593" t="s">
        <v>104</v>
      </c>
      <c r="N2593" t="s">
        <v>5707</v>
      </c>
      <c r="O2593" t="s">
        <v>31</v>
      </c>
      <c r="P2593" t="s">
        <v>55</v>
      </c>
      <c r="Q2593" t="s">
        <v>5708</v>
      </c>
      <c r="R2593">
        <v>601.47</v>
      </c>
      <c r="S2593">
        <v>3</v>
      </c>
      <c r="T2593">
        <v>0.5</v>
      </c>
      <c r="U2593">
        <v>-300.73500000000001</v>
      </c>
    </row>
    <row r="2594" spans="1:21" x14ac:dyDescent="0.25">
      <c r="A2594">
        <v>2593</v>
      </c>
      <c r="B2594" t="s">
        <v>5709</v>
      </c>
      <c r="C2594" s="1">
        <v>43063</v>
      </c>
      <c r="D2594" s="1">
        <v>43065</v>
      </c>
      <c r="E2594" t="s">
        <v>22</v>
      </c>
      <c r="F2594" t="s">
        <v>2297</v>
      </c>
      <c r="G2594" t="s">
        <v>2298</v>
      </c>
      <c r="H2594" t="s">
        <v>40</v>
      </c>
      <c r="I2594" t="s">
        <v>26</v>
      </c>
      <c r="J2594" t="s">
        <v>5710</v>
      </c>
      <c r="K2594" t="s">
        <v>382</v>
      </c>
      <c r="L2594">
        <v>29483</v>
      </c>
      <c r="M2594" t="s">
        <v>29</v>
      </c>
      <c r="N2594" t="s">
        <v>5064</v>
      </c>
      <c r="O2594" t="s">
        <v>70</v>
      </c>
      <c r="P2594" t="s">
        <v>71</v>
      </c>
      <c r="Q2594" t="s">
        <v>5065</v>
      </c>
      <c r="R2594">
        <v>79.099999999999994</v>
      </c>
      <c r="S2594">
        <v>2</v>
      </c>
      <c r="T2594">
        <v>0</v>
      </c>
      <c r="U2594">
        <v>39.549999999999997</v>
      </c>
    </row>
    <row r="2595" spans="1:21" x14ac:dyDescent="0.25">
      <c r="A2595">
        <v>2594</v>
      </c>
      <c r="B2595" t="s">
        <v>5709</v>
      </c>
      <c r="C2595" s="1">
        <v>43063</v>
      </c>
      <c r="D2595" s="1">
        <v>43065</v>
      </c>
      <c r="E2595" t="s">
        <v>22</v>
      </c>
      <c r="F2595" t="s">
        <v>2297</v>
      </c>
      <c r="G2595" t="s">
        <v>2298</v>
      </c>
      <c r="H2595" t="s">
        <v>40</v>
      </c>
      <c r="I2595" t="s">
        <v>26</v>
      </c>
      <c r="J2595" t="s">
        <v>5710</v>
      </c>
      <c r="K2595" t="s">
        <v>382</v>
      </c>
      <c r="L2595">
        <v>29483</v>
      </c>
      <c r="M2595" t="s">
        <v>29</v>
      </c>
      <c r="N2595" t="s">
        <v>3134</v>
      </c>
      <c r="O2595" t="s">
        <v>45</v>
      </c>
      <c r="P2595" t="s">
        <v>74</v>
      </c>
      <c r="Q2595" t="s">
        <v>3135</v>
      </c>
      <c r="R2595">
        <v>327.84</v>
      </c>
      <c r="S2595">
        <v>8</v>
      </c>
      <c r="T2595">
        <v>0</v>
      </c>
      <c r="U2595">
        <v>157.36320000000001</v>
      </c>
    </row>
    <row r="2596" spans="1:21" x14ac:dyDescent="0.25">
      <c r="A2596">
        <v>2595</v>
      </c>
      <c r="B2596" t="s">
        <v>5711</v>
      </c>
      <c r="C2596" s="1">
        <v>42868</v>
      </c>
      <c r="D2596" s="1">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x14ac:dyDescent="0.25">
      <c r="A2597">
        <v>2596</v>
      </c>
      <c r="B2597" t="s">
        <v>5711</v>
      </c>
      <c r="C2597" s="1">
        <v>42868</v>
      </c>
      <c r="D2597" s="1">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x14ac:dyDescent="0.25">
      <c r="A2598">
        <v>2597</v>
      </c>
      <c r="B2598" t="s">
        <v>5711</v>
      </c>
      <c r="C2598" s="1">
        <v>42868</v>
      </c>
      <c r="D2598" s="1">
        <v>42872</v>
      </c>
      <c r="E2598" t="s">
        <v>49</v>
      </c>
      <c r="F2598" t="s">
        <v>2610</v>
      </c>
      <c r="G2598" t="s">
        <v>2611</v>
      </c>
      <c r="H2598" t="s">
        <v>40</v>
      </c>
      <c r="I2598" t="s">
        <v>26</v>
      </c>
      <c r="J2598" t="s">
        <v>496</v>
      </c>
      <c r="K2598" t="s">
        <v>253</v>
      </c>
      <c r="L2598">
        <v>47201</v>
      </c>
      <c r="M2598" t="s">
        <v>104</v>
      </c>
      <c r="N2598" t="s">
        <v>3790</v>
      </c>
      <c r="O2598" t="s">
        <v>70</v>
      </c>
      <c r="P2598" t="s">
        <v>71</v>
      </c>
      <c r="Q2598" t="s">
        <v>5712</v>
      </c>
      <c r="R2598">
        <v>587.97</v>
      </c>
      <c r="S2598">
        <v>3</v>
      </c>
      <c r="T2598">
        <v>0</v>
      </c>
      <c r="U2598">
        <v>158.75190000000001</v>
      </c>
    </row>
    <row r="2599" spans="1:21" x14ac:dyDescent="0.25">
      <c r="A2599">
        <v>2598</v>
      </c>
      <c r="B2599" t="s">
        <v>5711</v>
      </c>
      <c r="C2599" s="1">
        <v>42868</v>
      </c>
      <c r="D2599" s="1">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95.461200000000005</v>
      </c>
    </row>
    <row r="2600" spans="1:21" x14ac:dyDescent="0.25">
      <c r="A2600">
        <v>2599</v>
      </c>
      <c r="B2600" t="s">
        <v>5711</v>
      </c>
      <c r="C2600" s="1">
        <v>42868</v>
      </c>
      <c r="D2600" s="1">
        <v>42872</v>
      </c>
      <c r="E2600" t="s">
        <v>49</v>
      </c>
      <c r="F2600" t="s">
        <v>2610</v>
      </c>
      <c r="G2600" t="s">
        <v>2611</v>
      </c>
      <c r="H2600" t="s">
        <v>40</v>
      </c>
      <c r="I2600" t="s">
        <v>26</v>
      </c>
      <c r="J2600" t="s">
        <v>496</v>
      </c>
      <c r="K2600" t="s">
        <v>253</v>
      </c>
      <c r="L2600">
        <v>47201</v>
      </c>
      <c r="M2600" t="s">
        <v>104</v>
      </c>
      <c r="N2600" t="s">
        <v>5713</v>
      </c>
      <c r="O2600" t="s">
        <v>45</v>
      </c>
      <c r="P2600" t="s">
        <v>89</v>
      </c>
      <c r="Q2600" t="s">
        <v>5714</v>
      </c>
      <c r="R2600">
        <v>14.94</v>
      </c>
      <c r="S2600">
        <v>3</v>
      </c>
      <c r="T2600">
        <v>0</v>
      </c>
      <c r="U2600">
        <v>7.3205999999999998</v>
      </c>
    </row>
    <row r="2601" spans="1:21" x14ac:dyDescent="0.25">
      <c r="A2601">
        <v>2600</v>
      </c>
      <c r="B2601" t="s">
        <v>5715</v>
      </c>
      <c r="C2601" s="1">
        <v>42848</v>
      </c>
      <c r="D2601" s="1">
        <v>42854</v>
      </c>
      <c r="E2601" t="s">
        <v>49</v>
      </c>
      <c r="F2601" t="s">
        <v>745</v>
      </c>
      <c r="G2601" t="s">
        <v>746</v>
      </c>
      <c r="H2601" t="s">
        <v>25</v>
      </c>
      <c r="I2601" t="s">
        <v>26</v>
      </c>
      <c r="J2601" t="s">
        <v>265</v>
      </c>
      <c r="K2601" t="s">
        <v>266</v>
      </c>
      <c r="L2601">
        <v>10024</v>
      </c>
      <c r="M2601" t="s">
        <v>147</v>
      </c>
      <c r="N2601" t="s">
        <v>5362</v>
      </c>
      <c r="O2601" t="s">
        <v>45</v>
      </c>
      <c r="P2601" t="s">
        <v>77</v>
      </c>
      <c r="Q2601" t="s">
        <v>5363</v>
      </c>
      <c r="R2601">
        <v>121.94</v>
      </c>
      <c r="S2601">
        <v>2</v>
      </c>
      <c r="T2601">
        <v>0</v>
      </c>
      <c r="U2601">
        <v>35.3626</v>
      </c>
    </row>
    <row r="2602" spans="1:21" x14ac:dyDescent="0.25">
      <c r="A2602">
        <v>2601</v>
      </c>
      <c r="B2602" t="s">
        <v>5715</v>
      </c>
      <c r="C2602" s="1">
        <v>42848</v>
      </c>
      <c r="D2602" s="1">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v>
      </c>
      <c r="S2602">
        <v>7</v>
      </c>
      <c r="T2602">
        <v>0</v>
      </c>
      <c r="U2602">
        <v>36.813000000000002</v>
      </c>
    </row>
    <row r="2603" spans="1:21" x14ac:dyDescent="0.25">
      <c r="A2603">
        <v>2602</v>
      </c>
      <c r="B2603" t="s">
        <v>5716</v>
      </c>
      <c r="C2603" s="1">
        <v>42525</v>
      </c>
      <c r="D2603" s="1">
        <v>42525</v>
      </c>
      <c r="E2603" t="s">
        <v>1292</v>
      </c>
      <c r="F2603" t="s">
        <v>5717</v>
      </c>
      <c r="G2603" t="s">
        <v>5718</v>
      </c>
      <c r="H2603" t="s">
        <v>25</v>
      </c>
      <c r="I2603" t="s">
        <v>26</v>
      </c>
      <c r="J2603" t="s">
        <v>265</v>
      </c>
      <c r="K2603" t="s">
        <v>266</v>
      </c>
      <c r="L2603">
        <v>10035</v>
      </c>
      <c r="M2603" t="s">
        <v>147</v>
      </c>
      <c r="N2603" t="s">
        <v>3192</v>
      </c>
      <c r="O2603" t="s">
        <v>45</v>
      </c>
      <c r="P2603" t="s">
        <v>89</v>
      </c>
      <c r="Q2603" t="s">
        <v>185</v>
      </c>
      <c r="R2603">
        <v>14.94</v>
      </c>
      <c r="S2603">
        <v>3</v>
      </c>
      <c r="T2603">
        <v>0</v>
      </c>
      <c r="U2603">
        <v>7.0217999999999998</v>
      </c>
    </row>
    <row r="2604" spans="1:21" x14ac:dyDescent="0.25">
      <c r="A2604">
        <v>2603</v>
      </c>
      <c r="B2604" t="s">
        <v>5716</v>
      </c>
      <c r="C2604" s="1">
        <v>42525</v>
      </c>
      <c r="D2604" s="1">
        <v>42525</v>
      </c>
      <c r="E2604" t="s">
        <v>1292</v>
      </c>
      <c r="F2604" t="s">
        <v>5717</v>
      </c>
      <c r="G2604" t="s">
        <v>5718</v>
      </c>
      <c r="H2604" t="s">
        <v>25</v>
      </c>
      <c r="I2604" t="s">
        <v>26</v>
      </c>
      <c r="J2604" t="s">
        <v>265</v>
      </c>
      <c r="K2604" t="s">
        <v>266</v>
      </c>
      <c r="L2604">
        <v>10035</v>
      </c>
      <c r="M2604" t="s">
        <v>147</v>
      </c>
      <c r="N2604" t="s">
        <v>5719</v>
      </c>
      <c r="O2604" t="s">
        <v>70</v>
      </c>
      <c r="P2604" t="s">
        <v>683</v>
      </c>
      <c r="Q2604" t="s">
        <v>5720</v>
      </c>
      <c r="R2604">
        <v>1349.85</v>
      </c>
      <c r="S2604">
        <v>3</v>
      </c>
      <c r="T2604">
        <v>0</v>
      </c>
      <c r="U2604">
        <v>364.45949999999999</v>
      </c>
    </row>
    <row r="2605" spans="1:21" x14ac:dyDescent="0.25">
      <c r="A2605">
        <v>2604</v>
      </c>
      <c r="B2605" t="s">
        <v>5716</v>
      </c>
      <c r="C2605" s="1">
        <v>42525</v>
      </c>
      <c r="D2605" s="1">
        <v>42525</v>
      </c>
      <c r="E2605" t="s">
        <v>1292</v>
      </c>
      <c r="F2605" t="s">
        <v>5717</v>
      </c>
      <c r="G2605" t="s">
        <v>5718</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5.1294000000000004</v>
      </c>
    </row>
    <row r="2606" spans="1:21" x14ac:dyDescent="0.25">
      <c r="A2606">
        <v>2605</v>
      </c>
      <c r="B2606" t="s">
        <v>5716</v>
      </c>
      <c r="C2606" s="1">
        <v>42525</v>
      </c>
      <c r="D2606" s="1">
        <v>42525</v>
      </c>
      <c r="E2606" t="s">
        <v>1292</v>
      </c>
      <c r="F2606" t="s">
        <v>5717</v>
      </c>
      <c r="G2606" t="s">
        <v>5718</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x14ac:dyDescent="0.25">
      <c r="A2607">
        <v>2606</v>
      </c>
      <c r="B2607" t="s">
        <v>5721</v>
      </c>
      <c r="C2607" s="1">
        <v>41989</v>
      </c>
      <c r="D2607" s="1">
        <v>41994</v>
      </c>
      <c r="E2607" t="s">
        <v>49</v>
      </c>
      <c r="F2607" t="s">
        <v>5722</v>
      </c>
      <c r="G2607" t="s">
        <v>5723</v>
      </c>
      <c r="H2607" t="s">
        <v>40</v>
      </c>
      <c r="I2607" t="s">
        <v>26</v>
      </c>
      <c r="J2607" t="s">
        <v>1525</v>
      </c>
      <c r="K2607" t="s">
        <v>53</v>
      </c>
      <c r="L2607">
        <v>32216</v>
      </c>
      <c r="M2607" t="s">
        <v>29</v>
      </c>
      <c r="N2607" t="s">
        <v>4241</v>
      </c>
      <c r="O2607" t="s">
        <v>45</v>
      </c>
      <c r="P2607" t="s">
        <v>74</v>
      </c>
      <c r="Q2607" t="s">
        <v>4242</v>
      </c>
      <c r="R2607">
        <v>1.167</v>
      </c>
      <c r="S2607">
        <v>1</v>
      </c>
      <c r="T2607">
        <v>0.7</v>
      </c>
      <c r="U2607">
        <v>-0.85580000000000001</v>
      </c>
    </row>
    <row r="2608" spans="1:21" x14ac:dyDescent="0.25">
      <c r="A2608">
        <v>2607</v>
      </c>
      <c r="B2608" t="s">
        <v>5724</v>
      </c>
      <c r="C2608" s="1">
        <v>42433</v>
      </c>
      <c r="D2608" s="1">
        <v>42439</v>
      </c>
      <c r="E2608" t="s">
        <v>49</v>
      </c>
      <c r="F2608" t="s">
        <v>3771</v>
      </c>
      <c r="G2608" t="s">
        <v>3772</v>
      </c>
      <c r="H2608" t="s">
        <v>101</v>
      </c>
      <c r="I2608" t="s">
        <v>26</v>
      </c>
      <c r="J2608" t="s">
        <v>949</v>
      </c>
      <c r="K2608" t="s">
        <v>42</v>
      </c>
      <c r="L2608">
        <v>92024</v>
      </c>
      <c r="M2608" t="s">
        <v>43</v>
      </c>
      <c r="N2608" t="s">
        <v>5725</v>
      </c>
      <c r="O2608" t="s">
        <v>45</v>
      </c>
      <c r="P2608" t="s">
        <v>67</v>
      </c>
      <c r="Q2608" t="s">
        <v>5726</v>
      </c>
      <c r="R2608">
        <v>16.989999999999998</v>
      </c>
      <c r="S2608">
        <v>1</v>
      </c>
      <c r="T2608">
        <v>0</v>
      </c>
      <c r="U2608">
        <v>4.9271000000000003</v>
      </c>
    </row>
    <row r="2609" spans="1:21" x14ac:dyDescent="0.25">
      <c r="A2609">
        <v>2608</v>
      </c>
      <c r="B2609" t="s">
        <v>5727</v>
      </c>
      <c r="C2609" s="1">
        <v>41968</v>
      </c>
      <c r="D2609" s="1">
        <v>41973</v>
      </c>
      <c r="E2609" t="s">
        <v>49</v>
      </c>
      <c r="F2609" t="s">
        <v>4932</v>
      </c>
      <c r="G2609" t="s">
        <v>4933</v>
      </c>
      <c r="H2609" t="s">
        <v>40</v>
      </c>
      <c r="I2609" t="s">
        <v>26</v>
      </c>
      <c r="J2609" t="s">
        <v>1129</v>
      </c>
      <c r="K2609" t="s">
        <v>103</v>
      </c>
      <c r="L2609">
        <v>76017</v>
      </c>
      <c r="M2609" t="s">
        <v>104</v>
      </c>
      <c r="N2609" t="s">
        <v>5728</v>
      </c>
      <c r="O2609" t="s">
        <v>70</v>
      </c>
      <c r="P2609" t="s">
        <v>160</v>
      </c>
      <c r="Q2609" t="s">
        <v>5729</v>
      </c>
      <c r="R2609">
        <v>24.672000000000001</v>
      </c>
      <c r="S2609">
        <v>3</v>
      </c>
      <c r="T2609">
        <v>0.2</v>
      </c>
      <c r="U2609">
        <v>0</v>
      </c>
    </row>
    <row r="2610" spans="1:21" x14ac:dyDescent="0.25">
      <c r="A2610">
        <v>2609</v>
      </c>
      <c r="B2610" t="s">
        <v>5727</v>
      </c>
      <c r="C2610" s="1">
        <v>41968</v>
      </c>
      <c r="D2610" s="1">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x14ac:dyDescent="0.25">
      <c r="A2611">
        <v>2610</v>
      </c>
      <c r="B2611" t="s">
        <v>5727</v>
      </c>
      <c r="C2611" s="1">
        <v>41968</v>
      </c>
      <c r="D2611" s="1">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1218.7349999999999</v>
      </c>
      <c r="S2611">
        <v>5</v>
      </c>
      <c r="T2611">
        <v>0.3</v>
      </c>
      <c r="U2611">
        <v>-121.87350000000001</v>
      </c>
    </row>
    <row r="2612" spans="1:21" x14ac:dyDescent="0.25">
      <c r="A2612">
        <v>2611</v>
      </c>
      <c r="B2612" t="s">
        <v>5727</v>
      </c>
      <c r="C2612" s="1">
        <v>41968</v>
      </c>
      <c r="D2612" s="1">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x14ac:dyDescent="0.25">
      <c r="A2613">
        <v>2612</v>
      </c>
      <c r="B2613" t="s">
        <v>5727</v>
      </c>
      <c r="C2613" s="1">
        <v>41968</v>
      </c>
      <c r="D2613" s="1">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v>
      </c>
      <c r="S2613">
        <v>3</v>
      </c>
      <c r="T2613">
        <v>0.2</v>
      </c>
      <c r="U2613">
        <v>5.1012000000000004</v>
      </c>
    </row>
    <row r="2614" spans="1:21" x14ac:dyDescent="0.25">
      <c r="A2614">
        <v>2613</v>
      </c>
      <c r="B2614" t="s">
        <v>5727</v>
      </c>
      <c r="C2614" s="1">
        <v>41968</v>
      </c>
      <c r="D2614" s="1">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-3.9624000000000001</v>
      </c>
    </row>
    <row r="2615" spans="1:21" x14ac:dyDescent="0.25">
      <c r="A2615">
        <v>2614</v>
      </c>
      <c r="B2615" t="s">
        <v>5730</v>
      </c>
      <c r="C2615" s="1">
        <v>42488</v>
      </c>
      <c r="D2615" s="1">
        <v>42495</v>
      </c>
      <c r="E2615" t="s">
        <v>49</v>
      </c>
      <c r="F2615" t="s">
        <v>5731</v>
      </c>
      <c r="G2615" t="s">
        <v>5732</v>
      </c>
      <c r="H2615" t="s">
        <v>40</v>
      </c>
      <c r="I2615" t="s">
        <v>26</v>
      </c>
      <c r="J2615" t="s">
        <v>41</v>
      </c>
      <c r="K2615" t="s">
        <v>42</v>
      </c>
      <c r="L2615">
        <v>90045</v>
      </c>
      <c r="M2615" t="s">
        <v>43</v>
      </c>
      <c r="N2615" t="s">
        <v>3109</v>
      </c>
      <c r="O2615" t="s">
        <v>31</v>
      </c>
      <c r="P2615" t="s">
        <v>35</v>
      </c>
      <c r="Q2615" t="s">
        <v>3110</v>
      </c>
      <c r="R2615">
        <v>41.567999999999998</v>
      </c>
      <c r="S2615">
        <v>2</v>
      </c>
      <c r="T2615">
        <v>0.2</v>
      </c>
      <c r="U2615">
        <v>2.5979999999999999</v>
      </c>
    </row>
    <row r="2616" spans="1:21" x14ac:dyDescent="0.25">
      <c r="A2616">
        <v>2615</v>
      </c>
      <c r="B2616" t="s">
        <v>5733</v>
      </c>
      <c r="C2616" s="1">
        <v>41755</v>
      </c>
      <c r="D2616" s="1">
        <v>41762</v>
      </c>
      <c r="E2616" t="s">
        <v>49</v>
      </c>
      <c r="F2616" t="s">
        <v>5734</v>
      </c>
      <c r="G2616" t="s">
        <v>5735</v>
      </c>
      <c r="H2616" t="s">
        <v>40</v>
      </c>
      <c r="I2616" t="s">
        <v>26</v>
      </c>
      <c r="J2616" t="s">
        <v>41</v>
      </c>
      <c r="K2616" t="s">
        <v>42</v>
      </c>
      <c r="L2616">
        <v>90049</v>
      </c>
      <c r="M2616" t="s">
        <v>43</v>
      </c>
      <c r="N2616" t="s">
        <v>1465</v>
      </c>
      <c r="O2616" t="s">
        <v>31</v>
      </c>
      <c r="P2616" t="s">
        <v>35</v>
      </c>
      <c r="Q2616" t="s">
        <v>1466</v>
      </c>
      <c r="R2616">
        <v>230.28</v>
      </c>
      <c r="S2616">
        <v>3</v>
      </c>
      <c r="T2616">
        <v>0.2</v>
      </c>
      <c r="U2616">
        <v>23.027999999999999</v>
      </c>
    </row>
    <row r="2617" spans="1:21" x14ac:dyDescent="0.25">
      <c r="A2617">
        <v>2616</v>
      </c>
      <c r="B2617" t="s">
        <v>5733</v>
      </c>
      <c r="C2617" s="1">
        <v>41755</v>
      </c>
      <c r="D2617" s="1">
        <v>41762</v>
      </c>
      <c r="E2617" t="s">
        <v>49</v>
      </c>
      <c r="F2617" t="s">
        <v>5734</v>
      </c>
      <c r="G2617" t="s">
        <v>5735</v>
      </c>
      <c r="H2617" t="s">
        <v>40</v>
      </c>
      <c r="I2617" t="s">
        <v>26</v>
      </c>
      <c r="J2617" t="s">
        <v>41</v>
      </c>
      <c r="K2617" t="s">
        <v>42</v>
      </c>
      <c r="L2617">
        <v>90049</v>
      </c>
      <c r="M2617" t="s">
        <v>43</v>
      </c>
      <c r="N2617" t="s">
        <v>176</v>
      </c>
      <c r="O2617" t="s">
        <v>45</v>
      </c>
      <c r="P2617" t="s">
        <v>74</v>
      </c>
      <c r="Q2617" t="s">
        <v>177</v>
      </c>
      <c r="R2617">
        <v>18.288</v>
      </c>
      <c r="S2617">
        <v>6</v>
      </c>
      <c r="T2617">
        <v>0.2</v>
      </c>
      <c r="U2617">
        <v>5.7149999999999999</v>
      </c>
    </row>
    <row r="2618" spans="1:21" x14ac:dyDescent="0.25">
      <c r="A2618">
        <v>2617</v>
      </c>
      <c r="B2618" t="s">
        <v>5736</v>
      </c>
      <c r="C2618" s="1">
        <v>42826</v>
      </c>
      <c r="D2618" s="1">
        <v>42830</v>
      </c>
      <c r="E2618" t="s">
        <v>49</v>
      </c>
      <c r="F2618" t="s">
        <v>2763</v>
      </c>
      <c r="G2618" t="s">
        <v>2764</v>
      </c>
      <c r="H2618" t="s">
        <v>25</v>
      </c>
      <c r="I2618" t="s">
        <v>26</v>
      </c>
      <c r="J2618" t="s">
        <v>126</v>
      </c>
      <c r="K2618" t="s">
        <v>42</v>
      </c>
      <c r="L2618">
        <v>94110</v>
      </c>
      <c r="M2618" t="s">
        <v>43</v>
      </c>
      <c r="N2618" t="s">
        <v>5737</v>
      </c>
      <c r="O2618" t="s">
        <v>45</v>
      </c>
      <c r="P2618" t="s">
        <v>46</v>
      </c>
      <c r="Q2618" t="s">
        <v>5738</v>
      </c>
      <c r="R2618">
        <v>5.78</v>
      </c>
      <c r="S2618">
        <v>2</v>
      </c>
      <c r="T2618">
        <v>0</v>
      </c>
      <c r="U2618">
        <v>2.7166000000000001</v>
      </c>
    </row>
    <row r="2619" spans="1:21" x14ac:dyDescent="0.25">
      <c r="A2619">
        <v>2618</v>
      </c>
      <c r="B2619" t="s">
        <v>5736</v>
      </c>
      <c r="C2619" s="1">
        <v>42826</v>
      </c>
      <c r="D2619" s="1">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121.68</v>
      </c>
      <c r="S2619">
        <v>13</v>
      </c>
      <c r="T2619">
        <v>0.2</v>
      </c>
      <c r="U2619">
        <v>38.024999999999999</v>
      </c>
    </row>
    <row r="2620" spans="1:21" x14ac:dyDescent="0.25">
      <c r="A2620">
        <v>2619</v>
      </c>
      <c r="B2620" t="s">
        <v>5739</v>
      </c>
      <c r="C2620" s="1">
        <v>43091</v>
      </c>
      <c r="D2620" s="1">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1.0842000000000001</v>
      </c>
    </row>
    <row r="2621" spans="1:21" x14ac:dyDescent="0.25">
      <c r="A2621">
        <v>2620</v>
      </c>
      <c r="B2621" t="s">
        <v>5739</v>
      </c>
      <c r="C2621" s="1">
        <v>43091</v>
      </c>
      <c r="D2621" s="1">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6.7039999999999997</v>
      </c>
    </row>
    <row r="2622" spans="1:21" x14ac:dyDescent="0.25">
      <c r="A2622">
        <v>2621</v>
      </c>
      <c r="B2622" t="s">
        <v>5739</v>
      </c>
      <c r="C2622" s="1">
        <v>43091</v>
      </c>
      <c r="D2622" s="1">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x14ac:dyDescent="0.25">
      <c r="A2623">
        <v>2622</v>
      </c>
      <c r="B2623" t="s">
        <v>5739</v>
      </c>
      <c r="C2623" s="1">
        <v>43091</v>
      </c>
      <c r="D2623" s="1">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x14ac:dyDescent="0.25">
      <c r="A2624">
        <v>2623</v>
      </c>
      <c r="B2624" t="s">
        <v>5740</v>
      </c>
      <c r="C2624" s="1">
        <v>41976</v>
      </c>
      <c r="D2624" s="1">
        <v>41979</v>
      </c>
      <c r="E2624" t="s">
        <v>22</v>
      </c>
      <c r="F2624" t="s">
        <v>5741</v>
      </c>
      <c r="G2624" t="s">
        <v>5742</v>
      </c>
      <c r="H2624" t="s">
        <v>40</v>
      </c>
      <c r="I2624" t="s">
        <v>26</v>
      </c>
      <c r="J2624" t="s">
        <v>5091</v>
      </c>
      <c r="K2624" t="s">
        <v>596</v>
      </c>
      <c r="L2624">
        <v>63116</v>
      </c>
      <c r="M2624" t="s">
        <v>104</v>
      </c>
      <c r="N2624" t="s">
        <v>4793</v>
      </c>
      <c r="O2624" t="s">
        <v>45</v>
      </c>
      <c r="P2624" t="s">
        <v>89</v>
      </c>
      <c r="Q2624" t="s">
        <v>4794</v>
      </c>
      <c r="R2624">
        <v>25.92</v>
      </c>
      <c r="S2624">
        <v>4</v>
      </c>
      <c r="T2624">
        <v>0</v>
      </c>
      <c r="U2624">
        <v>12.441599999999999</v>
      </c>
    </row>
    <row r="2625" spans="1:21" x14ac:dyDescent="0.25">
      <c r="A2625">
        <v>2624</v>
      </c>
      <c r="B2625" t="s">
        <v>5743</v>
      </c>
      <c r="C2625" s="1">
        <v>43030</v>
      </c>
      <c r="D2625" s="1">
        <v>43032</v>
      </c>
      <c r="E2625" t="s">
        <v>187</v>
      </c>
      <c r="F2625" t="s">
        <v>5744</v>
      </c>
      <c r="G2625" t="s">
        <v>5745</v>
      </c>
      <c r="H2625" t="s">
        <v>101</v>
      </c>
      <c r="I2625" t="s">
        <v>26</v>
      </c>
      <c r="J2625" t="s">
        <v>265</v>
      </c>
      <c r="K2625" t="s">
        <v>266</v>
      </c>
      <c r="L2625">
        <v>10024</v>
      </c>
      <c r="M2625" t="s">
        <v>147</v>
      </c>
      <c r="N2625" t="s">
        <v>5746</v>
      </c>
      <c r="O2625" t="s">
        <v>70</v>
      </c>
      <c r="P2625" t="s">
        <v>1218</v>
      </c>
      <c r="Q2625" t="s">
        <v>5747</v>
      </c>
      <c r="R2625">
        <v>11199.968000000001</v>
      </c>
      <c r="S2625">
        <v>4</v>
      </c>
      <c r="T2625">
        <v>0.2</v>
      </c>
      <c r="U2625">
        <v>3919.9888000000001</v>
      </c>
    </row>
    <row r="2626" spans="1:21" x14ac:dyDescent="0.25">
      <c r="A2626">
        <v>2625</v>
      </c>
      <c r="B2626" t="s">
        <v>5743</v>
      </c>
      <c r="C2626" s="1">
        <v>43030</v>
      </c>
      <c r="D2626" s="1">
        <v>43032</v>
      </c>
      <c r="E2626" t="s">
        <v>187</v>
      </c>
      <c r="F2626" t="s">
        <v>5744</v>
      </c>
      <c r="G2626" t="s">
        <v>5745</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x14ac:dyDescent="0.25">
      <c r="A2627">
        <v>2626</v>
      </c>
      <c r="B2627" t="s">
        <v>5743</v>
      </c>
      <c r="C2627" s="1">
        <v>43030</v>
      </c>
      <c r="D2627" s="1">
        <v>43032</v>
      </c>
      <c r="E2627" t="s">
        <v>187</v>
      </c>
      <c r="F2627" t="s">
        <v>5744</v>
      </c>
      <c r="G2627" t="s">
        <v>5745</v>
      </c>
      <c r="H2627" t="s">
        <v>101</v>
      </c>
      <c r="I2627" t="s">
        <v>26</v>
      </c>
      <c r="J2627" t="s">
        <v>265</v>
      </c>
      <c r="K2627" t="s">
        <v>266</v>
      </c>
      <c r="L2627">
        <v>10024</v>
      </c>
      <c r="M2627" t="s">
        <v>147</v>
      </c>
      <c r="N2627" t="s">
        <v>525</v>
      </c>
      <c r="O2627" t="s">
        <v>45</v>
      </c>
      <c r="P2627" t="s">
        <v>172</v>
      </c>
      <c r="Q2627" t="s">
        <v>526</v>
      </c>
      <c r="R2627">
        <v>63.9</v>
      </c>
      <c r="S2627">
        <v>5</v>
      </c>
      <c r="T2627">
        <v>0</v>
      </c>
      <c r="U2627">
        <v>28.754999999999999</v>
      </c>
    </row>
    <row r="2628" spans="1:21" x14ac:dyDescent="0.25">
      <c r="A2628">
        <v>2627</v>
      </c>
      <c r="B2628" t="s">
        <v>5743</v>
      </c>
      <c r="C2628" s="1">
        <v>43030</v>
      </c>
      <c r="D2628" s="1">
        <v>43032</v>
      </c>
      <c r="E2628" t="s">
        <v>187</v>
      </c>
      <c r="F2628" t="s">
        <v>5744</v>
      </c>
      <c r="G2628" t="s">
        <v>5745</v>
      </c>
      <c r="H2628" t="s">
        <v>101</v>
      </c>
      <c r="I2628" t="s">
        <v>26</v>
      </c>
      <c r="J2628" t="s">
        <v>265</v>
      </c>
      <c r="K2628" t="s">
        <v>266</v>
      </c>
      <c r="L2628">
        <v>10024</v>
      </c>
      <c r="M2628" t="s">
        <v>147</v>
      </c>
      <c r="N2628" t="s">
        <v>1981</v>
      </c>
      <c r="O2628" t="s">
        <v>70</v>
      </c>
      <c r="P2628" t="s">
        <v>71</v>
      </c>
      <c r="Q2628" t="s">
        <v>1982</v>
      </c>
      <c r="R2628">
        <v>52.99</v>
      </c>
      <c r="S2628">
        <v>1</v>
      </c>
      <c r="T2628">
        <v>0</v>
      </c>
      <c r="U2628">
        <v>0.52990000000000004</v>
      </c>
    </row>
    <row r="2629" spans="1:21" x14ac:dyDescent="0.25">
      <c r="A2629">
        <v>2628</v>
      </c>
      <c r="B2629" t="s">
        <v>5748</v>
      </c>
      <c r="C2629" s="1">
        <v>43052</v>
      </c>
      <c r="D2629" s="1">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60.863999999999997</v>
      </c>
      <c r="S2629">
        <v>4</v>
      </c>
      <c r="T2629">
        <v>0.2</v>
      </c>
      <c r="U2629">
        <v>9.1295999999999999</v>
      </c>
    </row>
    <row r="2630" spans="1:21" x14ac:dyDescent="0.25">
      <c r="A2630">
        <v>2629</v>
      </c>
      <c r="B2630" t="s">
        <v>5748</v>
      </c>
      <c r="C2630" s="1">
        <v>43052</v>
      </c>
      <c r="D2630" s="1">
        <v>43054</v>
      </c>
      <c r="E2630" t="s">
        <v>187</v>
      </c>
      <c r="F2630" t="s">
        <v>981</v>
      </c>
      <c r="G2630" t="s">
        <v>982</v>
      </c>
      <c r="H2630" t="s">
        <v>40</v>
      </c>
      <c r="I2630" t="s">
        <v>26</v>
      </c>
      <c r="J2630" t="s">
        <v>317</v>
      </c>
      <c r="K2630" t="s">
        <v>497</v>
      </c>
      <c r="L2630">
        <v>45503</v>
      </c>
      <c r="M2630" t="s">
        <v>147</v>
      </c>
      <c r="N2630" t="s">
        <v>5749</v>
      </c>
      <c r="O2630" t="s">
        <v>70</v>
      </c>
      <c r="P2630" t="s">
        <v>683</v>
      </c>
      <c r="Q2630" t="s">
        <v>5750</v>
      </c>
      <c r="R2630">
        <v>652.995</v>
      </c>
      <c r="S2630">
        <v>7</v>
      </c>
      <c r="T2630">
        <v>0.7</v>
      </c>
      <c r="U2630">
        <v>-935.95950000000005</v>
      </c>
    </row>
    <row r="2631" spans="1:21" x14ac:dyDescent="0.25">
      <c r="A2631">
        <v>2630</v>
      </c>
      <c r="B2631" t="s">
        <v>5748</v>
      </c>
      <c r="C2631" s="1">
        <v>43052</v>
      </c>
      <c r="D2631" s="1">
        <v>43054</v>
      </c>
      <c r="E2631" t="s">
        <v>187</v>
      </c>
      <c r="F2631" t="s">
        <v>981</v>
      </c>
      <c r="G2631" t="s">
        <v>982</v>
      </c>
      <c r="H2631" t="s">
        <v>40</v>
      </c>
      <c r="I2631" t="s">
        <v>26</v>
      </c>
      <c r="J2631" t="s">
        <v>317</v>
      </c>
      <c r="K2631" t="s">
        <v>497</v>
      </c>
      <c r="L2631">
        <v>45503</v>
      </c>
      <c r="M2631" t="s">
        <v>147</v>
      </c>
      <c r="N2631" t="s">
        <v>5751</v>
      </c>
      <c r="O2631" t="s">
        <v>45</v>
      </c>
      <c r="P2631" t="s">
        <v>74</v>
      </c>
      <c r="Q2631" t="s">
        <v>5752</v>
      </c>
      <c r="R2631">
        <v>11.22</v>
      </c>
      <c r="S2631">
        <v>10</v>
      </c>
      <c r="T2631">
        <v>0.7</v>
      </c>
      <c r="U2631">
        <v>-7.48</v>
      </c>
    </row>
    <row r="2632" spans="1:21" x14ac:dyDescent="0.25">
      <c r="A2632">
        <v>2631</v>
      </c>
      <c r="B2632" t="s">
        <v>5753</v>
      </c>
      <c r="C2632" s="1">
        <v>42257</v>
      </c>
      <c r="D2632" s="1">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v>
      </c>
      <c r="S2632">
        <v>3</v>
      </c>
      <c r="T2632">
        <v>0</v>
      </c>
      <c r="U2632">
        <v>7.0217999999999998</v>
      </c>
    </row>
    <row r="2633" spans="1:21" x14ac:dyDescent="0.25">
      <c r="A2633">
        <v>2632</v>
      </c>
      <c r="B2633" t="s">
        <v>5754</v>
      </c>
      <c r="C2633" s="1">
        <v>42870</v>
      </c>
      <c r="D2633" s="1">
        <v>42875</v>
      </c>
      <c r="E2633" t="s">
        <v>49</v>
      </c>
      <c r="F2633" t="s">
        <v>5755</v>
      </c>
      <c r="G2633" t="s">
        <v>5756</v>
      </c>
      <c r="H2633" t="s">
        <v>25</v>
      </c>
      <c r="I2633" t="s">
        <v>26</v>
      </c>
      <c r="J2633" t="s">
        <v>94</v>
      </c>
      <c r="K2633" t="s">
        <v>95</v>
      </c>
      <c r="L2633">
        <v>98103</v>
      </c>
      <c r="M2633" t="s">
        <v>43</v>
      </c>
      <c r="N2633" t="s">
        <v>3470</v>
      </c>
      <c r="O2633" t="s">
        <v>31</v>
      </c>
      <c r="P2633" t="s">
        <v>64</v>
      </c>
      <c r="Q2633" t="s">
        <v>3471</v>
      </c>
      <c r="R2633">
        <v>39.96</v>
      </c>
      <c r="S2633">
        <v>2</v>
      </c>
      <c r="T2633">
        <v>0</v>
      </c>
      <c r="U2633">
        <v>17.1828</v>
      </c>
    </row>
    <row r="2634" spans="1:21" x14ac:dyDescent="0.25">
      <c r="A2634">
        <v>2633</v>
      </c>
      <c r="B2634" t="s">
        <v>5754</v>
      </c>
      <c r="C2634" s="1">
        <v>42870</v>
      </c>
      <c r="D2634" s="1">
        <v>42875</v>
      </c>
      <c r="E2634" t="s">
        <v>49</v>
      </c>
      <c r="F2634" t="s">
        <v>5755</v>
      </c>
      <c r="G2634" t="s">
        <v>5756</v>
      </c>
      <c r="H2634" t="s">
        <v>25</v>
      </c>
      <c r="I2634" t="s">
        <v>26</v>
      </c>
      <c r="J2634" t="s">
        <v>94</v>
      </c>
      <c r="K2634" t="s">
        <v>95</v>
      </c>
      <c r="L2634">
        <v>98103</v>
      </c>
      <c r="M2634" t="s">
        <v>43</v>
      </c>
      <c r="N2634" t="s">
        <v>5757</v>
      </c>
      <c r="O2634" t="s">
        <v>31</v>
      </c>
      <c r="P2634" t="s">
        <v>35</v>
      </c>
      <c r="Q2634" t="s">
        <v>5758</v>
      </c>
      <c r="R2634">
        <v>42.624000000000002</v>
      </c>
      <c r="S2634">
        <v>2</v>
      </c>
      <c r="T2634">
        <v>0.2</v>
      </c>
      <c r="U2634">
        <v>4.2624000000000004</v>
      </c>
    </row>
    <row r="2635" spans="1:21" x14ac:dyDescent="0.25">
      <c r="A2635">
        <v>2634</v>
      </c>
      <c r="B2635" t="s">
        <v>5754</v>
      </c>
      <c r="C2635" s="1">
        <v>42870</v>
      </c>
      <c r="D2635" s="1">
        <v>42875</v>
      </c>
      <c r="E2635" t="s">
        <v>49</v>
      </c>
      <c r="F2635" t="s">
        <v>5755</v>
      </c>
      <c r="G2635" t="s">
        <v>5756</v>
      </c>
      <c r="H2635" t="s">
        <v>25</v>
      </c>
      <c r="I2635" t="s">
        <v>26</v>
      </c>
      <c r="J2635" t="s">
        <v>94</v>
      </c>
      <c r="K2635" t="s">
        <v>95</v>
      </c>
      <c r="L2635">
        <v>98103</v>
      </c>
      <c r="M2635" t="s">
        <v>43</v>
      </c>
      <c r="N2635" t="s">
        <v>687</v>
      </c>
      <c r="O2635" t="s">
        <v>31</v>
      </c>
      <c r="P2635" t="s">
        <v>35</v>
      </c>
      <c r="Q2635" t="s">
        <v>688</v>
      </c>
      <c r="R2635">
        <v>220.96</v>
      </c>
      <c r="S2635">
        <v>1</v>
      </c>
      <c r="T2635">
        <v>0.2</v>
      </c>
      <c r="U2635">
        <v>24.858000000000001</v>
      </c>
    </row>
    <row r="2636" spans="1:21" x14ac:dyDescent="0.25">
      <c r="A2636">
        <v>2635</v>
      </c>
      <c r="B2636" t="s">
        <v>5759</v>
      </c>
      <c r="C2636" s="1">
        <v>42190</v>
      </c>
      <c r="D2636" s="1">
        <v>42195</v>
      </c>
      <c r="E2636" t="s">
        <v>22</v>
      </c>
      <c r="F2636" t="s">
        <v>4619</v>
      </c>
      <c r="G2636" t="s">
        <v>4620</v>
      </c>
      <c r="H2636" t="s">
        <v>40</v>
      </c>
      <c r="I2636" t="s">
        <v>26</v>
      </c>
      <c r="J2636" t="s">
        <v>1710</v>
      </c>
      <c r="K2636" t="s">
        <v>87</v>
      </c>
      <c r="L2636">
        <v>28314</v>
      </c>
      <c r="M2636" t="s">
        <v>29</v>
      </c>
      <c r="N2636" t="s">
        <v>5760</v>
      </c>
      <c r="O2636" t="s">
        <v>31</v>
      </c>
      <c r="P2636" t="s">
        <v>64</v>
      </c>
      <c r="Q2636" t="s">
        <v>5761</v>
      </c>
      <c r="R2636">
        <v>4.9279999999999999</v>
      </c>
      <c r="S2636">
        <v>2</v>
      </c>
      <c r="T2636">
        <v>0.2</v>
      </c>
      <c r="U2636">
        <v>0.73919999999999997</v>
      </c>
    </row>
    <row r="2637" spans="1:21" x14ac:dyDescent="0.25">
      <c r="A2637">
        <v>2636</v>
      </c>
      <c r="B2637" t="s">
        <v>5759</v>
      </c>
      <c r="C2637" s="1">
        <v>42190</v>
      </c>
      <c r="D2637" s="1">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v>
      </c>
      <c r="S2637">
        <v>5</v>
      </c>
      <c r="T2637">
        <v>0.7</v>
      </c>
      <c r="U2637">
        <v>-5.7839999999999998</v>
      </c>
    </row>
    <row r="2638" spans="1:21" x14ac:dyDescent="0.25">
      <c r="A2638">
        <v>2637</v>
      </c>
      <c r="B2638" t="s">
        <v>5762</v>
      </c>
      <c r="C2638" s="1">
        <v>42231</v>
      </c>
      <c r="D2638" s="1">
        <v>42235</v>
      </c>
      <c r="E2638" t="s">
        <v>49</v>
      </c>
      <c r="F2638" t="s">
        <v>5763</v>
      </c>
      <c r="G2638" t="s">
        <v>5764</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61.389000000000003</v>
      </c>
    </row>
    <row r="2639" spans="1:21" x14ac:dyDescent="0.25">
      <c r="A2639">
        <v>2638</v>
      </c>
      <c r="B2639" t="s">
        <v>5765</v>
      </c>
      <c r="C2639" s="1">
        <v>42898</v>
      </c>
      <c r="D2639" s="1">
        <v>42904</v>
      </c>
      <c r="E2639" t="s">
        <v>49</v>
      </c>
      <c r="F2639" t="s">
        <v>5766</v>
      </c>
      <c r="G2639" t="s">
        <v>5767</v>
      </c>
      <c r="H2639" t="s">
        <v>25</v>
      </c>
      <c r="I2639" t="s">
        <v>26</v>
      </c>
      <c r="J2639" t="s">
        <v>265</v>
      </c>
      <c r="K2639" t="s">
        <v>266</v>
      </c>
      <c r="L2639">
        <v>10035</v>
      </c>
      <c r="M2639" t="s">
        <v>147</v>
      </c>
      <c r="N2639" t="s">
        <v>5768</v>
      </c>
      <c r="O2639" t="s">
        <v>45</v>
      </c>
      <c r="P2639" t="s">
        <v>89</v>
      </c>
      <c r="Q2639" t="s">
        <v>5769</v>
      </c>
      <c r="R2639">
        <v>19.04</v>
      </c>
      <c r="S2639">
        <v>4</v>
      </c>
      <c r="T2639">
        <v>0</v>
      </c>
      <c r="U2639">
        <v>9.3295999999999992</v>
      </c>
    </row>
    <row r="2640" spans="1:21" x14ac:dyDescent="0.25">
      <c r="A2640">
        <v>2639</v>
      </c>
      <c r="B2640" t="s">
        <v>5765</v>
      </c>
      <c r="C2640" s="1">
        <v>42898</v>
      </c>
      <c r="D2640" s="1">
        <v>42904</v>
      </c>
      <c r="E2640" t="s">
        <v>49</v>
      </c>
      <c r="F2640" t="s">
        <v>5766</v>
      </c>
      <c r="G2640" t="s">
        <v>5767</v>
      </c>
      <c r="H2640" t="s">
        <v>25</v>
      </c>
      <c r="I2640" t="s">
        <v>26</v>
      </c>
      <c r="J2640" t="s">
        <v>265</v>
      </c>
      <c r="K2640" t="s">
        <v>266</v>
      </c>
      <c r="L2640">
        <v>10035</v>
      </c>
      <c r="M2640" t="s">
        <v>147</v>
      </c>
      <c r="N2640" t="s">
        <v>2022</v>
      </c>
      <c r="O2640" t="s">
        <v>45</v>
      </c>
      <c r="P2640" t="s">
        <v>74</v>
      </c>
      <c r="Q2640" t="s">
        <v>2023</v>
      </c>
      <c r="R2640">
        <v>13.128</v>
      </c>
      <c r="S2640">
        <v>3</v>
      </c>
      <c r="T2640">
        <v>0.2</v>
      </c>
      <c r="U2640">
        <v>4.2666000000000004</v>
      </c>
    </row>
    <row r="2641" spans="1:21" x14ac:dyDescent="0.25">
      <c r="A2641">
        <v>2640</v>
      </c>
      <c r="B2641" t="s">
        <v>5765</v>
      </c>
      <c r="C2641" s="1">
        <v>42898</v>
      </c>
      <c r="D2641" s="1">
        <v>42904</v>
      </c>
      <c r="E2641" t="s">
        <v>49</v>
      </c>
      <c r="F2641" t="s">
        <v>5766</v>
      </c>
      <c r="G2641" t="s">
        <v>5767</v>
      </c>
      <c r="H2641" t="s">
        <v>25</v>
      </c>
      <c r="I2641" t="s">
        <v>26</v>
      </c>
      <c r="J2641" t="s">
        <v>265</v>
      </c>
      <c r="K2641" t="s">
        <v>266</v>
      </c>
      <c r="L2641">
        <v>10035</v>
      </c>
      <c r="M2641" t="s">
        <v>147</v>
      </c>
      <c r="N2641" t="s">
        <v>5770</v>
      </c>
      <c r="O2641" t="s">
        <v>45</v>
      </c>
      <c r="P2641" t="s">
        <v>67</v>
      </c>
      <c r="Q2641" t="s">
        <v>5771</v>
      </c>
      <c r="R2641">
        <v>64.14</v>
      </c>
      <c r="S2641">
        <v>3</v>
      </c>
      <c r="T2641">
        <v>0</v>
      </c>
      <c r="U2641">
        <v>16.676400000000001</v>
      </c>
    </row>
    <row r="2642" spans="1:21" x14ac:dyDescent="0.25">
      <c r="A2642">
        <v>2641</v>
      </c>
      <c r="B2642" t="s">
        <v>5765</v>
      </c>
      <c r="C2642" s="1">
        <v>42898</v>
      </c>
      <c r="D2642" s="1">
        <v>42904</v>
      </c>
      <c r="E2642" t="s">
        <v>49</v>
      </c>
      <c r="F2642" t="s">
        <v>5766</v>
      </c>
      <c r="G2642" t="s">
        <v>5767</v>
      </c>
      <c r="H2642" t="s">
        <v>25</v>
      </c>
      <c r="I2642" t="s">
        <v>26</v>
      </c>
      <c r="J2642" t="s">
        <v>265</v>
      </c>
      <c r="K2642" t="s">
        <v>266</v>
      </c>
      <c r="L2642">
        <v>10035</v>
      </c>
      <c r="M2642" t="s">
        <v>147</v>
      </c>
      <c r="N2642" t="s">
        <v>1811</v>
      </c>
      <c r="O2642" t="s">
        <v>31</v>
      </c>
      <c r="P2642" t="s">
        <v>35</v>
      </c>
      <c r="Q2642" t="s">
        <v>1812</v>
      </c>
      <c r="R2642">
        <v>858.24</v>
      </c>
      <c r="S2642">
        <v>4</v>
      </c>
      <c r="T2642">
        <v>0.1</v>
      </c>
      <c r="U2642">
        <v>143.04</v>
      </c>
    </row>
    <row r="2643" spans="1:21" x14ac:dyDescent="0.25">
      <c r="A2643">
        <v>2642</v>
      </c>
      <c r="B2643" t="s">
        <v>5772</v>
      </c>
      <c r="C2643" s="1">
        <v>42055</v>
      </c>
      <c r="D2643" s="1">
        <v>42060</v>
      </c>
      <c r="E2643" t="s">
        <v>49</v>
      </c>
      <c r="F2643" t="s">
        <v>1855</v>
      </c>
      <c r="G2643" t="s">
        <v>1856</v>
      </c>
      <c r="H2643" t="s">
        <v>25</v>
      </c>
      <c r="I2643" t="s">
        <v>26</v>
      </c>
      <c r="J2643" t="s">
        <v>5773</v>
      </c>
      <c r="K2643" t="s">
        <v>1711</v>
      </c>
      <c r="L2643">
        <v>71901</v>
      </c>
      <c r="M2643" t="s">
        <v>29</v>
      </c>
      <c r="N2643" t="s">
        <v>2744</v>
      </c>
      <c r="O2643" t="s">
        <v>70</v>
      </c>
      <c r="P2643" t="s">
        <v>160</v>
      </c>
      <c r="Q2643" t="s">
        <v>2745</v>
      </c>
      <c r="R2643">
        <v>29.99</v>
      </c>
      <c r="S2643">
        <v>1</v>
      </c>
      <c r="T2643">
        <v>0</v>
      </c>
      <c r="U2643">
        <v>2.9990000000000001</v>
      </c>
    </row>
    <row r="2644" spans="1:21" x14ac:dyDescent="0.25">
      <c r="A2644">
        <v>2643</v>
      </c>
      <c r="B2644" t="s">
        <v>5774</v>
      </c>
      <c r="C2644" s="1">
        <v>42733</v>
      </c>
      <c r="D2644" s="1">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67.442400000000006</v>
      </c>
    </row>
    <row r="2645" spans="1:21" x14ac:dyDescent="0.25">
      <c r="A2645">
        <v>2644</v>
      </c>
      <c r="B2645" t="s">
        <v>5775</v>
      </c>
      <c r="C2645" s="1">
        <v>42477</v>
      </c>
      <c r="D2645" s="1">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4.1391</v>
      </c>
    </row>
    <row r="2646" spans="1:21" x14ac:dyDescent="0.25">
      <c r="A2646">
        <v>2645</v>
      </c>
      <c r="B2646" t="s">
        <v>5775</v>
      </c>
      <c r="C2646" s="1">
        <v>42477</v>
      </c>
      <c r="D2646" s="1">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18.623999999999999</v>
      </c>
      <c r="S2646">
        <v>8</v>
      </c>
      <c r="T2646">
        <v>0.2</v>
      </c>
      <c r="U2646">
        <v>6.2855999999999996</v>
      </c>
    </row>
    <row r="2647" spans="1:21" x14ac:dyDescent="0.25">
      <c r="A2647">
        <v>2646</v>
      </c>
      <c r="B2647" t="s">
        <v>5776</v>
      </c>
      <c r="C2647" s="1">
        <v>41889</v>
      </c>
      <c r="D2647" s="1">
        <v>41894</v>
      </c>
      <c r="E2647" t="s">
        <v>22</v>
      </c>
      <c r="F2647" t="s">
        <v>4055</v>
      </c>
      <c r="G2647" t="s">
        <v>4056</v>
      </c>
      <c r="H2647" t="s">
        <v>25</v>
      </c>
      <c r="I2647" t="s">
        <v>26</v>
      </c>
      <c r="J2647" t="s">
        <v>4556</v>
      </c>
      <c r="K2647" t="s">
        <v>649</v>
      </c>
      <c r="L2647">
        <v>74133</v>
      </c>
      <c r="M2647" t="s">
        <v>104</v>
      </c>
      <c r="N2647" t="s">
        <v>3964</v>
      </c>
      <c r="O2647" t="s">
        <v>31</v>
      </c>
      <c r="P2647" t="s">
        <v>64</v>
      </c>
      <c r="Q2647" t="s">
        <v>5777</v>
      </c>
      <c r="R2647">
        <v>57.69</v>
      </c>
      <c r="S2647">
        <v>3</v>
      </c>
      <c r="T2647">
        <v>0</v>
      </c>
      <c r="U2647">
        <v>23.652899999999999</v>
      </c>
    </row>
    <row r="2648" spans="1:21" x14ac:dyDescent="0.25">
      <c r="A2648">
        <v>2647</v>
      </c>
      <c r="B2648" t="s">
        <v>5776</v>
      </c>
      <c r="C2648" s="1">
        <v>41889</v>
      </c>
      <c r="D2648" s="1">
        <v>41894</v>
      </c>
      <c r="E2648" t="s">
        <v>22</v>
      </c>
      <c r="F2648" t="s">
        <v>4055</v>
      </c>
      <c r="G2648" t="s">
        <v>4056</v>
      </c>
      <c r="H2648" t="s">
        <v>25</v>
      </c>
      <c r="I2648" t="s">
        <v>26</v>
      </c>
      <c r="J2648" t="s">
        <v>4556</v>
      </c>
      <c r="K2648" t="s">
        <v>649</v>
      </c>
      <c r="L2648">
        <v>74133</v>
      </c>
      <c r="M2648" t="s">
        <v>104</v>
      </c>
      <c r="N2648" t="s">
        <v>5778</v>
      </c>
      <c r="O2648" t="s">
        <v>45</v>
      </c>
      <c r="P2648" t="s">
        <v>74</v>
      </c>
      <c r="Q2648" t="s">
        <v>5779</v>
      </c>
      <c r="R2648">
        <v>42.81</v>
      </c>
      <c r="S2648">
        <v>3</v>
      </c>
      <c r="T2648">
        <v>0</v>
      </c>
      <c r="U2648">
        <v>20.120699999999999</v>
      </c>
    </row>
    <row r="2649" spans="1:21" x14ac:dyDescent="0.25">
      <c r="A2649">
        <v>2648</v>
      </c>
      <c r="B2649" t="s">
        <v>5776</v>
      </c>
      <c r="C2649" s="1">
        <v>41889</v>
      </c>
      <c r="D2649" s="1">
        <v>41894</v>
      </c>
      <c r="E2649" t="s">
        <v>22</v>
      </c>
      <c r="F2649" t="s">
        <v>4055</v>
      </c>
      <c r="G2649" t="s">
        <v>4056</v>
      </c>
      <c r="H2649" t="s">
        <v>25</v>
      </c>
      <c r="I2649" t="s">
        <v>26</v>
      </c>
      <c r="J2649" t="s">
        <v>4556</v>
      </c>
      <c r="K2649" t="s">
        <v>649</v>
      </c>
      <c r="L2649">
        <v>74133</v>
      </c>
      <c r="M2649" t="s">
        <v>104</v>
      </c>
      <c r="N2649" t="s">
        <v>5780</v>
      </c>
      <c r="O2649" t="s">
        <v>45</v>
      </c>
      <c r="P2649" t="s">
        <v>89</v>
      </c>
      <c r="Q2649" t="s">
        <v>5781</v>
      </c>
      <c r="R2649">
        <v>12.96</v>
      </c>
      <c r="S2649">
        <v>2</v>
      </c>
      <c r="T2649">
        <v>0</v>
      </c>
      <c r="U2649">
        <v>6.2207999999999997</v>
      </c>
    </row>
    <row r="2650" spans="1:21" x14ac:dyDescent="0.25">
      <c r="A2650">
        <v>2649</v>
      </c>
      <c r="B2650" t="s">
        <v>5776</v>
      </c>
      <c r="C2650" s="1">
        <v>41889</v>
      </c>
      <c r="D2650" s="1">
        <v>41894</v>
      </c>
      <c r="E2650" t="s">
        <v>22</v>
      </c>
      <c r="F2650" t="s">
        <v>4055</v>
      </c>
      <c r="G2650" t="s">
        <v>4056</v>
      </c>
      <c r="H2650" t="s">
        <v>25</v>
      </c>
      <c r="I2650" t="s">
        <v>26</v>
      </c>
      <c r="J2650" t="s">
        <v>4556</v>
      </c>
      <c r="K2650" t="s">
        <v>649</v>
      </c>
      <c r="L2650">
        <v>74133</v>
      </c>
      <c r="M2650" t="s">
        <v>104</v>
      </c>
      <c r="N2650" t="s">
        <v>5650</v>
      </c>
      <c r="O2650" t="s">
        <v>31</v>
      </c>
      <c r="P2650" t="s">
        <v>64</v>
      </c>
      <c r="Q2650" t="s">
        <v>5651</v>
      </c>
      <c r="R2650">
        <v>821.88</v>
      </c>
      <c r="S2650">
        <v>6</v>
      </c>
      <c r="T2650">
        <v>0</v>
      </c>
      <c r="U2650">
        <v>213.68879999999999</v>
      </c>
    </row>
    <row r="2651" spans="1:21" x14ac:dyDescent="0.25">
      <c r="A2651">
        <v>2650</v>
      </c>
      <c r="B2651" t="s">
        <v>5776</v>
      </c>
      <c r="C2651" s="1">
        <v>41889</v>
      </c>
      <c r="D2651" s="1">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v>
      </c>
      <c r="S2651">
        <v>3</v>
      </c>
      <c r="T2651">
        <v>0</v>
      </c>
      <c r="U2651">
        <v>28.3095</v>
      </c>
    </row>
    <row r="2652" spans="1:21" x14ac:dyDescent="0.25">
      <c r="A2652">
        <v>2651</v>
      </c>
      <c r="B2652" t="s">
        <v>5782</v>
      </c>
      <c r="C2652" s="1">
        <v>42639</v>
      </c>
      <c r="D2652" s="1">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424.95749999999998</v>
      </c>
      <c r="S2652">
        <v>5</v>
      </c>
      <c r="T2652">
        <v>0.15</v>
      </c>
      <c r="U2652">
        <v>19.998000000000001</v>
      </c>
    </row>
    <row r="2653" spans="1:21" x14ac:dyDescent="0.25">
      <c r="A2653">
        <v>2652</v>
      </c>
      <c r="B2653" t="s">
        <v>5783</v>
      </c>
      <c r="C2653" s="1">
        <v>42995</v>
      </c>
      <c r="D2653" s="1">
        <v>42999</v>
      </c>
      <c r="E2653" t="s">
        <v>22</v>
      </c>
      <c r="F2653" t="s">
        <v>1110</v>
      </c>
      <c r="G2653" t="s">
        <v>1111</v>
      </c>
      <c r="H2653" t="s">
        <v>40</v>
      </c>
      <c r="I2653" t="s">
        <v>26</v>
      </c>
      <c r="J2653" t="s">
        <v>3779</v>
      </c>
      <c r="K2653" t="s">
        <v>120</v>
      </c>
      <c r="L2653">
        <v>84604</v>
      </c>
      <c r="M2653" t="s">
        <v>43</v>
      </c>
      <c r="N2653" t="s">
        <v>5628</v>
      </c>
      <c r="O2653" t="s">
        <v>45</v>
      </c>
      <c r="P2653" t="s">
        <v>74</v>
      </c>
      <c r="Q2653" t="s">
        <v>1221</v>
      </c>
      <c r="R2653">
        <v>10.776</v>
      </c>
      <c r="S2653">
        <v>3</v>
      </c>
      <c r="T2653">
        <v>0.2</v>
      </c>
      <c r="U2653">
        <v>3.5022000000000002</v>
      </c>
    </row>
    <row r="2654" spans="1:21" x14ac:dyDescent="0.25">
      <c r="A2654">
        <v>2653</v>
      </c>
      <c r="B2654" t="s">
        <v>5783</v>
      </c>
      <c r="C2654" s="1">
        <v>42995</v>
      </c>
      <c r="D2654" s="1">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4.2717000000000001</v>
      </c>
    </row>
    <row r="2655" spans="1:21" x14ac:dyDescent="0.25">
      <c r="A2655">
        <v>2654</v>
      </c>
      <c r="B2655" t="s">
        <v>5783</v>
      </c>
      <c r="C2655" s="1">
        <v>42995</v>
      </c>
      <c r="D2655" s="1">
        <v>42999</v>
      </c>
      <c r="E2655" t="s">
        <v>22</v>
      </c>
      <c r="F2655" t="s">
        <v>1110</v>
      </c>
      <c r="G2655" t="s">
        <v>1111</v>
      </c>
      <c r="H2655" t="s">
        <v>40</v>
      </c>
      <c r="I2655" t="s">
        <v>26</v>
      </c>
      <c r="J2655" t="s">
        <v>3779</v>
      </c>
      <c r="K2655" t="s">
        <v>120</v>
      </c>
      <c r="L2655">
        <v>84604</v>
      </c>
      <c r="M2655" t="s">
        <v>43</v>
      </c>
      <c r="N2655" t="s">
        <v>5784</v>
      </c>
      <c r="O2655" t="s">
        <v>45</v>
      </c>
      <c r="P2655" t="s">
        <v>89</v>
      </c>
      <c r="Q2655" t="s">
        <v>5785</v>
      </c>
      <c r="R2655">
        <v>164.88</v>
      </c>
      <c r="S2655">
        <v>3</v>
      </c>
      <c r="T2655">
        <v>0</v>
      </c>
      <c r="U2655">
        <v>80.791200000000003</v>
      </c>
    </row>
    <row r="2656" spans="1:21" x14ac:dyDescent="0.25">
      <c r="A2656">
        <v>2655</v>
      </c>
      <c r="B2656" t="s">
        <v>5783</v>
      </c>
      <c r="C2656" s="1">
        <v>42995</v>
      </c>
      <c r="D2656" s="1">
        <v>42999</v>
      </c>
      <c r="E2656" t="s">
        <v>22</v>
      </c>
      <c r="F2656" t="s">
        <v>1110</v>
      </c>
      <c r="G2656" t="s">
        <v>1111</v>
      </c>
      <c r="H2656" t="s">
        <v>40</v>
      </c>
      <c r="I2656" t="s">
        <v>26</v>
      </c>
      <c r="J2656" t="s">
        <v>3779</v>
      </c>
      <c r="K2656" t="s">
        <v>120</v>
      </c>
      <c r="L2656">
        <v>84604</v>
      </c>
      <c r="M2656" t="s">
        <v>43</v>
      </c>
      <c r="N2656" t="s">
        <v>5786</v>
      </c>
      <c r="O2656" t="s">
        <v>31</v>
      </c>
      <c r="P2656" t="s">
        <v>32</v>
      </c>
      <c r="Q2656" t="s">
        <v>5787</v>
      </c>
      <c r="R2656">
        <v>1292.94</v>
      </c>
      <c r="S2656">
        <v>3</v>
      </c>
      <c r="T2656">
        <v>0</v>
      </c>
      <c r="U2656">
        <v>77.576400000000007</v>
      </c>
    </row>
    <row r="2657" spans="1:21" x14ac:dyDescent="0.25">
      <c r="A2657">
        <v>2656</v>
      </c>
      <c r="B2657" t="s">
        <v>5783</v>
      </c>
      <c r="C2657" s="1">
        <v>42995</v>
      </c>
      <c r="D2657" s="1">
        <v>42999</v>
      </c>
      <c r="E2657" t="s">
        <v>22</v>
      </c>
      <c r="F2657" t="s">
        <v>1110</v>
      </c>
      <c r="G2657" t="s">
        <v>1111</v>
      </c>
      <c r="H2657" t="s">
        <v>40</v>
      </c>
      <c r="I2657" t="s">
        <v>26</v>
      </c>
      <c r="J2657" t="s">
        <v>3779</v>
      </c>
      <c r="K2657" t="s">
        <v>120</v>
      </c>
      <c r="L2657">
        <v>84604</v>
      </c>
      <c r="M2657" t="s">
        <v>43</v>
      </c>
      <c r="N2657" t="s">
        <v>5788</v>
      </c>
      <c r="O2657" t="s">
        <v>45</v>
      </c>
      <c r="P2657" t="s">
        <v>74</v>
      </c>
      <c r="Q2657" t="s">
        <v>5789</v>
      </c>
      <c r="R2657">
        <v>25.584</v>
      </c>
      <c r="S2657">
        <v>2</v>
      </c>
      <c r="T2657">
        <v>0.2</v>
      </c>
      <c r="U2657">
        <v>8.9543999999999997</v>
      </c>
    </row>
    <row r="2658" spans="1:21" x14ac:dyDescent="0.25">
      <c r="A2658">
        <v>2657</v>
      </c>
      <c r="B2658" t="s">
        <v>5783</v>
      </c>
      <c r="C2658" s="1">
        <v>42995</v>
      </c>
      <c r="D2658" s="1">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x14ac:dyDescent="0.25">
      <c r="A2659">
        <v>2658</v>
      </c>
      <c r="B2659" t="s">
        <v>5783</v>
      </c>
      <c r="C2659" s="1">
        <v>42995</v>
      </c>
      <c r="D2659" s="1">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14.4</v>
      </c>
      <c r="S2659">
        <v>5</v>
      </c>
      <c r="T2659">
        <v>0</v>
      </c>
      <c r="U2659">
        <v>7.056</v>
      </c>
    </row>
    <row r="2660" spans="1:21" x14ac:dyDescent="0.25">
      <c r="A2660">
        <v>2659</v>
      </c>
      <c r="B2660" t="s">
        <v>5790</v>
      </c>
      <c r="C2660" s="1">
        <v>42598</v>
      </c>
      <c r="D2660" s="1">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5.1041999999999996</v>
      </c>
    </row>
    <row r="2661" spans="1:21" x14ac:dyDescent="0.25">
      <c r="A2661">
        <v>2660</v>
      </c>
      <c r="B2661" t="s">
        <v>5791</v>
      </c>
      <c r="C2661" s="1">
        <v>42362</v>
      </c>
      <c r="D2661" s="1">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99.432000000000002</v>
      </c>
    </row>
    <row r="2662" spans="1:21" x14ac:dyDescent="0.25">
      <c r="A2662">
        <v>2661</v>
      </c>
      <c r="B2662" t="s">
        <v>5792</v>
      </c>
      <c r="C2662" s="1">
        <v>43067</v>
      </c>
      <c r="D2662" s="1">
        <v>43071</v>
      </c>
      <c r="E2662" t="s">
        <v>49</v>
      </c>
      <c r="F2662" t="s">
        <v>3114</v>
      </c>
      <c r="G2662" t="s">
        <v>3115</v>
      </c>
      <c r="H2662" t="s">
        <v>40</v>
      </c>
      <c r="I2662" t="s">
        <v>26</v>
      </c>
      <c r="J2662" t="s">
        <v>265</v>
      </c>
      <c r="K2662" t="s">
        <v>266</v>
      </c>
      <c r="L2662">
        <v>10035</v>
      </c>
      <c r="M2662" t="s">
        <v>147</v>
      </c>
      <c r="N2662" t="s">
        <v>5793</v>
      </c>
      <c r="O2662" t="s">
        <v>70</v>
      </c>
      <c r="P2662" t="s">
        <v>71</v>
      </c>
      <c r="Q2662" t="s">
        <v>5794</v>
      </c>
      <c r="R2662">
        <v>1979.89</v>
      </c>
      <c r="S2662">
        <v>11</v>
      </c>
      <c r="T2662">
        <v>0</v>
      </c>
      <c r="U2662">
        <v>494.97250000000003</v>
      </c>
    </row>
    <row r="2663" spans="1:21" x14ac:dyDescent="0.25">
      <c r="A2663">
        <v>2662</v>
      </c>
      <c r="B2663" t="s">
        <v>5792</v>
      </c>
      <c r="C2663" s="1">
        <v>43067</v>
      </c>
      <c r="D2663" s="1">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35.981999999999999</v>
      </c>
    </row>
    <row r="2664" spans="1:21" x14ac:dyDescent="0.25">
      <c r="A2664">
        <v>2663</v>
      </c>
      <c r="B2664" t="s">
        <v>5795</v>
      </c>
      <c r="C2664" s="1">
        <v>42839</v>
      </c>
      <c r="D2664" s="1">
        <v>42840</v>
      </c>
      <c r="E2664" t="s">
        <v>187</v>
      </c>
      <c r="F2664" t="s">
        <v>5796</v>
      </c>
      <c r="G2664" t="s">
        <v>5797</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x14ac:dyDescent="0.25">
      <c r="A2665">
        <v>2664</v>
      </c>
      <c r="B2665" t="s">
        <v>5798</v>
      </c>
      <c r="C2665" s="1">
        <v>42491</v>
      </c>
      <c r="D2665" s="1">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v>
      </c>
      <c r="S2665">
        <v>1</v>
      </c>
      <c r="T2665">
        <v>0.2</v>
      </c>
      <c r="U2665">
        <v>1.2948</v>
      </c>
    </row>
    <row r="2666" spans="1:21" x14ac:dyDescent="0.25">
      <c r="A2666">
        <v>2665</v>
      </c>
      <c r="B2666" t="s">
        <v>5798</v>
      </c>
      <c r="C2666" s="1">
        <v>42491</v>
      </c>
      <c r="D2666" s="1">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v>
      </c>
    </row>
    <row r="2667" spans="1:21" x14ac:dyDescent="0.25">
      <c r="A2667">
        <v>2666</v>
      </c>
      <c r="B2667" t="s">
        <v>5798</v>
      </c>
      <c r="C2667" s="1">
        <v>42491</v>
      </c>
      <c r="D2667" s="1">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v>
      </c>
      <c r="S2667">
        <v>2</v>
      </c>
      <c r="T2667">
        <v>0.7</v>
      </c>
      <c r="U2667">
        <v>-2.0108000000000001</v>
      </c>
    </row>
    <row r="2668" spans="1:21" x14ac:dyDescent="0.25">
      <c r="A2668">
        <v>2667</v>
      </c>
      <c r="B2668" t="s">
        <v>5799</v>
      </c>
      <c r="C2668" s="1">
        <v>42644</v>
      </c>
      <c r="D2668" s="1">
        <v>42644</v>
      </c>
      <c r="E2668" t="s">
        <v>1292</v>
      </c>
      <c r="F2668" t="s">
        <v>5800</v>
      </c>
      <c r="G2668" t="s">
        <v>5801</v>
      </c>
      <c r="H2668" t="s">
        <v>25</v>
      </c>
      <c r="I2668" t="s">
        <v>26</v>
      </c>
      <c r="J2668" t="s">
        <v>1618</v>
      </c>
      <c r="K2668" t="s">
        <v>103</v>
      </c>
      <c r="L2668">
        <v>79109</v>
      </c>
      <c r="M2668" t="s">
        <v>104</v>
      </c>
      <c r="N2668" t="s">
        <v>908</v>
      </c>
      <c r="O2668" t="s">
        <v>70</v>
      </c>
      <c r="P2668" t="s">
        <v>160</v>
      </c>
      <c r="Q2668" t="s">
        <v>1788</v>
      </c>
      <c r="R2668">
        <v>79.512</v>
      </c>
      <c r="S2668">
        <v>3</v>
      </c>
      <c r="T2668">
        <v>0.2</v>
      </c>
      <c r="U2668">
        <v>20.8719</v>
      </c>
    </row>
    <row r="2669" spans="1:21" x14ac:dyDescent="0.25">
      <c r="A2669">
        <v>2668</v>
      </c>
      <c r="B2669" t="s">
        <v>5799</v>
      </c>
      <c r="C2669" s="1">
        <v>42644</v>
      </c>
      <c r="D2669" s="1">
        <v>42644</v>
      </c>
      <c r="E2669" t="s">
        <v>1292</v>
      </c>
      <c r="F2669" t="s">
        <v>5800</v>
      </c>
      <c r="G2669" t="s">
        <v>5801</v>
      </c>
      <c r="H2669" t="s">
        <v>25</v>
      </c>
      <c r="I2669" t="s">
        <v>26</v>
      </c>
      <c r="J2669" t="s">
        <v>1618</v>
      </c>
      <c r="K2669" t="s">
        <v>103</v>
      </c>
      <c r="L2669">
        <v>79109</v>
      </c>
      <c r="M2669" t="s">
        <v>104</v>
      </c>
      <c r="N2669" t="s">
        <v>1056</v>
      </c>
      <c r="O2669" t="s">
        <v>45</v>
      </c>
      <c r="P2669" t="s">
        <v>89</v>
      </c>
      <c r="Q2669" t="s">
        <v>185</v>
      </c>
      <c r="R2669">
        <v>28.352</v>
      </c>
      <c r="S2669">
        <v>1</v>
      </c>
      <c r="T2669">
        <v>0.2</v>
      </c>
      <c r="U2669">
        <v>9.5687999999999995</v>
      </c>
    </row>
    <row r="2670" spans="1:21" x14ac:dyDescent="0.25">
      <c r="A2670">
        <v>2669</v>
      </c>
      <c r="B2670" t="s">
        <v>5802</v>
      </c>
      <c r="C2670" s="1">
        <v>42241</v>
      </c>
      <c r="D2670" s="1">
        <v>42246</v>
      </c>
      <c r="E2670" t="s">
        <v>49</v>
      </c>
      <c r="F2670" t="s">
        <v>5803</v>
      </c>
      <c r="G2670" t="s">
        <v>5804</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4.5881999999999996</v>
      </c>
    </row>
    <row r="2671" spans="1:21" x14ac:dyDescent="0.25">
      <c r="A2671">
        <v>2670</v>
      </c>
      <c r="B2671" t="s">
        <v>5802</v>
      </c>
      <c r="C2671" s="1">
        <v>42241</v>
      </c>
      <c r="D2671" s="1">
        <v>42246</v>
      </c>
      <c r="E2671" t="s">
        <v>49</v>
      </c>
      <c r="F2671" t="s">
        <v>5803</v>
      </c>
      <c r="G2671" t="s">
        <v>5804</v>
      </c>
      <c r="H2671" t="s">
        <v>101</v>
      </c>
      <c r="I2671" t="s">
        <v>26</v>
      </c>
      <c r="J2671" t="s">
        <v>41</v>
      </c>
      <c r="K2671" t="s">
        <v>42</v>
      </c>
      <c r="L2671">
        <v>90045</v>
      </c>
      <c r="M2671" t="s">
        <v>43</v>
      </c>
      <c r="N2671" t="s">
        <v>5199</v>
      </c>
      <c r="O2671" t="s">
        <v>45</v>
      </c>
      <c r="P2671" t="s">
        <v>77</v>
      </c>
      <c r="Q2671" t="s">
        <v>5200</v>
      </c>
      <c r="R2671">
        <v>105.96</v>
      </c>
      <c r="S2671">
        <v>4</v>
      </c>
      <c r="T2671">
        <v>0</v>
      </c>
      <c r="U2671">
        <v>29.668800000000001</v>
      </c>
    </row>
    <row r="2672" spans="1:21" x14ac:dyDescent="0.25">
      <c r="A2672">
        <v>2671</v>
      </c>
      <c r="B2672" t="s">
        <v>5805</v>
      </c>
      <c r="C2672" s="1">
        <v>41891</v>
      </c>
      <c r="D2672" s="1">
        <v>41894</v>
      </c>
      <c r="E2672" t="s">
        <v>22</v>
      </c>
      <c r="F2672" t="s">
        <v>5806</v>
      </c>
      <c r="G2672" t="s">
        <v>5807</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x14ac:dyDescent="0.25">
      <c r="A2673">
        <v>2672</v>
      </c>
      <c r="B2673" t="s">
        <v>5805</v>
      </c>
      <c r="C2673" s="1">
        <v>41891</v>
      </c>
      <c r="D2673" s="1">
        <v>41894</v>
      </c>
      <c r="E2673" t="s">
        <v>22</v>
      </c>
      <c r="F2673" t="s">
        <v>5806</v>
      </c>
      <c r="G2673" t="s">
        <v>5807</v>
      </c>
      <c r="H2673" t="s">
        <v>40</v>
      </c>
      <c r="I2673" t="s">
        <v>26</v>
      </c>
      <c r="J2673" t="s">
        <v>1246</v>
      </c>
      <c r="K2673" t="s">
        <v>1247</v>
      </c>
      <c r="L2673">
        <v>1852</v>
      </c>
      <c r="M2673" t="s">
        <v>147</v>
      </c>
      <c r="N2673" t="s">
        <v>5808</v>
      </c>
      <c r="O2673" t="s">
        <v>31</v>
      </c>
      <c r="P2673" t="s">
        <v>35</v>
      </c>
      <c r="Q2673" t="s">
        <v>5809</v>
      </c>
      <c r="R2673">
        <v>785.88</v>
      </c>
      <c r="S2673">
        <v>6</v>
      </c>
      <c r="T2673">
        <v>0</v>
      </c>
      <c r="U2673">
        <v>212.1876</v>
      </c>
    </row>
    <row r="2674" spans="1:21" x14ac:dyDescent="0.25">
      <c r="A2674">
        <v>2673</v>
      </c>
      <c r="B2674" t="s">
        <v>5805</v>
      </c>
      <c r="C2674" s="1">
        <v>41891</v>
      </c>
      <c r="D2674" s="1">
        <v>41894</v>
      </c>
      <c r="E2674" t="s">
        <v>22</v>
      </c>
      <c r="F2674" t="s">
        <v>5806</v>
      </c>
      <c r="G2674" t="s">
        <v>5807</v>
      </c>
      <c r="H2674" t="s">
        <v>40</v>
      </c>
      <c r="I2674" t="s">
        <v>26</v>
      </c>
      <c r="J2674" t="s">
        <v>1246</v>
      </c>
      <c r="K2674" t="s">
        <v>1247</v>
      </c>
      <c r="L2674">
        <v>1852</v>
      </c>
      <c r="M2674" t="s">
        <v>147</v>
      </c>
      <c r="N2674" t="s">
        <v>5810</v>
      </c>
      <c r="O2674" t="s">
        <v>45</v>
      </c>
      <c r="P2674" t="s">
        <v>89</v>
      </c>
      <c r="Q2674" t="s">
        <v>5811</v>
      </c>
      <c r="R2674">
        <v>26.2</v>
      </c>
      <c r="S2674">
        <v>2</v>
      </c>
      <c r="T2674">
        <v>0</v>
      </c>
      <c r="U2674">
        <v>12.837999999999999</v>
      </c>
    </row>
    <row r="2675" spans="1:21" x14ac:dyDescent="0.25">
      <c r="A2675">
        <v>2674</v>
      </c>
      <c r="B2675" t="s">
        <v>5805</v>
      </c>
      <c r="C2675" s="1">
        <v>41891</v>
      </c>
      <c r="D2675" s="1">
        <v>41894</v>
      </c>
      <c r="E2675" t="s">
        <v>22</v>
      </c>
      <c r="F2675" t="s">
        <v>5806</v>
      </c>
      <c r="G2675" t="s">
        <v>5807</v>
      </c>
      <c r="H2675" t="s">
        <v>40</v>
      </c>
      <c r="I2675" t="s">
        <v>26</v>
      </c>
      <c r="J2675" t="s">
        <v>1246</v>
      </c>
      <c r="K2675" t="s">
        <v>1247</v>
      </c>
      <c r="L2675">
        <v>1852</v>
      </c>
      <c r="M2675" t="s">
        <v>147</v>
      </c>
      <c r="N2675" t="s">
        <v>5008</v>
      </c>
      <c r="O2675" t="s">
        <v>45</v>
      </c>
      <c r="P2675" t="s">
        <v>58</v>
      </c>
      <c r="Q2675" t="s">
        <v>5009</v>
      </c>
      <c r="R2675">
        <v>1325.85</v>
      </c>
      <c r="S2675">
        <v>5</v>
      </c>
      <c r="T2675">
        <v>0</v>
      </c>
      <c r="U2675">
        <v>238.65299999999999</v>
      </c>
    </row>
    <row r="2676" spans="1:21" x14ac:dyDescent="0.25">
      <c r="A2676">
        <v>2675</v>
      </c>
      <c r="B2676" t="s">
        <v>5812</v>
      </c>
      <c r="C2676" s="1">
        <v>43072</v>
      </c>
      <c r="D2676" s="1">
        <v>43072</v>
      </c>
      <c r="E2676" t="s">
        <v>1292</v>
      </c>
      <c r="F2676" t="s">
        <v>5813</v>
      </c>
      <c r="G2676" t="s">
        <v>5814</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x14ac:dyDescent="0.25">
      <c r="A2677">
        <v>2676</v>
      </c>
      <c r="B2677" t="s">
        <v>5815</v>
      </c>
      <c r="C2677" s="1">
        <v>43066</v>
      </c>
      <c r="D2677" s="1">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0.76649999999999996</v>
      </c>
    </row>
    <row r="2678" spans="1:21" x14ac:dyDescent="0.25">
      <c r="A2678">
        <v>2677</v>
      </c>
      <c r="B2678" t="s">
        <v>5815</v>
      </c>
      <c r="C2678" s="1">
        <v>43066</v>
      </c>
      <c r="D2678" s="1">
        <v>43071</v>
      </c>
      <c r="E2678" t="s">
        <v>49</v>
      </c>
      <c r="F2678" t="s">
        <v>1213</v>
      </c>
      <c r="G2678" t="s">
        <v>1214</v>
      </c>
      <c r="H2678" t="s">
        <v>25</v>
      </c>
      <c r="I2678" t="s">
        <v>26</v>
      </c>
      <c r="J2678" t="s">
        <v>2491</v>
      </c>
      <c r="K2678" t="s">
        <v>87</v>
      </c>
      <c r="L2678">
        <v>28806</v>
      </c>
      <c r="M2678" t="s">
        <v>29</v>
      </c>
      <c r="N2678" t="s">
        <v>5374</v>
      </c>
      <c r="O2678" t="s">
        <v>45</v>
      </c>
      <c r="P2678" t="s">
        <v>77</v>
      </c>
      <c r="Q2678" t="s">
        <v>5375</v>
      </c>
      <c r="R2678">
        <v>43.584000000000003</v>
      </c>
      <c r="S2678">
        <v>1</v>
      </c>
      <c r="T2678">
        <v>0.2</v>
      </c>
      <c r="U2678">
        <v>4.3583999999999996</v>
      </c>
    </row>
    <row r="2679" spans="1:21" x14ac:dyDescent="0.25">
      <c r="A2679">
        <v>2678</v>
      </c>
      <c r="B2679" t="s">
        <v>5816</v>
      </c>
      <c r="C2679" s="1">
        <v>41811</v>
      </c>
      <c r="D2679" s="1">
        <v>41811</v>
      </c>
      <c r="E2679" t="s">
        <v>1292</v>
      </c>
      <c r="F2679" t="s">
        <v>5817</v>
      </c>
      <c r="G2679" t="s">
        <v>5818</v>
      </c>
      <c r="H2679" t="s">
        <v>25</v>
      </c>
      <c r="I2679" t="s">
        <v>26</v>
      </c>
      <c r="J2679" t="s">
        <v>3603</v>
      </c>
      <c r="K2679" t="s">
        <v>456</v>
      </c>
      <c r="L2679">
        <v>81001</v>
      </c>
      <c r="M2679" t="s">
        <v>43</v>
      </c>
      <c r="N2679" t="s">
        <v>4323</v>
      </c>
      <c r="O2679" t="s">
        <v>45</v>
      </c>
      <c r="P2679" t="s">
        <v>74</v>
      </c>
      <c r="Q2679" t="s">
        <v>4324</v>
      </c>
      <c r="R2679">
        <v>11.087999999999999</v>
      </c>
      <c r="S2679">
        <v>7</v>
      </c>
      <c r="T2679">
        <v>0.7</v>
      </c>
      <c r="U2679">
        <v>-8.1311999999999998</v>
      </c>
    </row>
    <row r="2680" spans="1:21" x14ac:dyDescent="0.25">
      <c r="A2680">
        <v>2679</v>
      </c>
      <c r="B2680" t="s">
        <v>5816</v>
      </c>
      <c r="C2680" s="1">
        <v>41811</v>
      </c>
      <c r="D2680" s="1">
        <v>41811</v>
      </c>
      <c r="E2680" t="s">
        <v>1292</v>
      </c>
      <c r="F2680" t="s">
        <v>5817</v>
      </c>
      <c r="G2680" t="s">
        <v>5818</v>
      </c>
      <c r="H2680" t="s">
        <v>25</v>
      </c>
      <c r="I2680" t="s">
        <v>26</v>
      </c>
      <c r="J2680" t="s">
        <v>3603</v>
      </c>
      <c r="K2680" t="s">
        <v>456</v>
      </c>
      <c r="L2680">
        <v>81001</v>
      </c>
      <c r="M2680" t="s">
        <v>43</v>
      </c>
      <c r="N2680" t="s">
        <v>2878</v>
      </c>
      <c r="O2680" t="s">
        <v>45</v>
      </c>
      <c r="P2680" t="s">
        <v>74</v>
      </c>
      <c r="Q2680" t="s">
        <v>2879</v>
      </c>
      <c r="R2680">
        <v>25.164000000000001</v>
      </c>
      <c r="S2680">
        <v>2</v>
      </c>
      <c r="T2680">
        <v>0.7</v>
      </c>
      <c r="U2680">
        <v>-16.776</v>
      </c>
    </row>
    <row r="2681" spans="1:21" x14ac:dyDescent="0.25">
      <c r="A2681">
        <v>2680</v>
      </c>
      <c r="B2681" t="s">
        <v>5819</v>
      </c>
      <c r="C2681" s="1">
        <v>42756</v>
      </c>
      <c r="D2681" s="1">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14.4</v>
      </c>
      <c r="S2681">
        <v>5</v>
      </c>
      <c r="T2681">
        <v>0</v>
      </c>
      <c r="U2681">
        <v>7.056</v>
      </c>
    </row>
    <row r="2682" spans="1:21" x14ac:dyDescent="0.25">
      <c r="A2682">
        <v>2681</v>
      </c>
      <c r="B2682" t="s">
        <v>5819</v>
      </c>
      <c r="C2682" s="1">
        <v>42756</v>
      </c>
      <c r="D2682" s="1">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619.95000000000005</v>
      </c>
      <c r="S2682">
        <v>5</v>
      </c>
      <c r="T2682">
        <v>0</v>
      </c>
      <c r="U2682">
        <v>111.59099999999999</v>
      </c>
    </row>
    <row r="2683" spans="1:21" x14ac:dyDescent="0.25">
      <c r="A2683">
        <v>2682</v>
      </c>
      <c r="B2683" t="s">
        <v>5819</v>
      </c>
      <c r="C2683" s="1">
        <v>42756</v>
      </c>
      <c r="D2683" s="1">
        <v>42762</v>
      </c>
      <c r="E2683" t="s">
        <v>49</v>
      </c>
      <c r="F2683" t="s">
        <v>3511</v>
      </c>
      <c r="G2683" t="s">
        <v>3512</v>
      </c>
      <c r="H2683" t="s">
        <v>101</v>
      </c>
      <c r="I2683" t="s">
        <v>26</v>
      </c>
      <c r="J2683" t="s">
        <v>327</v>
      </c>
      <c r="K2683" t="s">
        <v>237</v>
      </c>
      <c r="L2683">
        <v>49201</v>
      </c>
      <c r="M2683" t="s">
        <v>104</v>
      </c>
      <c r="N2683" t="s">
        <v>5820</v>
      </c>
      <c r="O2683" t="s">
        <v>45</v>
      </c>
      <c r="P2683" t="s">
        <v>74</v>
      </c>
      <c r="Q2683" t="s">
        <v>5821</v>
      </c>
      <c r="R2683">
        <v>89.52</v>
      </c>
      <c r="S2683">
        <v>4</v>
      </c>
      <c r="T2683">
        <v>0</v>
      </c>
      <c r="U2683">
        <v>42.074399999999997</v>
      </c>
    </row>
    <row r="2684" spans="1:21" x14ac:dyDescent="0.25">
      <c r="A2684">
        <v>2683</v>
      </c>
      <c r="B2684" t="s">
        <v>5819</v>
      </c>
      <c r="C2684" s="1">
        <v>42756</v>
      </c>
      <c r="D2684" s="1">
        <v>42762</v>
      </c>
      <c r="E2684" t="s">
        <v>49</v>
      </c>
      <c r="F2684" t="s">
        <v>3511</v>
      </c>
      <c r="G2684" t="s">
        <v>3512</v>
      </c>
      <c r="H2684" t="s">
        <v>101</v>
      </c>
      <c r="I2684" t="s">
        <v>26</v>
      </c>
      <c r="J2684" t="s">
        <v>327</v>
      </c>
      <c r="K2684" t="s">
        <v>237</v>
      </c>
      <c r="L2684">
        <v>49201</v>
      </c>
      <c r="M2684" t="s">
        <v>104</v>
      </c>
      <c r="N2684" t="s">
        <v>5822</v>
      </c>
      <c r="O2684" t="s">
        <v>70</v>
      </c>
      <c r="P2684" t="s">
        <v>683</v>
      </c>
      <c r="Q2684" t="s">
        <v>5823</v>
      </c>
      <c r="R2684">
        <v>350.97300000000001</v>
      </c>
      <c r="S2684">
        <v>3</v>
      </c>
      <c r="T2684">
        <v>0.1</v>
      </c>
      <c r="U2684">
        <v>152.0883</v>
      </c>
    </row>
    <row r="2685" spans="1:21" x14ac:dyDescent="0.25">
      <c r="A2685">
        <v>2684</v>
      </c>
      <c r="B2685" t="s">
        <v>5819</v>
      </c>
      <c r="C2685" s="1">
        <v>42756</v>
      </c>
      <c r="D2685" s="1">
        <v>42762</v>
      </c>
      <c r="E2685" t="s">
        <v>49</v>
      </c>
      <c r="F2685" t="s">
        <v>3511</v>
      </c>
      <c r="G2685" t="s">
        <v>3512</v>
      </c>
      <c r="H2685" t="s">
        <v>101</v>
      </c>
      <c r="I2685" t="s">
        <v>26</v>
      </c>
      <c r="J2685" t="s">
        <v>327</v>
      </c>
      <c r="K2685" t="s">
        <v>237</v>
      </c>
      <c r="L2685">
        <v>49201</v>
      </c>
      <c r="M2685" t="s">
        <v>104</v>
      </c>
      <c r="N2685" t="s">
        <v>5824</v>
      </c>
      <c r="O2685" t="s">
        <v>70</v>
      </c>
      <c r="P2685" t="s">
        <v>71</v>
      </c>
      <c r="Q2685" t="s">
        <v>5825</v>
      </c>
      <c r="R2685">
        <v>164.99</v>
      </c>
      <c r="S2685">
        <v>1</v>
      </c>
      <c r="T2685">
        <v>0</v>
      </c>
      <c r="U2685">
        <v>49.497</v>
      </c>
    </row>
    <row r="2686" spans="1:21" x14ac:dyDescent="0.25">
      <c r="A2686">
        <v>2685</v>
      </c>
      <c r="B2686" t="s">
        <v>5826</v>
      </c>
      <c r="C2686" s="1">
        <v>42915</v>
      </c>
      <c r="D2686" s="1">
        <v>42922</v>
      </c>
      <c r="E2686" t="s">
        <v>49</v>
      </c>
      <c r="F2686" t="s">
        <v>4919</v>
      </c>
      <c r="G2686" t="s">
        <v>4920</v>
      </c>
      <c r="H2686" t="s">
        <v>25</v>
      </c>
      <c r="I2686" t="s">
        <v>26</v>
      </c>
      <c r="J2686" t="s">
        <v>41</v>
      </c>
      <c r="K2686" t="s">
        <v>42</v>
      </c>
      <c r="L2686">
        <v>90004</v>
      </c>
      <c r="M2686" t="s">
        <v>43</v>
      </c>
      <c r="N2686" t="s">
        <v>5381</v>
      </c>
      <c r="O2686" t="s">
        <v>45</v>
      </c>
      <c r="P2686" t="s">
        <v>74</v>
      </c>
      <c r="Q2686" t="s">
        <v>5382</v>
      </c>
      <c r="R2686">
        <v>312.55200000000002</v>
      </c>
      <c r="S2686">
        <v>9</v>
      </c>
      <c r="T2686">
        <v>0.2</v>
      </c>
      <c r="U2686">
        <v>101.57940000000001</v>
      </c>
    </row>
    <row r="2687" spans="1:21" x14ac:dyDescent="0.25">
      <c r="A2687">
        <v>2686</v>
      </c>
      <c r="B2687" t="s">
        <v>5827</v>
      </c>
      <c r="C2687" s="1">
        <v>42619</v>
      </c>
      <c r="D2687" s="1">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29.984999999999999</v>
      </c>
    </row>
    <row r="2688" spans="1:21" x14ac:dyDescent="0.25">
      <c r="A2688">
        <v>2687</v>
      </c>
      <c r="B2688" t="s">
        <v>5827</v>
      </c>
      <c r="C2688" s="1">
        <v>42619</v>
      </c>
      <c r="D2688" s="1">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-2.4563999999999999</v>
      </c>
    </row>
    <row r="2689" spans="1:21" x14ac:dyDescent="0.25">
      <c r="A2689">
        <v>2688</v>
      </c>
      <c r="B2689" t="s">
        <v>5828</v>
      </c>
      <c r="C2689" s="1">
        <v>42586</v>
      </c>
      <c r="D2689" s="1">
        <v>42587</v>
      </c>
      <c r="E2689" t="s">
        <v>187</v>
      </c>
      <c r="F2689" t="s">
        <v>2234</v>
      </c>
      <c r="G2689" t="s">
        <v>2235</v>
      </c>
      <c r="H2689" t="s">
        <v>25</v>
      </c>
      <c r="I2689" t="s">
        <v>26</v>
      </c>
      <c r="J2689" t="s">
        <v>1388</v>
      </c>
      <c r="K2689" t="s">
        <v>210</v>
      </c>
      <c r="L2689">
        <v>61604</v>
      </c>
      <c r="M2689" t="s">
        <v>104</v>
      </c>
      <c r="N2689" t="s">
        <v>5829</v>
      </c>
      <c r="O2689" t="s">
        <v>45</v>
      </c>
      <c r="P2689" t="s">
        <v>74</v>
      </c>
      <c r="Q2689" t="s">
        <v>5830</v>
      </c>
      <c r="R2689">
        <v>3.98</v>
      </c>
      <c r="S2689">
        <v>5</v>
      </c>
      <c r="T2689">
        <v>0.8</v>
      </c>
      <c r="U2689">
        <v>-6.5670000000000002</v>
      </c>
    </row>
    <row r="2690" spans="1:21" x14ac:dyDescent="0.25">
      <c r="A2690">
        <v>2689</v>
      </c>
      <c r="B2690" t="s">
        <v>5831</v>
      </c>
      <c r="C2690" s="1">
        <v>42320</v>
      </c>
      <c r="D2690" s="1">
        <v>42322</v>
      </c>
      <c r="E2690" t="s">
        <v>187</v>
      </c>
      <c r="F2690" t="s">
        <v>2398</v>
      </c>
      <c r="G2690" t="s">
        <v>2399</v>
      </c>
      <c r="H2690" t="s">
        <v>40</v>
      </c>
      <c r="I2690" t="s">
        <v>26</v>
      </c>
      <c r="J2690" t="s">
        <v>41</v>
      </c>
      <c r="K2690" t="s">
        <v>42</v>
      </c>
      <c r="L2690">
        <v>90032</v>
      </c>
      <c r="M2690" t="s">
        <v>43</v>
      </c>
      <c r="N2690" t="s">
        <v>5832</v>
      </c>
      <c r="O2690" t="s">
        <v>45</v>
      </c>
      <c r="P2690" t="s">
        <v>89</v>
      </c>
      <c r="Q2690" t="s">
        <v>5833</v>
      </c>
      <c r="R2690">
        <v>15.7</v>
      </c>
      <c r="S2690">
        <v>5</v>
      </c>
      <c r="T2690">
        <v>0</v>
      </c>
      <c r="U2690">
        <v>7.0650000000000004</v>
      </c>
    </row>
    <row r="2691" spans="1:21" x14ac:dyDescent="0.25">
      <c r="A2691">
        <v>2690</v>
      </c>
      <c r="B2691" t="s">
        <v>5834</v>
      </c>
      <c r="C2691" s="1">
        <v>41820</v>
      </c>
      <c r="D2691" s="1">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1.64</v>
      </c>
    </row>
    <row r="2692" spans="1:21" x14ac:dyDescent="0.25">
      <c r="A2692">
        <v>2691</v>
      </c>
      <c r="B2692" t="s">
        <v>5835</v>
      </c>
      <c r="C2692" s="1">
        <v>43073</v>
      </c>
      <c r="D2692" s="1">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5.3460000000000001</v>
      </c>
      <c r="S2692">
        <v>3</v>
      </c>
      <c r="T2692">
        <v>0.7</v>
      </c>
      <c r="U2692">
        <v>-4.4550000000000001</v>
      </c>
    </row>
    <row r="2693" spans="1:21" x14ac:dyDescent="0.25">
      <c r="A2693">
        <v>2692</v>
      </c>
      <c r="B2693" t="s">
        <v>5836</v>
      </c>
      <c r="C2693" s="1">
        <v>42610</v>
      </c>
      <c r="D2693" s="1">
        <v>42615</v>
      </c>
      <c r="E2693" t="s">
        <v>49</v>
      </c>
      <c r="F2693" t="s">
        <v>696</v>
      </c>
      <c r="G2693" t="s">
        <v>697</v>
      </c>
      <c r="H2693" t="s">
        <v>25</v>
      </c>
      <c r="I2693" t="s">
        <v>26</v>
      </c>
      <c r="J2693" t="s">
        <v>5837</v>
      </c>
      <c r="K2693" t="s">
        <v>456</v>
      </c>
      <c r="L2693">
        <v>80112</v>
      </c>
      <c r="M2693" t="s">
        <v>43</v>
      </c>
      <c r="N2693" t="s">
        <v>5838</v>
      </c>
      <c r="O2693" t="s">
        <v>45</v>
      </c>
      <c r="P2693" t="s">
        <v>89</v>
      </c>
      <c r="Q2693" t="s">
        <v>5839</v>
      </c>
      <c r="R2693">
        <v>15.48</v>
      </c>
      <c r="S2693">
        <v>3</v>
      </c>
      <c r="T2693">
        <v>0.2</v>
      </c>
      <c r="U2693">
        <v>5.6115000000000004</v>
      </c>
    </row>
    <row r="2694" spans="1:21" x14ac:dyDescent="0.25">
      <c r="A2694">
        <v>2693</v>
      </c>
      <c r="B2694" t="s">
        <v>5836</v>
      </c>
      <c r="C2694" s="1">
        <v>42610</v>
      </c>
      <c r="D2694" s="1">
        <v>42615</v>
      </c>
      <c r="E2694" t="s">
        <v>49</v>
      </c>
      <c r="F2694" t="s">
        <v>696</v>
      </c>
      <c r="G2694" t="s">
        <v>697</v>
      </c>
      <c r="H2694" t="s">
        <v>25</v>
      </c>
      <c r="I2694" t="s">
        <v>26</v>
      </c>
      <c r="J2694" t="s">
        <v>5837</v>
      </c>
      <c r="K2694" t="s">
        <v>456</v>
      </c>
      <c r="L2694">
        <v>80112</v>
      </c>
      <c r="M2694" t="s">
        <v>43</v>
      </c>
      <c r="N2694" t="s">
        <v>5840</v>
      </c>
      <c r="O2694" t="s">
        <v>70</v>
      </c>
      <c r="P2694" t="s">
        <v>71</v>
      </c>
      <c r="Q2694" t="s">
        <v>5841</v>
      </c>
      <c r="R2694">
        <v>108.57599999999999</v>
      </c>
      <c r="S2694">
        <v>3</v>
      </c>
      <c r="T2694">
        <v>0.2</v>
      </c>
      <c r="U2694">
        <v>8.1432000000000002</v>
      </c>
    </row>
    <row r="2695" spans="1:21" x14ac:dyDescent="0.25">
      <c r="A2695">
        <v>2694</v>
      </c>
      <c r="B2695" t="s">
        <v>5842</v>
      </c>
      <c r="C2695" s="1">
        <v>42391</v>
      </c>
      <c r="D2695" s="1">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x14ac:dyDescent="0.25">
      <c r="A2696">
        <v>2695</v>
      </c>
      <c r="B2696" t="s">
        <v>5843</v>
      </c>
      <c r="C2696" s="1">
        <v>41927</v>
      </c>
      <c r="D2696" s="1">
        <v>41932</v>
      </c>
      <c r="E2696" t="s">
        <v>49</v>
      </c>
      <c r="F2696" t="s">
        <v>2455</v>
      </c>
      <c r="G2696" t="s">
        <v>2456</v>
      </c>
      <c r="H2696" t="s">
        <v>25</v>
      </c>
      <c r="I2696" t="s">
        <v>26</v>
      </c>
      <c r="J2696" t="s">
        <v>2334</v>
      </c>
      <c r="K2696" t="s">
        <v>53</v>
      </c>
      <c r="L2696">
        <v>33012</v>
      </c>
      <c r="M2696" t="s">
        <v>29</v>
      </c>
      <c r="N2696" t="s">
        <v>3964</v>
      </c>
      <c r="O2696" t="s">
        <v>31</v>
      </c>
      <c r="P2696" t="s">
        <v>64</v>
      </c>
      <c r="Q2696" t="s">
        <v>5777</v>
      </c>
      <c r="R2696">
        <v>15.384</v>
      </c>
      <c r="S2696">
        <v>1</v>
      </c>
      <c r="T2696">
        <v>0.2</v>
      </c>
      <c r="U2696">
        <v>4.0382999999999996</v>
      </c>
    </row>
    <row r="2697" spans="1:21" x14ac:dyDescent="0.25">
      <c r="A2697">
        <v>2696</v>
      </c>
      <c r="B2697" t="s">
        <v>5844</v>
      </c>
      <c r="C2697" s="1">
        <v>42407</v>
      </c>
      <c r="D2697" s="1">
        <v>42409</v>
      </c>
      <c r="E2697" t="s">
        <v>187</v>
      </c>
      <c r="F2697" t="s">
        <v>5845</v>
      </c>
      <c r="G2697" t="s">
        <v>5846</v>
      </c>
      <c r="H2697" t="s">
        <v>25</v>
      </c>
      <c r="I2697" t="s">
        <v>26</v>
      </c>
      <c r="J2697" t="s">
        <v>2475</v>
      </c>
      <c r="K2697" t="s">
        <v>497</v>
      </c>
      <c r="L2697">
        <v>43130</v>
      </c>
      <c r="M2697" t="s">
        <v>147</v>
      </c>
      <c r="N2697" t="s">
        <v>1643</v>
      </c>
      <c r="O2697" t="s">
        <v>45</v>
      </c>
      <c r="P2697" t="s">
        <v>89</v>
      </c>
      <c r="Q2697" t="s">
        <v>1644</v>
      </c>
      <c r="R2697">
        <v>30.352</v>
      </c>
      <c r="S2697">
        <v>2</v>
      </c>
      <c r="T2697">
        <v>0.2</v>
      </c>
      <c r="U2697">
        <v>10.623200000000001</v>
      </c>
    </row>
    <row r="2698" spans="1:21" x14ac:dyDescent="0.25">
      <c r="A2698">
        <v>2697</v>
      </c>
      <c r="B2698" t="s">
        <v>5847</v>
      </c>
      <c r="C2698" s="1">
        <v>41716</v>
      </c>
      <c r="D2698" s="1">
        <v>41721</v>
      </c>
      <c r="E2698" t="s">
        <v>49</v>
      </c>
      <c r="F2698" t="s">
        <v>5261</v>
      </c>
      <c r="G2698" t="s">
        <v>5262</v>
      </c>
      <c r="H2698" t="s">
        <v>101</v>
      </c>
      <c r="I2698" t="s">
        <v>26</v>
      </c>
      <c r="J2698" t="s">
        <v>1525</v>
      </c>
      <c r="K2698" t="s">
        <v>53</v>
      </c>
      <c r="L2698">
        <v>32216</v>
      </c>
      <c r="M2698" t="s">
        <v>29</v>
      </c>
      <c r="N2698" t="s">
        <v>5848</v>
      </c>
      <c r="O2698" t="s">
        <v>70</v>
      </c>
      <c r="P2698" t="s">
        <v>683</v>
      </c>
      <c r="Q2698" t="s">
        <v>5849</v>
      </c>
      <c r="R2698">
        <v>821.3</v>
      </c>
      <c r="S2698">
        <v>4</v>
      </c>
      <c r="T2698">
        <v>0.5</v>
      </c>
      <c r="U2698">
        <v>-16.425999999999998</v>
      </c>
    </row>
    <row r="2699" spans="1:21" x14ac:dyDescent="0.25">
      <c r="A2699">
        <v>2698</v>
      </c>
      <c r="B2699" t="s">
        <v>5847</v>
      </c>
      <c r="C2699" s="1">
        <v>41716</v>
      </c>
      <c r="D2699" s="1">
        <v>41721</v>
      </c>
      <c r="E2699" t="s">
        <v>49</v>
      </c>
      <c r="F2699" t="s">
        <v>5261</v>
      </c>
      <c r="G2699" t="s">
        <v>5262</v>
      </c>
      <c r="H2699" t="s">
        <v>101</v>
      </c>
      <c r="I2699" t="s">
        <v>26</v>
      </c>
      <c r="J2699" t="s">
        <v>1525</v>
      </c>
      <c r="K2699" t="s">
        <v>53</v>
      </c>
      <c r="L2699">
        <v>32216</v>
      </c>
      <c r="M2699" t="s">
        <v>29</v>
      </c>
      <c r="N2699" t="s">
        <v>5850</v>
      </c>
      <c r="O2699" t="s">
        <v>70</v>
      </c>
      <c r="P2699" t="s">
        <v>683</v>
      </c>
      <c r="Q2699" t="s">
        <v>5851</v>
      </c>
      <c r="R2699">
        <v>22638.48</v>
      </c>
      <c r="S2699">
        <v>6</v>
      </c>
      <c r="T2699">
        <v>0.5</v>
      </c>
      <c r="U2699">
        <v>-1811.0784000000001</v>
      </c>
    </row>
    <row r="2700" spans="1:21" x14ac:dyDescent="0.25">
      <c r="A2700">
        <v>2699</v>
      </c>
      <c r="B2700" t="s">
        <v>5847</v>
      </c>
      <c r="C2700" s="1">
        <v>41716</v>
      </c>
      <c r="D2700" s="1">
        <v>41721</v>
      </c>
      <c r="E2700" t="s">
        <v>49</v>
      </c>
      <c r="F2700" t="s">
        <v>5261</v>
      </c>
      <c r="G2700" t="s">
        <v>5262</v>
      </c>
      <c r="H2700" t="s">
        <v>101</v>
      </c>
      <c r="I2700" t="s">
        <v>26</v>
      </c>
      <c r="J2700" t="s">
        <v>1525</v>
      </c>
      <c r="K2700" t="s">
        <v>53</v>
      </c>
      <c r="L2700">
        <v>32216</v>
      </c>
      <c r="M2700" t="s">
        <v>29</v>
      </c>
      <c r="N2700" t="s">
        <v>567</v>
      </c>
      <c r="O2700" t="s">
        <v>45</v>
      </c>
      <c r="P2700" t="s">
        <v>89</v>
      </c>
      <c r="Q2700" t="s">
        <v>568</v>
      </c>
      <c r="R2700">
        <v>21.376000000000001</v>
      </c>
      <c r="S2700">
        <v>4</v>
      </c>
      <c r="T2700">
        <v>0.2</v>
      </c>
      <c r="U2700">
        <v>7.4816000000000003</v>
      </c>
    </row>
    <row r="2701" spans="1:21" x14ac:dyDescent="0.25">
      <c r="A2701">
        <v>2700</v>
      </c>
      <c r="B2701" t="s">
        <v>5847</v>
      </c>
      <c r="C2701" s="1">
        <v>41716</v>
      </c>
      <c r="D2701" s="1">
        <v>41721</v>
      </c>
      <c r="E2701" t="s">
        <v>49</v>
      </c>
      <c r="F2701" t="s">
        <v>5261</v>
      </c>
      <c r="G2701" t="s">
        <v>5262</v>
      </c>
      <c r="H2701" t="s">
        <v>101</v>
      </c>
      <c r="I2701" t="s">
        <v>26</v>
      </c>
      <c r="J2701" t="s">
        <v>1525</v>
      </c>
      <c r="K2701" t="s">
        <v>53</v>
      </c>
      <c r="L2701">
        <v>32216</v>
      </c>
      <c r="M2701" t="s">
        <v>29</v>
      </c>
      <c r="N2701" t="s">
        <v>5852</v>
      </c>
      <c r="O2701" t="s">
        <v>45</v>
      </c>
      <c r="P2701" t="s">
        <v>67</v>
      </c>
      <c r="Q2701" t="s">
        <v>5853</v>
      </c>
      <c r="R2701">
        <v>8.016</v>
      </c>
      <c r="S2701">
        <v>3</v>
      </c>
      <c r="T2701">
        <v>0.2</v>
      </c>
      <c r="U2701">
        <v>1.002</v>
      </c>
    </row>
    <row r="2702" spans="1:21" x14ac:dyDescent="0.25">
      <c r="A2702">
        <v>2701</v>
      </c>
      <c r="B2702" t="s">
        <v>5847</v>
      </c>
      <c r="C2702" s="1">
        <v>41716</v>
      </c>
      <c r="D2702" s="1">
        <v>41721</v>
      </c>
      <c r="E2702" t="s">
        <v>49</v>
      </c>
      <c r="F2702" t="s">
        <v>5261</v>
      </c>
      <c r="G2702" t="s">
        <v>5262</v>
      </c>
      <c r="H2702" t="s">
        <v>101</v>
      </c>
      <c r="I2702" t="s">
        <v>26</v>
      </c>
      <c r="J2702" t="s">
        <v>1525</v>
      </c>
      <c r="K2702" t="s">
        <v>53</v>
      </c>
      <c r="L2702">
        <v>32216</v>
      </c>
      <c r="M2702" t="s">
        <v>29</v>
      </c>
      <c r="N2702" t="s">
        <v>3964</v>
      </c>
      <c r="O2702" t="s">
        <v>31</v>
      </c>
      <c r="P2702" t="s">
        <v>64</v>
      </c>
      <c r="Q2702" t="s">
        <v>5777</v>
      </c>
      <c r="R2702">
        <v>30.768000000000001</v>
      </c>
      <c r="S2702">
        <v>2</v>
      </c>
      <c r="T2702">
        <v>0.2</v>
      </c>
      <c r="U2702">
        <v>8.0765999999999991</v>
      </c>
    </row>
    <row r="2703" spans="1:21" x14ac:dyDescent="0.25">
      <c r="A2703">
        <v>2702</v>
      </c>
      <c r="B2703" t="s">
        <v>5847</v>
      </c>
      <c r="C2703" s="1">
        <v>41716</v>
      </c>
      <c r="D2703" s="1">
        <v>41721</v>
      </c>
      <c r="E2703" t="s">
        <v>49</v>
      </c>
      <c r="F2703" t="s">
        <v>5261</v>
      </c>
      <c r="G2703" t="s">
        <v>5262</v>
      </c>
      <c r="H2703" t="s">
        <v>101</v>
      </c>
      <c r="I2703" t="s">
        <v>26</v>
      </c>
      <c r="J2703" t="s">
        <v>1525</v>
      </c>
      <c r="K2703" t="s">
        <v>53</v>
      </c>
      <c r="L2703">
        <v>32216</v>
      </c>
      <c r="M2703" t="s">
        <v>29</v>
      </c>
      <c r="N2703" t="s">
        <v>2140</v>
      </c>
      <c r="O2703" t="s">
        <v>45</v>
      </c>
      <c r="P2703" t="s">
        <v>268</v>
      </c>
      <c r="Q2703" t="s">
        <v>562</v>
      </c>
      <c r="R2703">
        <v>18.936</v>
      </c>
      <c r="S2703">
        <v>3</v>
      </c>
      <c r="T2703">
        <v>0.2</v>
      </c>
      <c r="U2703">
        <v>5.9175000000000004</v>
      </c>
    </row>
    <row r="2704" spans="1:21" x14ac:dyDescent="0.25">
      <c r="A2704">
        <v>2703</v>
      </c>
      <c r="B2704" t="s">
        <v>5847</v>
      </c>
      <c r="C2704" s="1">
        <v>41716</v>
      </c>
      <c r="D2704" s="1">
        <v>41721</v>
      </c>
      <c r="E2704" t="s">
        <v>49</v>
      </c>
      <c r="F2704" t="s">
        <v>5261</v>
      </c>
      <c r="G2704" t="s">
        <v>5262</v>
      </c>
      <c r="H2704" t="s">
        <v>101</v>
      </c>
      <c r="I2704" t="s">
        <v>26</v>
      </c>
      <c r="J2704" t="s">
        <v>1525</v>
      </c>
      <c r="K2704" t="s">
        <v>53</v>
      </c>
      <c r="L2704">
        <v>32216</v>
      </c>
      <c r="M2704" t="s">
        <v>29</v>
      </c>
      <c r="N2704" t="s">
        <v>4630</v>
      </c>
      <c r="O2704" t="s">
        <v>31</v>
      </c>
      <c r="P2704" t="s">
        <v>64</v>
      </c>
      <c r="Q2704" t="s">
        <v>4631</v>
      </c>
      <c r="R2704">
        <v>122.352</v>
      </c>
      <c r="S2704">
        <v>3</v>
      </c>
      <c r="T2704">
        <v>0.2</v>
      </c>
      <c r="U2704">
        <v>15.294</v>
      </c>
    </row>
    <row r="2705" spans="1:21" x14ac:dyDescent="0.25">
      <c r="A2705">
        <v>2704</v>
      </c>
      <c r="B2705" t="s">
        <v>5854</v>
      </c>
      <c r="C2705" s="1">
        <v>41783</v>
      </c>
      <c r="D2705" s="1">
        <v>41789</v>
      </c>
      <c r="E2705" t="s">
        <v>49</v>
      </c>
      <c r="F2705" t="s">
        <v>2182</v>
      </c>
      <c r="G2705" t="s">
        <v>2183</v>
      </c>
      <c r="H2705" t="s">
        <v>25</v>
      </c>
      <c r="I2705" t="s">
        <v>26</v>
      </c>
      <c r="J2705" t="s">
        <v>4500</v>
      </c>
      <c r="K2705" t="s">
        <v>2741</v>
      </c>
      <c r="L2705">
        <v>21215</v>
      </c>
      <c r="M2705" t="s">
        <v>147</v>
      </c>
      <c r="N2705" t="s">
        <v>5855</v>
      </c>
      <c r="O2705" t="s">
        <v>45</v>
      </c>
      <c r="P2705" t="s">
        <v>89</v>
      </c>
      <c r="Q2705" t="s">
        <v>5856</v>
      </c>
      <c r="R2705">
        <v>116.28</v>
      </c>
      <c r="S2705">
        <v>3</v>
      </c>
      <c r="T2705">
        <v>0</v>
      </c>
      <c r="U2705">
        <v>56.977200000000003</v>
      </c>
    </row>
    <row r="2706" spans="1:21" x14ac:dyDescent="0.25">
      <c r="A2706">
        <v>2705</v>
      </c>
      <c r="B2706" t="s">
        <v>5857</v>
      </c>
      <c r="C2706" s="1">
        <v>42927</v>
      </c>
      <c r="D2706" s="1">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v>
      </c>
      <c r="S2706">
        <v>6</v>
      </c>
      <c r="T2706">
        <v>0</v>
      </c>
      <c r="U2706">
        <v>17.238</v>
      </c>
    </row>
    <row r="2707" spans="1:21" x14ac:dyDescent="0.25">
      <c r="A2707">
        <v>2706</v>
      </c>
      <c r="B2707" t="s">
        <v>5858</v>
      </c>
      <c r="C2707" s="1">
        <v>42902</v>
      </c>
      <c r="D2707" s="1">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x14ac:dyDescent="0.25">
      <c r="A2708">
        <v>2707</v>
      </c>
      <c r="B2708" t="s">
        <v>5858</v>
      </c>
      <c r="C2708" s="1">
        <v>42902</v>
      </c>
      <c r="D2708" s="1">
        <v>42907</v>
      </c>
      <c r="E2708" t="s">
        <v>49</v>
      </c>
      <c r="F2708" t="s">
        <v>3684</v>
      </c>
      <c r="G2708" t="s">
        <v>3685</v>
      </c>
      <c r="H2708" t="s">
        <v>101</v>
      </c>
      <c r="I2708" t="s">
        <v>26</v>
      </c>
      <c r="J2708" t="s">
        <v>667</v>
      </c>
      <c r="K2708" t="s">
        <v>668</v>
      </c>
      <c r="L2708">
        <v>88220</v>
      </c>
      <c r="M2708" t="s">
        <v>43</v>
      </c>
      <c r="N2708" t="s">
        <v>5859</v>
      </c>
      <c r="O2708" t="s">
        <v>45</v>
      </c>
      <c r="P2708" t="s">
        <v>89</v>
      </c>
      <c r="Q2708" t="s">
        <v>5860</v>
      </c>
      <c r="R2708">
        <v>19.440000000000001</v>
      </c>
      <c r="S2708">
        <v>3</v>
      </c>
      <c r="T2708">
        <v>0</v>
      </c>
      <c r="U2708">
        <v>9.3312000000000008</v>
      </c>
    </row>
    <row r="2709" spans="1:21" x14ac:dyDescent="0.25">
      <c r="A2709">
        <v>2708</v>
      </c>
      <c r="B2709" t="s">
        <v>5858</v>
      </c>
      <c r="C2709" s="1">
        <v>42902</v>
      </c>
      <c r="D2709" s="1">
        <v>42907</v>
      </c>
      <c r="E2709" t="s">
        <v>49</v>
      </c>
      <c r="F2709" t="s">
        <v>3684</v>
      </c>
      <c r="G2709" t="s">
        <v>3685</v>
      </c>
      <c r="H2709" t="s">
        <v>101</v>
      </c>
      <c r="I2709" t="s">
        <v>26</v>
      </c>
      <c r="J2709" t="s">
        <v>667</v>
      </c>
      <c r="K2709" t="s">
        <v>668</v>
      </c>
      <c r="L2709">
        <v>88220</v>
      </c>
      <c r="M2709" t="s">
        <v>43</v>
      </c>
      <c r="N2709" t="s">
        <v>5861</v>
      </c>
      <c r="O2709" t="s">
        <v>45</v>
      </c>
      <c r="P2709" t="s">
        <v>89</v>
      </c>
      <c r="Q2709" t="s">
        <v>5862</v>
      </c>
      <c r="R2709">
        <v>192.16</v>
      </c>
      <c r="S2709">
        <v>4</v>
      </c>
      <c r="T2709">
        <v>0</v>
      </c>
      <c r="U2709">
        <v>92.236800000000002</v>
      </c>
    </row>
    <row r="2710" spans="1:21" x14ac:dyDescent="0.25">
      <c r="A2710">
        <v>2709</v>
      </c>
      <c r="B2710" t="s">
        <v>5863</v>
      </c>
      <c r="C2710" s="1">
        <v>42034</v>
      </c>
      <c r="D2710" s="1">
        <v>42041</v>
      </c>
      <c r="E2710" t="s">
        <v>49</v>
      </c>
      <c r="F2710" t="s">
        <v>1961</v>
      </c>
      <c r="G2710" t="s">
        <v>1962</v>
      </c>
      <c r="H2710" t="s">
        <v>25</v>
      </c>
      <c r="I2710" t="s">
        <v>26</v>
      </c>
      <c r="J2710" t="s">
        <v>41</v>
      </c>
      <c r="K2710" t="s">
        <v>42</v>
      </c>
      <c r="L2710">
        <v>90049</v>
      </c>
      <c r="M2710" t="s">
        <v>43</v>
      </c>
      <c r="N2710" t="s">
        <v>5864</v>
      </c>
      <c r="O2710" t="s">
        <v>31</v>
      </c>
      <c r="P2710" t="s">
        <v>64</v>
      </c>
      <c r="Q2710" t="s">
        <v>5865</v>
      </c>
      <c r="R2710">
        <v>227.36</v>
      </c>
      <c r="S2710">
        <v>7</v>
      </c>
      <c r="T2710">
        <v>0</v>
      </c>
      <c r="U2710">
        <v>81.849599999999995</v>
      </c>
    </row>
    <row r="2711" spans="1:21" x14ac:dyDescent="0.25">
      <c r="A2711">
        <v>2710</v>
      </c>
      <c r="B2711" t="s">
        <v>5863</v>
      </c>
      <c r="C2711" s="1">
        <v>42034</v>
      </c>
      <c r="D2711" s="1">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215.9973</v>
      </c>
    </row>
    <row r="2712" spans="1:21" x14ac:dyDescent="0.25">
      <c r="A2712">
        <v>2711</v>
      </c>
      <c r="B2712" t="s">
        <v>5866</v>
      </c>
      <c r="C2712" s="1">
        <v>42349</v>
      </c>
      <c r="D2712" s="1">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12.827999999999999</v>
      </c>
      <c r="S2712">
        <v>2</v>
      </c>
      <c r="T2712">
        <v>0.7</v>
      </c>
      <c r="U2712">
        <v>-8.9795999999999996</v>
      </c>
    </row>
    <row r="2713" spans="1:21" x14ac:dyDescent="0.25">
      <c r="A2713">
        <v>2712</v>
      </c>
      <c r="B2713" t="s">
        <v>5867</v>
      </c>
      <c r="C2713" s="1">
        <v>43017</v>
      </c>
      <c r="D2713" s="1">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45.887999999999998</v>
      </c>
      <c r="S2713">
        <v>4</v>
      </c>
      <c r="T2713">
        <v>0.2</v>
      </c>
      <c r="U2713">
        <v>9.1776</v>
      </c>
    </row>
    <row r="2714" spans="1:21" x14ac:dyDescent="0.25">
      <c r="A2714">
        <v>2713</v>
      </c>
      <c r="B2714" t="s">
        <v>5868</v>
      </c>
      <c r="C2714" s="1">
        <v>42945</v>
      </c>
      <c r="D2714" s="1">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22.244399999999999</v>
      </c>
    </row>
    <row r="2715" spans="1:21" x14ac:dyDescent="0.25">
      <c r="A2715">
        <v>2714</v>
      </c>
      <c r="B2715" t="s">
        <v>5869</v>
      </c>
      <c r="C2715" s="1">
        <v>41754</v>
      </c>
      <c r="D2715" s="1">
        <v>41758</v>
      </c>
      <c r="E2715" t="s">
        <v>49</v>
      </c>
      <c r="F2715" t="s">
        <v>564</v>
      </c>
      <c r="G2715" t="s">
        <v>565</v>
      </c>
      <c r="H2715" t="s">
        <v>25</v>
      </c>
      <c r="I2715" t="s">
        <v>26</v>
      </c>
      <c r="J2715" t="s">
        <v>520</v>
      </c>
      <c r="K2715" t="s">
        <v>87</v>
      </c>
      <c r="L2715">
        <v>28403</v>
      </c>
      <c r="M2715" t="s">
        <v>29</v>
      </c>
      <c r="N2715" t="s">
        <v>2823</v>
      </c>
      <c r="O2715" t="s">
        <v>70</v>
      </c>
      <c r="P2715" t="s">
        <v>71</v>
      </c>
      <c r="Q2715" t="s">
        <v>5870</v>
      </c>
      <c r="R2715">
        <v>302.37599999999998</v>
      </c>
      <c r="S2715">
        <v>3</v>
      </c>
      <c r="T2715">
        <v>0.2</v>
      </c>
      <c r="U2715">
        <v>37.796999999999997</v>
      </c>
    </row>
    <row r="2716" spans="1:21" x14ac:dyDescent="0.25">
      <c r="A2716">
        <v>2715</v>
      </c>
      <c r="B2716" t="s">
        <v>5871</v>
      </c>
      <c r="C2716" s="1">
        <v>42339</v>
      </c>
      <c r="D2716" s="1">
        <v>42344</v>
      </c>
      <c r="E2716" t="s">
        <v>49</v>
      </c>
      <c r="F2716" t="s">
        <v>3845</v>
      </c>
      <c r="G2716" t="s">
        <v>3846</v>
      </c>
      <c r="H2716" t="s">
        <v>101</v>
      </c>
      <c r="I2716" t="s">
        <v>26</v>
      </c>
      <c r="J2716" t="s">
        <v>94</v>
      </c>
      <c r="K2716" t="s">
        <v>95</v>
      </c>
      <c r="L2716">
        <v>98105</v>
      </c>
      <c r="M2716" t="s">
        <v>43</v>
      </c>
      <c r="N2716" t="s">
        <v>4231</v>
      </c>
      <c r="O2716" t="s">
        <v>45</v>
      </c>
      <c r="P2716" t="s">
        <v>67</v>
      </c>
      <c r="Q2716" t="s">
        <v>4232</v>
      </c>
      <c r="R2716">
        <v>13.9</v>
      </c>
      <c r="S2716">
        <v>5</v>
      </c>
      <c r="T2716">
        <v>0</v>
      </c>
      <c r="U2716">
        <v>5.56</v>
      </c>
    </row>
    <row r="2717" spans="1:21" x14ac:dyDescent="0.25">
      <c r="A2717">
        <v>2716</v>
      </c>
      <c r="B2717" t="s">
        <v>5872</v>
      </c>
      <c r="C2717" s="1">
        <v>41977</v>
      </c>
      <c r="D2717" s="1">
        <v>41981</v>
      </c>
      <c r="E2717" t="s">
        <v>49</v>
      </c>
      <c r="F2717" t="s">
        <v>3673</v>
      </c>
      <c r="G2717" t="s">
        <v>3674</v>
      </c>
      <c r="H2717" t="s">
        <v>40</v>
      </c>
      <c r="I2717" t="s">
        <v>26</v>
      </c>
      <c r="J2717" t="s">
        <v>265</v>
      </c>
      <c r="K2717" t="s">
        <v>266</v>
      </c>
      <c r="L2717">
        <v>10024</v>
      </c>
      <c r="M2717" t="s">
        <v>147</v>
      </c>
      <c r="N2717" t="s">
        <v>5873</v>
      </c>
      <c r="O2717" t="s">
        <v>70</v>
      </c>
      <c r="P2717" t="s">
        <v>71</v>
      </c>
      <c r="Q2717" t="s">
        <v>5874</v>
      </c>
      <c r="R2717">
        <v>129.97999999999999</v>
      </c>
      <c r="S2717">
        <v>2</v>
      </c>
      <c r="T2717">
        <v>0</v>
      </c>
      <c r="U2717">
        <v>62.3904</v>
      </c>
    </row>
    <row r="2718" spans="1:21" x14ac:dyDescent="0.25">
      <c r="A2718">
        <v>2717</v>
      </c>
      <c r="B2718" t="s">
        <v>5875</v>
      </c>
      <c r="C2718" s="1">
        <v>42973</v>
      </c>
      <c r="D2718" s="1">
        <v>42979</v>
      </c>
      <c r="E2718" t="s">
        <v>49</v>
      </c>
      <c r="F2718" t="s">
        <v>5876</v>
      </c>
      <c r="G2718" t="s">
        <v>5877</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x14ac:dyDescent="0.25">
      <c r="A2719">
        <v>2718</v>
      </c>
      <c r="B2719" t="s">
        <v>5878</v>
      </c>
      <c r="C2719" s="1">
        <v>41889</v>
      </c>
      <c r="D2719" s="1">
        <v>41895</v>
      </c>
      <c r="E2719" t="s">
        <v>49</v>
      </c>
      <c r="F2719" t="s">
        <v>5184</v>
      </c>
      <c r="G2719" t="s">
        <v>5185</v>
      </c>
      <c r="H2719" t="s">
        <v>25</v>
      </c>
      <c r="I2719" t="s">
        <v>26</v>
      </c>
      <c r="J2719" t="s">
        <v>265</v>
      </c>
      <c r="K2719" t="s">
        <v>266</v>
      </c>
      <c r="L2719">
        <v>10024</v>
      </c>
      <c r="M2719" t="s">
        <v>147</v>
      </c>
      <c r="N2719" t="s">
        <v>5879</v>
      </c>
      <c r="O2719" t="s">
        <v>70</v>
      </c>
      <c r="P2719" t="s">
        <v>71</v>
      </c>
      <c r="Q2719" t="s">
        <v>5880</v>
      </c>
      <c r="R2719">
        <v>377.97</v>
      </c>
      <c r="S2719">
        <v>3</v>
      </c>
      <c r="T2719">
        <v>0</v>
      </c>
      <c r="U2719">
        <v>109.6113</v>
      </c>
    </row>
    <row r="2720" spans="1:21" x14ac:dyDescent="0.25">
      <c r="A2720">
        <v>2719</v>
      </c>
      <c r="B2720" t="s">
        <v>5881</v>
      </c>
      <c r="C2720" s="1">
        <v>43090</v>
      </c>
      <c r="D2720" s="1">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33.577199999999998</v>
      </c>
    </row>
    <row r="2721" spans="1:21" x14ac:dyDescent="0.25">
      <c r="A2721">
        <v>2720</v>
      </c>
      <c r="B2721" t="s">
        <v>5882</v>
      </c>
      <c r="C2721" s="1">
        <v>41979</v>
      </c>
      <c r="D2721" s="1">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23.975999999999999</v>
      </c>
      <c r="S2721">
        <v>3</v>
      </c>
      <c r="T2721">
        <v>0.6</v>
      </c>
      <c r="U2721">
        <v>-14.3856</v>
      </c>
    </row>
    <row r="2722" spans="1:21" x14ac:dyDescent="0.25">
      <c r="A2722">
        <v>2721</v>
      </c>
      <c r="B2722" t="s">
        <v>5883</v>
      </c>
      <c r="C2722" s="1">
        <v>41947</v>
      </c>
      <c r="D2722" s="1">
        <v>41951</v>
      </c>
      <c r="E2722" t="s">
        <v>22</v>
      </c>
      <c r="F2722" t="s">
        <v>225</v>
      </c>
      <c r="G2722" t="s">
        <v>226</v>
      </c>
      <c r="H2722" t="s">
        <v>40</v>
      </c>
      <c r="I2722" t="s">
        <v>26</v>
      </c>
      <c r="J2722" t="s">
        <v>2277</v>
      </c>
      <c r="K2722" t="s">
        <v>87</v>
      </c>
      <c r="L2722">
        <v>27511</v>
      </c>
      <c r="M2722" t="s">
        <v>29</v>
      </c>
      <c r="N2722" t="s">
        <v>868</v>
      </c>
      <c r="O2722" t="s">
        <v>45</v>
      </c>
      <c r="P2722" t="s">
        <v>268</v>
      </c>
      <c r="Q2722" t="s">
        <v>869</v>
      </c>
      <c r="R2722">
        <v>8.3759999999999994</v>
      </c>
      <c r="S2722">
        <v>3</v>
      </c>
      <c r="T2722">
        <v>0.2</v>
      </c>
      <c r="U2722">
        <v>2.7222</v>
      </c>
    </row>
    <row r="2723" spans="1:21" x14ac:dyDescent="0.25">
      <c r="A2723">
        <v>2722</v>
      </c>
      <c r="B2723" t="s">
        <v>5883</v>
      </c>
      <c r="C2723" s="1">
        <v>41947</v>
      </c>
      <c r="D2723" s="1">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v>
      </c>
      <c r="S2723">
        <v>5</v>
      </c>
      <c r="T2723">
        <v>0.2</v>
      </c>
      <c r="U2723">
        <v>5.0960000000000001</v>
      </c>
    </row>
    <row r="2724" spans="1:21" x14ac:dyDescent="0.25">
      <c r="A2724">
        <v>2723</v>
      </c>
      <c r="B2724" t="s">
        <v>5884</v>
      </c>
      <c r="C2724" s="1">
        <v>42474</v>
      </c>
      <c r="D2724" s="1">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81.2</v>
      </c>
      <c r="S2724">
        <v>5</v>
      </c>
      <c r="T2724">
        <v>0</v>
      </c>
      <c r="U2724">
        <v>12.18</v>
      </c>
    </row>
    <row r="2725" spans="1:21" x14ac:dyDescent="0.25">
      <c r="A2725">
        <v>2724</v>
      </c>
      <c r="B2725" t="s">
        <v>5885</v>
      </c>
      <c r="C2725" s="1">
        <v>41916</v>
      </c>
      <c r="D2725" s="1">
        <v>41920</v>
      </c>
      <c r="E2725" t="s">
        <v>49</v>
      </c>
      <c r="F2725" t="s">
        <v>5886</v>
      </c>
      <c r="G2725" t="s">
        <v>5887</v>
      </c>
      <c r="H2725" t="s">
        <v>25</v>
      </c>
      <c r="I2725" t="s">
        <v>26</v>
      </c>
      <c r="J2725" t="s">
        <v>2109</v>
      </c>
      <c r="K2725" t="s">
        <v>42</v>
      </c>
      <c r="L2725">
        <v>94591</v>
      </c>
      <c r="M2725" t="s">
        <v>43</v>
      </c>
      <c r="N2725" t="s">
        <v>1074</v>
      </c>
      <c r="O2725" t="s">
        <v>45</v>
      </c>
      <c r="P2725" t="s">
        <v>46</v>
      </c>
      <c r="Q2725" t="s">
        <v>1075</v>
      </c>
      <c r="R2725">
        <v>14.45</v>
      </c>
      <c r="S2725">
        <v>5</v>
      </c>
      <c r="T2725">
        <v>0</v>
      </c>
      <c r="U2725">
        <v>6.7915000000000001</v>
      </c>
    </row>
    <row r="2726" spans="1:21" x14ac:dyDescent="0.25">
      <c r="A2726">
        <v>2725</v>
      </c>
      <c r="B2726" t="s">
        <v>5885</v>
      </c>
      <c r="C2726" s="1">
        <v>41916</v>
      </c>
      <c r="D2726" s="1">
        <v>41920</v>
      </c>
      <c r="E2726" t="s">
        <v>49</v>
      </c>
      <c r="F2726" t="s">
        <v>5886</v>
      </c>
      <c r="G2726" t="s">
        <v>5887</v>
      </c>
      <c r="H2726" t="s">
        <v>25</v>
      </c>
      <c r="I2726" t="s">
        <v>26</v>
      </c>
      <c r="J2726" t="s">
        <v>2109</v>
      </c>
      <c r="K2726" t="s">
        <v>42</v>
      </c>
      <c r="L2726">
        <v>94591</v>
      </c>
      <c r="M2726" t="s">
        <v>43</v>
      </c>
      <c r="N2726" t="s">
        <v>3842</v>
      </c>
      <c r="O2726" t="s">
        <v>45</v>
      </c>
      <c r="P2726" t="s">
        <v>74</v>
      </c>
      <c r="Q2726" t="s">
        <v>3843</v>
      </c>
      <c r="R2726">
        <v>95.647999999999996</v>
      </c>
      <c r="S2726">
        <v>2</v>
      </c>
      <c r="T2726">
        <v>0.2</v>
      </c>
      <c r="U2726">
        <v>31.085599999999999</v>
      </c>
    </row>
    <row r="2727" spans="1:21" x14ac:dyDescent="0.25">
      <c r="A2727">
        <v>2726</v>
      </c>
      <c r="B2727" t="s">
        <v>5888</v>
      </c>
      <c r="C2727" s="1">
        <v>43046</v>
      </c>
      <c r="D2727" s="1">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v>
      </c>
    </row>
    <row r="2728" spans="1:21" x14ac:dyDescent="0.25">
      <c r="A2728">
        <v>2727</v>
      </c>
      <c r="B2728" t="s">
        <v>5888</v>
      </c>
      <c r="C2728" s="1">
        <v>43046</v>
      </c>
      <c r="D2728" s="1">
        <v>43052</v>
      </c>
      <c r="E2728" t="s">
        <v>49</v>
      </c>
      <c r="F2728" t="s">
        <v>1831</v>
      </c>
      <c r="G2728" t="s">
        <v>1832</v>
      </c>
      <c r="H2728" t="s">
        <v>25</v>
      </c>
      <c r="I2728" t="s">
        <v>26</v>
      </c>
      <c r="J2728" t="s">
        <v>145</v>
      </c>
      <c r="K2728" t="s">
        <v>146</v>
      </c>
      <c r="L2728">
        <v>19120</v>
      </c>
      <c r="M2728" t="s">
        <v>147</v>
      </c>
      <c r="N2728" t="s">
        <v>5511</v>
      </c>
      <c r="O2728" t="s">
        <v>31</v>
      </c>
      <c r="P2728" t="s">
        <v>55</v>
      </c>
      <c r="Q2728" t="s">
        <v>5512</v>
      </c>
      <c r="R2728">
        <v>350.35199999999998</v>
      </c>
      <c r="S2728">
        <v>4</v>
      </c>
      <c r="T2728">
        <v>0.4</v>
      </c>
      <c r="U2728">
        <v>-140.14080000000001</v>
      </c>
    </row>
    <row r="2729" spans="1:21" x14ac:dyDescent="0.25">
      <c r="A2729">
        <v>2728</v>
      </c>
      <c r="B2729" t="s">
        <v>5889</v>
      </c>
      <c r="C2729" s="1">
        <v>43091</v>
      </c>
      <c r="D2729" s="1">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v>
      </c>
      <c r="S2729">
        <v>1</v>
      </c>
      <c r="T2729">
        <v>0.7</v>
      </c>
      <c r="U2729">
        <v>-1.3128</v>
      </c>
    </row>
    <row r="2730" spans="1:21" x14ac:dyDescent="0.25">
      <c r="A2730">
        <v>2729</v>
      </c>
      <c r="B2730" t="s">
        <v>5889</v>
      </c>
      <c r="C2730" s="1">
        <v>43091</v>
      </c>
      <c r="D2730" s="1">
        <v>43093</v>
      </c>
      <c r="E2730" t="s">
        <v>187</v>
      </c>
      <c r="F2730" t="s">
        <v>745</v>
      </c>
      <c r="G2730" t="s">
        <v>746</v>
      </c>
      <c r="H2730" t="s">
        <v>25</v>
      </c>
      <c r="I2730" t="s">
        <v>26</v>
      </c>
      <c r="J2730" t="s">
        <v>2841</v>
      </c>
      <c r="K2730" t="s">
        <v>497</v>
      </c>
      <c r="L2730">
        <v>43615</v>
      </c>
      <c r="M2730" t="s">
        <v>147</v>
      </c>
      <c r="N2730" t="s">
        <v>5461</v>
      </c>
      <c r="O2730" t="s">
        <v>70</v>
      </c>
      <c r="P2730" t="s">
        <v>71</v>
      </c>
      <c r="Q2730" t="s">
        <v>5462</v>
      </c>
      <c r="R2730">
        <v>629.95799999999997</v>
      </c>
      <c r="S2730">
        <v>7</v>
      </c>
      <c r="T2730">
        <v>0.4</v>
      </c>
      <c r="U2730">
        <v>94.493700000000004</v>
      </c>
    </row>
    <row r="2731" spans="1:21" x14ac:dyDescent="0.25">
      <c r="A2731">
        <v>2730</v>
      </c>
      <c r="B2731" t="s">
        <v>5890</v>
      </c>
      <c r="C2731" s="1">
        <v>42779</v>
      </c>
      <c r="D2731" s="1">
        <v>42785</v>
      </c>
      <c r="E2731" t="s">
        <v>49</v>
      </c>
      <c r="F2731" t="s">
        <v>5891</v>
      </c>
      <c r="G2731" t="s">
        <v>5892</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x14ac:dyDescent="0.25">
      <c r="A2732">
        <v>2731</v>
      </c>
      <c r="B2732" t="s">
        <v>5890</v>
      </c>
      <c r="C2732" s="1">
        <v>42779</v>
      </c>
      <c r="D2732" s="1">
        <v>42785</v>
      </c>
      <c r="E2732" t="s">
        <v>49</v>
      </c>
      <c r="F2732" t="s">
        <v>5891</v>
      </c>
      <c r="G2732" t="s">
        <v>5892</v>
      </c>
      <c r="H2732" t="s">
        <v>25</v>
      </c>
      <c r="I2732" t="s">
        <v>26</v>
      </c>
      <c r="J2732" t="s">
        <v>94</v>
      </c>
      <c r="K2732" t="s">
        <v>95</v>
      </c>
      <c r="L2732">
        <v>98105</v>
      </c>
      <c r="M2732" t="s">
        <v>43</v>
      </c>
      <c r="N2732" t="s">
        <v>2548</v>
      </c>
      <c r="O2732" t="s">
        <v>70</v>
      </c>
      <c r="P2732" t="s">
        <v>160</v>
      </c>
      <c r="Q2732" t="s">
        <v>2549</v>
      </c>
      <c r="R2732">
        <v>799.96</v>
      </c>
      <c r="S2732">
        <v>4</v>
      </c>
      <c r="T2732">
        <v>0</v>
      </c>
      <c r="U2732">
        <v>343.9828</v>
      </c>
    </row>
    <row r="2733" spans="1:21" x14ac:dyDescent="0.25">
      <c r="A2733">
        <v>2732</v>
      </c>
      <c r="B2733" t="s">
        <v>5890</v>
      </c>
      <c r="C2733" s="1">
        <v>42779</v>
      </c>
      <c r="D2733" s="1">
        <v>42785</v>
      </c>
      <c r="E2733" t="s">
        <v>49</v>
      </c>
      <c r="F2733" t="s">
        <v>5891</v>
      </c>
      <c r="G2733" t="s">
        <v>5892</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x14ac:dyDescent="0.25">
      <c r="A2734">
        <v>2733</v>
      </c>
      <c r="B2734" t="s">
        <v>5893</v>
      </c>
      <c r="C2734" s="1">
        <v>41822</v>
      </c>
      <c r="D2734" s="1">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19.974599999999999</v>
      </c>
    </row>
    <row r="2735" spans="1:21" x14ac:dyDescent="0.25">
      <c r="A2735">
        <v>2734</v>
      </c>
      <c r="B2735" t="s">
        <v>5893</v>
      </c>
      <c r="C2735" s="1">
        <v>41822</v>
      </c>
      <c r="D2735" s="1">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x14ac:dyDescent="0.25">
      <c r="A2736">
        <v>2735</v>
      </c>
      <c r="B2736" t="s">
        <v>5894</v>
      </c>
      <c r="C2736" s="1">
        <v>42056</v>
      </c>
      <c r="D2736" s="1">
        <v>42058</v>
      </c>
      <c r="E2736" t="s">
        <v>22</v>
      </c>
      <c r="F2736" t="s">
        <v>4806</v>
      </c>
      <c r="G2736" t="s">
        <v>4807</v>
      </c>
      <c r="H2736" t="s">
        <v>25</v>
      </c>
      <c r="I2736" t="s">
        <v>26</v>
      </c>
      <c r="J2736" t="s">
        <v>5895</v>
      </c>
      <c r="K2736" t="s">
        <v>668</v>
      </c>
      <c r="L2736">
        <v>88001</v>
      </c>
      <c r="M2736" t="s">
        <v>43</v>
      </c>
      <c r="N2736" t="s">
        <v>184</v>
      </c>
      <c r="O2736" t="s">
        <v>45</v>
      </c>
      <c r="P2736" t="s">
        <v>89</v>
      </c>
      <c r="Q2736" t="s">
        <v>185</v>
      </c>
      <c r="R2736">
        <v>49.12</v>
      </c>
      <c r="S2736">
        <v>4</v>
      </c>
      <c r="T2736">
        <v>0</v>
      </c>
      <c r="U2736">
        <v>23.086400000000001</v>
      </c>
    </row>
    <row r="2737" spans="1:21" x14ac:dyDescent="0.25">
      <c r="A2737">
        <v>2736</v>
      </c>
      <c r="B2737" t="s">
        <v>5896</v>
      </c>
      <c r="C2737" s="1">
        <v>42321</v>
      </c>
      <c r="D2737" s="1">
        <v>42327</v>
      </c>
      <c r="E2737" t="s">
        <v>49</v>
      </c>
      <c r="F2737" t="s">
        <v>917</v>
      </c>
      <c r="G2737" t="s">
        <v>918</v>
      </c>
      <c r="H2737" t="s">
        <v>25</v>
      </c>
      <c r="I2737" t="s">
        <v>26</v>
      </c>
      <c r="J2737" t="s">
        <v>606</v>
      </c>
      <c r="K2737" t="s">
        <v>244</v>
      </c>
      <c r="L2737">
        <v>19711</v>
      </c>
      <c r="M2737" t="s">
        <v>147</v>
      </c>
      <c r="N2737" t="s">
        <v>5897</v>
      </c>
      <c r="O2737" t="s">
        <v>70</v>
      </c>
      <c r="P2737" t="s">
        <v>71</v>
      </c>
      <c r="Q2737" t="s">
        <v>5898</v>
      </c>
      <c r="R2737">
        <v>377.97</v>
      </c>
      <c r="S2737">
        <v>3</v>
      </c>
      <c r="T2737">
        <v>0</v>
      </c>
      <c r="U2737">
        <v>94.492500000000007</v>
      </c>
    </row>
    <row r="2738" spans="1:21" x14ac:dyDescent="0.25">
      <c r="A2738">
        <v>2737</v>
      </c>
      <c r="B2738" t="s">
        <v>5896</v>
      </c>
      <c r="C2738" s="1">
        <v>42321</v>
      </c>
      <c r="D2738" s="1">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x14ac:dyDescent="0.25">
      <c r="A2739">
        <v>2738</v>
      </c>
      <c r="B2739" t="s">
        <v>5896</v>
      </c>
      <c r="C2739" s="1">
        <v>42321</v>
      </c>
      <c r="D2739" s="1">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299.97000000000003</v>
      </c>
      <c r="S2739">
        <v>3</v>
      </c>
      <c r="T2739">
        <v>0</v>
      </c>
      <c r="U2739">
        <v>56.994300000000003</v>
      </c>
    </row>
    <row r="2740" spans="1:21" x14ac:dyDescent="0.25">
      <c r="A2740">
        <v>2739</v>
      </c>
      <c r="B2740" t="s">
        <v>5896</v>
      </c>
      <c r="C2740" s="1">
        <v>42321</v>
      </c>
      <c r="D2740" s="1">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x14ac:dyDescent="0.25">
      <c r="A2741">
        <v>2740</v>
      </c>
      <c r="B2741" t="s">
        <v>5899</v>
      </c>
      <c r="C2741" s="1">
        <v>42841</v>
      </c>
      <c r="D2741" s="1">
        <v>42843</v>
      </c>
      <c r="E2741" t="s">
        <v>187</v>
      </c>
      <c r="F2741" t="s">
        <v>4144</v>
      </c>
      <c r="G2741" t="s">
        <v>4145</v>
      </c>
      <c r="H2741" t="s">
        <v>40</v>
      </c>
      <c r="I2741" t="s">
        <v>26</v>
      </c>
      <c r="J2741" t="s">
        <v>5900</v>
      </c>
      <c r="K2741" t="s">
        <v>357</v>
      </c>
      <c r="L2741">
        <v>35244</v>
      </c>
      <c r="M2741" t="s">
        <v>29</v>
      </c>
      <c r="N2741" t="s">
        <v>5901</v>
      </c>
      <c r="O2741" t="s">
        <v>45</v>
      </c>
      <c r="P2741" t="s">
        <v>578</v>
      </c>
      <c r="Q2741" t="s">
        <v>5902</v>
      </c>
      <c r="R2741">
        <v>477.24</v>
      </c>
      <c r="S2741">
        <v>4</v>
      </c>
      <c r="T2741">
        <v>0</v>
      </c>
      <c r="U2741">
        <v>9.5448000000000004</v>
      </c>
    </row>
    <row r="2742" spans="1:21" x14ac:dyDescent="0.25">
      <c r="A2742">
        <v>2741</v>
      </c>
      <c r="B2742" t="s">
        <v>5899</v>
      </c>
      <c r="C2742" s="1">
        <v>42841</v>
      </c>
      <c r="D2742" s="1">
        <v>42843</v>
      </c>
      <c r="E2742" t="s">
        <v>187</v>
      </c>
      <c r="F2742" t="s">
        <v>4144</v>
      </c>
      <c r="G2742" t="s">
        <v>4145</v>
      </c>
      <c r="H2742" t="s">
        <v>40</v>
      </c>
      <c r="I2742" t="s">
        <v>26</v>
      </c>
      <c r="J2742" t="s">
        <v>5900</v>
      </c>
      <c r="K2742" t="s">
        <v>357</v>
      </c>
      <c r="L2742">
        <v>35244</v>
      </c>
      <c r="M2742" t="s">
        <v>29</v>
      </c>
      <c r="N2742" t="s">
        <v>5903</v>
      </c>
      <c r="O2742" t="s">
        <v>70</v>
      </c>
      <c r="P2742" t="s">
        <v>160</v>
      </c>
      <c r="Q2742" t="s">
        <v>5904</v>
      </c>
      <c r="R2742">
        <v>25.98</v>
      </c>
      <c r="S2742">
        <v>2</v>
      </c>
      <c r="T2742">
        <v>0</v>
      </c>
      <c r="U2742">
        <v>1.5588</v>
      </c>
    </row>
    <row r="2743" spans="1:21" x14ac:dyDescent="0.25">
      <c r="A2743">
        <v>2742</v>
      </c>
      <c r="B2743" t="s">
        <v>5905</v>
      </c>
      <c r="C2743" s="1">
        <v>42425</v>
      </c>
      <c r="D2743" s="1">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x14ac:dyDescent="0.25">
      <c r="A2744">
        <v>2743</v>
      </c>
      <c r="B2744" t="s">
        <v>5906</v>
      </c>
      <c r="C2744" s="1">
        <v>41947</v>
      </c>
      <c r="D2744" s="1">
        <v>41951</v>
      </c>
      <c r="E2744" t="s">
        <v>49</v>
      </c>
      <c r="F2744" t="s">
        <v>5907</v>
      </c>
      <c r="G2744" t="s">
        <v>5908</v>
      </c>
      <c r="H2744" t="s">
        <v>25</v>
      </c>
      <c r="I2744" t="s">
        <v>26</v>
      </c>
      <c r="J2744" t="s">
        <v>949</v>
      </c>
      <c r="K2744" t="s">
        <v>42</v>
      </c>
      <c r="L2744">
        <v>92037</v>
      </c>
      <c r="M2744" t="s">
        <v>43</v>
      </c>
      <c r="N2744" t="s">
        <v>5705</v>
      </c>
      <c r="O2744" t="s">
        <v>31</v>
      </c>
      <c r="P2744" t="s">
        <v>64</v>
      </c>
      <c r="Q2744" t="s">
        <v>5706</v>
      </c>
      <c r="R2744">
        <v>35.340000000000003</v>
      </c>
      <c r="S2744">
        <v>2</v>
      </c>
      <c r="T2744">
        <v>0</v>
      </c>
      <c r="U2744">
        <v>13.4292</v>
      </c>
    </row>
    <row r="2745" spans="1:21" x14ac:dyDescent="0.25">
      <c r="A2745">
        <v>2744</v>
      </c>
      <c r="B2745" t="s">
        <v>5909</v>
      </c>
      <c r="C2745" s="1">
        <v>42175</v>
      </c>
      <c r="D2745" s="1">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x14ac:dyDescent="0.25">
      <c r="A2746">
        <v>2745</v>
      </c>
      <c r="B2746" t="s">
        <v>5909</v>
      </c>
      <c r="C2746" s="1">
        <v>42175</v>
      </c>
      <c r="D2746" s="1">
        <v>42180</v>
      </c>
      <c r="E2746" t="s">
        <v>22</v>
      </c>
      <c r="F2746" t="s">
        <v>354</v>
      </c>
      <c r="G2746" t="s">
        <v>355</v>
      </c>
      <c r="H2746" t="s">
        <v>40</v>
      </c>
      <c r="I2746" t="s">
        <v>26</v>
      </c>
      <c r="J2746" t="s">
        <v>126</v>
      </c>
      <c r="K2746" t="s">
        <v>42</v>
      </c>
      <c r="L2746">
        <v>94122</v>
      </c>
      <c r="M2746" t="s">
        <v>43</v>
      </c>
      <c r="N2746" t="s">
        <v>312</v>
      </c>
      <c r="O2746" t="s">
        <v>70</v>
      </c>
      <c r="P2746" t="s">
        <v>71</v>
      </c>
      <c r="Q2746" t="s">
        <v>313</v>
      </c>
      <c r="R2746">
        <v>125.976</v>
      </c>
      <c r="S2746">
        <v>3</v>
      </c>
      <c r="T2746">
        <v>0.2</v>
      </c>
      <c r="U2746">
        <v>47.241</v>
      </c>
    </row>
    <row r="2747" spans="1:21" x14ac:dyDescent="0.25">
      <c r="A2747">
        <v>2746</v>
      </c>
      <c r="B2747" t="s">
        <v>5910</v>
      </c>
      <c r="C2747" s="1">
        <v>42954</v>
      </c>
      <c r="D2747" s="1">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x14ac:dyDescent="0.25">
      <c r="A2748">
        <v>2747</v>
      </c>
      <c r="B2748" t="s">
        <v>5911</v>
      </c>
      <c r="C2748" s="1">
        <v>41771</v>
      </c>
      <c r="D2748" s="1">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x14ac:dyDescent="0.25">
      <c r="A2749">
        <v>2748</v>
      </c>
      <c r="B2749" t="s">
        <v>5912</v>
      </c>
      <c r="C2749" s="1">
        <v>42330</v>
      </c>
      <c r="D2749" s="1">
        <v>42334</v>
      </c>
      <c r="E2749" t="s">
        <v>49</v>
      </c>
      <c r="F2749" t="s">
        <v>3347</v>
      </c>
      <c r="G2749" t="s">
        <v>3348</v>
      </c>
      <c r="H2749" t="s">
        <v>101</v>
      </c>
      <c r="I2749" t="s">
        <v>26</v>
      </c>
      <c r="J2749" t="s">
        <v>5913</v>
      </c>
      <c r="K2749" t="s">
        <v>103</v>
      </c>
      <c r="L2749">
        <v>75034</v>
      </c>
      <c r="M2749" t="s">
        <v>104</v>
      </c>
      <c r="N2749" t="s">
        <v>5914</v>
      </c>
      <c r="O2749" t="s">
        <v>70</v>
      </c>
      <c r="P2749" t="s">
        <v>160</v>
      </c>
      <c r="Q2749" t="s">
        <v>5915</v>
      </c>
      <c r="R2749">
        <v>27.167999999999999</v>
      </c>
      <c r="S2749">
        <v>4</v>
      </c>
      <c r="T2749">
        <v>0.2</v>
      </c>
      <c r="U2749">
        <v>-1.3584000000000001</v>
      </c>
    </row>
    <row r="2750" spans="1:21" x14ac:dyDescent="0.25">
      <c r="A2750">
        <v>2749</v>
      </c>
      <c r="B2750" t="s">
        <v>5916</v>
      </c>
      <c r="C2750" s="1">
        <v>42342</v>
      </c>
      <c r="D2750" s="1">
        <v>42346</v>
      </c>
      <c r="E2750" t="s">
        <v>49</v>
      </c>
      <c r="F2750" t="s">
        <v>5917</v>
      </c>
      <c r="G2750" t="s">
        <v>5918</v>
      </c>
      <c r="H2750" t="s">
        <v>25</v>
      </c>
      <c r="I2750" t="s">
        <v>26</v>
      </c>
      <c r="J2750" t="s">
        <v>5654</v>
      </c>
      <c r="K2750" t="s">
        <v>53</v>
      </c>
      <c r="L2750">
        <v>32303</v>
      </c>
      <c r="M2750" t="s">
        <v>29</v>
      </c>
      <c r="N2750" t="s">
        <v>5396</v>
      </c>
      <c r="O2750" t="s">
        <v>45</v>
      </c>
      <c r="P2750" t="s">
        <v>74</v>
      </c>
      <c r="Q2750" t="s">
        <v>5397</v>
      </c>
      <c r="R2750">
        <v>8.2260000000000009</v>
      </c>
      <c r="S2750">
        <v>3</v>
      </c>
      <c r="T2750">
        <v>0.7</v>
      </c>
      <c r="U2750">
        <v>-6.0324</v>
      </c>
    </row>
    <row r="2751" spans="1:21" x14ac:dyDescent="0.25">
      <c r="A2751">
        <v>2750</v>
      </c>
      <c r="B2751" t="s">
        <v>5919</v>
      </c>
      <c r="C2751" s="1">
        <v>41798</v>
      </c>
      <c r="D2751" s="1">
        <v>41804</v>
      </c>
      <c r="E2751" t="s">
        <v>49</v>
      </c>
      <c r="F2751" t="s">
        <v>1956</v>
      </c>
      <c r="G2751" t="s">
        <v>1957</v>
      </c>
      <c r="H2751" t="s">
        <v>25</v>
      </c>
      <c r="I2751" t="s">
        <v>26</v>
      </c>
      <c r="J2751" t="s">
        <v>94</v>
      </c>
      <c r="K2751" t="s">
        <v>95</v>
      </c>
      <c r="L2751">
        <v>98115</v>
      </c>
      <c r="M2751" t="s">
        <v>43</v>
      </c>
      <c r="N2751" t="s">
        <v>5920</v>
      </c>
      <c r="O2751" t="s">
        <v>31</v>
      </c>
      <c r="P2751" t="s">
        <v>35</v>
      </c>
      <c r="Q2751" t="s">
        <v>5921</v>
      </c>
      <c r="R2751">
        <v>585.55200000000002</v>
      </c>
      <c r="S2751">
        <v>3</v>
      </c>
      <c r="T2751">
        <v>0.2</v>
      </c>
      <c r="U2751">
        <v>73.194000000000003</v>
      </c>
    </row>
    <row r="2752" spans="1:21" x14ac:dyDescent="0.25">
      <c r="A2752">
        <v>2751</v>
      </c>
      <c r="B2752" t="s">
        <v>5922</v>
      </c>
      <c r="C2752" s="1">
        <v>41859</v>
      </c>
      <c r="D2752" s="1">
        <v>41862</v>
      </c>
      <c r="E2752" t="s">
        <v>22</v>
      </c>
      <c r="F2752" t="s">
        <v>5459</v>
      </c>
      <c r="G2752" t="s">
        <v>5460</v>
      </c>
      <c r="H2752" t="s">
        <v>25</v>
      </c>
      <c r="I2752" t="s">
        <v>26</v>
      </c>
      <c r="J2752" t="s">
        <v>5923</v>
      </c>
      <c r="K2752" t="s">
        <v>42</v>
      </c>
      <c r="L2752">
        <v>95687</v>
      </c>
      <c r="M2752" t="s">
        <v>43</v>
      </c>
      <c r="N2752" t="s">
        <v>5924</v>
      </c>
      <c r="O2752" t="s">
        <v>45</v>
      </c>
      <c r="P2752" t="s">
        <v>58</v>
      </c>
      <c r="Q2752" t="s">
        <v>5925</v>
      </c>
      <c r="R2752">
        <v>423.28</v>
      </c>
      <c r="S2752">
        <v>11</v>
      </c>
      <c r="T2752">
        <v>0</v>
      </c>
      <c r="U2752">
        <v>110.0528</v>
      </c>
    </row>
    <row r="2753" spans="1:21" x14ac:dyDescent="0.25">
      <c r="A2753">
        <v>2752</v>
      </c>
      <c r="B2753" t="s">
        <v>5926</v>
      </c>
      <c r="C2753" s="1">
        <v>41785</v>
      </c>
      <c r="D2753" s="1">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225.29599999999999</v>
      </c>
      <c r="S2753">
        <v>2</v>
      </c>
      <c r="T2753">
        <v>0.2</v>
      </c>
      <c r="U2753">
        <v>22.529599999999999</v>
      </c>
    </row>
    <row r="2754" spans="1:21" x14ac:dyDescent="0.25">
      <c r="A2754">
        <v>2753</v>
      </c>
      <c r="B2754" t="s">
        <v>5927</v>
      </c>
      <c r="C2754" s="1">
        <v>42111</v>
      </c>
      <c r="D2754" s="1">
        <v>42115</v>
      </c>
      <c r="E2754" t="s">
        <v>49</v>
      </c>
      <c r="F2754" t="s">
        <v>5928</v>
      </c>
      <c r="G2754" t="s">
        <v>5929</v>
      </c>
      <c r="H2754" t="s">
        <v>25</v>
      </c>
      <c r="I2754" t="s">
        <v>26</v>
      </c>
      <c r="J2754" t="s">
        <v>126</v>
      </c>
      <c r="K2754" t="s">
        <v>42</v>
      </c>
      <c r="L2754">
        <v>94122</v>
      </c>
      <c r="M2754" t="s">
        <v>43</v>
      </c>
      <c r="N2754" t="s">
        <v>4231</v>
      </c>
      <c r="O2754" t="s">
        <v>45</v>
      </c>
      <c r="P2754" t="s">
        <v>67</v>
      </c>
      <c r="Q2754" t="s">
        <v>4232</v>
      </c>
      <c r="R2754">
        <v>5.56</v>
      </c>
      <c r="S2754">
        <v>2</v>
      </c>
      <c r="T2754">
        <v>0</v>
      </c>
      <c r="U2754">
        <v>2.2240000000000002</v>
      </c>
    </row>
    <row r="2755" spans="1:21" x14ac:dyDescent="0.25">
      <c r="A2755">
        <v>2754</v>
      </c>
      <c r="B2755" t="s">
        <v>5927</v>
      </c>
      <c r="C2755" s="1">
        <v>42111</v>
      </c>
      <c r="D2755" s="1">
        <v>42115</v>
      </c>
      <c r="E2755" t="s">
        <v>49</v>
      </c>
      <c r="F2755" t="s">
        <v>5928</v>
      </c>
      <c r="G2755" t="s">
        <v>5929</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x14ac:dyDescent="0.25">
      <c r="A2756">
        <v>2755</v>
      </c>
      <c r="B2756" t="s">
        <v>5927</v>
      </c>
      <c r="C2756" s="1">
        <v>42111</v>
      </c>
      <c r="D2756" s="1">
        <v>42115</v>
      </c>
      <c r="E2756" t="s">
        <v>49</v>
      </c>
      <c r="F2756" t="s">
        <v>5928</v>
      </c>
      <c r="G2756" t="s">
        <v>5929</v>
      </c>
      <c r="H2756" t="s">
        <v>25</v>
      </c>
      <c r="I2756" t="s">
        <v>26</v>
      </c>
      <c r="J2756" t="s">
        <v>126</v>
      </c>
      <c r="K2756" t="s">
        <v>42</v>
      </c>
      <c r="L2756">
        <v>94122</v>
      </c>
      <c r="M2756" t="s">
        <v>43</v>
      </c>
      <c r="N2756" t="s">
        <v>3790</v>
      </c>
      <c r="O2756" t="s">
        <v>70</v>
      </c>
      <c r="P2756" t="s">
        <v>71</v>
      </c>
      <c r="Q2756" t="s">
        <v>5712</v>
      </c>
      <c r="R2756">
        <v>783.96</v>
      </c>
      <c r="S2756">
        <v>5</v>
      </c>
      <c r="T2756">
        <v>0.2</v>
      </c>
      <c r="U2756">
        <v>68.596500000000006</v>
      </c>
    </row>
    <row r="2757" spans="1:21" x14ac:dyDescent="0.25">
      <c r="A2757">
        <v>2756</v>
      </c>
      <c r="B2757" t="s">
        <v>5927</v>
      </c>
      <c r="C2757" s="1">
        <v>42111</v>
      </c>
      <c r="D2757" s="1">
        <v>42115</v>
      </c>
      <c r="E2757" t="s">
        <v>49</v>
      </c>
      <c r="F2757" t="s">
        <v>5928</v>
      </c>
      <c r="G2757" t="s">
        <v>5929</v>
      </c>
      <c r="H2757" t="s">
        <v>25</v>
      </c>
      <c r="I2757" t="s">
        <v>26</v>
      </c>
      <c r="J2757" t="s">
        <v>126</v>
      </c>
      <c r="K2757" t="s">
        <v>42</v>
      </c>
      <c r="L2757">
        <v>94122</v>
      </c>
      <c r="M2757" t="s">
        <v>43</v>
      </c>
      <c r="N2757" t="s">
        <v>5619</v>
      </c>
      <c r="O2757" t="s">
        <v>45</v>
      </c>
      <c r="P2757" t="s">
        <v>77</v>
      </c>
      <c r="Q2757" t="s">
        <v>5620</v>
      </c>
      <c r="R2757">
        <v>1447.65</v>
      </c>
      <c r="S2757">
        <v>5</v>
      </c>
      <c r="T2757">
        <v>0</v>
      </c>
      <c r="U2757">
        <v>419.81849999999997</v>
      </c>
    </row>
    <row r="2758" spans="1:21" x14ac:dyDescent="0.25">
      <c r="A2758">
        <v>2757</v>
      </c>
      <c r="B2758" t="s">
        <v>5927</v>
      </c>
      <c r="C2758" s="1">
        <v>42111</v>
      </c>
      <c r="D2758" s="1">
        <v>42115</v>
      </c>
      <c r="E2758" t="s">
        <v>49</v>
      </c>
      <c r="F2758" t="s">
        <v>5928</v>
      </c>
      <c r="G2758" t="s">
        <v>5929</v>
      </c>
      <c r="H2758" t="s">
        <v>25</v>
      </c>
      <c r="I2758" t="s">
        <v>26</v>
      </c>
      <c r="J2758" t="s">
        <v>126</v>
      </c>
      <c r="K2758" t="s">
        <v>42</v>
      </c>
      <c r="L2758">
        <v>94122</v>
      </c>
      <c r="M2758" t="s">
        <v>43</v>
      </c>
      <c r="N2758" t="s">
        <v>5444</v>
      </c>
      <c r="O2758" t="s">
        <v>45</v>
      </c>
      <c r="P2758" t="s">
        <v>89</v>
      </c>
      <c r="Q2758" t="s">
        <v>5445</v>
      </c>
      <c r="R2758">
        <v>11.96</v>
      </c>
      <c r="S2758">
        <v>2</v>
      </c>
      <c r="T2758">
        <v>0</v>
      </c>
      <c r="U2758">
        <v>5.8604000000000003</v>
      </c>
    </row>
    <row r="2759" spans="1:21" x14ac:dyDescent="0.25">
      <c r="A2759">
        <v>2758</v>
      </c>
      <c r="B2759" t="s">
        <v>5930</v>
      </c>
      <c r="C2759" s="1">
        <v>42532</v>
      </c>
      <c r="D2759" s="1">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239.97</v>
      </c>
      <c r="S2759">
        <v>3</v>
      </c>
      <c r="T2759">
        <v>0</v>
      </c>
      <c r="U2759">
        <v>71.991</v>
      </c>
    </row>
    <row r="2760" spans="1:21" x14ac:dyDescent="0.25">
      <c r="A2760">
        <v>2759</v>
      </c>
      <c r="B2760" t="s">
        <v>5931</v>
      </c>
      <c r="C2760" s="1">
        <v>42440</v>
      </c>
      <c r="D2760" s="1">
        <v>42444</v>
      </c>
      <c r="E2760" t="s">
        <v>49</v>
      </c>
      <c r="F2760" t="s">
        <v>5932</v>
      </c>
      <c r="G2760" t="s">
        <v>5933</v>
      </c>
      <c r="H2760" t="s">
        <v>101</v>
      </c>
      <c r="I2760" t="s">
        <v>26</v>
      </c>
      <c r="J2760" t="s">
        <v>496</v>
      </c>
      <c r="K2760" t="s">
        <v>1274</v>
      </c>
      <c r="L2760">
        <v>31907</v>
      </c>
      <c r="M2760" t="s">
        <v>29</v>
      </c>
      <c r="N2760" t="s">
        <v>3964</v>
      </c>
      <c r="O2760" t="s">
        <v>31</v>
      </c>
      <c r="P2760" t="s">
        <v>64</v>
      </c>
      <c r="Q2760" t="s">
        <v>5777</v>
      </c>
      <c r="R2760">
        <v>76.92</v>
      </c>
      <c r="S2760">
        <v>4</v>
      </c>
      <c r="T2760">
        <v>0</v>
      </c>
      <c r="U2760">
        <v>31.537199999999999</v>
      </c>
    </row>
    <row r="2761" spans="1:21" x14ac:dyDescent="0.25">
      <c r="A2761">
        <v>2760</v>
      </c>
      <c r="B2761" t="s">
        <v>5931</v>
      </c>
      <c r="C2761" s="1">
        <v>42440</v>
      </c>
      <c r="D2761" s="1">
        <v>42444</v>
      </c>
      <c r="E2761" t="s">
        <v>49</v>
      </c>
      <c r="F2761" t="s">
        <v>5932</v>
      </c>
      <c r="G2761" t="s">
        <v>5933</v>
      </c>
      <c r="H2761" t="s">
        <v>101</v>
      </c>
      <c r="I2761" t="s">
        <v>26</v>
      </c>
      <c r="J2761" t="s">
        <v>496</v>
      </c>
      <c r="K2761" t="s">
        <v>1274</v>
      </c>
      <c r="L2761">
        <v>31907</v>
      </c>
      <c r="M2761" t="s">
        <v>29</v>
      </c>
      <c r="N2761" t="s">
        <v>3037</v>
      </c>
      <c r="O2761" t="s">
        <v>45</v>
      </c>
      <c r="P2761" t="s">
        <v>58</v>
      </c>
      <c r="Q2761" t="s">
        <v>3038</v>
      </c>
      <c r="R2761">
        <v>481.32</v>
      </c>
      <c r="S2761">
        <v>4</v>
      </c>
      <c r="T2761">
        <v>0</v>
      </c>
      <c r="U2761">
        <v>125.14319999999999</v>
      </c>
    </row>
    <row r="2762" spans="1:21" x14ac:dyDescent="0.25">
      <c r="A2762">
        <v>2761</v>
      </c>
      <c r="B2762" t="s">
        <v>5934</v>
      </c>
      <c r="C2762" s="1">
        <v>41785</v>
      </c>
      <c r="D2762" s="1">
        <v>41788</v>
      </c>
      <c r="E2762" t="s">
        <v>187</v>
      </c>
      <c r="F2762" t="s">
        <v>5935</v>
      </c>
      <c r="G2762" t="s">
        <v>5936</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x14ac:dyDescent="0.25">
      <c r="A2763">
        <v>2762</v>
      </c>
      <c r="B2763" t="s">
        <v>5937</v>
      </c>
      <c r="C2763" s="1">
        <v>43020</v>
      </c>
      <c r="D2763" s="1">
        <v>43022</v>
      </c>
      <c r="E2763" t="s">
        <v>187</v>
      </c>
      <c r="F2763" t="s">
        <v>638</v>
      </c>
      <c r="G2763" t="s">
        <v>639</v>
      </c>
      <c r="H2763" t="s">
        <v>101</v>
      </c>
      <c r="I2763" t="s">
        <v>26</v>
      </c>
      <c r="J2763" t="s">
        <v>126</v>
      </c>
      <c r="K2763" t="s">
        <v>42</v>
      </c>
      <c r="L2763">
        <v>94110</v>
      </c>
      <c r="M2763" t="s">
        <v>43</v>
      </c>
      <c r="N2763" t="s">
        <v>5938</v>
      </c>
      <c r="O2763" t="s">
        <v>70</v>
      </c>
      <c r="P2763" t="s">
        <v>160</v>
      </c>
      <c r="Q2763" t="s">
        <v>5939</v>
      </c>
      <c r="R2763">
        <v>0.99</v>
      </c>
      <c r="S2763">
        <v>1</v>
      </c>
      <c r="T2763">
        <v>0</v>
      </c>
      <c r="U2763">
        <v>0.43559999999999999</v>
      </c>
    </row>
    <row r="2764" spans="1:21" x14ac:dyDescent="0.25">
      <c r="A2764">
        <v>2763</v>
      </c>
      <c r="B2764" t="s">
        <v>5937</v>
      </c>
      <c r="C2764" s="1">
        <v>43020</v>
      </c>
      <c r="D2764" s="1">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x14ac:dyDescent="0.25">
      <c r="A2765">
        <v>2764</v>
      </c>
      <c r="B2765" t="s">
        <v>5940</v>
      </c>
      <c r="C2765" s="1">
        <v>42908</v>
      </c>
      <c r="D2765" s="1">
        <v>42914</v>
      </c>
      <c r="E2765" t="s">
        <v>49</v>
      </c>
      <c r="F2765" t="s">
        <v>4059</v>
      </c>
      <c r="G2765" t="s">
        <v>4060</v>
      </c>
      <c r="H2765" t="s">
        <v>101</v>
      </c>
      <c r="I2765" t="s">
        <v>26</v>
      </c>
      <c r="J2765" t="s">
        <v>145</v>
      </c>
      <c r="K2765" t="s">
        <v>146</v>
      </c>
      <c r="L2765">
        <v>19140</v>
      </c>
      <c r="M2765" t="s">
        <v>147</v>
      </c>
      <c r="N2765" t="s">
        <v>5941</v>
      </c>
      <c r="O2765" t="s">
        <v>45</v>
      </c>
      <c r="P2765" t="s">
        <v>74</v>
      </c>
      <c r="Q2765" t="s">
        <v>5942</v>
      </c>
      <c r="R2765">
        <v>10.332000000000001</v>
      </c>
      <c r="S2765">
        <v>3</v>
      </c>
      <c r="T2765">
        <v>0.7</v>
      </c>
      <c r="U2765">
        <v>-7.5768000000000004</v>
      </c>
    </row>
    <row r="2766" spans="1:21" x14ac:dyDescent="0.25">
      <c r="A2766">
        <v>2765</v>
      </c>
      <c r="B2766" t="s">
        <v>5940</v>
      </c>
      <c r="C2766" s="1">
        <v>42908</v>
      </c>
      <c r="D2766" s="1">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31.155000000000001</v>
      </c>
      <c r="S2766">
        <v>5</v>
      </c>
      <c r="T2766">
        <v>0.7</v>
      </c>
      <c r="U2766">
        <v>-23.8855</v>
      </c>
    </row>
    <row r="2767" spans="1:21" x14ac:dyDescent="0.25">
      <c r="A2767">
        <v>2766</v>
      </c>
      <c r="B2767" t="s">
        <v>5940</v>
      </c>
      <c r="C2767" s="1">
        <v>42908</v>
      </c>
      <c r="D2767" s="1">
        <v>42914</v>
      </c>
      <c r="E2767" t="s">
        <v>49</v>
      </c>
      <c r="F2767" t="s">
        <v>4059</v>
      </c>
      <c r="G2767" t="s">
        <v>4060</v>
      </c>
      <c r="H2767" t="s">
        <v>101</v>
      </c>
      <c r="I2767" t="s">
        <v>26</v>
      </c>
      <c r="J2767" t="s">
        <v>145</v>
      </c>
      <c r="K2767" t="s">
        <v>146</v>
      </c>
      <c r="L2767">
        <v>19140</v>
      </c>
      <c r="M2767" t="s">
        <v>147</v>
      </c>
      <c r="N2767" t="s">
        <v>5943</v>
      </c>
      <c r="O2767" t="s">
        <v>45</v>
      </c>
      <c r="P2767" t="s">
        <v>58</v>
      </c>
      <c r="Q2767" t="s">
        <v>5944</v>
      </c>
      <c r="R2767">
        <v>8.9280000000000008</v>
      </c>
      <c r="S2767">
        <v>2</v>
      </c>
      <c r="T2767">
        <v>0.2</v>
      </c>
      <c r="U2767">
        <v>0.66959999999999997</v>
      </c>
    </row>
    <row r="2768" spans="1:21" x14ac:dyDescent="0.25">
      <c r="A2768">
        <v>2767</v>
      </c>
      <c r="B2768" t="s">
        <v>5945</v>
      </c>
      <c r="C2768" s="1">
        <v>42750</v>
      </c>
      <c r="D2768" s="1">
        <v>42753</v>
      </c>
      <c r="E2768" t="s">
        <v>187</v>
      </c>
      <c r="F2768" t="s">
        <v>2946</v>
      </c>
      <c r="G2768" t="s">
        <v>2947</v>
      </c>
      <c r="H2768" t="s">
        <v>25</v>
      </c>
      <c r="I2768" t="s">
        <v>26</v>
      </c>
      <c r="J2768" t="s">
        <v>145</v>
      </c>
      <c r="K2768" t="s">
        <v>146</v>
      </c>
      <c r="L2768">
        <v>19134</v>
      </c>
      <c r="M2768" t="s">
        <v>147</v>
      </c>
      <c r="N2768" t="s">
        <v>5946</v>
      </c>
      <c r="O2768" t="s">
        <v>45</v>
      </c>
      <c r="P2768" t="s">
        <v>77</v>
      </c>
      <c r="Q2768" t="s">
        <v>5947</v>
      </c>
      <c r="R2768">
        <v>34.384</v>
      </c>
      <c r="S2768">
        <v>1</v>
      </c>
      <c r="T2768">
        <v>0.2</v>
      </c>
      <c r="U2768">
        <v>3.8681999999999999</v>
      </c>
    </row>
    <row r="2769" spans="1:21" x14ac:dyDescent="0.25">
      <c r="A2769">
        <v>2768</v>
      </c>
      <c r="B2769" t="s">
        <v>5945</v>
      </c>
      <c r="C2769" s="1">
        <v>42750</v>
      </c>
      <c r="D2769" s="1">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1924.16</v>
      </c>
      <c r="S2769">
        <v>8</v>
      </c>
      <c r="T2769">
        <v>0.2</v>
      </c>
      <c r="U2769">
        <v>312.67599999999999</v>
      </c>
    </row>
    <row r="2770" spans="1:21" x14ac:dyDescent="0.25">
      <c r="A2770">
        <v>2769</v>
      </c>
      <c r="B2770" t="s">
        <v>5948</v>
      </c>
      <c r="C2770" s="1">
        <v>42096</v>
      </c>
      <c r="D2770" s="1">
        <v>42101</v>
      </c>
      <c r="E2770" t="s">
        <v>49</v>
      </c>
      <c r="F2770" t="s">
        <v>5949</v>
      </c>
      <c r="G2770" t="s">
        <v>5950</v>
      </c>
      <c r="H2770" t="s">
        <v>25</v>
      </c>
      <c r="I2770" t="s">
        <v>26</v>
      </c>
      <c r="J2770" t="s">
        <v>816</v>
      </c>
      <c r="K2770" t="s">
        <v>103</v>
      </c>
      <c r="L2770">
        <v>75220</v>
      </c>
      <c r="M2770" t="s">
        <v>104</v>
      </c>
      <c r="N2770" t="s">
        <v>5951</v>
      </c>
      <c r="O2770" t="s">
        <v>45</v>
      </c>
      <c r="P2770" t="s">
        <v>77</v>
      </c>
      <c r="Q2770" t="s">
        <v>5952</v>
      </c>
      <c r="R2770">
        <v>32.192</v>
      </c>
      <c r="S2770">
        <v>2</v>
      </c>
      <c r="T2770">
        <v>0.8</v>
      </c>
      <c r="U2770">
        <v>-80.48</v>
      </c>
    </row>
    <row r="2771" spans="1:21" x14ac:dyDescent="0.25">
      <c r="A2771">
        <v>2770</v>
      </c>
      <c r="B2771" t="s">
        <v>5948</v>
      </c>
      <c r="C2771" s="1">
        <v>42096</v>
      </c>
      <c r="D2771" s="1">
        <v>42101</v>
      </c>
      <c r="E2771" t="s">
        <v>49</v>
      </c>
      <c r="F2771" t="s">
        <v>5949</v>
      </c>
      <c r="G2771" t="s">
        <v>5950</v>
      </c>
      <c r="H2771" t="s">
        <v>25</v>
      </c>
      <c r="I2771" t="s">
        <v>26</v>
      </c>
      <c r="J2771" t="s">
        <v>816</v>
      </c>
      <c r="K2771" t="s">
        <v>103</v>
      </c>
      <c r="L2771">
        <v>75220</v>
      </c>
      <c r="M2771" t="s">
        <v>104</v>
      </c>
      <c r="N2771" t="s">
        <v>4164</v>
      </c>
      <c r="O2771" t="s">
        <v>70</v>
      </c>
      <c r="P2771" t="s">
        <v>160</v>
      </c>
      <c r="Q2771" t="s">
        <v>4165</v>
      </c>
      <c r="R2771">
        <v>50.12</v>
      </c>
      <c r="S2771">
        <v>7</v>
      </c>
      <c r="T2771">
        <v>0.2</v>
      </c>
      <c r="U2771">
        <v>-0.62649999999999995</v>
      </c>
    </row>
    <row r="2772" spans="1:21" x14ac:dyDescent="0.25">
      <c r="A2772">
        <v>2771</v>
      </c>
      <c r="B2772" t="s">
        <v>5948</v>
      </c>
      <c r="C2772" s="1">
        <v>42096</v>
      </c>
      <c r="D2772" s="1">
        <v>42101</v>
      </c>
      <c r="E2772" t="s">
        <v>49</v>
      </c>
      <c r="F2772" t="s">
        <v>5949</v>
      </c>
      <c r="G2772" t="s">
        <v>5950</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1.7990999999999999</v>
      </c>
    </row>
    <row r="2773" spans="1:21" x14ac:dyDescent="0.25">
      <c r="A2773">
        <v>2772</v>
      </c>
      <c r="B2773" t="s">
        <v>5953</v>
      </c>
      <c r="C2773" s="1">
        <v>42616</v>
      </c>
      <c r="D2773" s="1">
        <v>42623</v>
      </c>
      <c r="E2773" t="s">
        <v>49</v>
      </c>
      <c r="F2773" t="s">
        <v>3079</v>
      </c>
      <c r="G2773" t="s">
        <v>3080</v>
      </c>
      <c r="H2773" t="s">
        <v>25</v>
      </c>
      <c r="I2773" t="s">
        <v>26</v>
      </c>
      <c r="J2773" t="s">
        <v>5954</v>
      </c>
      <c r="K2773" t="s">
        <v>113</v>
      </c>
      <c r="L2773">
        <v>53186</v>
      </c>
      <c r="M2773" t="s">
        <v>104</v>
      </c>
      <c r="N2773" t="s">
        <v>1486</v>
      </c>
      <c r="O2773" t="s">
        <v>45</v>
      </c>
      <c r="P2773" t="s">
        <v>58</v>
      </c>
      <c r="Q2773" t="s">
        <v>1487</v>
      </c>
      <c r="R2773">
        <v>54.5</v>
      </c>
      <c r="S2773">
        <v>5</v>
      </c>
      <c r="T2773">
        <v>0</v>
      </c>
      <c r="U2773">
        <v>14.17</v>
      </c>
    </row>
    <row r="2774" spans="1:21" x14ac:dyDescent="0.25">
      <c r="A2774">
        <v>2773</v>
      </c>
      <c r="B2774" t="s">
        <v>5955</v>
      </c>
      <c r="C2774" s="1">
        <v>43079</v>
      </c>
      <c r="D2774" s="1">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5.7312000000000003</v>
      </c>
    </row>
    <row r="2775" spans="1:21" x14ac:dyDescent="0.25">
      <c r="A2775">
        <v>2774</v>
      </c>
      <c r="B2775" t="s">
        <v>5956</v>
      </c>
      <c r="C2775" s="1">
        <v>42696</v>
      </c>
      <c r="D2775" s="1">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x14ac:dyDescent="0.25">
      <c r="A2776">
        <v>2775</v>
      </c>
      <c r="B2776" t="s">
        <v>5957</v>
      </c>
      <c r="C2776" s="1">
        <v>43050</v>
      </c>
      <c r="D2776" s="1">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v>
      </c>
      <c r="S2776">
        <v>2</v>
      </c>
      <c r="T2776">
        <v>0.2</v>
      </c>
      <c r="U2776">
        <v>3.6288</v>
      </c>
    </row>
    <row r="2777" spans="1:21" x14ac:dyDescent="0.25">
      <c r="A2777">
        <v>2776</v>
      </c>
      <c r="B2777" t="s">
        <v>5958</v>
      </c>
      <c r="C2777" s="1">
        <v>42664</v>
      </c>
      <c r="D2777" s="1">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v>
      </c>
    </row>
    <row r="2778" spans="1:21" x14ac:dyDescent="0.25">
      <c r="A2778">
        <v>2777</v>
      </c>
      <c r="B2778" t="s">
        <v>5959</v>
      </c>
      <c r="C2778" s="1">
        <v>42359</v>
      </c>
      <c r="D2778" s="1">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60.984000000000002</v>
      </c>
      <c r="S2778">
        <v>7</v>
      </c>
      <c r="T2778">
        <v>0.2</v>
      </c>
      <c r="U2778">
        <v>4.5738000000000003</v>
      </c>
    </row>
    <row r="2779" spans="1:21" x14ac:dyDescent="0.25">
      <c r="A2779">
        <v>2778</v>
      </c>
      <c r="B2779" t="s">
        <v>5960</v>
      </c>
      <c r="C2779" s="1">
        <v>42202</v>
      </c>
      <c r="D2779" s="1">
        <v>42204</v>
      </c>
      <c r="E2779" t="s">
        <v>22</v>
      </c>
      <c r="F2779" t="s">
        <v>2831</v>
      </c>
      <c r="G2779" t="s">
        <v>2832</v>
      </c>
      <c r="H2779" t="s">
        <v>25</v>
      </c>
      <c r="I2779" t="s">
        <v>26</v>
      </c>
      <c r="J2779" t="s">
        <v>5961</v>
      </c>
      <c r="K2779" t="s">
        <v>42</v>
      </c>
      <c r="L2779">
        <v>93309</v>
      </c>
      <c r="M2779" t="s">
        <v>43</v>
      </c>
      <c r="N2779" t="s">
        <v>4484</v>
      </c>
      <c r="O2779" t="s">
        <v>31</v>
      </c>
      <c r="P2779" t="s">
        <v>32</v>
      </c>
      <c r="Q2779" t="s">
        <v>4485</v>
      </c>
      <c r="R2779">
        <v>195.46600000000001</v>
      </c>
      <c r="S2779">
        <v>2</v>
      </c>
      <c r="T2779">
        <v>0.15</v>
      </c>
      <c r="U2779">
        <v>-13.797599999999999</v>
      </c>
    </row>
    <row r="2780" spans="1:21" x14ac:dyDescent="0.25">
      <c r="A2780">
        <v>2779</v>
      </c>
      <c r="B2780" t="s">
        <v>5962</v>
      </c>
      <c r="C2780" s="1">
        <v>42855</v>
      </c>
      <c r="D2780" s="1">
        <v>42860</v>
      </c>
      <c r="E2780" t="s">
        <v>49</v>
      </c>
      <c r="F2780" t="s">
        <v>1399</v>
      </c>
      <c r="G2780" t="s">
        <v>1400</v>
      </c>
      <c r="H2780" t="s">
        <v>40</v>
      </c>
      <c r="I2780" t="s">
        <v>26</v>
      </c>
      <c r="J2780" t="s">
        <v>5963</v>
      </c>
      <c r="K2780" t="s">
        <v>53</v>
      </c>
      <c r="L2780">
        <v>33068</v>
      </c>
      <c r="M2780" t="s">
        <v>29</v>
      </c>
      <c r="N2780" t="s">
        <v>1365</v>
      </c>
      <c r="O2780" t="s">
        <v>31</v>
      </c>
      <c r="P2780" t="s">
        <v>64</v>
      </c>
      <c r="Q2780" t="s">
        <v>1366</v>
      </c>
      <c r="R2780">
        <v>23.68</v>
      </c>
      <c r="S2780">
        <v>8</v>
      </c>
      <c r="T2780">
        <v>0.2</v>
      </c>
      <c r="U2780">
        <v>6.2160000000000002</v>
      </c>
    </row>
    <row r="2781" spans="1:21" x14ac:dyDescent="0.25">
      <c r="A2781">
        <v>2780</v>
      </c>
      <c r="B2781" t="s">
        <v>5962</v>
      </c>
      <c r="C2781" s="1">
        <v>42855</v>
      </c>
      <c r="D2781" s="1">
        <v>42860</v>
      </c>
      <c r="E2781" t="s">
        <v>49</v>
      </c>
      <c r="F2781" t="s">
        <v>1399</v>
      </c>
      <c r="G2781" t="s">
        <v>1400</v>
      </c>
      <c r="H2781" t="s">
        <v>40</v>
      </c>
      <c r="I2781" t="s">
        <v>26</v>
      </c>
      <c r="J2781" t="s">
        <v>5963</v>
      </c>
      <c r="K2781" t="s">
        <v>53</v>
      </c>
      <c r="L2781">
        <v>33068</v>
      </c>
      <c r="M2781" t="s">
        <v>29</v>
      </c>
      <c r="N2781" t="s">
        <v>5964</v>
      </c>
      <c r="O2781" t="s">
        <v>70</v>
      </c>
      <c r="P2781" t="s">
        <v>160</v>
      </c>
      <c r="Q2781" t="s">
        <v>5965</v>
      </c>
      <c r="R2781">
        <v>2.3759999999999999</v>
      </c>
      <c r="S2781">
        <v>3</v>
      </c>
      <c r="T2781">
        <v>0.2</v>
      </c>
      <c r="U2781">
        <v>0.74250000000000005</v>
      </c>
    </row>
    <row r="2782" spans="1:21" x14ac:dyDescent="0.25">
      <c r="A2782">
        <v>2781</v>
      </c>
      <c r="B2782" t="s">
        <v>5966</v>
      </c>
      <c r="C2782" s="1">
        <v>42861</v>
      </c>
      <c r="D2782" s="1">
        <v>42863</v>
      </c>
      <c r="E2782" t="s">
        <v>187</v>
      </c>
      <c r="F2782" t="s">
        <v>5813</v>
      </c>
      <c r="G2782" t="s">
        <v>5814</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x14ac:dyDescent="0.25">
      <c r="A2783">
        <v>2782</v>
      </c>
      <c r="B2783" t="s">
        <v>5967</v>
      </c>
      <c r="C2783" s="1">
        <v>43059</v>
      </c>
      <c r="D2783" s="1">
        <v>43066</v>
      </c>
      <c r="E2783" t="s">
        <v>49</v>
      </c>
      <c r="F2783" t="s">
        <v>5800</v>
      </c>
      <c r="G2783" t="s">
        <v>5801</v>
      </c>
      <c r="H2783" t="s">
        <v>25</v>
      </c>
      <c r="I2783" t="s">
        <v>26</v>
      </c>
      <c r="J2783" t="s">
        <v>934</v>
      </c>
      <c r="K2783" t="s">
        <v>228</v>
      </c>
      <c r="L2783">
        <v>55044</v>
      </c>
      <c r="M2783" t="s">
        <v>104</v>
      </c>
      <c r="N2783" t="s">
        <v>882</v>
      </c>
      <c r="O2783" t="s">
        <v>45</v>
      </c>
      <c r="P2783" t="s">
        <v>67</v>
      </c>
      <c r="Q2783" t="s">
        <v>883</v>
      </c>
      <c r="R2783">
        <v>22</v>
      </c>
      <c r="S2783">
        <v>10</v>
      </c>
      <c r="T2783">
        <v>0</v>
      </c>
      <c r="U2783">
        <v>9.68</v>
      </c>
    </row>
    <row r="2784" spans="1:21" x14ac:dyDescent="0.25">
      <c r="A2784">
        <v>2783</v>
      </c>
      <c r="B2784" t="s">
        <v>5968</v>
      </c>
      <c r="C2784" s="1">
        <v>42685</v>
      </c>
      <c r="D2784" s="1">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x14ac:dyDescent="0.25">
      <c r="A2785">
        <v>2784</v>
      </c>
      <c r="B2785" t="s">
        <v>5969</v>
      </c>
      <c r="C2785" s="1">
        <v>42679</v>
      </c>
      <c r="D2785" s="1">
        <v>42684</v>
      </c>
      <c r="E2785" t="s">
        <v>49</v>
      </c>
      <c r="F2785" t="s">
        <v>1341</v>
      </c>
      <c r="G2785" t="s">
        <v>1342</v>
      </c>
      <c r="H2785" t="s">
        <v>40</v>
      </c>
      <c r="I2785" t="s">
        <v>26</v>
      </c>
      <c r="J2785" t="s">
        <v>145</v>
      </c>
      <c r="K2785" t="s">
        <v>146</v>
      </c>
      <c r="L2785">
        <v>19134</v>
      </c>
      <c r="M2785" t="s">
        <v>147</v>
      </c>
      <c r="N2785" t="s">
        <v>5970</v>
      </c>
      <c r="O2785" t="s">
        <v>70</v>
      </c>
      <c r="P2785" t="s">
        <v>71</v>
      </c>
      <c r="Q2785" t="s">
        <v>5971</v>
      </c>
      <c r="R2785">
        <v>23.988</v>
      </c>
      <c r="S2785">
        <v>2</v>
      </c>
      <c r="T2785">
        <v>0.4</v>
      </c>
      <c r="U2785">
        <v>-15.992000000000001</v>
      </c>
    </row>
    <row r="2786" spans="1:21" x14ac:dyDescent="0.25">
      <c r="A2786">
        <v>2785</v>
      </c>
      <c r="B2786" t="s">
        <v>5972</v>
      </c>
      <c r="C2786" s="1">
        <v>42652</v>
      </c>
      <c r="D2786" s="1">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v>
      </c>
    </row>
    <row r="2787" spans="1:21" x14ac:dyDescent="0.25">
      <c r="A2787">
        <v>2786</v>
      </c>
      <c r="B2787" t="s">
        <v>5973</v>
      </c>
      <c r="C2787" s="1">
        <v>42268</v>
      </c>
      <c r="D2787" s="1">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x14ac:dyDescent="0.25">
      <c r="A2788">
        <v>2787</v>
      </c>
      <c r="B2788" t="s">
        <v>5973</v>
      </c>
      <c r="C2788" s="1">
        <v>42268</v>
      </c>
      <c r="D2788" s="1">
        <v>42270</v>
      </c>
      <c r="E2788" t="s">
        <v>187</v>
      </c>
      <c r="F2788" t="s">
        <v>4399</v>
      </c>
      <c r="G2788" t="s">
        <v>4400</v>
      </c>
      <c r="H2788" t="s">
        <v>101</v>
      </c>
      <c r="I2788" t="s">
        <v>26</v>
      </c>
      <c r="J2788" t="s">
        <v>41</v>
      </c>
      <c r="K2788" t="s">
        <v>42</v>
      </c>
      <c r="L2788">
        <v>90036</v>
      </c>
      <c r="M2788" t="s">
        <v>43</v>
      </c>
      <c r="N2788" t="s">
        <v>5974</v>
      </c>
      <c r="O2788" t="s">
        <v>45</v>
      </c>
      <c r="P2788" t="s">
        <v>268</v>
      </c>
      <c r="Q2788" t="s">
        <v>5975</v>
      </c>
      <c r="R2788">
        <v>7.9</v>
      </c>
      <c r="S2788">
        <v>2</v>
      </c>
      <c r="T2788">
        <v>0</v>
      </c>
      <c r="U2788">
        <v>2.528</v>
      </c>
    </row>
    <row r="2789" spans="1:21" x14ac:dyDescent="0.25">
      <c r="A2789">
        <v>2788</v>
      </c>
      <c r="B2789" t="s">
        <v>5976</v>
      </c>
      <c r="C2789" s="1">
        <v>41975</v>
      </c>
      <c r="D2789" s="1">
        <v>41979</v>
      </c>
      <c r="E2789" t="s">
        <v>49</v>
      </c>
      <c r="F2789" t="s">
        <v>4741</v>
      </c>
      <c r="G2789" t="s">
        <v>4742</v>
      </c>
      <c r="H2789" t="s">
        <v>40</v>
      </c>
      <c r="I2789" t="s">
        <v>26</v>
      </c>
      <c r="J2789" t="s">
        <v>5977</v>
      </c>
      <c r="K2789" t="s">
        <v>103</v>
      </c>
      <c r="L2789">
        <v>78415</v>
      </c>
      <c r="M2789" t="s">
        <v>104</v>
      </c>
      <c r="N2789" t="s">
        <v>1148</v>
      </c>
      <c r="O2789" t="s">
        <v>31</v>
      </c>
      <c r="P2789" t="s">
        <v>64</v>
      </c>
      <c r="Q2789" t="s">
        <v>1149</v>
      </c>
      <c r="R2789">
        <v>58.36</v>
      </c>
      <c r="S2789">
        <v>5</v>
      </c>
      <c r="T2789">
        <v>0.6</v>
      </c>
      <c r="U2789">
        <v>-24.803000000000001</v>
      </c>
    </row>
    <row r="2790" spans="1:21" x14ac:dyDescent="0.25">
      <c r="A2790">
        <v>2789</v>
      </c>
      <c r="B2790" t="s">
        <v>5976</v>
      </c>
      <c r="C2790" s="1">
        <v>41975</v>
      </c>
      <c r="D2790" s="1">
        <v>41979</v>
      </c>
      <c r="E2790" t="s">
        <v>49</v>
      </c>
      <c r="F2790" t="s">
        <v>4741</v>
      </c>
      <c r="G2790" t="s">
        <v>4742</v>
      </c>
      <c r="H2790" t="s">
        <v>40</v>
      </c>
      <c r="I2790" t="s">
        <v>26</v>
      </c>
      <c r="J2790" t="s">
        <v>5977</v>
      </c>
      <c r="K2790" t="s">
        <v>103</v>
      </c>
      <c r="L2790">
        <v>78415</v>
      </c>
      <c r="M2790" t="s">
        <v>104</v>
      </c>
      <c r="N2790" t="s">
        <v>586</v>
      </c>
      <c r="O2790" t="s">
        <v>45</v>
      </c>
      <c r="P2790" t="s">
        <v>67</v>
      </c>
      <c r="Q2790" t="s">
        <v>587</v>
      </c>
      <c r="R2790">
        <v>16.463999999999999</v>
      </c>
      <c r="S2790">
        <v>7</v>
      </c>
      <c r="T2790">
        <v>0.2</v>
      </c>
      <c r="U2790">
        <v>1.4406000000000001</v>
      </c>
    </row>
    <row r="2791" spans="1:21" x14ac:dyDescent="0.25">
      <c r="A2791">
        <v>2790</v>
      </c>
      <c r="B2791" t="s">
        <v>5976</v>
      </c>
      <c r="C2791" s="1">
        <v>41975</v>
      </c>
      <c r="D2791" s="1">
        <v>41979</v>
      </c>
      <c r="E2791" t="s">
        <v>49</v>
      </c>
      <c r="F2791" t="s">
        <v>4741</v>
      </c>
      <c r="G2791" t="s">
        <v>4742</v>
      </c>
      <c r="H2791" t="s">
        <v>40</v>
      </c>
      <c r="I2791" t="s">
        <v>26</v>
      </c>
      <c r="J2791" t="s">
        <v>5977</v>
      </c>
      <c r="K2791" t="s">
        <v>103</v>
      </c>
      <c r="L2791">
        <v>78415</v>
      </c>
      <c r="M2791" t="s">
        <v>104</v>
      </c>
      <c r="N2791" t="s">
        <v>2188</v>
      </c>
      <c r="O2791" t="s">
        <v>31</v>
      </c>
      <c r="P2791" t="s">
        <v>64</v>
      </c>
      <c r="Q2791" t="s">
        <v>2189</v>
      </c>
      <c r="R2791">
        <v>39.96</v>
      </c>
      <c r="S2791">
        <v>5</v>
      </c>
      <c r="T2791">
        <v>0.6</v>
      </c>
      <c r="U2791">
        <v>-23.975999999999999</v>
      </c>
    </row>
    <row r="2792" spans="1:21" x14ac:dyDescent="0.25">
      <c r="A2792">
        <v>2791</v>
      </c>
      <c r="B2792" t="s">
        <v>5978</v>
      </c>
      <c r="C2792" s="1">
        <v>41903</v>
      </c>
      <c r="D2792" s="1">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7.5284000000000004</v>
      </c>
    </row>
    <row r="2793" spans="1:21" x14ac:dyDescent="0.25">
      <c r="A2793">
        <v>2792</v>
      </c>
      <c r="B2793" t="s">
        <v>5978</v>
      </c>
      <c r="C2793" s="1">
        <v>41903</v>
      </c>
      <c r="D2793" s="1">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36.270000000000003</v>
      </c>
      <c r="S2793">
        <v>3</v>
      </c>
      <c r="T2793">
        <v>0</v>
      </c>
      <c r="U2793">
        <v>10.881</v>
      </c>
    </row>
    <row r="2794" spans="1:21" x14ac:dyDescent="0.25">
      <c r="A2794">
        <v>2793</v>
      </c>
      <c r="B2794" t="s">
        <v>5978</v>
      </c>
      <c r="C2794" s="1">
        <v>41903</v>
      </c>
      <c r="D2794" s="1">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3.1103999999999998</v>
      </c>
    </row>
    <row r="2795" spans="1:21" x14ac:dyDescent="0.25">
      <c r="A2795">
        <v>2794</v>
      </c>
      <c r="B2795" t="s">
        <v>5979</v>
      </c>
      <c r="C2795" s="1">
        <v>41741</v>
      </c>
      <c r="D2795" s="1">
        <v>41746</v>
      </c>
      <c r="E2795" t="s">
        <v>49</v>
      </c>
      <c r="F2795" t="s">
        <v>5722</v>
      </c>
      <c r="G2795" t="s">
        <v>5723</v>
      </c>
      <c r="H2795" t="s">
        <v>40</v>
      </c>
      <c r="I2795" t="s">
        <v>26</v>
      </c>
      <c r="J2795" t="s">
        <v>5980</v>
      </c>
      <c r="K2795" t="s">
        <v>42</v>
      </c>
      <c r="L2795">
        <v>90278</v>
      </c>
      <c r="M2795" t="s">
        <v>43</v>
      </c>
      <c r="N2795" t="s">
        <v>2589</v>
      </c>
      <c r="O2795" t="s">
        <v>70</v>
      </c>
      <c r="P2795" t="s">
        <v>71</v>
      </c>
      <c r="Q2795" t="s">
        <v>2590</v>
      </c>
      <c r="R2795">
        <v>1075.088</v>
      </c>
      <c r="S2795">
        <v>14</v>
      </c>
      <c r="T2795">
        <v>0.2</v>
      </c>
      <c r="U2795">
        <v>94.0702</v>
      </c>
    </row>
    <row r="2796" spans="1:21" x14ac:dyDescent="0.25">
      <c r="A2796">
        <v>2795</v>
      </c>
      <c r="B2796" t="s">
        <v>5979</v>
      </c>
      <c r="C2796" s="1">
        <v>41741</v>
      </c>
      <c r="D2796" s="1">
        <v>41746</v>
      </c>
      <c r="E2796" t="s">
        <v>49</v>
      </c>
      <c r="F2796" t="s">
        <v>5722</v>
      </c>
      <c r="G2796" t="s">
        <v>5723</v>
      </c>
      <c r="H2796" t="s">
        <v>40</v>
      </c>
      <c r="I2796" t="s">
        <v>26</v>
      </c>
      <c r="J2796" t="s">
        <v>5980</v>
      </c>
      <c r="K2796" t="s">
        <v>42</v>
      </c>
      <c r="L2796">
        <v>90278</v>
      </c>
      <c r="M2796" t="s">
        <v>43</v>
      </c>
      <c r="N2796" t="s">
        <v>3215</v>
      </c>
      <c r="O2796" t="s">
        <v>70</v>
      </c>
      <c r="P2796" t="s">
        <v>71</v>
      </c>
      <c r="Q2796" t="s">
        <v>3216</v>
      </c>
      <c r="R2796">
        <v>438.36799999999999</v>
      </c>
      <c r="S2796">
        <v>4</v>
      </c>
      <c r="T2796">
        <v>0.2</v>
      </c>
      <c r="U2796">
        <v>38.357199999999999</v>
      </c>
    </row>
    <row r="2797" spans="1:21" x14ac:dyDescent="0.25">
      <c r="A2797">
        <v>2796</v>
      </c>
      <c r="B2797" t="s">
        <v>5979</v>
      </c>
      <c r="C2797" s="1">
        <v>41741</v>
      </c>
      <c r="D2797" s="1">
        <v>41746</v>
      </c>
      <c r="E2797" t="s">
        <v>49</v>
      </c>
      <c r="F2797" t="s">
        <v>5722</v>
      </c>
      <c r="G2797" t="s">
        <v>5723</v>
      </c>
      <c r="H2797" t="s">
        <v>40</v>
      </c>
      <c r="I2797" t="s">
        <v>26</v>
      </c>
      <c r="J2797" t="s">
        <v>5980</v>
      </c>
      <c r="K2797" t="s">
        <v>42</v>
      </c>
      <c r="L2797">
        <v>90278</v>
      </c>
      <c r="M2797" t="s">
        <v>43</v>
      </c>
      <c r="N2797" t="s">
        <v>1970</v>
      </c>
      <c r="O2797" t="s">
        <v>45</v>
      </c>
      <c r="P2797" t="s">
        <v>74</v>
      </c>
      <c r="Q2797" t="s">
        <v>1971</v>
      </c>
      <c r="R2797">
        <v>18.088000000000001</v>
      </c>
      <c r="S2797">
        <v>7</v>
      </c>
      <c r="T2797">
        <v>0.2</v>
      </c>
      <c r="U2797">
        <v>6.5568999999999997</v>
      </c>
    </row>
    <row r="2798" spans="1:21" x14ac:dyDescent="0.25">
      <c r="A2798">
        <v>2797</v>
      </c>
      <c r="B2798" t="s">
        <v>5979</v>
      </c>
      <c r="C2798" s="1">
        <v>41741</v>
      </c>
      <c r="D2798" s="1">
        <v>41746</v>
      </c>
      <c r="E2798" t="s">
        <v>49</v>
      </c>
      <c r="F2798" t="s">
        <v>5722</v>
      </c>
      <c r="G2798" t="s">
        <v>5723</v>
      </c>
      <c r="H2798" t="s">
        <v>40</v>
      </c>
      <c r="I2798" t="s">
        <v>26</v>
      </c>
      <c r="J2798" t="s">
        <v>5980</v>
      </c>
      <c r="K2798" t="s">
        <v>42</v>
      </c>
      <c r="L2798">
        <v>90278</v>
      </c>
      <c r="M2798" t="s">
        <v>43</v>
      </c>
      <c r="N2798" t="s">
        <v>1673</v>
      </c>
      <c r="O2798" t="s">
        <v>31</v>
      </c>
      <c r="P2798" t="s">
        <v>32</v>
      </c>
      <c r="Q2798" t="s">
        <v>1674</v>
      </c>
      <c r="R2798">
        <v>308.49900000000002</v>
      </c>
      <c r="S2798">
        <v>3</v>
      </c>
      <c r="T2798">
        <v>0.15</v>
      </c>
      <c r="U2798">
        <v>-18.146999999999998</v>
      </c>
    </row>
    <row r="2799" spans="1:21" x14ac:dyDescent="0.25">
      <c r="A2799">
        <v>2798</v>
      </c>
      <c r="B2799" t="s">
        <v>5981</v>
      </c>
      <c r="C2799" s="1">
        <v>43028</v>
      </c>
      <c r="D2799" s="1">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4.1416000000000004</v>
      </c>
    </row>
    <row r="2800" spans="1:21" x14ac:dyDescent="0.25">
      <c r="A2800">
        <v>2799</v>
      </c>
      <c r="B2800" t="s">
        <v>5981</v>
      </c>
      <c r="C2800" s="1">
        <v>43028</v>
      </c>
      <c r="D2800" s="1">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x14ac:dyDescent="0.25">
      <c r="A2801">
        <v>2800</v>
      </c>
      <c r="B2801" t="s">
        <v>5981</v>
      </c>
      <c r="C2801" s="1">
        <v>43028</v>
      </c>
      <c r="D2801" s="1">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v>
      </c>
      <c r="S2801">
        <v>5</v>
      </c>
      <c r="T2801">
        <v>0</v>
      </c>
      <c r="U2801">
        <v>70.007999999999996</v>
      </c>
    </row>
    <row r="2802" spans="1:21" x14ac:dyDescent="0.25">
      <c r="A2802">
        <v>2801</v>
      </c>
      <c r="B2802" t="s">
        <v>5982</v>
      </c>
      <c r="C2802" s="1">
        <v>42668</v>
      </c>
      <c r="D2802" s="1">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v>
      </c>
      <c r="S2802">
        <v>5</v>
      </c>
      <c r="T2802">
        <v>0.2</v>
      </c>
      <c r="U2802">
        <v>78.396000000000001</v>
      </c>
    </row>
    <row r="2803" spans="1:21" x14ac:dyDescent="0.25">
      <c r="A2803">
        <v>2802</v>
      </c>
      <c r="B2803" t="s">
        <v>5983</v>
      </c>
      <c r="C2803" s="1">
        <v>42309</v>
      </c>
      <c r="D2803" s="1">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1.7729999999999999</v>
      </c>
    </row>
    <row r="2804" spans="1:21" x14ac:dyDescent="0.25">
      <c r="A2804">
        <v>2803</v>
      </c>
      <c r="B2804" t="s">
        <v>5984</v>
      </c>
      <c r="C2804" s="1">
        <v>43042</v>
      </c>
      <c r="D2804" s="1">
        <v>43047</v>
      </c>
      <c r="E2804" t="s">
        <v>49</v>
      </c>
      <c r="F2804" t="s">
        <v>5985</v>
      </c>
      <c r="G2804" t="s">
        <v>5986</v>
      </c>
      <c r="H2804" t="s">
        <v>25</v>
      </c>
      <c r="I2804" t="s">
        <v>26</v>
      </c>
      <c r="J2804" t="s">
        <v>5895</v>
      </c>
      <c r="K2804" t="s">
        <v>668</v>
      </c>
      <c r="L2804">
        <v>88001</v>
      </c>
      <c r="M2804" t="s">
        <v>43</v>
      </c>
      <c r="N2804" t="s">
        <v>425</v>
      </c>
      <c r="O2804" t="s">
        <v>31</v>
      </c>
      <c r="P2804" t="s">
        <v>64</v>
      </c>
      <c r="Q2804" t="s">
        <v>426</v>
      </c>
      <c r="R2804">
        <v>41.37</v>
      </c>
      <c r="S2804">
        <v>3</v>
      </c>
      <c r="T2804">
        <v>0</v>
      </c>
      <c r="U2804">
        <v>17.375399999999999</v>
      </c>
    </row>
    <row r="2805" spans="1:21" x14ac:dyDescent="0.25">
      <c r="A2805">
        <v>2804</v>
      </c>
      <c r="B2805" t="s">
        <v>5987</v>
      </c>
      <c r="C2805" s="1">
        <v>42136</v>
      </c>
      <c r="D2805" s="1">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5.7779999999999996</v>
      </c>
    </row>
    <row r="2806" spans="1:21" x14ac:dyDescent="0.25">
      <c r="A2806">
        <v>2805</v>
      </c>
      <c r="B2806" t="s">
        <v>5987</v>
      </c>
      <c r="C2806" s="1">
        <v>42136</v>
      </c>
      <c r="D2806" s="1">
        <v>42140</v>
      </c>
      <c r="E2806" t="s">
        <v>49</v>
      </c>
      <c r="F2806" t="s">
        <v>3976</v>
      </c>
      <c r="G2806" t="s">
        <v>3977</v>
      </c>
      <c r="H2806" t="s">
        <v>25</v>
      </c>
      <c r="I2806" t="s">
        <v>26</v>
      </c>
      <c r="J2806" t="s">
        <v>126</v>
      </c>
      <c r="K2806" t="s">
        <v>42</v>
      </c>
      <c r="L2806">
        <v>94122</v>
      </c>
      <c r="M2806" t="s">
        <v>43</v>
      </c>
      <c r="N2806" t="s">
        <v>5988</v>
      </c>
      <c r="O2806" t="s">
        <v>45</v>
      </c>
      <c r="P2806" t="s">
        <v>89</v>
      </c>
      <c r="Q2806" t="s">
        <v>5989</v>
      </c>
      <c r="R2806">
        <v>25.68</v>
      </c>
      <c r="S2806">
        <v>6</v>
      </c>
      <c r="T2806">
        <v>0</v>
      </c>
      <c r="U2806">
        <v>11.555999999999999</v>
      </c>
    </row>
    <row r="2807" spans="1:21" x14ac:dyDescent="0.25">
      <c r="A2807">
        <v>2806</v>
      </c>
      <c r="B2807" t="s">
        <v>5990</v>
      </c>
      <c r="C2807" s="1">
        <v>42254</v>
      </c>
      <c r="D2807" s="1">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47.515999999999998</v>
      </c>
      <c r="S2807">
        <v>2</v>
      </c>
      <c r="T2807">
        <v>0.3</v>
      </c>
      <c r="U2807">
        <v>-2.0364</v>
      </c>
    </row>
    <row r="2808" spans="1:21" x14ac:dyDescent="0.25">
      <c r="A2808">
        <v>2807</v>
      </c>
      <c r="B2808" t="s">
        <v>5991</v>
      </c>
      <c r="C2808" s="1">
        <v>42210</v>
      </c>
      <c r="D2808" s="1">
        <v>42212</v>
      </c>
      <c r="E2808" t="s">
        <v>22</v>
      </c>
      <c r="F2808" t="s">
        <v>5992</v>
      </c>
      <c r="G2808" t="s">
        <v>5993</v>
      </c>
      <c r="H2808" t="s">
        <v>25</v>
      </c>
      <c r="I2808" t="s">
        <v>26</v>
      </c>
      <c r="J2808" t="s">
        <v>94</v>
      </c>
      <c r="K2808" t="s">
        <v>95</v>
      </c>
      <c r="L2808">
        <v>98115</v>
      </c>
      <c r="M2808" t="s">
        <v>43</v>
      </c>
      <c r="N2808" t="s">
        <v>4874</v>
      </c>
      <c r="O2808" t="s">
        <v>45</v>
      </c>
      <c r="P2808" t="s">
        <v>268</v>
      </c>
      <c r="Q2808" t="s">
        <v>4875</v>
      </c>
      <c r="R2808">
        <v>9.42</v>
      </c>
      <c r="S2808">
        <v>2</v>
      </c>
      <c r="T2808">
        <v>0</v>
      </c>
      <c r="U2808">
        <v>0.47099999999999997</v>
      </c>
    </row>
    <row r="2809" spans="1:21" x14ac:dyDescent="0.25">
      <c r="A2809">
        <v>2808</v>
      </c>
      <c r="B2809" t="s">
        <v>5991</v>
      </c>
      <c r="C2809" s="1">
        <v>42210</v>
      </c>
      <c r="D2809" s="1">
        <v>42212</v>
      </c>
      <c r="E2809" t="s">
        <v>22</v>
      </c>
      <c r="F2809" t="s">
        <v>5992</v>
      </c>
      <c r="G2809" t="s">
        <v>5993</v>
      </c>
      <c r="H2809" t="s">
        <v>25</v>
      </c>
      <c r="I2809" t="s">
        <v>26</v>
      </c>
      <c r="J2809" t="s">
        <v>94</v>
      </c>
      <c r="K2809" t="s">
        <v>95</v>
      </c>
      <c r="L2809">
        <v>98115</v>
      </c>
      <c r="M2809" t="s">
        <v>43</v>
      </c>
      <c r="N2809" t="s">
        <v>5994</v>
      </c>
      <c r="O2809" t="s">
        <v>45</v>
      </c>
      <c r="P2809" t="s">
        <v>89</v>
      </c>
      <c r="Q2809" t="s">
        <v>5995</v>
      </c>
      <c r="R2809">
        <v>12.96</v>
      </c>
      <c r="S2809">
        <v>2</v>
      </c>
      <c r="T2809">
        <v>0</v>
      </c>
      <c r="U2809">
        <v>6.2207999999999997</v>
      </c>
    </row>
    <row r="2810" spans="1:21" x14ac:dyDescent="0.25">
      <c r="A2810">
        <v>2809</v>
      </c>
      <c r="B2810" t="s">
        <v>5991</v>
      </c>
      <c r="C2810" s="1">
        <v>42210</v>
      </c>
      <c r="D2810" s="1">
        <v>42212</v>
      </c>
      <c r="E2810" t="s">
        <v>22</v>
      </c>
      <c r="F2810" t="s">
        <v>5992</v>
      </c>
      <c r="G2810" t="s">
        <v>5993</v>
      </c>
      <c r="H2810" t="s">
        <v>25</v>
      </c>
      <c r="I2810" t="s">
        <v>26</v>
      </c>
      <c r="J2810" t="s">
        <v>94</v>
      </c>
      <c r="K2810" t="s">
        <v>95</v>
      </c>
      <c r="L2810">
        <v>98115</v>
      </c>
      <c r="M2810" t="s">
        <v>43</v>
      </c>
      <c r="N2810" t="s">
        <v>5027</v>
      </c>
      <c r="O2810" t="s">
        <v>31</v>
      </c>
      <c r="P2810" t="s">
        <v>32</v>
      </c>
      <c r="Q2810" t="s">
        <v>5544</v>
      </c>
      <c r="R2810">
        <v>704.9</v>
      </c>
      <c r="S2810">
        <v>5</v>
      </c>
      <c r="T2810">
        <v>0</v>
      </c>
      <c r="U2810">
        <v>56.392000000000003</v>
      </c>
    </row>
    <row r="2811" spans="1:21" x14ac:dyDescent="0.25">
      <c r="A2811">
        <v>2810</v>
      </c>
      <c r="B2811" t="s">
        <v>5991</v>
      </c>
      <c r="C2811" s="1">
        <v>42210</v>
      </c>
      <c r="D2811" s="1">
        <v>42212</v>
      </c>
      <c r="E2811" t="s">
        <v>22</v>
      </c>
      <c r="F2811" t="s">
        <v>5992</v>
      </c>
      <c r="G2811" t="s">
        <v>5993</v>
      </c>
      <c r="H2811" t="s">
        <v>25</v>
      </c>
      <c r="I2811" t="s">
        <v>26</v>
      </c>
      <c r="J2811" t="s">
        <v>94</v>
      </c>
      <c r="K2811" t="s">
        <v>95</v>
      </c>
      <c r="L2811">
        <v>98115</v>
      </c>
      <c r="M2811" t="s">
        <v>43</v>
      </c>
      <c r="N2811" t="s">
        <v>4527</v>
      </c>
      <c r="O2811" t="s">
        <v>31</v>
      </c>
      <c r="P2811" t="s">
        <v>35</v>
      </c>
      <c r="Q2811" t="s">
        <v>4528</v>
      </c>
      <c r="R2811">
        <v>561.56799999999998</v>
      </c>
      <c r="S2811">
        <v>2</v>
      </c>
      <c r="T2811">
        <v>0.2</v>
      </c>
      <c r="U2811">
        <v>28.078399999999998</v>
      </c>
    </row>
    <row r="2812" spans="1:21" x14ac:dyDescent="0.25">
      <c r="A2812">
        <v>2811</v>
      </c>
      <c r="B2812" t="s">
        <v>5996</v>
      </c>
      <c r="C2812" s="1">
        <v>42324</v>
      </c>
      <c r="D2812" s="1">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x14ac:dyDescent="0.25">
      <c r="A2813">
        <v>2812</v>
      </c>
      <c r="B2813" t="s">
        <v>5996</v>
      </c>
      <c r="C2813" s="1">
        <v>42324</v>
      </c>
      <c r="D2813" s="1">
        <v>42326</v>
      </c>
      <c r="E2813" t="s">
        <v>22</v>
      </c>
      <c r="F2813" t="s">
        <v>4090</v>
      </c>
      <c r="G2813" t="s">
        <v>4091</v>
      </c>
      <c r="H2813" t="s">
        <v>101</v>
      </c>
      <c r="I2813" t="s">
        <v>26</v>
      </c>
      <c r="J2813" t="s">
        <v>2553</v>
      </c>
      <c r="K2813" t="s">
        <v>113</v>
      </c>
      <c r="L2813">
        <v>53209</v>
      </c>
      <c r="M2813" t="s">
        <v>104</v>
      </c>
      <c r="N2813" t="s">
        <v>5997</v>
      </c>
      <c r="O2813" t="s">
        <v>31</v>
      </c>
      <c r="P2813" t="s">
        <v>64</v>
      </c>
      <c r="Q2813" t="s">
        <v>5998</v>
      </c>
      <c r="R2813">
        <v>185.58</v>
      </c>
      <c r="S2813">
        <v>6</v>
      </c>
      <c r="T2813">
        <v>0</v>
      </c>
      <c r="U2813">
        <v>76.087800000000001</v>
      </c>
    </row>
    <row r="2814" spans="1:21" x14ac:dyDescent="0.25">
      <c r="A2814">
        <v>2813</v>
      </c>
      <c r="B2814" t="s">
        <v>5996</v>
      </c>
      <c r="C2814" s="1">
        <v>42324</v>
      </c>
      <c r="D2814" s="1">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36.398699999999998</v>
      </c>
    </row>
    <row r="2815" spans="1:21" x14ac:dyDescent="0.25">
      <c r="A2815">
        <v>2814</v>
      </c>
      <c r="B2815" t="s">
        <v>5996</v>
      </c>
      <c r="C2815" s="1">
        <v>42324</v>
      </c>
      <c r="D2815" s="1">
        <v>42326</v>
      </c>
      <c r="E2815" t="s">
        <v>22</v>
      </c>
      <c r="F2815" t="s">
        <v>4090</v>
      </c>
      <c r="G2815" t="s">
        <v>4091</v>
      </c>
      <c r="H2815" t="s">
        <v>101</v>
      </c>
      <c r="I2815" t="s">
        <v>26</v>
      </c>
      <c r="J2815" t="s">
        <v>2553</v>
      </c>
      <c r="K2815" t="s">
        <v>113</v>
      </c>
      <c r="L2815">
        <v>53209</v>
      </c>
      <c r="M2815" t="s">
        <v>104</v>
      </c>
      <c r="N2815" t="s">
        <v>5258</v>
      </c>
      <c r="O2815" t="s">
        <v>70</v>
      </c>
      <c r="P2815" t="s">
        <v>160</v>
      </c>
      <c r="Q2815" t="s">
        <v>5259</v>
      </c>
      <c r="R2815">
        <v>999.96</v>
      </c>
      <c r="S2815">
        <v>4</v>
      </c>
      <c r="T2815">
        <v>0</v>
      </c>
      <c r="U2815">
        <v>229.99080000000001</v>
      </c>
    </row>
    <row r="2816" spans="1:21" x14ac:dyDescent="0.25">
      <c r="A2816">
        <v>2815</v>
      </c>
      <c r="B2816" t="s">
        <v>5996</v>
      </c>
      <c r="C2816" s="1">
        <v>42324</v>
      </c>
      <c r="D2816" s="1">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111.1035</v>
      </c>
    </row>
    <row r="2817" spans="1:21" x14ac:dyDescent="0.25">
      <c r="A2817">
        <v>2816</v>
      </c>
      <c r="B2817" t="s">
        <v>5999</v>
      </c>
      <c r="C2817" s="1">
        <v>42248</v>
      </c>
      <c r="D2817" s="1">
        <v>42255</v>
      </c>
      <c r="E2817" t="s">
        <v>49</v>
      </c>
      <c r="F2817" t="s">
        <v>6000</v>
      </c>
      <c r="G2817" t="s">
        <v>6001</v>
      </c>
      <c r="H2817" t="s">
        <v>101</v>
      </c>
      <c r="I2817" t="s">
        <v>26</v>
      </c>
      <c r="J2817" t="s">
        <v>612</v>
      </c>
      <c r="K2817" t="s">
        <v>1247</v>
      </c>
      <c r="L2817">
        <v>2038</v>
      </c>
      <c r="M2817" t="s">
        <v>147</v>
      </c>
      <c r="N2817" t="s">
        <v>2779</v>
      </c>
      <c r="O2817" t="s">
        <v>45</v>
      </c>
      <c r="P2817" t="s">
        <v>74</v>
      </c>
      <c r="Q2817" t="s">
        <v>2780</v>
      </c>
      <c r="R2817">
        <v>114.6</v>
      </c>
      <c r="S2817">
        <v>5</v>
      </c>
      <c r="T2817">
        <v>0</v>
      </c>
      <c r="U2817">
        <v>51.57</v>
      </c>
    </row>
    <row r="2818" spans="1:21" x14ac:dyDescent="0.25">
      <c r="A2818">
        <v>2817</v>
      </c>
      <c r="B2818" t="s">
        <v>5999</v>
      </c>
      <c r="C2818" s="1">
        <v>42248</v>
      </c>
      <c r="D2818" s="1">
        <v>42255</v>
      </c>
      <c r="E2818" t="s">
        <v>49</v>
      </c>
      <c r="F2818" t="s">
        <v>6000</v>
      </c>
      <c r="G2818" t="s">
        <v>6001</v>
      </c>
      <c r="H2818" t="s">
        <v>101</v>
      </c>
      <c r="I2818" t="s">
        <v>26</v>
      </c>
      <c r="J2818" t="s">
        <v>612</v>
      </c>
      <c r="K2818" t="s">
        <v>1247</v>
      </c>
      <c r="L2818">
        <v>2038</v>
      </c>
      <c r="M2818" t="s">
        <v>147</v>
      </c>
      <c r="N2818" t="s">
        <v>702</v>
      </c>
      <c r="O2818" t="s">
        <v>31</v>
      </c>
      <c r="P2818" t="s">
        <v>35</v>
      </c>
      <c r="Q2818" t="s">
        <v>703</v>
      </c>
      <c r="R2818">
        <v>60.74</v>
      </c>
      <c r="S2818">
        <v>1</v>
      </c>
      <c r="T2818">
        <v>0</v>
      </c>
      <c r="U2818">
        <v>15.185</v>
      </c>
    </row>
    <row r="2819" spans="1:21" x14ac:dyDescent="0.25">
      <c r="A2819">
        <v>2818</v>
      </c>
      <c r="B2819" t="s">
        <v>5999</v>
      </c>
      <c r="C2819" s="1">
        <v>42248</v>
      </c>
      <c r="D2819" s="1">
        <v>42255</v>
      </c>
      <c r="E2819" t="s">
        <v>49</v>
      </c>
      <c r="F2819" t="s">
        <v>6000</v>
      </c>
      <c r="G2819" t="s">
        <v>6001</v>
      </c>
      <c r="H2819" t="s">
        <v>101</v>
      </c>
      <c r="I2819" t="s">
        <v>26</v>
      </c>
      <c r="J2819" t="s">
        <v>612</v>
      </c>
      <c r="K2819" t="s">
        <v>1247</v>
      </c>
      <c r="L2819">
        <v>2038</v>
      </c>
      <c r="M2819" t="s">
        <v>147</v>
      </c>
      <c r="N2819" t="s">
        <v>5278</v>
      </c>
      <c r="O2819" t="s">
        <v>31</v>
      </c>
      <c r="P2819" t="s">
        <v>64</v>
      </c>
      <c r="Q2819" t="s">
        <v>5279</v>
      </c>
      <c r="R2819">
        <v>124.36</v>
      </c>
      <c r="S2819">
        <v>2</v>
      </c>
      <c r="T2819">
        <v>0</v>
      </c>
      <c r="U2819">
        <v>27.359200000000001</v>
      </c>
    </row>
    <row r="2820" spans="1:21" x14ac:dyDescent="0.25">
      <c r="A2820">
        <v>2819</v>
      </c>
      <c r="B2820" t="s">
        <v>5999</v>
      </c>
      <c r="C2820" s="1">
        <v>42248</v>
      </c>
      <c r="D2820" s="1">
        <v>42255</v>
      </c>
      <c r="E2820" t="s">
        <v>49</v>
      </c>
      <c r="F2820" t="s">
        <v>6000</v>
      </c>
      <c r="G2820" t="s">
        <v>6001</v>
      </c>
      <c r="H2820" t="s">
        <v>101</v>
      </c>
      <c r="I2820" t="s">
        <v>26</v>
      </c>
      <c r="J2820" t="s">
        <v>612</v>
      </c>
      <c r="K2820" t="s">
        <v>1247</v>
      </c>
      <c r="L2820">
        <v>2038</v>
      </c>
      <c r="M2820" t="s">
        <v>147</v>
      </c>
      <c r="N2820" t="s">
        <v>1017</v>
      </c>
      <c r="O2820" t="s">
        <v>45</v>
      </c>
      <c r="P2820" t="s">
        <v>58</v>
      </c>
      <c r="Q2820" t="s">
        <v>1018</v>
      </c>
      <c r="R2820">
        <v>1088.76</v>
      </c>
      <c r="S2820">
        <v>6</v>
      </c>
      <c r="T2820">
        <v>0</v>
      </c>
      <c r="U2820">
        <v>315.74040000000002</v>
      </c>
    </row>
    <row r="2821" spans="1:21" x14ac:dyDescent="0.25">
      <c r="A2821">
        <v>2820</v>
      </c>
      <c r="B2821" t="s">
        <v>6002</v>
      </c>
      <c r="C2821" s="1">
        <v>42495</v>
      </c>
      <c r="D2821" s="1">
        <v>42498</v>
      </c>
      <c r="E2821" t="s">
        <v>187</v>
      </c>
      <c r="F2821" t="s">
        <v>6003</v>
      </c>
      <c r="G2821" t="s">
        <v>6004</v>
      </c>
      <c r="H2821" t="s">
        <v>25</v>
      </c>
      <c r="I2821" t="s">
        <v>26</v>
      </c>
      <c r="J2821" t="s">
        <v>3259</v>
      </c>
      <c r="K2821" t="s">
        <v>42</v>
      </c>
      <c r="L2821">
        <v>92024</v>
      </c>
      <c r="M2821" t="s">
        <v>43</v>
      </c>
      <c r="N2821" t="s">
        <v>5492</v>
      </c>
      <c r="O2821" t="s">
        <v>45</v>
      </c>
      <c r="P2821" t="s">
        <v>74</v>
      </c>
      <c r="Q2821" t="s">
        <v>5493</v>
      </c>
      <c r="R2821">
        <v>6.72</v>
      </c>
      <c r="S2821">
        <v>5</v>
      </c>
      <c r="T2821">
        <v>0.2</v>
      </c>
      <c r="U2821">
        <v>2.3519999999999999</v>
      </c>
    </row>
    <row r="2822" spans="1:21" x14ac:dyDescent="0.25">
      <c r="A2822">
        <v>2821</v>
      </c>
      <c r="B2822" t="s">
        <v>6002</v>
      </c>
      <c r="C2822" s="1">
        <v>42495</v>
      </c>
      <c r="D2822" s="1">
        <v>42498</v>
      </c>
      <c r="E2822" t="s">
        <v>187</v>
      </c>
      <c r="F2822" t="s">
        <v>6003</v>
      </c>
      <c r="G2822" t="s">
        <v>6004</v>
      </c>
      <c r="H2822" t="s">
        <v>25</v>
      </c>
      <c r="I2822" t="s">
        <v>26</v>
      </c>
      <c r="J2822" t="s">
        <v>3259</v>
      </c>
      <c r="K2822" t="s">
        <v>42</v>
      </c>
      <c r="L2822">
        <v>92024</v>
      </c>
      <c r="M2822" t="s">
        <v>43</v>
      </c>
      <c r="N2822" t="s">
        <v>884</v>
      </c>
      <c r="O2822" t="s">
        <v>31</v>
      </c>
      <c r="P2822" t="s">
        <v>55</v>
      </c>
      <c r="Q2822" t="s">
        <v>885</v>
      </c>
      <c r="R2822">
        <v>298.77600000000001</v>
      </c>
      <c r="S2822">
        <v>3</v>
      </c>
      <c r="T2822">
        <v>0.2</v>
      </c>
      <c r="U2822">
        <v>7.4694000000000003</v>
      </c>
    </row>
    <row r="2823" spans="1:21" x14ac:dyDescent="0.25">
      <c r="A2823">
        <v>2822</v>
      </c>
      <c r="B2823" t="s">
        <v>6005</v>
      </c>
      <c r="C2823" s="1">
        <v>42735</v>
      </c>
      <c r="D2823" s="1">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v>
      </c>
    </row>
    <row r="2824" spans="1:21" x14ac:dyDescent="0.25">
      <c r="A2824">
        <v>2823</v>
      </c>
      <c r="B2824" t="s">
        <v>6006</v>
      </c>
      <c r="C2824" s="1">
        <v>42996</v>
      </c>
      <c r="D2824" s="1">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0.55800000000000005</v>
      </c>
    </row>
    <row r="2825" spans="1:21" x14ac:dyDescent="0.25">
      <c r="A2825">
        <v>2824</v>
      </c>
      <c r="B2825" t="s">
        <v>6006</v>
      </c>
      <c r="C2825" s="1">
        <v>42996</v>
      </c>
      <c r="D2825" s="1">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-2.9740000000000002</v>
      </c>
    </row>
    <row r="2826" spans="1:21" x14ac:dyDescent="0.25">
      <c r="A2826">
        <v>2825</v>
      </c>
      <c r="B2826" t="s">
        <v>6007</v>
      </c>
      <c r="C2826" s="1">
        <v>41907</v>
      </c>
      <c r="D2826" s="1">
        <v>41912</v>
      </c>
      <c r="E2826" t="s">
        <v>49</v>
      </c>
      <c r="F2826" t="s">
        <v>1669</v>
      </c>
      <c r="G2826" t="s">
        <v>1670</v>
      </c>
      <c r="H2826" t="s">
        <v>101</v>
      </c>
      <c r="I2826" t="s">
        <v>26</v>
      </c>
      <c r="J2826" t="s">
        <v>183</v>
      </c>
      <c r="K2826" t="s">
        <v>103</v>
      </c>
      <c r="L2826">
        <v>77041</v>
      </c>
      <c r="M2826" t="s">
        <v>104</v>
      </c>
      <c r="N2826" t="s">
        <v>6008</v>
      </c>
      <c r="O2826" t="s">
        <v>45</v>
      </c>
      <c r="P2826" t="s">
        <v>89</v>
      </c>
      <c r="Q2826" t="s">
        <v>6009</v>
      </c>
      <c r="R2826">
        <v>33.792000000000002</v>
      </c>
      <c r="S2826">
        <v>8</v>
      </c>
      <c r="T2826">
        <v>0.2</v>
      </c>
      <c r="U2826">
        <v>10.56</v>
      </c>
    </row>
    <row r="2827" spans="1:21" x14ac:dyDescent="0.25">
      <c r="A2827">
        <v>2826</v>
      </c>
      <c r="B2827" t="s">
        <v>6007</v>
      </c>
      <c r="C2827" s="1">
        <v>41907</v>
      </c>
      <c r="D2827" s="1">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300.53280000000001</v>
      </c>
      <c r="S2827">
        <v>2</v>
      </c>
      <c r="T2827">
        <v>0.32</v>
      </c>
      <c r="U2827">
        <v>-97.231200000000001</v>
      </c>
    </row>
    <row r="2828" spans="1:21" x14ac:dyDescent="0.25">
      <c r="A2828">
        <v>2827</v>
      </c>
      <c r="B2828" t="s">
        <v>6007</v>
      </c>
      <c r="C2828" s="1">
        <v>41907</v>
      </c>
      <c r="D2828" s="1">
        <v>41912</v>
      </c>
      <c r="E2828" t="s">
        <v>49</v>
      </c>
      <c r="F2828" t="s">
        <v>1669</v>
      </c>
      <c r="G2828" t="s">
        <v>1670</v>
      </c>
      <c r="H2828" t="s">
        <v>101</v>
      </c>
      <c r="I2828" t="s">
        <v>26</v>
      </c>
      <c r="J2828" t="s">
        <v>183</v>
      </c>
      <c r="K2828" t="s">
        <v>103</v>
      </c>
      <c r="L2828">
        <v>77041</v>
      </c>
      <c r="M2828" t="s">
        <v>104</v>
      </c>
      <c r="N2828" t="s">
        <v>5224</v>
      </c>
      <c r="O2828" t="s">
        <v>45</v>
      </c>
      <c r="P2828" t="s">
        <v>74</v>
      </c>
      <c r="Q2828" t="s">
        <v>5225</v>
      </c>
      <c r="R2828">
        <v>2.7240000000000002</v>
      </c>
      <c r="S2828">
        <v>2</v>
      </c>
      <c r="T2828">
        <v>0.8</v>
      </c>
      <c r="U2828">
        <v>-4.3583999999999996</v>
      </c>
    </row>
    <row r="2829" spans="1:21" x14ac:dyDescent="0.25">
      <c r="A2829">
        <v>2828</v>
      </c>
      <c r="B2829" t="s">
        <v>6007</v>
      </c>
      <c r="C2829" s="1">
        <v>41907</v>
      </c>
      <c r="D2829" s="1">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3.2639999999999998</v>
      </c>
      <c r="S2829">
        <v>2</v>
      </c>
      <c r="T2829">
        <v>0.2</v>
      </c>
      <c r="U2829">
        <v>1.1015999999999999</v>
      </c>
    </row>
    <row r="2830" spans="1:21" x14ac:dyDescent="0.25">
      <c r="A2830">
        <v>2829</v>
      </c>
      <c r="B2830" t="s">
        <v>6010</v>
      </c>
      <c r="C2830" s="1">
        <v>42483</v>
      </c>
      <c r="D2830" s="1">
        <v>42486</v>
      </c>
      <c r="E2830" t="s">
        <v>187</v>
      </c>
      <c r="F2830" t="s">
        <v>672</v>
      </c>
      <c r="G2830" t="s">
        <v>673</v>
      </c>
      <c r="H2830" t="s">
        <v>25</v>
      </c>
      <c r="I2830" t="s">
        <v>26</v>
      </c>
      <c r="J2830" t="s">
        <v>2475</v>
      </c>
      <c r="K2830" t="s">
        <v>497</v>
      </c>
      <c r="L2830">
        <v>43130</v>
      </c>
      <c r="M2830" t="s">
        <v>147</v>
      </c>
      <c r="N2830" t="s">
        <v>6011</v>
      </c>
      <c r="O2830" t="s">
        <v>45</v>
      </c>
      <c r="P2830" t="s">
        <v>89</v>
      </c>
      <c r="Q2830" t="s">
        <v>6012</v>
      </c>
      <c r="R2830">
        <v>108.336</v>
      </c>
      <c r="S2830">
        <v>6</v>
      </c>
      <c r="T2830">
        <v>0.2</v>
      </c>
      <c r="U2830">
        <v>37.9176</v>
      </c>
    </row>
    <row r="2831" spans="1:21" x14ac:dyDescent="0.25">
      <c r="A2831">
        <v>2830</v>
      </c>
      <c r="B2831" t="s">
        <v>6010</v>
      </c>
      <c r="C2831" s="1">
        <v>42483</v>
      </c>
      <c r="D2831" s="1">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x14ac:dyDescent="0.25">
      <c r="A2832">
        <v>2831</v>
      </c>
      <c r="B2832" t="s">
        <v>6010</v>
      </c>
      <c r="C2832" s="1">
        <v>42483</v>
      </c>
      <c r="D2832" s="1">
        <v>42486</v>
      </c>
      <c r="E2832" t="s">
        <v>187</v>
      </c>
      <c r="F2832" t="s">
        <v>672</v>
      </c>
      <c r="G2832" t="s">
        <v>673</v>
      </c>
      <c r="H2832" t="s">
        <v>25</v>
      </c>
      <c r="I2832" t="s">
        <v>26</v>
      </c>
      <c r="J2832" t="s">
        <v>2475</v>
      </c>
      <c r="K2832" t="s">
        <v>497</v>
      </c>
      <c r="L2832">
        <v>43130</v>
      </c>
      <c r="M2832" t="s">
        <v>147</v>
      </c>
      <c r="N2832" t="s">
        <v>6013</v>
      </c>
      <c r="O2832" t="s">
        <v>45</v>
      </c>
      <c r="P2832" t="s">
        <v>89</v>
      </c>
      <c r="Q2832" t="s">
        <v>6014</v>
      </c>
      <c r="R2832">
        <v>78.304000000000002</v>
      </c>
      <c r="S2832">
        <v>2</v>
      </c>
      <c r="T2832">
        <v>0.2</v>
      </c>
      <c r="U2832">
        <v>29.364000000000001</v>
      </c>
    </row>
    <row r="2833" spans="1:21" x14ac:dyDescent="0.25">
      <c r="A2833">
        <v>2832</v>
      </c>
      <c r="B2833" t="s">
        <v>6015</v>
      </c>
      <c r="C2833" s="1">
        <v>41944</v>
      </c>
      <c r="D2833" s="1">
        <v>41948</v>
      </c>
      <c r="E2833" t="s">
        <v>49</v>
      </c>
      <c r="F2833" t="s">
        <v>3739</v>
      </c>
      <c r="G2833" t="s">
        <v>3740</v>
      </c>
      <c r="H2833" t="s">
        <v>25</v>
      </c>
      <c r="I2833" t="s">
        <v>26</v>
      </c>
      <c r="J2833" t="s">
        <v>418</v>
      </c>
      <c r="K2833" t="s">
        <v>419</v>
      </c>
      <c r="L2833">
        <v>97206</v>
      </c>
      <c r="M2833" t="s">
        <v>43</v>
      </c>
      <c r="N2833" t="s">
        <v>6016</v>
      </c>
      <c r="O2833" t="s">
        <v>45</v>
      </c>
      <c r="P2833" t="s">
        <v>58</v>
      </c>
      <c r="Q2833" t="s">
        <v>6017</v>
      </c>
      <c r="R2833">
        <v>443.92</v>
      </c>
      <c r="S2833">
        <v>5</v>
      </c>
      <c r="T2833">
        <v>0.2</v>
      </c>
      <c r="U2833">
        <v>-94.332999999999998</v>
      </c>
    </row>
    <row r="2834" spans="1:21" x14ac:dyDescent="0.25">
      <c r="A2834">
        <v>2833</v>
      </c>
      <c r="B2834" t="s">
        <v>6015</v>
      </c>
      <c r="C2834" s="1">
        <v>41944</v>
      </c>
      <c r="D2834" s="1">
        <v>41948</v>
      </c>
      <c r="E2834" t="s">
        <v>49</v>
      </c>
      <c r="F2834" t="s">
        <v>3739</v>
      </c>
      <c r="G2834" t="s">
        <v>3740</v>
      </c>
      <c r="H2834" t="s">
        <v>25</v>
      </c>
      <c r="I2834" t="s">
        <v>26</v>
      </c>
      <c r="J2834" t="s">
        <v>418</v>
      </c>
      <c r="K2834" t="s">
        <v>419</v>
      </c>
      <c r="L2834">
        <v>97206</v>
      </c>
      <c r="M2834" t="s">
        <v>43</v>
      </c>
      <c r="N2834" t="s">
        <v>5873</v>
      </c>
      <c r="O2834" t="s">
        <v>70</v>
      </c>
      <c r="P2834" t="s">
        <v>71</v>
      </c>
      <c r="Q2834" t="s">
        <v>5874</v>
      </c>
      <c r="R2834">
        <v>155.976</v>
      </c>
      <c r="S2834">
        <v>3</v>
      </c>
      <c r="T2834">
        <v>0.2</v>
      </c>
      <c r="U2834">
        <v>54.5916</v>
      </c>
    </row>
    <row r="2835" spans="1:21" x14ac:dyDescent="0.25">
      <c r="A2835">
        <v>2834</v>
      </c>
      <c r="B2835" t="s">
        <v>6018</v>
      </c>
      <c r="C2835" s="1">
        <v>42761</v>
      </c>
      <c r="D2835" s="1">
        <v>42766</v>
      </c>
      <c r="E2835" t="s">
        <v>22</v>
      </c>
      <c r="F2835" t="s">
        <v>6019</v>
      </c>
      <c r="G2835" t="s">
        <v>6020</v>
      </c>
      <c r="H2835" t="s">
        <v>40</v>
      </c>
      <c r="I2835" t="s">
        <v>26</v>
      </c>
      <c r="J2835" t="s">
        <v>5900</v>
      </c>
      <c r="K2835" t="s">
        <v>357</v>
      </c>
      <c r="L2835">
        <v>35244</v>
      </c>
      <c r="M2835" t="s">
        <v>29</v>
      </c>
      <c r="N2835" t="s">
        <v>640</v>
      </c>
      <c r="O2835" t="s">
        <v>45</v>
      </c>
      <c r="P2835" t="s">
        <v>67</v>
      </c>
      <c r="Q2835" t="s">
        <v>641</v>
      </c>
      <c r="R2835">
        <v>15.47</v>
      </c>
      <c r="S2835">
        <v>7</v>
      </c>
      <c r="T2835">
        <v>0</v>
      </c>
      <c r="U2835">
        <v>4.1768999999999998</v>
      </c>
    </row>
    <row r="2836" spans="1:21" x14ac:dyDescent="0.25">
      <c r="A2836">
        <v>2835</v>
      </c>
      <c r="B2836" t="s">
        <v>6018</v>
      </c>
      <c r="C2836" s="1">
        <v>42761</v>
      </c>
      <c r="D2836" s="1">
        <v>42766</v>
      </c>
      <c r="E2836" t="s">
        <v>22</v>
      </c>
      <c r="F2836" t="s">
        <v>6019</v>
      </c>
      <c r="G2836" t="s">
        <v>6020</v>
      </c>
      <c r="H2836" t="s">
        <v>40</v>
      </c>
      <c r="I2836" t="s">
        <v>26</v>
      </c>
      <c r="J2836" t="s">
        <v>5900</v>
      </c>
      <c r="K2836" t="s">
        <v>357</v>
      </c>
      <c r="L2836">
        <v>35244</v>
      </c>
      <c r="M2836" t="s">
        <v>29</v>
      </c>
      <c r="N2836" t="s">
        <v>749</v>
      </c>
      <c r="O2836" t="s">
        <v>45</v>
      </c>
      <c r="P2836" t="s">
        <v>74</v>
      </c>
      <c r="Q2836" t="s">
        <v>750</v>
      </c>
      <c r="R2836">
        <v>7.16</v>
      </c>
      <c r="S2836">
        <v>2</v>
      </c>
      <c r="T2836">
        <v>0</v>
      </c>
      <c r="U2836">
        <v>3.4367999999999999</v>
      </c>
    </row>
    <row r="2837" spans="1:21" x14ac:dyDescent="0.25">
      <c r="A2837">
        <v>2836</v>
      </c>
      <c r="B2837" t="s">
        <v>6021</v>
      </c>
      <c r="C2837" s="1">
        <v>43050</v>
      </c>
      <c r="D2837" s="1">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2.8313999999999999</v>
      </c>
    </row>
    <row r="2838" spans="1:21" x14ac:dyDescent="0.25">
      <c r="A2838">
        <v>2837</v>
      </c>
      <c r="B2838" t="s">
        <v>6021</v>
      </c>
      <c r="C2838" s="1">
        <v>43050</v>
      </c>
      <c r="D2838" s="1">
        <v>43055</v>
      </c>
      <c r="E2838" t="s">
        <v>49</v>
      </c>
      <c r="F2838" t="s">
        <v>2631</v>
      </c>
      <c r="G2838" t="s">
        <v>2632</v>
      </c>
      <c r="H2838" t="s">
        <v>25</v>
      </c>
      <c r="I2838" t="s">
        <v>26</v>
      </c>
      <c r="J2838" t="s">
        <v>41</v>
      </c>
      <c r="K2838" t="s">
        <v>42</v>
      </c>
      <c r="L2838">
        <v>90036</v>
      </c>
      <c r="M2838" t="s">
        <v>43</v>
      </c>
      <c r="N2838" t="s">
        <v>6022</v>
      </c>
      <c r="O2838" t="s">
        <v>45</v>
      </c>
      <c r="P2838" t="s">
        <v>89</v>
      </c>
      <c r="Q2838" t="s">
        <v>6023</v>
      </c>
      <c r="R2838">
        <v>19.440000000000001</v>
      </c>
      <c r="S2838">
        <v>3</v>
      </c>
      <c r="T2838">
        <v>0</v>
      </c>
      <c r="U2838">
        <v>9.3312000000000008</v>
      </c>
    </row>
    <row r="2839" spans="1:21" x14ac:dyDescent="0.25">
      <c r="A2839">
        <v>2838</v>
      </c>
      <c r="B2839" t="s">
        <v>6021</v>
      </c>
      <c r="C2839" s="1">
        <v>43050</v>
      </c>
      <c r="D2839" s="1">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39.520000000000003</v>
      </c>
    </row>
    <row r="2840" spans="1:21" x14ac:dyDescent="0.25">
      <c r="A2840">
        <v>2839</v>
      </c>
      <c r="B2840" t="s">
        <v>6024</v>
      </c>
      <c r="C2840" s="1">
        <v>42530</v>
      </c>
      <c r="D2840" s="1">
        <v>42533</v>
      </c>
      <c r="E2840" t="s">
        <v>187</v>
      </c>
      <c r="F2840" t="s">
        <v>5813</v>
      </c>
      <c r="G2840" t="s">
        <v>5814</v>
      </c>
      <c r="H2840" t="s">
        <v>25</v>
      </c>
      <c r="I2840" t="s">
        <v>26</v>
      </c>
      <c r="J2840" t="s">
        <v>5654</v>
      </c>
      <c r="K2840" t="s">
        <v>53</v>
      </c>
      <c r="L2840">
        <v>32303</v>
      </c>
      <c r="M2840" t="s">
        <v>29</v>
      </c>
      <c r="N2840" t="s">
        <v>3713</v>
      </c>
      <c r="O2840" t="s">
        <v>70</v>
      </c>
      <c r="P2840" t="s">
        <v>683</v>
      </c>
      <c r="Q2840" t="s">
        <v>3714</v>
      </c>
      <c r="R2840">
        <v>695.7</v>
      </c>
      <c r="S2840">
        <v>2</v>
      </c>
      <c r="T2840">
        <v>0.5</v>
      </c>
      <c r="U2840">
        <v>-27.827999999999999</v>
      </c>
    </row>
    <row r="2841" spans="1:21" x14ac:dyDescent="0.25">
      <c r="A2841">
        <v>2840</v>
      </c>
      <c r="B2841" t="s">
        <v>6025</v>
      </c>
      <c r="C2841" s="1">
        <v>42250</v>
      </c>
      <c r="D2841" s="1">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31.285799999999998</v>
      </c>
    </row>
    <row r="2842" spans="1:21" x14ac:dyDescent="0.25">
      <c r="A2842">
        <v>2841</v>
      </c>
      <c r="B2842" t="s">
        <v>6026</v>
      </c>
      <c r="C2842" s="1">
        <v>41712</v>
      </c>
      <c r="D2842" s="1">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x14ac:dyDescent="0.25">
      <c r="A2843">
        <v>2842</v>
      </c>
      <c r="B2843" t="s">
        <v>6027</v>
      </c>
      <c r="C2843" s="1">
        <v>42978</v>
      </c>
      <c r="D2843" s="1">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x14ac:dyDescent="0.25">
      <c r="A2844">
        <v>2843</v>
      </c>
      <c r="B2844" t="s">
        <v>6028</v>
      </c>
      <c r="C2844" s="1">
        <v>42817</v>
      </c>
      <c r="D2844" s="1">
        <v>42821</v>
      </c>
      <c r="E2844" t="s">
        <v>49</v>
      </c>
      <c r="F2844" t="s">
        <v>6029</v>
      </c>
      <c r="G2844" t="s">
        <v>6030</v>
      </c>
      <c r="H2844" t="s">
        <v>25</v>
      </c>
      <c r="I2844" t="s">
        <v>26</v>
      </c>
      <c r="J2844" t="s">
        <v>1685</v>
      </c>
      <c r="K2844" t="s">
        <v>103</v>
      </c>
      <c r="L2844">
        <v>77340</v>
      </c>
      <c r="M2844" t="s">
        <v>104</v>
      </c>
      <c r="N2844" t="s">
        <v>1693</v>
      </c>
      <c r="O2844" t="s">
        <v>45</v>
      </c>
      <c r="P2844" t="s">
        <v>58</v>
      </c>
      <c r="Q2844" t="s">
        <v>1694</v>
      </c>
      <c r="R2844">
        <v>143.72800000000001</v>
      </c>
      <c r="S2844">
        <v>2</v>
      </c>
      <c r="T2844">
        <v>0.2</v>
      </c>
      <c r="U2844">
        <v>-32.338799999999999</v>
      </c>
    </row>
    <row r="2845" spans="1:21" x14ac:dyDescent="0.25">
      <c r="A2845">
        <v>2844</v>
      </c>
      <c r="B2845" t="s">
        <v>6031</v>
      </c>
      <c r="C2845" s="1">
        <v>42873</v>
      </c>
      <c r="D2845" s="1">
        <v>42877</v>
      </c>
      <c r="E2845" t="s">
        <v>49</v>
      </c>
      <c r="F2845" t="s">
        <v>61</v>
      </c>
      <c r="G2845" t="s">
        <v>62</v>
      </c>
      <c r="H2845" t="s">
        <v>25</v>
      </c>
      <c r="I2845" t="s">
        <v>26</v>
      </c>
      <c r="J2845" t="s">
        <v>145</v>
      </c>
      <c r="K2845" t="s">
        <v>146</v>
      </c>
      <c r="L2845">
        <v>19140</v>
      </c>
      <c r="M2845" t="s">
        <v>147</v>
      </c>
      <c r="N2845" t="s">
        <v>5670</v>
      </c>
      <c r="O2845" t="s">
        <v>70</v>
      </c>
      <c r="P2845" t="s">
        <v>160</v>
      </c>
      <c r="Q2845" t="s">
        <v>5671</v>
      </c>
      <c r="R2845">
        <v>36.048000000000002</v>
      </c>
      <c r="S2845">
        <v>3</v>
      </c>
      <c r="T2845">
        <v>0.2</v>
      </c>
      <c r="U2845">
        <v>-0.9012</v>
      </c>
    </row>
    <row r="2846" spans="1:21" x14ac:dyDescent="0.25">
      <c r="A2846">
        <v>2845</v>
      </c>
      <c r="B2846" t="s">
        <v>6032</v>
      </c>
      <c r="C2846" s="1">
        <v>42731</v>
      </c>
      <c r="D2846" s="1">
        <v>42735</v>
      </c>
      <c r="E2846" t="s">
        <v>49</v>
      </c>
      <c r="F2846" t="s">
        <v>3464</v>
      </c>
      <c r="G2846" t="s">
        <v>3465</v>
      </c>
      <c r="H2846" t="s">
        <v>40</v>
      </c>
      <c r="I2846" t="s">
        <v>26</v>
      </c>
      <c r="J2846" t="s">
        <v>5682</v>
      </c>
      <c r="K2846" t="s">
        <v>210</v>
      </c>
      <c r="L2846">
        <v>60098</v>
      </c>
      <c r="M2846" t="s">
        <v>104</v>
      </c>
      <c r="N2846" t="s">
        <v>2064</v>
      </c>
      <c r="O2846" t="s">
        <v>31</v>
      </c>
      <c r="P2846" t="s">
        <v>35</v>
      </c>
      <c r="Q2846" t="s">
        <v>2065</v>
      </c>
      <c r="R2846">
        <v>845.48800000000006</v>
      </c>
      <c r="S2846">
        <v>8</v>
      </c>
      <c r="T2846">
        <v>0.3</v>
      </c>
      <c r="U2846">
        <v>-12.0784</v>
      </c>
    </row>
    <row r="2847" spans="1:21" x14ac:dyDescent="0.25">
      <c r="A2847">
        <v>2846</v>
      </c>
      <c r="B2847" t="s">
        <v>6033</v>
      </c>
      <c r="C2847" s="1">
        <v>43056</v>
      </c>
      <c r="D2847" s="1">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14.263199999999999</v>
      </c>
    </row>
    <row r="2848" spans="1:21" x14ac:dyDescent="0.25">
      <c r="A2848">
        <v>2847</v>
      </c>
      <c r="B2848" t="s">
        <v>6034</v>
      </c>
      <c r="C2848" s="1">
        <v>42988</v>
      </c>
      <c r="D2848" s="1">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762.59400000000005</v>
      </c>
      <c r="S2848">
        <v>3</v>
      </c>
      <c r="T2848">
        <v>0.8</v>
      </c>
      <c r="U2848">
        <v>-1143.8910000000001</v>
      </c>
    </row>
    <row r="2849" spans="1:21" x14ac:dyDescent="0.25">
      <c r="A2849">
        <v>2848</v>
      </c>
      <c r="B2849" t="s">
        <v>6035</v>
      </c>
      <c r="C2849" s="1">
        <v>42833</v>
      </c>
      <c r="D2849" s="1">
        <v>42840</v>
      </c>
      <c r="E2849" t="s">
        <v>49</v>
      </c>
      <c r="F2849" t="s">
        <v>6036</v>
      </c>
      <c r="G2849" t="s">
        <v>6037</v>
      </c>
      <c r="H2849" t="s">
        <v>40</v>
      </c>
      <c r="I2849" t="s">
        <v>26</v>
      </c>
      <c r="J2849" t="s">
        <v>3268</v>
      </c>
      <c r="K2849" t="s">
        <v>1274</v>
      </c>
      <c r="L2849">
        <v>30076</v>
      </c>
      <c r="M2849" t="s">
        <v>29</v>
      </c>
      <c r="N2849" t="s">
        <v>6038</v>
      </c>
      <c r="O2849" t="s">
        <v>31</v>
      </c>
      <c r="P2849" t="s">
        <v>64</v>
      </c>
      <c r="Q2849" t="s">
        <v>6039</v>
      </c>
      <c r="R2849">
        <v>56.28</v>
      </c>
      <c r="S2849">
        <v>6</v>
      </c>
      <c r="T2849">
        <v>0</v>
      </c>
      <c r="U2849">
        <v>15.7584</v>
      </c>
    </row>
    <row r="2850" spans="1:21" x14ac:dyDescent="0.25">
      <c r="A2850">
        <v>2849</v>
      </c>
      <c r="B2850" t="s">
        <v>6035</v>
      </c>
      <c r="C2850" s="1">
        <v>42833</v>
      </c>
      <c r="D2850" s="1">
        <v>42840</v>
      </c>
      <c r="E2850" t="s">
        <v>49</v>
      </c>
      <c r="F2850" t="s">
        <v>6036</v>
      </c>
      <c r="G2850" t="s">
        <v>6037</v>
      </c>
      <c r="H2850" t="s">
        <v>40</v>
      </c>
      <c r="I2850" t="s">
        <v>26</v>
      </c>
      <c r="J2850" t="s">
        <v>3268</v>
      </c>
      <c r="K2850" t="s">
        <v>1274</v>
      </c>
      <c r="L2850">
        <v>30076</v>
      </c>
      <c r="M2850" t="s">
        <v>29</v>
      </c>
      <c r="N2850" t="s">
        <v>4726</v>
      </c>
      <c r="O2850" t="s">
        <v>45</v>
      </c>
      <c r="P2850" t="s">
        <v>74</v>
      </c>
      <c r="Q2850" t="s">
        <v>4727</v>
      </c>
      <c r="R2850">
        <v>2690.97</v>
      </c>
      <c r="S2850">
        <v>3</v>
      </c>
      <c r="T2850">
        <v>0</v>
      </c>
      <c r="U2850">
        <v>1264.7559000000001</v>
      </c>
    </row>
    <row r="2851" spans="1:21" x14ac:dyDescent="0.25">
      <c r="A2851">
        <v>2850</v>
      </c>
      <c r="B2851" t="s">
        <v>6040</v>
      </c>
      <c r="C2851" s="1">
        <v>42702</v>
      </c>
      <c r="D2851" s="1">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7.4340000000000002</v>
      </c>
      <c r="S2851">
        <v>6</v>
      </c>
      <c r="T2851">
        <v>0.7</v>
      </c>
      <c r="U2851">
        <v>-5.6993999999999998</v>
      </c>
    </row>
    <row r="2852" spans="1:21" x14ac:dyDescent="0.25">
      <c r="A2852">
        <v>2851</v>
      </c>
      <c r="B2852" t="s">
        <v>6041</v>
      </c>
      <c r="C2852" s="1">
        <v>42523</v>
      </c>
      <c r="D2852" s="1">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-12.956799999999999</v>
      </c>
    </row>
    <row r="2853" spans="1:21" x14ac:dyDescent="0.25">
      <c r="A2853">
        <v>2852</v>
      </c>
      <c r="B2853" t="s">
        <v>6042</v>
      </c>
      <c r="C2853" s="1">
        <v>43086</v>
      </c>
      <c r="D2853" s="1">
        <v>43091</v>
      </c>
      <c r="E2853" t="s">
        <v>49</v>
      </c>
      <c r="F2853" t="s">
        <v>6043</v>
      </c>
      <c r="G2853" t="s">
        <v>6044</v>
      </c>
      <c r="H2853" t="s">
        <v>101</v>
      </c>
      <c r="I2853" t="s">
        <v>26</v>
      </c>
      <c r="J2853" t="s">
        <v>496</v>
      </c>
      <c r="K2853" t="s">
        <v>253</v>
      </c>
      <c r="L2853">
        <v>47201</v>
      </c>
      <c r="M2853" t="s">
        <v>104</v>
      </c>
      <c r="N2853" t="s">
        <v>2852</v>
      </c>
      <c r="O2853" t="s">
        <v>45</v>
      </c>
      <c r="P2853" t="s">
        <v>89</v>
      </c>
      <c r="Q2853" t="s">
        <v>2853</v>
      </c>
      <c r="R2853">
        <v>28.16</v>
      </c>
      <c r="S2853">
        <v>4</v>
      </c>
      <c r="T2853">
        <v>0</v>
      </c>
      <c r="U2853">
        <v>13.235200000000001</v>
      </c>
    </row>
    <row r="2854" spans="1:21" x14ac:dyDescent="0.25">
      <c r="A2854">
        <v>2853</v>
      </c>
      <c r="B2854" t="s">
        <v>6045</v>
      </c>
      <c r="C2854" s="1">
        <v>42448</v>
      </c>
      <c r="D2854" s="1">
        <v>42450</v>
      </c>
      <c r="E2854" t="s">
        <v>22</v>
      </c>
      <c r="F2854" t="s">
        <v>5324</v>
      </c>
      <c r="G2854" t="s">
        <v>5325</v>
      </c>
      <c r="H2854" t="s">
        <v>25</v>
      </c>
      <c r="I2854" t="s">
        <v>26</v>
      </c>
      <c r="J2854" t="s">
        <v>2347</v>
      </c>
      <c r="K2854" t="s">
        <v>266</v>
      </c>
      <c r="L2854">
        <v>11572</v>
      </c>
      <c r="M2854" t="s">
        <v>147</v>
      </c>
      <c r="N2854" t="s">
        <v>6046</v>
      </c>
      <c r="O2854" t="s">
        <v>31</v>
      </c>
      <c r="P2854" t="s">
        <v>64</v>
      </c>
      <c r="Q2854" t="s">
        <v>6047</v>
      </c>
      <c r="R2854">
        <v>14.98</v>
      </c>
      <c r="S2854">
        <v>1</v>
      </c>
      <c r="T2854">
        <v>0</v>
      </c>
      <c r="U2854">
        <v>6.8907999999999996</v>
      </c>
    </row>
    <row r="2855" spans="1:21" x14ac:dyDescent="0.25">
      <c r="A2855">
        <v>2854</v>
      </c>
      <c r="B2855" t="s">
        <v>6045</v>
      </c>
      <c r="C2855" s="1">
        <v>42448</v>
      </c>
      <c r="D2855" s="1">
        <v>42450</v>
      </c>
      <c r="E2855" t="s">
        <v>22</v>
      </c>
      <c r="F2855" t="s">
        <v>5324</v>
      </c>
      <c r="G2855" t="s">
        <v>5325</v>
      </c>
      <c r="H2855" t="s">
        <v>25</v>
      </c>
      <c r="I2855" t="s">
        <v>26</v>
      </c>
      <c r="J2855" t="s">
        <v>2347</v>
      </c>
      <c r="K2855" t="s">
        <v>266</v>
      </c>
      <c r="L2855">
        <v>11572</v>
      </c>
      <c r="M2855" t="s">
        <v>147</v>
      </c>
      <c r="N2855" t="s">
        <v>2073</v>
      </c>
      <c r="O2855" t="s">
        <v>31</v>
      </c>
      <c r="P2855" t="s">
        <v>64</v>
      </c>
      <c r="Q2855" t="s">
        <v>2074</v>
      </c>
      <c r="R2855">
        <v>20.32</v>
      </c>
      <c r="S2855">
        <v>4</v>
      </c>
      <c r="T2855">
        <v>0</v>
      </c>
      <c r="U2855">
        <v>6.9088000000000003</v>
      </c>
    </row>
    <row r="2856" spans="1:21" x14ac:dyDescent="0.25">
      <c r="A2856">
        <v>2855</v>
      </c>
      <c r="B2856" t="s">
        <v>6048</v>
      </c>
      <c r="C2856" s="1">
        <v>42967</v>
      </c>
      <c r="D2856" s="1">
        <v>42967</v>
      </c>
      <c r="E2856" t="s">
        <v>1292</v>
      </c>
      <c r="F2856" t="s">
        <v>5466</v>
      </c>
      <c r="G2856" t="s">
        <v>5467</v>
      </c>
      <c r="H2856" t="s">
        <v>40</v>
      </c>
      <c r="I2856" t="s">
        <v>26</v>
      </c>
      <c r="J2856" t="s">
        <v>612</v>
      </c>
      <c r="K2856" t="s">
        <v>1247</v>
      </c>
      <c r="L2856">
        <v>2038</v>
      </c>
      <c r="M2856" t="s">
        <v>147</v>
      </c>
      <c r="N2856" t="s">
        <v>4084</v>
      </c>
      <c r="O2856" t="s">
        <v>45</v>
      </c>
      <c r="P2856" t="s">
        <v>58</v>
      </c>
      <c r="Q2856" t="s">
        <v>4085</v>
      </c>
      <c r="R2856">
        <v>40.29</v>
      </c>
      <c r="S2856">
        <v>3</v>
      </c>
      <c r="T2856">
        <v>0</v>
      </c>
      <c r="U2856">
        <v>10.4754</v>
      </c>
    </row>
    <row r="2857" spans="1:21" x14ac:dyDescent="0.25">
      <c r="A2857">
        <v>2856</v>
      </c>
      <c r="B2857" t="s">
        <v>6049</v>
      </c>
      <c r="C2857" s="1">
        <v>42941</v>
      </c>
      <c r="D2857" s="1">
        <v>42947</v>
      </c>
      <c r="E2857" t="s">
        <v>49</v>
      </c>
      <c r="F2857" t="s">
        <v>1562</v>
      </c>
      <c r="G2857" t="s">
        <v>1563</v>
      </c>
      <c r="H2857" t="s">
        <v>25</v>
      </c>
      <c r="I2857" t="s">
        <v>26</v>
      </c>
      <c r="J2857" t="s">
        <v>5332</v>
      </c>
      <c r="K2857" t="s">
        <v>5333</v>
      </c>
      <c r="L2857">
        <v>57103</v>
      </c>
      <c r="M2857" t="s">
        <v>104</v>
      </c>
      <c r="N2857" t="s">
        <v>5737</v>
      </c>
      <c r="O2857" t="s">
        <v>45</v>
      </c>
      <c r="P2857" t="s">
        <v>46</v>
      </c>
      <c r="Q2857" t="s">
        <v>5738</v>
      </c>
      <c r="R2857">
        <v>20.23</v>
      </c>
      <c r="S2857">
        <v>7</v>
      </c>
      <c r="T2857">
        <v>0</v>
      </c>
      <c r="U2857">
        <v>9.5081000000000007</v>
      </c>
    </row>
    <row r="2858" spans="1:21" x14ac:dyDescent="0.25">
      <c r="A2858">
        <v>2857</v>
      </c>
      <c r="B2858" t="s">
        <v>6050</v>
      </c>
      <c r="C2858" s="1">
        <v>42608</v>
      </c>
      <c r="D2858" s="1">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v>
      </c>
      <c r="S2858">
        <v>4</v>
      </c>
      <c r="T2858">
        <v>0.2</v>
      </c>
      <c r="U2858">
        <v>100.196</v>
      </c>
    </row>
    <row r="2859" spans="1:21" x14ac:dyDescent="0.25">
      <c r="A2859">
        <v>2858</v>
      </c>
      <c r="B2859" t="s">
        <v>6051</v>
      </c>
      <c r="C2859" s="1">
        <v>42597</v>
      </c>
      <c r="D2859" s="1">
        <v>42599</v>
      </c>
      <c r="E2859" t="s">
        <v>22</v>
      </c>
      <c r="F2859" t="s">
        <v>6052</v>
      </c>
      <c r="G2859" t="s">
        <v>6053</v>
      </c>
      <c r="H2859" t="s">
        <v>25</v>
      </c>
      <c r="I2859" t="s">
        <v>26</v>
      </c>
      <c r="J2859" t="s">
        <v>1710</v>
      </c>
      <c r="K2859" t="s">
        <v>87</v>
      </c>
      <c r="L2859">
        <v>28314</v>
      </c>
      <c r="M2859" t="s">
        <v>29</v>
      </c>
      <c r="N2859" t="s">
        <v>4627</v>
      </c>
      <c r="O2859" t="s">
        <v>31</v>
      </c>
      <c r="P2859" t="s">
        <v>35</v>
      </c>
      <c r="Q2859" t="s">
        <v>4628</v>
      </c>
      <c r="R2859">
        <v>225.29599999999999</v>
      </c>
      <c r="S2859">
        <v>2</v>
      </c>
      <c r="T2859">
        <v>0.2</v>
      </c>
      <c r="U2859">
        <v>22.529599999999999</v>
      </c>
    </row>
    <row r="2860" spans="1:21" x14ac:dyDescent="0.25">
      <c r="A2860">
        <v>2859</v>
      </c>
      <c r="B2860" t="s">
        <v>6054</v>
      </c>
      <c r="C2860" s="1">
        <v>42874</v>
      </c>
      <c r="D2860" s="1">
        <v>42878</v>
      </c>
      <c r="E2860" t="s">
        <v>49</v>
      </c>
      <c r="F2860" t="s">
        <v>5530</v>
      </c>
      <c r="G2860" t="s">
        <v>5531</v>
      </c>
      <c r="H2860" t="s">
        <v>25</v>
      </c>
      <c r="I2860" t="s">
        <v>26</v>
      </c>
      <c r="J2860" t="s">
        <v>1740</v>
      </c>
      <c r="K2860" t="s">
        <v>1274</v>
      </c>
      <c r="L2860">
        <v>30318</v>
      </c>
      <c r="M2860" t="s">
        <v>29</v>
      </c>
      <c r="N2860" t="s">
        <v>2574</v>
      </c>
      <c r="O2860" t="s">
        <v>70</v>
      </c>
      <c r="P2860" t="s">
        <v>160</v>
      </c>
      <c r="Q2860" t="s">
        <v>2575</v>
      </c>
      <c r="R2860">
        <v>67.8</v>
      </c>
      <c r="S2860">
        <v>4</v>
      </c>
      <c r="T2860">
        <v>0</v>
      </c>
      <c r="U2860">
        <v>4.0679999999999996</v>
      </c>
    </row>
    <row r="2861" spans="1:21" x14ac:dyDescent="0.25">
      <c r="A2861">
        <v>2860</v>
      </c>
      <c r="B2861" t="s">
        <v>6054</v>
      </c>
      <c r="C2861" s="1">
        <v>42874</v>
      </c>
      <c r="D2861" s="1">
        <v>42878</v>
      </c>
      <c r="E2861" t="s">
        <v>49</v>
      </c>
      <c r="F2861" t="s">
        <v>5530</v>
      </c>
      <c r="G2861" t="s">
        <v>5531</v>
      </c>
      <c r="H2861" t="s">
        <v>25</v>
      </c>
      <c r="I2861" t="s">
        <v>26</v>
      </c>
      <c r="J2861" t="s">
        <v>1740</v>
      </c>
      <c r="K2861" t="s">
        <v>1274</v>
      </c>
      <c r="L2861">
        <v>30318</v>
      </c>
      <c r="M2861" t="s">
        <v>29</v>
      </c>
      <c r="N2861" t="s">
        <v>6055</v>
      </c>
      <c r="O2861" t="s">
        <v>70</v>
      </c>
      <c r="P2861" t="s">
        <v>71</v>
      </c>
      <c r="Q2861" t="s">
        <v>6056</v>
      </c>
      <c r="R2861">
        <v>377.97</v>
      </c>
      <c r="S2861">
        <v>3</v>
      </c>
      <c r="T2861">
        <v>0</v>
      </c>
      <c r="U2861">
        <v>98.272199999999998</v>
      </c>
    </row>
    <row r="2862" spans="1:21" x14ac:dyDescent="0.25">
      <c r="A2862">
        <v>2861</v>
      </c>
      <c r="B2862" t="s">
        <v>6054</v>
      </c>
      <c r="C2862" s="1">
        <v>42874</v>
      </c>
      <c r="D2862" s="1">
        <v>42878</v>
      </c>
      <c r="E2862" t="s">
        <v>49</v>
      </c>
      <c r="F2862" t="s">
        <v>5530</v>
      </c>
      <c r="G2862" t="s">
        <v>5531</v>
      </c>
      <c r="H2862" t="s">
        <v>25</v>
      </c>
      <c r="I2862" t="s">
        <v>26</v>
      </c>
      <c r="J2862" t="s">
        <v>1740</v>
      </c>
      <c r="K2862" t="s">
        <v>1274</v>
      </c>
      <c r="L2862">
        <v>30318</v>
      </c>
      <c r="M2862" t="s">
        <v>29</v>
      </c>
      <c r="N2862" t="s">
        <v>853</v>
      </c>
      <c r="O2862" t="s">
        <v>31</v>
      </c>
      <c r="P2862" t="s">
        <v>32</v>
      </c>
      <c r="Q2862" t="s">
        <v>854</v>
      </c>
      <c r="R2862">
        <v>1628.82</v>
      </c>
      <c r="S2862">
        <v>9</v>
      </c>
      <c r="T2862">
        <v>0</v>
      </c>
      <c r="U2862">
        <v>374.62860000000001</v>
      </c>
    </row>
    <row r="2863" spans="1:21" x14ac:dyDescent="0.25">
      <c r="A2863">
        <v>2862</v>
      </c>
      <c r="B2863" t="s">
        <v>6054</v>
      </c>
      <c r="C2863" s="1">
        <v>42874</v>
      </c>
      <c r="D2863" s="1">
        <v>42878</v>
      </c>
      <c r="E2863" t="s">
        <v>49</v>
      </c>
      <c r="F2863" t="s">
        <v>5530</v>
      </c>
      <c r="G2863" t="s">
        <v>5531</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x14ac:dyDescent="0.25">
      <c r="A2864">
        <v>2863</v>
      </c>
      <c r="B2864" t="s">
        <v>6057</v>
      </c>
      <c r="C2864" s="1">
        <v>42959</v>
      </c>
      <c r="D2864" s="1">
        <v>42964</v>
      </c>
      <c r="E2864" t="s">
        <v>49</v>
      </c>
      <c r="F2864" t="s">
        <v>2500</v>
      </c>
      <c r="G2864" t="s">
        <v>2501</v>
      </c>
      <c r="H2864" t="s">
        <v>25</v>
      </c>
      <c r="I2864" t="s">
        <v>26</v>
      </c>
      <c r="J2864" t="s">
        <v>6058</v>
      </c>
      <c r="K2864" t="s">
        <v>53</v>
      </c>
      <c r="L2864">
        <v>32839</v>
      </c>
      <c r="M2864" t="s">
        <v>29</v>
      </c>
      <c r="N2864" t="s">
        <v>5780</v>
      </c>
      <c r="O2864" t="s">
        <v>45</v>
      </c>
      <c r="P2864" t="s">
        <v>89</v>
      </c>
      <c r="Q2864" t="s">
        <v>5781</v>
      </c>
      <c r="R2864">
        <v>20.736000000000001</v>
      </c>
      <c r="S2864">
        <v>4</v>
      </c>
      <c r="T2864">
        <v>0.2</v>
      </c>
      <c r="U2864">
        <v>7.2576000000000001</v>
      </c>
    </row>
    <row r="2865" spans="1:21" x14ac:dyDescent="0.25">
      <c r="A2865">
        <v>2864</v>
      </c>
      <c r="B2865" t="s">
        <v>6059</v>
      </c>
      <c r="C2865" s="1">
        <v>42960</v>
      </c>
      <c r="D2865" s="1">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8.4887999999999995</v>
      </c>
    </row>
    <row r="2866" spans="1:21" x14ac:dyDescent="0.25">
      <c r="A2866">
        <v>2865</v>
      </c>
      <c r="B2866" t="s">
        <v>6059</v>
      </c>
      <c r="C2866" s="1">
        <v>42960</v>
      </c>
      <c r="D2866" s="1">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22.6233</v>
      </c>
    </row>
    <row r="2867" spans="1:21" x14ac:dyDescent="0.25">
      <c r="A2867">
        <v>2866</v>
      </c>
      <c r="B2867" t="s">
        <v>6059</v>
      </c>
      <c r="C2867" s="1">
        <v>42960</v>
      </c>
      <c r="D2867" s="1">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59.52</v>
      </c>
      <c r="S2867">
        <v>3</v>
      </c>
      <c r="T2867">
        <v>0</v>
      </c>
      <c r="U2867">
        <v>15.475199999999999</v>
      </c>
    </row>
    <row r="2868" spans="1:21" x14ac:dyDescent="0.25">
      <c r="A2868">
        <v>2867</v>
      </c>
      <c r="B2868" t="s">
        <v>6059</v>
      </c>
      <c r="C2868" s="1">
        <v>42960</v>
      </c>
      <c r="D2868" s="1">
        <v>42960</v>
      </c>
      <c r="E2868" t="s">
        <v>1292</v>
      </c>
      <c r="F2868" t="s">
        <v>2270</v>
      </c>
      <c r="G2868" t="s">
        <v>2271</v>
      </c>
      <c r="H2868" t="s">
        <v>25</v>
      </c>
      <c r="I2868" t="s">
        <v>26</v>
      </c>
      <c r="J2868" t="s">
        <v>126</v>
      </c>
      <c r="K2868" t="s">
        <v>42</v>
      </c>
      <c r="L2868">
        <v>94122</v>
      </c>
      <c r="M2868" t="s">
        <v>43</v>
      </c>
      <c r="N2868" t="s">
        <v>6060</v>
      </c>
      <c r="O2868" t="s">
        <v>45</v>
      </c>
      <c r="P2868" t="s">
        <v>578</v>
      </c>
      <c r="Q2868" t="s">
        <v>1299</v>
      </c>
      <c r="R2868">
        <v>31.92</v>
      </c>
      <c r="S2868">
        <v>4</v>
      </c>
      <c r="T2868">
        <v>0</v>
      </c>
      <c r="U2868">
        <v>9.2568000000000001</v>
      </c>
    </row>
    <row r="2869" spans="1:21" x14ac:dyDescent="0.25">
      <c r="A2869">
        <v>2868</v>
      </c>
      <c r="B2869" t="s">
        <v>6061</v>
      </c>
      <c r="C2869" s="1">
        <v>42684</v>
      </c>
      <c r="D2869" s="1">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v>
      </c>
      <c r="S2869">
        <v>5</v>
      </c>
      <c r="T2869">
        <v>0.2</v>
      </c>
      <c r="U2869">
        <v>-3.3119999999999998</v>
      </c>
    </row>
    <row r="2870" spans="1:21" x14ac:dyDescent="0.25">
      <c r="A2870">
        <v>2869</v>
      </c>
      <c r="B2870" t="s">
        <v>6061</v>
      </c>
      <c r="C2870" s="1">
        <v>42684</v>
      </c>
      <c r="D2870" s="1">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x14ac:dyDescent="0.25">
      <c r="A2871">
        <v>2870</v>
      </c>
      <c r="B2871" t="s">
        <v>6062</v>
      </c>
      <c r="C2871" s="1">
        <v>42898</v>
      </c>
      <c r="D2871" s="1">
        <v>42905</v>
      </c>
      <c r="E2871" t="s">
        <v>49</v>
      </c>
      <c r="F2871" t="s">
        <v>564</v>
      </c>
      <c r="G2871" t="s">
        <v>565</v>
      </c>
      <c r="H2871" t="s">
        <v>25</v>
      </c>
      <c r="I2871" t="s">
        <v>26</v>
      </c>
      <c r="J2871" t="s">
        <v>1153</v>
      </c>
      <c r="K2871" t="s">
        <v>53</v>
      </c>
      <c r="L2871">
        <v>33710</v>
      </c>
      <c r="M2871" t="s">
        <v>29</v>
      </c>
      <c r="N2871" t="s">
        <v>6063</v>
      </c>
      <c r="O2871" t="s">
        <v>31</v>
      </c>
      <c r="P2871" t="s">
        <v>64</v>
      </c>
      <c r="Q2871" t="s">
        <v>6064</v>
      </c>
      <c r="R2871">
        <v>17.088000000000001</v>
      </c>
      <c r="S2871">
        <v>2</v>
      </c>
      <c r="T2871">
        <v>0.2</v>
      </c>
      <c r="U2871">
        <v>1.0680000000000001</v>
      </c>
    </row>
    <row r="2872" spans="1:21" x14ac:dyDescent="0.25">
      <c r="A2872">
        <v>2871</v>
      </c>
      <c r="B2872" t="s">
        <v>6065</v>
      </c>
      <c r="C2872" s="1">
        <v>41720</v>
      </c>
      <c r="D2872" s="1">
        <v>41724</v>
      </c>
      <c r="E2872" t="s">
        <v>49</v>
      </c>
      <c r="F2872" t="s">
        <v>6066</v>
      </c>
      <c r="G2872" t="s">
        <v>6067</v>
      </c>
      <c r="H2872" t="s">
        <v>40</v>
      </c>
      <c r="I2872" t="s">
        <v>26</v>
      </c>
      <c r="J2872" t="s">
        <v>1313</v>
      </c>
      <c r="K2872" t="s">
        <v>309</v>
      </c>
      <c r="L2872">
        <v>85705</v>
      </c>
      <c r="M2872" t="s">
        <v>43</v>
      </c>
      <c r="N2872" t="s">
        <v>5422</v>
      </c>
      <c r="O2872" t="s">
        <v>45</v>
      </c>
      <c r="P2872" t="s">
        <v>89</v>
      </c>
      <c r="Q2872" t="s">
        <v>5423</v>
      </c>
      <c r="R2872">
        <v>74.352000000000004</v>
      </c>
      <c r="S2872">
        <v>3</v>
      </c>
      <c r="T2872">
        <v>0.2</v>
      </c>
      <c r="U2872">
        <v>23.234999999999999</v>
      </c>
    </row>
    <row r="2873" spans="1:21" x14ac:dyDescent="0.25">
      <c r="A2873">
        <v>2872</v>
      </c>
      <c r="B2873" t="s">
        <v>6065</v>
      </c>
      <c r="C2873" s="1">
        <v>41720</v>
      </c>
      <c r="D2873" s="1">
        <v>41724</v>
      </c>
      <c r="E2873" t="s">
        <v>49</v>
      </c>
      <c r="F2873" t="s">
        <v>6066</v>
      </c>
      <c r="G2873" t="s">
        <v>6067</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-35.364600000000003</v>
      </c>
    </row>
    <row r="2874" spans="1:21" x14ac:dyDescent="0.25">
      <c r="A2874">
        <v>2873</v>
      </c>
      <c r="B2874" t="s">
        <v>6068</v>
      </c>
      <c r="C2874" s="1">
        <v>42901</v>
      </c>
      <c r="D2874" s="1">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x14ac:dyDescent="0.25">
      <c r="A2875">
        <v>2874</v>
      </c>
      <c r="B2875" t="s">
        <v>6069</v>
      </c>
      <c r="C2875" s="1">
        <v>43055</v>
      </c>
      <c r="D2875" s="1">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24.3384</v>
      </c>
    </row>
    <row r="2876" spans="1:21" x14ac:dyDescent="0.25">
      <c r="A2876">
        <v>2875</v>
      </c>
      <c r="B2876" t="s">
        <v>6070</v>
      </c>
      <c r="C2876" s="1">
        <v>43098</v>
      </c>
      <c r="D2876" s="1">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6.03</v>
      </c>
      <c r="S2876">
        <v>3</v>
      </c>
      <c r="T2876">
        <v>0</v>
      </c>
      <c r="U2876">
        <v>2.9546999999999999</v>
      </c>
    </row>
    <row r="2877" spans="1:21" x14ac:dyDescent="0.25">
      <c r="A2877">
        <v>2876</v>
      </c>
      <c r="B2877" t="s">
        <v>6071</v>
      </c>
      <c r="C2877" s="1">
        <v>42390</v>
      </c>
      <c r="D2877" s="1">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-5.7587999999999999</v>
      </c>
    </row>
    <row r="2878" spans="1:21" x14ac:dyDescent="0.25">
      <c r="A2878">
        <v>2877</v>
      </c>
      <c r="B2878" t="s">
        <v>6071</v>
      </c>
      <c r="C2878" s="1">
        <v>42390</v>
      </c>
      <c r="D2878" s="1">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1013.4880000000001</v>
      </c>
      <c r="S2878">
        <v>7</v>
      </c>
      <c r="T2878">
        <v>0.2</v>
      </c>
      <c r="U2878">
        <v>76.011600000000001</v>
      </c>
    </row>
    <row r="2879" spans="1:21" x14ac:dyDescent="0.25">
      <c r="A2879">
        <v>2878</v>
      </c>
      <c r="B2879" t="s">
        <v>6072</v>
      </c>
      <c r="C2879" s="1">
        <v>42384</v>
      </c>
      <c r="D2879" s="1">
        <v>42388</v>
      </c>
      <c r="E2879" t="s">
        <v>49</v>
      </c>
      <c r="F2879" t="s">
        <v>5935</v>
      </c>
      <c r="G2879" t="s">
        <v>5936</v>
      </c>
      <c r="H2879" t="s">
        <v>101</v>
      </c>
      <c r="I2879" t="s">
        <v>26</v>
      </c>
      <c r="J2879" t="s">
        <v>788</v>
      </c>
      <c r="K2879" t="s">
        <v>789</v>
      </c>
      <c r="L2879">
        <v>7090</v>
      </c>
      <c r="M2879" t="s">
        <v>147</v>
      </c>
      <c r="N2879" t="s">
        <v>5041</v>
      </c>
      <c r="O2879" t="s">
        <v>45</v>
      </c>
      <c r="P2879" t="s">
        <v>172</v>
      </c>
      <c r="Q2879" t="s">
        <v>5042</v>
      </c>
      <c r="R2879">
        <v>52.34</v>
      </c>
      <c r="S2879">
        <v>2</v>
      </c>
      <c r="T2879">
        <v>0</v>
      </c>
      <c r="U2879">
        <v>24.599799999999998</v>
      </c>
    </row>
    <row r="2880" spans="1:21" x14ac:dyDescent="0.25">
      <c r="A2880">
        <v>2879</v>
      </c>
      <c r="B2880" t="s">
        <v>6072</v>
      </c>
      <c r="C2880" s="1">
        <v>42384</v>
      </c>
      <c r="D2880" s="1">
        <v>42388</v>
      </c>
      <c r="E2880" t="s">
        <v>49</v>
      </c>
      <c r="F2880" t="s">
        <v>5935</v>
      </c>
      <c r="G2880" t="s">
        <v>5936</v>
      </c>
      <c r="H2880" t="s">
        <v>101</v>
      </c>
      <c r="I2880" t="s">
        <v>26</v>
      </c>
      <c r="J2880" t="s">
        <v>788</v>
      </c>
      <c r="K2880" t="s">
        <v>789</v>
      </c>
      <c r="L2880">
        <v>7090</v>
      </c>
      <c r="M2880" t="s">
        <v>147</v>
      </c>
      <c r="N2880" t="s">
        <v>1472</v>
      </c>
      <c r="O2880" t="s">
        <v>45</v>
      </c>
      <c r="P2880" t="s">
        <v>67</v>
      </c>
      <c r="Q2880" t="s">
        <v>1473</v>
      </c>
      <c r="R2880">
        <v>4.66</v>
      </c>
      <c r="S2880">
        <v>2</v>
      </c>
      <c r="T2880">
        <v>0</v>
      </c>
      <c r="U2880">
        <v>1.3513999999999999</v>
      </c>
    </row>
    <row r="2881" spans="1:21" x14ac:dyDescent="0.25">
      <c r="A2881">
        <v>2880</v>
      </c>
      <c r="B2881" t="s">
        <v>6072</v>
      </c>
      <c r="C2881" s="1">
        <v>42384</v>
      </c>
      <c r="D2881" s="1">
        <v>42388</v>
      </c>
      <c r="E2881" t="s">
        <v>49</v>
      </c>
      <c r="F2881" t="s">
        <v>5935</v>
      </c>
      <c r="G2881" t="s">
        <v>5936</v>
      </c>
      <c r="H2881" t="s">
        <v>101</v>
      </c>
      <c r="I2881" t="s">
        <v>26</v>
      </c>
      <c r="J2881" t="s">
        <v>788</v>
      </c>
      <c r="K2881" t="s">
        <v>789</v>
      </c>
      <c r="L2881">
        <v>7090</v>
      </c>
      <c r="M2881" t="s">
        <v>147</v>
      </c>
      <c r="N2881" t="s">
        <v>477</v>
      </c>
      <c r="O2881" t="s">
        <v>70</v>
      </c>
      <c r="P2881" t="s">
        <v>160</v>
      </c>
      <c r="Q2881" t="s">
        <v>478</v>
      </c>
      <c r="R2881">
        <v>254.97</v>
      </c>
      <c r="S2881">
        <v>3</v>
      </c>
      <c r="T2881">
        <v>0</v>
      </c>
      <c r="U2881">
        <v>91.789199999999994</v>
      </c>
    </row>
    <row r="2882" spans="1:21" x14ac:dyDescent="0.25">
      <c r="A2882">
        <v>2881</v>
      </c>
      <c r="B2882" t="s">
        <v>6073</v>
      </c>
      <c r="C2882" s="1">
        <v>42632</v>
      </c>
      <c r="D2882" s="1">
        <v>42636</v>
      </c>
      <c r="E2882" t="s">
        <v>22</v>
      </c>
      <c r="F2882" t="s">
        <v>1501</v>
      </c>
      <c r="G2882" t="s">
        <v>1502</v>
      </c>
      <c r="H2882" t="s">
        <v>101</v>
      </c>
      <c r="I2882" t="s">
        <v>26</v>
      </c>
      <c r="J2882" t="s">
        <v>6074</v>
      </c>
      <c r="K2882" t="s">
        <v>789</v>
      </c>
      <c r="L2882">
        <v>7050</v>
      </c>
      <c r="M2882" t="s">
        <v>147</v>
      </c>
      <c r="N2882" t="s">
        <v>107</v>
      </c>
      <c r="O2882" t="s">
        <v>45</v>
      </c>
      <c r="P2882" t="s">
        <v>74</v>
      </c>
      <c r="Q2882" t="s">
        <v>108</v>
      </c>
      <c r="R2882">
        <v>25.44</v>
      </c>
      <c r="S2882">
        <v>6</v>
      </c>
      <c r="T2882">
        <v>0</v>
      </c>
      <c r="U2882">
        <v>12.72</v>
      </c>
    </row>
    <row r="2883" spans="1:21" x14ac:dyDescent="0.25">
      <c r="A2883">
        <v>2882</v>
      </c>
      <c r="B2883" t="s">
        <v>6073</v>
      </c>
      <c r="C2883" s="1">
        <v>42632</v>
      </c>
      <c r="D2883" s="1">
        <v>42636</v>
      </c>
      <c r="E2883" t="s">
        <v>22</v>
      </c>
      <c r="F2883" t="s">
        <v>1501</v>
      </c>
      <c r="G2883" t="s">
        <v>1502</v>
      </c>
      <c r="H2883" t="s">
        <v>101</v>
      </c>
      <c r="I2883" t="s">
        <v>26</v>
      </c>
      <c r="J2883" t="s">
        <v>6074</v>
      </c>
      <c r="K2883" t="s">
        <v>789</v>
      </c>
      <c r="L2883">
        <v>7050</v>
      </c>
      <c r="M2883" t="s">
        <v>147</v>
      </c>
      <c r="N2883" t="s">
        <v>2579</v>
      </c>
      <c r="O2883" t="s">
        <v>45</v>
      </c>
      <c r="P2883" t="s">
        <v>578</v>
      </c>
      <c r="Q2883" t="s">
        <v>2580</v>
      </c>
      <c r="R2883">
        <v>27.93</v>
      </c>
      <c r="S2883">
        <v>3</v>
      </c>
      <c r="T2883">
        <v>0</v>
      </c>
      <c r="U2883">
        <v>8.0997000000000003</v>
      </c>
    </row>
    <row r="2884" spans="1:21" x14ac:dyDescent="0.25">
      <c r="A2884">
        <v>2883</v>
      </c>
      <c r="B2884" t="s">
        <v>6075</v>
      </c>
      <c r="C2884" s="1">
        <v>41691</v>
      </c>
      <c r="D2884" s="1">
        <v>41695</v>
      </c>
      <c r="E2884" t="s">
        <v>49</v>
      </c>
      <c r="F2884" t="s">
        <v>5459</v>
      </c>
      <c r="G2884" t="s">
        <v>5460</v>
      </c>
      <c r="H2884" t="s">
        <v>25</v>
      </c>
      <c r="I2884" t="s">
        <v>26</v>
      </c>
      <c r="J2884" t="s">
        <v>5682</v>
      </c>
      <c r="K2884" t="s">
        <v>210</v>
      </c>
      <c r="L2884">
        <v>60098</v>
      </c>
      <c r="M2884" t="s">
        <v>104</v>
      </c>
      <c r="N2884" t="s">
        <v>2371</v>
      </c>
      <c r="O2884" t="s">
        <v>45</v>
      </c>
      <c r="P2884" t="s">
        <v>74</v>
      </c>
      <c r="Q2884" t="s">
        <v>2372</v>
      </c>
      <c r="R2884">
        <v>8.85</v>
      </c>
      <c r="S2884">
        <v>5</v>
      </c>
      <c r="T2884">
        <v>0.8</v>
      </c>
      <c r="U2884">
        <v>-13.717499999999999</v>
      </c>
    </row>
    <row r="2885" spans="1:21" x14ac:dyDescent="0.25">
      <c r="A2885">
        <v>2884</v>
      </c>
      <c r="B2885" t="s">
        <v>6076</v>
      </c>
      <c r="C2885" s="1">
        <v>42685</v>
      </c>
      <c r="D2885" s="1">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x14ac:dyDescent="0.25">
      <c r="A2886">
        <v>2885</v>
      </c>
      <c r="B2886" t="s">
        <v>6077</v>
      </c>
      <c r="C2886" s="1">
        <v>42399</v>
      </c>
      <c r="D2886" s="1">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x14ac:dyDescent="0.25">
      <c r="A2887">
        <v>2886</v>
      </c>
      <c r="B2887" t="s">
        <v>6078</v>
      </c>
      <c r="C2887" s="1">
        <v>42661</v>
      </c>
      <c r="D2887" s="1">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-34.640999999999998</v>
      </c>
    </row>
    <row r="2888" spans="1:21" x14ac:dyDescent="0.25">
      <c r="A2888">
        <v>2887</v>
      </c>
      <c r="B2888" t="s">
        <v>6079</v>
      </c>
      <c r="C2888" s="1">
        <v>43087</v>
      </c>
      <c r="D2888" s="1">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x14ac:dyDescent="0.25">
      <c r="A2889">
        <v>2888</v>
      </c>
      <c r="B2889" t="s">
        <v>6079</v>
      </c>
      <c r="C2889" s="1">
        <v>43087</v>
      </c>
      <c r="D2889" s="1">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6.2207999999999997</v>
      </c>
    </row>
    <row r="2890" spans="1:21" x14ac:dyDescent="0.25">
      <c r="A2890">
        <v>2889</v>
      </c>
      <c r="B2890" t="s">
        <v>6079</v>
      </c>
      <c r="C2890" s="1">
        <v>43087</v>
      </c>
      <c r="D2890" s="1">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v>
      </c>
      <c r="S2890">
        <v>5</v>
      </c>
      <c r="T2890">
        <v>0</v>
      </c>
      <c r="U2890">
        <v>15.552</v>
      </c>
    </row>
    <row r="2891" spans="1:21" x14ac:dyDescent="0.25">
      <c r="A2891">
        <v>2890</v>
      </c>
      <c r="B2891" t="s">
        <v>6080</v>
      </c>
      <c r="C2891" s="1">
        <v>43041</v>
      </c>
      <c r="D2891" s="1">
        <v>43045</v>
      </c>
      <c r="E2891" t="s">
        <v>49</v>
      </c>
      <c r="F2891" t="s">
        <v>1507</v>
      </c>
      <c r="G2891" t="s">
        <v>1508</v>
      </c>
      <c r="H2891" t="s">
        <v>40</v>
      </c>
      <c r="I2891" t="s">
        <v>26</v>
      </c>
      <c r="J2891" t="s">
        <v>94</v>
      </c>
      <c r="K2891" t="s">
        <v>95</v>
      </c>
      <c r="L2891">
        <v>98105</v>
      </c>
      <c r="M2891" t="s">
        <v>43</v>
      </c>
      <c r="N2891" t="s">
        <v>6081</v>
      </c>
      <c r="O2891" t="s">
        <v>45</v>
      </c>
      <c r="P2891" t="s">
        <v>89</v>
      </c>
      <c r="Q2891" t="s">
        <v>6082</v>
      </c>
      <c r="R2891">
        <v>23.85</v>
      </c>
      <c r="S2891">
        <v>5</v>
      </c>
      <c r="T2891">
        <v>0</v>
      </c>
      <c r="U2891">
        <v>10.7325</v>
      </c>
    </row>
    <row r="2892" spans="1:21" x14ac:dyDescent="0.25">
      <c r="A2892">
        <v>2891</v>
      </c>
      <c r="B2892" t="s">
        <v>6083</v>
      </c>
      <c r="C2892" s="1">
        <v>41758</v>
      </c>
      <c r="D2892" s="1">
        <v>41760</v>
      </c>
      <c r="E2892" t="s">
        <v>22</v>
      </c>
      <c r="F2892" t="s">
        <v>6084</v>
      </c>
      <c r="G2892" t="s">
        <v>6085</v>
      </c>
      <c r="H2892" t="s">
        <v>25</v>
      </c>
      <c r="I2892" t="s">
        <v>26</v>
      </c>
      <c r="J2892" t="s">
        <v>6086</v>
      </c>
      <c r="K2892" t="s">
        <v>737</v>
      </c>
      <c r="L2892">
        <v>70601</v>
      </c>
      <c r="M2892" t="s">
        <v>29</v>
      </c>
      <c r="N2892" t="s">
        <v>3109</v>
      </c>
      <c r="O2892" t="s">
        <v>31</v>
      </c>
      <c r="P2892" t="s">
        <v>35</v>
      </c>
      <c r="Q2892" t="s">
        <v>3110</v>
      </c>
      <c r="R2892">
        <v>51.96</v>
      </c>
      <c r="S2892">
        <v>2</v>
      </c>
      <c r="T2892">
        <v>0</v>
      </c>
      <c r="U2892">
        <v>12.99</v>
      </c>
    </row>
    <row r="2893" spans="1:21" x14ac:dyDescent="0.25">
      <c r="A2893">
        <v>2892</v>
      </c>
      <c r="B2893" t="s">
        <v>6083</v>
      </c>
      <c r="C2893" s="1">
        <v>41758</v>
      </c>
      <c r="D2893" s="1">
        <v>41760</v>
      </c>
      <c r="E2893" t="s">
        <v>22</v>
      </c>
      <c r="F2893" t="s">
        <v>6084</v>
      </c>
      <c r="G2893" t="s">
        <v>6085</v>
      </c>
      <c r="H2893" t="s">
        <v>25</v>
      </c>
      <c r="I2893" t="s">
        <v>26</v>
      </c>
      <c r="J2893" t="s">
        <v>6086</v>
      </c>
      <c r="K2893" t="s">
        <v>737</v>
      </c>
      <c r="L2893">
        <v>70601</v>
      </c>
      <c r="M2893" t="s">
        <v>29</v>
      </c>
      <c r="N2893" t="s">
        <v>3728</v>
      </c>
      <c r="O2893" t="s">
        <v>45</v>
      </c>
      <c r="P2893" t="s">
        <v>74</v>
      </c>
      <c r="Q2893" t="s">
        <v>3729</v>
      </c>
      <c r="R2893">
        <v>17.940000000000001</v>
      </c>
      <c r="S2893">
        <v>3</v>
      </c>
      <c r="T2893">
        <v>0</v>
      </c>
      <c r="U2893">
        <v>8.6112000000000002</v>
      </c>
    </row>
    <row r="2894" spans="1:21" x14ac:dyDescent="0.25">
      <c r="A2894">
        <v>2893</v>
      </c>
      <c r="B2894" t="s">
        <v>6087</v>
      </c>
      <c r="C2894" s="1">
        <v>43031</v>
      </c>
      <c r="D2894" s="1">
        <v>43037</v>
      </c>
      <c r="E2894" t="s">
        <v>49</v>
      </c>
      <c r="F2894" t="s">
        <v>370</v>
      </c>
      <c r="G2894" t="s">
        <v>371</v>
      </c>
      <c r="H2894" t="s">
        <v>40</v>
      </c>
      <c r="I2894" t="s">
        <v>26</v>
      </c>
      <c r="J2894" t="s">
        <v>388</v>
      </c>
      <c r="K2894" t="s">
        <v>266</v>
      </c>
      <c r="L2894">
        <v>14609</v>
      </c>
      <c r="M2894" t="s">
        <v>147</v>
      </c>
      <c r="N2894" t="s">
        <v>6088</v>
      </c>
      <c r="O2894" t="s">
        <v>45</v>
      </c>
      <c r="P2894" t="s">
        <v>89</v>
      </c>
      <c r="Q2894" t="s">
        <v>6089</v>
      </c>
      <c r="R2894">
        <v>11.56</v>
      </c>
      <c r="S2894">
        <v>2</v>
      </c>
      <c r="T2894">
        <v>0</v>
      </c>
      <c r="U2894">
        <v>5.6643999999999997</v>
      </c>
    </row>
    <row r="2895" spans="1:21" x14ac:dyDescent="0.25">
      <c r="A2895">
        <v>2894</v>
      </c>
      <c r="B2895" t="s">
        <v>6087</v>
      </c>
      <c r="C2895" s="1">
        <v>43031</v>
      </c>
      <c r="D2895" s="1">
        <v>43037</v>
      </c>
      <c r="E2895" t="s">
        <v>49</v>
      </c>
      <c r="F2895" t="s">
        <v>370</v>
      </c>
      <c r="G2895" t="s">
        <v>371</v>
      </c>
      <c r="H2895" t="s">
        <v>40</v>
      </c>
      <c r="I2895" t="s">
        <v>26</v>
      </c>
      <c r="J2895" t="s">
        <v>388</v>
      </c>
      <c r="K2895" t="s">
        <v>266</v>
      </c>
      <c r="L2895">
        <v>14609</v>
      </c>
      <c r="M2895" t="s">
        <v>147</v>
      </c>
      <c r="N2895" t="s">
        <v>914</v>
      </c>
      <c r="O2895" t="s">
        <v>45</v>
      </c>
      <c r="P2895" t="s">
        <v>89</v>
      </c>
      <c r="Q2895" t="s">
        <v>915</v>
      </c>
      <c r="R2895">
        <v>26.4</v>
      </c>
      <c r="S2895">
        <v>5</v>
      </c>
      <c r="T2895">
        <v>0</v>
      </c>
      <c r="U2895">
        <v>11.88</v>
      </c>
    </row>
    <row r="2896" spans="1:21" x14ac:dyDescent="0.25">
      <c r="A2896">
        <v>2895</v>
      </c>
      <c r="B2896" t="s">
        <v>6087</v>
      </c>
      <c r="C2896" s="1">
        <v>43031</v>
      </c>
      <c r="D2896" s="1">
        <v>43037</v>
      </c>
      <c r="E2896" t="s">
        <v>49</v>
      </c>
      <c r="F2896" t="s">
        <v>370</v>
      </c>
      <c r="G2896" t="s">
        <v>371</v>
      </c>
      <c r="H2896" t="s">
        <v>40</v>
      </c>
      <c r="I2896" t="s">
        <v>26</v>
      </c>
      <c r="J2896" t="s">
        <v>388</v>
      </c>
      <c r="K2896" t="s">
        <v>266</v>
      </c>
      <c r="L2896">
        <v>14609</v>
      </c>
      <c r="M2896" t="s">
        <v>147</v>
      </c>
      <c r="N2896" t="s">
        <v>6090</v>
      </c>
      <c r="O2896" t="s">
        <v>31</v>
      </c>
      <c r="P2896" t="s">
        <v>64</v>
      </c>
      <c r="Q2896" t="s">
        <v>6091</v>
      </c>
      <c r="R2896">
        <v>69.08</v>
      </c>
      <c r="S2896">
        <v>11</v>
      </c>
      <c r="T2896">
        <v>0</v>
      </c>
      <c r="U2896">
        <v>29.0136</v>
      </c>
    </row>
    <row r="2897" spans="1:21" x14ac:dyDescent="0.25">
      <c r="A2897">
        <v>2896</v>
      </c>
      <c r="B2897" t="s">
        <v>6087</v>
      </c>
      <c r="C2897" s="1">
        <v>43031</v>
      </c>
      <c r="D2897" s="1">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v>
      </c>
    </row>
    <row r="2898" spans="1:21" x14ac:dyDescent="0.25">
      <c r="A2898">
        <v>2897</v>
      </c>
      <c r="B2898" t="s">
        <v>6092</v>
      </c>
      <c r="C2898" s="1">
        <v>41728</v>
      </c>
      <c r="D2898" s="1">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x14ac:dyDescent="0.25">
      <c r="A2899">
        <v>2898</v>
      </c>
      <c r="B2899" t="s">
        <v>6093</v>
      </c>
      <c r="C2899" s="1">
        <v>42373</v>
      </c>
      <c r="D2899" s="1">
        <v>42378</v>
      </c>
      <c r="E2899" t="s">
        <v>49</v>
      </c>
      <c r="F2899" t="s">
        <v>3605</v>
      </c>
      <c r="G2899" t="s">
        <v>3606</v>
      </c>
      <c r="H2899" t="s">
        <v>40</v>
      </c>
      <c r="I2899" t="s">
        <v>26</v>
      </c>
      <c r="J2899" t="s">
        <v>466</v>
      </c>
      <c r="K2899" t="s">
        <v>87</v>
      </c>
      <c r="L2899">
        <v>28205</v>
      </c>
      <c r="M2899" t="s">
        <v>29</v>
      </c>
      <c r="N2899" t="s">
        <v>5433</v>
      </c>
      <c r="O2899" t="s">
        <v>70</v>
      </c>
      <c r="P2899" t="s">
        <v>1218</v>
      </c>
      <c r="Q2899" t="s">
        <v>5434</v>
      </c>
      <c r="R2899">
        <v>959.96799999999996</v>
      </c>
      <c r="S2899">
        <v>4</v>
      </c>
      <c r="T2899">
        <v>0.2</v>
      </c>
      <c r="U2899">
        <v>119.996</v>
      </c>
    </row>
    <row r="2900" spans="1:21" x14ac:dyDescent="0.25">
      <c r="A2900">
        <v>2899</v>
      </c>
      <c r="B2900" t="s">
        <v>6094</v>
      </c>
      <c r="C2900" s="1">
        <v>42120</v>
      </c>
      <c r="D2900" s="1">
        <v>42124</v>
      </c>
      <c r="E2900" t="s">
        <v>49</v>
      </c>
      <c r="F2900" t="s">
        <v>5509</v>
      </c>
      <c r="G2900" t="s">
        <v>5510</v>
      </c>
      <c r="H2900" t="s">
        <v>25</v>
      </c>
      <c r="I2900" t="s">
        <v>26</v>
      </c>
      <c r="J2900" t="s">
        <v>183</v>
      </c>
      <c r="K2900" t="s">
        <v>103</v>
      </c>
      <c r="L2900">
        <v>77036</v>
      </c>
      <c r="M2900" t="s">
        <v>104</v>
      </c>
      <c r="N2900" t="s">
        <v>1138</v>
      </c>
      <c r="O2900" t="s">
        <v>31</v>
      </c>
      <c r="P2900" t="s">
        <v>35</v>
      </c>
      <c r="Q2900" t="s">
        <v>1139</v>
      </c>
      <c r="R2900">
        <v>408.42200000000003</v>
      </c>
      <c r="S2900">
        <v>2</v>
      </c>
      <c r="T2900">
        <v>0.3</v>
      </c>
      <c r="U2900">
        <v>-5.8346</v>
      </c>
    </row>
    <row r="2901" spans="1:21" x14ac:dyDescent="0.25">
      <c r="A2901">
        <v>2900</v>
      </c>
      <c r="B2901" t="s">
        <v>6095</v>
      </c>
      <c r="C2901" s="1">
        <v>42259</v>
      </c>
      <c r="D2901" s="1">
        <v>42264</v>
      </c>
      <c r="E2901" t="s">
        <v>49</v>
      </c>
      <c r="F2901" t="s">
        <v>386</v>
      </c>
      <c r="G2901" t="s">
        <v>387</v>
      </c>
      <c r="H2901" t="s">
        <v>25</v>
      </c>
      <c r="I2901" t="s">
        <v>26</v>
      </c>
      <c r="J2901" t="s">
        <v>265</v>
      </c>
      <c r="K2901" t="s">
        <v>266</v>
      </c>
      <c r="L2901">
        <v>10035</v>
      </c>
      <c r="M2901" t="s">
        <v>147</v>
      </c>
      <c r="N2901" t="s">
        <v>5433</v>
      </c>
      <c r="O2901" t="s">
        <v>70</v>
      </c>
      <c r="P2901" t="s">
        <v>1218</v>
      </c>
      <c r="Q2901" t="s">
        <v>5434</v>
      </c>
      <c r="R2901">
        <v>479.98399999999998</v>
      </c>
      <c r="S2901">
        <v>2</v>
      </c>
      <c r="T2901">
        <v>0.2</v>
      </c>
      <c r="U2901">
        <v>59.997999999999998</v>
      </c>
    </row>
    <row r="2902" spans="1:21" x14ac:dyDescent="0.25">
      <c r="A2902">
        <v>2901</v>
      </c>
      <c r="B2902" t="s">
        <v>6095</v>
      </c>
      <c r="C2902" s="1">
        <v>42259</v>
      </c>
      <c r="D2902" s="1">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x14ac:dyDescent="0.25">
      <c r="A2903">
        <v>2902</v>
      </c>
      <c r="B2903" t="s">
        <v>6096</v>
      </c>
      <c r="C2903" s="1">
        <v>42989</v>
      </c>
      <c r="D2903" s="1">
        <v>42993</v>
      </c>
      <c r="E2903" t="s">
        <v>49</v>
      </c>
      <c r="F2903" t="s">
        <v>5610</v>
      </c>
      <c r="G2903" t="s">
        <v>5611</v>
      </c>
      <c r="H2903" t="s">
        <v>101</v>
      </c>
      <c r="I2903" t="s">
        <v>26</v>
      </c>
      <c r="J2903" t="s">
        <v>496</v>
      </c>
      <c r="K2903" t="s">
        <v>1274</v>
      </c>
      <c r="L2903">
        <v>31907</v>
      </c>
      <c r="M2903" t="s">
        <v>29</v>
      </c>
      <c r="N2903" t="s">
        <v>3060</v>
      </c>
      <c r="O2903" t="s">
        <v>45</v>
      </c>
      <c r="P2903" t="s">
        <v>89</v>
      </c>
      <c r="Q2903" t="s">
        <v>3061</v>
      </c>
      <c r="R2903">
        <v>184.66</v>
      </c>
      <c r="S2903">
        <v>7</v>
      </c>
      <c r="T2903">
        <v>0</v>
      </c>
      <c r="U2903">
        <v>84.943600000000004</v>
      </c>
    </row>
    <row r="2904" spans="1:21" x14ac:dyDescent="0.25">
      <c r="A2904">
        <v>2903</v>
      </c>
      <c r="B2904" t="s">
        <v>6097</v>
      </c>
      <c r="C2904" s="1">
        <v>42533</v>
      </c>
      <c r="D2904" s="1">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v>
      </c>
      <c r="S2904">
        <v>5</v>
      </c>
      <c r="T2904">
        <v>0.2</v>
      </c>
      <c r="U2904">
        <v>8.3810000000000002</v>
      </c>
    </row>
    <row r="2905" spans="1:21" x14ac:dyDescent="0.25">
      <c r="A2905">
        <v>2904</v>
      </c>
      <c r="B2905" t="s">
        <v>6098</v>
      </c>
      <c r="C2905" s="1">
        <v>42548</v>
      </c>
      <c r="D2905" s="1">
        <v>42552</v>
      </c>
      <c r="E2905" t="s">
        <v>49</v>
      </c>
      <c r="F2905" t="s">
        <v>4624</v>
      </c>
      <c r="G2905" t="s">
        <v>4625</v>
      </c>
      <c r="H2905" t="s">
        <v>40</v>
      </c>
      <c r="I2905" t="s">
        <v>26</v>
      </c>
      <c r="J2905" t="s">
        <v>6099</v>
      </c>
      <c r="K2905" t="s">
        <v>210</v>
      </c>
      <c r="L2905">
        <v>60035</v>
      </c>
      <c r="M2905" t="s">
        <v>104</v>
      </c>
      <c r="N2905" t="s">
        <v>4258</v>
      </c>
      <c r="O2905" t="s">
        <v>45</v>
      </c>
      <c r="P2905" t="s">
        <v>89</v>
      </c>
      <c r="Q2905" t="s">
        <v>4259</v>
      </c>
      <c r="R2905">
        <v>37.463999999999999</v>
      </c>
      <c r="S2905">
        <v>7</v>
      </c>
      <c r="T2905">
        <v>0.2</v>
      </c>
      <c r="U2905">
        <v>12.175800000000001</v>
      </c>
    </row>
    <row r="2906" spans="1:21" x14ac:dyDescent="0.25">
      <c r="A2906">
        <v>2905</v>
      </c>
      <c r="B2906" t="s">
        <v>6098</v>
      </c>
      <c r="C2906" s="1">
        <v>42548</v>
      </c>
      <c r="D2906" s="1">
        <v>42552</v>
      </c>
      <c r="E2906" t="s">
        <v>49</v>
      </c>
      <c r="F2906" t="s">
        <v>4624</v>
      </c>
      <c r="G2906" t="s">
        <v>4625</v>
      </c>
      <c r="H2906" t="s">
        <v>40</v>
      </c>
      <c r="I2906" t="s">
        <v>26</v>
      </c>
      <c r="J2906" t="s">
        <v>6099</v>
      </c>
      <c r="K2906" t="s">
        <v>210</v>
      </c>
      <c r="L2906">
        <v>60035</v>
      </c>
      <c r="M2906" t="s">
        <v>104</v>
      </c>
      <c r="N2906" t="s">
        <v>4776</v>
      </c>
      <c r="O2906" t="s">
        <v>31</v>
      </c>
      <c r="P2906" t="s">
        <v>35</v>
      </c>
      <c r="Q2906" t="s">
        <v>4777</v>
      </c>
      <c r="R2906">
        <v>539.65800000000002</v>
      </c>
      <c r="S2906">
        <v>3</v>
      </c>
      <c r="T2906">
        <v>0.3</v>
      </c>
      <c r="U2906">
        <v>-7.7093999999999996</v>
      </c>
    </row>
    <row r="2907" spans="1:21" x14ac:dyDescent="0.25">
      <c r="A2907">
        <v>2906</v>
      </c>
      <c r="B2907" t="s">
        <v>6100</v>
      </c>
      <c r="C2907" s="1">
        <v>41908</v>
      </c>
      <c r="D2907" s="1">
        <v>41912</v>
      </c>
      <c r="E2907" t="s">
        <v>49</v>
      </c>
      <c r="F2907" t="s">
        <v>376</v>
      </c>
      <c r="G2907" t="s">
        <v>377</v>
      </c>
      <c r="H2907" t="s">
        <v>101</v>
      </c>
      <c r="I2907" t="s">
        <v>26</v>
      </c>
      <c r="J2907" t="s">
        <v>94</v>
      </c>
      <c r="K2907" t="s">
        <v>95</v>
      </c>
      <c r="L2907">
        <v>98115</v>
      </c>
      <c r="M2907" t="s">
        <v>43</v>
      </c>
      <c r="N2907" t="s">
        <v>6101</v>
      </c>
      <c r="O2907" t="s">
        <v>45</v>
      </c>
      <c r="P2907" t="s">
        <v>58</v>
      </c>
      <c r="Q2907" t="s">
        <v>6102</v>
      </c>
      <c r="R2907">
        <v>310.12</v>
      </c>
      <c r="S2907">
        <v>2</v>
      </c>
      <c r="T2907">
        <v>0</v>
      </c>
      <c r="U2907">
        <v>80.631200000000007</v>
      </c>
    </row>
    <row r="2908" spans="1:21" x14ac:dyDescent="0.25">
      <c r="A2908">
        <v>2907</v>
      </c>
      <c r="B2908" t="s">
        <v>6103</v>
      </c>
      <c r="C2908" s="1">
        <v>43042</v>
      </c>
      <c r="D2908" s="1">
        <v>43048</v>
      </c>
      <c r="E2908" t="s">
        <v>49</v>
      </c>
      <c r="F2908" t="s">
        <v>2909</v>
      </c>
      <c r="G2908" t="s">
        <v>2910</v>
      </c>
      <c r="H2908" t="s">
        <v>25</v>
      </c>
      <c r="I2908" t="s">
        <v>26</v>
      </c>
      <c r="J2908" t="s">
        <v>227</v>
      </c>
      <c r="K2908" t="s">
        <v>228</v>
      </c>
      <c r="L2908">
        <v>55122</v>
      </c>
      <c r="M2908" t="s">
        <v>104</v>
      </c>
      <c r="N2908" t="s">
        <v>6104</v>
      </c>
      <c r="O2908" t="s">
        <v>45</v>
      </c>
      <c r="P2908" t="s">
        <v>89</v>
      </c>
      <c r="Q2908" t="s">
        <v>6105</v>
      </c>
      <c r="R2908">
        <v>8.56</v>
      </c>
      <c r="S2908">
        <v>2</v>
      </c>
      <c r="T2908">
        <v>0</v>
      </c>
      <c r="U2908">
        <v>3.8519999999999999</v>
      </c>
    </row>
    <row r="2909" spans="1:21" x14ac:dyDescent="0.25">
      <c r="A2909">
        <v>2908</v>
      </c>
      <c r="B2909" t="s">
        <v>6103</v>
      </c>
      <c r="C2909" s="1">
        <v>43042</v>
      </c>
      <c r="D2909" s="1">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v>
      </c>
      <c r="S2909">
        <v>5</v>
      </c>
      <c r="T2909">
        <v>0</v>
      </c>
      <c r="U2909">
        <v>14.148</v>
      </c>
    </row>
    <row r="2910" spans="1:21" x14ac:dyDescent="0.25">
      <c r="A2910">
        <v>2909</v>
      </c>
      <c r="B2910" t="s">
        <v>6103</v>
      </c>
      <c r="C2910" s="1">
        <v>43042</v>
      </c>
      <c r="D2910" s="1">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v>
      </c>
      <c r="S2910">
        <v>3</v>
      </c>
      <c r="T2910">
        <v>0</v>
      </c>
      <c r="U2910">
        <v>6.8723999999999998</v>
      </c>
    </row>
    <row r="2911" spans="1:21" x14ac:dyDescent="0.25">
      <c r="A2911">
        <v>2910</v>
      </c>
      <c r="B2911" t="s">
        <v>6106</v>
      </c>
      <c r="C2911" s="1">
        <v>42785</v>
      </c>
      <c r="D2911" s="1">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0.22439999999999999</v>
      </c>
    </row>
    <row r="2912" spans="1:21" x14ac:dyDescent="0.25">
      <c r="A2912">
        <v>2911</v>
      </c>
      <c r="B2912" t="s">
        <v>6107</v>
      </c>
      <c r="C2912" s="1">
        <v>42313</v>
      </c>
      <c r="D2912" s="1">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24.196000000000002</v>
      </c>
    </row>
    <row r="2913" spans="1:21" x14ac:dyDescent="0.25">
      <c r="A2913">
        <v>2912</v>
      </c>
      <c r="B2913" t="s">
        <v>6108</v>
      </c>
      <c r="C2913" s="1">
        <v>41806</v>
      </c>
      <c r="D2913" s="1">
        <v>41811</v>
      </c>
      <c r="E2913" t="s">
        <v>49</v>
      </c>
      <c r="F2913" t="s">
        <v>2006</v>
      </c>
      <c r="G2913" t="s">
        <v>2007</v>
      </c>
      <c r="H2913" t="s">
        <v>25</v>
      </c>
      <c r="I2913" t="s">
        <v>26</v>
      </c>
      <c r="J2913" t="s">
        <v>6109</v>
      </c>
      <c r="K2913" t="s">
        <v>266</v>
      </c>
      <c r="L2913">
        <v>11550</v>
      </c>
      <c r="M2913" t="s">
        <v>147</v>
      </c>
      <c r="N2913" t="s">
        <v>6110</v>
      </c>
      <c r="O2913" t="s">
        <v>45</v>
      </c>
      <c r="P2913" t="s">
        <v>172</v>
      </c>
      <c r="Q2913" t="s">
        <v>670</v>
      </c>
      <c r="R2913">
        <v>41.4</v>
      </c>
      <c r="S2913">
        <v>5</v>
      </c>
      <c r="T2913">
        <v>0</v>
      </c>
      <c r="U2913">
        <v>19.457999999999998</v>
      </c>
    </row>
    <row r="2914" spans="1:21" x14ac:dyDescent="0.25">
      <c r="A2914">
        <v>2913</v>
      </c>
      <c r="B2914" t="s">
        <v>6108</v>
      </c>
      <c r="C2914" s="1">
        <v>41806</v>
      </c>
      <c r="D2914" s="1">
        <v>41811</v>
      </c>
      <c r="E2914" t="s">
        <v>49</v>
      </c>
      <c r="F2914" t="s">
        <v>2006</v>
      </c>
      <c r="G2914" t="s">
        <v>2007</v>
      </c>
      <c r="H2914" t="s">
        <v>25</v>
      </c>
      <c r="I2914" t="s">
        <v>26</v>
      </c>
      <c r="J2914" t="s">
        <v>6109</v>
      </c>
      <c r="K2914" t="s">
        <v>266</v>
      </c>
      <c r="L2914">
        <v>11550</v>
      </c>
      <c r="M2914" t="s">
        <v>147</v>
      </c>
      <c r="N2914" t="s">
        <v>6111</v>
      </c>
      <c r="O2914" t="s">
        <v>45</v>
      </c>
      <c r="P2914" t="s">
        <v>67</v>
      </c>
      <c r="Q2914" t="s">
        <v>6112</v>
      </c>
      <c r="R2914">
        <v>35</v>
      </c>
      <c r="S2914">
        <v>4</v>
      </c>
      <c r="T2914">
        <v>0</v>
      </c>
      <c r="U2914">
        <v>10.5</v>
      </c>
    </row>
    <row r="2915" spans="1:21" x14ac:dyDescent="0.25">
      <c r="A2915">
        <v>2914</v>
      </c>
      <c r="B2915" t="s">
        <v>6108</v>
      </c>
      <c r="C2915" s="1">
        <v>41806</v>
      </c>
      <c r="D2915" s="1">
        <v>41811</v>
      </c>
      <c r="E2915" t="s">
        <v>49</v>
      </c>
      <c r="F2915" t="s">
        <v>2006</v>
      </c>
      <c r="G2915" t="s">
        <v>2007</v>
      </c>
      <c r="H2915" t="s">
        <v>25</v>
      </c>
      <c r="I2915" t="s">
        <v>26</v>
      </c>
      <c r="J2915" t="s">
        <v>6109</v>
      </c>
      <c r="K2915" t="s">
        <v>266</v>
      </c>
      <c r="L2915">
        <v>11550</v>
      </c>
      <c r="M2915" t="s">
        <v>147</v>
      </c>
      <c r="N2915" t="s">
        <v>413</v>
      </c>
      <c r="O2915" t="s">
        <v>45</v>
      </c>
      <c r="P2915" t="s">
        <v>74</v>
      </c>
      <c r="Q2915" t="s">
        <v>414</v>
      </c>
      <c r="R2915">
        <v>39.552</v>
      </c>
      <c r="S2915">
        <v>3</v>
      </c>
      <c r="T2915">
        <v>0.2</v>
      </c>
      <c r="U2915">
        <v>14.3376</v>
      </c>
    </row>
    <row r="2916" spans="1:21" x14ac:dyDescent="0.25">
      <c r="A2916">
        <v>2915</v>
      </c>
      <c r="B2916" t="s">
        <v>6113</v>
      </c>
      <c r="C2916" s="1">
        <v>42289</v>
      </c>
      <c r="D2916" s="1">
        <v>42294</v>
      </c>
      <c r="E2916" t="s">
        <v>22</v>
      </c>
      <c r="F2916" t="s">
        <v>2909</v>
      </c>
      <c r="G2916" t="s">
        <v>2910</v>
      </c>
      <c r="H2916" t="s">
        <v>25</v>
      </c>
      <c r="I2916" t="s">
        <v>26</v>
      </c>
      <c r="J2916" t="s">
        <v>6114</v>
      </c>
      <c r="K2916" t="s">
        <v>253</v>
      </c>
      <c r="L2916">
        <v>46060</v>
      </c>
      <c r="M2916" t="s">
        <v>104</v>
      </c>
      <c r="N2916" t="s">
        <v>5840</v>
      </c>
      <c r="O2916" t="s">
        <v>70</v>
      </c>
      <c r="P2916" t="s">
        <v>71</v>
      </c>
      <c r="Q2916" t="s">
        <v>5841</v>
      </c>
      <c r="R2916">
        <v>135.72</v>
      </c>
      <c r="S2916">
        <v>3</v>
      </c>
      <c r="T2916">
        <v>0</v>
      </c>
      <c r="U2916">
        <v>35.287199999999999</v>
      </c>
    </row>
    <row r="2917" spans="1:21" x14ac:dyDescent="0.25">
      <c r="A2917">
        <v>2916</v>
      </c>
      <c r="B2917" t="s">
        <v>6113</v>
      </c>
      <c r="C2917" s="1">
        <v>42289</v>
      </c>
      <c r="D2917" s="1">
        <v>42294</v>
      </c>
      <c r="E2917" t="s">
        <v>22</v>
      </c>
      <c r="F2917" t="s">
        <v>2909</v>
      </c>
      <c r="G2917" t="s">
        <v>2910</v>
      </c>
      <c r="H2917" t="s">
        <v>25</v>
      </c>
      <c r="I2917" t="s">
        <v>26</v>
      </c>
      <c r="J2917" t="s">
        <v>6114</v>
      </c>
      <c r="K2917" t="s">
        <v>253</v>
      </c>
      <c r="L2917">
        <v>46060</v>
      </c>
      <c r="M2917" t="s">
        <v>104</v>
      </c>
      <c r="N2917" t="s">
        <v>5677</v>
      </c>
      <c r="O2917" t="s">
        <v>45</v>
      </c>
      <c r="P2917" t="s">
        <v>74</v>
      </c>
      <c r="Q2917" t="s">
        <v>5678</v>
      </c>
      <c r="R2917">
        <v>12.56</v>
      </c>
      <c r="S2917">
        <v>2</v>
      </c>
      <c r="T2917">
        <v>0</v>
      </c>
      <c r="U2917">
        <v>5.6520000000000001</v>
      </c>
    </row>
    <row r="2918" spans="1:21" x14ac:dyDescent="0.25">
      <c r="A2918">
        <v>2917</v>
      </c>
      <c r="B2918" t="s">
        <v>6113</v>
      </c>
      <c r="C2918" s="1">
        <v>42289</v>
      </c>
      <c r="D2918" s="1">
        <v>42294</v>
      </c>
      <c r="E2918" t="s">
        <v>22</v>
      </c>
      <c r="F2918" t="s">
        <v>2909</v>
      </c>
      <c r="G2918" t="s">
        <v>2910</v>
      </c>
      <c r="H2918" t="s">
        <v>25</v>
      </c>
      <c r="I2918" t="s">
        <v>26</v>
      </c>
      <c r="J2918" t="s">
        <v>6114</v>
      </c>
      <c r="K2918" t="s">
        <v>253</v>
      </c>
      <c r="L2918">
        <v>46060</v>
      </c>
      <c r="M2918" t="s">
        <v>104</v>
      </c>
      <c r="N2918" t="s">
        <v>3861</v>
      </c>
      <c r="O2918" t="s">
        <v>70</v>
      </c>
      <c r="P2918" t="s">
        <v>71</v>
      </c>
      <c r="Q2918" t="s">
        <v>3862</v>
      </c>
      <c r="R2918">
        <v>263.95999999999998</v>
      </c>
      <c r="S2918">
        <v>4</v>
      </c>
      <c r="T2918">
        <v>0</v>
      </c>
      <c r="U2918">
        <v>71.269199999999998</v>
      </c>
    </row>
    <row r="2919" spans="1:21" x14ac:dyDescent="0.25">
      <c r="A2919">
        <v>2918</v>
      </c>
      <c r="B2919" t="s">
        <v>6115</v>
      </c>
      <c r="C2919" s="1">
        <v>42974</v>
      </c>
      <c r="D2919" s="1">
        <v>42977</v>
      </c>
      <c r="E2919" t="s">
        <v>187</v>
      </c>
      <c r="F2919" t="s">
        <v>2819</v>
      </c>
      <c r="G2919" t="s">
        <v>2820</v>
      </c>
      <c r="H2919" t="s">
        <v>25</v>
      </c>
      <c r="I2919" t="s">
        <v>26</v>
      </c>
      <c r="J2919" t="s">
        <v>816</v>
      </c>
      <c r="K2919" t="s">
        <v>103</v>
      </c>
      <c r="L2919">
        <v>75220</v>
      </c>
      <c r="M2919" t="s">
        <v>104</v>
      </c>
      <c r="N2919" t="s">
        <v>6116</v>
      </c>
      <c r="O2919" t="s">
        <v>45</v>
      </c>
      <c r="P2919" t="s">
        <v>67</v>
      </c>
      <c r="Q2919" t="s">
        <v>6117</v>
      </c>
      <c r="R2919">
        <v>5.952</v>
      </c>
      <c r="S2919">
        <v>1</v>
      </c>
      <c r="T2919">
        <v>0.2</v>
      </c>
      <c r="U2919">
        <v>0.372</v>
      </c>
    </row>
    <row r="2920" spans="1:21" x14ac:dyDescent="0.25">
      <c r="A2920">
        <v>2919</v>
      </c>
      <c r="B2920" t="s">
        <v>6118</v>
      </c>
      <c r="C2920" s="1">
        <v>42697</v>
      </c>
      <c r="D2920" s="1">
        <v>42697</v>
      </c>
      <c r="E2920" t="s">
        <v>1292</v>
      </c>
      <c r="F2920" t="s">
        <v>5591</v>
      </c>
      <c r="G2920" t="s">
        <v>5592</v>
      </c>
      <c r="H2920" t="s">
        <v>40</v>
      </c>
      <c r="I2920" t="s">
        <v>26</v>
      </c>
      <c r="J2920" t="s">
        <v>145</v>
      </c>
      <c r="K2920" t="s">
        <v>146</v>
      </c>
      <c r="L2920">
        <v>19140</v>
      </c>
      <c r="M2920" t="s">
        <v>147</v>
      </c>
      <c r="N2920" t="s">
        <v>5974</v>
      </c>
      <c r="O2920" t="s">
        <v>45</v>
      </c>
      <c r="P2920" t="s">
        <v>268</v>
      </c>
      <c r="Q2920" t="s">
        <v>5975</v>
      </c>
      <c r="R2920">
        <v>15.8</v>
      </c>
      <c r="S2920">
        <v>5</v>
      </c>
      <c r="T2920">
        <v>0.2</v>
      </c>
      <c r="U2920">
        <v>2.37</v>
      </c>
    </row>
    <row r="2921" spans="1:21" x14ac:dyDescent="0.25">
      <c r="A2921">
        <v>2920</v>
      </c>
      <c r="B2921" t="s">
        <v>6118</v>
      </c>
      <c r="C2921" s="1">
        <v>42697</v>
      </c>
      <c r="D2921" s="1">
        <v>42697</v>
      </c>
      <c r="E2921" t="s">
        <v>1292</v>
      </c>
      <c r="F2921" t="s">
        <v>5591</v>
      </c>
      <c r="G2921" t="s">
        <v>5592</v>
      </c>
      <c r="H2921" t="s">
        <v>40</v>
      </c>
      <c r="I2921" t="s">
        <v>26</v>
      </c>
      <c r="J2921" t="s">
        <v>145</v>
      </c>
      <c r="K2921" t="s">
        <v>146</v>
      </c>
      <c r="L2921">
        <v>19140</v>
      </c>
      <c r="M2921" t="s">
        <v>147</v>
      </c>
      <c r="N2921" t="s">
        <v>4420</v>
      </c>
      <c r="O2921" t="s">
        <v>31</v>
      </c>
      <c r="P2921" t="s">
        <v>64</v>
      </c>
      <c r="Q2921" t="s">
        <v>4421</v>
      </c>
      <c r="R2921">
        <v>14.368</v>
      </c>
      <c r="S2921">
        <v>2</v>
      </c>
      <c r="T2921">
        <v>0.2</v>
      </c>
      <c r="U2921">
        <v>3.9512</v>
      </c>
    </row>
    <row r="2922" spans="1:21" x14ac:dyDescent="0.25">
      <c r="A2922">
        <v>2921</v>
      </c>
      <c r="B2922" t="s">
        <v>6118</v>
      </c>
      <c r="C2922" s="1">
        <v>42697</v>
      </c>
      <c r="D2922" s="1">
        <v>42697</v>
      </c>
      <c r="E2922" t="s">
        <v>1292</v>
      </c>
      <c r="F2922" t="s">
        <v>5591</v>
      </c>
      <c r="G2922" t="s">
        <v>5592</v>
      </c>
      <c r="H2922" t="s">
        <v>40</v>
      </c>
      <c r="I2922" t="s">
        <v>26</v>
      </c>
      <c r="J2922" t="s">
        <v>145</v>
      </c>
      <c r="K2922" t="s">
        <v>146</v>
      </c>
      <c r="L2922">
        <v>19140</v>
      </c>
      <c r="M2922" t="s">
        <v>147</v>
      </c>
      <c r="N2922" t="s">
        <v>3847</v>
      </c>
      <c r="O2922" t="s">
        <v>31</v>
      </c>
      <c r="P2922" t="s">
        <v>64</v>
      </c>
      <c r="Q2922" t="s">
        <v>3848</v>
      </c>
      <c r="R2922">
        <v>70.447999999999993</v>
      </c>
      <c r="S2922">
        <v>7</v>
      </c>
      <c r="T2922">
        <v>0.2</v>
      </c>
      <c r="U2922">
        <v>12.3284</v>
      </c>
    </row>
    <row r="2923" spans="1:21" x14ac:dyDescent="0.25">
      <c r="A2923">
        <v>2922</v>
      </c>
      <c r="B2923" t="s">
        <v>6119</v>
      </c>
      <c r="C2923" s="1">
        <v>42765</v>
      </c>
      <c r="D2923" s="1">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6.4649999999999999</v>
      </c>
    </row>
    <row r="2924" spans="1:21" x14ac:dyDescent="0.25">
      <c r="A2924">
        <v>2923</v>
      </c>
      <c r="B2924" t="s">
        <v>6120</v>
      </c>
      <c r="C2924" s="1">
        <v>42338</v>
      </c>
      <c r="D2924" s="1">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3.8820000000000001</v>
      </c>
      <c r="S2924">
        <v>3</v>
      </c>
      <c r="T2924">
        <v>0.8</v>
      </c>
      <c r="U2924">
        <v>-5.8230000000000004</v>
      </c>
    </row>
    <row r="2925" spans="1:21" x14ac:dyDescent="0.25">
      <c r="A2925">
        <v>2924</v>
      </c>
      <c r="B2925" t="s">
        <v>6121</v>
      </c>
      <c r="C2925" s="1">
        <v>41818</v>
      </c>
      <c r="D2925" s="1">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x14ac:dyDescent="0.25">
      <c r="A2926">
        <v>2925</v>
      </c>
      <c r="B2926" t="s">
        <v>6122</v>
      </c>
      <c r="C2926" s="1">
        <v>41884</v>
      </c>
      <c r="D2926" s="1">
        <v>41887</v>
      </c>
      <c r="E2926" t="s">
        <v>187</v>
      </c>
      <c r="F2926" t="s">
        <v>5231</v>
      </c>
      <c r="G2926" t="s">
        <v>5232</v>
      </c>
      <c r="H2926" t="s">
        <v>25</v>
      </c>
      <c r="I2926" t="s">
        <v>26</v>
      </c>
      <c r="J2926" t="s">
        <v>4111</v>
      </c>
      <c r="K2926" t="s">
        <v>266</v>
      </c>
      <c r="L2926">
        <v>13601</v>
      </c>
      <c r="M2926" t="s">
        <v>147</v>
      </c>
      <c r="N2926" t="s">
        <v>3689</v>
      </c>
      <c r="O2926" t="s">
        <v>45</v>
      </c>
      <c r="P2926" t="s">
        <v>77</v>
      </c>
      <c r="Q2926" t="s">
        <v>3690</v>
      </c>
      <c r="R2926">
        <v>19.899999999999999</v>
      </c>
      <c r="S2926">
        <v>1</v>
      </c>
      <c r="T2926">
        <v>0</v>
      </c>
      <c r="U2926">
        <v>8.9550000000000001</v>
      </c>
    </row>
    <row r="2927" spans="1:21" x14ac:dyDescent="0.25">
      <c r="A2927">
        <v>2926</v>
      </c>
      <c r="B2927" t="s">
        <v>6122</v>
      </c>
      <c r="C2927" s="1">
        <v>41884</v>
      </c>
      <c r="D2927" s="1">
        <v>41887</v>
      </c>
      <c r="E2927" t="s">
        <v>187</v>
      </c>
      <c r="F2927" t="s">
        <v>5231</v>
      </c>
      <c r="G2927" t="s">
        <v>5232</v>
      </c>
      <c r="H2927" t="s">
        <v>25</v>
      </c>
      <c r="I2927" t="s">
        <v>26</v>
      </c>
      <c r="J2927" t="s">
        <v>4111</v>
      </c>
      <c r="K2927" t="s">
        <v>266</v>
      </c>
      <c r="L2927">
        <v>13601</v>
      </c>
      <c r="M2927" t="s">
        <v>147</v>
      </c>
      <c r="N2927" t="s">
        <v>6123</v>
      </c>
      <c r="O2927" t="s">
        <v>31</v>
      </c>
      <c r="P2927" t="s">
        <v>64</v>
      </c>
      <c r="Q2927" t="s">
        <v>6124</v>
      </c>
      <c r="R2927">
        <v>70.709999999999994</v>
      </c>
      <c r="S2927">
        <v>1</v>
      </c>
      <c r="T2927">
        <v>0</v>
      </c>
      <c r="U2927">
        <v>4.9497</v>
      </c>
    </row>
    <row r="2928" spans="1:21" x14ac:dyDescent="0.25">
      <c r="A2928">
        <v>2927</v>
      </c>
      <c r="B2928" t="s">
        <v>6125</v>
      </c>
      <c r="C2928" s="1">
        <v>42926</v>
      </c>
      <c r="D2928" s="1">
        <v>42930</v>
      </c>
      <c r="E2928" t="s">
        <v>22</v>
      </c>
      <c r="F2928" t="s">
        <v>6126</v>
      </c>
      <c r="G2928" t="s">
        <v>6127</v>
      </c>
      <c r="H2928" t="s">
        <v>25</v>
      </c>
      <c r="I2928" t="s">
        <v>26</v>
      </c>
      <c r="J2928" t="s">
        <v>496</v>
      </c>
      <c r="K2928" t="s">
        <v>1274</v>
      </c>
      <c r="L2928">
        <v>31907</v>
      </c>
      <c r="M2928" t="s">
        <v>29</v>
      </c>
      <c r="N2928" t="s">
        <v>6090</v>
      </c>
      <c r="O2928" t="s">
        <v>31</v>
      </c>
      <c r="P2928" t="s">
        <v>64</v>
      </c>
      <c r="Q2928" t="s">
        <v>6091</v>
      </c>
      <c r="R2928">
        <v>18.84</v>
      </c>
      <c r="S2928">
        <v>3</v>
      </c>
      <c r="T2928">
        <v>0</v>
      </c>
      <c r="U2928">
        <v>7.9127999999999998</v>
      </c>
    </row>
    <row r="2929" spans="1:21" x14ac:dyDescent="0.25">
      <c r="A2929">
        <v>2928</v>
      </c>
      <c r="B2929" t="s">
        <v>6128</v>
      </c>
      <c r="C2929" s="1">
        <v>42890</v>
      </c>
      <c r="D2929" s="1">
        <v>42896</v>
      </c>
      <c r="E2929" t="s">
        <v>49</v>
      </c>
      <c r="F2929" t="s">
        <v>4919</v>
      </c>
      <c r="G2929" t="s">
        <v>4920</v>
      </c>
      <c r="H2929" t="s">
        <v>25</v>
      </c>
      <c r="I2929" t="s">
        <v>26</v>
      </c>
      <c r="J2929" t="s">
        <v>6129</v>
      </c>
      <c r="K2929" t="s">
        <v>228</v>
      </c>
      <c r="L2929">
        <v>55124</v>
      </c>
      <c r="M2929" t="s">
        <v>104</v>
      </c>
      <c r="N2929" t="s">
        <v>3240</v>
      </c>
      <c r="O2929" t="s">
        <v>45</v>
      </c>
      <c r="P2929" t="s">
        <v>67</v>
      </c>
      <c r="Q2929" t="s">
        <v>3241</v>
      </c>
      <c r="R2929">
        <v>8.64</v>
      </c>
      <c r="S2929">
        <v>3</v>
      </c>
      <c r="T2929">
        <v>0</v>
      </c>
      <c r="U2929">
        <v>2.5055999999999998</v>
      </c>
    </row>
    <row r="2930" spans="1:21" x14ac:dyDescent="0.25">
      <c r="A2930">
        <v>2929</v>
      </c>
      <c r="B2930" t="s">
        <v>6130</v>
      </c>
      <c r="C2930" s="1">
        <v>43027</v>
      </c>
      <c r="D2930" s="1">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1633.1880000000001</v>
      </c>
      <c r="S2930">
        <v>4</v>
      </c>
      <c r="T2930">
        <v>0.7</v>
      </c>
      <c r="U2930">
        <v>-1306.5504000000001</v>
      </c>
    </row>
    <row r="2931" spans="1:21" x14ac:dyDescent="0.25">
      <c r="A2931">
        <v>2930</v>
      </c>
      <c r="B2931" t="s">
        <v>6131</v>
      </c>
      <c r="C2931" s="1">
        <v>43057</v>
      </c>
      <c r="D2931" s="1">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x14ac:dyDescent="0.25">
      <c r="A2932">
        <v>2931</v>
      </c>
      <c r="B2932" t="s">
        <v>6132</v>
      </c>
      <c r="C2932" s="1">
        <v>42224</v>
      </c>
      <c r="D2932" s="1">
        <v>42224</v>
      </c>
      <c r="E2932" t="s">
        <v>1292</v>
      </c>
      <c r="F2932" t="s">
        <v>5622</v>
      </c>
      <c r="G2932" t="s">
        <v>5623</v>
      </c>
      <c r="H2932" t="s">
        <v>25</v>
      </c>
      <c r="I2932" t="s">
        <v>26</v>
      </c>
      <c r="J2932" t="s">
        <v>126</v>
      </c>
      <c r="K2932" t="s">
        <v>42</v>
      </c>
      <c r="L2932">
        <v>94109</v>
      </c>
      <c r="M2932" t="s">
        <v>43</v>
      </c>
      <c r="N2932" t="s">
        <v>3595</v>
      </c>
      <c r="O2932" t="s">
        <v>45</v>
      </c>
      <c r="P2932" t="s">
        <v>74</v>
      </c>
      <c r="Q2932" t="s">
        <v>3596</v>
      </c>
      <c r="R2932">
        <v>6.6079999999999997</v>
      </c>
      <c r="S2932">
        <v>2</v>
      </c>
      <c r="T2932">
        <v>0.2</v>
      </c>
      <c r="U2932">
        <v>2.2302</v>
      </c>
    </row>
    <row r="2933" spans="1:21" x14ac:dyDescent="0.25">
      <c r="A2933">
        <v>2932</v>
      </c>
      <c r="B2933" t="s">
        <v>6132</v>
      </c>
      <c r="C2933" s="1">
        <v>42224</v>
      </c>
      <c r="D2933" s="1">
        <v>42224</v>
      </c>
      <c r="E2933" t="s">
        <v>1292</v>
      </c>
      <c r="F2933" t="s">
        <v>5622</v>
      </c>
      <c r="G2933" t="s">
        <v>5623</v>
      </c>
      <c r="H2933" t="s">
        <v>25</v>
      </c>
      <c r="I2933" t="s">
        <v>26</v>
      </c>
      <c r="J2933" t="s">
        <v>126</v>
      </c>
      <c r="K2933" t="s">
        <v>42</v>
      </c>
      <c r="L2933">
        <v>94109</v>
      </c>
      <c r="M2933" t="s">
        <v>43</v>
      </c>
      <c r="N2933" t="s">
        <v>1024</v>
      </c>
      <c r="O2933" t="s">
        <v>45</v>
      </c>
      <c r="P2933" t="s">
        <v>74</v>
      </c>
      <c r="Q2933" t="s">
        <v>1025</v>
      </c>
      <c r="R2933">
        <v>7.28</v>
      </c>
      <c r="S2933">
        <v>2</v>
      </c>
      <c r="T2933">
        <v>0.2</v>
      </c>
      <c r="U2933">
        <v>2.73</v>
      </c>
    </row>
    <row r="2934" spans="1:21" x14ac:dyDescent="0.25">
      <c r="A2934">
        <v>2933</v>
      </c>
      <c r="B2934" t="s">
        <v>6132</v>
      </c>
      <c r="C2934" s="1">
        <v>42224</v>
      </c>
      <c r="D2934" s="1">
        <v>42224</v>
      </c>
      <c r="E2934" t="s">
        <v>1292</v>
      </c>
      <c r="F2934" t="s">
        <v>5622</v>
      </c>
      <c r="G2934" t="s">
        <v>5623</v>
      </c>
      <c r="H2934" t="s">
        <v>25</v>
      </c>
      <c r="I2934" t="s">
        <v>26</v>
      </c>
      <c r="J2934" t="s">
        <v>126</v>
      </c>
      <c r="K2934" t="s">
        <v>42</v>
      </c>
      <c r="L2934">
        <v>94109</v>
      </c>
      <c r="M2934" t="s">
        <v>43</v>
      </c>
      <c r="N2934" t="s">
        <v>1282</v>
      </c>
      <c r="O2934" t="s">
        <v>31</v>
      </c>
      <c r="P2934" t="s">
        <v>35</v>
      </c>
      <c r="Q2934" t="s">
        <v>1283</v>
      </c>
      <c r="R2934">
        <v>144.78399999999999</v>
      </c>
      <c r="S2934">
        <v>1</v>
      </c>
      <c r="T2934">
        <v>0.2</v>
      </c>
      <c r="U2934">
        <v>10.8588</v>
      </c>
    </row>
    <row r="2935" spans="1:21" x14ac:dyDescent="0.25">
      <c r="A2935">
        <v>2934</v>
      </c>
      <c r="B2935" t="s">
        <v>6133</v>
      </c>
      <c r="C2935" s="1">
        <v>42710</v>
      </c>
      <c r="D2935" s="1">
        <v>42716</v>
      </c>
      <c r="E2935" t="s">
        <v>49</v>
      </c>
      <c r="F2935" t="s">
        <v>1882</v>
      </c>
      <c r="G2935" t="s">
        <v>1883</v>
      </c>
      <c r="H2935" t="s">
        <v>25</v>
      </c>
      <c r="I2935" t="s">
        <v>26</v>
      </c>
      <c r="J2935" t="s">
        <v>94</v>
      </c>
      <c r="K2935" t="s">
        <v>95</v>
      </c>
      <c r="L2935">
        <v>98105</v>
      </c>
      <c r="M2935" t="s">
        <v>43</v>
      </c>
      <c r="N2935" t="s">
        <v>3790</v>
      </c>
      <c r="O2935" t="s">
        <v>70</v>
      </c>
      <c r="P2935" t="s">
        <v>71</v>
      </c>
      <c r="Q2935" t="s">
        <v>5712</v>
      </c>
      <c r="R2935">
        <v>156.792</v>
      </c>
      <c r="S2935">
        <v>1</v>
      </c>
      <c r="T2935">
        <v>0.2</v>
      </c>
      <c r="U2935">
        <v>13.7193</v>
      </c>
    </row>
    <row r="2936" spans="1:21" x14ac:dyDescent="0.25">
      <c r="A2936">
        <v>2935</v>
      </c>
      <c r="B2936" t="s">
        <v>6133</v>
      </c>
      <c r="C2936" s="1">
        <v>42710</v>
      </c>
      <c r="D2936" s="1">
        <v>42716</v>
      </c>
      <c r="E2936" t="s">
        <v>49</v>
      </c>
      <c r="F2936" t="s">
        <v>1882</v>
      </c>
      <c r="G2936" t="s">
        <v>1883</v>
      </c>
      <c r="H2936" t="s">
        <v>25</v>
      </c>
      <c r="I2936" t="s">
        <v>26</v>
      </c>
      <c r="J2936" t="s">
        <v>94</v>
      </c>
      <c r="K2936" t="s">
        <v>95</v>
      </c>
      <c r="L2936">
        <v>98105</v>
      </c>
      <c r="M2936" t="s">
        <v>43</v>
      </c>
      <c r="N2936" t="s">
        <v>5793</v>
      </c>
      <c r="O2936" t="s">
        <v>70</v>
      </c>
      <c r="P2936" t="s">
        <v>71</v>
      </c>
      <c r="Q2936" t="s">
        <v>5794</v>
      </c>
      <c r="R2936">
        <v>431.976</v>
      </c>
      <c r="S2936">
        <v>3</v>
      </c>
      <c r="T2936">
        <v>0.2</v>
      </c>
      <c r="U2936">
        <v>26.9985</v>
      </c>
    </row>
    <row r="2937" spans="1:21" x14ac:dyDescent="0.25">
      <c r="A2937">
        <v>2936</v>
      </c>
      <c r="B2937" t="s">
        <v>6133</v>
      </c>
      <c r="C2937" s="1">
        <v>42710</v>
      </c>
      <c r="D2937" s="1">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16.150500000000001</v>
      </c>
    </row>
    <row r="2938" spans="1:21" x14ac:dyDescent="0.25">
      <c r="A2938">
        <v>2937</v>
      </c>
      <c r="B2938" t="s">
        <v>6133</v>
      </c>
      <c r="C2938" s="1">
        <v>42710</v>
      </c>
      <c r="D2938" s="1">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15.342599999999999</v>
      </c>
    </row>
    <row r="2939" spans="1:21" x14ac:dyDescent="0.25">
      <c r="A2939">
        <v>2938</v>
      </c>
      <c r="B2939" t="s">
        <v>6133</v>
      </c>
      <c r="C2939" s="1">
        <v>42710</v>
      </c>
      <c r="D2939" s="1">
        <v>42716</v>
      </c>
      <c r="E2939" t="s">
        <v>49</v>
      </c>
      <c r="F2939" t="s">
        <v>1882</v>
      </c>
      <c r="G2939" t="s">
        <v>1883</v>
      </c>
      <c r="H2939" t="s">
        <v>25</v>
      </c>
      <c r="I2939" t="s">
        <v>26</v>
      </c>
      <c r="J2939" t="s">
        <v>94</v>
      </c>
      <c r="K2939" t="s">
        <v>95</v>
      </c>
      <c r="L2939">
        <v>98105</v>
      </c>
      <c r="M2939" t="s">
        <v>43</v>
      </c>
      <c r="N2939" t="s">
        <v>569</v>
      </c>
      <c r="O2939" t="s">
        <v>45</v>
      </c>
      <c r="P2939" t="s">
        <v>89</v>
      </c>
      <c r="Q2939" t="s">
        <v>570</v>
      </c>
      <c r="R2939">
        <v>248.08</v>
      </c>
      <c r="S2939">
        <v>7</v>
      </c>
      <c r="T2939">
        <v>0</v>
      </c>
      <c r="U2939">
        <v>116.5976</v>
      </c>
    </row>
    <row r="2940" spans="1:21" x14ac:dyDescent="0.25">
      <c r="A2940">
        <v>2939</v>
      </c>
      <c r="B2940" t="s">
        <v>6133</v>
      </c>
      <c r="C2940" s="1">
        <v>42710</v>
      </c>
      <c r="D2940" s="1">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89.159000000000006</v>
      </c>
    </row>
    <row r="2941" spans="1:21" x14ac:dyDescent="0.25">
      <c r="A2941">
        <v>2940</v>
      </c>
      <c r="B2941" t="s">
        <v>6133</v>
      </c>
      <c r="C2941" s="1">
        <v>42710</v>
      </c>
      <c r="D2941" s="1">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v>
      </c>
      <c r="S2941">
        <v>3</v>
      </c>
      <c r="T2941">
        <v>0.2</v>
      </c>
      <c r="U2941">
        <v>19.4376</v>
      </c>
    </row>
    <row r="2942" spans="1:21" x14ac:dyDescent="0.25">
      <c r="A2942">
        <v>2941</v>
      </c>
      <c r="B2942" t="s">
        <v>6134</v>
      </c>
      <c r="C2942" s="1">
        <v>42819</v>
      </c>
      <c r="D2942" s="1">
        <v>42825</v>
      </c>
      <c r="E2942" t="s">
        <v>49</v>
      </c>
      <c r="F2942" t="s">
        <v>2113</v>
      </c>
      <c r="G2942" t="s">
        <v>2114</v>
      </c>
      <c r="H2942" t="s">
        <v>40</v>
      </c>
      <c r="I2942" t="s">
        <v>26</v>
      </c>
      <c r="J2942" t="s">
        <v>2553</v>
      </c>
      <c r="K2942" t="s">
        <v>113</v>
      </c>
      <c r="L2942">
        <v>53209</v>
      </c>
      <c r="M2942" t="s">
        <v>104</v>
      </c>
      <c r="N2942" t="s">
        <v>6135</v>
      </c>
      <c r="O2942" t="s">
        <v>31</v>
      </c>
      <c r="P2942" t="s">
        <v>35</v>
      </c>
      <c r="Q2942" t="s">
        <v>6136</v>
      </c>
      <c r="R2942">
        <v>90.99</v>
      </c>
      <c r="S2942">
        <v>1</v>
      </c>
      <c r="T2942">
        <v>0</v>
      </c>
      <c r="U2942">
        <v>14.558400000000001</v>
      </c>
    </row>
    <row r="2943" spans="1:21" x14ac:dyDescent="0.25">
      <c r="A2943">
        <v>2942</v>
      </c>
      <c r="B2943" t="s">
        <v>6134</v>
      </c>
      <c r="C2943" s="1">
        <v>42819</v>
      </c>
      <c r="D2943" s="1">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v>
      </c>
      <c r="S2943">
        <v>7</v>
      </c>
      <c r="T2943">
        <v>0</v>
      </c>
      <c r="U2943">
        <v>427.43680000000001</v>
      </c>
    </row>
    <row r="2944" spans="1:21" x14ac:dyDescent="0.25">
      <c r="A2944">
        <v>2943</v>
      </c>
      <c r="B2944" t="s">
        <v>6134</v>
      </c>
      <c r="C2944" s="1">
        <v>42819</v>
      </c>
      <c r="D2944" s="1">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368.97</v>
      </c>
      <c r="S2944">
        <v>3</v>
      </c>
      <c r="T2944">
        <v>0</v>
      </c>
      <c r="U2944">
        <v>40.5867</v>
      </c>
    </row>
    <row r="2945" spans="1:21" x14ac:dyDescent="0.25">
      <c r="A2945">
        <v>2944</v>
      </c>
      <c r="B2945" t="s">
        <v>6137</v>
      </c>
      <c r="C2945" s="1">
        <v>43058</v>
      </c>
      <c r="D2945" s="1">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x14ac:dyDescent="0.25">
      <c r="A2946">
        <v>2945</v>
      </c>
      <c r="B2946" t="s">
        <v>6137</v>
      </c>
      <c r="C2946" s="1">
        <v>43058</v>
      </c>
      <c r="D2946" s="1">
        <v>43063</v>
      </c>
      <c r="E2946" t="s">
        <v>49</v>
      </c>
      <c r="F2946" t="s">
        <v>4178</v>
      </c>
      <c r="G2946" t="s">
        <v>4179</v>
      </c>
      <c r="H2946" t="s">
        <v>25</v>
      </c>
      <c r="I2946" t="s">
        <v>26</v>
      </c>
      <c r="J2946" t="s">
        <v>41</v>
      </c>
      <c r="K2946" t="s">
        <v>42</v>
      </c>
      <c r="L2946">
        <v>90049</v>
      </c>
      <c r="M2946" t="s">
        <v>43</v>
      </c>
      <c r="N2946" t="s">
        <v>6138</v>
      </c>
      <c r="O2946" t="s">
        <v>31</v>
      </c>
      <c r="P2946" t="s">
        <v>64</v>
      </c>
      <c r="Q2946" t="s">
        <v>6139</v>
      </c>
      <c r="R2946">
        <v>18.7</v>
      </c>
      <c r="S2946">
        <v>1</v>
      </c>
      <c r="T2946">
        <v>0</v>
      </c>
      <c r="U2946">
        <v>7.1059999999999999</v>
      </c>
    </row>
    <row r="2947" spans="1:21" x14ac:dyDescent="0.25">
      <c r="A2947">
        <v>2946</v>
      </c>
      <c r="B2947" t="s">
        <v>6140</v>
      </c>
      <c r="C2947" s="1">
        <v>42678</v>
      </c>
      <c r="D2947" s="1">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x14ac:dyDescent="0.25">
      <c r="A2948">
        <v>2947</v>
      </c>
      <c r="B2948" t="s">
        <v>6141</v>
      </c>
      <c r="C2948" s="1">
        <v>43083</v>
      </c>
      <c r="D2948" s="1">
        <v>43087</v>
      </c>
      <c r="E2948" t="s">
        <v>49</v>
      </c>
      <c r="F2948" t="s">
        <v>4090</v>
      </c>
      <c r="G2948" t="s">
        <v>4091</v>
      </c>
      <c r="H2948" t="s">
        <v>101</v>
      </c>
      <c r="I2948" t="s">
        <v>26</v>
      </c>
      <c r="J2948" t="s">
        <v>949</v>
      </c>
      <c r="K2948" t="s">
        <v>42</v>
      </c>
      <c r="L2948">
        <v>92024</v>
      </c>
      <c r="M2948" t="s">
        <v>43</v>
      </c>
      <c r="N2948" t="s">
        <v>6142</v>
      </c>
      <c r="O2948" t="s">
        <v>31</v>
      </c>
      <c r="P2948" t="s">
        <v>64</v>
      </c>
      <c r="Q2948" t="s">
        <v>6143</v>
      </c>
      <c r="R2948">
        <v>26.25</v>
      </c>
      <c r="S2948">
        <v>3</v>
      </c>
      <c r="T2948">
        <v>0</v>
      </c>
      <c r="U2948">
        <v>11.025</v>
      </c>
    </row>
    <row r="2949" spans="1:21" x14ac:dyDescent="0.25">
      <c r="A2949">
        <v>2948</v>
      </c>
      <c r="B2949" t="s">
        <v>6141</v>
      </c>
      <c r="C2949" s="1">
        <v>43083</v>
      </c>
      <c r="D2949" s="1">
        <v>43087</v>
      </c>
      <c r="E2949" t="s">
        <v>49</v>
      </c>
      <c r="F2949" t="s">
        <v>4090</v>
      </c>
      <c r="G2949" t="s">
        <v>4091</v>
      </c>
      <c r="H2949" t="s">
        <v>101</v>
      </c>
      <c r="I2949" t="s">
        <v>26</v>
      </c>
      <c r="J2949" t="s">
        <v>949</v>
      </c>
      <c r="K2949" t="s">
        <v>42</v>
      </c>
      <c r="L2949">
        <v>92024</v>
      </c>
      <c r="M2949" t="s">
        <v>43</v>
      </c>
      <c r="N2949" t="s">
        <v>6144</v>
      </c>
      <c r="O2949" t="s">
        <v>45</v>
      </c>
      <c r="P2949" t="s">
        <v>74</v>
      </c>
      <c r="Q2949" t="s">
        <v>6145</v>
      </c>
      <c r="R2949">
        <v>64.959999999999994</v>
      </c>
      <c r="S2949">
        <v>14</v>
      </c>
      <c r="T2949">
        <v>0.2</v>
      </c>
      <c r="U2949">
        <v>22.736000000000001</v>
      </c>
    </row>
    <row r="2950" spans="1:21" x14ac:dyDescent="0.25">
      <c r="A2950">
        <v>2949</v>
      </c>
      <c r="B2950" t="s">
        <v>6141</v>
      </c>
      <c r="C2950" s="1">
        <v>43083</v>
      </c>
      <c r="D2950" s="1">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x14ac:dyDescent="0.25">
      <c r="A2951">
        <v>2950</v>
      </c>
      <c r="B2951" t="s">
        <v>6146</v>
      </c>
      <c r="C2951" s="1">
        <v>43051</v>
      </c>
      <c r="D2951" s="1">
        <v>43051</v>
      </c>
      <c r="E2951" t="s">
        <v>1292</v>
      </c>
      <c r="F2951" t="s">
        <v>6147</v>
      </c>
      <c r="G2951" t="s">
        <v>6148</v>
      </c>
      <c r="H2951" t="s">
        <v>101</v>
      </c>
      <c r="I2951" t="s">
        <v>26</v>
      </c>
      <c r="J2951" t="s">
        <v>3950</v>
      </c>
      <c r="K2951" t="s">
        <v>309</v>
      </c>
      <c r="L2951">
        <v>85301</v>
      </c>
      <c r="M2951" t="s">
        <v>43</v>
      </c>
      <c r="N2951" t="s">
        <v>845</v>
      </c>
      <c r="O2951" t="s">
        <v>70</v>
      </c>
      <c r="P2951" t="s">
        <v>160</v>
      </c>
      <c r="Q2951" t="s">
        <v>846</v>
      </c>
      <c r="R2951">
        <v>41.6</v>
      </c>
      <c r="S2951">
        <v>4</v>
      </c>
      <c r="T2951">
        <v>0.2</v>
      </c>
      <c r="U2951">
        <v>13</v>
      </c>
    </row>
    <row r="2952" spans="1:21" x14ac:dyDescent="0.25">
      <c r="A2952">
        <v>2951</v>
      </c>
      <c r="B2952" t="s">
        <v>6146</v>
      </c>
      <c r="C2952" s="1">
        <v>43051</v>
      </c>
      <c r="D2952" s="1">
        <v>43051</v>
      </c>
      <c r="E2952" t="s">
        <v>1292</v>
      </c>
      <c r="F2952" t="s">
        <v>6147</v>
      </c>
      <c r="G2952" t="s">
        <v>6148</v>
      </c>
      <c r="H2952" t="s">
        <v>101</v>
      </c>
      <c r="I2952" t="s">
        <v>26</v>
      </c>
      <c r="J2952" t="s">
        <v>3950</v>
      </c>
      <c r="K2952" t="s">
        <v>309</v>
      </c>
      <c r="L2952">
        <v>85301</v>
      </c>
      <c r="M2952" t="s">
        <v>43</v>
      </c>
      <c r="N2952" t="s">
        <v>4868</v>
      </c>
      <c r="O2952" t="s">
        <v>45</v>
      </c>
      <c r="P2952" t="s">
        <v>89</v>
      </c>
      <c r="Q2952" t="s">
        <v>4869</v>
      </c>
      <c r="R2952">
        <v>23.12</v>
      </c>
      <c r="S2952">
        <v>5</v>
      </c>
      <c r="T2952">
        <v>0.2</v>
      </c>
      <c r="U2952">
        <v>8.3810000000000002</v>
      </c>
    </row>
    <row r="2953" spans="1:21" x14ac:dyDescent="0.25">
      <c r="A2953">
        <v>2952</v>
      </c>
      <c r="B2953" t="s">
        <v>6146</v>
      </c>
      <c r="C2953" s="1">
        <v>43051</v>
      </c>
      <c r="D2953" s="1">
        <v>43051</v>
      </c>
      <c r="E2953" t="s">
        <v>1292</v>
      </c>
      <c r="F2953" t="s">
        <v>6147</v>
      </c>
      <c r="G2953" t="s">
        <v>6148</v>
      </c>
      <c r="H2953" t="s">
        <v>101</v>
      </c>
      <c r="I2953" t="s">
        <v>26</v>
      </c>
      <c r="J2953" t="s">
        <v>3950</v>
      </c>
      <c r="K2953" t="s">
        <v>309</v>
      </c>
      <c r="L2953">
        <v>85301</v>
      </c>
      <c r="M2953" t="s">
        <v>43</v>
      </c>
      <c r="N2953" t="s">
        <v>6149</v>
      </c>
      <c r="O2953" t="s">
        <v>31</v>
      </c>
      <c r="P2953" t="s">
        <v>35</v>
      </c>
      <c r="Q2953" t="s">
        <v>6150</v>
      </c>
      <c r="R2953">
        <v>113.88800000000001</v>
      </c>
      <c r="S2953">
        <v>2</v>
      </c>
      <c r="T2953">
        <v>0.2</v>
      </c>
      <c r="U2953">
        <v>9.9651999999999994</v>
      </c>
    </row>
    <row r="2954" spans="1:21" x14ac:dyDescent="0.25">
      <c r="A2954">
        <v>2953</v>
      </c>
      <c r="B2954" t="s">
        <v>6146</v>
      </c>
      <c r="C2954" s="1">
        <v>43051</v>
      </c>
      <c r="D2954" s="1">
        <v>43051</v>
      </c>
      <c r="E2954" t="s">
        <v>1292</v>
      </c>
      <c r="F2954" t="s">
        <v>6147</v>
      </c>
      <c r="G2954" t="s">
        <v>6148</v>
      </c>
      <c r="H2954" t="s">
        <v>101</v>
      </c>
      <c r="I2954" t="s">
        <v>26</v>
      </c>
      <c r="J2954" t="s">
        <v>3950</v>
      </c>
      <c r="K2954" t="s">
        <v>309</v>
      </c>
      <c r="L2954">
        <v>85301</v>
      </c>
      <c r="M2954" t="s">
        <v>43</v>
      </c>
      <c r="N2954" t="s">
        <v>6151</v>
      </c>
      <c r="O2954" t="s">
        <v>31</v>
      </c>
      <c r="P2954" t="s">
        <v>64</v>
      </c>
      <c r="Q2954" t="s">
        <v>6152</v>
      </c>
      <c r="R2954">
        <v>113.568</v>
      </c>
      <c r="S2954">
        <v>2</v>
      </c>
      <c r="T2954">
        <v>0.2</v>
      </c>
      <c r="U2954">
        <v>-5.6783999999999999</v>
      </c>
    </row>
    <row r="2955" spans="1:21" x14ac:dyDescent="0.25">
      <c r="A2955">
        <v>2954</v>
      </c>
      <c r="B2955" t="s">
        <v>6146</v>
      </c>
      <c r="C2955" s="1">
        <v>43051</v>
      </c>
      <c r="D2955" s="1">
        <v>43051</v>
      </c>
      <c r="E2955" t="s">
        <v>1292</v>
      </c>
      <c r="F2955" t="s">
        <v>6147</v>
      </c>
      <c r="G2955" t="s">
        <v>6148</v>
      </c>
      <c r="H2955" t="s">
        <v>101</v>
      </c>
      <c r="I2955" t="s">
        <v>26</v>
      </c>
      <c r="J2955" t="s">
        <v>3950</v>
      </c>
      <c r="K2955" t="s">
        <v>309</v>
      </c>
      <c r="L2955">
        <v>85301</v>
      </c>
      <c r="M2955" t="s">
        <v>43</v>
      </c>
      <c r="N2955" t="s">
        <v>1940</v>
      </c>
      <c r="O2955" t="s">
        <v>70</v>
      </c>
      <c r="P2955" t="s">
        <v>71</v>
      </c>
      <c r="Q2955" t="s">
        <v>1941</v>
      </c>
      <c r="R2955">
        <v>7.92</v>
      </c>
      <c r="S2955">
        <v>2</v>
      </c>
      <c r="T2955">
        <v>0.2</v>
      </c>
      <c r="U2955">
        <v>0.69299999999999995</v>
      </c>
    </row>
    <row r="2956" spans="1:21" x14ac:dyDescent="0.25">
      <c r="A2956">
        <v>2955</v>
      </c>
      <c r="B2956" t="s">
        <v>6146</v>
      </c>
      <c r="C2956" s="1">
        <v>43051</v>
      </c>
      <c r="D2956" s="1">
        <v>43051</v>
      </c>
      <c r="E2956" t="s">
        <v>1292</v>
      </c>
      <c r="F2956" t="s">
        <v>6147</v>
      </c>
      <c r="G2956" t="s">
        <v>6148</v>
      </c>
      <c r="H2956" t="s">
        <v>101</v>
      </c>
      <c r="I2956" t="s">
        <v>26</v>
      </c>
      <c r="J2956" t="s">
        <v>3950</v>
      </c>
      <c r="K2956" t="s">
        <v>309</v>
      </c>
      <c r="L2956">
        <v>85301</v>
      </c>
      <c r="M2956" t="s">
        <v>43</v>
      </c>
      <c r="N2956" t="s">
        <v>6153</v>
      </c>
      <c r="O2956" t="s">
        <v>70</v>
      </c>
      <c r="P2956" t="s">
        <v>71</v>
      </c>
      <c r="Q2956" t="s">
        <v>6154</v>
      </c>
      <c r="R2956">
        <v>671.98400000000004</v>
      </c>
      <c r="S2956">
        <v>2</v>
      </c>
      <c r="T2956">
        <v>0.2</v>
      </c>
      <c r="U2956">
        <v>50.398800000000001</v>
      </c>
    </row>
    <row r="2957" spans="1:21" x14ac:dyDescent="0.25">
      <c r="A2957">
        <v>2956</v>
      </c>
      <c r="B2957" t="s">
        <v>6155</v>
      </c>
      <c r="C2957" s="1">
        <v>42600</v>
      </c>
      <c r="D2957" s="1">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11.597099999999999</v>
      </c>
    </row>
    <row r="2958" spans="1:21" x14ac:dyDescent="0.25">
      <c r="A2958">
        <v>2957</v>
      </c>
      <c r="B2958" t="s">
        <v>6156</v>
      </c>
      <c r="C2958" s="1">
        <v>42913</v>
      </c>
      <c r="D2958" s="1">
        <v>42920</v>
      </c>
      <c r="E2958" t="s">
        <v>49</v>
      </c>
      <c r="F2958" t="s">
        <v>6157</v>
      </c>
      <c r="G2958" t="s">
        <v>6158</v>
      </c>
      <c r="H2958" t="s">
        <v>101</v>
      </c>
      <c r="I2958" t="s">
        <v>26</v>
      </c>
      <c r="J2958" t="s">
        <v>4111</v>
      </c>
      <c r="K2958" t="s">
        <v>266</v>
      </c>
      <c r="L2958">
        <v>13601</v>
      </c>
      <c r="M2958" t="s">
        <v>147</v>
      </c>
      <c r="N2958" t="s">
        <v>1843</v>
      </c>
      <c r="O2958" t="s">
        <v>31</v>
      </c>
      <c r="P2958" t="s">
        <v>35</v>
      </c>
      <c r="Q2958" t="s">
        <v>1844</v>
      </c>
      <c r="R2958">
        <v>191.64599999999999</v>
      </c>
      <c r="S2958">
        <v>3</v>
      </c>
      <c r="T2958">
        <v>0.1</v>
      </c>
      <c r="U2958">
        <v>31.940999999999999</v>
      </c>
    </row>
    <row r="2959" spans="1:21" x14ac:dyDescent="0.25">
      <c r="A2959">
        <v>2958</v>
      </c>
      <c r="B2959" t="s">
        <v>6159</v>
      </c>
      <c r="C2959" s="1">
        <v>42859</v>
      </c>
      <c r="D2959" s="1">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-1.9275</v>
      </c>
    </row>
    <row r="2960" spans="1:21" x14ac:dyDescent="0.25">
      <c r="A2960">
        <v>2959</v>
      </c>
      <c r="B2960" t="s">
        <v>6160</v>
      </c>
      <c r="C2960" s="1">
        <v>42362</v>
      </c>
      <c r="D2960" s="1">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v>
      </c>
      <c r="S2960">
        <v>4</v>
      </c>
      <c r="T2960">
        <v>0.2</v>
      </c>
      <c r="U2960">
        <v>7.2267999999999999</v>
      </c>
    </row>
    <row r="2961" spans="1:21" x14ac:dyDescent="0.25">
      <c r="A2961">
        <v>2960</v>
      </c>
      <c r="B2961" t="s">
        <v>6160</v>
      </c>
      <c r="C2961" s="1">
        <v>42362</v>
      </c>
      <c r="D2961" s="1">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x14ac:dyDescent="0.25">
      <c r="A2962">
        <v>2961</v>
      </c>
      <c r="B2962" t="s">
        <v>6161</v>
      </c>
      <c r="C2962" s="1">
        <v>42851</v>
      </c>
      <c r="D2962" s="1">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9.3564000000000007</v>
      </c>
    </row>
    <row r="2963" spans="1:21" x14ac:dyDescent="0.25">
      <c r="A2963">
        <v>2962</v>
      </c>
      <c r="B2963" t="s">
        <v>6161</v>
      </c>
      <c r="C2963" s="1">
        <v>42851</v>
      </c>
      <c r="D2963" s="1">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x14ac:dyDescent="0.25">
      <c r="A2964">
        <v>2963</v>
      </c>
      <c r="B2964" t="s">
        <v>6162</v>
      </c>
      <c r="C2964" s="1">
        <v>43085</v>
      </c>
      <c r="D2964" s="1">
        <v>43090</v>
      </c>
      <c r="E2964" t="s">
        <v>22</v>
      </c>
      <c r="F2964" t="s">
        <v>6163</v>
      </c>
      <c r="G2964" t="s">
        <v>6164</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9.1763999999999992</v>
      </c>
    </row>
    <row r="2965" spans="1:21" x14ac:dyDescent="0.25">
      <c r="A2965">
        <v>2964</v>
      </c>
      <c r="B2965" t="s">
        <v>6162</v>
      </c>
      <c r="C2965" s="1">
        <v>43085</v>
      </c>
      <c r="D2965" s="1">
        <v>43090</v>
      </c>
      <c r="E2965" t="s">
        <v>22</v>
      </c>
      <c r="F2965" t="s">
        <v>6163</v>
      </c>
      <c r="G2965" t="s">
        <v>6164</v>
      </c>
      <c r="H2965" t="s">
        <v>40</v>
      </c>
      <c r="I2965" t="s">
        <v>26</v>
      </c>
      <c r="J2965" t="s">
        <v>2347</v>
      </c>
      <c r="K2965" t="s">
        <v>42</v>
      </c>
      <c r="L2965">
        <v>92054</v>
      </c>
      <c r="M2965" t="s">
        <v>43</v>
      </c>
      <c r="N2965" t="s">
        <v>702</v>
      </c>
      <c r="O2965" t="s">
        <v>31</v>
      </c>
      <c r="P2965" t="s">
        <v>35</v>
      </c>
      <c r="Q2965" t="s">
        <v>703</v>
      </c>
      <c r="R2965">
        <v>97.183999999999997</v>
      </c>
      <c r="S2965">
        <v>2</v>
      </c>
      <c r="T2965">
        <v>0.2</v>
      </c>
      <c r="U2965">
        <v>6.0739999999999998</v>
      </c>
    </row>
    <row r="2966" spans="1:21" x14ac:dyDescent="0.25">
      <c r="A2966">
        <v>2965</v>
      </c>
      <c r="B2966" t="s">
        <v>6162</v>
      </c>
      <c r="C2966" s="1">
        <v>43085</v>
      </c>
      <c r="D2966" s="1">
        <v>43090</v>
      </c>
      <c r="E2966" t="s">
        <v>22</v>
      </c>
      <c r="F2966" t="s">
        <v>6163</v>
      </c>
      <c r="G2966" t="s">
        <v>6164</v>
      </c>
      <c r="H2966" t="s">
        <v>40</v>
      </c>
      <c r="I2966" t="s">
        <v>26</v>
      </c>
      <c r="J2966" t="s">
        <v>2347</v>
      </c>
      <c r="K2966" t="s">
        <v>42</v>
      </c>
      <c r="L2966">
        <v>92054</v>
      </c>
      <c r="M2966" t="s">
        <v>43</v>
      </c>
      <c r="N2966" t="s">
        <v>2042</v>
      </c>
      <c r="O2966" t="s">
        <v>45</v>
      </c>
      <c r="P2966" t="s">
        <v>74</v>
      </c>
      <c r="Q2966" t="s">
        <v>2043</v>
      </c>
      <c r="R2966">
        <v>24.32</v>
      </c>
      <c r="S2966">
        <v>5</v>
      </c>
      <c r="T2966">
        <v>0.2</v>
      </c>
      <c r="U2966">
        <v>8.2080000000000002</v>
      </c>
    </row>
    <row r="2967" spans="1:21" x14ac:dyDescent="0.25">
      <c r="A2967">
        <v>2966</v>
      </c>
      <c r="B2967" t="s">
        <v>6162</v>
      </c>
      <c r="C2967" s="1">
        <v>43085</v>
      </c>
      <c r="D2967" s="1">
        <v>43090</v>
      </c>
      <c r="E2967" t="s">
        <v>22</v>
      </c>
      <c r="F2967" t="s">
        <v>6163</v>
      </c>
      <c r="G2967" t="s">
        <v>6164</v>
      </c>
      <c r="H2967" t="s">
        <v>40</v>
      </c>
      <c r="I2967" t="s">
        <v>26</v>
      </c>
      <c r="J2967" t="s">
        <v>2347</v>
      </c>
      <c r="K2967" t="s">
        <v>42</v>
      </c>
      <c r="L2967">
        <v>92054</v>
      </c>
      <c r="M2967" t="s">
        <v>43</v>
      </c>
      <c r="N2967" t="s">
        <v>6165</v>
      </c>
      <c r="O2967" t="s">
        <v>31</v>
      </c>
      <c r="P2967" t="s">
        <v>64</v>
      </c>
      <c r="Q2967" t="s">
        <v>6166</v>
      </c>
      <c r="R2967">
        <v>18.96</v>
      </c>
      <c r="S2967">
        <v>2</v>
      </c>
      <c r="T2967">
        <v>0</v>
      </c>
      <c r="U2967">
        <v>7.5839999999999996</v>
      </c>
    </row>
    <row r="2968" spans="1:21" x14ac:dyDescent="0.25">
      <c r="A2968">
        <v>2967</v>
      </c>
      <c r="B2968" t="s">
        <v>6167</v>
      </c>
      <c r="C2968" s="1">
        <v>42000</v>
      </c>
      <c r="D2968" s="1">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32.951999999999998</v>
      </c>
      <c r="S2968">
        <v>6</v>
      </c>
      <c r="T2968">
        <v>0.6</v>
      </c>
      <c r="U2968">
        <v>-19.7712</v>
      </c>
    </row>
    <row r="2969" spans="1:21" x14ac:dyDescent="0.25">
      <c r="A2969">
        <v>2968</v>
      </c>
      <c r="B2969" t="s">
        <v>6167</v>
      </c>
      <c r="C2969" s="1">
        <v>42000</v>
      </c>
      <c r="D2969" s="1">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30.015999999999998</v>
      </c>
      <c r="S2969">
        <v>4</v>
      </c>
      <c r="T2969">
        <v>0.2</v>
      </c>
      <c r="U2969">
        <v>3.0015999999999998</v>
      </c>
    </row>
    <row r="2970" spans="1:21" x14ac:dyDescent="0.25">
      <c r="A2970">
        <v>2969</v>
      </c>
      <c r="B2970" t="s">
        <v>6168</v>
      </c>
      <c r="C2970" s="1">
        <v>43045</v>
      </c>
      <c r="D2970" s="1">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v>
      </c>
      <c r="S2970">
        <v>3</v>
      </c>
      <c r="T2970">
        <v>0.2</v>
      </c>
      <c r="U2970">
        <v>43.7136</v>
      </c>
    </row>
    <row r="2971" spans="1:21" x14ac:dyDescent="0.25">
      <c r="A2971">
        <v>2970</v>
      </c>
      <c r="B2971" t="s">
        <v>6168</v>
      </c>
      <c r="C2971" s="1">
        <v>43045</v>
      </c>
      <c r="D2971" s="1">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31.103999999999999</v>
      </c>
      <c r="S2971">
        <v>6</v>
      </c>
      <c r="T2971">
        <v>0.2</v>
      </c>
      <c r="U2971">
        <v>10.8864</v>
      </c>
    </row>
    <row r="2972" spans="1:21" x14ac:dyDescent="0.25">
      <c r="A2972">
        <v>2971</v>
      </c>
      <c r="B2972" t="s">
        <v>6168</v>
      </c>
      <c r="C2972" s="1">
        <v>43045</v>
      </c>
      <c r="D2972" s="1">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v>
      </c>
      <c r="S2972">
        <v>8</v>
      </c>
      <c r="T2972">
        <v>0.7</v>
      </c>
      <c r="U2972">
        <v>-10.617599999999999</v>
      </c>
    </row>
    <row r="2973" spans="1:21" x14ac:dyDescent="0.25">
      <c r="A2973">
        <v>2972</v>
      </c>
      <c r="B2973" t="s">
        <v>6168</v>
      </c>
      <c r="C2973" s="1">
        <v>43045</v>
      </c>
      <c r="D2973" s="1">
        <v>43048</v>
      </c>
      <c r="E2973" t="s">
        <v>22</v>
      </c>
      <c r="F2973" t="s">
        <v>4544</v>
      </c>
      <c r="G2973" t="s">
        <v>4545</v>
      </c>
      <c r="H2973" t="s">
        <v>25</v>
      </c>
      <c r="I2973" t="s">
        <v>26</v>
      </c>
      <c r="J2973" t="s">
        <v>1710</v>
      </c>
      <c r="K2973" t="s">
        <v>87</v>
      </c>
      <c r="L2973">
        <v>28314</v>
      </c>
      <c r="M2973" t="s">
        <v>29</v>
      </c>
      <c r="N2973" t="s">
        <v>5705</v>
      </c>
      <c r="O2973" t="s">
        <v>31</v>
      </c>
      <c r="P2973" t="s">
        <v>64</v>
      </c>
      <c r="Q2973" t="s">
        <v>5706</v>
      </c>
      <c r="R2973">
        <v>28.271999999999998</v>
      </c>
      <c r="S2973">
        <v>2</v>
      </c>
      <c r="T2973">
        <v>0.2</v>
      </c>
      <c r="U2973">
        <v>6.3612000000000002</v>
      </c>
    </row>
    <row r="2974" spans="1:21" x14ac:dyDescent="0.25">
      <c r="A2974">
        <v>2973</v>
      </c>
      <c r="B2974" t="s">
        <v>6168</v>
      </c>
      <c r="C2974" s="1">
        <v>43045</v>
      </c>
      <c r="D2974" s="1">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-51.827199999999998</v>
      </c>
    </row>
    <row r="2975" spans="1:21" x14ac:dyDescent="0.25">
      <c r="A2975">
        <v>2974</v>
      </c>
      <c r="B2975" t="s">
        <v>6169</v>
      </c>
      <c r="C2975" s="1">
        <v>43085</v>
      </c>
      <c r="D2975" s="1">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5.1840000000000002</v>
      </c>
    </row>
    <row r="2976" spans="1:21" x14ac:dyDescent="0.25">
      <c r="A2976">
        <v>2975</v>
      </c>
      <c r="B2976" t="s">
        <v>6170</v>
      </c>
      <c r="C2976" s="1">
        <v>42131</v>
      </c>
      <c r="D2976" s="1">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244.006</v>
      </c>
      <c r="S2976">
        <v>2</v>
      </c>
      <c r="T2976">
        <v>0.3</v>
      </c>
      <c r="U2976">
        <v>-31.372199999999999</v>
      </c>
    </row>
    <row r="2977" spans="1:21" x14ac:dyDescent="0.25">
      <c r="A2977">
        <v>2976</v>
      </c>
      <c r="B2977" t="s">
        <v>6170</v>
      </c>
      <c r="C2977" s="1">
        <v>42131</v>
      </c>
      <c r="D2977" s="1">
        <v>42136</v>
      </c>
      <c r="E2977" t="s">
        <v>49</v>
      </c>
      <c r="F2977" t="s">
        <v>1411</v>
      </c>
      <c r="G2977" t="s">
        <v>1412</v>
      </c>
      <c r="H2977" t="s">
        <v>25</v>
      </c>
      <c r="I2977" t="s">
        <v>26</v>
      </c>
      <c r="J2977" t="s">
        <v>4163</v>
      </c>
      <c r="K2977" t="s">
        <v>103</v>
      </c>
      <c r="L2977">
        <v>75002</v>
      </c>
      <c r="M2977" t="s">
        <v>104</v>
      </c>
      <c r="N2977" t="s">
        <v>6171</v>
      </c>
      <c r="O2977" t="s">
        <v>45</v>
      </c>
      <c r="P2977" t="s">
        <v>89</v>
      </c>
      <c r="Q2977" t="s">
        <v>6172</v>
      </c>
      <c r="R2977">
        <v>15.936</v>
      </c>
      <c r="S2977">
        <v>4</v>
      </c>
      <c r="T2977">
        <v>0.2</v>
      </c>
      <c r="U2977">
        <v>5.3784000000000001</v>
      </c>
    </row>
    <row r="2978" spans="1:21" x14ac:dyDescent="0.25">
      <c r="A2978">
        <v>2977</v>
      </c>
      <c r="B2978" t="s">
        <v>6173</v>
      </c>
      <c r="C2978" s="1">
        <v>43073</v>
      </c>
      <c r="D2978" s="1">
        <v>43073</v>
      </c>
      <c r="E2978" t="s">
        <v>1292</v>
      </c>
      <c r="F2978" t="s">
        <v>38</v>
      </c>
      <c r="G2978" t="s">
        <v>39</v>
      </c>
      <c r="H2978" t="s">
        <v>40</v>
      </c>
      <c r="I2978" t="s">
        <v>26</v>
      </c>
      <c r="J2978" t="s">
        <v>145</v>
      </c>
      <c r="K2978" t="s">
        <v>146</v>
      </c>
      <c r="L2978">
        <v>19143</v>
      </c>
      <c r="M2978" t="s">
        <v>147</v>
      </c>
      <c r="N2978" t="s">
        <v>6174</v>
      </c>
      <c r="O2978" t="s">
        <v>31</v>
      </c>
      <c r="P2978" t="s">
        <v>35</v>
      </c>
      <c r="Q2978" t="s">
        <v>6175</v>
      </c>
      <c r="R2978">
        <v>188.55199999999999</v>
      </c>
      <c r="S2978">
        <v>7</v>
      </c>
      <c r="T2978">
        <v>0.3</v>
      </c>
      <c r="U2978">
        <v>-2.6936</v>
      </c>
    </row>
    <row r="2979" spans="1:21" x14ac:dyDescent="0.25">
      <c r="A2979">
        <v>2978</v>
      </c>
      <c r="B2979" t="s">
        <v>6176</v>
      </c>
      <c r="C2979" s="1">
        <v>43011</v>
      </c>
      <c r="D2979" s="1">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5.8708</v>
      </c>
    </row>
    <row r="2980" spans="1:21" x14ac:dyDescent="0.25">
      <c r="A2980">
        <v>2979</v>
      </c>
      <c r="B2980" t="s">
        <v>6177</v>
      </c>
      <c r="C2980" s="1">
        <v>41652</v>
      </c>
      <c r="D2980" s="1">
        <v>41655</v>
      </c>
      <c r="E2980" t="s">
        <v>22</v>
      </c>
      <c r="F2980" t="s">
        <v>3739</v>
      </c>
      <c r="G2980" t="s">
        <v>3740</v>
      </c>
      <c r="H2980" t="s">
        <v>25</v>
      </c>
      <c r="I2980" t="s">
        <v>26</v>
      </c>
      <c r="J2980" t="s">
        <v>6178</v>
      </c>
      <c r="K2980" t="s">
        <v>382</v>
      </c>
      <c r="L2980">
        <v>29464</v>
      </c>
      <c r="M2980" t="s">
        <v>29</v>
      </c>
      <c r="N2980" t="s">
        <v>6135</v>
      </c>
      <c r="O2980" t="s">
        <v>31</v>
      </c>
      <c r="P2980" t="s">
        <v>35</v>
      </c>
      <c r="Q2980" t="s">
        <v>6136</v>
      </c>
      <c r="R2980">
        <v>545.94000000000005</v>
      </c>
      <c r="S2980">
        <v>6</v>
      </c>
      <c r="T2980">
        <v>0</v>
      </c>
      <c r="U2980">
        <v>87.350399999999993</v>
      </c>
    </row>
    <row r="2981" spans="1:21" x14ac:dyDescent="0.25">
      <c r="A2981">
        <v>2980</v>
      </c>
      <c r="B2981" t="s">
        <v>6179</v>
      </c>
      <c r="C2981" s="1">
        <v>42167</v>
      </c>
      <c r="D2981" s="1">
        <v>42172</v>
      </c>
      <c r="E2981" t="s">
        <v>49</v>
      </c>
      <c r="F2981" t="s">
        <v>6180</v>
      </c>
      <c r="G2981" t="s">
        <v>6181</v>
      </c>
      <c r="H2981" t="s">
        <v>25</v>
      </c>
      <c r="I2981" t="s">
        <v>26</v>
      </c>
      <c r="J2981" t="s">
        <v>145</v>
      </c>
      <c r="K2981" t="s">
        <v>146</v>
      </c>
      <c r="L2981">
        <v>19134</v>
      </c>
      <c r="M2981" t="s">
        <v>147</v>
      </c>
      <c r="N2981" t="s">
        <v>6182</v>
      </c>
      <c r="O2981" t="s">
        <v>45</v>
      </c>
      <c r="P2981" t="s">
        <v>89</v>
      </c>
      <c r="Q2981" t="s">
        <v>6183</v>
      </c>
      <c r="R2981">
        <v>20.736000000000001</v>
      </c>
      <c r="S2981">
        <v>4</v>
      </c>
      <c r="T2981">
        <v>0.2</v>
      </c>
      <c r="U2981">
        <v>7.2576000000000001</v>
      </c>
    </row>
    <row r="2982" spans="1:21" x14ac:dyDescent="0.25">
      <c r="A2982">
        <v>2981</v>
      </c>
      <c r="B2982" t="s">
        <v>6179</v>
      </c>
      <c r="C2982" s="1">
        <v>42167</v>
      </c>
      <c r="D2982" s="1">
        <v>42172</v>
      </c>
      <c r="E2982" t="s">
        <v>49</v>
      </c>
      <c r="F2982" t="s">
        <v>6180</v>
      </c>
      <c r="G2982" t="s">
        <v>6181</v>
      </c>
      <c r="H2982" t="s">
        <v>25</v>
      </c>
      <c r="I2982" t="s">
        <v>26</v>
      </c>
      <c r="J2982" t="s">
        <v>145</v>
      </c>
      <c r="K2982" t="s">
        <v>146</v>
      </c>
      <c r="L2982">
        <v>19134</v>
      </c>
      <c r="M2982" t="s">
        <v>147</v>
      </c>
      <c r="N2982" t="s">
        <v>5049</v>
      </c>
      <c r="O2982" t="s">
        <v>31</v>
      </c>
      <c r="P2982" t="s">
        <v>64</v>
      </c>
      <c r="Q2982" t="s">
        <v>5050</v>
      </c>
      <c r="R2982">
        <v>43.295999999999999</v>
      </c>
      <c r="S2982">
        <v>2</v>
      </c>
      <c r="T2982">
        <v>0.2</v>
      </c>
      <c r="U2982">
        <v>4.3296000000000001</v>
      </c>
    </row>
    <row r="2983" spans="1:21" x14ac:dyDescent="0.25">
      <c r="A2983">
        <v>2982</v>
      </c>
      <c r="B2983" t="s">
        <v>6184</v>
      </c>
      <c r="C2983" s="1">
        <v>41832</v>
      </c>
      <c r="D2983" s="1">
        <v>41838</v>
      </c>
      <c r="E2983" t="s">
        <v>49</v>
      </c>
      <c r="F2983" t="s">
        <v>485</v>
      </c>
      <c r="G2983" t="s">
        <v>486</v>
      </c>
      <c r="H2983" t="s">
        <v>25</v>
      </c>
      <c r="I2983" t="s">
        <v>26</v>
      </c>
      <c r="J2983" t="s">
        <v>94</v>
      </c>
      <c r="K2983" t="s">
        <v>95</v>
      </c>
      <c r="L2983">
        <v>98115</v>
      </c>
      <c r="M2983" t="s">
        <v>43</v>
      </c>
      <c r="N2983" t="s">
        <v>6174</v>
      </c>
      <c r="O2983" t="s">
        <v>31</v>
      </c>
      <c r="P2983" t="s">
        <v>35</v>
      </c>
      <c r="Q2983" t="s">
        <v>6175</v>
      </c>
      <c r="R2983">
        <v>123.136</v>
      </c>
      <c r="S2983">
        <v>4</v>
      </c>
      <c r="T2983">
        <v>0.2</v>
      </c>
      <c r="U2983">
        <v>13.8528</v>
      </c>
    </row>
    <row r="2984" spans="1:21" x14ac:dyDescent="0.25">
      <c r="A2984">
        <v>2983</v>
      </c>
      <c r="B2984" t="s">
        <v>6184</v>
      </c>
      <c r="C2984" s="1">
        <v>41832</v>
      </c>
      <c r="D2984" s="1">
        <v>41838</v>
      </c>
      <c r="E2984" t="s">
        <v>49</v>
      </c>
      <c r="F2984" t="s">
        <v>485</v>
      </c>
      <c r="G2984" t="s">
        <v>486</v>
      </c>
      <c r="H2984" t="s">
        <v>25</v>
      </c>
      <c r="I2984" t="s">
        <v>26</v>
      </c>
      <c r="J2984" t="s">
        <v>94</v>
      </c>
      <c r="K2984" t="s">
        <v>95</v>
      </c>
      <c r="L2984">
        <v>98115</v>
      </c>
      <c r="M2984" t="s">
        <v>43</v>
      </c>
      <c r="N2984" t="s">
        <v>2558</v>
      </c>
      <c r="O2984" t="s">
        <v>45</v>
      </c>
      <c r="P2984" t="s">
        <v>74</v>
      </c>
      <c r="Q2984" t="s">
        <v>2559</v>
      </c>
      <c r="R2984">
        <v>11.263999999999999</v>
      </c>
      <c r="S2984">
        <v>4</v>
      </c>
      <c r="T2984">
        <v>0.2</v>
      </c>
      <c r="U2984">
        <v>3.8016000000000001</v>
      </c>
    </row>
    <row r="2985" spans="1:21" x14ac:dyDescent="0.25">
      <c r="A2985">
        <v>2984</v>
      </c>
      <c r="B2985" t="s">
        <v>6185</v>
      </c>
      <c r="C2985" s="1">
        <v>41979</v>
      </c>
      <c r="D2985" s="1">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53.423999999999999</v>
      </c>
      <c r="S2985">
        <v>3</v>
      </c>
      <c r="T2985">
        <v>0.2</v>
      </c>
      <c r="U2985">
        <v>4.6745999999999999</v>
      </c>
    </row>
    <row r="2986" spans="1:21" x14ac:dyDescent="0.25">
      <c r="A2986">
        <v>2985</v>
      </c>
      <c r="B2986" t="s">
        <v>6185</v>
      </c>
      <c r="C2986" s="1">
        <v>41979</v>
      </c>
      <c r="D2986" s="1">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v>
      </c>
    </row>
    <row r="2987" spans="1:21" x14ac:dyDescent="0.25">
      <c r="A2987">
        <v>2986</v>
      </c>
      <c r="B2987" t="s">
        <v>6186</v>
      </c>
      <c r="C2987" s="1">
        <v>42515</v>
      </c>
      <c r="D2987" s="1">
        <v>42520</v>
      </c>
      <c r="E2987" t="s">
        <v>49</v>
      </c>
      <c r="F2987" t="s">
        <v>6187</v>
      </c>
      <c r="G2987" t="s">
        <v>6188</v>
      </c>
      <c r="H2987" t="s">
        <v>101</v>
      </c>
      <c r="I2987" t="s">
        <v>26</v>
      </c>
      <c r="J2987" t="s">
        <v>496</v>
      </c>
      <c r="K2987" t="s">
        <v>1274</v>
      </c>
      <c r="L2987">
        <v>31907</v>
      </c>
      <c r="M2987" t="s">
        <v>29</v>
      </c>
      <c r="N2987" t="s">
        <v>6189</v>
      </c>
      <c r="O2987" t="s">
        <v>31</v>
      </c>
      <c r="P2987" t="s">
        <v>64</v>
      </c>
      <c r="Q2987" t="s">
        <v>6190</v>
      </c>
      <c r="R2987">
        <v>24.96</v>
      </c>
      <c r="S2987">
        <v>4</v>
      </c>
      <c r="T2987">
        <v>0</v>
      </c>
      <c r="U2987">
        <v>6.24</v>
      </c>
    </row>
    <row r="2988" spans="1:21" x14ac:dyDescent="0.25">
      <c r="A2988">
        <v>2987</v>
      </c>
      <c r="B2988" t="s">
        <v>6186</v>
      </c>
      <c r="C2988" s="1">
        <v>42515</v>
      </c>
      <c r="D2988" s="1">
        <v>42520</v>
      </c>
      <c r="E2988" t="s">
        <v>49</v>
      </c>
      <c r="F2988" t="s">
        <v>6187</v>
      </c>
      <c r="G2988" t="s">
        <v>6188</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x14ac:dyDescent="0.25">
      <c r="A2989">
        <v>2988</v>
      </c>
      <c r="B2989" t="s">
        <v>6186</v>
      </c>
      <c r="C2989" s="1">
        <v>42515</v>
      </c>
      <c r="D2989" s="1">
        <v>42520</v>
      </c>
      <c r="E2989" t="s">
        <v>49</v>
      </c>
      <c r="F2989" t="s">
        <v>6187</v>
      </c>
      <c r="G2989" t="s">
        <v>6188</v>
      </c>
      <c r="H2989" t="s">
        <v>101</v>
      </c>
      <c r="I2989" t="s">
        <v>26</v>
      </c>
      <c r="J2989" t="s">
        <v>496</v>
      </c>
      <c r="K2989" t="s">
        <v>1274</v>
      </c>
      <c r="L2989">
        <v>31907</v>
      </c>
      <c r="M2989" t="s">
        <v>29</v>
      </c>
      <c r="N2989" t="s">
        <v>1656</v>
      </c>
      <c r="O2989" t="s">
        <v>45</v>
      </c>
      <c r="P2989" t="s">
        <v>58</v>
      </c>
      <c r="Q2989" t="s">
        <v>1657</v>
      </c>
      <c r="R2989">
        <v>1267.6500000000001</v>
      </c>
      <c r="S2989">
        <v>9</v>
      </c>
      <c r="T2989">
        <v>0</v>
      </c>
      <c r="U2989">
        <v>152.11799999999999</v>
      </c>
    </row>
    <row r="2990" spans="1:21" x14ac:dyDescent="0.25">
      <c r="A2990">
        <v>2989</v>
      </c>
      <c r="B2990" t="s">
        <v>6191</v>
      </c>
      <c r="C2990" s="1">
        <v>42421</v>
      </c>
      <c r="D2990" s="1">
        <v>42426</v>
      </c>
      <c r="E2990" t="s">
        <v>22</v>
      </c>
      <c r="F2990" t="s">
        <v>5741</v>
      </c>
      <c r="G2990" t="s">
        <v>5742</v>
      </c>
      <c r="H2990" t="s">
        <v>40</v>
      </c>
      <c r="I2990" t="s">
        <v>26</v>
      </c>
      <c r="J2990" t="s">
        <v>41</v>
      </c>
      <c r="K2990" t="s">
        <v>42</v>
      </c>
      <c r="L2990">
        <v>90032</v>
      </c>
      <c r="M2990" t="s">
        <v>43</v>
      </c>
      <c r="N2990" t="s">
        <v>5903</v>
      </c>
      <c r="O2990" t="s">
        <v>70</v>
      </c>
      <c r="P2990" t="s">
        <v>160</v>
      </c>
      <c r="Q2990" t="s">
        <v>5904</v>
      </c>
      <c r="R2990">
        <v>12.99</v>
      </c>
      <c r="S2990">
        <v>1</v>
      </c>
      <c r="T2990">
        <v>0</v>
      </c>
      <c r="U2990">
        <v>0.77939999999999998</v>
      </c>
    </row>
    <row r="2991" spans="1:21" x14ac:dyDescent="0.25">
      <c r="A2991">
        <v>2990</v>
      </c>
      <c r="B2991" t="s">
        <v>6191</v>
      </c>
      <c r="C2991" s="1">
        <v>42421</v>
      </c>
      <c r="D2991" s="1">
        <v>42426</v>
      </c>
      <c r="E2991" t="s">
        <v>22</v>
      </c>
      <c r="F2991" t="s">
        <v>5741</v>
      </c>
      <c r="G2991" t="s">
        <v>5742</v>
      </c>
      <c r="H2991" t="s">
        <v>40</v>
      </c>
      <c r="I2991" t="s">
        <v>26</v>
      </c>
      <c r="J2991" t="s">
        <v>41</v>
      </c>
      <c r="K2991" t="s">
        <v>42</v>
      </c>
      <c r="L2991">
        <v>90032</v>
      </c>
      <c r="M2991" t="s">
        <v>43</v>
      </c>
      <c r="N2991" t="s">
        <v>6144</v>
      </c>
      <c r="O2991" t="s">
        <v>45</v>
      </c>
      <c r="P2991" t="s">
        <v>74</v>
      </c>
      <c r="Q2991" t="s">
        <v>6145</v>
      </c>
      <c r="R2991">
        <v>18.559999999999999</v>
      </c>
      <c r="S2991">
        <v>4</v>
      </c>
      <c r="T2991">
        <v>0.2</v>
      </c>
      <c r="U2991">
        <v>6.4960000000000004</v>
      </c>
    </row>
    <row r="2992" spans="1:21" x14ac:dyDescent="0.25">
      <c r="A2992">
        <v>2991</v>
      </c>
      <c r="B2992" t="s">
        <v>6191</v>
      </c>
      <c r="C2992" s="1">
        <v>42421</v>
      </c>
      <c r="D2992" s="1">
        <v>42426</v>
      </c>
      <c r="E2992" t="s">
        <v>22</v>
      </c>
      <c r="F2992" t="s">
        <v>5741</v>
      </c>
      <c r="G2992" t="s">
        <v>5742</v>
      </c>
      <c r="H2992" t="s">
        <v>40</v>
      </c>
      <c r="I2992" t="s">
        <v>26</v>
      </c>
      <c r="J2992" t="s">
        <v>41</v>
      </c>
      <c r="K2992" t="s">
        <v>42</v>
      </c>
      <c r="L2992">
        <v>90032</v>
      </c>
      <c r="M2992" t="s">
        <v>43</v>
      </c>
      <c r="N2992" t="s">
        <v>1693</v>
      </c>
      <c r="O2992" t="s">
        <v>45</v>
      </c>
      <c r="P2992" t="s">
        <v>58</v>
      </c>
      <c r="Q2992" t="s">
        <v>1694</v>
      </c>
      <c r="R2992">
        <v>449.15</v>
      </c>
      <c r="S2992">
        <v>5</v>
      </c>
      <c r="T2992">
        <v>0</v>
      </c>
      <c r="U2992">
        <v>8.9830000000000005</v>
      </c>
    </row>
    <row r="2993" spans="1:21" x14ac:dyDescent="0.25">
      <c r="A2993">
        <v>2992</v>
      </c>
      <c r="B2993" t="s">
        <v>6191</v>
      </c>
      <c r="C2993" s="1">
        <v>42421</v>
      </c>
      <c r="D2993" s="1">
        <v>42426</v>
      </c>
      <c r="E2993" t="s">
        <v>22</v>
      </c>
      <c r="F2993" t="s">
        <v>5741</v>
      </c>
      <c r="G2993" t="s">
        <v>5742</v>
      </c>
      <c r="H2993" t="s">
        <v>40</v>
      </c>
      <c r="I2993" t="s">
        <v>26</v>
      </c>
      <c r="J2993" t="s">
        <v>41</v>
      </c>
      <c r="K2993" t="s">
        <v>42</v>
      </c>
      <c r="L2993">
        <v>90032</v>
      </c>
      <c r="M2993" t="s">
        <v>43</v>
      </c>
      <c r="N2993" t="s">
        <v>360</v>
      </c>
      <c r="O2993" t="s">
        <v>45</v>
      </c>
      <c r="P2993" t="s">
        <v>74</v>
      </c>
      <c r="Q2993" t="s">
        <v>361</v>
      </c>
      <c r="R2993">
        <v>31.248000000000001</v>
      </c>
      <c r="S2993">
        <v>7</v>
      </c>
      <c r="T2993">
        <v>0.2</v>
      </c>
      <c r="U2993">
        <v>10.9368</v>
      </c>
    </row>
    <row r="2994" spans="1:21" x14ac:dyDescent="0.25">
      <c r="A2994">
        <v>2993</v>
      </c>
      <c r="B2994" t="s">
        <v>6192</v>
      </c>
      <c r="C2994" s="1">
        <v>42645</v>
      </c>
      <c r="D2994" s="1">
        <v>42649</v>
      </c>
      <c r="E2994" t="s">
        <v>49</v>
      </c>
      <c r="F2994" t="s">
        <v>5763</v>
      </c>
      <c r="G2994" t="s">
        <v>5764</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x14ac:dyDescent="0.25">
      <c r="A2995">
        <v>2994</v>
      </c>
      <c r="B2995" t="s">
        <v>6193</v>
      </c>
      <c r="C2995" s="1">
        <v>42805</v>
      </c>
      <c r="D2995" s="1">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421.08240000000001</v>
      </c>
    </row>
    <row r="2996" spans="1:21" x14ac:dyDescent="0.25">
      <c r="A2996">
        <v>2995</v>
      </c>
      <c r="B2996" t="s">
        <v>6194</v>
      </c>
      <c r="C2996" s="1">
        <v>42622</v>
      </c>
      <c r="D2996" s="1">
        <v>42626</v>
      </c>
      <c r="E2996" t="s">
        <v>22</v>
      </c>
      <c r="F2996" t="s">
        <v>2076</v>
      </c>
      <c r="G2996" t="s">
        <v>2077</v>
      </c>
      <c r="H2996" t="s">
        <v>25</v>
      </c>
      <c r="I2996" t="s">
        <v>26</v>
      </c>
      <c r="J2996" t="s">
        <v>5033</v>
      </c>
      <c r="K2996" t="s">
        <v>42</v>
      </c>
      <c r="L2996">
        <v>95207</v>
      </c>
      <c r="M2996" t="s">
        <v>43</v>
      </c>
      <c r="N2996" t="s">
        <v>324</v>
      </c>
      <c r="O2996" t="s">
        <v>45</v>
      </c>
      <c r="P2996" t="s">
        <v>74</v>
      </c>
      <c r="Q2996" t="s">
        <v>6195</v>
      </c>
      <c r="R2996">
        <v>55.36</v>
      </c>
      <c r="S2996">
        <v>4</v>
      </c>
      <c r="T2996">
        <v>0.2</v>
      </c>
      <c r="U2996">
        <v>18.684000000000001</v>
      </c>
    </row>
    <row r="2997" spans="1:21" x14ac:dyDescent="0.25">
      <c r="A2997">
        <v>2996</v>
      </c>
      <c r="B2997" t="s">
        <v>6196</v>
      </c>
      <c r="C2997" s="1">
        <v>41834</v>
      </c>
      <c r="D2997" s="1">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x14ac:dyDescent="0.25">
      <c r="A2998">
        <v>2997</v>
      </c>
      <c r="B2998" t="s">
        <v>6197</v>
      </c>
      <c r="C2998" s="1">
        <v>41811</v>
      </c>
      <c r="D2998" s="1">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x14ac:dyDescent="0.25">
      <c r="A2999">
        <v>2998</v>
      </c>
      <c r="B2999" t="s">
        <v>6197</v>
      </c>
      <c r="C2999" s="1">
        <v>41811</v>
      </c>
      <c r="D2999" s="1">
        <v>41815</v>
      </c>
      <c r="E2999" t="s">
        <v>49</v>
      </c>
      <c r="F2999" t="s">
        <v>4284</v>
      </c>
      <c r="G2999" t="s">
        <v>4285</v>
      </c>
      <c r="H2999" t="s">
        <v>25</v>
      </c>
      <c r="I2999" t="s">
        <v>26</v>
      </c>
      <c r="J2999" t="s">
        <v>145</v>
      </c>
      <c r="K2999" t="s">
        <v>146</v>
      </c>
      <c r="L2999">
        <v>19120</v>
      </c>
      <c r="M2999" t="s">
        <v>147</v>
      </c>
      <c r="N2999" t="s">
        <v>6198</v>
      </c>
      <c r="O2999" t="s">
        <v>31</v>
      </c>
      <c r="P2999" t="s">
        <v>64</v>
      </c>
      <c r="Q2999" t="s">
        <v>6199</v>
      </c>
      <c r="R2999">
        <v>3.984</v>
      </c>
      <c r="S2999">
        <v>1</v>
      </c>
      <c r="T2999">
        <v>0.2</v>
      </c>
      <c r="U2999">
        <v>0.64739999999999998</v>
      </c>
    </row>
    <row r="3000" spans="1:21" x14ac:dyDescent="0.25">
      <c r="A3000">
        <v>2999</v>
      </c>
      <c r="B3000" t="s">
        <v>6197</v>
      </c>
      <c r="C3000" s="1">
        <v>41811</v>
      </c>
      <c r="D3000" s="1">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28.790400000000002</v>
      </c>
    </row>
    <row r="3001" spans="1:21" x14ac:dyDescent="0.25">
      <c r="A3001">
        <v>3000</v>
      </c>
      <c r="B3001" t="s">
        <v>6197</v>
      </c>
      <c r="C3001" s="1">
        <v>41811</v>
      </c>
      <c r="D3001" s="1">
        <v>41815</v>
      </c>
      <c r="E3001" t="s">
        <v>49</v>
      </c>
      <c r="F3001" t="s">
        <v>4284</v>
      </c>
      <c r="G3001" t="s">
        <v>4285</v>
      </c>
      <c r="H3001" t="s">
        <v>25</v>
      </c>
      <c r="I3001" t="s">
        <v>26</v>
      </c>
      <c r="J3001" t="s">
        <v>145</v>
      </c>
      <c r="K3001" t="s">
        <v>146</v>
      </c>
      <c r="L3001">
        <v>19120</v>
      </c>
      <c r="M3001" t="s">
        <v>147</v>
      </c>
      <c r="N3001" t="s">
        <v>6200</v>
      </c>
      <c r="O3001" t="s">
        <v>70</v>
      </c>
      <c r="P3001" t="s">
        <v>683</v>
      </c>
      <c r="Q3001" t="s">
        <v>6201</v>
      </c>
      <c r="R3001">
        <v>206.99100000000001</v>
      </c>
      <c r="S3001">
        <v>3</v>
      </c>
      <c r="T3001">
        <v>0.7</v>
      </c>
      <c r="U3001">
        <v>-172.49250000000001</v>
      </c>
    </row>
    <row r="3002" spans="1:21" x14ac:dyDescent="0.25">
      <c r="A3002">
        <v>3001</v>
      </c>
      <c r="B3002" t="s">
        <v>6197</v>
      </c>
      <c r="C3002" s="1">
        <v>41811</v>
      </c>
      <c r="D3002" s="1">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44.415999999999997</v>
      </c>
      <c r="S3002">
        <v>2</v>
      </c>
      <c r="T3002">
        <v>0.2</v>
      </c>
      <c r="U3002">
        <v>3.8864000000000001</v>
      </c>
    </row>
    <row r="3003" spans="1:21" x14ac:dyDescent="0.25">
      <c r="A3003">
        <v>3002</v>
      </c>
      <c r="B3003" t="s">
        <v>6197</v>
      </c>
      <c r="C3003" s="1">
        <v>41811</v>
      </c>
      <c r="D3003" s="1">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9.0060000000000002</v>
      </c>
      <c r="S3003">
        <v>2</v>
      </c>
      <c r="T3003">
        <v>0.7</v>
      </c>
      <c r="U3003">
        <v>-7.2047999999999996</v>
      </c>
    </row>
    <row r="3004" spans="1:21" x14ac:dyDescent="0.25">
      <c r="A3004">
        <v>3003</v>
      </c>
      <c r="B3004" t="s">
        <v>6202</v>
      </c>
      <c r="C3004" s="1">
        <v>42190</v>
      </c>
      <c r="D3004" s="1">
        <v>42195</v>
      </c>
      <c r="E3004" t="s">
        <v>49</v>
      </c>
      <c r="F3004" t="s">
        <v>1392</v>
      </c>
      <c r="G3004" t="s">
        <v>1393</v>
      </c>
      <c r="H3004" t="s">
        <v>101</v>
      </c>
      <c r="I3004" t="s">
        <v>26</v>
      </c>
      <c r="J3004" t="s">
        <v>6203</v>
      </c>
      <c r="K3004" t="s">
        <v>237</v>
      </c>
      <c r="L3004">
        <v>48310</v>
      </c>
      <c r="M3004" t="s">
        <v>104</v>
      </c>
      <c r="N3004" t="s">
        <v>6204</v>
      </c>
      <c r="O3004" t="s">
        <v>45</v>
      </c>
      <c r="P3004" t="s">
        <v>74</v>
      </c>
      <c r="Q3004" t="s">
        <v>6205</v>
      </c>
      <c r="R3004">
        <v>19</v>
      </c>
      <c r="S3004">
        <v>5</v>
      </c>
      <c r="T3004">
        <v>0</v>
      </c>
      <c r="U3004">
        <v>8.93</v>
      </c>
    </row>
    <row r="3005" spans="1:21" x14ac:dyDescent="0.25">
      <c r="A3005">
        <v>3004</v>
      </c>
      <c r="B3005" t="s">
        <v>6206</v>
      </c>
      <c r="C3005" s="1">
        <v>43085</v>
      </c>
      <c r="D3005" s="1">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10.43</v>
      </c>
    </row>
    <row r="3006" spans="1:21" x14ac:dyDescent="0.25">
      <c r="A3006">
        <v>3005</v>
      </c>
      <c r="B3006" t="s">
        <v>6207</v>
      </c>
      <c r="C3006" s="1">
        <v>42621</v>
      </c>
      <c r="D3006" s="1">
        <v>42623</v>
      </c>
      <c r="E3006" t="s">
        <v>187</v>
      </c>
      <c r="F3006" t="s">
        <v>6208</v>
      </c>
      <c r="G3006" t="s">
        <v>6209</v>
      </c>
      <c r="H3006" t="s">
        <v>101</v>
      </c>
      <c r="I3006" t="s">
        <v>26</v>
      </c>
      <c r="J3006" t="s">
        <v>265</v>
      </c>
      <c r="K3006" t="s">
        <v>266</v>
      </c>
      <c r="L3006">
        <v>10011</v>
      </c>
      <c r="M3006" t="s">
        <v>147</v>
      </c>
      <c r="N3006" t="s">
        <v>6210</v>
      </c>
      <c r="O3006" t="s">
        <v>45</v>
      </c>
      <c r="P3006" t="s">
        <v>77</v>
      </c>
      <c r="Q3006" t="s">
        <v>6211</v>
      </c>
      <c r="R3006">
        <v>207.48</v>
      </c>
      <c r="S3006">
        <v>1</v>
      </c>
      <c r="T3006">
        <v>0</v>
      </c>
      <c r="U3006">
        <v>62.244</v>
      </c>
    </row>
    <row r="3007" spans="1:21" x14ac:dyDescent="0.25">
      <c r="A3007">
        <v>3006</v>
      </c>
      <c r="B3007" t="s">
        <v>6212</v>
      </c>
      <c r="C3007" s="1">
        <v>41776</v>
      </c>
      <c r="D3007" s="1">
        <v>41780</v>
      </c>
      <c r="E3007" t="s">
        <v>49</v>
      </c>
      <c r="F3007" t="s">
        <v>474</v>
      </c>
      <c r="G3007" t="s">
        <v>475</v>
      </c>
      <c r="H3007" t="s">
        <v>101</v>
      </c>
      <c r="I3007" t="s">
        <v>26</v>
      </c>
      <c r="J3007" t="s">
        <v>6213</v>
      </c>
      <c r="K3007" t="s">
        <v>113</v>
      </c>
      <c r="L3007">
        <v>54703</v>
      </c>
      <c r="M3007" t="s">
        <v>104</v>
      </c>
      <c r="N3007" t="s">
        <v>3918</v>
      </c>
      <c r="O3007" t="s">
        <v>45</v>
      </c>
      <c r="P3007" t="s">
        <v>74</v>
      </c>
      <c r="Q3007" t="s">
        <v>3919</v>
      </c>
      <c r="R3007">
        <v>91.68</v>
      </c>
      <c r="S3007">
        <v>3</v>
      </c>
      <c r="T3007">
        <v>0</v>
      </c>
      <c r="U3007">
        <v>45.84</v>
      </c>
    </row>
    <row r="3008" spans="1:21" x14ac:dyDescent="0.25">
      <c r="A3008">
        <v>3007</v>
      </c>
      <c r="B3008" t="s">
        <v>6214</v>
      </c>
      <c r="C3008" s="1">
        <v>43021</v>
      </c>
      <c r="D3008" s="1">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253.37200000000001</v>
      </c>
    </row>
    <row r="3009" spans="1:21" x14ac:dyDescent="0.25">
      <c r="A3009">
        <v>3008</v>
      </c>
      <c r="B3009" t="s">
        <v>6215</v>
      </c>
      <c r="C3009" s="1">
        <v>41936</v>
      </c>
      <c r="D3009" s="1">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11.138400000000001</v>
      </c>
    </row>
    <row r="3010" spans="1:21" x14ac:dyDescent="0.25">
      <c r="A3010">
        <v>3009</v>
      </c>
      <c r="B3010" t="s">
        <v>6216</v>
      </c>
      <c r="C3010" s="1">
        <v>42709</v>
      </c>
      <c r="D3010" s="1">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x14ac:dyDescent="0.25">
      <c r="A3011">
        <v>3010</v>
      </c>
      <c r="B3011" t="s">
        <v>6217</v>
      </c>
      <c r="C3011" s="1">
        <v>42576</v>
      </c>
      <c r="D3011" s="1">
        <v>42580</v>
      </c>
      <c r="E3011" t="s">
        <v>49</v>
      </c>
      <c r="F3011" t="s">
        <v>5806</v>
      </c>
      <c r="G3011" t="s">
        <v>5807</v>
      </c>
      <c r="H3011" t="s">
        <v>40</v>
      </c>
      <c r="I3011" t="s">
        <v>26</v>
      </c>
      <c r="J3011" t="s">
        <v>2841</v>
      </c>
      <c r="K3011" t="s">
        <v>497</v>
      </c>
      <c r="L3011">
        <v>43615</v>
      </c>
      <c r="M3011" t="s">
        <v>147</v>
      </c>
      <c r="N3011" t="s">
        <v>5362</v>
      </c>
      <c r="O3011" t="s">
        <v>45</v>
      </c>
      <c r="P3011" t="s">
        <v>77</v>
      </c>
      <c r="Q3011" t="s">
        <v>5363</v>
      </c>
      <c r="R3011">
        <v>243.88</v>
      </c>
      <c r="S3011">
        <v>5</v>
      </c>
      <c r="T3011">
        <v>0.2</v>
      </c>
      <c r="U3011">
        <v>27.436499999999999</v>
      </c>
    </row>
    <row r="3012" spans="1:21" x14ac:dyDescent="0.25">
      <c r="A3012">
        <v>3011</v>
      </c>
      <c r="B3012" t="s">
        <v>6218</v>
      </c>
      <c r="C3012" s="1">
        <v>42842</v>
      </c>
      <c r="D3012" s="1">
        <v>42848</v>
      </c>
      <c r="E3012" t="s">
        <v>49</v>
      </c>
      <c r="F3012" t="s">
        <v>6219</v>
      </c>
      <c r="G3012" t="s">
        <v>6220</v>
      </c>
      <c r="H3012" t="s">
        <v>101</v>
      </c>
      <c r="I3012" t="s">
        <v>26</v>
      </c>
      <c r="J3012" t="s">
        <v>1477</v>
      </c>
      <c r="K3012" t="s">
        <v>456</v>
      </c>
      <c r="L3012">
        <v>80027</v>
      </c>
      <c r="M3012" t="s">
        <v>43</v>
      </c>
      <c r="N3012" t="s">
        <v>1526</v>
      </c>
      <c r="O3012" t="s">
        <v>45</v>
      </c>
      <c r="P3012" t="s">
        <v>74</v>
      </c>
      <c r="Q3012" t="s">
        <v>1527</v>
      </c>
      <c r="R3012">
        <v>12.03</v>
      </c>
      <c r="S3012">
        <v>5</v>
      </c>
      <c r="T3012">
        <v>0.7</v>
      </c>
      <c r="U3012">
        <v>-9.2230000000000008</v>
      </c>
    </row>
    <row r="3013" spans="1:21" x14ac:dyDescent="0.25">
      <c r="A3013">
        <v>3012</v>
      </c>
      <c r="B3013" t="s">
        <v>6218</v>
      </c>
      <c r="C3013" s="1">
        <v>42842</v>
      </c>
      <c r="D3013" s="1">
        <v>42848</v>
      </c>
      <c r="E3013" t="s">
        <v>49</v>
      </c>
      <c r="F3013" t="s">
        <v>6219</v>
      </c>
      <c r="G3013" t="s">
        <v>6220</v>
      </c>
      <c r="H3013" t="s">
        <v>101</v>
      </c>
      <c r="I3013" t="s">
        <v>26</v>
      </c>
      <c r="J3013" t="s">
        <v>1477</v>
      </c>
      <c r="K3013" t="s">
        <v>456</v>
      </c>
      <c r="L3013">
        <v>80027</v>
      </c>
      <c r="M3013" t="s">
        <v>43</v>
      </c>
      <c r="N3013" t="s">
        <v>682</v>
      </c>
      <c r="O3013" t="s">
        <v>70</v>
      </c>
      <c r="P3013" t="s">
        <v>683</v>
      </c>
      <c r="Q3013" t="s">
        <v>684</v>
      </c>
      <c r="R3013">
        <v>2549.9850000000001</v>
      </c>
      <c r="S3013">
        <v>5</v>
      </c>
      <c r="T3013">
        <v>0.7</v>
      </c>
      <c r="U3013">
        <v>-3399.98</v>
      </c>
    </row>
    <row r="3014" spans="1:21" x14ac:dyDescent="0.25">
      <c r="A3014">
        <v>3013</v>
      </c>
      <c r="B3014" t="s">
        <v>6218</v>
      </c>
      <c r="C3014" s="1">
        <v>42842</v>
      </c>
      <c r="D3014" s="1">
        <v>42848</v>
      </c>
      <c r="E3014" t="s">
        <v>49</v>
      </c>
      <c r="F3014" t="s">
        <v>6219</v>
      </c>
      <c r="G3014" t="s">
        <v>6220</v>
      </c>
      <c r="H3014" t="s">
        <v>101</v>
      </c>
      <c r="I3014" t="s">
        <v>26</v>
      </c>
      <c r="J3014" t="s">
        <v>1477</v>
      </c>
      <c r="K3014" t="s">
        <v>456</v>
      </c>
      <c r="L3014">
        <v>80027</v>
      </c>
      <c r="M3014" t="s">
        <v>43</v>
      </c>
      <c r="N3014" t="s">
        <v>1498</v>
      </c>
      <c r="O3014" t="s">
        <v>45</v>
      </c>
      <c r="P3014" t="s">
        <v>74</v>
      </c>
      <c r="Q3014" t="s">
        <v>1499</v>
      </c>
      <c r="R3014">
        <v>21.594000000000001</v>
      </c>
      <c r="S3014">
        <v>2</v>
      </c>
      <c r="T3014">
        <v>0.7</v>
      </c>
      <c r="U3014">
        <v>-15.835599999999999</v>
      </c>
    </row>
    <row r="3015" spans="1:21" x14ac:dyDescent="0.25">
      <c r="A3015">
        <v>3014</v>
      </c>
      <c r="B3015" t="s">
        <v>6218</v>
      </c>
      <c r="C3015" s="1">
        <v>42842</v>
      </c>
      <c r="D3015" s="1">
        <v>42848</v>
      </c>
      <c r="E3015" t="s">
        <v>49</v>
      </c>
      <c r="F3015" t="s">
        <v>6219</v>
      </c>
      <c r="G3015" t="s">
        <v>6220</v>
      </c>
      <c r="H3015" t="s">
        <v>101</v>
      </c>
      <c r="I3015" t="s">
        <v>26</v>
      </c>
      <c r="J3015" t="s">
        <v>1477</v>
      </c>
      <c r="K3015" t="s">
        <v>456</v>
      </c>
      <c r="L3015">
        <v>80027</v>
      </c>
      <c r="M3015" t="s">
        <v>43</v>
      </c>
      <c r="N3015" t="s">
        <v>2305</v>
      </c>
      <c r="O3015" t="s">
        <v>45</v>
      </c>
      <c r="P3015" t="s">
        <v>74</v>
      </c>
      <c r="Q3015" t="s">
        <v>2306</v>
      </c>
      <c r="R3015">
        <v>8.9640000000000004</v>
      </c>
      <c r="S3015">
        <v>6</v>
      </c>
      <c r="T3015">
        <v>0.7</v>
      </c>
      <c r="U3015">
        <v>-6.5735999999999999</v>
      </c>
    </row>
    <row r="3016" spans="1:21" x14ac:dyDescent="0.25">
      <c r="A3016">
        <v>3015</v>
      </c>
      <c r="B3016" t="s">
        <v>6218</v>
      </c>
      <c r="C3016" s="1">
        <v>42842</v>
      </c>
      <c r="D3016" s="1">
        <v>42848</v>
      </c>
      <c r="E3016" t="s">
        <v>49</v>
      </c>
      <c r="F3016" t="s">
        <v>6219</v>
      </c>
      <c r="G3016" t="s">
        <v>6220</v>
      </c>
      <c r="H3016" t="s">
        <v>101</v>
      </c>
      <c r="I3016" t="s">
        <v>26</v>
      </c>
      <c r="J3016" t="s">
        <v>1477</v>
      </c>
      <c r="K3016" t="s">
        <v>456</v>
      </c>
      <c r="L3016">
        <v>80027</v>
      </c>
      <c r="M3016" t="s">
        <v>43</v>
      </c>
      <c r="N3016" t="s">
        <v>1983</v>
      </c>
      <c r="O3016" t="s">
        <v>45</v>
      </c>
      <c r="P3016" t="s">
        <v>89</v>
      </c>
      <c r="Q3016" t="s">
        <v>1984</v>
      </c>
      <c r="R3016">
        <v>20.736000000000001</v>
      </c>
      <c r="S3016">
        <v>4</v>
      </c>
      <c r="T3016">
        <v>0.2</v>
      </c>
      <c r="U3016">
        <v>7.2576000000000001</v>
      </c>
    </row>
    <row r="3017" spans="1:21" x14ac:dyDescent="0.25">
      <c r="A3017">
        <v>3016</v>
      </c>
      <c r="B3017" t="s">
        <v>6221</v>
      </c>
      <c r="C3017" s="1">
        <v>42264</v>
      </c>
      <c r="D3017" s="1">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-103.26600000000001</v>
      </c>
    </row>
    <row r="3018" spans="1:21" x14ac:dyDescent="0.25">
      <c r="A3018">
        <v>3017</v>
      </c>
      <c r="B3018" t="s">
        <v>6222</v>
      </c>
      <c r="C3018" s="1">
        <v>42605</v>
      </c>
      <c r="D3018" s="1">
        <v>42612</v>
      </c>
      <c r="E3018" t="s">
        <v>49</v>
      </c>
      <c r="F3018" t="s">
        <v>3511</v>
      </c>
      <c r="G3018" t="s">
        <v>3512</v>
      </c>
      <c r="H3018" t="s">
        <v>101</v>
      </c>
      <c r="I3018" t="s">
        <v>26</v>
      </c>
      <c r="J3018" t="s">
        <v>6223</v>
      </c>
      <c r="K3018" t="s">
        <v>103</v>
      </c>
      <c r="L3018">
        <v>78577</v>
      </c>
      <c r="M3018" t="s">
        <v>104</v>
      </c>
      <c r="N3018" t="s">
        <v>1633</v>
      </c>
      <c r="O3018" t="s">
        <v>45</v>
      </c>
      <c r="P3018" t="s">
        <v>58</v>
      </c>
      <c r="Q3018" t="s">
        <v>1634</v>
      </c>
      <c r="R3018">
        <v>727.29600000000005</v>
      </c>
      <c r="S3018">
        <v>8</v>
      </c>
      <c r="T3018">
        <v>0.2</v>
      </c>
      <c r="U3018">
        <v>-172.7328</v>
      </c>
    </row>
    <row r="3019" spans="1:21" x14ac:dyDescent="0.25">
      <c r="A3019">
        <v>3018</v>
      </c>
      <c r="B3019" t="s">
        <v>6222</v>
      </c>
      <c r="C3019" s="1">
        <v>42605</v>
      </c>
      <c r="D3019" s="1">
        <v>42612</v>
      </c>
      <c r="E3019" t="s">
        <v>49</v>
      </c>
      <c r="F3019" t="s">
        <v>3511</v>
      </c>
      <c r="G3019" t="s">
        <v>3512</v>
      </c>
      <c r="H3019" t="s">
        <v>101</v>
      </c>
      <c r="I3019" t="s">
        <v>26</v>
      </c>
      <c r="J3019" t="s">
        <v>6223</v>
      </c>
      <c r="K3019" t="s">
        <v>103</v>
      </c>
      <c r="L3019">
        <v>78577</v>
      </c>
      <c r="M3019" t="s">
        <v>104</v>
      </c>
      <c r="N3019" t="s">
        <v>4636</v>
      </c>
      <c r="O3019" t="s">
        <v>31</v>
      </c>
      <c r="P3019" t="s">
        <v>64</v>
      </c>
      <c r="Q3019" t="s">
        <v>4637</v>
      </c>
      <c r="R3019">
        <v>22.608000000000001</v>
      </c>
      <c r="S3019">
        <v>3</v>
      </c>
      <c r="T3019">
        <v>0.6</v>
      </c>
      <c r="U3019">
        <v>-10.1736</v>
      </c>
    </row>
    <row r="3020" spans="1:21" x14ac:dyDescent="0.25">
      <c r="A3020">
        <v>3019</v>
      </c>
      <c r="B3020" t="s">
        <v>6222</v>
      </c>
      <c r="C3020" s="1">
        <v>42605</v>
      </c>
      <c r="D3020" s="1">
        <v>42612</v>
      </c>
      <c r="E3020" t="s">
        <v>49</v>
      </c>
      <c r="F3020" t="s">
        <v>3511</v>
      </c>
      <c r="G3020" t="s">
        <v>3512</v>
      </c>
      <c r="H3020" t="s">
        <v>101</v>
      </c>
      <c r="I3020" t="s">
        <v>26</v>
      </c>
      <c r="J3020" t="s">
        <v>6223</v>
      </c>
      <c r="K3020" t="s">
        <v>103</v>
      </c>
      <c r="L3020">
        <v>78577</v>
      </c>
      <c r="M3020" t="s">
        <v>104</v>
      </c>
      <c r="N3020" t="s">
        <v>4820</v>
      </c>
      <c r="O3020" t="s">
        <v>70</v>
      </c>
      <c r="P3020" t="s">
        <v>160</v>
      </c>
      <c r="Q3020" t="s">
        <v>4821</v>
      </c>
      <c r="R3020">
        <v>666.4</v>
      </c>
      <c r="S3020">
        <v>7</v>
      </c>
      <c r="T3020">
        <v>0.2</v>
      </c>
      <c r="U3020">
        <v>-33.32</v>
      </c>
    </row>
    <row r="3021" spans="1:21" x14ac:dyDescent="0.25">
      <c r="A3021">
        <v>3020</v>
      </c>
      <c r="B3021" t="s">
        <v>6224</v>
      </c>
      <c r="C3021" s="1">
        <v>42316</v>
      </c>
      <c r="D3021" s="1">
        <v>42322</v>
      </c>
      <c r="E3021" t="s">
        <v>49</v>
      </c>
      <c r="F3021" t="s">
        <v>1587</v>
      </c>
      <c r="G3021" t="s">
        <v>1588</v>
      </c>
      <c r="H3021" t="s">
        <v>25</v>
      </c>
      <c r="I3021" t="s">
        <v>26</v>
      </c>
      <c r="J3021" t="s">
        <v>119</v>
      </c>
      <c r="K3021" t="s">
        <v>120</v>
      </c>
      <c r="L3021">
        <v>84084</v>
      </c>
      <c r="M3021" t="s">
        <v>43</v>
      </c>
      <c r="N3021" t="s">
        <v>6225</v>
      </c>
      <c r="O3021" t="s">
        <v>45</v>
      </c>
      <c r="P3021" t="s">
        <v>268</v>
      </c>
      <c r="Q3021" t="s">
        <v>6226</v>
      </c>
      <c r="R3021">
        <v>5.04</v>
      </c>
      <c r="S3021">
        <v>3</v>
      </c>
      <c r="T3021">
        <v>0</v>
      </c>
      <c r="U3021">
        <v>0.2016</v>
      </c>
    </row>
    <row r="3022" spans="1:21" x14ac:dyDescent="0.25">
      <c r="A3022">
        <v>3021</v>
      </c>
      <c r="B3022" t="s">
        <v>6224</v>
      </c>
      <c r="C3022" s="1">
        <v>42316</v>
      </c>
      <c r="D3022" s="1">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41.823</v>
      </c>
    </row>
    <row r="3023" spans="1:21" x14ac:dyDescent="0.25">
      <c r="A3023">
        <v>3022</v>
      </c>
      <c r="B3023" t="s">
        <v>6224</v>
      </c>
      <c r="C3023" s="1">
        <v>42316</v>
      </c>
      <c r="D3023" s="1">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22.0077</v>
      </c>
    </row>
    <row r="3024" spans="1:21" x14ac:dyDescent="0.25">
      <c r="A3024">
        <v>3023</v>
      </c>
      <c r="B3024" t="s">
        <v>6224</v>
      </c>
      <c r="C3024" s="1">
        <v>42316</v>
      </c>
      <c r="D3024" s="1">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x14ac:dyDescent="0.25">
      <c r="A3025">
        <v>3024</v>
      </c>
      <c r="B3025" t="s">
        <v>6227</v>
      </c>
      <c r="C3025" s="1">
        <v>43056</v>
      </c>
      <c r="D3025" s="1">
        <v>43062</v>
      </c>
      <c r="E3025" t="s">
        <v>49</v>
      </c>
      <c r="F3025" t="s">
        <v>6228</v>
      </c>
      <c r="G3025" t="s">
        <v>6229</v>
      </c>
      <c r="H3025" t="s">
        <v>25</v>
      </c>
      <c r="I3025" t="s">
        <v>26</v>
      </c>
      <c r="J3025" t="s">
        <v>3159</v>
      </c>
      <c r="K3025" t="s">
        <v>103</v>
      </c>
      <c r="L3025">
        <v>78521</v>
      </c>
      <c r="M3025" t="s">
        <v>104</v>
      </c>
      <c r="N3025" t="s">
        <v>5194</v>
      </c>
      <c r="O3025" t="s">
        <v>31</v>
      </c>
      <c r="P3025" t="s">
        <v>32</v>
      </c>
      <c r="Q3025" t="s">
        <v>5195</v>
      </c>
      <c r="R3025">
        <v>327.7328</v>
      </c>
      <c r="S3025">
        <v>2</v>
      </c>
      <c r="T3025">
        <v>0.32</v>
      </c>
      <c r="U3025">
        <v>-14.4588</v>
      </c>
    </row>
    <row r="3026" spans="1:21" x14ac:dyDescent="0.25">
      <c r="A3026">
        <v>3025</v>
      </c>
      <c r="B3026" t="s">
        <v>6230</v>
      </c>
      <c r="C3026" s="1">
        <v>42316</v>
      </c>
      <c r="D3026" s="1">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52.271999999999998</v>
      </c>
      <c r="S3026">
        <v>11</v>
      </c>
      <c r="T3026">
        <v>0.2</v>
      </c>
      <c r="U3026">
        <v>17.6418</v>
      </c>
    </row>
    <row r="3027" spans="1:21" x14ac:dyDescent="0.25">
      <c r="A3027">
        <v>3026</v>
      </c>
      <c r="B3027" t="s">
        <v>6230</v>
      </c>
      <c r="C3027" s="1">
        <v>42316</v>
      </c>
      <c r="D3027" s="1">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x14ac:dyDescent="0.25">
      <c r="A3028">
        <v>3027</v>
      </c>
      <c r="B3028" t="s">
        <v>6231</v>
      </c>
      <c r="C3028" s="1">
        <v>42847</v>
      </c>
      <c r="D3028" s="1">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v>
      </c>
      <c r="S3028">
        <v>3</v>
      </c>
      <c r="T3028">
        <v>0.2</v>
      </c>
      <c r="U3028">
        <v>0</v>
      </c>
    </row>
    <row r="3029" spans="1:21" x14ac:dyDescent="0.25">
      <c r="A3029">
        <v>3028</v>
      </c>
      <c r="B3029" t="s">
        <v>6232</v>
      </c>
      <c r="C3029" s="1">
        <v>41875</v>
      </c>
      <c r="D3029" s="1">
        <v>41875</v>
      </c>
      <c r="E3029" t="s">
        <v>1292</v>
      </c>
      <c r="F3029" t="s">
        <v>4351</v>
      </c>
      <c r="G3029" t="s">
        <v>4352</v>
      </c>
      <c r="H3029" t="s">
        <v>40</v>
      </c>
      <c r="I3029" t="s">
        <v>26</v>
      </c>
      <c r="J3029" t="s">
        <v>6233</v>
      </c>
      <c r="K3029" t="s">
        <v>1766</v>
      </c>
      <c r="L3029">
        <v>59102</v>
      </c>
      <c r="M3029" t="s">
        <v>43</v>
      </c>
      <c r="N3029" t="s">
        <v>6234</v>
      </c>
      <c r="O3029" t="s">
        <v>45</v>
      </c>
      <c r="P3029" t="s">
        <v>74</v>
      </c>
      <c r="Q3029" t="s">
        <v>6235</v>
      </c>
      <c r="R3029">
        <v>8.2880000000000003</v>
      </c>
      <c r="S3029">
        <v>2</v>
      </c>
      <c r="T3029">
        <v>0.2</v>
      </c>
      <c r="U3029">
        <v>2.6936</v>
      </c>
    </row>
    <row r="3030" spans="1:21" x14ac:dyDescent="0.25">
      <c r="A3030">
        <v>3029</v>
      </c>
      <c r="B3030" t="s">
        <v>6236</v>
      </c>
      <c r="C3030" s="1">
        <v>43086</v>
      </c>
      <c r="D3030" s="1">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v>
      </c>
      <c r="S3030">
        <v>5</v>
      </c>
      <c r="T3030">
        <v>0</v>
      </c>
      <c r="U3030">
        <v>80.784000000000006</v>
      </c>
    </row>
    <row r="3031" spans="1:21" x14ac:dyDescent="0.25">
      <c r="A3031">
        <v>3030</v>
      </c>
      <c r="B3031" t="s">
        <v>6237</v>
      </c>
      <c r="C3031" s="1">
        <v>42453</v>
      </c>
      <c r="D3031" s="1">
        <v>42457</v>
      </c>
      <c r="E3031" t="s">
        <v>49</v>
      </c>
      <c r="F3031" t="s">
        <v>960</v>
      </c>
      <c r="G3031" t="s">
        <v>961</v>
      </c>
      <c r="H3031" t="s">
        <v>40</v>
      </c>
      <c r="I3031" t="s">
        <v>26</v>
      </c>
      <c r="J3031" t="s">
        <v>6238</v>
      </c>
      <c r="K3031" t="s">
        <v>419</v>
      </c>
      <c r="L3031">
        <v>97030</v>
      </c>
      <c r="M3031" t="s">
        <v>43</v>
      </c>
      <c r="N3031" t="s">
        <v>5897</v>
      </c>
      <c r="O3031" t="s">
        <v>70</v>
      </c>
      <c r="P3031" t="s">
        <v>71</v>
      </c>
      <c r="Q3031" t="s">
        <v>5898</v>
      </c>
      <c r="R3031">
        <v>403.16800000000001</v>
      </c>
      <c r="S3031">
        <v>4</v>
      </c>
      <c r="T3031">
        <v>0.2</v>
      </c>
      <c r="U3031">
        <v>25.198</v>
      </c>
    </row>
    <row r="3032" spans="1:21" x14ac:dyDescent="0.25">
      <c r="A3032">
        <v>3031</v>
      </c>
      <c r="B3032" t="s">
        <v>6239</v>
      </c>
      <c r="C3032" s="1">
        <v>42268</v>
      </c>
      <c r="D3032" s="1">
        <v>42274</v>
      </c>
      <c r="E3032" t="s">
        <v>49</v>
      </c>
      <c r="F3032" t="s">
        <v>6240</v>
      </c>
      <c r="G3032" t="s">
        <v>6241</v>
      </c>
      <c r="H3032" t="s">
        <v>40</v>
      </c>
      <c r="I3032" t="s">
        <v>26</v>
      </c>
      <c r="J3032" t="s">
        <v>5168</v>
      </c>
      <c r="K3032" t="s">
        <v>237</v>
      </c>
      <c r="L3032">
        <v>48146</v>
      </c>
      <c r="M3032" t="s">
        <v>104</v>
      </c>
      <c r="N3032" t="s">
        <v>4799</v>
      </c>
      <c r="O3032" t="s">
        <v>31</v>
      </c>
      <c r="P3032" t="s">
        <v>32</v>
      </c>
      <c r="Q3032" t="s">
        <v>4800</v>
      </c>
      <c r="R3032">
        <v>194.32</v>
      </c>
      <c r="S3032">
        <v>4</v>
      </c>
      <c r="T3032">
        <v>0</v>
      </c>
      <c r="U3032">
        <v>31.091200000000001</v>
      </c>
    </row>
    <row r="3033" spans="1:21" x14ac:dyDescent="0.25">
      <c r="A3033">
        <v>3032</v>
      </c>
      <c r="B3033" t="s">
        <v>6239</v>
      </c>
      <c r="C3033" s="1">
        <v>42268</v>
      </c>
      <c r="D3033" s="1">
        <v>42274</v>
      </c>
      <c r="E3033" t="s">
        <v>49</v>
      </c>
      <c r="F3033" t="s">
        <v>6240</v>
      </c>
      <c r="G3033" t="s">
        <v>6241</v>
      </c>
      <c r="H3033" t="s">
        <v>40</v>
      </c>
      <c r="I3033" t="s">
        <v>26</v>
      </c>
      <c r="J3033" t="s">
        <v>5168</v>
      </c>
      <c r="K3033" t="s">
        <v>237</v>
      </c>
      <c r="L3033">
        <v>48146</v>
      </c>
      <c r="M3033" t="s">
        <v>104</v>
      </c>
      <c r="N3033" t="s">
        <v>4234</v>
      </c>
      <c r="O3033" t="s">
        <v>45</v>
      </c>
      <c r="P3033" t="s">
        <v>67</v>
      </c>
      <c r="Q3033" t="s">
        <v>4235</v>
      </c>
      <c r="R3033">
        <v>25.99</v>
      </c>
      <c r="S3033">
        <v>1</v>
      </c>
      <c r="T3033">
        <v>0</v>
      </c>
      <c r="U3033">
        <v>7.5370999999999997</v>
      </c>
    </row>
    <row r="3034" spans="1:21" x14ac:dyDescent="0.25">
      <c r="A3034">
        <v>3033</v>
      </c>
      <c r="B3034" t="s">
        <v>6242</v>
      </c>
      <c r="C3034" s="1">
        <v>42695</v>
      </c>
      <c r="D3034" s="1">
        <v>42700</v>
      </c>
      <c r="E3034" t="s">
        <v>49</v>
      </c>
      <c r="F3034" t="s">
        <v>3601</v>
      </c>
      <c r="G3034" t="s">
        <v>3602</v>
      </c>
      <c r="H3034" t="s">
        <v>25</v>
      </c>
      <c r="I3034" t="s">
        <v>26</v>
      </c>
      <c r="J3034" t="s">
        <v>6238</v>
      </c>
      <c r="K3034" t="s">
        <v>419</v>
      </c>
      <c r="L3034">
        <v>97030</v>
      </c>
      <c r="M3034" t="s">
        <v>43</v>
      </c>
      <c r="N3034" t="s">
        <v>4936</v>
      </c>
      <c r="O3034" t="s">
        <v>31</v>
      </c>
      <c r="P3034" t="s">
        <v>35</v>
      </c>
      <c r="Q3034" t="s">
        <v>4937</v>
      </c>
      <c r="R3034">
        <v>195.136</v>
      </c>
      <c r="S3034">
        <v>4</v>
      </c>
      <c r="T3034">
        <v>0.2</v>
      </c>
      <c r="U3034">
        <v>-12.196</v>
      </c>
    </row>
    <row r="3035" spans="1:21" x14ac:dyDescent="0.25">
      <c r="A3035">
        <v>3034</v>
      </c>
      <c r="B3035" t="s">
        <v>6243</v>
      </c>
      <c r="C3035" s="1">
        <v>42994</v>
      </c>
      <c r="D3035" s="1">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20.736000000000001</v>
      </c>
      <c r="S3035">
        <v>4</v>
      </c>
      <c r="T3035">
        <v>0.2</v>
      </c>
      <c r="U3035">
        <v>7.2576000000000001</v>
      </c>
    </row>
    <row r="3036" spans="1:21" x14ac:dyDescent="0.25">
      <c r="A3036">
        <v>3035</v>
      </c>
      <c r="B3036" t="s">
        <v>6244</v>
      </c>
      <c r="C3036" s="1">
        <v>42166</v>
      </c>
      <c r="D3036" s="1">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53.7</v>
      </c>
      <c r="S3036">
        <v>6</v>
      </c>
      <c r="T3036">
        <v>0</v>
      </c>
      <c r="U3036">
        <v>10.202999999999999</v>
      </c>
    </row>
    <row r="3037" spans="1:21" x14ac:dyDescent="0.25">
      <c r="A3037">
        <v>3036</v>
      </c>
      <c r="B3037" t="s">
        <v>6244</v>
      </c>
      <c r="C3037" s="1">
        <v>42166</v>
      </c>
      <c r="D3037" s="1">
        <v>42171</v>
      </c>
      <c r="E3037" t="s">
        <v>49</v>
      </c>
      <c r="F3037" t="s">
        <v>1790</v>
      </c>
      <c r="G3037" t="s">
        <v>1791</v>
      </c>
      <c r="H3037" t="s">
        <v>25</v>
      </c>
      <c r="I3037" t="s">
        <v>26</v>
      </c>
      <c r="J3037" t="s">
        <v>736</v>
      </c>
      <c r="K3037" t="s">
        <v>737</v>
      </c>
      <c r="L3037">
        <v>71203</v>
      </c>
      <c r="M3037" t="s">
        <v>29</v>
      </c>
      <c r="N3037" t="s">
        <v>6234</v>
      </c>
      <c r="O3037" t="s">
        <v>45</v>
      </c>
      <c r="P3037" t="s">
        <v>74</v>
      </c>
      <c r="Q3037" t="s">
        <v>6235</v>
      </c>
      <c r="R3037">
        <v>36.26</v>
      </c>
      <c r="S3037">
        <v>7</v>
      </c>
      <c r="T3037">
        <v>0</v>
      </c>
      <c r="U3037">
        <v>16.679600000000001</v>
      </c>
    </row>
    <row r="3038" spans="1:21" x14ac:dyDescent="0.25">
      <c r="A3038">
        <v>3037</v>
      </c>
      <c r="B3038" t="s">
        <v>6244</v>
      </c>
      <c r="C3038" s="1">
        <v>42166</v>
      </c>
      <c r="D3038" s="1">
        <v>42171</v>
      </c>
      <c r="E3038" t="s">
        <v>49</v>
      </c>
      <c r="F3038" t="s">
        <v>1790</v>
      </c>
      <c r="G3038" t="s">
        <v>1791</v>
      </c>
      <c r="H3038" t="s">
        <v>25</v>
      </c>
      <c r="I3038" t="s">
        <v>26</v>
      </c>
      <c r="J3038" t="s">
        <v>736</v>
      </c>
      <c r="K3038" t="s">
        <v>737</v>
      </c>
      <c r="L3038">
        <v>71203</v>
      </c>
      <c r="M3038" t="s">
        <v>29</v>
      </c>
      <c r="N3038" t="s">
        <v>6245</v>
      </c>
      <c r="O3038" t="s">
        <v>45</v>
      </c>
      <c r="P3038" t="s">
        <v>67</v>
      </c>
      <c r="Q3038" t="s">
        <v>6246</v>
      </c>
      <c r="R3038">
        <v>56.3</v>
      </c>
      <c r="S3038">
        <v>2</v>
      </c>
      <c r="T3038">
        <v>0</v>
      </c>
      <c r="U3038">
        <v>15.763999999999999</v>
      </c>
    </row>
    <row r="3039" spans="1:21" x14ac:dyDescent="0.25">
      <c r="A3039">
        <v>3038</v>
      </c>
      <c r="B3039" t="s">
        <v>6244</v>
      </c>
      <c r="C3039" s="1">
        <v>42166</v>
      </c>
      <c r="D3039" s="1">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v>
      </c>
      <c r="S3039">
        <v>5</v>
      </c>
      <c r="T3039">
        <v>0</v>
      </c>
      <c r="U3039">
        <v>15.552</v>
      </c>
    </row>
    <row r="3040" spans="1:21" x14ac:dyDescent="0.25">
      <c r="A3040">
        <v>3039</v>
      </c>
      <c r="B3040" t="s">
        <v>6244</v>
      </c>
      <c r="C3040" s="1">
        <v>42166</v>
      </c>
      <c r="D3040" s="1">
        <v>42171</v>
      </c>
      <c r="E3040" t="s">
        <v>49</v>
      </c>
      <c r="F3040" t="s">
        <v>1790</v>
      </c>
      <c r="G3040" t="s">
        <v>1791</v>
      </c>
      <c r="H3040" t="s">
        <v>25</v>
      </c>
      <c r="I3040" t="s">
        <v>26</v>
      </c>
      <c r="J3040" t="s">
        <v>736</v>
      </c>
      <c r="K3040" t="s">
        <v>737</v>
      </c>
      <c r="L3040">
        <v>71203</v>
      </c>
      <c r="M3040" t="s">
        <v>29</v>
      </c>
      <c r="N3040" t="s">
        <v>6247</v>
      </c>
      <c r="O3040" t="s">
        <v>31</v>
      </c>
      <c r="P3040" t="s">
        <v>64</v>
      </c>
      <c r="Q3040" t="s">
        <v>6248</v>
      </c>
      <c r="R3040">
        <v>29.16</v>
      </c>
      <c r="S3040">
        <v>2</v>
      </c>
      <c r="T3040">
        <v>0</v>
      </c>
      <c r="U3040">
        <v>10.789199999999999</v>
      </c>
    </row>
    <row r="3041" spans="1:21" x14ac:dyDescent="0.25">
      <c r="A3041">
        <v>3040</v>
      </c>
      <c r="B3041" t="s">
        <v>6249</v>
      </c>
      <c r="C3041" s="1">
        <v>43011</v>
      </c>
      <c r="D3041" s="1">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-6.4233000000000002</v>
      </c>
    </row>
    <row r="3042" spans="1:21" x14ac:dyDescent="0.25">
      <c r="A3042">
        <v>3041</v>
      </c>
      <c r="B3042" t="s">
        <v>6250</v>
      </c>
      <c r="C3042" s="1">
        <v>42495</v>
      </c>
      <c r="D3042" s="1">
        <v>42499</v>
      </c>
      <c r="E3042" t="s">
        <v>49</v>
      </c>
      <c r="F3042" t="s">
        <v>124</v>
      </c>
      <c r="G3042" t="s">
        <v>125</v>
      </c>
      <c r="H3042" t="s">
        <v>25</v>
      </c>
      <c r="I3042" t="s">
        <v>26</v>
      </c>
      <c r="J3042" t="s">
        <v>6251</v>
      </c>
      <c r="K3042" t="s">
        <v>334</v>
      </c>
      <c r="L3042">
        <v>37421</v>
      </c>
      <c r="M3042" t="s">
        <v>29</v>
      </c>
      <c r="N3042" t="s">
        <v>3964</v>
      </c>
      <c r="O3042" t="s">
        <v>31</v>
      </c>
      <c r="P3042" t="s">
        <v>64</v>
      </c>
      <c r="Q3042" t="s">
        <v>3965</v>
      </c>
      <c r="R3042">
        <v>16.72</v>
      </c>
      <c r="S3042">
        <v>5</v>
      </c>
      <c r="T3042">
        <v>0.2</v>
      </c>
      <c r="U3042">
        <v>3.3439999999999999</v>
      </c>
    </row>
    <row r="3043" spans="1:21" x14ac:dyDescent="0.25">
      <c r="A3043">
        <v>3042</v>
      </c>
      <c r="B3043" t="s">
        <v>6252</v>
      </c>
      <c r="C3043" s="1">
        <v>42989</v>
      </c>
      <c r="D3043" s="1">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6.2207999999999997</v>
      </c>
    </row>
    <row r="3044" spans="1:21" x14ac:dyDescent="0.25">
      <c r="A3044">
        <v>3043</v>
      </c>
      <c r="B3044" t="s">
        <v>6252</v>
      </c>
      <c r="C3044" s="1">
        <v>42989</v>
      </c>
      <c r="D3044" s="1">
        <v>42990</v>
      </c>
      <c r="E3044" t="s">
        <v>1292</v>
      </c>
      <c r="F3044" t="s">
        <v>5106</v>
      </c>
      <c r="G3044" t="s">
        <v>5107</v>
      </c>
      <c r="H3044" t="s">
        <v>101</v>
      </c>
      <c r="I3044" t="s">
        <v>26</v>
      </c>
      <c r="J3044" t="s">
        <v>1175</v>
      </c>
      <c r="K3044" t="s">
        <v>42</v>
      </c>
      <c r="L3044">
        <v>90805</v>
      </c>
      <c r="M3044" t="s">
        <v>43</v>
      </c>
      <c r="N3044" t="s">
        <v>6253</v>
      </c>
      <c r="O3044" t="s">
        <v>45</v>
      </c>
      <c r="P3044" t="s">
        <v>172</v>
      </c>
      <c r="Q3044" t="s">
        <v>6254</v>
      </c>
      <c r="R3044">
        <v>22.18</v>
      </c>
      <c r="S3044">
        <v>2</v>
      </c>
      <c r="T3044">
        <v>0</v>
      </c>
      <c r="U3044">
        <v>10.8682</v>
      </c>
    </row>
    <row r="3045" spans="1:21" x14ac:dyDescent="0.25">
      <c r="A3045">
        <v>3044</v>
      </c>
      <c r="B3045" t="s">
        <v>6252</v>
      </c>
      <c r="C3045" s="1">
        <v>42989</v>
      </c>
      <c r="D3045" s="1">
        <v>42990</v>
      </c>
      <c r="E3045" t="s">
        <v>1292</v>
      </c>
      <c r="F3045" t="s">
        <v>5106</v>
      </c>
      <c r="G3045" t="s">
        <v>5107</v>
      </c>
      <c r="H3045" t="s">
        <v>101</v>
      </c>
      <c r="I3045" t="s">
        <v>26</v>
      </c>
      <c r="J3045" t="s">
        <v>1175</v>
      </c>
      <c r="K3045" t="s">
        <v>42</v>
      </c>
      <c r="L3045">
        <v>90805</v>
      </c>
      <c r="M3045" t="s">
        <v>43</v>
      </c>
      <c r="N3045" t="s">
        <v>6255</v>
      </c>
      <c r="O3045" t="s">
        <v>31</v>
      </c>
      <c r="P3045" t="s">
        <v>35</v>
      </c>
      <c r="Q3045" t="s">
        <v>6256</v>
      </c>
      <c r="R3045">
        <v>2054.2719999999999</v>
      </c>
      <c r="S3045">
        <v>8</v>
      </c>
      <c r="T3045">
        <v>0.2</v>
      </c>
      <c r="U3045">
        <v>256.78399999999999</v>
      </c>
    </row>
    <row r="3046" spans="1:21" x14ac:dyDescent="0.25">
      <c r="A3046">
        <v>3045</v>
      </c>
      <c r="B3046" t="s">
        <v>6257</v>
      </c>
      <c r="C3046" s="1">
        <v>42124</v>
      </c>
      <c r="D3046" s="1">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x14ac:dyDescent="0.25">
      <c r="A3047">
        <v>3046</v>
      </c>
      <c r="B3047" t="s">
        <v>6258</v>
      </c>
      <c r="C3047" s="1">
        <v>43045</v>
      </c>
      <c r="D3047" s="1">
        <v>43049</v>
      </c>
      <c r="E3047" t="s">
        <v>22</v>
      </c>
      <c r="F3047" t="s">
        <v>2134</v>
      </c>
      <c r="G3047" t="s">
        <v>2135</v>
      </c>
      <c r="H3047" t="s">
        <v>101</v>
      </c>
      <c r="I3047" t="s">
        <v>26</v>
      </c>
      <c r="J3047" t="s">
        <v>408</v>
      </c>
      <c r="K3047" t="s">
        <v>228</v>
      </c>
      <c r="L3047">
        <v>55407</v>
      </c>
      <c r="M3047" t="s">
        <v>104</v>
      </c>
      <c r="N3047" t="s">
        <v>6259</v>
      </c>
      <c r="O3047" t="s">
        <v>45</v>
      </c>
      <c r="P3047" t="s">
        <v>67</v>
      </c>
      <c r="Q3047" t="s">
        <v>6260</v>
      </c>
      <c r="R3047">
        <v>13.9</v>
      </c>
      <c r="S3047">
        <v>5</v>
      </c>
      <c r="T3047">
        <v>0</v>
      </c>
      <c r="U3047">
        <v>3.6139999999999999</v>
      </c>
    </row>
    <row r="3048" spans="1:21" x14ac:dyDescent="0.25">
      <c r="A3048">
        <v>3047</v>
      </c>
      <c r="B3048" t="s">
        <v>6258</v>
      </c>
      <c r="C3048" s="1">
        <v>43045</v>
      </c>
      <c r="D3048" s="1">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12.1348</v>
      </c>
    </row>
    <row r="3049" spans="1:21" x14ac:dyDescent="0.25">
      <c r="A3049">
        <v>3048</v>
      </c>
      <c r="B3049" t="s">
        <v>6261</v>
      </c>
      <c r="C3049" s="1">
        <v>41912</v>
      </c>
      <c r="D3049" s="1">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x14ac:dyDescent="0.25">
      <c r="A3050">
        <v>3049</v>
      </c>
      <c r="B3050" t="s">
        <v>6262</v>
      </c>
      <c r="C3050" s="1">
        <v>42827</v>
      </c>
      <c r="D3050" s="1">
        <v>42829</v>
      </c>
      <c r="E3050" t="s">
        <v>187</v>
      </c>
      <c r="F3050" t="s">
        <v>6263</v>
      </c>
      <c r="G3050" t="s">
        <v>6264</v>
      </c>
      <c r="H3050" t="s">
        <v>101</v>
      </c>
      <c r="I3050" t="s">
        <v>26</v>
      </c>
      <c r="J3050" t="s">
        <v>496</v>
      </c>
      <c r="K3050" t="s">
        <v>1274</v>
      </c>
      <c r="L3050">
        <v>31907</v>
      </c>
      <c r="M3050" t="s">
        <v>29</v>
      </c>
      <c r="N3050" t="s">
        <v>538</v>
      </c>
      <c r="O3050" t="s">
        <v>31</v>
      </c>
      <c r="P3050" t="s">
        <v>55</v>
      </c>
      <c r="Q3050" t="s">
        <v>539</v>
      </c>
      <c r="R3050">
        <v>411.8</v>
      </c>
      <c r="S3050">
        <v>2</v>
      </c>
      <c r="T3050">
        <v>0</v>
      </c>
      <c r="U3050">
        <v>70.006</v>
      </c>
    </row>
    <row r="3051" spans="1:21" x14ac:dyDescent="0.25">
      <c r="A3051">
        <v>3050</v>
      </c>
      <c r="B3051" t="s">
        <v>6262</v>
      </c>
      <c r="C3051" s="1">
        <v>42827</v>
      </c>
      <c r="D3051" s="1">
        <v>42829</v>
      </c>
      <c r="E3051" t="s">
        <v>187</v>
      </c>
      <c r="F3051" t="s">
        <v>6263</v>
      </c>
      <c r="G3051" t="s">
        <v>6264</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x14ac:dyDescent="0.25">
      <c r="A3052">
        <v>3051</v>
      </c>
      <c r="B3052" t="s">
        <v>6265</v>
      </c>
      <c r="C3052" s="1">
        <v>43014</v>
      </c>
      <c r="D3052" s="1">
        <v>43019</v>
      </c>
      <c r="E3052" t="s">
        <v>49</v>
      </c>
      <c r="F3052" t="s">
        <v>1070</v>
      </c>
      <c r="G3052" t="s">
        <v>1071</v>
      </c>
      <c r="H3052" t="s">
        <v>101</v>
      </c>
      <c r="I3052" t="s">
        <v>26</v>
      </c>
      <c r="J3052" t="s">
        <v>6266</v>
      </c>
      <c r="K3052" t="s">
        <v>6267</v>
      </c>
      <c r="L3052">
        <v>83642</v>
      </c>
      <c r="M3052" t="s">
        <v>43</v>
      </c>
      <c r="N3052" t="s">
        <v>6268</v>
      </c>
      <c r="O3052" t="s">
        <v>31</v>
      </c>
      <c r="P3052" t="s">
        <v>64</v>
      </c>
      <c r="Q3052" t="s">
        <v>6269</v>
      </c>
      <c r="R3052">
        <v>41.96</v>
      </c>
      <c r="S3052">
        <v>2</v>
      </c>
      <c r="T3052">
        <v>0</v>
      </c>
      <c r="U3052">
        <v>2.9371999999999998</v>
      </c>
    </row>
    <row r="3053" spans="1:21" x14ac:dyDescent="0.25">
      <c r="A3053">
        <v>3052</v>
      </c>
      <c r="B3053" t="s">
        <v>6265</v>
      </c>
      <c r="C3053" s="1">
        <v>43014</v>
      </c>
      <c r="D3053" s="1">
        <v>43019</v>
      </c>
      <c r="E3053" t="s">
        <v>49</v>
      </c>
      <c r="F3053" t="s">
        <v>1070</v>
      </c>
      <c r="G3053" t="s">
        <v>1071</v>
      </c>
      <c r="H3053" t="s">
        <v>101</v>
      </c>
      <c r="I3053" t="s">
        <v>26</v>
      </c>
      <c r="J3053" t="s">
        <v>6266</v>
      </c>
      <c r="K3053" t="s">
        <v>6267</v>
      </c>
      <c r="L3053">
        <v>83642</v>
      </c>
      <c r="M3053" t="s">
        <v>43</v>
      </c>
      <c r="N3053" t="s">
        <v>4190</v>
      </c>
      <c r="O3053" t="s">
        <v>45</v>
      </c>
      <c r="P3053" t="s">
        <v>77</v>
      </c>
      <c r="Q3053" t="s">
        <v>4191</v>
      </c>
      <c r="R3053">
        <v>227.84</v>
      </c>
      <c r="S3053">
        <v>4</v>
      </c>
      <c r="T3053">
        <v>0</v>
      </c>
      <c r="U3053">
        <v>66.073599999999999</v>
      </c>
    </row>
    <row r="3054" spans="1:21" x14ac:dyDescent="0.25">
      <c r="A3054">
        <v>3053</v>
      </c>
      <c r="B3054" t="s">
        <v>6265</v>
      </c>
      <c r="C3054" s="1">
        <v>43014</v>
      </c>
      <c r="D3054" s="1">
        <v>43019</v>
      </c>
      <c r="E3054" t="s">
        <v>49</v>
      </c>
      <c r="F3054" t="s">
        <v>1070</v>
      </c>
      <c r="G3054" t="s">
        <v>1071</v>
      </c>
      <c r="H3054" t="s">
        <v>101</v>
      </c>
      <c r="I3054" t="s">
        <v>26</v>
      </c>
      <c r="J3054" t="s">
        <v>6266</v>
      </c>
      <c r="K3054" t="s">
        <v>6267</v>
      </c>
      <c r="L3054">
        <v>83642</v>
      </c>
      <c r="M3054" t="s">
        <v>43</v>
      </c>
      <c r="N3054" t="s">
        <v>4979</v>
      </c>
      <c r="O3054" t="s">
        <v>45</v>
      </c>
      <c r="P3054" t="s">
        <v>89</v>
      </c>
      <c r="Q3054" t="s">
        <v>4980</v>
      </c>
      <c r="R3054">
        <v>37.94</v>
      </c>
      <c r="S3054">
        <v>2</v>
      </c>
      <c r="T3054">
        <v>0</v>
      </c>
      <c r="U3054">
        <v>18.211200000000002</v>
      </c>
    </row>
    <row r="3055" spans="1:21" x14ac:dyDescent="0.25">
      <c r="A3055">
        <v>3054</v>
      </c>
      <c r="B3055" t="s">
        <v>6270</v>
      </c>
      <c r="C3055" s="1">
        <v>42469</v>
      </c>
      <c r="D3055" s="1">
        <v>42474</v>
      </c>
      <c r="E3055" t="s">
        <v>22</v>
      </c>
      <c r="F3055" t="s">
        <v>6271</v>
      </c>
      <c r="G3055" t="s">
        <v>6272</v>
      </c>
      <c r="H3055" t="s">
        <v>101</v>
      </c>
      <c r="I3055" t="s">
        <v>26</v>
      </c>
      <c r="J3055" t="s">
        <v>881</v>
      </c>
      <c r="K3055" t="s">
        <v>237</v>
      </c>
      <c r="L3055">
        <v>48227</v>
      </c>
      <c r="M3055" t="s">
        <v>104</v>
      </c>
      <c r="N3055" t="s">
        <v>5635</v>
      </c>
      <c r="O3055" t="s">
        <v>70</v>
      </c>
      <c r="P3055" t="s">
        <v>71</v>
      </c>
      <c r="Q3055" t="s">
        <v>5636</v>
      </c>
      <c r="R3055">
        <v>517.9</v>
      </c>
      <c r="S3055">
        <v>2</v>
      </c>
      <c r="T3055">
        <v>0</v>
      </c>
      <c r="U3055">
        <v>134.654</v>
      </c>
    </row>
    <row r="3056" spans="1:21" x14ac:dyDescent="0.25">
      <c r="A3056">
        <v>3055</v>
      </c>
      <c r="B3056" t="s">
        <v>6270</v>
      </c>
      <c r="C3056" s="1">
        <v>42469</v>
      </c>
      <c r="D3056" s="1">
        <v>42474</v>
      </c>
      <c r="E3056" t="s">
        <v>22</v>
      </c>
      <c r="F3056" t="s">
        <v>6271</v>
      </c>
      <c r="G3056" t="s">
        <v>6272</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x14ac:dyDescent="0.25">
      <c r="A3057">
        <v>3056</v>
      </c>
      <c r="B3057" t="s">
        <v>6273</v>
      </c>
      <c r="C3057" s="1">
        <v>42244</v>
      </c>
      <c r="D3057" s="1">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v>
      </c>
      <c r="S3057">
        <v>5</v>
      </c>
      <c r="T3057">
        <v>0.2</v>
      </c>
      <c r="U3057">
        <v>874.98749999999995</v>
      </c>
    </row>
    <row r="3058" spans="1:21" x14ac:dyDescent="0.25">
      <c r="A3058">
        <v>3057</v>
      </c>
      <c r="B3058" t="s">
        <v>6274</v>
      </c>
      <c r="C3058" s="1">
        <v>43027</v>
      </c>
      <c r="D3058" s="1">
        <v>43032</v>
      </c>
      <c r="E3058" t="s">
        <v>22</v>
      </c>
      <c r="F3058" t="s">
        <v>4312</v>
      </c>
      <c r="G3058" t="s">
        <v>4313</v>
      </c>
      <c r="H3058" t="s">
        <v>40</v>
      </c>
      <c r="I3058" t="s">
        <v>26</v>
      </c>
      <c r="J3058" t="s">
        <v>126</v>
      </c>
      <c r="K3058" t="s">
        <v>42</v>
      </c>
      <c r="L3058">
        <v>94110</v>
      </c>
      <c r="M3058" t="s">
        <v>43</v>
      </c>
      <c r="N3058" t="s">
        <v>5516</v>
      </c>
      <c r="O3058" t="s">
        <v>45</v>
      </c>
      <c r="P3058" t="s">
        <v>172</v>
      </c>
      <c r="Q3058" t="s">
        <v>5517</v>
      </c>
      <c r="R3058">
        <v>8.9600000000000009</v>
      </c>
      <c r="S3058">
        <v>2</v>
      </c>
      <c r="T3058">
        <v>0</v>
      </c>
      <c r="U3058">
        <v>4.3007999999999997</v>
      </c>
    </row>
    <row r="3059" spans="1:21" x14ac:dyDescent="0.25">
      <c r="A3059">
        <v>3058</v>
      </c>
      <c r="B3059" t="s">
        <v>6274</v>
      </c>
      <c r="C3059" s="1">
        <v>43027</v>
      </c>
      <c r="D3059" s="1">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v>
      </c>
    </row>
    <row r="3060" spans="1:21" x14ac:dyDescent="0.25">
      <c r="A3060">
        <v>3059</v>
      </c>
      <c r="B3060" t="s">
        <v>6274</v>
      </c>
      <c r="C3060" s="1">
        <v>43027</v>
      </c>
      <c r="D3060" s="1">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x14ac:dyDescent="0.25">
      <c r="A3061">
        <v>3060</v>
      </c>
      <c r="B3061" t="s">
        <v>6274</v>
      </c>
      <c r="C3061" s="1">
        <v>43027</v>
      </c>
      <c r="D3061" s="1">
        <v>43032</v>
      </c>
      <c r="E3061" t="s">
        <v>22</v>
      </c>
      <c r="F3061" t="s">
        <v>4312</v>
      </c>
      <c r="G3061" t="s">
        <v>4313</v>
      </c>
      <c r="H3061" t="s">
        <v>40</v>
      </c>
      <c r="I3061" t="s">
        <v>26</v>
      </c>
      <c r="J3061" t="s">
        <v>126</v>
      </c>
      <c r="K3061" t="s">
        <v>42</v>
      </c>
      <c r="L3061">
        <v>94110</v>
      </c>
      <c r="M3061" t="s">
        <v>43</v>
      </c>
      <c r="N3061" t="s">
        <v>6275</v>
      </c>
      <c r="O3061" t="s">
        <v>31</v>
      </c>
      <c r="P3061" t="s">
        <v>55</v>
      </c>
      <c r="Q3061" t="s">
        <v>6276</v>
      </c>
      <c r="R3061">
        <v>24.367999999999999</v>
      </c>
      <c r="S3061">
        <v>2</v>
      </c>
      <c r="T3061">
        <v>0.2</v>
      </c>
      <c r="U3061">
        <v>-3.3506</v>
      </c>
    </row>
    <row r="3062" spans="1:21" x14ac:dyDescent="0.25">
      <c r="A3062">
        <v>3061</v>
      </c>
      <c r="B3062" t="s">
        <v>6277</v>
      </c>
      <c r="C3062" s="1">
        <v>42681</v>
      </c>
      <c r="D3062" s="1">
        <v>42686</v>
      </c>
      <c r="E3062" t="s">
        <v>49</v>
      </c>
      <c r="F3062" t="s">
        <v>6036</v>
      </c>
      <c r="G3062" t="s">
        <v>6037</v>
      </c>
      <c r="H3062" t="s">
        <v>40</v>
      </c>
      <c r="I3062" t="s">
        <v>26</v>
      </c>
      <c r="J3062" t="s">
        <v>606</v>
      </c>
      <c r="K3062" t="s">
        <v>497</v>
      </c>
      <c r="L3062">
        <v>43055</v>
      </c>
      <c r="M3062" t="s">
        <v>147</v>
      </c>
      <c r="N3062" t="s">
        <v>4955</v>
      </c>
      <c r="O3062" t="s">
        <v>70</v>
      </c>
      <c r="P3062" t="s">
        <v>160</v>
      </c>
      <c r="Q3062" t="s">
        <v>4956</v>
      </c>
      <c r="R3062">
        <v>119.976</v>
      </c>
      <c r="S3062">
        <v>3</v>
      </c>
      <c r="T3062">
        <v>0.2</v>
      </c>
      <c r="U3062">
        <v>22.4955</v>
      </c>
    </row>
    <row r="3063" spans="1:21" x14ac:dyDescent="0.25">
      <c r="A3063">
        <v>3062</v>
      </c>
      <c r="B3063" t="s">
        <v>6278</v>
      </c>
      <c r="C3063" s="1">
        <v>42797</v>
      </c>
      <c r="D3063" s="1">
        <v>42801</v>
      </c>
      <c r="E3063" t="s">
        <v>49</v>
      </c>
      <c r="F3063" t="s">
        <v>6279</v>
      </c>
      <c r="G3063" t="s">
        <v>6280</v>
      </c>
      <c r="H3063" t="s">
        <v>25</v>
      </c>
      <c r="I3063" t="s">
        <v>26</v>
      </c>
      <c r="J3063" t="s">
        <v>816</v>
      </c>
      <c r="K3063" t="s">
        <v>103</v>
      </c>
      <c r="L3063">
        <v>75081</v>
      </c>
      <c r="M3063" t="s">
        <v>104</v>
      </c>
      <c r="N3063" t="s">
        <v>3118</v>
      </c>
      <c r="O3063" t="s">
        <v>45</v>
      </c>
      <c r="P3063" t="s">
        <v>89</v>
      </c>
      <c r="Q3063" t="s">
        <v>3119</v>
      </c>
      <c r="R3063">
        <v>26.88</v>
      </c>
      <c r="S3063">
        <v>8</v>
      </c>
      <c r="T3063">
        <v>0.2</v>
      </c>
      <c r="U3063">
        <v>9.7439999999999998</v>
      </c>
    </row>
    <row r="3064" spans="1:21" x14ac:dyDescent="0.25">
      <c r="A3064">
        <v>3063</v>
      </c>
      <c r="B3064" t="s">
        <v>6281</v>
      </c>
      <c r="C3064" s="1">
        <v>42335</v>
      </c>
      <c r="D3064" s="1">
        <v>42337</v>
      </c>
      <c r="E3064" t="s">
        <v>187</v>
      </c>
      <c r="F3064" t="s">
        <v>2113</v>
      </c>
      <c r="G3064" t="s">
        <v>2114</v>
      </c>
      <c r="H3064" t="s">
        <v>40</v>
      </c>
      <c r="I3064" t="s">
        <v>26</v>
      </c>
      <c r="J3064" t="s">
        <v>606</v>
      </c>
      <c r="K3064" t="s">
        <v>244</v>
      </c>
      <c r="L3064">
        <v>19711</v>
      </c>
      <c r="M3064" t="s">
        <v>147</v>
      </c>
      <c r="N3064" t="s">
        <v>6282</v>
      </c>
      <c r="O3064" t="s">
        <v>70</v>
      </c>
      <c r="P3064" t="s">
        <v>71</v>
      </c>
      <c r="Q3064" t="s">
        <v>6283</v>
      </c>
      <c r="R3064">
        <v>83.97</v>
      </c>
      <c r="S3064">
        <v>3</v>
      </c>
      <c r="T3064">
        <v>0</v>
      </c>
      <c r="U3064">
        <v>23.511600000000001</v>
      </c>
    </row>
    <row r="3065" spans="1:21" x14ac:dyDescent="0.25">
      <c r="A3065">
        <v>3064</v>
      </c>
      <c r="B3065" t="s">
        <v>6281</v>
      </c>
      <c r="C3065" s="1">
        <v>42335</v>
      </c>
      <c r="D3065" s="1">
        <v>42337</v>
      </c>
      <c r="E3065" t="s">
        <v>187</v>
      </c>
      <c r="F3065" t="s">
        <v>2113</v>
      </c>
      <c r="G3065" t="s">
        <v>2114</v>
      </c>
      <c r="H3065" t="s">
        <v>40</v>
      </c>
      <c r="I3065" t="s">
        <v>26</v>
      </c>
      <c r="J3065" t="s">
        <v>606</v>
      </c>
      <c r="K3065" t="s">
        <v>244</v>
      </c>
      <c r="L3065">
        <v>19711</v>
      </c>
      <c r="M3065" t="s">
        <v>147</v>
      </c>
      <c r="N3065" t="s">
        <v>6284</v>
      </c>
      <c r="O3065" t="s">
        <v>70</v>
      </c>
      <c r="P3065" t="s">
        <v>160</v>
      </c>
      <c r="Q3065" t="s">
        <v>6285</v>
      </c>
      <c r="R3065">
        <v>104.97</v>
      </c>
      <c r="S3065">
        <v>3</v>
      </c>
      <c r="T3065">
        <v>0</v>
      </c>
      <c r="U3065">
        <v>7.3479000000000001</v>
      </c>
    </row>
    <row r="3066" spans="1:21" x14ac:dyDescent="0.25">
      <c r="A3066">
        <v>3065</v>
      </c>
      <c r="B3066" t="s">
        <v>6286</v>
      </c>
      <c r="C3066" s="1">
        <v>42807</v>
      </c>
      <c r="D3066" s="1">
        <v>42812</v>
      </c>
      <c r="E3066" t="s">
        <v>22</v>
      </c>
      <c r="F3066" t="s">
        <v>6287</v>
      </c>
      <c r="G3066" t="s">
        <v>6288</v>
      </c>
      <c r="H3066" t="s">
        <v>101</v>
      </c>
      <c r="I3066" t="s">
        <v>26</v>
      </c>
      <c r="J3066" t="s">
        <v>5475</v>
      </c>
      <c r="K3066" t="s">
        <v>668</v>
      </c>
      <c r="L3066">
        <v>87105</v>
      </c>
      <c r="M3066" t="s">
        <v>43</v>
      </c>
      <c r="N3066" t="s">
        <v>348</v>
      </c>
      <c r="O3066" t="s">
        <v>45</v>
      </c>
      <c r="P3066" t="s">
        <v>58</v>
      </c>
      <c r="Q3066" t="s">
        <v>349</v>
      </c>
      <c r="R3066">
        <v>90.8</v>
      </c>
      <c r="S3066">
        <v>8</v>
      </c>
      <c r="T3066">
        <v>0</v>
      </c>
      <c r="U3066">
        <v>25.423999999999999</v>
      </c>
    </row>
    <row r="3067" spans="1:21" x14ac:dyDescent="0.25">
      <c r="A3067">
        <v>3066</v>
      </c>
      <c r="B3067" t="s">
        <v>6286</v>
      </c>
      <c r="C3067" s="1">
        <v>42807</v>
      </c>
      <c r="D3067" s="1">
        <v>42812</v>
      </c>
      <c r="E3067" t="s">
        <v>22</v>
      </c>
      <c r="F3067" t="s">
        <v>6287</v>
      </c>
      <c r="G3067" t="s">
        <v>6288</v>
      </c>
      <c r="H3067" t="s">
        <v>101</v>
      </c>
      <c r="I3067" t="s">
        <v>26</v>
      </c>
      <c r="J3067" t="s">
        <v>5475</v>
      </c>
      <c r="K3067" t="s">
        <v>668</v>
      </c>
      <c r="L3067">
        <v>87105</v>
      </c>
      <c r="M3067" t="s">
        <v>43</v>
      </c>
      <c r="N3067" t="s">
        <v>2823</v>
      </c>
      <c r="O3067" t="s">
        <v>70</v>
      </c>
      <c r="P3067" t="s">
        <v>71</v>
      </c>
      <c r="Q3067" t="s">
        <v>2824</v>
      </c>
      <c r="R3067">
        <v>140.73599999999999</v>
      </c>
      <c r="S3067">
        <v>8</v>
      </c>
      <c r="T3067">
        <v>0.2</v>
      </c>
      <c r="U3067">
        <v>49.257599999999996</v>
      </c>
    </row>
    <row r="3068" spans="1:21" x14ac:dyDescent="0.25">
      <c r="A3068">
        <v>3067</v>
      </c>
      <c r="B3068" t="s">
        <v>6286</v>
      </c>
      <c r="C3068" s="1">
        <v>42807</v>
      </c>
      <c r="D3068" s="1">
        <v>42812</v>
      </c>
      <c r="E3068" t="s">
        <v>22</v>
      </c>
      <c r="F3068" t="s">
        <v>6287</v>
      </c>
      <c r="G3068" t="s">
        <v>6288</v>
      </c>
      <c r="H3068" t="s">
        <v>101</v>
      </c>
      <c r="I3068" t="s">
        <v>26</v>
      </c>
      <c r="J3068" t="s">
        <v>5475</v>
      </c>
      <c r="K3068" t="s">
        <v>668</v>
      </c>
      <c r="L3068">
        <v>87105</v>
      </c>
      <c r="M3068" t="s">
        <v>43</v>
      </c>
      <c r="N3068" t="s">
        <v>6289</v>
      </c>
      <c r="O3068" t="s">
        <v>70</v>
      </c>
      <c r="P3068" t="s">
        <v>160</v>
      </c>
      <c r="Q3068" t="s">
        <v>6290</v>
      </c>
      <c r="R3068">
        <v>214.95</v>
      </c>
      <c r="S3068">
        <v>5</v>
      </c>
      <c r="T3068">
        <v>0</v>
      </c>
      <c r="U3068">
        <v>88.129499999999993</v>
      </c>
    </row>
    <row r="3069" spans="1:21" x14ac:dyDescent="0.25">
      <c r="A3069">
        <v>3068</v>
      </c>
      <c r="B3069" t="s">
        <v>6286</v>
      </c>
      <c r="C3069" s="1">
        <v>42807</v>
      </c>
      <c r="D3069" s="1">
        <v>42812</v>
      </c>
      <c r="E3069" t="s">
        <v>22</v>
      </c>
      <c r="F3069" t="s">
        <v>6287</v>
      </c>
      <c r="G3069" t="s">
        <v>6288</v>
      </c>
      <c r="H3069" t="s">
        <v>101</v>
      </c>
      <c r="I3069" t="s">
        <v>26</v>
      </c>
      <c r="J3069" t="s">
        <v>5475</v>
      </c>
      <c r="K3069" t="s">
        <v>668</v>
      </c>
      <c r="L3069">
        <v>87105</v>
      </c>
      <c r="M3069" t="s">
        <v>43</v>
      </c>
      <c r="N3069" t="s">
        <v>6291</v>
      </c>
      <c r="O3069" t="s">
        <v>45</v>
      </c>
      <c r="P3069" t="s">
        <v>89</v>
      </c>
      <c r="Q3069" t="s">
        <v>6292</v>
      </c>
      <c r="R3069">
        <v>45.36</v>
      </c>
      <c r="S3069">
        <v>7</v>
      </c>
      <c r="T3069">
        <v>0</v>
      </c>
      <c r="U3069">
        <v>21.7728</v>
      </c>
    </row>
    <row r="3070" spans="1:21" x14ac:dyDescent="0.25">
      <c r="A3070">
        <v>3069</v>
      </c>
      <c r="B3070" t="s">
        <v>6286</v>
      </c>
      <c r="C3070" s="1">
        <v>42807</v>
      </c>
      <c r="D3070" s="1">
        <v>42812</v>
      </c>
      <c r="E3070" t="s">
        <v>22</v>
      </c>
      <c r="F3070" t="s">
        <v>6287</v>
      </c>
      <c r="G3070" t="s">
        <v>6288</v>
      </c>
      <c r="H3070" t="s">
        <v>101</v>
      </c>
      <c r="I3070" t="s">
        <v>26</v>
      </c>
      <c r="J3070" t="s">
        <v>5475</v>
      </c>
      <c r="K3070" t="s">
        <v>668</v>
      </c>
      <c r="L3070">
        <v>87105</v>
      </c>
      <c r="M3070" t="s">
        <v>43</v>
      </c>
      <c r="N3070" t="s">
        <v>5861</v>
      </c>
      <c r="O3070" t="s">
        <v>45</v>
      </c>
      <c r="P3070" t="s">
        <v>89</v>
      </c>
      <c r="Q3070" t="s">
        <v>5862</v>
      </c>
      <c r="R3070">
        <v>288.24</v>
      </c>
      <c r="S3070">
        <v>6</v>
      </c>
      <c r="T3070">
        <v>0</v>
      </c>
      <c r="U3070">
        <v>138.3552</v>
      </c>
    </row>
    <row r="3071" spans="1:21" x14ac:dyDescent="0.25">
      <c r="A3071">
        <v>3070</v>
      </c>
      <c r="B3071" t="s">
        <v>6293</v>
      </c>
      <c r="C3071" s="1">
        <v>43069</v>
      </c>
      <c r="D3071" s="1">
        <v>43069</v>
      </c>
      <c r="E3071" t="s">
        <v>1292</v>
      </c>
      <c r="F3071" t="s">
        <v>4487</v>
      </c>
      <c r="G3071" t="s">
        <v>4488</v>
      </c>
      <c r="H3071" t="s">
        <v>101</v>
      </c>
      <c r="I3071" t="s">
        <v>26</v>
      </c>
      <c r="J3071" t="s">
        <v>2841</v>
      </c>
      <c r="K3071" t="s">
        <v>497</v>
      </c>
      <c r="L3071">
        <v>43615</v>
      </c>
      <c r="M3071" t="s">
        <v>147</v>
      </c>
      <c r="N3071" t="s">
        <v>6210</v>
      </c>
      <c r="O3071" t="s">
        <v>45</v>
      </c>
      <c r="P3071" t="s">
        <v>77</v>
      </c>
      <c r="Q3071" t="s">
        <v>6211</v>
      </c>
      <c r="R3071">
        <v>663.93600000000004</v>
      </c>
      <c r="S3071">
        <v>4</v>
      </c>
      <c r="T3071">
        <v>0.2</v>
      </c>
      <c r="U3071">
        <v>82.992000000000004</v>
      </c>
    </row>
    <row r="3072" spans="1:21" x14ac:dyDescent="0.25">
      <c r="A3072">
        <v>3071</v>
      </c>
      <c r="B3072" t="s">
        <v>6294</v>
      </c>
      <c r="C3072" s="1">
        <v>41960</v>
      </c>
      <c r="D3072" s="1">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792.26909999999998</v>
      </c>
    </row>
    <row r="3073" spans="1:21" x14ac:dyDescent="0.25">
      <c r="A3073">
        <v>3072</v>
      </c>
      <c r="B3073" t="s">
        <v>6294</v>
      </c>
      <c r="C3073" s="1">
        <v>41960</v>
      </c>
      <c r="D3073" s="1">
        <v>41965</v>
      </c>
      <c r="E3073" t="s">
        <v>49</v>
      </c>
      <c r="F3073" t="s">
        <v>2398</v>
      </c>
      <c r="G3073" t="s">
        <v>2399</v>
      </c>
      <c r="H3073" t="s">
        <v>40</v>
      </c>
      <c r="I3073" t="s">
        <v>26</v>
      </c>
      <c r="J3073" t="s">
        <v>606</v>
      </c>
      <c r="K3073" t="s">
        <v>244</v>
      </c>
      <c r="L3073">
        <v>19711</v>
      </c>
      <c r="M3073" t="s">
        <v>147</v>
      </c>
      <c r="N3073" t="s">
        <v>6295</v>
      </c>
      <c r="O3073" t="s">
        <v>31</v>
      </c>
      <c r="P3073" t="s">
        <v>64</v>
      </c>
      <c r="Q3073" t="s">
        <v>6296</v>
      </c>
      <c r="R3073">
        <v>124.41</v>
      </c>
      <c r="S3073">
        <v>3</v>
      </c>
      <c r="T3073">
        <v>0</v>
      </c>
      <c r="U3073">
        <v>14.9292</v>
      </c>
    </row>
    <row r="3074" spans="1:21" x14ac:dyDescent="0.25">
      <c r="A3074">
        <v>3073</v>
      </c>
      <c r="B3074" t="s">
        <v>6294</v>
      </c>
      <c r="C3074" s="1">
        <v>41960</v>
      </c>
      <c r="D3074" s="1">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26.565000000000001</v>
      </c>
    </row>
    <row r="3075" spans="1:21" x14ac:dyDescent="0.25">
      <c r="A3075">
        <v>3074</v>
      </c>
      <c r="B3075" t="s">
        <v>6297</v>
      </c>
      <c r="C3075" s="1">
        <v>42372</v>
      </c>
      <c r="D3075" s="1">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28.614999999999998</v>
      </c>
    </row>
    <row r="3076" spans="1:21" x14ac:dyDescent="0.25">
      <c r="A3076">
        <v>3075</v>
      </c>
      <c r="B3076" t="s">
        <v>6298</v>
      </c>
      <c r="C3076" s="1">
        <v>42280</v>
      </c>
      <c r="D3076" s="1">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18.454799999999999</v>
      </c>
    </row>
    <row r="3077" spans="1:21" x14ac:dyDescent="0.25">
      <c r="A3077">
        <v>3076</v>
      </c>
      <c r="B3077" t="s">
        <v>6299</v>
      </c>
      <c r="C3077" s="1">
        <v>41840</v>
      </c>
      <c r="D3077" s="1">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342.86399999999998</v>
      </c>
      <c r="S3077">
        <v>3</v>
      </c>
      <c r="T3077">
        <v>0.2</v>
      </c>
      <c r="U3077">
        <v>38.572200000000002</v>
      </c>
    </row>
    <row r="3078" spans="1:21" x14ac:dyDescent="0.25">
      <c r="A3078">
        <v>3077</v>
      </c>
      <c r="B3078" t="s">
        <v>6299</v>
      </c>
      <c r="C3078" s="1">
        <v>41840</v>
      </c>
      <c r="D3078" s="1">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-14.228999999999999</v>
      </c>
    </row>
    <row r="3079" spans="1:21" x14ac:dyDescent="0.25">
      <c r="A3079">
        <v>3078</v>
      </c>
      <c r="B3079" t="s">
        <v>6299</v>
      </c>
      <c r="C3079" s="1">
        <v>41840</v>
      </c>
      <c r="D3079" s="1">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-140.196</v>
      </c>
    </row>
    <row r="3080" spans="1:21" x14ac:dyDescent="0.25">
      <c r="A3080">
        <v>3079</v>
      </c>
      <c r="B3080" t="s">
        <v>6300</v>
      </c>
      <c r="C3080" s="1">
        <v>41780</v>
      </c>
      <c r="D3080" s="1">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10.507199999999999</v>
      </c>
    </row>
    <row r="3081" spans="1:21" x14ac:dyDescent="0.25">
      <c r="A3081">
        <v>3080</v>
      </c>
      <c r="B3081" t="s">
        <v>6301</v>
      </c>
      <c r="C3081" s="1">
        <v>42982</v>
      </c>
      <c r="D3081" s="1">
        <v>42983</v>
      </c>
      <c r="E3081" t="s">
        <v>187</v>
      </c>
      <c r="F3081" t="s">
        <v>6302</v>
      </c>
      <c r="G3081" t="s">
        <v>6303</v>
      </c>
      <c r="H3081" t="s">
        <v>101</v>
      </c>
      <c r="I3081" t="s">
        <v>26</v>
      </c>
      <c r="J3081" t="s">
        <v>6129</v>
      </c>
      <c r="K3081" t="s">
        <v>42</v>
      </c>
      <c r="L3081">
        <v>92307</v>
      </c>
      <c r="M3081" t="s">
        <v>43</v>
      </c>
      <c r="N3081" t="s">
        <v>2278</v>
      </c>
      <c r="O3081" t="s">
        <v>45</v>
      </c>
      <c r="P3081" t="s">
        <v>89</v>
      </c>
      <c r="Q3081" t="s">
        <v>2279</v>
      </c>
      <c r="R3081">
        <v>12.96</v>
      </c>
      <c r="S3081">
        <v>2</v>
      </c>
      <c r="T3081">
        <v>0</v>
      </c>
      <c r="U3081">
        <v>6.2207999999999997</v>
      </c>
    </row>
    <row r="3082" spans="1:21" x14ac:dyDescent="0.25">
      <c r="A3082">
        <v>3081</v>
      </c>
      <c r="B3082" t="s">
        <v>6301</v>
      </c>
      <c r="C3082" s="1">
        <v>42982</v>
      </c>
      <c r="D3082" s="1">
        <v>42983</v>
      </c>
      <c r="E3082" t="s">
        <v>187</v>
      </c>
      <c r="F3082" t="s">
        <v>6302</v>
      </c>
      <c r="G3082" t="s">
        <v>6303</v>
      </c>
      <c r="H3082" t="s">
        <v>101</v>
      </c>
      <c r="I3082" t="s">
        <v>26</v>
      </c>
      <c r="J3082" t="s">
        <v>6129</v>
      </c>
      <c r="K3082" t="s">
        <v>42</v>
      </c>
      <c r="L3082">
        <v>92307</v>
      </c>
      <c r="M3082" t="s">
        <v>43</v>
      </c>
      <c r="N3082" t="s">
        <v>3254</v>
      </c>
      <c r="O3082" t="s">
        <v>70</v>
      </c>
      <c r="P3082" t="s">
        <v>71</v>
      </c>
      <c r="Q3082" t="s">
        <v>3255</v>
      </c>
      <c r="R3082">
        <v>43.176000000000002</v>
      </c>
      <c r="S3082">
        <v>3</v>
      </c>
      <c r="T3082">
        <v>0.2</v>
      </c>
      <c r="U3082">
        <v>15.111599999999999</v>
      </c>
    </row>
    <row r="3083" spans="1:21" x14ac:dyDescent="0.25">
      <c r="A3083">
        <v>3082</v>
      </c>
      <c r="B3083" t="s">
        <v>6304</v>
      </c>
      <c r="C3083" s="1">
        <v>42882</v>
      </c>
      <c r="D3083" s="1">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x14ac:dyDescent="0.25">
      <c r="A3084">
        <v>3083</v>
      </c>
      <c r="B3084" t="s">
        <v>6304</v>
      </c>
      <c r="C3084" s="1">
        <v>42882</v>
      </c>
      <c r="D3084" s="1">
        <v>42888</v>
      </c>
      <c r="E3084" t="s">
        <v>49</v>
      </c>
      <c r="F3084" t="s">
        <v>932</v>
      </c>
      <c r="G3084" t="s">
        <v>933</v>
      </c>
      <c r="H3084" t="s">
        <v>101</v>
      </c>
      <c r="I3084" t="s">
        <v>26</v>
      </c>
      <c r="J3084" t="s">
        <v>1477</v>
      </c>
      <c r="K3084" t="s">
        <v>28</v>
      </c>
      <c r="L3084">
        <v>40214</v>
      </c>
      <c r="M3084" t="s">
        <v>29</v>
      </c>
      <c r="N3084" t="s">
        <v>5793</v>
      </c>
      <c r="O3084" t="s">
        <v>70</v>
      </c>
      <c r="P3084" t="s">
        <v>71</v>
      </c>
      <c r="Q3084" t="s">
        <v>5794</v>
      </c>
      <c r="R3084">
        <v>539.97</v>
      </c>
      <c r="S3084">
        <v>3</v>
      </c>
      <c r="T3084">
        <v>0</v>
      </c>
      <c r="U3084">
        <v>134.99250000000001</v>
      </c>
    </row>
    <row r="3085" spans="1:21" x14ac:dyDescent="0.25">
      <c r="A3085">
        <v>3084</v>
      </c>
      <c r="B3085" t="s">
        <v>6305</v>
      </c>
      <c r="C3085" s="1">
        <v>41667</v>
      </c>
      <c r="D3085" s="1">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3.9279999999999999</v>
      </c>
      <c r="S3085">
        <v>1</v>
      </c>
      <c r="T3085">
        <v>0.2</v>
      </c>
      <c r="U3085">
        <v>1.3257000000000001</v>
      </c>
    </row>
    <row r="3086" spans="1:21" x14ac:dyDescent="0.25">
      <c r="A3086">
        <v>3085</v>
      </c>
      <c r="B3086" t="s">
        <v>6306</v>
      </c>
      <c r="C3086" s="1">
        <v>42775</v>
      </c>
      <c r="D3086" s="1">
        <v>42780</v>
      </c>
      <c r="E3086" t="s">
        <v>49</v>
      </c>
      <c r="F3086" t="s">
        <v>5266</v>
      </c>
      <c r="G3086" t="s">
        <v>5267</v>
      </c>
      <c r="H3086" t="s">
        <v>25</v>
      </c>
      <c r="I3086" t="s">
        <v>26</v>
      </c>
      <c r="J3086" t="s">
        <v>183</v>
      </c>
      <c r="K3086" t="s">
        <v>103</v>
      </c>
      <c r="L3086">
        <v>77070</v>
      </c>
      <c r="M3086" t="s">
        <v>104</v>
      </c>
      <c r="N3086" t="s">
        <v>1515</v>
      </c>
      <c r="O3086" t="s">
        <v>45</v>
      </c>
      <c r="P3086" t="s">
        <v>74</v>
      </c>
      <c r="Q3086" t="s">
        <v>1516</v>
      </c>
      <c r="R3086">
        <v>252.78399999999999</v>
      </c>
      <c r="S3086">
        <v>4</v>
      </c>
      <c r="T3086">
        <v>0.8</v>
      </c>
      <c r="U3086">
        <v>-417.09359999999998</v>
      </c>
    </row>
    <row r="3087" spans="1:21" x14ac:dyDescent="0.25">
      <c r="A3087">
        <v>3086</v>
      </c>
      <c r="B3087" t="s">
        <v>6306</v>
      </c>
      <c r="C3087" s="1">
        <v>42775</v>
      </c>
      <c r="D3087" s="1">
        <v>42780</v>
      </c>
      <c r="E3087" t="s">
        <v>49</v>
      </c>
      <c r="F3087" t="s">
        <v>5266</v>
      </c>
      <c r="G3087" t="s">
        <v>5267</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15.997999999999999</v>
      </c>
    </row>
    <row r="3088" spans="1:21" x14ac:dyDescent="0.25">
      <c r="A3088">
        <v>3087</v>
      </c>
      <c r="B3088" t="s">
        <v>6306</v>
      </c>
      <c r="C3088" s="1">
        <v>42775</v>
      </c>
      <c r="D3088" s="1">
        <v>42780</v>
      </c>
      <c r="E3088" t="s">
        <v>49</v>
      </c>
      <c r="F3088" t="s">
        <v>5266</v>
      </c>
      <c r="G3088" t="s">
        <v>5267</v>
      </c>
      <c r="H3088" t="s">
        <v>25</v>
      </c>
      <c r="I3088" t="s">
        <v>26</v>
      </c>
      <c r="J3088" t="s">
        <v>183</v>
      </c>
      <c r="K3088" t="s">
        <v>103</v>
      </c>
      <c r="L3088">
        <v>77070</v>
      </c>
      <c r="M3088" t="s">
        <v>104</v>
      </c>
      <c r="N3088" t="s">
        <v>6198</v>
      </c>
      <c r="O3088" t="s">
        <v>31</v>
      </c>
      <c r="P3088" t="s">
        <v>64</v>
      </c>
      <c r="Q3088" t="s">
        <v>6199</v>
      </c>
      <c r="R3088">
        <v>3.984</v>
      </c>
      <c r="S3088">
        <v>2</v>
      </c>
      <c r="T3088">
        <v>0.6</v>
      </c>
      <c r="U3088">
        <v>-2.6892</v>
      </c>
    </row>
    <row r="3089" spans="1:21" x14ac:dyDescent="0.25">
      <c r="A3089">
        <v>3088</v>
      </c>
      <c r="B3089" t="s">
        <v>6306</v>
      </c>
      <c r="C3089" s="1">
        <v>42775</v>
      </c>
      <c r="D3089" s="1">
        <v>42780</v>
      </c>
      <c r="E3089" t="s">
        <v>49</v>
      </c>
      <c r="F3089" t="s">
        <v>5266</v>
      </c>
      <c r="G3089" t="s">
        <v>5267</v>
      </c>
      <c r="H3089" t="s">
        <v>25</v>
      </c>
      <c r="I3089" t="s">
        <v>26</v>
      </c>
      <c r="J3089" t="s">
        <v>183</v>
      </c>
      <c r="K3089" t="s">
        <v>103</v>
      </c>
      <c r="L3089">
        <v>77070</v>
      </c>
      <c r="M3089" t="s">
        <v>104</v>
      </c>
      <c r="N3089" t="s">
        <v>3105</v>
      </c>
      <c r="O3089" t="s">
        <v>45</v>
      </c>
      <c r="P3089" t="s">
        <v>77</v>
      </c>
      <c r="Q3089" t="s">
        <v>3106</v>
      </c>
      <c r="R3089">
        <v>12.992000000000001</v>
      </c>
      <c r="S3089">
        <v>2</v>
      </c>
      <c r="T3089">
        <v>0.8</v>
      </c>
      <c r="U3089">
        <v>-32.479999999999997</v>
      </c>
    </row>
    <row r="3090" spans="1:21" x14ac:dyDescent="0.25">
      <c r="A3090">
        <v>3089</v>
      </c>
      <c r="B3090" t="s">
        <v>6307</v>
      </c>
      <c r="C3090" s="1">
        <v>42825</v>
      </c>
      <c r="D3090" s="1">
        <v>42827</v>
      </c>
      <c r="E3090" t="s">
        <v>22</v>
      </c>
      <c r="F3090" t="s">
        <v>5610</v>
      </c>
      <c r="G3090" t="s">
        <v>5611</v>
      </c>
      <c r="H3090" t="s">
        <v>101</v>
      </c>
      <c r="I3090" t="s">
        <v>26</v>
      </c>
      <c r="J3090" t="s">
        <v>27</v>
      </c>
      <c r="K3090" t="s">
        <v>28</v>
      </c>
      <c r="L3090">
        <v>42420</v>
      </c>
      <c r="M3090" t="s">
        <v>29</v>
      </c>
      <c r="N3090" t="s">
        <v>4489</v>
      </c>
      <c r="O3090" t="s">
        <v>31</v>
      </c>
      <c r="P3090" t="s">
        <v>64</v>
      </c>
      <c r="Q3090" t="s">
        <v>4490</v>
      </c>
      <c r="R3090">
        <v>61</v>
      </c>
      <c r="S3090">
        <v>5</v>
      </c>
      <c r="T3090">
        <v>0</v>
      </c>
      <c r="U3090">
        <v>25.62</v>
      </c>
    </row>
    <row r="3091" spans="1:21" x14ac:dyDescent="0.25">
      <c r="A3091">
        <v>3090</v>
      </c>
      <c r="B3091" t="s">
        <v>6307</v>
      </c>
      <c r="C3091" s="1">
        <v>42825</v>
      </c>
      <c r="D3091" s="1">
        <v>42827</v>
      </c>
      <c r="E3091" t="s">
        <v>22</v>
      </c>
      <c r="F3091" t="s">
        <v>5610</v>
      </c>
      <c r="G3091" t="s">
        <v>5611</v>
      </c>
      <c r="H3091" t="s">
        <v>101</v>
      </c>
      <c r="I3091" t="s">
        <v>26</v>
      </c>
      <c r="J3091" t="s">
        <v>27</v>
      </c>
      <c r="K3091" t="s">
        <v>28</v>
      </c>
      <c r="L3091">
        <v>42420</v>
      </c>
      <c r="M3091" t="s">
        <v>29</v>
      </c>
      <c r="N3091" t="s">
        <v>6308</v>
      </c>
      <c r="O3091" t="s">
        <v>70</v>
      </c>
      <c r="P3091" t="s">
        <v>71</v>
      </c>
      <c r="Q3091" t="s">
        <v>6309</v>
      </c>
      <c r="R3091">
        <v>671.93</v>
      </c>
      <c r="S3091">
        <v>7</v>
      </c>
      <c r="T3091">
        <v>0</v>
      </c>
      <c r="U3091">
        <v>188.1404</v>
      </c>
    </row>
    <row r="3092" spans="1:21" x14ac:dyDescent="0.25">
      <c r="A3092">
        <v>3091</v>
      </c>
      <c r="B3092" t="s">
        <v>6310</v>
      </c>
      <c r="C3092" s="1">
        <v>42432</v>
      </c>
      <c r="D3092" s="1">
        <v>42437</v>
      </c>
      <c r="E3092" t="s">
        <v>49</v>
      </c>
      <c r="F3092" t="s">
        <v>61</v>
      </c>
      <c r="G3092" t="s">
        <v>62</v>
      </c>
      <c r="H3092" t="s">
        <v>25</v>
      </c>
      <c r="I3092" t="s">
        <v>26</v>
      </c>
      <c r="J3092" t="s">
        <v>606</v>
      </c>
      <c r="K3092" t="s">
        <v>244</v>
      </c>
      <c r="L3092">
        <v>19711</v>
      </c>
      <c r="M3092" t="s">
        <v>147</v>
      </c>
      <c r="N3092" t="s">
        <v>2601</v>
      </c>
      <c r="O3092" t="s">
        <v>45</v>
      </c>
      <c r="P3092" t="s">
        <v>74</v>
      </c>
      <c r="Q3092" t="s">
        <v>2602</v>
      </c>
      <c r="R3092">
        <v>447.86</v>
      </c>
      <c r="S3092">
        <v>7</v>
      </c>
      <c r="T3092">
        <v>0</v>
      </c>
      <c r="U3092">
        <v>219.45140000000001</v>
      </c>
    </row>
    <row r="3093" spans="1:21" x14ac:dyDescent="0.25">
      <c r="A3093">
        <v>3092</v>
      </c>
      <c r="B3093" t="s">
        <v>6310</v>
      </c>
      <c r="C3093" s="1">
        <v>42432</v>
      </c>
      <c r="D3093" s="1">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x14ac:dyDescent="0.25">
      <c r="A3094">
        <v>3093</v>
      </c>
      <c r="B3094" t="s">
        <v>6310</v>
      </c>
      <c r="C3094" s="1">
        <v>42432</v>
      </c>
      <c r="D3094" s="1">
        <v>42437</v>
      </c>
      <c r="E3094" t="s">
        <v>49</v>
      </c>
      <c r="F3094" t="s">
        <v>61</v>
      </c>
      <c r="G3094" t="s">
        <v>62</v>
      </c>
      <c r="H3094" t="s">
        <v>25</v>
      </c>
      <c r="I3094" t="s">
        <v>26</v>
      </c>
      <c r="J3094" t="s">
        <v>606</v>
      </c>
      <c r="K3094" t="s">
        <v>244</v>
      </c>
      <c r="L3094">
        <v>19711</v>
      </c>
      <c r="M3094" t="s">
        <v>147</v>
      </c>
      <c r="N3094" t="s">
        <v>6311</v>
      </c>
      <c r="O3094" t="s">
        <v>45</v>
      </c>
      <c r="P3094" t="s">
        <v>89</v>
      </c>
      <c r="Q3094" t="s">
        <v>6312</v>
      </c>
      <c r="R3094">
        <v>166.44</v>
      </c>
      <c r="S3094">
        <v>3</v>
      </c>
      <c r="T3094">
        <v>0</v>
      </c>
      <c r="U3094">
        <v>79.891199999999998</v>
      </c>
    </row>
    <row r="3095" spans="1:21" x14ac:dyDescent="0.25">
      <c r="A3095">
        <v>3094</v>
      </c>
      <c r="B3095" t="s">
        <v>6313</v>
      </c>
      <c r="C3095" s="1">
        <v>42239</v>
      </c>
      <c r="D3095" s="1">
        <v>42239</v>
      </c>
      <c r="E3095" t="s">
        <v>1292</v>
      </c>
      <c r="F3095" t="s">
        <v>1244</v>
      </c>
      <c r="G3095" t="s">
        <v>1245</v>
      </c>
      <c r="H3095" t="s">
        <v>25</v>
      </c>
      <c r="I3095" t="s">
        <v>26</v>
      </c>
      <c r="J3095" t="s">
        <v>6314</v>
      </c>
      <c r="K3095" t="s">
        <v>210</v>
      </c>
      <c r="L3095">
        <v>60440</v>
      </c>
      <c r="M3095" t="s">
        <v>104</v>
      </c>
      <c r="N3095" t="s">
        <v>2177</v>
      </c>
      <c r="O3095" t="s">
        <v>45</v>
      </c>
      <c r="P3095" t="s">
        <v>578</v>
      </c>
      <c r="Q3095" t="s">
        <v>2178</v>
      </c>
      <c r="R3095">
        <v>31.68</v>
      </c>
      <c r="S3095">
        <v>4</v>
      </c>
      <c r="T3095">
        <v>0.2</v>
      </c>
      <c r="U3095">
        <v>2.7719999999999998</v>
      </c>
    </row>
    <row r="3096" spans="1:21" x14ac:dyDescent="0.25">
      <c r="A3096">
        <v>3095</v>
      </c>
      <c r="B3096" t="s">
        <v>6313</v>
      </c>
      <c r="C3096" s="1">
        <v>42239</v>
      </c>
      <c r="D3096" s="1">
        <v>42239</v>
      </c>
      <c r="E3096" t="s">
        <v>1292</v>
      </c>
      <c r="F3096" t="s">
        <v>1244</v>
      </c>
      <c r="G3096" t="s">
        <v>1245</v>
      </c>
      <c r="H3096" t="s">
        <v>25</v>
      </c>
      <c r="I3096" t="s">
        <v>26</v>
      </c>
      <c r="J3096" t="s">
        <v>6314</v>
      </c>
      <c r="K3096" t="s">
        <v>210</v>
      </c>
      <c r="L3096">
        <v>60440</v>
      </c>
      <c r="M3096" t="s">
        <v>104</v>
      </c>
      <c r="N3096" t="s">
        <v>4587</v>
      </c>
      <c r="O3096" t="s">
        <v>45</v>
      </c>
      <c r="P3096" t="s">
        <v>89</v>
      </c>
      <c r="Q3096" t="s">
        <v>4588</v>
      </c>
      <c r="R3096">
        <v>10.368</v>
      </c>
      <c r="S3096">
        <v>2</v>
      </c>
      <c r="T3096">
        <v>0.2</v>
      </c>
      <c r="U3096">
        <v>3.6288</v>
      </c>
    </row>
    <row r="3097" spans="1:21" x14ac:dyDescent="0.25">
      <c r="A3097">
        <v>3096</v>
      </c>
      <c r="B3097" t="s">
        <v>6313</v>
      </c>
      <c r="C3097" s="1">
        <v>42239</v>
      </c>
      <c r="D3097" s="1">
        <v>42239</v>
      </c>
      <c r="E3097" t="s">
        <v>1292</v>
      </c>
      <c r="F3097" t="s">
        <v>1244</v>
      </c>
      <c r="G3097" t="s">
        <v>1245</v>
      </c>
      <c r="H3097" t="s">
        <v>25</v>
      </c>
      <c r="I3097" t="s">
        <v>26</v>
      </c>
      <c r="J3097" t="s">
        <v>6314</v>
      </c>
      <c r="K3097" t="s">
        <v>210</v>
      </c>
      <c r="L3097">
        <v>60440</v>
      </c>
      <c r="M3097" t="s">
        <v>104</v>
      </c>
      <c r="N3097" t="s">
        <v>3997</v>
      </c>
      <c r="O3097" t="s">
        <v>45</v>
      </c>
      <c r="P3097" t="s">
        <v>268</v>
      </c>
      <c r="Q3097" t="s">
        <v>562</v>
      </c>
      <c r="R3097">
        <v>12.032</v>
      </c>
      <c r="S3097">
        <v>8</v>
      </c>
      <c r="T3097">
        <v>0.2</v>
      </c>
      <c r="U3097">
        <v>2.2559999999999998</v>
      </c>
    </row>
    <row r="3098" spans="1:21" x14ac:dyDescent="0.25">
      <c r="A3098">
        <v>3097</v>
      </c>
      <c r="B3098" t="s">
        <v>6313</v>
      </c>
      <c r="C3098" s="1">
        <v>42239</v>
      </c>
      <c r="D3098" s="1">
        <v>42239</v>
      </c>
      <c r="E3098" t="s">
        <v>1292</v>
      </c>
      <c r="F3098" t="s">
        <v>1244</v>
      </c>
      <c r="G3098" t="s">
        <v>1245</v>
      </c>
      <c r="H3098" t="s">
        <v>25</v>
      </c>
      <c r="I3098" t="s">
        <v>26</v>
      </c>
      <c r="J3098" t="s">
        <v>6314</v>
      </c>
      <c r="K3098" t="s">
        <v>210</v>
      </c>
      <c r="L3098">
        <v>60440</v>
      </c>
      <c r="M3098" t="s">
        <v>104</v>
      </c>
      <c r="N3098" t="s">
        <v>1334</v>
      </c>
      <c r="O3098" t="s">
        <v>45</v>
      </c>
      <c r="P3098" t="s">
        <v>77</v>
      </c>
      <c r="Q3098" t="s">
        <v>1335</v>
      </c>
      <c r="R3098">
        <v>5.7679999999999998</v>
      </c>
      <c r="S3098">
        <v>2</v>
      </c>
      <c r="T3098">
        <v>0.8</v>
      </c>
      <c r="U3098">
        <v>-13.5548</v>
      </c>
    </row>
    <row r="3099" spans="1:21" x14ac:dyDescent="0.25">
      <c r="A3099">
        <v>3098</v>
      </c>
      <c r="B3099" t="s">
        <v>6315</v>
      </c>
      <c r="C3099" s="1">
        <v>42852</v>
      </c>
      <c r="D3099" s="1">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x14ac:dyDescent="0.25">
      <c r="A3100">
        <v>3099</v>
      </c>
      <c r="B3100" t="s">
        <v>6315</v>
      </c>
      <c r="C3100" s="1">
        <v>42852</v>
      </c>
      <c r="D3100" s="1">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220.26560000000001</v>
      </c>
      <c r="S3100">
        <v>4</v>
      </c>
      <c r="T3100">
        <v>0.32</v>
      </c>
      <c r="U3100">
        <v>-42.1096</v>
      </c>
    </row>
    <row r="3101" spans="1:21" x14ac:dyDescent="0.25">
      <c r="A3101">
        <v>3100</v>
      </c>
      <c r="B3101" t="s">
        <v>6316</v>
      </c>
      <c r="C3101" s="1">
        <v>42839</v>
      </c>
      <c r="D3101" s="1">
        <v>42844</v>
      </c>
      <c r="E3101" t="s">
        <v>49</v>
      </c>
      <c r="F3101" t="s">
        <v>3266</v>
      </c>
      <c r="G3101" t="s">
        <v>3267</v>
      </c>
      <c r="H3101" t="s">
        <v>25</v>
      </c>
      <c r="I3101" t="s">
        <v>26</v>
      </c>
      <c r="J3101" t="s">
        <v>265</v>
      </c>
      <c r="K3101" t="s">
        <v>266</v>
      </c>
      <c r="L3101">
        <v>10024</v>
      </c>
      <c r="M3101" t="s">
        <v>147</v>
      </c>
      <c r="N3101" t="s">
        <v>5628</v>
      </c>
      <c r="O3101" t="s">
        <v>45</v>
      </c>
      <c r="P3101" t="s">
        <v>74</v>
      </c>
      <c r="Q3101" t="s">
        <v>1221</v>
      </c>
      <c r="R3101">
        <v>10.776</v>
      </c>
      <c r="S3101">
        <v>3</v>
      </c>
      <c r="T3101">
        <v>0.2</v>
      </c>
      <c r="U3101">
        <v>3.5022000000000002</v>
      </c>
    </row>
    <row r="3102" spans="1:21" x14ac:dyDescent="0.25">
      <c r="A3102">
        <v>3101</v>
      </c>
      <c r="B3102" t="s">
        <v>6316</v>
      </c>
      <c r="C3102" s="1">
        <v>42839</v>
      </c>
      <c r="D3102" s="1">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v>
      </c>
      <c r="S3102">
        <v>3</v>
      </c>
      <c r="T3102">
        <v>0.2</v>
      </c>
      <c r="U3102">
        <v>9.0882000000000005</v>
      </c>
    </row>
    <row r="3103" spans="1:21" x14ac:dyDescent="0.25">
      <c r="A3103">
        <v>3102</v>
      </c>
      <c r="B3103" t="s">
        <v>6317</v>
      </c>
      <c r="C3103" s="1">
        <v>43091</v>
      </c>
      <c r="D3103" s="1">
        <v>43096</v>
      </c>
      <c r="E3103" t="s">
        <v>22</v>
      </c>
      <c r="F3103" t="s">
        <v>6318</v>
      </c>
      <c r="G3103" t="s">
        <v>6319</v>
      </c>
      <c r="H3103" t="s">
        <v>40</v>
      </c>
      <c r="I3103" t="s">
        <v>26</v>
      </c>
      <c r="J3103" t="s">
        <v>3585</v>
      </c>
      <c r="K3103" t="s">
        <v>1402</v>
      </c>
      <c r="L3103">
        <v>2908</v>
      </c>
      <c r="M3103" t="s">
        <v>147</v>
      </c>
      <c r="N3103" t="s">
        <v>1609</v>
      </c>
      <c r="O3103" t="s">
        <v>45</v>
      </c>
      <c r="P3103" t="s">
        <v>578</v>
      </c>
      <c r="Q3103" t="s">
        <v>1610</v>
      </c>
      <c r="R3103">
        <v>695.16</v>
      </c>
      <c r="S3103">
        <v>6</v>
      </c>
      <c r="T3103">
        <v>0</v>
      </c>
      <c r="U3103">
        <v>34.758000000000003</v>
      </c>
    </row>
    <row r="3104" spans="1:21" x14ac:dyDescent="0.25">
      <c r="A3104">
        <v>3103</v>
      </c>
      <c r="B3104" t="s">
        <v>6317</v>
      </c>
      <c r="C3104" s="1">
        <v>43091</v>
      </c>
      <c r="D3104" s="1">
        <v>43096</v>
      </c>
      <c r="E3104" t="s">
        <v>22</v>
      </c>
      <c r="F3104" t="s">
        <v>6318</v>
      </c>
      <c r="G3104" t="s">
        <v>6319</v>
      </c>
      <c r="H3104" t="s">
        <v>40</v>
      </c>
      <c r="I3104" t="s">
        <v>26</v>
      </c>
      <c r="J3104" t="s">
        <v>3585</v>
      </c>
      <c r="K3104" t="s">
        <v>1402</v>
      </c>
      <c r="L3104">
        <v>2908</v>
      </c>
      <c r="M3104" t="s">
        <v>147</v>
      </c>
      <c r="N3104" t="s">
        <v>6320</v>
      </c>
      <c r="O3104" t="s">
        <v>31</v>
      </c>
      <c r="P3104" t="s">
        <v>32</v>
      </c>
      <c r="Q3104" t="s">
        <v>6321</v>
      </c>
      <c r="R3104">
        <v>220.98</v>
      </c>
      <c r="S3104">
        <v>1</v>
      </c>
      <c r="T3104">
        <v>0</v>
      </c>
      <c r="U3104">
        <v>50.825400000000002</v>
      </c>
    </row>
    <row r="3105" spans="1:21" x14ac:dyDescent="0.25">
      <c r="A3105">
        <v>3104</v>
      </c>
      <c r="B3105" t="s">
        <v>6322</v>
      </c>
      <c r="C3105" s="1">
        <v>42712</v>
      </c>
      <c r="D3105" s="1">
        <v>42716</v>
      </c>
      <c r="E3105" t="s">
        <v>49</v>
      </c>
      <c r="F3105" t="s">
        <v>5932</v>
      </c>
      <c r="G3105" t="s">
        <v>5933</v>
      </c>
      <c r="H3105" t="s">
        <v>101</v>
      </c>
      <c r="I3105" t="s">
        <v>26</v>
      </c>
      <c r="J3105" t="s">
        <v>496</v>
      </c>
      <c r="K3105" t="s">
        <v>497</v>
      </c>
      <c r="L3105">
        <v>43229</v>
      </c>
      <c r="M3105" t="s">
        <v>147</v>
      </c>
      <c r="N3105" t="s">
        <v>6323</v>
      </c>
      <c r="O3105" t="s">
        <v>45</v>
      </c>
      <c r="P3105" t="s">
        <v>74</v>
      </c>
      <c r="Q3105" t="s">
        <v>6324</v>
      </c>
      <c r="R3105">
        <v>12.957000000000001</v>
      </c>
      <c r="S3105">
        <v>7</v>
      </c>
      <c r="T3105">
        <v>0.7</v>
      </c>
      <c r="U3105">
        <v>-9.5017999999999994</v>
      </c>
    </row>
    <row r="3106" spans="1:21" x14ac:dyDescent="0.25">
      <c r="A3106">
        <v>3105</v>
      </c>
      <c r="B3106" t="s">
        <v>6325</v>
      </c>
      <c r="C3106" s="1">
        <v>42817</v>
      </c>
      <c r="D3106" s="1">
        <v>42823</v>
      </c>
      <c r="E3106" t="s">
        <v>49</v>
      </c>
      <c r="F3106" t="s">
        <v>6326</v>
      </c>
      <c r="G3106" t="s">
        <v>6327</v>
      </c>
      <c r="H3106" t="s">
        <v>25</v>
      </c>
      <c r="I3106" t="s">
        <v>26</v>
      </c>
      <c r="J3106" t="s">
        <v>265</v>
      </c>
      <c r="K3106" t="s">
        <v>266</v>
      </c>
      <c r="L3106">
        <v>10024</v>
      </c>
      <c r="M3106" t="s">
        <v>147</v>
      </c>
      <c r="N3106" t="s">
        <v>6328</v>
      </c>
      <c r="O3106" t="s">
        <v>45</v>
      </c>
      <c r="P3106" t="s">
        <v>89</v>
      </c>
      <c r="Q3106" t="s">
        <v>6329</v>
      </c>
      <c r="R3106">
        <v>25.68</v>
      </c>
      <c r="S3106">
        <v>6</v>
      </c>
      <c r="T3106">
        <v>0</v>
      </c>
      <c r="U3106">
        <v>11.555999999999999</v>
      </c>
    </row>
    <row r="3107" spans="1:21" x14ac:dyDescent="0.25">
      <c r="A3107">
        <v>3106</v>
      </c>
      <c r="B3107" t="s">
        <v>6330</v>
      </c>
      <c r="C3107" s="1">
        <v>42576</v>
      </c>
      <c r="D3107" s="1">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v>
      </c>
      <c r="S3107">
        <v>4</v>
      </c>
      <c r="T3107">
        <v>0.2</v>
      </c>
      <c r="U3107">
        <v>5.6955999999999998</v>
      </c>
    </row>
    <row r="3108" spans="1:21" x14ac:dyDescent="0.25">
      <c r="A3108">
        <v>3107</v>
      </c>
      <c r="B3108" t="s">
        <v>6331</v>
      </c>
      <c r="C3108" s="1">
        <v>42926</v>
      </c>
      <c r="D3108" s="1">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26.115600000000001</v>
      </c>
    </row>
    <row r="3109" spans="1:21" x14ac:dyDescent="0.25">
      <c r="A3109">
        <v>3108</v>
      </c>
      <c r="B3109" t="s">
        <v>6332</v>
      </c>
      <c r="C3109" s="1">
        <v>42568</v>
      </c>
      <c r="D3109" s="1">
        <v>42573</v>
      </c>
      <c r="E3109" t="s">
        <v>49</v>
      </c>
      <c r="F3109" t="s">
        <v>84</v>
      </c>
      <c r="G3109" t="s">
        <v>85</v>
      </c>
      <c r="H3109" t="s">
        <v>25</v>
      </c>
      <c r="I3109" t="s">
        <v>26</v>
      </c>
      <c r="J3109" t="s">
        <v>317</v>
      </c>
      <c r="K3109" t="s">
        <v>596</v>
      </c>
      <c r="L3109">
        <v>65807</v>
      </c>
      <c r="M3109" t="s">
        <v>104</v>
      </c>
      <c r="N3109" t="s">
        <v>6333</v>
      </c>
      <c r="O3109" t="s">
        <v>45</v>
      </c>
      <c r="P3109" t="s">
        <v>89</v>
      </c>
      <c r="Q3109" t="s">
        <v>6334</v>
      </c>
      <c r="R3109">
        <v>21.93</v>
      </c>
      <c r="S3109">
        <v>3</v>
      </c>
      <c r="T3109">
        <v>0</v>
      </c>
      <c r="U3109">
        <v>10.0878</v>
      </c>
    </row>
    <row r="3110" spans="1:21" x14ac:dyDescent="0.25">
      <c r="A3110">
        <v>3109</v>
      </c>
      <c r="B3110" t="s">
        <v>6332</v>
      </c>
      <c r="C3110" s="1">
        <v>42568</v>
      </c>
      <c r="D3110" s="1">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4.8587999999999996</v>
      </c>
    </row>
    <row r="3111" spans="1:21" x14ac:dyDescent="0.25">
      <c r="A3111">
        <v>3110</v>
      </c>
      <c r="B3111" t="s">
        <v>6332</v>
      </c>
      <c r="C3111" s="1">
        <v>42568</v>
      </c>
      <c r="D3111" s="1">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x14ac:dyDescent="0.25">
      <c r="A3112">
        <v>3111</v>
      </c>
      <c r="B3112" t="s">
        <v>6332</v>
      </c>
      <c r="C3112" s="1">
        <v>42568</v>
      </c>
      <c r="D3112" s="1">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25.401599999999998</v>
      </c>
    </row>
    <row r="3113" spans="1:21" x14ac:dyDescent="0.25">
      <c r="A3113">
        <v>3112</v>
      </c>
      <c r="B3113" t="s">
        <v>6332</v>
      </c>
      <c r="C3113" s="1">
        <v>42568</v>
      </c>
      <c r="D3113" s="1">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47.730600000000003</v>
      </c>
    </row>
    <row r="3114" spans="1:21" x14ac:dyDescent="0.25">
      <c r="A3114">
        <v>3113</v>
      </c>
      <c r="B3114" t="s">
        <v>6335</v>
      </c>
      <c r="C3114" s="1">
        <v>42605</v>
      </c>
      <c r="D3114" s="1">
        <v>42612</v>
      </c>
      <c r="E3114" t="s">
        <v>49</v>
      </c>
      <c r="F3114" t="s">
        <v>3995</v>
      </c>
      <c r="G3114" t="s">
        <v>3996</v>
      </c>
      <c r="H3114" t="s">
        <v>25</v>
      </c>
      <c r="I3114" t="s">
        <v>26</v>
      </c>
      <c r="J3114" t="s">
        <v>94</v>
      </c>
      <c r="K3114" t="s">
        <v>95</v>
      </c>
      <c r="L3114">
        <v>98105</v>
      </c>
      <c r="M3114" t="s">
        <v>43</v>
      </c>
      <c r="N3114" t="s">
        <v>6336</v>
      </c>
      <c r="O3114" t="s">
        <v>70</v>
      </c>
      <c r="P3114" t="s">
        <v>683</v>
      </c>
      <c r="Q3114" t="s">
        <v>6337</v>
      </c>
      <c r="R3114">
        <v>837.6</v>
      </c>
      <c r="S3114">
        <v>3</v>
      </c>
      <c r="T3114">
        <v>0.2</v>
      </c>
      <c r="U3114">
        <v>62.82</v>
      </c>
    </row>
    <row r="3115" spans="1:21" x14ac:dyDescent="0.25">
      <c r="A3115">
        <v>3114</v>
      </c>
      <c r="B3115" t="s">
        <v>6335</v>
      </c>
      <c r="C3115" s="1">
        <v>42605</v>
      </c>
      <c r="D3115" s="1">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x14ac:dyDescent="0.25">
      <c r="A3116">
        <v>3115</v>
      </c>
      <c r="B3116" t="s">
        <v>6335</v>
      </c>
      <c r="C3116" s="1">
        <v>42605</v>
      </c>
      <c r="D3116" s="1">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x14ac:dyDescent="0.25">
      <c r="A3117">
        <v>3116</v>
      </c>
      <c r="B3117" t="s">
        <v>6335</v>
      </c>
      <c r="C3117" s="1">
        <v>42605</v>
      </c>
      <c r="D3117" s="1">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532.70399999999995</v>
      </c>
      <c r="S3117">
        <v>6</v>
      </c>
      <c r="T3117">
        <v>0.2</v>
      </c>
      <c r="U3117">
        <v>-39.952800000000003</v>
      </c>
    </row>
    <row r="3118" spans="1:21" x14ac:dyDescent="0.25">
      <c r="A3118">
        <v>3117</v>
      </c>
      <c r="B3118" t="s">
        <v>6335</v>
      </c>
      <c r="C3118" s="1">
        <v>42605</v>
      </c>
      <c r="D3118" s="1">
        <v>42612</v>
      </c>
      <c r="E3118" t="s">
        <v>49</v>
      </c>
      <c r="F3118" t="s">
        <v>3995</v>
      </c>
      <c r="G3118" t="s">
        <v>3996</v>
      </c>
      <c r="H3118" t="s">
        <v>25</v>
      </c>
      <c r="I3118" t="s">
        <v>26</v>
      </c>
      <c r="J3118" t="s">
        <v>94</v>
      </c>
      <c r="K3118" t="s">
        <v>95</v>
      </c>
      <c r="L3118">
        <v>98105</v>
      </c>
      <c r="M3118" t="s">
        <v>43</v>
      </c>
      <c r="N3118" t="s">
        <v>140</v>
      </c>
      <c r="O3118" t="s">
        <v>45</v>
      </c>
      <c r="P3118" t="s">
        <v>77</v>
      </c>
      <c r="Q3118" t="s">
        <v>141</v>
      </c>
      <c r="R3118">
        <v>43.1</v>
      </c>
      <c r="S3118">
        <v>5</v>
      </c>
      <c r="T3118">
        <v>0</v>
      </c>
      <c r="U3118">
        <v>11.206</v>
      </c>
    </row>
    <row r="3119" spans="1:21" x14ac:dyDescent="0.25">
      <c r="A3119">
        <v>3118</v>
      </c>
      <c r="B3119" t="s">
        <v>6335</v>
      </c>
      <c r="C3119" s="1">
        <v>42605</v>
      </c>
      <c r="D3119" s="1">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0.1588</v>
      </c>
    </row>
    <row r="3120" spans="1:21" x14ac:dyDescent="0.25">
      <c r="A3120">
        <v>3119</v>
      </c>
      <c r="B3120" t="s">
        <v>6338</v>
      </c>
      <c r="C3120" s="1">
        <v>42166</v>
      </c>
      <c r="D3120" s="1">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v>
      </c>
    </row>
    <row r="3121" spans="1:21" x14ac:dyDescent="0.25">
      <c r="A3121">
        <v>3120</v>
      </c>
      <c r="B3121" t="s">
        <v>6338</v>
      </c>
      <c r="C3121" s="1">
        <v>42166</v>
      </c>
      <c r="D3121" s="1">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v>
      </c>
      <c r="S3121">
        <v>2</v>
      </c>
      <c r="T3121">
        <v>0.2</v>
      </c>
      <c r="U3121">
        <v>31.198</v>
      </c>
    </row>
    <row r="3122" spans="1:21" x14ac:dyDescent="0.25">
      <c r="A3122">
        <v>3121</v>
      </c>
      <c r="B3122" t="s">
        <v>6338</v>
      </c>
      <c r="C3122" s="1">
        <v>42166</v>
      </c>
      <c r="D3122" s="1">
        <v>42167</v>
      </c>
      <c r="E3122" t="s">
        <v>187</v>
      </c>
      <c r="F3122" t="s">
        <v>4515</v>
      </c>
      <c r="G3122" t="s">
        <v>4516</v>
      </c>
      <c r="H3122" t="s">
        <v>40</v>
      </c>
      <c r="I3122" t="s">
        <v>26</v>
      </c>
      <c r="J3122" t="s">
        <v>1796</v>
      </c>
      <c r="K3122" t="s">
        <v>53</v>
      </c>
      <c r="L3122">
        <v>33801</v>
      </c>
      <c r="M3122" t="s">
        <v>29</v>
      </c>
      <c r="N3122" t="s">
        <v>6339</v>
      </c>
      <c r="O3122" t="s">
        <v>31</v>
      </c>
      <c r="P3122" t="s">
        <v>64</v>
      </c>
      <c r="Q3122" t="s">
        <v>6340</v>
      </c>
      <c r="R3122">
        <v>48.671999999999997</v>
      </c>
      <c r="S3122">
        <v>3</v>
      </c>
      <c r="T3122">
        <v>0.2</v>
      </c>
      <c r="U3122">
        <v>7.3007999999999997</v>
      </c>
    </row>
    <row r="3123" spans="1:21" x14ac:dyDescent="0.25">
      <c r="A3123">
        <v>3122</v>
      </c>
      <c r="B3123" t="s">
        <v>6338</v>
      </c>
      <c r="C3123" s="1">
        <v>42166</v>
      </c>
      <c r="D3123" s="1">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7.5960000000000001</v>
      </c>
    </row>
    <row r="3124" spans="1:21" x14ac:dyDescent="0.25">
      <c r="A3124">
        <v>3123</v>
      </c>
      <c r="B3124" t="s">
        <v>6338</v>
      </c>
      <c r="C3124" s="1">
        <v>42166</v>
      </c>
      <c r="D3124" s="1">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78.599999999999994</v>
      </c>
      <c r="S3124">
        <v>5</v>
      </c>
      <c r="T3124">
        <v>0.7</v>
      </c>
      <c r="U3124">
        <v>-62.88</v>
      </c>
    </row>
    <row r="3125" spans="1:21" x14ac:dyDescent="0.25">
      <c r="A3125">
        <v>3124</v>
      </c>
      <c r="B3125" t="s">
        <v>6338</v>
      </c>
      <c r="C3125" s="1">
        <v>42166</v>
      </c>
      <c r="D3125" s="1">
        <v>42167</v>
      </c>
      <c r="E3125" t="s">
        <v>187</v>
      </c>
      <c r="F3125" t="s">
        <v>4515</v>
      </c>
      <c r="G3125" t="s">
        <v>4516</v>
      </c>
      <c r="H3125" t="s">
        <v>40</v>
      </c>
      <c r="I3125" t="s">
        <v>26</v>
      </c>
      <c r="J3125" t="s">
        <v>1796</v>
      </c>
      <c r="K3125" t="s">
        <v>53</v>
      </c>
      <c r="L3125">
        <v>33801</v>
      </c>
      <c r="M3125" t="s">
        <v>29</v>
      </c>
      <c r="N3125" t="s">
        <v>5677</v>
      </c>
      <c r="O3125" t="s">
        <v>45</v>
      </c>
      <c r="P3125" t="s">
        <v>74</v>
      </c>
      <c r="Q3125" t="s">
        <v>5678</v>
      </c>
      <c r="R3125">
        <v>3.7679999999999998</v>
      </c>
      <c r="S3125">
        <v>2</v>
      </c>
      <c r="T3125">
        <v>0.7</v>
      </c>
      <c r="U3125">
        <v>-3.14</v>
      </c>
    </row>
    <row r="3126" spans="1:21" x14ac:dyDescent="0.25">
      <c r="A3126">
        <v>3125</v>
      </c>
      <c r="B3126" t="s">
        <v>6338</v>
      </c>
      <c r="C3126" s="1">
        <v>42166</v>
      </c>
      <c r="D3126" s="1">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51.831200000000003</v>
      </c>
    </row>
    <row r="3127" spans="1:21" x14ac:dyDescent="0.25">
      <c r="A3127">
        <v>3126</v>
      </c>
      <c r="B3127" t="s">
        <v>6338</v>
      </c>
      <c r="C3127" s="1">
        <v>42166</v>
      </c>
      <c r="D3127" s="1">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21.142800000000001</v>
      </c>
    </row>
    <row r="3128" spans="1:21" x14ac:dyDescent="0.25">
      <c r="A3128">
        <v>3127</v>
      </c>
      <c r="B3128" t="s">
        <v>6341</v>
      </c>
      <c r="C3128" s="1">
        <v>42986</v>
      </c>
      <c r="D3128" s="1">
        <v>42990</v>
      </c>
      <c r="E3128" t="s">
        <v>49</v>
      </c>
      <c r="F3128" t="s">
        <v>6342</v>
      </c>
      <c r="G3128" t="s">
        <v>6343</v>
      </c>
      <c r="H3128" t="s">
        <v>25</v>
      </c>
      <c r="I3128" t="s">
        <v>26</v>
      </c>
      <c r="J3128" t="s">
        <v>145</v>
      </c>
      <c r="K3128" t="s">
        <v>146</v>
      </c>
      <c r="L3128">
        <v>19134</v>
      </c>
      <c r="M3128" t="s">
        <v>147</v>
      </c>
      <c r="N3128" t="s">
        <v>3441</v>
      </c>
      <c r="O3128" t="s">
        <v>70</v>
      </c>
      <c r="P3128" t="s">
        <v>71</v>
      </c>
      <c r="Q3128" t="s">
        <v>6344</v>
      </c>
      <c r="R3128">
        <v>258.52800000000002</v>
      </c>
      <c r="S3128">
        <v>2</v>
      </c>
      <c r="T3128">
        <v>0.4</v>
      </c>
      <c r="U3128">
        <v>-47.396799999999999</v>
      </c>
    </row>
    <row r="3129" spans="1:21" x14ac:dyDescent="0.25">
      <c r="A3129">
        <v>3128</v>
      </c>
      <c r="B3129" t="s">
        <v>6345</v>
      </c>
      <c r="C3129" s="1">
        <v>43010</v>
      </c>
      <c r="D3129" s="1">
        <v>43014</v>
      </c>
      <c r="E3129" t="s">
        <v>49</v>
      </c>
      <c r="F3129" t="s">
        <v>6126</v>
      </c>
      <c r="G3129" t="s">
        <v>6127</v>
      </c>
      <c r="H3129" t="s">
        <v>25</v>
      </c>
      <c r="I3129" t="s">
        <v>26</v>
      </c>
      <c r="J3129" t="s">
        <v>265</v>
      </c>
      <c r="K3129" t="s">
        <v>266</v>
      </c>
      <c r="L3129">
        <v>10011</v>
      </c>
      <c r="M3129" t="s">
        <v>147</v>
      </c>
      <c r="N3129" t="s">
        <v>6346</v>
      </c>
      <c r="O3129" t="s">
        <v>45</v>
      </c>
      <c r="P3129" t="s">
        <v>89</v>
      </c>
      <c r="Q3129" t="s">
        <v>6347</v>
      </c>
      <c r="R3129">
        <v>49.12</v>
      </c>
      <c r="S3129">
        <v>4</v>
      </c>
      <c r="T3129">
        <v>0</v>
      </c>
      <c r="U3129">
        <v>23.086400000000001</v>
      </c>
    </row>
    <row r="3130" spans="1:21" x14ac:dyDescent="0.25">
      <c r="A3130">
        <v>3129</v>
      </c>
      <c r="B3130" t="s">
        <v>6348</v>
      </c>
      <c r="C3130" s="1">
        <v>41989</v>
      </c>
      <c r="D3130" s="1">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14.671799999999999</v>
      </c>
    </row>
    <row r="3131" spans="1:21" x14ac:dyDescent="0.25">
      <c r="A3131">
        <v>3130</v>
      </c>
      <c r="B3131" t="s">
        <v>6348</v>
      </c>
      <c r="C3131" s="1">
        <v>41989</v>
      </c>
      <c r="D3131" s="1">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241.56800000000001</v>
      </c>
      <c r="S3131">
        <v>2</v>
      </c>
      <c r="T3131">
        <v>0.2</v>
      </c>
      <c r="U3131">
        <v>18.117599999999999</v>
      </c>
    </row>
    <row r="3132" spans="1:21" x14ac:dyDescent="0.25">
      <c r="A3132">
        <v>3131</v>
      </c>
      <c r="B3132" t="s">
        <v>6348</v>
      </c>
      <c r="C3132" s="1">
        <v>41989</v>
      </c>
      <c r="D3132" s="1">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39.5</v>
      </c>
    </row>
    <row r="3133" spans="1:21" x14ac:dyDescent="0.25">
      <c r="A3133">
        <v>3132</v>
      </c>
      <c r="B3133" t="s">
        <v>6348</v>
      </c>
      <c r="C3133" s="1">
        <v>41989</v>
      </c>
      <c r="D3133" s="1">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627.16800000000001</v>
      </c>
      <c r="S3133">
        <v>4</v>
      </c>
      <c r="T3133">
        <v>0.2</v>
      </c>
      <c r="U3133">
        <v>70.556399999999996</v>
      </c>
    </row>
    <row r="3134" spans="1:21" x14ac:dyDescent="0.25">
      <c r="A3134">
        <v>3133</v>
      </c>
      <c r="B3134" t="s">
        <v>6349</v>
      </c>
      <c r="C3134" s="1">
        <v>41875</v>
      </c>
      <c r="D3134" s="1">
        <v>41877</v>
      </c>
      <c r="E3134" t="s">
        <v>187</v>
      </c>
      <c r="F3134" t="s">
        <v>6350</v>
      </c>
      <c r="G3134" t="s">
        <v>6351</v>
      </c>
      <c r="H3134" t="s">
        <v>40</v>
      </c>
      <c r="I3134" t="s">
        <v>26</v>
      </c>
      <c r="J3134" t="s">
        <v>2347</v>
      </c>
      <c r="K3134" t="s">
        <v>266</v>
      </c>
      <c r="L3134">
        <v>11572</v>
      </c>
      <c r="M3134" t="s">
        <v>147</v>
      </c>
      <c r="N3134" t="s">
        <v>6352</v>
      </c>
      <c r="O3134" t="s">
        <v>31</v>
      </c>
      <c r="P3134" t="s">
        <v>64</v>
      </c>
      <c r="Q3134" t="s">
        <v>6353</v>
      </c>
      <c r="R3134">
        <v>13.28</v>
      </c>
      <c r="S3134">
        <v>2</v>
      </c>
      <c r="T3134">
        <v>0</v>
      </c>
      <c r="U3134">
        <v>6.3743999999999996</v>
      </c>
    </row>
    <row r="3135" spans="1:21" x14ac:dyDescent="0.25">
      <c r="A3135">
        <v>3134</v>
      </c>
      <c r="B3135" t="s">
        <v>6349</v>
      </c>
      <c r="C3135" s="1">
        <v>41875</v>
      </c>
      <c r="D3135" s="1">
        <v>41877</v>
      </c>
      <c r="E3135" t="s">
        <v>187</v>
      </c>
      <c r="F3135" t="s">
        <v>6350</v>
      </c>
      <c r="G3135" t="s">
        <v>6351</v>
      </c>
      <c r="H3135" t="s">
        <v>40</v>
      </c>
      <c r="I3135" t="s">
        <v>26</v>
      </c>
      <c r="J3135" t="s">
        <v>2347</v>
      </c>
      <c r="K3135" t="s">
        <v>266</v>
      </c>
      <c r="L3135">
        <v>11572</v>
      </c>
      <c r="M3135" t="s">
        <v>147</v>
      </c>
      <c r="N3135" t="s">
        <v>4323</v>
      </c>
      <c r="O3135" t="s">
        <v>45</v>
      </c>
      <c r="P3135" t="s">
        <v>74</v>
      </c>
      <c r="Q3135" t="s">
        <v>4324</v>
      </c>
      <c r="R3135">
        <v>12.672000000000001</v>
      </c>
      <c r="S3135">
        <v>3</v>
      </c>
      <c r="T3135">
        <v>0.2</v>
      </c>
      <c r="U3135">
        <v>4.4352</v>
      </c>
    </row>
    <row r="3136" spans="1:21" x14ac:dyDescent="0.25">
      <c r="A3136">
        <v>3135</v>
      </c>
      <c r="B3136" t="s">
        <v>6354</v>
      </c>
      <c r="C3136" s="1">
        <v>43051</v>
      </c>
      <c r="D3136" s="1">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30.56</v>
      </c>
      <c r="S3136">
        <v>5</v>
      </c>
      <c r="T3136">
        <v>0.8</v>
      </c>
      <c r="U3136">
        <v>-45.84</v>
      </c>
    </row>
    <row r="3137" spans="1:21" x14ac:dyDescent="0.25">
      <c r="A3137">
        <v>3136</v>
      </c>
      <c r="B3137" t="s">
        <v>6354</v>
      </c>
      <c r="C3137" s="1">
        <v>43051</v>
      </c>
      <c r="D3137" s="1">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-15.590400000000001</v>
      </c>
    </row>
    <row r="3138" spans="1:21" x14ac:dyDescent="0.25">
      <c r="A3138">
        <v>3137</v>
      </c>
      <c r="B3138" t="s">
        <v>6354</v>
      </c>
      <c r="C3138" s="1">
        <v>43051</v>
      </c>
      <c r="D3138" s="1">
        <v>43057</v>
      </c>
      <c r="E3138" t="s">
        <v>49</v>
      </c>
      <c r="F3138" t="s">
        <v>549</v>
      </c>
      <c r="G3138" t="s">
        <v>550</v>
      </c>
      <c r="H3138" t="s">
        <v>101</v>
      </c>
      <c r="I3138" t="s">
        <v>26</v>
      </c>
      <c r="J3138" t="s">
        <v>816</v>
      </c>
      <c r="K3138" t="s">
        <v>103</v>
      </c>
      <c r="L3138">
        <v>75081</v>
      </c>
      <c r="M3138" t="s">
        <v>104</v>
      </c>
      <c r="N3138" t="s">
        <v>6355</v>
      </c>
      <c r="O3138" t="s">
        <v>70</v>
      </c>
      <c r="P3138" t="s">
        <v>71</v>
      </c>
      <c r="Q3138" t="s">
        <v>6356</v>
      </c>
      <c r="R3138">
        <v>67.992000000000004</v>
      </c>
      <c r="S3138">
        <v>1</v>
      </c>
      <c r="T3138">
        <v>0.2</v>
      </c>
      <c r="U3138">
        <v>8.4990000000000006</v>
      </c>
    </row>
    <row r="3139" spans="1:21" x14ac:dyDescent="0.25">
      <c r="A3139">
        <v>3138</v>
      </c>
      <c r="B3139" t="s">
        <v>6354</v>
      </c>
      <c r="C3139" s="1">
        <v>43051</v>
      </c>
      <c r="D3139" s="1">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x14ac:dyDescent="0.25">
      <c r="A3140">
        <v>3139</v>
      </c>
      <c r="B3140" t="s">
        <v>6354</v>
      </c>
      <c r="C3140" s="1">
        <v>43051</v>
      </c>
      <c r="D3140" s="1">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-0.55979999999999996</v>
      </c>
    </row>
    <row r="3141" spans="1:21" x14ac:dyDescent="0.25">
      <c r="A3141">
        <v>3140</v>
      </c>
      <c r="B3141" t="s">
        <v>6354</v>
      </c>
      <c r="C3141" s="1">
        <v>43051</v>
      </c>
      <c r="D3141" s="1">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v>
      </c>
    </row>
    <row r="3142" spans="1:21" x14ac:dyDescent="0.25">
      <c r="A3142">
        <v>3141</v>
      </c>
      <c r="B3142" t="s">
        <v>6357</v>
      </c>
      <c r="C3142" s="1">
        <v>42119</v>
      </c>
      <c r="D3142" s="1">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v>
      </c>
    </row>
    <row r="3143" spans="1:21" x14ac:dyDescent="0.25">
      <c r="A3143">
        <v>3142</v>
      </c>
      <c r="B3143" t="s">
        <v>6358</v>
      </c>
      <c r="C3143" s="1">
        <v>41985</v>
      </c>
      <c r="D3143" s="1">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210.392</v>
      </c>
      <c r="S3143">
        <v>2</v>
      </c>
      <c r="T3143">
        <v>0.8</v>
      </c>
      <c r="U3143">
        <v>-336.62720000000002</v>
      </c>
    </row>
    <row r="3144" spans="1:21" x14ac:dyDescent="0.25">
      <c r="A3144">
        <v>3143</v>
      </c>
      <c r="B3144" t="s">
        <v>6359</v>
      </c>
      <c r="C3144" s="1">
        <v>43003</v>
      </c>
      <c r="D3144" s="1">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v>
      </c>
      <c r="S3144">
        <v>5</v>
      </c>
      <c r="T3144">
        <v>0.2</v>
      </c>
      <c r="U3144">
        <v>35.988</v>
      </c>
    </row>
    <row r="3145" spans="1:21" x14ac:dyDescent="0.25">
      <c r="A3145">
        <v>3144</v>
      </c>
      <c r="B3145" t="s">
        <v>6359</v>
      </c>
      <c r="C3145" s="1">
        <v>43003</v>
      </c>
      <c r="D3145" s="1">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0.92820000000000003</v>
      </c>
    </row>
    <row r="3146" spans="1:21" x14ac:dyDescent="0.25">
      <c r="A3146">
        <v>3145</v>
      </c>
      <c r="B3146" t="s">
        <v>6360</v>
      </c>
      <c r="C3146" s="1">
        <v>42618</v>
      </c>
      <c r="D3146" s="1">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-24.843</v>
      </c>
    </row>
    <row r="3147" spans="1:21" x14ac:dyDescent="0.25">
      <c r="A3147">
        <v>3146</v>
      </c>
      <c r="B3147" t="s">
        <v>6361</v>
      </c>
      <c r="C3147" s="1">
        <v>42777</v>
      </c>
      <c r="D3147" s="1">
        <v>42779</v>
      </c>
      <c r="E3147" t="s">
        <v>22</v>
      </c>
      <c r="F3147" t="s">
        <v>6362</v>
      </c>
      <c r="G3147" t="s">
        <v>6363</v>
      </c>
      <c r="H3147" t="s">
        <v>40</v>
      </c>
      <c r="I3147" t="s">
        <v>26</v>
      </c>
      <c r="J3147" t="s">
        <v>94</v>
      </c>
      <c r="K3147" t="s">
        <v>95</v>
      </c>
      <c r="L3147">
        <v>98105</v>
      </c>
      <c r="M3147" t="s">
        <v>43</v>
      </c>
      <c r="N3147" t="s">
        <v>6364</v>
      </c>
      <c r="O3147" t="s">
        <v>31</v>
      </c>
      <c r="P3147" t="s">
        <v>35</v>
      </c>
      <c r="Q3147" t="s">
        <v>6365</v>
      </c>
      <c r="R3147">
        <v>963.13599999999997</v>
      </c>
      <c r="S3147">
        <v>4</v>
      </c>
      <c r="T3147">
        <v>0.2</v>
      </c>
      <c r="U3147">
        <v>108.3528</v>
      </c>
    </row>
    <row r="3148" spans="1:21" x14ac:dyDescent="0.25">
      <c r="A3148">
        <v>3147</v>
      </c>
      <c r="B3148" t="s">
        <v>6361</v>
      </c>
      <c r="C3148" s="1">
        <v>42777</v>
      </c>
      <c r="D3148" s="1">
        <v>42779</v>
      </c>
      <c r="E3148" t="s">
        <v>22</v>
      </c>
      <c r="F3148" t="s">
        <v>6362</v>
      </c>
      <c r="G3148" t="s">
        <v>6363</v>
      </c>
      <c r="H3148" t="s">
        <v>40</v>
      </c>
      <c r="I3148" t="s">
        <v>26</v>
      </c>
      <c r="J3148" t="s">
        <v>94</v>
      </c>
      <c r="K3148" t="s">
        <v>95</v>
      </c>
      <c r="L3148">
        <v>98105</v>
      </c>
      <c r="M3148" t="s">
        <v>43</v>
      </c>
      <c r="N3148" t="s">
        <v>2675</v>
      </c>
      <c r="O3148" t="s">
        <v>70</v>
      </c>
      <c r="P3148" t="s">
        <v>71</v>
      </c>
      <c r="Q3148" t="s">
        <v>2676</v>
      </c>
      <c r="R3148">
        <v>88.775999999999996</v>
      </c>
      <c r="S3148">
        <v>3</v>
      </c>
      <c r="T3148">
        <v>0.2</v>
      </c>
      <c r="U3148">
        <v>7.7679</v>
      </c>
    </row>
    <row r="3149" spans="1:21" x14ac:dyDescent="0.25">
      <c r="A3149">
        <v>3148</v>
      </c>
      <c r="B3149" t="s">
        <v>6366</v>
      </c>
      <c r="C3149" s="1">
        <v>41820</v>
      </c>
      <c r="D3149" s="1">
        <v>41823</v>
      </c>
      <c r="E3149" t="s">
        <v>22</v>
      </c>
      <c r="F3149" t="s">
        <v>2144</v>
      </c>
      <c r="G3149" t="s">
        <v>2145</v>
      </c>
      <c r="H3149" t="s">
        <v>40</v>
      </c>
      <c r="I3149" t="s">
        <v>26</v>
      </c>
      <c r="J3149" t="s">
        <v>41</v>
      </c>
      <c r="K3149" t="s">
        <v>42</v>
      </c>
      <c r="L3149">
        <v>90004</v>
      </c>
      <c r="M3149" t="s">
        <v>43</v>
      </c>
      <c r="N3149" t="s">
        <v>1248</v>
      </c>
      <c r="O3149" t="s">
        <v>45</v>
      </c>
      <c r="P3149" t="s">
        <v>67</v>
      </c>
      <c r="Q3149" t="s">
        <v>1249</v>
      </c>
      <c r="R3149">
        <v>32.4</v>
      </c>
      <c r="S3149">
        <v>5</v>
      </c>
      <c r="T3149">
        <v>0</v>
      </c>
      <c r="U3149">
        <v>10.368</v>
      </c>
    </row>
    <row r="3150" spans="1:21" x14ac:dyDescent="0.25">
      <c r="A3150">
        <v>3149</v>
      </c>
      <c r="B3150" t="s">
        <v>6367</v>
      </c>
      <c r="C3150" s="1">
        <v>42528</v>
      </c>
      <c r="D3150" s="1">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v>
      </c>
      <c r="S3150">
        <v>5</v>
      </c>
      <c r="T3150">
        <v>0</v>
      </c>
      <c r="U3150">
        <v>15.552</v>
      </c>
    </row>
    <row r="3151" spans="1:21" x14ac:dyDescent="0.25">
      <c r="A3151">
        <v>3150</v>
      </c>
      <c r="B3151" t="s">
        <v>6368</v>
      </c>
      <c r="C3151" s="1">
        <v>41993</v>
      </c>
      <c r="D3151" s="1">
        <v>41998</v>
      </c>
      <c r="E3151" t="s">
        <v>49</v>
      </c>
      <c r="F3151" t="s">
        <v>1434</v>
      </c>
      <c r="G3151" t="s">
        <v>1435</v>
      </c>
      <c r="H3151" t="s">
        <v>25</v>
      </c>
      <c r="I3151" t="s">
        <v>26</v>
      </c>
      <c r="J3151" t="s">
        <v>94</v>
      </c>
      <c r="K3151" t="s">
        <v>95</v>
      </c>
      <c r="L3151">
        <v>98103</v>
      </c>
      <c r="M3151" t="s">
        <v>43</v>
      </c>
      <c r="N3151" t="s">
        <v>1043</v>
      </c>
      <c r="O3151" t="s">
        <v>45</v>
      </c>
      <c r="P3151" t="s">
        <v>46</v>
      </c>
      <c r="Q3151" t="s">
        <v>1044</v>
      </c>
      <c r="R3151">
        <v>31.05</v>
      </c>
      <c r="S3151">
        <v>3</v>
      </c>
      <c r="T3151">
        <v>0</v>
      </c>
      <c r="U3151">
        <v>14.904</v>
      </c>
    </row>
    <row r="3152" spans="1:21" x14ac:dyDescent="0.25">
      <c r="A3152">
        <v>3151</v>
      </c>
      <c r="B3152" t="s">
        <v>6369</v>
      </c>
      <c r="C3152" s="1">
        <v>42353</v>
      </c>
      <c r="D3152" s="1">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v>
      </c>
      <c r="S3152">
        <v>6</v>
      </c>
      <c r="T3152">
        <v>0.2</v>
      </c>
      <c r="U3152">
        <v>607.60799999999995</v>
      </c>
    </row>
    <row r="3153" spans="1:21" x14ac:dyDescent="0.25">
      <c r="A3153">
        <v>3152</v>
      </c>
      <c r="B3153" t="s">
        <v>6369</v>
      </c>
      <c r="C3153" s="1">
        <v>42353</v>
      </c>
      <c r="D3153" s="1">
        <v>42356</v>
      </c>
      <c r="E3153" t="s">
        <v>187</v>
      </c>
      <c r="F3153" t="s">
        <v>1489</v>
      </c>
      <c r="G3153" t="s">
        <v>1490</v>
      </c>
      <c r="H3153" t="s">
        <v>25</v>
      </c>
      <c r="I3153" t="s">
        <v>26</v>
      </c>
      <c r="J3153" t="s">
        <v>606</v>
      </c>
      <c r="K3153" t="s">
        <v>497</v>
      </c>
      <c r="L3153">
        <v>43055</v>
      </c>
      <c r="M3153" t="s">
        <v>147</v>
      </c>
      <c r="N3153" t="s">
        <v>6370</v>
      </c>
      <c r="O3153" t="s">
        <v>70</v>
      </c>
      <c r="P3153" t="s">
        <v>683</v>
      </c>
      <c r="Q3153" t="s">
        <v>6371</v>
      </c>
      <c r="R3153">
        <v>1799.9939999999999</v>
      </c>
      <c r="S3153">
        <v>2</v>
      </c>
      <c r="T3153">
        <v>0.7</v>
      </c>
      <c r="U3153">
        <v>-2639.9911999999999</v>
      </c>
    </row>
    <row r="3154" spans="1:21" x14ac:dyDescent="0.25">
      <c r="A3154">
        <v>3153</v>
      </c>
      <c r="B3154" t="s">
        <v>6369</v>
      </c>
      <c r="C3154" s="1">
        <v>42353</v>
      </c>
      <c r="D3154" s="1">
        <v>42356</v>
      </c>
      <c r="E3154" t="s">
        <v>187</v>
      </c>
      <c r="F3154" t="s">
        <v>1489</v>
      </c>
      <c r="G3154" t="s">
        <v>1490</v>
      </c>
      <c r="H3154" t="s">
        <v>25</v>
      </c>
      <c r="I3154" t="s">
        <v>26</v>
      </c>
      <c r="J3154" t="s">
        <v>606</v>
      </c>
      <c r="K3154" t="s">
        <v>497</v>
      </c>
      <c r="L3154">
        <v>43055</v>
      </c>
      <c r="M3154" t="s">
        <v>147</v>
      </c>
      <c r="N3154" t="s">
        <v>6355</v>
      </c>
      <c r="O3154" t="s">
        <v>70</v>
      </c>
      <c r="P3154" t="s">
        <v>71</v>
      </c>
      <c r="Q3154" t="s">
        <v>6356</v>
      </c>
      <c r="R3154">
        <v>101.988</v>
      </c>
      <c r="S3154">
        <v>2</v>
      </c>
      <c r="T3154">
        <v>0.4</v>
      </c>
      <c r="U3154">
        <v>-16.998000000000001</v>
      </c>
    </row>
    <row r="3155" spans="1:21" x14ac:dyDescent="0.25">
      <c r="A3155">
        <v>3154</v>
      </c>
      <c r="B3155" t="s">
        <v>6369</v>
      </c>
      <c r="C3155" s="1">
        <v>42353</v>
      </c>
      <c r="D3155" s="1">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69.001800000000003</v>
      </c>
    </row>
    <row r="3156" spans="1:21" x14ac:dyDescent="0.25">
      <c r="A3156">
        <v>3155</v>
      </c>
      <c r="B3156" t="s">
        <v>6372</v>
      </c>
      <c r="C3156" s="1">
        <v>42936</v>
      </c>
      <c r="D3156" s="1">
        <v>42940</v>
      </c>
      <c r="E3156" t="s">
        <v>49</v>
      </c>
      <c r="F3156" t="s">
        <v>3526</v>
      </c>
      <c r="G3156" t="s">
        <v>3527</v>
      </c>
      <c r="H3156" t="s">
        <v>40</v>
      </c>
      <c r="I3156" t="s">
        <v>26</v>
      </c>
      <c r="J3156" t="s">
        <v>6373</v>
      </c>
      <c r="K3156" t="s">
        <v>228</v>
      </c>
      <c r="L3156">
        <v>55369</v>
      </c>
      <c r="M3156" t="s">
        <v>104</v>
      </c>
      <c r="N3156" t="s">
        <v>6374</v>
      </c>
      <c r="O3156" t="s">
        <v>45</v>
      </c>
      <c r="P3156" t="s">
        <v>74</v>
      </c>
      <c r="Q3156" t="s">
        <v>6375</v>
      </c>
      <c r="R3156">
        <v>735.98</v>
      </c>
      <c r="S3156">
        <v>2</v>
      </c>
      <c r="T3156">
        <v>0</v>
      </c>
      <c r="U3156">
        <v>331.19099999999997</v>
      </c>
    </row>
    <row r="3157" spans="1:21" x14ac:dyDescent="0.25">
      <c r="A3157">
        <v>3156</v>
      </c>
      <c r="B3157" t="s">
        <v>6376</v>
      </c>
      <c r="C3157" s="1">
        <v>41854</v>
      </c>
      <c r="D3157" s="1">
        <v>41856</v>
      </c>
      <c r="E3157" t="s">
        <v>22</v>
      </c>
      <c r="F3157" t="s">
        <v>6377</v>
      </c>
      <c r="G3157" t="s">
        <v>6378</v>
      </c>
      <c r="H3157" t="s">
        <v>101</v>
      </c>
      <c r="I3157" t="s">
        <v>26</v>
      </c>
      <c r="J3157" t="s">
        <v>3950</v>
      </c>
      <c r="K3157" t="s">
        <v>309</v>
      </c>
      <c r="L3157">
        <v>85301</v>
      </c>
      <c r="M3157" t="s">
        <v>43</v>
      </c>
      <c r="N3157" t="s">
        <v>3801</v>
      </c>
      <c r="O3157" t="s">
        <v>45</v>
      </c>
      <c r="P3157" t="s">
        <v>89</v>
      </c>
      <c r="Q3157" t="s">
        <v>3802</v>
      </c>
      <c r="R3157">
        <v>93.024000000000001</v>
      </c>
      <c r="S3157">
        <v>3</v>
      </c>
      <c r="T3157">
        <v>0.2</v>
      </c>
      <c r="U3157">
        <v>33.721200000000003</v>
      </c>
    </row>
    <row r="3158" spans="1:21" x14ac:dyDescent="0.25">
      <c r="A3158">
        <v>3157</v>
      </c>
      <c r="B3158" t="s">
        <v>6379</v>
      </c>
      <c r="C3158" s="1">
        <v>42240</v>
      </c>
      <c r="D3158" s="1">
        <v>42244</v>
      </c>
      <c r="E3158" t="s">
        <v>49</v>
      </c>
      <c r="F3158" t="s">
        <v>5466</v>
      </c>
      <c r="G3158" t="s">
        <v>5467</v>
      </c>
      <c r="H3158" t="s">
        <v>40</v>
      </c>
      <c r="I3158" t="s">
        <v>26</v>
      </c>
      <c r="J3158" t="s">
        <v>265</v>
      </c>
      <c r="K3158" t="s">
        <v>266</v>
      </c>
      <c r="L3158">
        <v>10009</v>
      </c>
      <c r="M3158" t="s">
        <v>147</v>
      </c>
      <c r="N3158" t="s">
        <v>79</v>
      </c>
      <c r="O3158" t="s">
        <v>31</v>
      </c>
      <c r="P3158" t="s">
        <v>55</v>
      </c>
      <c r="Q3158" t="s">
        <v>80</v>
      </c>
      <c r="R3158">
        <v>284.36399999999998</v>
      </c>
      <c r="S3158">
        <v>2</v>
      </c>
      <c r="T3158">
        <v>0.4</v>
      </c>
      <c r="U3158">
        <v>-75.830399999999997</v>
      </c>
    </row>
    <row r="3159" spans="1:21" x14ac:dyDescent="0.25">
      <c r="A3159">
        <v>3158</v>
      </c>
      <c r="B3159" t="s">
        <v>6379</v>
      </c>
      <c r="C3159" s="1">
        <v>42240</v>
      </c>
      <c r="D3159" s="1">
        <v>42244</v>
      </c>
      <c r="E3159" t="s">
        <v>49</v>
      </c>
      <c r="F3159" t="s">
        <v>5466</v>
      </c>
      <c r="G3159" t="s">
        <v>5467</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x14ac:dyDescent="0.25">
      <c r="A3160">
        <v>3159</v>
      </c>
      <c r="B3160" t="s">
        <v>6380</v>
      </c>
      <c r="C3160" s="1">
        <v>42455</v>
      </c>
      <c r="D3160" s="1">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5.9184999999999999</v>
      </c>
    </row>
    <row r="3161" spans="1:21" x14ac:dyDescent="0.25">
      <c r="A3161">
        <v>3160</v>
      </c>
      <c r="B3161" t="s">
        <v>6380</v>
      </c>
      <c r="C3161" s="1">
        <v>42455</v>
      </c>
      <c r="D3161" s="1">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v>
      </c>
      <c r="S3161">
        <v>3</v>
      </c>
      <c r="T3161">
        <v>0.2</v>
      </c>
      <c r="U3161">
        <v>-17.996400000000001</v>
      </c>
    </row>
    <row r="3162" spans="1:21" x14ac:dyDescent="0.25">
      <c r="A3162">
        <v>3161</v>
      </c>
      <c r="B3162" t="s">
        <v>6381</v>
      </c>
      <c r="C3162" s="1">
        <v>41894</v>
      </c>
      <c r="D3162" s="1">
        <v>41898</v>
      </c>
      <c r="E3162" t="s">
        <v>22</v>
      </c>
      <c r="F3162" t="s">
        <v>6382</v>
      </c>
      <c r="G3162" t="s">
        <v>6383</v>
      </c>
      <c r="H3162" t="s">
        <v>25</v>
      </c>
      <c r="I3162" t="s">
        <v>26</v>
      </c>
      <c r="J3162" t="s">
        <v>183</v>
      </c>
      <c r="K3162" t="s">
        <v>103</v>
      </c>
      <c r="L3162">
        <v>77070</v>
      </c>
      <c r="M3162" t="s">
        <v>104</v>
      </c>
      <c r="N3162" t="s">
        <v>6384</v>
      </c>
      <c r="O3162" t="s">
        <v>45</v>
      </c>
      <c r="P3162" t="s">
        <v>74</v>
      </c>
      <c r="Q3162" t="s">
        <v>6385</v>
      </c>
      <c r="R3162">
        <v>5.18</v>
      </c>
      <c r="S3162">
        <v>5</v>
      </c>
      <c r="T3162">
        <v>0.8</v>
      </c>
      <c r="U3162">
        <v>-8.0289999999999999</v>
      </c>
    </row>
    <row r="3163" spans="1:21" x14ac:dyDescent="0.25">
      <c r="A3163">
        <v>3162</v>
      </c>
      <c r="B3163" t="s">
        <v>6386</v>
      </c>
      <c r="C3163" s="1">
        <v>41903</v>
      </c>
      <c r="D3163" s="1">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x14ac:dyDescent="0.25">
      <c r="A3164">
        <v>3163</v>
      </c>
      <c r="B3164" t="s">
        <v>6386</v>
      </c>
      <c r="C3164" s="1">
        <v>41903</v>
      </c>
      <c r="D3164" s="1">
        <v>41907</v>
      </c>
      <c r="E3164" t="s">
        <v>49</v>
      </c>
      <c r="F3164" t="s">
        <v>4380</v>
      </c>
      <c r="G3164" t="s">
        <v>4381</v>
      </c>
      <c r="H3164" t="s">
        <v>25</v>
      </c>
      <c r="I3164" t="s">
        <v>26</v>
      </c>
      <c r="J3164" t="s">
        <v>126</v>
      </c>
      <c r="K3164" t="s">
        <v>42</v>
      </c>
      <c r="L3164">
        <v>94109</v>
      </c>
      <c r="M3164" t="s">
        <v>43</v>
      </c>
      <c r="N3164" t="s">
        <v>5588</v>
      </c>
      <c r="O3164" t="s">
        <v>45</v>
      </c>
      <c r="P3164" t="s">
        <v>172</v>
      </c>
      <c r="Q3164" t="s">
        <v>5589</v>
      </c>
      <c r="R3164">
        <v>78.349999999999994</v>
      </c>
      <c r="S3164">
        <v>5</v>
      </c>
      <c r="T3164">
        <v>0</v>
      </c>
      <c r="U3164">
        <v>36.8245</v>
      </c>
    </row>
    <row r="3165" spans="1:21" x14ac:dyDescent="0.25">
      <c r="A3165">
        <v>3164</v>
      </c>
      <c r="B3165" t="s">
        <v>6386</v>
      </c>
      <c r="C3165" s="1">
        <v>41903</v>
      </c>
      <c r="D3165" s="1">
        <v>41907</v>
      </c>
      <c r="E3165" t="s">
        <v>49</v>
      </c>
      <c r="F3165" t="s">
        <v>4380</v>
      </c>
      <c r="G3165" t="s">
        <v>4381</v>
      </c>
      <c r="H3165" t="s">
        <v>25</v>
      </c>
      <c r="I3165" t="s">
        <v>26</v>
      </c>
      <c r="J3165" t="s">
        <v>126</v>
      </c>
      <c r="K3165" t="s">
        <v>42</v>
      </c>
      <c r="L3165">
        <v>94109</v>
      </c>
      <c r="M3165" t="s">
        <v>43</v>
      </c>
      <c r="N3165" t="s">
        <v>6387</v>
      </c>
      <c r="O3165" t="s">
        <v>45</v>
      </c>
      <c r="P3165" t="s">
        <v>67</v>
      </c>
      <c r="Q3165" t="s">
        <v>6388</v>
      </c>
      <c r="R3165">
        <v>59.52</v>
      </c>
      <c r="S3165">
        <v>3</v>
      </c>
      <c r="T3165">
        <v>0</v>
      </c>
      <c r="U3165">
        <v>15.475199999999999</v>
      </c>
    </row>
    <row r="3166" spans="1:21" x14ac:dyDescent="0.25">
      <c r="A3166">
        <v>3165</v>
      </c>
      <c r="B3166" t="s">
        <v>6386</v>
      </c>
      <c r="C3166" s="1">
        <v>41903</v>
      </c>
      <c r="D3166" s="1">
        <v>41907</v>
      </c>
      <c r="E3166" t="s">
        <v>49</v>
      </c>
      <c r="F3166" t="s">
        <v>4380</v>
      </c>
      <c r="G3166" t="s">
        <v>4381</v>
      </c>
      <c r="H3166" t="s">
        <v>25</v>
      </c>
      <c r="I3166" t="s">
        <v>26</v>
      </c>
      <c r="J3166" t="s">
        <v>126</v>
      </c>
      <c r="K3166" t="s">
        <v>42</v>
      </c>
      <c r="L3166">
        <v>94109</v>
      </c>
      <c r="M3166" t="s">
        <v>43</v>
      </c>
      <c r="N3166" t="s">
        <v>6104</v>
      </c>
      <c r="O3166" t="s">
        <v>45</v>
      </c>
      <c r="P3166" t="s">
        <v>89</v>
      </c>
      <c r="Q3166" t="s">
        <v>6105</v>
      </c>
      <c r="R3166">
        <v>38.520000000000003</v>
      </c>
      <c r="S3166">
        <v>9</v>
      </c>
      <c r="T3166">
        <v>0</v>
      </c>
      <c r="U3166">
        <v>17.334</v>
      </c>
    </row>
    <row r="3167" spans="1:21" x14ac:dyDescent="0.25">
      <c r="A3167">
        <v>3166</v>
      </c>
      <c r="B3167" t="s">
        <v>6386</v>
      </c>
      <c r="C3167" s="1">
        <v>41903</v>
      </c>
      <c r="D3167" s="1">
        <v>41907</v>
      </c>
      <c r="E3167" t="s">
        <v>49</v>
      </c>
      <c r="F3167" t="s">
        <v>4380</v>
      </c>
      <c r="G3167" t="s">
        <v>4381</v>
      </c>
      <c r="H3167" t="s">
        <v>25</v>
      </c>
      <c r="I3167" t="s">
        <v>26</v>
      </c>
      <c r="J3167" t="s">
        <v>126</v>
      </c>
      <c r="K3167" t="s">
        <v>42</v>
      </c>
      <c r="L3167">
        <v>94109</v>
      </c>
      <c r="M3167" t="s">
        <v>43</v>
      </c>
      <c r="N3167" t="s">
        <v>6389</v>
      </c>
      <c r="O3167" t="s">
        <v>70</v>
      </c>
      <c r="P3167" t="s">
        <v>71</v>
      </c>
      <c r="Q3167" t="s">
        <v>6390</v>
      </c>
      <c r="R3167">
        <v>239.98400000000001</v>
      </c>
      <c r="S3167">
        <v>2</v>
      </c>
      <c r="T3167">
        <v>0.2</v>
      </c>
      <c r="U3167">
        <v>23.9984</v>
      </c>
    </row>
    <row r="3168" spans="1:21" x14ac:dyDescent="0.25">
      <c r="A3168">
        <v>3167</v>
      </c>
      <c r="B3168" t="s">
        <v>6386</v>
      </c>
      <c r="C3168" s="1">
        <v>41903</v>
      </c>
      <c r="D3168" s="1">
        <v>41907</v>
      </c>
      <c r="E3168" t="s">
        <v>49</v>
      </c>
      <c r="F3168" t="s">
        <v>4380</v>
      </c>
      <c r="G3168" t="s">
        <v>4381</v>
      </c>
      <c r="H3168" t="s">
        <v>25</v>
      </c>
      <c r="I3168" t="s">
        <v>26</v>
      </c>
      <c r="J3168" t="s">
        <v>126</v>
      </c>
      <c r="K3168" t="s">
        <v>42</v>
      </c>
      <c r="L3168">
        <v>94109</v>
      </c>
      <c r="M3168" t="s">
        <v>43</v>
      </c>
      <c r="N3168" t="s">
        <v>5838</v>
      </c>
      <c r="O3168" t="s">
        <v>45</v>
      </c>
      <c r="P3168" t="s">
        <v>89</v>
      </c>
      <c r="Q3168" t="s">
        <v>5839</v>
      </c>
      <c r="R3168">
        <v>19.350000000000001</v>
      </c>
      <c r="S3168">
        <v>3</v>
      </c>
      <c r="T3168">
        <v>0</v>
      </c>
      <c r="U3168">
        <v>9.4815000000000005</v>
      </c>
    </row>
    <row r="3169" spans="1:21" x14ac:dyDescent="0.25">
      <c r="A3169">
        <v>3168</v>
      </c>
      <c r="B3169" t="s">
        <v>6391</v>
      </c>
      <c r="C3169" s="1">
        <v>42672</v>
      </c>
      <c r="D3169" s="1">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x14ac:dyDescent="0.25">
      <c r="A3170">
        <v>3169</v>
      </c>
      <c r="B3170" t="s">
        <v>6392</v>
      </c>
      <c r="C3170" s="1">
        <v>42518</v>
      </c>
      <c r="D3170" s="1">
        <v>42524</v>
      </c>
      <c r="E3170" t="s">
        <v>49</v>
      </c>
      <c r="F3170" t="s">
        <v>1452</v>
      </c>
      <c r="G3170" t="s">
        <v>1453</v>
      </c>
      <c r="H3170" t="s">
        <v>40</v>
      </c>
      <c r="I3170" t="s">
        <v>26</v>
      </c>
      <c r="J3170" t="s">
        <v>5654</v>
      </c>
      <c r="K3170" t="s">
        <v>53</v>
      </c>
      <c r="L3170">
        <v>32303</v>
      </c>
      <c r="M3170" t="s">
        <v>29</v>
      </c>
      <c r="N3170" t="s">
        <v>4936</v>
      </c>
      <c r="O3170" t="s">
        <v>31</v>
      </c>
      <c r="P3170" t="s">
        <v>35</v>
      </c>
      <c r="Q3170" t="s">
        <v>4937</v>
      </c>
      <c r="R3170">
        <v>390.27199999999999</v>
      </c>
      <c r="S3170">
        <v>8</v>
      </c>
      <c r="T3170">
        <v>0.2</v>
      </c>
      <c r="U3170">
        <v>-24.391999999999999</v>
      </c>
    </row>
    <row r="3171" spans="1:21" x14ac:dyDescent="0.25">
      <c r="A3171">
        <v>3170</v>
      </c>
      <c r="B3171" t="s">
        <v>6392</v>
      </c>
      <c r="C3171" s="1">
        <v>42518</v>
      </c>
      <c r="D3171" s="1">
        <v>42524</v>
      </c>
      <c r="E3171" t="s">
        <v>49</v>
      </c>
      <c r="F3171" t="s">
        <v>1452</v>
      </c>
      <c r="G3171" t="s">
        <v>1453</v>
      </c>
      <c r="H3171" t="s">
        <v>40</v>
      </c>
      <c r="I3171" t="s">
        <v>26</v>
      </c>
      <c r="J3171" t="s">
        <v>5654</v>
      </c>
      <c r="K3171" t="s">
        <v>53</v>
      </c>
      <c r="L3171">
        <v>32303</v>
      </c>
      <c r="M3171" t="s">
        <v>29</v>
      </c>
      <c r="N3171" t="s">
        <v>1771</v>
      </c>
      <c r="O3171" t="s">
        <v>45</v>
      </c>
      <c r="P3171" t="s">
        <v>89</v>
      </c>
      <c r="Q3171" t="s">
        <v>1772</v>
      </c>
      <c r="R3171">
        <v>62.192</v>
      </c>
      <c r="S3171">
        <v>13</v>
      </c>
      <c r="T3171">
        <v>0.2</v>
      </c>
      <c r="U3171">
        <v>19.434999999999999</v>
      </c>
    </row>
    <row r="3172" spans="1:21" x14ac:dyDescent="0.25">
      <c r="A3172">
        <v>3171</v>
      </c>
      <c r="B3172" t="s">
        <v>6393</v>
      </c>
      <c r="C3172" s="1">
        <v>43090</v>
      </c>
      <c r="D3172" s="1">
        <v>43095</v>
      </c>
      <c r="E3172" t="s">
        <v>22</v>
      </c>
      <c r="F3172" t="s">
        <v>110</v>
      </c>
      <c r="G3172" t="s">
        <v>111</v>
      </c>
      <c r="H3172" t="s">
        <v>25</v>
      </c>
      <c r="I3172" t="s">
        <v>26</v>
      </c>
      <c r="J3172" t="s">
        <v>381</v>
      </c>
      <c r="K3172" t="s">
        <v>382</v>
      </c>
      <c r="L3172">
        <v>29203</v>
      </c>
      <c r="M3172" t="s">
        <v>29</v>
      </c>
      <c r="N3172" t="s">
        <v>5829</v>
      </c>
      <c r="O3172" t="s">
        <v>45</v>
      </c>
      <c r="P3172" t="s">
        <v>74</v>
      </c>
      <c r="Q3172" t="s">
        <v>5830</v>
      </c>
      <c r="R3172">
        <v>23.88</v>
      </c>
      <c r="S3172">
        <v>6</v>
      </c>
      <c r="T3172">
        <v>0</v>
      </c>
      <c r="U3172">
        <v>11.223599999999999</v>
      </c>
    </row>
    <row r="3173" spans="1:21" x14ac:dyDescent="0.25">
      <c r="A3173">
        <v>3172</v>
      </c>
      <c r="B3173" t="s">
        <v>6394</v>
      </c>
      <c r="C3173" s="1">
        <v>42450</v>
      </c>
      <c r="D3173" s="1">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3.1680000000000001</v>
      </c>
      <c r="S3173">
        <v>2</v>
      </c>
      <c r="T3173">
        <v>0.8</v>
      </c>
      <c r="U3173">
        <v>-4.7519999999999998</v>
      </c>
    </row>
    <row r="3174" spans="1:21" x14ac:dyDescent="0.25">
      <c r="A3174">
        <v>3173</v>
      </c>
      <c r="B3174" t="s">
        <v>6394</v>
      </c>
      <c r="C3174" s="1">
        <v>42450</v>
      </c>
      <c r="D3174" s="1">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x14ac:dyDescent="0.25">
      <c r="A3175">
        <v>3174</v>
      </c>
      <c r="B3175" t="s">
        <v>6394</v>
      </c>
      <c r="C3175" s="1">
        <v>42450</v>
      </c>
      <c r="D3175" s="1">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13.391999999999999</v>
      </c>
      <c r="S3175">
        <v>3</v>
      </c>
      <c r="T3175">
        <v>0.2</v>
      </c>
      <c r="U3175">
        <v>1.5065999999999999</v>
      </c>
    </row>
    <row r="3176" spans="1:21" x14ac:dyDescent="0.25">
      <c r="A3176">
        <v>3175</v>
      </c>
      <c r="B3176" t="s">
        <v>6395</v>
      </c>
      <c r="C3176" s="1">
        <v>43050</v>
      </c>
      <c r="D3176" s="1">
        <v>43057</v>
      </c>
      <c r="E3176" t="s">
        <v>49</v>
      </c>
      <c r="F3176" t="s">
        <v>1831</v>
      </c>
      <c r="G3176" t="s">
        <v>1832</v>
      </c>
      <c r="H3176" t="s">
        <v>25</v>
      </c>
      <c r="I3176" t="s">
        <v>26</v>
      </c>
      <c r="J3176" t="s">
        <v>881</v>
      </c>
      <c r="K3176" t="s">
        <v>237</v>
      </c>
      <c r="L3176">
        <v>48227</v>
      </c>
      <c r="M3176" t="s">
        <v>104</v>
      </c>
      <c r="N3176" t="s">
        <v>6396</v>
      </c>
      <c r="O3176" t="s">
        <v>45</v>
      </c>
      <c r="P3176" t="s">
        <v>67</v>
      </c>
      <c r="Q3176" t="s">
        <v>6397</v>
      </c>
      <c r="R3176">
        <v>181.86</v>
      </c>
      <c r="S3176">
        <v>7</v>
      </c>
      <c r="T3176">
        <v>0</v>
      </c>
      <c r="U3176">
        <v>50.9208</v>
      </c>
    </row>
    <row r="3177" spans="1:21" x14ac:dyDescent="0.25">
      <c r="A3177">
        <v>3176</v>
      </c>
      <c r="B3177" t="s">
        <v>6398</v>
      </c>
      <c r="C3177" s="1">
        <v>43001</v>
      </c>
      <c r="D3177" s="1">
        <v>43007</v>
      </c>
      <c r="E3177" t="s">
        <v>49</v>
      </c>
      <c r="F3177" t="s">
        <v>2291</v>
      </c>
      <c r="G3177" t="s">
        <v>2292</v>
      </c>
      <c r="H3177" t="s">
        <v>25</v>
      </c>
      <c r="I3177" t="s">
        <v>26</v>
      </c>
      <c r="J3177" t="s">
        <v>5347</v>
      </c>
      <c r="K3177" t="s">
        <v>456</v>
      </c>
      <c r="L3177">
        <v>80525</v>
      </c>
      <c r="M3177" t="s">
        <v>43</v>
      </c>
      <c r="N3177" t="s">
        <v>3098</v>
      </c>
      <c r="O3177" t="s">
        <v>31</v>
      </c>
      <c r="P3177" t="s">
        <v>32</v>
      </c>
      <c r="Q3177" t="s">
        <v>3099</v>
      </c>
      <c r="R3177">
        <v>180.58799999999999</v>
      </c>
      <c r="S3177">
        <v>2</v>
      </c>
      <c r="T3177">
        <v>0.7</v>
      </c>
      <c r="U3177">
        <v>-240.78399999999999</v>
      </c>
    </row>
    <row r="3178" spans="1:21" x14ac:dyDescent="0.25">
      <c r="A3178">
        <v>3177</v>
      </c>
      <c r="B3178" t="s">
        <v>6398</v>
      </c>
      <c r="C3178" s="1">
        <v>43001</v>
      </c>
      <c r="D3178" s="1">
        <v>43007</v>
      </c>
      <c r="E3178" t="s">
        <v>49</v>
      </c>
      <c r="F3178" t="s">
        <v>2291</v>
      </c>
      <c r="G3178" t="s">
        <v>2292</v>
      </c>
      <c r="H3178" t="s">
        <v>25</v>
      </c>
      <c r="I3178" t="s">
        <v>26</v>
      </c>
      <c r="J3178" t="s">
        <v>5347</v>
      </c>
      <c r="K3178" t="s">
        <v>456</v>
      </c>
      <c r="L3178">
        <v>80525</v>
      </c>
      <c r="M3178" t="s">
        <v>43</v>
      </c>
      <c r="N3178" t="s">
        <v>4175</v>
      </c>
      <c r="O3178" t="s">
        <v>70</v>
      </c>
      <c r="P3178" t="s">
        <v>160</v>
      </c>
      <c r="Q3178" t="s">
        <v>4176</v>
      </c>
      <c r="R3178">
        <v>47.984000000000002</v>
      </c>
      <c r="S3178">
        <v>2</v>
      </c>
      <c r="T3178">
        <v>0.2</v>
      </c>
      <c r="U3178">
        <v>0.5998</v>
      </c>
    </row>
    <row r="3179" spans="1:21" x14ac:dyDescent="0.25">
      <c r="A3179">
        <v>3178</v>
      </c>
      <c r="B3179" t="s">
        <v>6399</v>
      </c>
      <c r="C3179" s="1">
        <v>42988</v>
      </c>
      <c r="D3179" s="1">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9.0047999999999995</v>
      </c>
    </row>
    <row r="3180" spans="1:21" x14ac:dyDescent="0.25">
      <c r="A3180">
        <v>3179</v>
      </c>
      <c r="B3180" t="s">
        <v>6400</v>
      </c>
      <c r="C3180" s="1">
        <v>43074</v>
      </c>
      <c r="D3180" s="1">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6.0726000000000004</v>
      </c>
    </row>
    <row r="3181" spans="1:21" x14ac:dyDescent="0.25">
      <c r="A3181">
        <v>3180</v>
      </c>
      <c r="B3181" t="s">
        <v>6400</v>
      </c>
      <c r="C3181" s="1">
        <v>43074</v>
      </c>
      <c r="D3181" s="1">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18.190799999999999</v>
      </c>
    </row>
    <row r="3182" spans="1:21" x14ac:dyDescent="0.25">
      <c r="A3182">
        <v>3181</v>
      </c>
      <c r="B3182" t="s">
        <v>6400</v>
      </c>
      <c r="C3182" s="1">
        <v>43074</v>
      </c>
      <c r="D3182" s="1">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254.9</v>
      </c>
      <c r="S3182">
        <v>5</v>
      </c>
      <c r="T3182">
        <v>0</v>
      </c>
      <c r="U3182">
        <v>68.822999999999993</v>
      </c>
    </row>
    <row r="3183" spans="1:21" x14ac:dyDescent="0.25">
      <c r="A3183">
        <v>3182</v>
      </c>
      <c r="B3183" t="s">
        <v>6401</v>
      </c>
      <c r="C3183" s="1">
        <v>43048</v>
      </c>
      <c r="D3183" s="1">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x14ac:dyDescent="0.25">
      <c r="A3184">
        <v>3183</v>
      </c>
      <c r="B3184" t="s">
        <v>6401</v>
      </c>
      <c r="C3184" s="1">
        <v>43048</v>
      </c>
      <c r="D3184" s="1">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v>
      </c>
      <c r="S3184">
        <v>3</v>
      </c>
      <c r="T3184">
        <v>0</v>
      </c>
      <c r="U3184">
        <v>355.44659999999999</v>
      </c>
    </row>
    <row r="3185" spans="1:21" x14ac:dyDescent="0.25">
      <c r="A3185">
        <v>3184</v>
      </c>
      <c r="B3185" t="s">
        <v>6401</v>
      </c>
      <c r="C3185" s="1">
        <v>43048</v>
      </c>
      <c r="D3185" s="1">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473.61059999999998</v>
      </c>
    </row>
    <row r="3186" spans="1:21" x14ac:dyDescent="0.25">
      <c r="A3186">
        <v>3185</v>
      </c>
      <c r="B3186" t="s">
        <v>6401</v>
      </c>
      <c r="C3186" s="1">
        <v>43048</v>
      </c>
      <c r="D3186" s="1">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157.87020000000001</v>
      </c>
    </row>
    <row r="3187" spans="1:21" x14ac:dyDescent="0.25">
      <c r="A3187">
        <v>3186</v>
      </c>
      <c r="B3187" t="s">
        <v>6402</v>
      </c>
      <c r="C3187" s="1">
        <v>41950</v>
      </c>
      <c r="D3187" s="1">
        <v>41952</v>
      </c>
      <c r="E3187" t="s">
        <v>187</v>
      </c>
      <c r="F3187" t="s">
        <v>4967</v>
      </c>
      <c r="G3187" t="s">
        <v>4968</v>
      </c>
      <c r="H3187" t="s">
        <v>40</v>
      </c>
      <c r="I3187" t="s">
        <v>26</v>
      </c>
      <c r="J3187" t="s">
        <v>183</v>
      </c>
      <c r="K3187" t="s">
        <v>103</v>
      </c>
      <c r="L3187">
        <v>77041</v>
      </c>
      <c r="M3187" t="s">
        <v>104</v>
      </c>
      <c r="N3187" t="s">
        <v>5381</v>
      </c>
      <c r="O3187" t="s">
        <v>45</v>
      </c>
      <c r="P3187" t="s">
        <v>74</v>
      </c>
      <c r="Q3187" t="s">
        <v>5382</v>
      </c>
      <c r="R3187">
        <v>26.045999999999999</v>
      </c>
      <c r="S3187">
        <v>3</v>
      </c>
      <c r="T3187">
        <v>0.8</v>
      </c>
      <c r="U3187">
        <v>-44.278199999999998</v>
      </c>
    </row>
    <row r="3188" spans="1:21" x14ac:dyDescent="0.25">
      <c r="A3188">
        <v>3187</v>
      </c>
      <c r="B3188" t="s">
        <v>6402</v>
      </c>
      <c r="C3188" s="1">
        <v>41950</v>
      </c>
      <c r="D3188" s="1">
        <v>41952</v>
      </c>
      <c r="E3188" t="s">
        <v>187</v>
      </c>
      <c r="F3188" t="s">
        <v>4967</v>
      </c>
      <c r="G3188" t="s">
        <v>4968</v>
      </c>
      <c r="H3188" t="s">
        <v>40</v>
      </c>
      <c r="I3188" t="s">
        <v>26</v>
      </c>
      <c r="J3188" t="s">
        <v>183</v>
      </c>
      <c r="K3188" t="s">
        <v>103</v>
      </c>
      <c r="L3188">
        <v>77041</v>
      </c>
      <c r="M3188" t="s">
        <v>104</v>
      </c>
      <c r="N3188" t="s">
        <v>6403</v>
      </c>
      <c r="O3188" t="s">
        <v>45</v>
      </c>
      <c r="P3188" t="s">
        <v>172</v>
      </c>
      <c r="Q3188" t="s">
        <v>670</v>
      </c>
      <c r="R3188">
        <v>74.352000000000004</v>
      </c>
      <c r="S3188">
        <v>3</v>
      </c>
      <c r="T3188">
        <v>0.2</v>
      </c>
      <c r="U3188">
        <v>26.9526</v>
      </c>
    </row>
    <row r="3189" spans="1:21" x14ac:dyDescent="0.25">
      <c r="A3189">
        <v>3188</v>
      </c>
      <c r="B3189" t="s">
        <v>6404</v>
      </c>
      <c r="C3189" s="1">
        <v>42806</v>
      </c>
      <c r="D3189" s="1">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x14ac:dyDescent="0.25">
      <c r="A3190">
        <v>3189</v>
      </c>
      <c r="B3190" t="s">
        <v>6405</v>
      </c>
      <c r="C3190" s="1">
        <v>43028</v>
      </c>
      <c r="D3190" s="1">
        <v>43030</v>
      </c>
      <c r="E3190" t="s">
        <v>22</v>
      </c>
      <c r="F3190" t="s">
        <v>610</v>
      </c>
      <c r="G3190" t="s">
        <v>611</v>
      </c>
      <c r="H3190" t="s">
        <v>40</v>
      </c>
      <c r="I3190" t="s">
        <v>26</v>
      </c>
      <c r="J3190" t="s">
        <v>6406</v>
      </c>
      <c r="K3190" t="s">
        <v>42</v>
      </c>
      <c r="L3190">
        <v>95695</v>
      </c>
      <c r="M3190" t="s">
        <v>43</v>
      </c>
      <c r="N3190" t="s">
        <v>4699</v>
      </c>
      <c r="O3190" t="s">
        <v>45</v>
      </c>
      <c r="P3190" t="s">
        <v>46</v>
      </c>
      <c r="Q3190" t="s">
        <v>4700</v>
      </c>
      <c r="R3190">
        <v>3.75</v>
      </c>
      <c r="S3190">
        <v>1</v>
      </c>
      <c r="T3190">
        <v>0</v>
      </c>
      <c r="U3190">
        <v>1.8</v>
      </c>
    </row>
    <row r="3191" spans="1:21" x14ac:dyDescent="0.25">
      <c r="A3191">
        <v>3190</v>
      </c>
      <c r="B3191" t="s">
        <v>6405</v>
      </c>
      <c r="C3191" s="1">
        <v>43028</v>
      </c>
      <c r="D3191" s="1">
        <v>43030</v>
      </c>
      <c r="E3191" t="s">
        <v>22</v>
      </c>
      <c r="F3191" t="s">
        <v>610</v>
      </c>
      <c r="G3191" t="s">
        <v>611</v>
      </c>
      <c r="H3191" t="s">
        <v>40</v>
      </c>
      <c r="I3191" t="s">
        <v>26</v>
      </c>
      <c r="J3191" t="s">
        <v>6406</v>
      </c>
      <c r="K3191" t="s">
        <v>42</v>
      </c>
      <c r="L3191">
        <v>95695</v>
      </c>
      <c r="M3191" t="s">
        <v>43</v>
      </c>
      <c r="N3191" t="s">
        <v>6407</v>
      </c>
      <c r="O3191" t="s">
        <v>45</v>
      </c>
      <c r="P3191" t="s">
        <v>74</v>
      </c>
      <c r="Q3191" t="s">
        <v>6408</v>
      </c>
      <c r="R3191">
        <v>20.928000000000001</v>
      </c>
      <c r="S3191">
        <v>4</v>
      </c>
      <c r="T3191">
        <v>0.2</v>
      </c>
      <c r="U3191">
        <v>7.5864000000000003</v>
      </c>
    </row>
    <row r="3192" spans="1:21" x14ac:dyDescent="0.25">
      <c r="A3192">
        <v>3191</v>
      </c>
      <c r="B3192" t="s">
        <v>6409</v>
      </c>
      <c r="C3192" s="1">
        <v>42365</v>
      </c>
      <c r="D3192" s="1">
        <v>42370</v>
      </c>
      <c r="E3192" t="s">
        <v>49</v>
      </c>
      <c r="F3192" t="s">
        <v>6000</v>
      </c>
      <c r="G3192" t="s">
        <v>6001</v>
      </c>
      <c r="H3192" t="s">
        <v>101</v>
      </c>
      <c r="I3192" t="s">
        <v>26</v>
      </c>
      <c r="J3192" t="s">
        <v>302</v>
      </c>
      <c r="K3192" t="s">
        <v>210</v>
      </c>
      <c r="L3192">
        <v>60610</v>
      </c>
      <c r="M3192" t="s">
        <v>104</v>
      </c>
      <c r="N3192" t="s">
        <v>6410</v>
      </c>
      <c r="O3192" t="s">
        <v>45</v>
      </c>
      <c r="P3192" t="s">
        <v>58</v>
      </c>
      <c r="Q3192" t="s">
        <v>6411</v>
      </c>
      <c r="R3192">
        <v>12.672000000000001</v>
      </c>
      <c r="S3192">
        <v>3</v>
      </c>
      <c r="T3192">
        <v>0.2</v>
      </c>
      <c r="U3192">
        <v>-3.1680000000000001</v>
      </c>
    </row>
    <row r="3193" spans="1:21" x14ac:dyDescent="0.25">
      <c r="A3193">
        <v>3192</v>
      </c>
      <c r="B3193" t="s">
        <v>6412</v>
      </c>
      <c r="C3193" s="1">
        <v>43010</v>
      </c>
      <c r="D3193" s="1">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17.157399999999999</v>
      </c>
    </row>
    <row r="3194" spans="1:21" x14ac:dyDescent="0.25">
      <c r="A3194">
        <v>3193</v>
      </c>
      <c r="B3194" t="s">
        <v>6413</v>
      </c>
      <c r="C3194" s="1">
        <v>42890</v>
      </c>
      <c r="D3194" s="1">
        <v>42894</v>
      </c>
      <c r="E3194" t="s">
        <v>49</v>
      </c>
      <c r="F3194" t="s">
        <v>5473</v>
      </c>
      <c r="G3194" t="s">
        <v>5474</v>
      </c>
      <c r="H3194" t="s">
        <v>40</v>
      </c>
      <c r="I3194" t="s">
        <v>26</v>
      </c>
      <c r="J3194" t="s">
        <v>6414</v>
      </c>
      <c r="K3194" t="s">
        <v>103</v>
      </c>
      <c r="L3194">
        <v>77489</v>
      </c>
      <c r="M3194" t="s">
        <v>104</v>
      </c>
      <c r="N3194" t="s">
        <v>1024</v>
      </c>
      <c r="O3194" t="s">
        <v>45</v>
      </c>
      <c r="P3194" t="s">
        <v>74</v>
      </c>
      <c r="Q3194" t="s">
        <v>1025</v>
      </c>
      <c r="R3194">
        <v>6.37</v>
      </c>
      <c r="S3194">
        <v>7</v>
      </c>
      <c r="T3194">
        <v>0.8</v>
      </c>
      <c r="U3194">
        <v>-9.5549999999999997</v>
      </c>
    </row>
    <row r="3195" spans="1:21" x14ac:dyDescent="0.25">
      <c r="A3195">
        <v>3194</v>
      </c>
      <c r="B3195" t="s">
        <v>6415</v>
      </c>
      <c r="C3195" s="1">
        <v>41883</v>
      </c>
      <c r="D3195" s="1">
        <v>41886</v>
      </c>
      <c r="E3195" t="s">
        <v>187</v>
      </c>
      <c r="F3195" t="s">
        <v>6416</v>
      </c>
      <c r="G3195" t="s">
        <v>6417</v>
      </c>
      <c r="H3195" t="s">
        <v>25</v>
      </c>
      <c r="I3195" t="s">
        <v>26</v>
      </c>
      <c r="J3195" t="s">
        <v>183</v>
      </c>
      <c r="K3195" t="s">
        <v>103</v>
      </c>
      <c r="L3195">
        <v>77036</v>
      </c>
      <c r="M3195" t="s">
        <v>104</v>
      </c>
      <c r="N3195" t="s">
        <v>2042</v>
      </c>
      <c r="O3195" t="s">
        <v>45</v>
      </c>
      <c r="P3195" t="s">
        <v>74</v>
      </c>
      <c r="Q3195" t="s">
        <v>2043</v>
      </c>
      <c r="R3195">
        <v>3.6480000000000001</v>
      </c>
      <c r="S3195">
        <v>3</v>
      </c>
      <c r="T3195">
        <v>0.8</v>
      </c>
      <c r="U3195">
        <v>-6.0191999999999997</v>
      </c>
    </row>
    <row r="3196" spans="1:21" x14ac:dyDescent="0.25">
      <c r="A3196">
        <v>3195</v>
      </c>
      <c r="B3196" t="s">
        <v>6415</v>
      </c>
      <c r="C3196" s="1">
        <v>41883</v>
      </c>
      <c r="D3196" s="1">
        <v>41886</v>
      </c>
      <c r="E3196" t="s">
        <v>187</v>
      </c>
      <c r="F3196" t="s">
        <v>6416</v>
      </c>
      <c r="G3196" t="s">
        <v>6417</v>
      </c>
      <c r="H3196" t="s">
        <v>25</v>
      </c>
      <c r="I3196" t="s">
        <v>26</v>
      </c>
      <c r="J3196" t="s">
        <v>183</v>
      </c>
      <c r="K3196" t="s">
        <v>103</v>
      </c>
      <c r="L3196">
        <v>77036</v>
      </c>
      <c r="M3196" t="s">
        <v>104</v>
      </c>
      <c r="N3196" t="s">
        <v>1059</v>
      </c>
      <c r="O3196" t="s">
        <v>45</v>
      </c>
      <c r="P3196" t="s">
        <v>89</v>
      </c>
      <c r="Q3196" t="s">
        <v>1060</v>
      </c>
      <c r="R3196">
        <v>31.103999999999999</v>
      </c>
      <c r="S3196">
        <v>6</v>
      </c>
      <c r="T3196">
        <v>0.2</v>
      </c>
      <c r="U3196">
        <v>10.8864</v>
      </c>
    </row>
    <row r="3197" spans="1:21" x14ac:dyDescent="0.25">
      <c r="A3197">
        <v>3196</v>
      </c>
      <c r="B3197" t="s">
        <v>6418</v>
      </c>
      <c r="C3197" s="1">
        <v>42590</v>
      </c>
      <c r="D3197" s="1">
        <v>42595</v>
      </c>
      <c r="E3197" t="s">
        <v>49</v>
      </c>
      <c r="F3197" t="s">
        <v>3999</v>
      </c>
      <c r="G3197" t="s">
        <v>4000</v>
      </c>
      <c r="H3197" t="s">
        <v>101</v>
      </c>
      <c r="I3197" t="s">
        <v>26</v>
      </c>
      <c r="J3197" t="s">
        <v>327</v>
      </c>
      <c r="K3197" t="s">
        <v>1491</v>
      </c>
      <c r="L3197">
        <v>39212</v>
      </c>
      <c r="M3197" t="s">
        <v>29</v>
      </c>
      <c r="N3197" t="s">
        <v>6419</v>
      </c>
      <c r="O3197" t="s">
        <v>45</v>
      </c>
      <c r="P3197" t="s">
        <v>268</v>
      </c>
      <c r="Q3197" t="s">
        <v>6420</v>
      </c>
      <c r="R3197">
        <v>23.34</v>
      </c>
      <c r="S3197">
        <v>3</v>
      </c>
      <c r="T3197">
        <v>0</v>
      </c>
      <c r="U3197">
        <v>0.2334</v>
      </c>
    </row>
    <row r="3198" spans="1:21" x14ac:dyDescent="0.25">
      <c r="A3198">
        <v>3197</v>
      </c>
      <c r="B3198" t="s">
        <v>6421</v>
      </c>
      <c r="C3198" s="1">
        <v>42938</v>
      </c>
      <c r="D3198" s="1">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14.085900000000001</v>
      </c>
    </row>
    <row r="3199" spans="1:21" x14ac:dyDescent="0.25">
      <c r="A3199">
        <v>3198</v>
      </c>
      <c r="B3199" t="s">
        <v>6422</v>
      </c>
      <c r="C3199" s="1">
        <v>42195</v>
      </c>
      <c r="D3199" s="1">
        <v>42195</v>
      </c>
      <c r="E3199" t="s">
        <v>1292</v>
      </c>
      <c r="F3199" t="s">
        <v>155</v>
      </c>
      <c r="G3199" t="s">
        <v>156</v>
      </c>
      <c r="H3199" t="s">
        <v>25</v>
      </c>
      <c r="I3199" t="s">
        <v>26</v>
      </c>
      <c r="J3199" t="s">
        <v>4083</v>
      </c>
      <c r="K3199" t="s">
        <v>309</v>
      </c>
      <c r="L3199">
        <v>85281</v>
      </c>
      <c r="M3199" t="s">
        <v>43</v>
      </c>
      <c r="N3199" t="s">
        <v>5751</v>
      </c>
      <c r="O3199" t="s">
        <v>45</v>
      </c>
      <c r="P3199" t="s">
        <v>74</v>
      </c>
      <c r="Q3199" t="s">
        <v>5752</v>
      </c>
      <c r="R3199">
        <v>3.3660000000000001</v>
      </c>
      <c r="S3199">
        <v>3</v>
      </c>
      <c r="T3199">
        <v>0.7</v>
      </c>
      <c r="U3199">
        <v>-2.2440000000000002</v>
      </c>
    </row>
    <row r="3200" spans="1:21" x14ac:dyDescent="0.25">
      <c r="A3200">
        <v>3199</v>
      </c>
      <c r="B3200" t="s">
        <v>6423</v>
      </c>
      <c r="C3200" s="1">
        <v>41974</v>
      </c>
      <c r="D3200" s="1">
        <v>41980</v>
      </c>
      <c r="E3200" t="s">
        <v>49</v>
      </c>
      <c r="F3200" t="s">
        <v>4290</v>
      </c>
      <c r="G3200" t="s">
        <v>4291</v>
      </c>
      <c r="H3200" t="s">
        <v>25</v>
      </c>
      <c r="I3200" t="s">
        <v>26</v>
      </c>
      <c r="J3200" t="s">
        <v>1525</v>
      </c>
      <c r="K3200" t="s">
        <v>87</v>
      </c>
      <c r="L3200">
        <v>28540</v>
      </c>
      <c r="M3200" t="s">
        <v>29</v>
      </c>
      <c r="N3200" t="s">
        <v>6424</v>
      </c>
      <c r="O3200" t="s">
        <v>70</v>
      </c>
      <c r="P3200" t="s">
        <v>71</v>
      </c>
      <c r="Q3200" t="s">
        <v>6425</v>
      </c>
      <c r="R3200">
        <v>95.968000000000004</v>
      </c>
      <c r="S3200">
        <v>4</v>
      </c>
      <c r="T3200">
        <v>0.2</v>
      </c>
      <c r="U3200">
        <v>9.5968</v>
      </c>
    </row>
    <row r="3201" spans="1:21" x14ac:dyDescent="0.25">
      <c r="A3201">
        <v>3200</v>
      </c>
      <c r="B3201" t="s">
        <v>6426</v>
      </c>
      <c r="C3201" s="1">
        <v>43087</v>
      </c>
      <c r="D3201" s="1">
        <v>43091</v>
      </c>
      <c r="E3201" t="s">
        <v>49</v>
      </c>
      <c r="F3201" t="s">
        <v>6427</v>
      </c>
      <c r="G3201" t="s">
        <v>6428</v>
      </c>
      <c r="H3201" t="s">
        <v>40</v>
      </c>
      <c r="I3201" t="s">
        <v>26</v>
      </c>
      <c r="J3201" t="s">
        <v>145</v>
      </c>
      <c r="K3201" t="s">
        <v>146</v>
      </c>
      <c r="L3201">
        <v>19134</v>
      </c>
      <c r="M3201" t="s">
        <v>147</v>
      </c>
      <c r="N3201" t="s">
        <v>5852</v>
      </c>
      <c r="O3201" t="s">
        <v>45</v>
      </c>
      <c r="P3201" t="s">
        <v>67</v>
      </c>
      <c r="Q3201" t="s">
        <v>5853</v>
      </c>
      <c r="R3201">
        <v>18.704000000000001</v>
      </c>
      <c r="S3201">
        <v>7</v>
      </c>
      <c r="T3201">
        <v>0.2</v>
      </c>
      <c r="U3201">
        <v>2.3380000000000001</v>
      </c>
    </row>
    <row r="3202" spans="1:21" x14ac:dyDescent="0.25">
      <c r="A3202">
        <v>3201</v>
      </c>
      <c r="B3202" t="s">
        <v>6429</v>
      </c>
      <c r="C3202" s="1">
        <v>41777</v>
      </c>
      <c r="D3202" s="1">
        <v>41779</v>
      </c>
      <c r="E3202" t="s">
        <v>22</v>
      </c>
      <c r="F3202" t="s">
        <v>655</v>
      </c>
      <c r="G3202" t="s">
        <v>656</v>
      </c>
      <c r="H3202" t="s">
        <v>25</v>
      </c>
      <c r="I3202" t="s">
        <v>26</v>
      </c>
      <c r="J3202" t="s">
        <v>802</v>
      </c>
      <c r="K3202" t="s">
        <v>497</v>
      </c>
      <c r="L3202">
        <v>44312</v>
      </c>
      <c r="M3202" t="s">
        <v>147</v>
      </c>
      <c r="N3202" t="s">
        <v>5278</v>
      </c>
      <c r="O3202" t="s">
        <v>31</v>
      </c>
      <c r="P3202" t="s">
        <v>64</v>
      </c>
      <c r="Q3202" t="s">
        <v>5279</v>
      </c>
      <c r="R3202">
        <v>149.232</v>
      </c>
      <c r="S3202">
        <v>3</v>
      </c>
      <c r="T3202">
        <v>0.2</v>
      </c>
      <c r="U3202">
        <v>3.7307999999999999</v>
      </c>
    </row>
    <row r="3203" spans="1:21" x14ac:dyDescent="0.25">
      <c r="A3203">
        <v>3202</v>
      </c>
      <c r="B3203" t="s">
        <v>6429</v>
      </c>
      <c r="C3203" s="1">
        <v>41777</v>
      </c>
      <c r="D3203" s="1">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v>
      </c>
      <c r="S3203">
        <v>4</v>
      </c>
      <c r="T3203">
        <v>0.2</v>
      </c>
      <c r="U3203">
        <v>5.7767999999999997</v>
      </c>
    </row>
    <row r="3204" spans="1:21" x14ac:dyDescent="0.25">
      <c r="A3204">
        <v>3203</v>
      </c>
      <c r="B3204" t="s">
        <v>6430</v>
      </c>
      <c r="C3204" s="1">
        <v>41953</v>
      </c>
      <c r="D3204" s="1">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60.153599999999997</v>
      </c>
    </row>
    <row r="3205" spans="1:21" x14ac:dyDescent="0.25">
      <c r="A3205">
        <v>3204</v>
      </c>
      <c r="B3205" t="s">
        <v>6430</v>
      </c>
      <c r="C3205" s="1">
        <v>41953</v>
      </c>
      <c r="D3205" s="1">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x14ac:dyDescent="0.25">
      <c r="A3206">
        <v>3205</v>
      </c>
      <c r="B3206" t="s">
        <v>6430</v>
      </c>
      <c r="C3206" s="1">
        <v>41953</v>
      </c>
      <c r="D3206" s="1">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11.166399999999999</v>
      </c>
    </row>
    <row r="3207" spans="1:21" x14ac:dyDescent="0.25">
      <c r="A3207">
        <v>3206</v>
      </c>
      <c r="B3207" t="s">
        <v>6430</v>
      </c>
      <c r="C3207" s="1">
        <v>41953</v>
      </c>
      <c r="D3207" s="1">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28.007999999999999</v>
      </c>
    </row>
    <row r="3208" spans="1:21" x14ac:dyDescent="0.25">
      <c r="A3208">
        <v>3207</v>
      </c>
      <c r="B3208" t="s">
        <v>6430</v>
      </c>
      <c r="C3208" s="1">
        <v>41953</v>
      </c>
      <c r="D3208" s="1">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14.896000000000001</v>
      </c>
    </row>
    <row r="3209" spans="1:21" x14ac:dyDescent="0.25">
      <c r="A3209">
        <v>3208</v>
      </c>
      <c r="B3209" t="s">
        <v>6430</v>
      </c>
      <c r="C3209" s="1">
        <v>41953</v>
      </c>
      <c r="D3209" s="1">
        <v>41959</v>
      </c>
      <c r="E3209" t="s">
        <v>49</v>
      </c>
      <c r="F3209" t="s">
        <v>665</v>
      </c>
      <c r="G3209" t="s">
        <v>666</v>
      </c>
      <c r="H3209" t="s">
        <v>25</v>
      </c>
      <c r="I3209" t="s">
        <v>26</v>
      </c>
      <c r="J3209" t="s">
        <v>949</v>
      </c>
      <c r="K3209" t="s">
        <v>42</v>
      </c>
      <c r="L3209">
        <v>92037</v>
      </c>
      <c r="M3209" t="s">
        <v>43</v>
      </c>
      <c r="N3209" t="s">
        <v>6431</v>
      </c>
      <c r="O3209" t="s">
        <v>45</v>
      </c>
      <c r="P3209" t="s">
        <v>46</v>
      </c>
      <c r="Q3209" t="s">
        <v>6432</v>
      </c>
      <c r="R3209">
        <v>39.840000000000003</v>
      </c>
      <c r="S3209">
        <v>8</v>
      </c>
      <c r="T3209">
        <v>0</v>
      </c>
      <c r="U3209">
        <v>18.3264</v>
      </c>
    </row>
    <row r="3210" spans="1:21" x14ac:dyDescent="0.25">
      <c r="A3210">
        <v>3209</v>
      </c>
      <c r="B3210" t="s">
        <v>6433</v>
      </c>
      <c r="C3210" s="1">
        <v>42378</v>
      </c>
      <c r="D3210" s="1">
        <v>42384</v>
      </c>
      <c r="E3210" t="s">
        <v>49</v>
      </c>
      <c r="F3210" t="s">
        <v>1348</v>
      </c>
      <c r="G3210" t="s">
        <v>1349</v>
      </c>
      <c r="H3210" t="s">
        <v>40</v>
      </c>
      <c r="I3210" t="s">
        <v>26</v>
      </c>
      <c r="J3210" t="s">
        <v>3496</v>
      </c>
      <c r="K3210" t="s">
        <v>42</v>
      </c>
      <c r="L3210">
        <v>93727</v>
      </c>
      <c r="M3210" t="s">
        <v>43</v>
      </c>
      <c r="N3210" t="s">
        <v>6434</v>
      </c>
      <c r="O3210" t="s">
        <v>70</v>
      </c>
      <c r="P3210" t="s">
        <v>160</v>
      </c>
      <c r="Q3210" t="s">
        <v>6435</v>
      </c>
      <c r="R3210">
        <v>349.95</v>
      </c>
      <c r="S3210">
        <v>5</v>
      </c>
      <c r="T3210">
        <v>0</v>
      </c>
      <c r="U3210">
        <v>118.983</v>
      </c>
    </row>
    <row r="3211" spans="1:21" x14ac:dyDescent="0.25">
      <c r="A3211">
        <v>3210</v>
      </c>
      <c r="B3211" t="s">
        <v>6433</v>
      </c>
      <c r="C3211" s="1">
        <v>42378</v>
      </c>
      <c r="D3211" s="1">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v>
      </c>
      <c r="S3211">
        <v>9</v>
      </c>
      <c r="T3211">
        <v>0.2</v>
      </c>
      <c r="U3211">
        <v>141.72300000000001</v>
      </c>
    </row>
    <row r="3212" spans="1:21" x14ac:dyDescent="0.25">
      <c r="A3212">
        <v>3211</v>
      </c>
      <c r="B3212" t="s">
        <v>6436</v>
      </c>
      <c r="C3212" s="1">
        <v>43000</v>
      </c>
      <c r="D3212" s="1">
        <v>43005</v>
      </c>
      <c r="E3212" t="s">
        <v>49</v>
      </c>
      <c r="F3212" t="s">
        <v>584</v>
      </c>
      <c r="G3212" t="s">
        <v>585</v>
      </c>
      <c r="H3212" t="s">
        <v>40</v>
      </c>
      <c r="I3212" t="s">
        <v>26</v>
      </c>
      <c r="J3212" t="s">
        <v>6437</v>
      </c>
      <c r="K3212" t="s">
        <v>103</v>
      </c>
      <c r="L3212">
        <v>77581</v>
      </c>
      <c r="M3212" t="s">
        <v>104</v>
      </c>
      <c r="N3212" t="s">
        <v>1594</v>
      </c>
      <c r="O3212" t="s">
        <v>45</v>
      </c>
      <c r="P3212" t="s">
        <v>172</v>
      </c>
      <c r="Q3212" t="s">
        <v>670</v>
      </c>
      <c r="R3212">
        <v>13.391999999999999</v>
      </c>
      <c r="S3212">
        <v>3</v>
      </c>
      <c r="T3212">
        <v>0.2</v>
      </c>
      <c r="U3212">
        <v>5.0220000000000002</v>
      </c>
    </row>
    <row r="3213" spans="1:21" x14ac:dyDescent="0.25">
      <c r="A3213">
        <v>3212</v>
      </c>
      <c r="B3213" t="s">
        <v>6436</v>
      </c>
      <c r="C3213" s="1">
        <v>43000</v>
      </c>
      <c r="D3213" s="1">
        <v>43005</v>
      </c>
      <c r="E3213" t="s">
        <v>49</v>
      </c>
      <c r="F3213" t="s">
        <v>584</v>
      </c>
      <c r="G3213" t="s">
        <v>585</v>
      </c>
      <c r="H3213" t="s">
        <v>40</v>
      </c>
      <c r="I3213" t="s">
        <v>26</v>
      </c>
      <c r="J3213" t="s">
        <v>6437</v>
      </c>
      <c r="K3213" t="s">
        <v>103</v>
      </c>
      <c r="L3213">
        <v>77581</v>
      </c>
      <c r="M3213" t="s">
        <v>104</v>
      </c>
      <c r="N3213" t="s">
        <v>1526</v>
      </c>
      <c r="O3213" t="s">
        <v>45</v>
      </c>
      <c r="P3213" t="s">
        <v>74</v>
      </c>
      <c r="Q3213" t="s">
        <v>1527</v>
      </c>
      <c r="R3213">
        <v>11.228</v>
      </c>
      <c r="S3213">
        <v>7</v>
      </c>
      <c r="T3213">
        <v>0.8</v>
      </c>
      <c r="U3213">
        <v>-18.526199999999999</v>
      </c>
    </row>
    <row r="3214" spans="1:21" x14ac:dyDescent="0.25">
      <c r="A3214">
        <v>3213</v>
      </c>
      <c r="B3214" t="s">
        <v>6438</v>
      </c>
      <c r="C3214" s="1">
        <v>41996</v>
      </c>
      <c r="D3214" s="1">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x14ac:dyDescent="0.25">
      <c r="A3215">
        <v>3214</v>
      </c>
      <c r="B3215" t="s">
        <v>6439</v>
      </c>
      <c r="C3215" s="1">
        <v>42516</v>
      </c>
      <c r="D3215" s="1">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0.16919999999999999</v>
      </c>
    </row>
    <row r="3216" spans="1:21" x14ac:dyDescent="0.25">
      <c r="A3216">
        <v>3215</v>
      </c>
      <c r="B3216" t="s">
        <v>6439</v>
      </c>
      <c r="C3216" s="1">
        <v>42516</v>
      </c>
      <c r="D3216" s="1">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34.847999999999999</v>
      </c>
      <c r="S3216">
        <v>2</v>
      </c>
      <c r="T3216">
        <v>0.2</v>
      </c>
      <c r="U3216">
        <v>6.5339999999999998</v>
      </c>
    </row>
    <row r="3217" spans="1:21" x14ac:dyDescent="0.25">
      <c r="A3217">
        <v>3216</v>
      </c>
      <c r="B3217" t="s">
        <v>6440</v>
      </c>
      <c r="C3217" s="1">
        <v>42924</v>
      </c>
      <c r="D3217" s="1">
        <v>42926</v>
      </c>
      <c r="E3217" t="s">
        <v>187</v>
      </c>
      <c r="F3217" t="s">
        <v>3016</v>
      </c>
      <c r="G3217" t="s">
        <v>3017</v>
      </c>
      <c r="H3217" t="s">
        <v>25</v>
      </c>
      <c r="I3217" t="s">
        <v>26</v>
      </c>
      <c r="J3217" t="s">
        <v>6441</v>
      </c>
      <c r="K3217" t="s">
        <v>42</v>
      </c>
      <c r="L3217">
        <v>94403</v>
      </c>
      <c r="M3217" t="s">
        <v>43</v>
      </c>
      <c r="N3217" t="s">
        <v>256</v>
      </c>
      <c r="O3217" t="s">
        <v>45</v>
      </c>
      <c r="P3217" t="s">
        <v>46</v>
      </c>
      <c r="Q3217" t="s">
        <v>257</v>
      </c>
      <c r="R3217">
        <v>75.180000000000007</v>
      </c>
      <c r="S3217">
        <v>6</v>
      </c>
      <c r="T3217">
        <v>0</v>
      </c>
      <c r="U3217">
        <v>35.334600000000002</v>
      </c>
    </row>
    <row r="3218" spans="1:21" x14ac:dyDescent="0.25">
      <c r="A3218">
        <v>3217</v>
      </c>
      <c r="B3218" t="s">
        <v>6442</v>
      </c>
      <c r="C3218" s="1">
        <v>41772</v>
      </c>
      <c r="D3218" s="1">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52.4895</v>
      </c>
    </row>
    <row r="3219" spans="1:21" x14ac:dyDescent="0.25">
      <c r="A3219">
        <v>3218</v>
      </c>
      <c r="B3219" t="s">
        <v>6443</v>
      </c>
      <c r="C3219" s="1">
        <v>43049</v>
      </c>
      <c r="D3219" s="1">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931.17600000000004</v>
      </c>
      <c r="S3219">
        <v>3</v>
      </c>
      <c r="T3219">
        <v>0.2</v>
      </c>
      <c r="U3219">
        <v>314.27190000000002</v>
      </c>
    </row>
    <row r="3220" spans="1:21" x14ac:dyDescent="0.25">
      <c r="A3220">
        <v>3219</v>
      </c>
      <c r="B3220" t="s">
        <v>6443</v>
      </c>
      <c r="C3220" s="1">
        <v>43049</v>
      </c>
      <c r="D3220" s="1">
        <v>43055</v>
      </c>
      <c r="E3220" t="s">
        <v>49</v>
      </c>
      <c r="F3220" t="s">
        <v>3294</v>
      </c>
      <c r="G3220" t="s">
        <v>3295</v>
      </c>
      <c r="H3220" t="s">
        <v>40</v>
      </c>
      <c r="I3220" t="s">
        <v>26</v>
      </c>
      <c r="J3220" t="s">
        <v>265</v>
      </c>
      <c r="K3220" t="s">
        <v>266</v>
      </c>
      <c r="L3220">
        <v>10024</v>
      </c>
      <c r="M3220" t="s">
        <v>147</v>
      </c>
      <c r="N3220" t="s">
        <v>3441</v>
      </c>
      <c r="O3220" t="s">
        <v>70</v>
      </c>
      <c r="P3220" t="s">
        <v>71</v>
      </c>
      <c r="Q3220" t="s">
        <v>6344</v>
      </c>
      <c r="R3220">
        <v>430.88</v>
      </c>
      <c r="S3220">
        <v>2</v>
      </c>
      <c r="T3220">
        <v>0</v>
      </c>
      <c r="U3220">
        <v>124.9552</v>
      </c>
    </row>
    <row r="3221" spans="1:21" x14ac:dyDescent="0.25">
      <c r="A3221">
        <v>3220</v>
      </c>
      <c r="B3221" t="s">
        <v>6444</v>
      </c>
      <c r="C3221" s="1">
        <v>42279</v>
      </c>
      <c r="D3221" s="1">
        <v>42285</v>
      </c>
      <c r="E3221" t="s">
        <v>49</v>
      </c>
      <c r="F3221" t="s">
        <v>6350</v>
      </c>
      <c r="G3221" t="s">
        <v>6351</v>
      </c>
      <c r="H3221" t="s">
        <v>40</v>
      </c>
      <c r="I3221" t="s">
        <v>26</v>
      </c>
      <c r="J3221" t="s">
        <v>1121</v>
      </c>
      <c r="K3221" t="s">
        <v>789</v>
      </c>
      <c r="L3221">
        <v>8701</v>
      </c>
      <c r="M3221" t="s">
        <v>147</v>
      </c>
      <c r="N3221" t="s">
        <v>4979</v>
      </c>
      <c r="O3221" t="s">
        <v>45</v>
      </c>
      <c r="P3221" t="s">
        <v>89</v>
      </c>
      <c r="Q3221" t="s">
        <v>4980</v>
      </c>
      <c r="R3221">
        <v>94.85</v>
      </c>
      <c r="S3221">
        <v>5</v>
      </c>
      <c r="T3221">
        <v>0</v>
      </c>
      <c r="U3221">
        <v>45.527999999999999</v>
      </c>
    </row>
    <row r="3222" spans="1:21" x14ac:dyDescent="0.25">
      <c r="A3222">
        <v>3221</v>
      </c>
      <c r="B3222" t="s">
        <v>6444</v>
      </c>
      <c r="C3222" s="1">
        <v>42279</v>
      </c>
      <c r="D3222" s="1">
        <v>42285</v>
      </c>
      <c r="E3222" t="s">
        <v>49</v>
      </c>
      <c r="F3222" t="s">
        <v>6350</v>
      </c>
      <c r="G3222" t="s">
        <v>6351</v>
      </c>
      <c r="H3222" t="s">
        <v>40</v>
      </c>
      <c r="I3222" t="s">
        <v>26</v>
      </c>
      <c r="J3222" t="s">
        <v>1121</v>
      </c>
      <c r="K3222" t="s">
        <v>789</v>
      </c>
      <c r="L3222">
        <v>8701</v>
      </c>
      <c r="M3222" t="s">
        <v>147</v>
      </c>
      <c r="N3222" t="s">
        <v>525</v>
      </c>
      <c r="O3222" t="s">
        <v>45</v>
      </c>
      <c r="P3222" t="s">
        <v>172</v>
      </c>
      <c r="Q3222" t="s">
        <v>526</v>
      </c>
      <c r="R3222">
        <v>51.12</v>
      </c>
      <c r="S3222">
        <v>4</v>
      </c>
      <c r="T3222">
        <v>0</v>
      </c>
      <c r="U3222">
        <v>23.004000000000001</v>
      </c>
    </row>
    <row r="3223" spans="1:21" x14ac:dyDescent="0.25">
      <c r="A3223">
        <v>3222</v>
      </c>
      <c r="B3223" t="s">
        <v>6444</v>
      </c>
      <c r="C3223" s="1">
        <v>42279</v>
      </c>
      <c r="D3223" s="1">
        <v>42285</v>
      </c>
      <c r="E3223" t="s">
        <v>49</v>
      </c>
      <c r="F3223" t="s">
        <v>6350</v>
      </c>
      <c r="G3223" t="s">
        <v>6351</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x14ac:dyDescent="0.25">
      <c r="A3224">
        <v>3223</v>
      </c>
      <c r="B3224" t="s">
        <v>6445</v>
      </c>
      <c r="C3224" s="1">
        <v>41914</v>
      </c>
      <c r="D3224" s="1">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3.4104000000000001</v>
      </c>
    </row>
    <row r="3225" spans="1:21" x14ac:dyDescent="0.25">
      <c r="A3225">
        <v>3224</v>
      </c>
      <c r="B3225" t="s">
        <v>6445</v>
      </c>
      <c r="C3225" s="1">
        <v>41914</v>
      </c>
      <c r="D3225" s="1">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1.46</v>
      </c>
    </row>
    <row r="3226" spans="1:21" x14ac:dyDescent="0.25">
      <c r="A3226">
        <v>3225</v>
      </c>
      <c r="B3226" t="s">
        <v>6445</v>
      </c>
      <c r="C3226" s="1">
        <v>41914</v>
      </c>
      <c r="D3226" s="1">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318.39999999999998</v>
      </c>
      <c r="S3226">
        <v>2</v>
      </c>
      <c r="T3226">
        <v>0.2</v>
      </c>
      <c r="U3226">
        <v>107.46</v>
      </c>
    </row>
    <row r="3227" spans="1:21" x14ac:dyDescent="0.25">
      <c r="A3227">
        <v>3226</v>
      </c>
      <c r="B3227" t="s">
        <v>6445</v>
      </c>
      <c r="C3227" s="1">
        <v>41914</v>
      </c>
      <c r="D3227" s="1">
        <v>41917</v>
      </c>
      <c r="E3227" t="s">
        <v>187</v>
      </c>
      <c r="F3227" t="s">
        <v>219</v>
      </c>
      <c r="G3227" t="s">
        <v>220</v>
      </c>
      <c r="H3227" t="s">
        <v>40</v>
      </c>
      <c r="I3227" t="s">
        <v>26</v>
      </c>
      <c r="J3227" t="s">
        <v>4083</v>
      </c>
      <c r="K3227" t="s">
        <v>309</v>
      </c>
      <c r="L3227">
        <v>85281</v>
      </c>
      <c r="M3227" t="s">
        <v>43</v>
      </c>
      <c r="N3227" t="s">
        <v>6446</v>
      </c>
      <c r="O3227" t="s">
        <v>45</v>
      </c>
      <c r="P3227" t="s">
        <v>172</v>
      </c>
      <c r="Q3227" t="s">
        <v>6447</v>
      </c>
      <c r="R3227">
        <v>12.768000000000001</v>
      </c>
      <c r="S3227">
        <v>6</v>
      </c>
      <c r="T3227">
        <v>0.2</v>
      </c>
      <c r="U3227">
        <v>4.6284000000000001</v>
      </c>
    </row>
    <row r="3228" spans="1:21" x14ac:dyDescent="0.25">
      <c r="A3228">
        <v>3227</v>
      </c>
      <c r="B3228" t="s">
        <v>6445</v>
      </c>
      <c r="C3228" s="1">
        <v>41914</v>
      </c>
      <c r="D3228" s="1">
        <v>41917</v>
      </c>
      <c r="E3228" t="s">
        <v>187</v>
      </c>
      <c r="F3228" t="s">
        <v>219</v>
      </c>
      <c r="G3228" t="s">
        <v>220</v>
      </c>
      <c r="H3228" t="s">
        <v>40</v>
      </c>
      <c r="I3228" t="s">
        <v>26</v>
      </c>
      <c r="J3228" t="s">
        <v>4083</v>
      </c>
      <c r="K3228" t="s">
        <v>309</v>
      </c>
      <c r="L3228">
        <v>85281</v>
      </c>
      <c r="M3228" t="s">
        <v>43</v>
      </c>
      <c r="N3228" t="s">
        <v>6448</v>
      </c>
      <c r="O3228" t="s">
        <v>45</v>
      </c>
      <c r="P3228" t="s">
        <v>578</v>
      </c>
      <c r="Q3228" t="s">
        <v>6449</v>
      </c>
      <c r="R3228">
        <v>15.36</v>
      </c>
      <c r="S3228">
        <v>2</v>
      </c>
      <c r="T3228">
        <v>0.2</v>
      </c>
      <c r="U3228">
        <v>-3.2639999999999998</v>
      </c>
    </row>
    <row r="3229" spans="1:21" x14ac:dyDescent="0.25">
      <c r="A3229">
        <v>3228</v>
      </c>
      <c r="B3229" t="s">
        <v>6445</v>
      </c>
      <c r="C3229" s="1">
        <v>41914</v>
      </c>
      <c r="D3229" s="1">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20.157900000000001</v>
      </c>
    </row>
    <row r="3230" spans="1:21" x14ac:dyDescent="0.25">
      <c r="A3230">
        <v>3229</v>
      </c>
      <c r="B3230" t="s">
        <v>6445</v>
      </c>
      <c r="C3230" s="1">
        <v>41914</v>
      </c>
      <c r="D3230" s="1">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-8.9499999999999996E-2</v>
      </c>
    </row>
    <row r="3231" spans="1:21" x14ac:dyDescent="0.25">
      <c r="A3231">
        <v>3230</v>
      </c>
      <c r="B3231" t="s">
        <v>6450</v>
      </c>
      <c r="C3231" s="1">
        <v>41862</v>
      </c>
      <c r="D3231" s="1">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18.766999999999999</v>
      </c>
    </row>
    <row r="3232" spans="1:21" x14ac:dyDescent="0.25">
      <c r="A3232">
        <v>3231</v>
      </c>
      <c r="B3232" t="s">
        <v>6451</v>
      </c>
      <c r="C3232" s="1">
        <v>42979</v>
      </c>
      <c r="D3232" s="1">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x14ac:dyDescent="0.25">
      <c r="A3233">
        <v>3232</v>
      </c>
      <c r="B3233" t="s">
        <v>6452</v>
      </c>
      <c r="C3233" s="1">
        <v>42841</v>
      </c>
      <c r="D3233" s="1">
        <v>42847</v>
      </c>
      <c r="E3233" t="s">
        <v>49</v>
      </c>
      <c r="F3233" t="s">
        <v>3739</v>
      </c>
      <c r="G3233" t="s">
        <v>3740</v>
      </c>
      <c r="H3233" t="s">
        <v>25</v>
      </c>
      <c r="I3233" t="s">
        <v>26</v>
      </c>
      <c r="J3233" t="s">
        <v>183</v>
      </c>
      <c r="K3233" t="s">
        <v>103</v>
      </c>
      <c r="L3233">
        <v>77095</v>
      </c>
      <c r="M3233" t="s">
        <v>104</v>
      </c>
      <c r="N3233" t="s">
        <v>5381</v>
      </c>
      <c r="O3233" t="s">
        <v>45</v>
      </c>
      <c r="P3233" t="s">
        <v>74</v>
      </c>
      <c r="Q3233" t="s">
        <v>5382</v>
      </c>
      <c r="R3233">
        <v>26.045999999999999</v>
      </c>
      <c r="S3233">
        <v>3</v>
      </c>
      <c r="T3233">
        <v>0.8</v>
      </c>
      <c r="U3233">
        <v>-44.278199999999998</v>
      </c>
    </row>
    <row r="3234" spans="1:21" x14ac:dyDescent="0.25">
      <c r="A3234">
        <v>3233</v>
      </c>
      <c r="B3234" t="s">
        <v>6452</v>
      </c>
      <c r="C3234" s="1">
        <v>42841</v>
      </c>
      <c r="D3234" s="1">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2.8959999999999999</v>
      </c>
      <c r="S3234">
        <v>1</v>
      </c>
      <c r="T3234">
        <v>0.8</v>
      </c>
      <c r="U3234">
        <v>-4.7784000000000004</v>
      </c>
    </row>
    <row r="3235" spans="1:21" x14ac:dyDescent="0.25">
      <c r="A3235">
        <v>3234</v>
      </c>
      <c r="B3235" t="s">
        <v>6452</v>
      </c>
      <c r="C3235" s="1">
        <v>42841</v>
      </c>
      <c r="D3235" s="1">
        <v>42847</v>
      </c>
      <c r="E3235" t="s">
        <v>49</v>
      </c>
      <c r="F3235" t="s">
        <v>3739</v>
      </c>
      <c r="G3235" t="s">
        <v>3740</v>
      </c>
      <c r="H3235" t="s">
        <v>25</v>
      </c>
      <c r="I3235" t="s">
        <v>26</v>
      </c>
      <c r="J3235" t="s">
        <v>183</v>
      </c>
      <c r="K3235" t="s">
        <v>103</v>
      </c>
      <c r="L3235">
        <v>77095</v>
      </c>
      <c r="M3235" t="s">
        <v>104</v>
      </c>
      <c r="N3235" t="s">
        <v>6453</v>
      </c>
      <c r="O3235" t="s">
        <v>45</v>
      </c>
      <c r="P3235" t="s">
        <v>58</v>
      </c>
      <c r="Q3235" t="s">
        <v>6454</v>
      </c>
      <c r="R3235">
        <v>32.543999999999997</v>
      </c>
      <c r="S3235">
        <v>2</v>
      </c>
      <c r="T3235">
        <v>0.2</v>
      </c>
      <c r="U3235">
        <v>-7.7291999999999996</v>
      </c>
    </row>
    <row r="3236" spans="1:21" x14ac:dyDescent="0.25">
      <c r="A3236">
        <v>3235</v>
      </c>
      <c r="B3236" t="s">
        <v>6455</v>
      </c>
      <c r="C3236" s="1">
        <v>42484</v>
      </c>
      <c r="D3236" s="1">
        <v>42487</v>
      </c>
      <c r="E3236" t="s">
        <v>187</v>
      </c>
      <c r="F3236" t="s">
        <v>6416</v>
      </c>
      <c r="G3236" t="s">
        <v>6417</v>
      </c>
      <c r="H3236" t="s">
        <v>25</v>
      </c>
      <c r="I3236" t="s">
        <v>26</v>
      </c>
      <c r="J3236" t="s">
        <v>2861</v>
      </c>
      <c r="K3236" t="s">
        <v>42</v>
      </c>
      <c r="L3236">
        <v>92503</v>
      </c>
      <c r="M3236" t="s">
        <v>43</v>
      </c>
      <c r="N3236" t="s">
        <v>2305</v>
      </c>
      <c r="O3236" t="s">
        <v>45</v>
      </c>
      <c r="P3236" t="s">
        <v>74</v>
      </c>
      <c r="Q3236" t="s">
        <v>2306</v>
      </c>
      <c r="R3236">
        <v>3.984</v>
      </c>
      <c r="S3236">
        <v>1</v>
      </c>
      <c r="T3236">
        <v>0.2</v>
      </c>
      <c r="U3236">
        <v>1.3944000000000001</v>
      </c>
    </row>
    <row r="3237" spans="1:21" x14ac:dyDescent="0.25">
      <c r="A3237">
        <v>3236</v>
      </c>
      <c r="B3237" t="s">
        <v>6456</v>
      </c>
      <c r="C3237" s="1">
        <v>42384</v>
      </c>
      <c r="D3237" s="1">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181.797</v>
      </c>
      <c r="S3237">
        <v>1</v>
      </c>
      <c r="T3237">
        <v>0.3</v>
      </c>
      <c r="U3237">
        <v>-15.582599999999999</v>
      </c>
    </row>
    <row r="3238" spans="1:21" x14ac:dyDescent="0.25">
      <c r="A3238">
        <v>3237</v>
      </c>
      <c r="B3238" t="s">
        <v>6457</v>
      </c>
      <c r="C3238" s="1">
        <v>42492</v>
      </c>
      <c r="D3238" s="1">
        <v>42492</v>
      </c>
      <c r="E3238" t="s">
        <v>1292</v>
      </c>
      <c r="F3238" t="s">
        <v>6458</v>
      </c>
      <c r="G3238" t="s">
        <v>6459</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x14ac:dyDescent="0.25">
      <c r="A3239">
        <v>3238</v>
      </c>
      <c r="B3239" t="s">
        <v>6457</v>
      </c>
      <c r="C3239" s="1">
        <v>42492</v>
      </c>
      <c r="D3239" s="1">
        <v>42492</v>
      </c>
      <c r="E3239" t="s">
        <v>1292</v>
      </c>
      <c r="F3239" t="s">
        <v>6458</v>
      </c>
      <c r="G3239" t="s">
        <v>6459</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15.951599999999999</v>
      </c>
    </row>
    <row r="3240" spans="1:21" x14ac:dyDescent="0.25">
      <c r="A3240">
        <v>3239</v>
      </c>
      <c r="B3240" t="s">
        <v>6460</v>
      </c>
      <c r="C3240" s="1">
        <v>42694</v>
      </c>
      <c r="D3240" s="1">
        <v>42701</v>
      </c>
      <c r="E3240" t="s">
        <v>49</v>
      </c>
      <c r="F3240" t="s">
        <v>6461</v>
      </c>
      <c r="G3240" t="s">
        <v>6462</v>
      </c>
      <c r="H3240" t="s">
        <v>40</v>
      </c>
      <c r="I3240" t="s">
        <v>26</v>
      </c>
      <c r="J3240" t="s">
        <v>183</v>
      </c>
      <c r="K3240" t="s">
        <v>103</v>
      </c>
      <c r="L3240">
        <v>77095</v>
      </c>
      <c r="M3240" t="s">
        <v>104</v>
      </c>
      <c r="N3240" t="s">
        <v>4847</v>
      </c>
      <c r="O3240" t="s">
        <v>31</v>
      </c>
      <c r="P3240" t="s">
        <v>35</v>
      </c>
      <c r="Q3240" t="s">
        <v>4848</v>
      </c>
      <c r="R3240">
        <v>318.43</v>
      </c>
      <c r="S3240">
        <v>5</v>
      </c>
      <c r="T3240">
        <v>0.3</v>
      </c>
      <c r="U3240">
        <v>-77.332999999999998</v>
      </c>
    </row>
    <row r="3241" spans="1:21" x14ac:dyDescent="0.25">
      <c r="A3241">
        <v>3240</v>
      </c>
      <c r="B3241" t="s">
        <v>6460</v>
      </c>
      <c r="C3241" s="1">
        <v>42694</v>
      </c>
      <c r="D3241" s="1">
        <v>42701</v>
      </c>
      <c r="E3241" t="s">
        <v>49</v>
      </c>
      <c r="F3241" t="s">
        <v>6461</v>
      </c>
      <c r="G3241" t="s">
        <v>6462</v>
      </c>
      <c r="H3241" t="s">
        <v>40</v>
      </c>
      <c r="I3241" t="s">
        <v>26</v>
      </c>
      <c r="J3241" t="s">
        <v>183</v>
      </c>
      <c r="K3241" t="s">
        <v>103</v>
      </c>
      <c r="L3241">
        <v>77095</v>
      </c>
      <c r="M3241" t="s">
        <v>104</v>
      </c>
      <c r="N3241" t="s">
        <v>6463</v>
      </c>
      <c r="O3241" t="s">
        <v>70</v>
      </c>
      <c r="P3241" t="s">
        <v>71</v>
      </c>
      <c r="Q3241" t="s">
        <v>6464</v>
      </c>
      <c r="R3241">
        <v>122.92</v>
      </c>
      <c r="S3241">
        <v>7</v>
      </c>
      <c r="T3241">
        <v>0.2</v>
      </c>
      <c r="U3241">
        <v>46.094999999999999</v>
      </c>
    </row>
    <row r="3242" spans="1:21" x14ac:dyDescent="0.25">
      <c r="A3242">
        <v>3241</v>
      </c>
      <c r="B3242" t="s">
        <v>6460</v>
      </c>
      <c r="C3242" s="1">
        <v>42694</v>
      </c>
      <c r="D3242" s="1">
        <v>42701</v>
      </c>
      <c r="E3242" t="s">
        <v>49</v>
      </c>
      <c r="F3242" t="s">
        <v>6461</v>
      </c>
      <c r="G3242" t="s">
        <v>6462</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-2.8271999999999999</v>
      </c>
    </row>
    <row r="3243" spans="1:21" x14ac:dyDescent="0.25">
      <c r="A3243">
        <v>3242</v>
      </c>
      <c r="B3243" t="s">
        <v>6465</v>
      </c>
      <c r="C3243" s="1">
        <v>42401</v>
      </c>
      <c r="D3243" s="1">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56.45</v>
      </c>
      <c r="S3243">
        <v>5</v>
      </c>
      <c r="T3243">
        <v>0</v>
      </c>
      <c r="U3243">
        <v>14.677</v>
      </c>
    </row>
    <row r="3244" spans="1:21" x14ac:dyDescent="0.25">
      <c r="A3244">
        <v>3243</v>
      </c>
      <c r="B3244" t="s">
        <v>6466</v>
      </c>
      <c r="C3244" s="1">
        <v>42825</v>
      </c>
      <c r="D3244" s="1">
        <v>42830</v>
      </c>
      <c r="E3244" t="s">
        <v>22</v>
      </c>
      <c r="F3244" t="s">
        <v>2345</v>
      </c>
      <c r="G3244" t="s">
        <v>2346</v>
      </c>
      <c r="H3244" t="s">
        <v>25</v>
      </c>
      <c r="I3244" t="s">
        <v>26</v>
      </c>
      <c r="J3244" t="s">
        <v>302</v>
      </c>
      <c r="K3244" t="s">
        <v>210</v>
      </c>
      <c r="L3244">
        <v>60623</v>
      </c>
      <c r="M3244" t="s">
        <v>104</v>
      </c>
      <c r="N3244" t="s">
        <v>6234</v>
      </c>
      <c r="O3244" t="s">
        <v>45</v>
      </c>
      <c r="P3244" t="s">
        <v>74</v>
      </c>
      <c r="Q3244" t="s">
        <v>6235</v>
      </c>
      <c r="R3244">
        <v>13.468</v>
      </c>
      <c r="S3244">
        <v>13</v>
      </c>
      <c r="T3244">
        <v>0.8</v>
      </c>
      <c r="U3244">
        <v>-22.895600000000002</v>
      </c>
    </row>
    <row r="3245" spans="1:21" x14ac:dyDescent="0.25">
      <c r="A3245">
        <v>3244</v>
      </c>
      <c r="B3245" t="s">
        <v>6467</v>
      </c>
      <c r="C3245" s="1">
        <v>43070</v>
      </c>
      <c r="D3245" s="1">
        <v>43074</v>
      </c>
      <c r="E3245" t="s">
        <v>49</v>
      </c>
      <c r="F3245" t="s">
        <v>6468</v>
      </c>
      <c r="G3245" t="s">
        <v>6469</v>
      </c>
      <c r="H3245" t="s">
        <v>25</v>
      </c>
      <c r="I3245" t="s">
        <v>26</v>
      </c>
      <c r="J3245" t="s">
        <v>759</v>
      </c>
      <c r="K3245" t="s">
        <v>103</v>
      </c>
      <c r="L3245">
        <v>75051</v>
      </c>
      <c r="M3245" t="s">
        <v>104</v>
      </c>
      <c r="N3245" t="s">
        <v>6470</v>
      </c>
      <c r="O3245" t="s">
        <v>70</v>
      </c>
      <c r="P3245" t="s">
        <v>71</v>
      </c>
      <c r="Q3245" t="s">
        <v>6471</v>
      </c>
      <c r="R3245">
        <v>219.8</v>
      </c>
      <c r="S3245">
        <v>5</v>
      </c>
      <c r="T3245">
        <v>0.2</v>
      </c>
      <c r="U3245">
        <v>24.727499999999999</v>
      </c>
    </row>
    <row r="3246" spans="1:21" x14ac:dyDescent="0.25">
      <c r="A3246">
        <v>3245</v>
      </c>
      <c r="B3246" t="s">
        <v>6467</v>
      </c>
      <c r="C3246" s="1">
        <v>43070</v>
      </c>
      <c r="D3246" s="1">
        <v>43074</v>
      </c>
      <c r="E3246" t="s">
        <v>49</v>
      </c>
      <c r="F3246" t="s">
        <v>6468</v>
      </c>
      <c r="G3246" t="s">
        <v>6469</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-18.117599999999999</v>
      </c>
    </row>
    <row r="3247" spans="1:21" x14ac:dyDescent="0.25">
      <c r="A3247">
        <v>3246</v>
      </c>
      <c r="B3247" t="s">
        <v>6472</v>
      </c>
      <c r="C3247" s="1">
        <v>43079</v>
      </c>
      <c r="D3247" s="1">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4.9080000000000004</v>
      </c>
    </row>
    <row r="3248" spans="1:21" x14ac:dyDescent="0.25">
      <c r="A3248">
        <v>3247</v>
      </c>
      <c r="B3248" t="s">
        <v>6472</v>
      </c>
      <c r="C3248" s="1">
        <v>43079</v>
      </c>
      <c r="D3248" s="1">
        <v>43081</v>
      </c>
      <c r="E3248" t="s">
        <v>22</v>
      </c>
      <c r="F3248" t="s">
        <v>1133</v>
      </c>
      <c r="G3248" t="s">
        <v>1134</v>
      </c>
      <c r="H3248" t="s">
        <v>40</v>
      </c>
      <c r="I3248" t="s">
        <v>26</v>
      </c>
      <c r="J3248" t="s">
        <v>94</v>
      </c>
      <c r="K3248" t="s">
        <v>95</v>
      </c>
      <c r="L3248">
        <v>98103</v>
      </c>
      <c r="M3248" t="s">
        <v>43</v>
      </c>
      <c r="N3248" t="s">
        <v>1546</v>
      </c>
      <c r="O3248" t="s">
        <v>45</v>
      </c>
      <c r="P3248" t="s">
        <v>58</v>
      </c>
      <c r="Q3248" t="s">
        <v>1547</v>
      </c>
      <c r="R3248">
        <v>324.89999999999998</v>
      </c>
      <c r="S3248">
        <v>5</v>
      </c>
      <c r="T3248">
        <v>0</v>
      </c>
      <c r="U3248">
        <v>38.988</v>
      </c>
    </row>
    <row r="3249" spans="1:21" x14ac:dyDescent="0.25">
      <c r="A3249">
        <v>3248</v>
      </c>
      <c r="B3249" t="s">
        <v>6472</v>
      </c>
      <c r="C3249" s="1">
        <v>43079</v>
      </c>
      <c r="D3249" s="1">
        <v>43081</v>
      </c>
      <c r="E3249" t="s">
        <v>22</v>
      </c>
      <c r="F3249" t="s">
        <v>1133</v>
      </c>
      <c r="G3249" t="s">
        <v>1134</v>
      </c>
      <c r="H3249" t="s">
        <v>40</v>
      </c>
      <c r="I3249" t="s">
        <v>26</v>
      </c>
      <c r="J3249" t="s">
        <v>94</v>
      </c>
      <c r="K3249" t="s">
        <v>95</v>
      </c>
      <c r="L3249">
        <v>98103</v>
      </c>
      <c r="M3249" t="s">
        <v>43</v>
      </c>
      <c r="N3249" t="s">
        <v>6473</v>
      </c>
      <c r="O3249" t="s">
        <v>45</v>
      </c>
      <c r="P3249" t="s">
        <v>67</v>
      </c>
      <c r="Q3249" t="s">
        <v>6474</v>
      </c>
      <c r="R3249">
        <v>18.239999999999998</v>
      </c>
      <c r="S3249">
        <v>3</v>
      </c>
      <c r="T3249">
        <v>0</v>
      </c>
      <c r="U3249">
        <v>5.2896000000000001</v>
      </c>
    </row>
    <row r="3250" spans="1:21" x14ac:dyDescent="0.25">
      <c r="A3250">
        <v>3249</v>
      </c>
      <c r="B3250" t="s">
        <v>6475</v>
      </c>
      <c r="C3250" s="1">
        <v>42630</v>
      </c>
      <c r="D3250" s="1">
        <v>42634</v>
      </c>
      <c r="E3250" t="s">
        <v>49</v>
      </c>
      <c r="F3250" t="s">
        <v>2662</v>
      </c>
      <c r="G3250" t="s">
        <v>2663</v>
      </c>
      <c r="H3250" t="s">
        <v>101</v>
      </c>
      <c r="I3250" t="s">
        <v>26</v>
      </c>
      <c r="J3250" t="s">
        <v>94</v>
      </c>
      <c r="K3250" t="s">
        <v>95</v>
      </c>
      <c r="L3250">
        <v>98103</v>
      </c>
      <c r="M3250" t="s">
        <v>43</v>
      </c>
      <c r="N3250" t="s">
        <v>6149</v>
      </c>
      <c r="O3250" t="s">
        <v>31</v>
      </c>
      <c r="P3250" t="s">
        <v>35</v>
      </c>
      <c r="Q3250" t="s">
        <v>6150</v>
      </c>
      <c r="R3250">
        <v>113.88800000000001</v>
      </c>
      <c r="S3250">
        <v>2</v>
      </c>
      <c r="T3250">
        <v>0.2</v>
      </c>
      <c r="U3250">
        <v>9.9651999999999994</v>
      </c>
    </row>
    <row r="3251" spans="1:21" x14ac:dyDescent="0.25">
      <c r="A3251">
        <v>3250</v>
      </c>
      <c r="B3251" t="s">
        <v>6475</v>
      </c>
      <c r="C3251" s="1">
        <v>42630</v>
      </c>
      <c r="D3251" s="1">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7.9188000000000001</v>
      </c>
    </row>
    <row r="3252" spans="1:21" x14ac:dyDescent="0.25">
      <c r="A3252">
        <v>3251</v>
      </c>
      <c r="B3252" t="s">
        <v>6476</v>
      </c>
      <c r="C3252" s="1">
        <v>42727</v>
      </c>
      <c r="D3252" s="1">
        <v>42733</v>
      </c>
      <c r="E3252" t="s">
        <v>49</v>
      </c>
      <c r="F3252" t="s">
        <v>4932</v>
      </c>
      <c r="G3252" t="s">
        <v>4933</v>
      </c>
      <c r="H3252" t="s">
        <v>40</v>
      </c>
      <c r="I3252" t="s">
        <v>26</v>
      </c>
      <c r="J3252" t="s">
        <v>6477</v>
      </c>
      <c r="K3252" t="s">
        <v>237</v>
      </c>
      <c r="L3252">
        <v>49505</v>
      </c>
      <c r="M3252" t="s">
        <v>104</v>
      </c>
      <c r="N3252" t="s">
        <v>4195</v>
      </c>
      <c r="O3252" t="s">
        <v>45</v>
      </c>
      <c r="P3252" t="s">
        <v>268</v>
      </c>
      <c r="Q3252" t="s">
        <v>4196</v>
      </c>
      <c r="R3252">
        <v>24.85</v>
      </c>
      <c r="S3252">
        <v>7</v>
      </c>
      <c r="T3252">
        <v>0</v>
      </c>
      <c r="U3252">
        <v>11.679500000000001</v>
      </c>
    </row>
    <row r="3253" spans="1:21" x14ac:dyDescent="0.25">
      <c r="A3253">
        <v>3252</v>
      </c>
      <c r="B3253" t="s">
        <v>6478</v>
      </c>
      <c r="C3253" s="1">
        <v>42842</v>
      </c>
      <c r="D3253" s="1">
        <v>42844</v>
      </c>
      <c r="E3253" t="s">
        <v>187</v>
      </c>
      <c r="F3253" t="s">
        <v>6479</v>
      </c>
      <c r="G3253" t="s">
        <v>6480</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x14ac:dyDescent="0.25">
      <c r="A3254">
        <v>3253</v>
      </c>
      <c r="B3254" t="s">
        <v>6481</v>
      </c>
      <c r="C3254" s="1">
        <v>43035</v>
      </c>
      <c r="D3254" s="1">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7.056</v>
      </c>
      <c r="S3254">
        <v>3</v>
      </c>
      <c r="T3254">
        <v>0.2</v>
      </c>
      <c r="U3254">
        <v>2.2050000000000001</v>
      </c>
    </row>
    <row r="3255" spans="1:21" x14ac:dyDescent="0.25">
      <c r="A3255">
        <v>3254</v>
      </c>
      <c r="B3255" t="s">
        <v>6481</v>
      </c>
      <c r="C3255" s="1">
        <v>43035</v>
      </c>
      <c r="D3255" s="1">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27.184000000000001</v>
      </c>
      <c r="S3255">
        <v>2</v>
      </c>
      <c r="T3255">
        <v>0.2</v>
      </c>
      <c r="U3255">
        <v>2.0388000000000002</v>
      </c>
    </row>
    <row r="3256" spans="1:21" x14ac:dyDescent="0.25">
      <c r="A3256">
        <v>3255</v>
      </c>
      <c r="B3256" t="s">
        <v>6482</v>
      </c>
      <c r="C3256" s="1">
        <v>42559</v>
      </c>
      <c r="D3256" s="1">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9.4486000000000008</v>
      </c>
    </row>
    <row r="3257" spans="1:21" x14ac:dyDescent="0.25">
      <c r="A3257">
        <v>3256</v>
      </c>
      <c r="B3257" t="s">
        <v>6482</v>
      </c>
      <c r="C3257" s="1">
        <v>42559</v>
      </c>
      <c r="D3257" s="1">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6.03</v>
      </c>
    </row>
    <row r="3258" spans="1:21" x14ac:dyDescent="0.25">
      <c r="A3258">
        <v>3257</v>
      </c>
      <c r="B3258" t="s">
        <v>6483</v>
      </c>
      <c r="C3258" s="1">
        <v>42225</v>
      </c>
      <c r="D3258" s="1">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x14ac:dyDescent="0.25">
      <c r="A3259">
        <v>3258</v>
      </c>
      <c r="B3259" t="s">
        <v>6484</v>
      </c>
      <c r="C3259" s="1">
        <v>42713</v>
      </c>
      <c r="D3259" s="1">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79.974000000000004</v>
      </c>
      <c r="S3259">
        <v>3</v>
      </c>
      <c r="T3259">
        <v>0.4</v>
      </c>
      <c r="U3259">
        <v>-29.323799999999999</v>
      </c>
    </row>
    <row r="3260" spans="1:21" x14ac:dyDescent="0.25">
      <c r="A3260">
        <v>3259</v>
      </c>
      <c r="B3260" t="s">
        <v>6484</v>
      </c>
      <c r="C3260" s="1">
        <v>42713</v>
      </c>
      <c r="D3260" s="1">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2.9460000000000002</v>
      </c>
      <c r="S3260">
        <v>2</v>
      </c>
      <c r="T3260">
        <v>0.7</v>
      </c>
      <c r="U3260">
        <v>-2.0621999999999998</v>
      </c>
    </row>
    <row r="3261" spans="1:21" x14ac:dyDescent="0.25">
      <c r="A3261">
        <v>3260</v>
      </c>
      <c r="B3261" t="s">
        <v>6485</v>
      </c>
      <c r="C3261" s="1">
        <v>42687</v>
      </c>
      <c r="D3261" s="1">
        <v>42691</v>
      </c>
      <c r="E3261" t="s">
        <v>49</v>
      </c>
      <c r="F3261" t="s">
        <v>6486</v>
      </c>
      <c r="G3261" t="s">
        <v>6487</v>
      </c>
      <c r="H3261" t="s">
        <v>101</v>
      </c>
      <c r="I3261" t="s">
        <v>26</v>
      </c>
      <c r="J3261" t="s">
        <v>6099</v>
      </c>
      <c r="K3261" t="s">
        <v>210</v>
      </c>
      <c r="L3261">
        <v>60035</v>
      </c>
      <c r="M3261" t="s">
        <v>104</v>
      </c>
      <c r="N3261" t="s">
        <v>1780</v>
      </c>
      <c r="O3261" t="s">
        <v>45</v>
      </c>
      <c r="P3261" t="s">
        <v>74</v>
      </c>
      <c r="Q3261" t="s">
        <v>1781</v>
      </c>
      <c r="R3261">
        <v>3.1360000000000001</v>
      </c>
      <c r="S3261">
        <v>2</v>
      </c>
      <c r="T3261">
        <v>0.8</v>
      </c>
      <c r="U3261">
        <v>-4.7039999999999997</v>
      </c>
    </row>
    <row r="3262" spans="1:21" x14ac:dyDescent="0.25">
      <c r="A3262">
        <v>3261</v>
      </c>
      <c r="B3262" t="s">
        <v>6488</v>
      </c>
      <c r="C3262" s="1">
        <v>41957</v>
      </c>
      <c r="D3262" s="1">
        <v>41958</v>
      </c>
      <c r="E3262" t="s">
        <v>187</v>
      </c>
      <c r="F3262" t="s">
        <v>6489</v>
      </c>
      <c r="G3262" t="s">
        <v>6490</v>
      </c>
      <c r="H3262" t="s">
        <v>40</v>
      </c>
      <c r="I3262" t="s">
        <v>26</v>
      </c>
      <c r="J3262" t="s">
        <v>602</v>
      </c>
      <c r="K3262" t="s">
        <v>103</v>
      </c>
      <c r="L3262">
        <v>77506</v>
      </c>
      <c r="M3262" t="s">
        <v>104</v>
      </c>
      <c r="N3262" t="s">
        <v>6491</v>
      </c>
      <c r="O3262" t="s">
        <v>45</v>
      </c>
      <c r="P3262" t="s">
        <v>89</v>
      </c>
      <c r="Q3262" t="s">
        <v>6492</v>
      </c>
      <c r="R3262">
        <v>20.736000000000001</v>
      </c>
      <c r="S3262">
        <v>4</v>
      </c>
      <c r="T3262">
        <v>0.2</v>
      </c>
      <c r="U3262">
        <v>7.2576000000000001</v>
      </c>
    </row>
    <row r="3263" spans="1:21" x14ac:dyDescent="0.25">
      <c r="A3263">
        <v>3262</v>
      </c>
      <c r="B3263" t="s">
        <v>6493</v>
      </c>
      <c r="C3263" s="1">
        <v>41960</v>
      </c>
      <c r="D3263" s="1">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7.9984000000000002</v>
      </c>
    </row>
    <row r="3264" spans="1:21" x14ac:dyDescent="0.25">
      <c r="A3264">
        <v>3263</v>
      </c>
      <c r="B3264" t="s">
        <v>6493</v>
      </c>
      <c r="C3264" s="1">
        <v>41960</v>
      </c>
      <c r="D3264" s="1">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733.95</v>
      </c>
      <c r="S3264">
        <v>7</v>
      </c>
      <c r="T3264">
        <v>0</v>
      </c>
      <c r="U3264">
        <v>352.29599999999999</v>
      </c>
    </row>
    <row r="3265" spans="1:21" x14ac:dyDescent="0.25">
      <c r="A3265">
        <v>3264</v>
      </c>
      <c r="B3265" t="s">
        <v>6493</v>
      </c>
      <c r="C3265" s="1">
        <v>41960</v>
      </c>
      <c r="D3265" s="1">
        <v>41962</v>
      </c>
      <c r="E3265" t="s">
        <v>187</v>
      </c>
      <c r="F3265" t="s">
        <v>1145</v>
      </c>
      <c r="G3265" t="s">
        <v>1146</v>
      </c>
      <c r="H3265" t="s">
        <v>40</v>
      </c>
      <c r="I3265" t="s">
        <v>26</v>
      </c>
      <c r="J3265" t="s">
        <v>126</v>
      </c>
      <c r="K3265" t="s">
        <v>42</v>
      </c>
      <c r="L3265">
        <v>94109</v>
      </c>
      <c r="M3265" t="s">
        <v>43</v>
      </c>
      <c r="N3265" t="s">
        <v>5951</v>
      </c>
      <c r="O3265" t="s">
        <v>45</v>
      </c>
      <c r="P3265" t="s">
        <v>77</v>
      </c>
      <c r="Q3265" t="s">
        <v>5952</v>
      </c>
      <c r="R3265">
        <v>241.44</v>
      </c>
      <c r="S3265">
        <v>3</v>
      </c>
      <c r="T3265">
        <v>0</v>
      </c>
      <c r="U3265">
        <v>72.432000000000002</v>
      </c>
    </row>
    <row r="3266" spans="1:21" x14ac:dyDescent="0.25">
      <c r="A3266">
        <v>3265</v>
      </c>
      <c r="B3266" t="s">
        <v>6494</v>
      </c>
      <c r="C3266" s="1">
        <v>42433</v>
      </c>
      <c r="D3266" s="1">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x14ac:dyDescent="0.25">
      <c r="A3267">
        <v>3266</v>
      </c>
      <c r="B3267" t="s">
        <v>6495</v>
      </c>
      <c r="C3267" s="1">
        <v>41923</v>
      </c>
      <c r="D3267" s="1">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10.571400000000001</v>
      </c>
    </row>
    <row r="3268" spans="1:21" x14ac:dyDescent="0.25">
      <c r="A3268">
        <v>3267</v>
      </c>
      <c r="B3268" t="s">
        <v>6495</v>
      </c>
      <c r="C3268" s="1">
        <v>41923</v>
      </c>
      <c r="D3268" s="1">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201.43199999999999</v>
      </c>
      <c r="S3268">
        <v>3</v>
      </c>
      <c r="T3268">
        <v>0.2</v>
      </c>
      <c r="U3268">
        <v>67.9833</v>
      </c>
    </row>
    <row r="3269" spans="1:21" x14ac:dyDescent="0.25">
      <c r="A3269">
        <v>3268</v>
      </c>
      <c r="B3269" t="s">
        <v>6496</v>
      </c>
      <c r="C3269" s="1">
        <v>41781</v>
      </c>
      <c r="D3269" s="1">
        <v>41788</v>
      </c>
      <c r="E3269" t="s">
        <v>49</v>
      </c>
      <c r="F3269" t="s">
        <v>6497</v>
      </c>
      <c r="G3269" t="s">
        <v>6498</v>
      </c>
      <c r="H3269" t="s">
        <v>25</v>
      </c>
      <c r="I3269" t="s">
        <v>26</v>
      </c>
      <c r="J3269" t="s">
        <v>356</v>
      </c>
      <c r="K3269" t="s">
        <v>357</v>
      </c>
      <c r="L3269">
        <v>35601</v>
      </c>
      <c r="M3269" t="s">
        <v>29</v>
      </c>
      <c r="N3269" t="s">
        <v>2751</v>
      </c>
      <c r="O3269" t="s">
        <v>70</v>
      </c>
      <c r="P3269" t="s">
        <v>71</v>
      </c>
      <c r="Q3269" t="s">
        <v>2752</v>
      </c>
      <c r="R3269">
        <v>135.97999999999999</v>
      </c>
      <c r="S3269">
        <v>2</v>
      </c>
      <c r="T3269">
        <v>0</v>
      </c>
      <c r="U3269">
        <v>33.994999999999997</v>
      </c>
    </row>
    <row r="3270" spans="1:21" x14ac:dyDescent="0.25">
      <c r="A3270">
        <v>3269</v>
      </c>
      <c r="B3270" t="s">
        <v>6496</v>
      </c>
      <c r="C3270" s="1">
        <v>41781</v>
      </c>
      <c r="D3270" s="1">
        <v>41788</v>
      </c>
      <c r="E3270" t="s">
        <v>49</v>
      </c>
      <c r="F3270" t="s">
        <v>6497</v>
      </c>
      <c r="G3270" t="s">
        <v>6498</v>
      </c>
      <c r="H3270" t="s">
        <v>25</v>
      </c>
      <c r="I3270" t="s">
        <v>26</v>
      </c>
      <c r="J3270" t="s">
        <v>356</v>
      </c>
      <c r="K3270" t="s">
        <v>357</v>
      </c>
      <c r="L3270">
        <v>35601</v>
      </c>
      <c r="M3270" t="s">
        <v>29</v>
      </c>
      <c r="N3270" t="s">
        <v>6499</v>
      </c>
      <c r="O3270" t="s">
        <v>70</v>
      </c>
      <c r="P3270" t="s">
        <v>71</v>
      </c>
      <c r="Q3270" t="s">
        <v>6500</v>
      </c>
      <c r="R3270">
        <v>44.95</v>
      </c>
      <c r="S3270">
        <v>1</v>
      </c>
      <c r="T3270">
        <v>0</v>
      </c>
      <c r="U3270">
        <v>12.586</v>
      </c>
    </row>
    <row r="3271" spans="1:21" x14ac:dyDescent="0.25">
      <c r="A3271">
        <v>3270</v>
      </c>
      <c r="B3271" t="s">
        <v>6501</v>
      </c>
      <c r="C3271" s="1">
        <v>41835</v>
      </c>
      <c r="D3271" s="1">
        <v>41839</v>
      </c>
      <c r="E3271" t="s">
        <v>49</v>
      </c>
      <c r="F3271" t="s">
        <v>848</v>
      </c>
      <c r="G3271" t="s">
        <v>849</v>
      </c>
      <c r="H3271" t="s">
        <v>40</v>
      </c>
      <c r="I3271" t="s">
        <v>26</v>
      </c>
      <c r="J3271" t="s">
        <v>5332</v>
      </c>
      <c r="K3271" t="s">
        <v>5333</v>
      </c>
      <c r="L3271">
        <v>57103</v>
      </c>
      <c r="M3271" t="s">
        <v>104</v>
      </c>
      <c r="N3271" t="s">
        <v>5938</v>
      </c>
      <c r="O3271" t="s">
        <v>70</v>
      </c>
      <c r="P3271" t="s">
        <v>160</v>
      </c>
      <c r="Q3271" t="s">
        <v>5939</v>
      </c>
      <c r="R3271">
        <v>2.97</v>
      </c>
      <c r="S3271">
        <v>3</v>
      </c>
      <c r="T3271">
        <v>0</v>
      </c>
      <c r="U3271">
        <v>1.3068</v>
      </c>
    </row>
    <row r="3272" spans="1:21" x14ac:dyDescent="0.25">
      <c r="A3272">
        <v>3271</v>
      </c>
      <c r="B3272" t="s">
        <v>6501</v>
      </c>
      <c r="C3272" s="1">
        <v>41835</v>
      </c>
      <c r="D3272" s="1">
        <v>41839</v>
      </c>
      <c r="E3272" t="s">
        <v>49</v>
      </c>
      <c r="F3272" t="s">
        <v>848</v>
      </c>
      <c r="G3272" t="s">
        <v>849</v>
      </c>
      <c r="H3272" t="s">
        <v>40</v>
      </c>
      <c r="I3272" t="s">
        <v>26</v>
      </c>
      <c r="J3272" t="s">
        <v>5332</v>
      </c>
      <c r="K3272" t="s">
        <v>5333</v>
      </c>
      <c r="L3272">
        <v>57103</v>
      </c>
      <c r="M3272" t="s">
        <v>104</v>
      </c>
      <c r="N3272" t="s">
        <v>267</v>
      </c>
      <c r="O3272" t="s">
        <v>45</v>
      </c>
      <c r="P3272" t="s">
        <v>268</v>
      </c>
      <c r="Q3272" t="s">
        <v>269</v>
      </c>
      <c r="R3272">
        <v>6.54</v>
      </c>
      <c r="S3272">
        <v>3</v>
      </c>
      <c r="T3272">
        <v>0</v>
      </c>
      <c r="U3272">
        <v>2.6814</v>
      </c>
    </row>
    <row r="3273" spans="1:21" x14ac:dyDescent="0.25">
      <c r="A3273">
        <v>3272</v>
      </c>
      <c r="B3273" t="s">
        <v>6502</v>
      </c>
      <c r="C3273" s="1">
        <v>42365</v>
      </c>
      <c r="D3273" s="1">
        <v>42367</v>
      </c>
      <c r="E3273" t="s">
        <v>22</v>
      </c>
      <c r="F3273" t="s">
        <v>5722</v>
      </c>
      <c r="G3273" t="s">
        <v>5723</v>
      </c>
      <c r="H3273" t="s">
        <v>40</v>
      </c>
      <c r="I3273" t="s">
        <v>26</v>
      </c>
      <c r="J3273" t="s">
        <v>6503</v>
      </c>
      <c r="K3273" t="s">
        <v>42</v>
      </c>
      <c r="L3273">
        <v>93277</v>
      </c>
      <c r="M3273" t="s">
        <v>43</v>
      </c>
      <c r="N3273" t="s">
        <v>5938</v>
      </c>
      <c r="O3273" t="s">
        <v>70</v>
      </c>
      <c r="P3273" t="s">
        <v>160</v>
      </c>
      <c r="Q3273" t="s">
        <v>5939</v>
      </c>
      <c r="R3273">
        <v>7.92</v>
      </c>
      <c r="S3273">
        <v>8</v>
      </c>
      <c r="T3273">
        <v>0</v>
      </c>
      <c r="U3273">
        <v>3.4847999999999999</v>
      </c>
    </row>
    <row r="3274" spans="1:21" x14ac:dyDescent="0.25">
      <c r="A3274">
        <v>3273</v>
      </c>
      <c r="B3274" t="s">
        <v>6504</v>
      </c>
      <c r="C3274" s="1">
        <v>42044</v>
      </c>
      <c r="D3274" s="1">
        <v>42051</v>
      </c>
      <c r="E3274" t="s">
        <v>49</v>
      </c>
      <c r="F3274" t="s">
        <v>6468</v>
      </c>
      <c r="G3274" t="s">
        <v>6469</v>
      </c>
      <c r="H3274" t="s">
        <v>25</v>
      </c>
      <c r="I3274" t="s">
        <v>26</v>
      </c>
      <c r="J3274" t="s">
        <v>41</v>
      </c>
      <c r="K3274" t="s">
        <v>42</v>
      </c>
      <c r="L3274">
        <v>90049</v>
      </c>
      <c r="M3274" t="s">
        <v>43</v>
      </c>
      <c r="N3274" t="s">
        <v>148</v>
      </c>
      <c r="O3274" t="s">
        <v>31</v>
      </c>
      <c r="P3274" t="s">
        <v>35</v>
      </c>
      <c r="Q3274" t="s">
        <v>149</v>
      </c>
      <c r="R3274">
        <v>203.92</v>
      </c>
      <c r="S3274">
        <v>5</v>
      </c>
      <c r="T3274">
        <v>0.2</v>
      </c>
      <c r="U3274">
        <v>22.940999999999999</v>
      </c>
    </row>
    <row r="3275" spans="1:21" x14ac:dyDescent="0.25">
      <c r="A3275">
        <v>3274</v>
      </c>
      <c r="B3275" t="s">
        <v>6505</v>
      </c>
      <c r="C3275" s="1">
        <v>42863</v>
      </c>
      <c r="D3275" s="1">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x14ac:dyDescent="0.25">
      <c r="A3276">
        <v>3275</v>
      </c>
      <c r="B3276" t="s">
        <v>6506</v>
      </c>
      <c r="C3276" s="1">
        <v>43041</v>
      </c>
      <c r="D3276" s="1">
        <v>43045</v>
      </c>
      <c r="E3276" t="s">
        <v>49</v>
      </c>
      <c r="F3276" t="s">
        <v>3031</v>
      </c>
      <c r="G3276" t="s">
        <v>3032</v>
      </c>
      <c r="H3276" t="s">
        <v>40</v>
      </c>
      <c r="I3276" t="s">
        <v>26</v>
      </c>
      <c r="J3276" t="s">
        <v>6507</v>
      </c>
      <c r="K3276" t="s">
        <v>4538</v>
      </c>
      <c r="L3276">
        <v>66212</v>
      </c>
      <c r="M3276" t="s">
        <v>104</v>
      </c>
      <c r="N3276" t="s">
        <v>3251</v>
      </c>
      <c r="O3276" t="s">
        <v>45</v>
      </c>
      <c r="P3276" t="s">
        <v>268</v>
      </c>
      <c r="Q3276" t="s">
        <v>562</v>
      </c>
      <c r="R3276">
        <v>18.239999999999998</v>
      </c>
      <c r="S3276">
        <v>3</v>
      </c>
      <c r="T3276">
        <v>0</v>
      </c>
      <c r="U3276">
        <v>9.1199999999999992</v>
      </c>
    </row>
    <row r="3277" spans="1:21" x14ac:dyDescent="0.25">
      <c r="A3277">
        <v>3276</v>
      </c>
      <c r="B3277" t="s">
        <v>6506</v>
      </c>
      <c r="C3277" s="1">
        <v>43041</v>
      </c>
      <c r="D3277" s="1">
        <v>43045</v>
      </c>
      <c r="E3277" t="s">
        <v>49</v>
      </c>
      <c r="F3277" t="s">
        <v>3031</v>
      </c>
      <c r="G3277" t="s">
        <v>3032</v>
      </c>
      <c r="H3277" t="s">
        <v>40</v>
      </c>
      <c r="I3277" t="s">
        <v>26</v>
      </c>
      <c r="J3277" t="s">
        <v>6507</v>
      </c>
      <c r="K3277" t="s">
        <v>4538</v>
      </c>
      <c r="L3277">
        <v>66212</v>
      </c>
      <c r="M3277" t="s">
        <v>104</v>
      </c>
      <c r="N3277" t="s">
        <v>781</v>
      </c>
      <c r="O3277" t="s">
        <v>45</v>
      </c>
      <c r="P3277" t="s">
        <v>67</v>
      </c>
      <c r="Q3277" t="s">
        <v>782</v>
      </c>
      <c r="R3277">
        <v>27.78</v>
      </c>
      <c r="S3277">
        <v>6</v>
      </c>
      <c r="T3277">
        <v>0</v>
      </c>
      <c r="U3277">
        <v>9.1674000000000007</v>
      </c>
    </row>
    <row r="3278" spans="1:21" x14ac:dyDescent="0.25">
      <c r="A3278">
        <v>3277</v>
      </c>
      <c r="B3278" t="s">
        <v>6508</v>
      </c>
      <c r="C3278" s="1">
        <v>41734</v>
      </c>
      <c r="D3278" s="1">
        <v>41738</v>
      </c>
      <c r="E3278" t="s">
        <v>22</v>
      </c>
      <c r="F3278" t="s">
        <v>5553</v>
      </c>
      <c r="G3278" t="s">
        <v>5554</v>
      </c>
      <c r="H3278" t="s">
        <v>40</v>
      </c>
      <c r="I3278" t="s">
        <v>26</v>
      </c>
      <c r="J3278" t="s">
        <v>2817</v>
      </c>
      <c r="K3278" t="s">
        <v>318</v>
      </c>
      <c r="L3278">
        <v>22304</v>
      </c>
      <c r="M3278" t="s">
        <v>29</v>
      </c>
      <c r="N3278" t="s">
        <v>1370</v>
      </c>
      <c r="O3278" t="s">
        <v>45</v>
      </c>
      <c r="P3278" t="s">
        <v>67</v>
      </c>
      <c r="Q3278" t="s">
        <v>1371</v>
      </c>
      <c r="R3278">
        <v>22.96</v>
      </c>
      <c r="S3278">
        <v>7</v>
      </c>
      <c r="T3278">
        <v>0</v>
      </c>
      <c r="U3278">
        <v>7.5768000000000004</v>
      </c>
    </row>
    <row r="3279" spans="1:21" x14ac:dyDescent="0.25">
      <c r="A3279">
        <v>3278</v>
      </c>
      <c r="B3279" t="s">
        <v>6508</v>
      </c>
      <c r="C3279" s="1">
        <v>41734</v>
      </c>
      <c r="D3279" s="1">
        <v>41738</v>
      </c>
      <c r="E3279" t="s">
        <v>22</v>
      </c>
      <c r="F3279" t="s">
        <v>5553</v>
      </c>
      <c r="G3279" t="s">
        <v>5554</v>
      </c>
      <c r="H3279" t="s">
        <v>40</v>
      </c>
      <c r="I3279" t="s">
        <v>26</v>
      </c>
      <c r="J3279" t="s">
        <v>2817</v>
      </c>
      <c r="K3279" t="s">
        <v>318</v>
      </c>
      <c r="L3279">
        <v>22304</v>
      </c>
      <c r="M3279" t="s">
        <v>29</v>
      </c>
      <c r="N3279" t="s">
        <v>4517</v>
      </c>
      <c r="O3279" t="s">
        <v>70</v>
      </c>
      <c r="P3279" t="s">
        <v>71</v>
      </c>
      <c r="Q3279" t="s">
        <v>4518</v>
      </c>
      <c r="R3279">
        <v>28.99</v>
      </c>
      <c r="S3279">
        <v>1</v>
      </c>
      <c r="T3279">
        <v>0</v>
      </c>
      <c r="U3279">
        <v>8.4070999999999998</v>
      </c>
    </row>
    <row r="3280" spans="1:21" x14ac:dyDescent="0.25">
      <c r="A3280">
        <v>3279</v>
      </c>
      <c r="B3280" t="s">
        <v>6508</v>
      </c>
      <c r="C3280" s="1">
        <v>41734</v>
      </c>
      <c r="D3280" s="1">
        <v>41738</v>
      </c>
      <c r="E3280" t="s">
        <v>22</v>
      </c>
      <c r="F3280" t="s">
        <v>5553</v>
      </c>
      <c r="G3280" t="s">
        <v>5554</v>
      </c>
      <c r="H3280" t="s">
        <v>40</v>
      </c>
      <c r="I3280" t="s">
        <v>26</v>
      </c>
      <c r="J3280" t="s">
        <v>2817</v>
      </c>
      <c r="K3280" t="s">
        <v>318</v>
      </c>
      <c r="L3280">
        <v>22304</v>
      </c>
      <c r="M3280" t="s">
        <v>29</v>
      </c>
      <c r="N3280" t="s">
        <v>919</v>
      </c>
      <c r="O3280" t="s">
        <v>45</v>
      </c>
      <c r="P3280" t="s">
        <v>89</v>
      </c>
      <c r="Q3280" t="s">
        <v>920</v>
      </c>
      <c r="R3280">
        <v>12.96</v>
      </c>
      <c r="S3280">
        <v>2</v>
      </c>
      <c r="T3280">
        <v>0</v>
      </c>
      <c r="U3280">
        <v>6.3503999999999996</v>
      </c>
    </row>
    <row r="3281" spans="1:21" x14ac:dyDescent="0.25">
      <c r="A3281">
        <v>3280</v>
      </c>
      <c r="B3281" t="s">
        <v>6508</v>
      </c>
      <c r="C3281" s="1">
        <v>41734</v>
      </c>
      <c r="D3281" s="1">
        <v>41738</v>
      </c>
      <c r="E3281" t="s">
        <v>22</v>
      </c>
      <c r="F3281" t="s">
        <v>5553</v>
      </c>
      <c r="G3281" t="s">
        <v>5554</v>
      </c>
      <c r="H3281" t="s">
        <v>40</v>
      </c>
      <c r="I3281" t="s">
        <v>26</v>
      </c>
      <c r="J3281" t="s">
        <v>2817</v>
      </c>
      <c r="K3281" t="s">
        <v>318</v>
      </c>
      <c r="L3281">
        <v>22304</v>
      </c>
      <c r="M3281" t="s">
        <v>29</v>
      </c>
      <c r="N3281" t="s">
        <v>4850</v>
      </c>
      <c r="O3281" t="s">
        <v>45</v>
      </c>
      <c r="P3281" t="s">
        <v>67</v>
      </c>
      <c r="Q3281" t="s">
        <v>4851</v>
      </c>
      <c r="R3281">
        <v>22.96</v>
      </c>
      <c r="S3281">
        <v>7</v>
      </c>
      <c r="T3281">
        <v>0</v>
      </c>
      <c r="U3281">
        <v>6.6584000000000003</v>
      </c>
    </row>
    <row r="3282" spans="1:21" x14ac:dyDescent="0.25">
      <c r="A3282">
        <v>3281</v>
      </c>
      <c r="B3282" t="s">
        <v>6508</v>
      </c>
      <c r="C3282" s="1">
        <v>41734</v>
      </c>
      <c r="D3282" s="1">
        <v>41738</v>
      </c>
      <c r="E3282" t="s">
        <v>22</v>
      </c>
      <c r="F3282" t="s">
        <v>5553</v>
      </c>
      <c r="G3282" t="s">
        <v>5554</v>
      </c>
      <c r="H3282" t="s">
        <v>40</v>
      </c>
      <c r="I3282" t="s">
        <v>26</v>
      </c>
      <c r="J3282" t="s">
        <v>2817</v>
      </c>
      <c r="K3282" t="s">
        <v>318</v>
      </c>
      <c r="L3282">
        <v>22304</v>
      </c>
      <c r="M3282" t="s">
        <v>29</v>
      </c>
      <c r="N3282" t="s">
        <v>1804</v>
      </c>
      <c r="O3282" t="s">
        <v>45</v>
      </c>
      <c r="P3282" t="s">
        <v>578</v>
      </c>
      <c r="Q3282" t="s">
        <v>1805</v>
      </c>
      <c r="R3282">
        <v>4164.05</v>
      </c>
      <c r="S3282">
        <v>5</v>
      </c>
      <c r="T3282">
        <v>0</v>
      </c>
      <c r="U3282">
        <v>83.281000000000006</v>
      </c>
    </row>
    <row r="3283" spans="1:21" x14ac:dyDescent="0.25">
      <c r="A3283">
        <v>3282</v>
      </c>
      <c r="B3283" t="s">
        <v>6509</v>
      </c>
      <c r="C3283" s="1">
        <v>41899</v>
      </c>
      <c r="D3283" s="1">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x14ac:dyDescent="0.25">
      <c r="A3284">
        <v>3283</v>
      </c>
      <c r="B3284" t="s">
        <v>6509</v>
      </c>
      <c r="C3284" s="1">
        <v>41899</v>
      </c>
      <c r="D3284" s="1">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4.6239999999999997</v>
      </c>
      <c r="S3284">
        <v>1</v>
      </c>
      <c r="T3284">
        <v>0.2</v>
      </c>
      <c r="U3284">
        <v>1.6761999999999999</v>
      </c>
    </row>
    <row r="3285" spans="1:21" x14ac:dyDescent="0.25">
      <c r="A3285">
        <v>3284</v>
      </c>
      <c r="B3285" t="s">
        <v>6510</v>
      </c>
      <c r="C3285" s="1">
        <v>41912</v>
      </c>
      <c r="D3285" s="1">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5.1816000000000004</v>
      </c>
    </row>
    <row r="3286" spans="1:21" x14ac:dyDescent="0.25">
      <c r="A3286">
        <v>3285</v>
      </c>
      <c r="B3286" t="s">
        <v>6511</v>
      </c>
      <c r="C3286" s="1">
        <v>41894</v>
      </c>
      <c r="D3286" s="1">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63.923999999999999</v>
      </c>
      <c r="S3286">
        <v>7</v>
      </c>
      <c r="T3286">
        <v>0.7</v>
      </c>
      <c r="U3286">
        <v>-46.877600000000001</v>
      </c>
    </row>
    <row r="3287" spans="1:21" x14ac:dyDescent="0.25">
      <c r="A3287">
        <v>3286</v>
      </c>
      <c r="B3287" t="s">
        <v>6512</v>
      </c>
      <c r="C3287" s="1">
        <v>42786</v>
      </c>
      <c r="D3287" s="1">
        <v>42791</v>
      </c>
      <c r="E3287" t="s">
        <v>49</v>
      </c>
      <c r="F3287" t="s">
        <v>5932</v>
      </c>
      <c r="G3287" t="s">
        <v>5933</v>
      </c>
      <c r="H3287" t="s">
        <v>101</v>
      </c>
      <c r="I3287" t="s">
        <v>26</v>
      </c>
      <c r="J3287" t="s">
        <v>4606</v>
      </c>
      <c r="K3287" t="s">
        <v>649</v>
      </c>
      <c r="L3287">
        <v>74403</v>
      </c>
      <c r="M3287" t="s">
        <v>104</v>
      </c>
      <c r="N3287" t="s">
        <v>3275</v>
      </c>
      <c r="O3287" t="s">
        <v>45</v>
      </c>
      <c r="P3287" t="s">
        <v>67</v>
      </c>
      <c r="Q3287" t="s">
        <v>3276</v>
      </c>
      <c r="R3287">
        <v>6.56</v>
      </c>
      <c r="S3287">
        <v>2</v>
      </c>
      <c r="T3287">
        <v>0</v>
      </c>
      <c r="U3287">
        <v>1.9024000000000001</v>
      </c>
    </row>
    <row r="3288" spans="1:21" x14ac:dyDescent="0.25">
      <c r="A3288">
        <v>3287</v>
      </c>
      <c r="B3288" t="s">
        <v>6512</v>
      </c>
      <c r="C3288" s="1">
        <v>42786</v>
      </c>
      <c r="D3288" s="1">
        <v>42791</v>
      </c>
      <c r="E3288" t="s">
        <v>49</v>
      </c>
      <c r="F3288" t="s">
        <v>5932</v>
      </c>
      <c r="G3288" t="s">
        <v>5933</v>
      </c>
      <c r="H3288" t="s">
        <v>101</v>
      </c>
      <c r="I3288" t="s">
        <v>26</v>
      </c>
      <c r="J3288" t="s">
        <v>4606</v>
      </c>
      <c r="K3288" t="s">
        <v>649</v>
      </c>
      <c r="L3288">
        <v>74403</v>
      </c>
      <c r="M3288" t="s">
        <v>104</v>
      </c>
      <c r="N3288" t="s">
        <v>6513</v>
      </c>
      <c r="O3288" t="s">
        <v>45</v>
      </c>
      <c r="P3288" t="s">
        <v>77</v>
      </c>
      <c r="Q3288" t="s">
        <v>6514</v>
      </c>
      <c r="R3288">
        <v>13.11</v>
      </c>
      <c r="S3288">
        <v>3</v>
      </c>
      <c r="T3288">
        <v>0</v>
      </c>
      <c r="U3288">
        <v>3.4085999999999999</v>
      </c>
    </row>
    <row r="3289" spans="1:21" x14ac:dyDescent="0.25">
      <c r="A3289">
        <v>3288</v>
      </c>
      <c r="B3289" t="s">
        <v>6515</v>
      </c>
      <c r="C3289" s="1">
        <v>42351</v>
      </c>
      <c r="D3289" s="1">
        <v>42353</v>
      </c>
      <c r="E3289" t="s">
        <v>187</v>
      </c>
      <c r="F3289" t="s">
        <v>2989</v>
      </c>
      <c r="G3289" t="s">
        <v>2990</v>
      </c>
      <c r="H3289" t="s">
        <v>25</v>
      </c>
      <c r="I3289" t="s">
        <v>26</v>
      </c>
      <c r="J3289" t="s">
        <v>6516</v>
      </c>
      <c r="K3289" t="s">
        <v>42</v>
      </c>
      <c r="L3289">
        <v>92592</v>
      </c>
      <c r="M3289" t="s">
        <v>43</v>
      </c>
      <c r="N3289" t="s">
        <v>2492</v>
      </c>
      <c r="O3289" t="s">
        <v>70</v>
      </c>
      <c r="P3289" t="s">
        <v>71</v>
      </c>
      <c r="Q3289" t="s">
        <v>2987</v>
      </c>
      <c r="R3289">
        <v>494.37599999999998</v>
      </c>
      <c r="S3289">
        <v>3</v>
      </c>
      <c r="T3289">
        <v>0.2</v>
      </c>
      <c r="U3289">
        <v>49.437600000000003</v>
      </c>
    </row>
    <row r="3290" spans="1:21" x14ac:dyDescent="0.25">
      <c r="A3290">
        <v>3289</v>
      </c>
      <c r="B3290" t="s">
        <v>6515</v>
      </c>
      <c r="C3290" s="1">
        <v>42351</v>
      </c>
      <c r="D3290" s="1">
        <v>42353</v>
      </c>
      <c r="E3290" t="s">
        <v>187</v>
      </c>
      <c r="F3290" t="s">
        <v>2989</v>
      </c>
      <c r="G3290" t="s">
        <v>2990</v>
      </c>
      <c r="H3290" t="s">
        <v>25</v>
      </c>
      <c r="I3290" t="s">
        <v>26</v>
      </c>
      <c r="J3290" t="s">
        <v>6516</v>
      </c>
      <c r="K3290" t="s">
        <v>42</v>
      </c>
      <c r="L3290">
        <v>92592</v>
      </c>
      <c r="M3290" t="s">
        <v>43</v>
      </c>
      <c r="N3290" t="s">
        <v>1375</v>
      </c>
      <c r="O3290" t="s">
        <v>45</v>
      </c>
      <c r="P3290" t="s">
        <v>74</v>
      </c>
      <c r="Q3290" t="s">
        <v>1376</v>
      </c>
      <c r="R3290">
        <v>29.2</v>
      </c>
      <c r="S3290">
        <v>5</v>
      </c>
      <c r="T3290">
        <v>0.2</v>
      </c>
      <c r="U3290">
        <v>9.8550000000000004</v>
      </c>
    </row>
    <row r="3291" spans="1:21" x14ac:dyDescent="0.25">
      <c r="A3291">
        <v>3290</v>
      </c>
      <c r="B3291" t="s">
        <v>6515</v>
      </c>
      <c r="C3291" s="1">
        <v>42351</v>
      </c>
      <c r="D3291" s="1">
        <v>42353</v>
      </c>
      <c r="E3291" t="s">
        <v>187</v>
      </c>
      <c r="F3291" t="s">
        <v>2989</v>
      </c>
      <c r="G3291" t="s">
        <v>2990</v>
      </c>
      <c r="H3291" t="s">
        <v>25</v>
      </c>
      <c r="I3291" t="s">
        <v>26</v>
      </c>
      <c r="J3291" t="s">
        <v>6516</v>
      </c>
      <c r="K3291" t="s">
        <v>42</v>
      </c>
      <c r="L3291">
        <v>92592</v>
      </c>
      <c r="M3291" t="s">
        <v>43</v>
      </c>
      <c r="N3291" t="s">
        <v>457</v>
      </c>
      <c r="O3291" t="s">
        <v>70</v>
      </c>
      <c r="P3291" t="s">
        <v>160</v>
      </c>
      <c r="Q3291" t="s">
        <v>458</v>
      </c>
      <c r="R3291">
        <v>248.85</v>
      </c>
      <c r="S3291">
        <v>5</v>
      </c>
      <c r="T3291">
        <v>0</v>
      </c>
      <c r="U3291">
        <v>27.3735</v>
      </c>
    </row>
    <row r="3292" spans="1:21" x14ac:dyDescent="0.25">
      <c r="A3292">
        <v>3291</v>
      </c>
      <c r="B3292" t="s">
        <v>6515</v>
      </c>
      <c r="C3292" s="1">
        <v>42351</v>
      </c>
      <c r="D3292" s="1">
        <v>42353</v>
      </c>
      <c r="E3292" t="s">
        <v>187</v>
      </c>
      <c r="F3292" t="s">
        <v>2989</v>
      </c>
      <c r="G3292" t="s">
        <v>2990</v>
      </c>
      <c r="H3292" t="s">
        <v>25</v>
      </c>
      <c r="I3292" t="s">
        <v>26</v>
      </c>
      <c r="J3292" t="s">
        <v>6516</v>
      </c>
      <c r="K3292" t="s">
        <v>42</v>
      </c>
      <c r="L3292">
        <v>92592</v>
      </c>
      <c r="M3292" t="s">
        <v>43</v>
      </c>
      <c r="N3292" t="s">
        <v>6517</v>
      </c>
      <c r="O3292" t="s">
        <v>70</v>
      </c>
      <c r="P3292" t="s">
        <v>160</v>
      </c>
      <c r="Q3292" t="s">
        <v>6518</v>
      </c>
      <c r="R3292">
        <v>36.24</v>
      </c>
      <c r="S3292">
        <v>1</v>
      </c>
      <c r="T3292">
        <v>0</v>
      </c>
      <c r="U3292">
        <v>15.220800000000001</v>
      </c>
    </row>
    <row r="3293" spans="1:21" x14ac:dyDescent="0.25">
      <c r="A3293">
        <v>3292</v>
      </c>
      <c r="B3293" t="s">
        <v>6519</v>
      </c>
      <c r="C3293" s="1">
        <v>42673</v>
      </c>
      <c r="D3293" s="1">
        <v>42678</v>
      </c>
      <c r="E3293" t="s">
        <v>49</v>
      </c>
      <c r="F3293" t="s">
        <v>5755</v>
      </c>
      <c r="G3293" t="s">
        <v>5756</v>
      </c>
      <c r="H3293" t="s">
        <v>25</v>
      </c>
      <c r="I3293" t="s">
        <v>26</v>
      </c>
      <c r="J3293" t="s">
        <v>6203</v>
      </c>
      <c r="K3293" t="s">
        <v>237</v>
      </c>
      <c r="L3293">
        <v>48310</v>
      </c>
      <c r="M3293" t="s">
        <v>104</v>
      </c>
      <c r="N3293" t="s">
        <v>1991</v>
      </c>
      <c r="O3293" t="s">
        <v>45</v>
      </c>
      <c r="P3293" t="s">
        <v>67</v>
      </c>
      <c r="Q3293" t="s">
        <v>1992</v>
      </c>
      <c r="R3293">
        <v>11.68</v>
      </c>
      <c r="S3293">
        <v>2</v>
      </c>
      <c r="T3293">
        <v>0</v>
      </c>
      <c r="U3293">
        <v>3.504</v>
      </c>
    </row>
    <row r="3294" spans="1:21" x14ac:dyDescent="0.25">
      <c r="A3294">
        <v>3293</v>
      </c>
      <c r="B3294" t="s">
        <v>6520</v>
      </c>
      <c r="C3294" s="1">
        <v>41999</v>
      </c>
      <c r="D3294" s="1">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0.1191</v>
      </c>
    </row>
    <row r="3295" spans="1:21" x14ac:dyDescent="0.25">
      <c r="A3295">
        <v>3294</v>
      </c>
      <c r="B3295" t="s">
        <v>6520</v>
      </c>
      <c r="C3295" s="1">
        <v>41999</v>
      </c>
      <c r="D3295" s="1">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x14ac:dyDescent="0.25">
      <c r="A3296">
        <v>3295</v>
      </c>
      <c r="B3296" t="s">
        <v>6521</v>
      </c>
      <c r="C3296" s="1">
        <v>41866</v>
      </c>
      <c r="D3296" s="1">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30.96</v>
      </c>
      <c r="S3296">
        <v>8</v>
      </c>
      <c r="T3296">
        <v>0.8</v>
      </c>
      <c r="U3296">
        <v>-52.631999999999998</v>
      </c>
    </row>
    <row r="3297" spans="1:21" x14ac:dyDescent="0.25">
      <c r="A3297">
        <v>3296</v>
      </c>
      <c r="B3297" t="s">
        <v>6522</v>
      </c>
      <c r="C3297" s="1">
        <v>43009</v>
      </c>
      <c r="D3297" s="1">
        <v>43011</v>
      </c>
      <c r="E3297" t="s">
        <v>187</v>
      </c>
      <c r="F3297" t="s">
        <v>3999</v>
      </c>
      <c r="G3297" t="s">
        <v>4000</v>
      </c>
      <c r="H3297" t="s">
        <v>101</v>
      </c>
      <c r="I3297" t="s">
        <v>26</v>
      </c>
      <c r="J3297" t="s">
        <v>265</v>
      </c>
      <c r="K3297" t="s">
        <v>266</v>
      </c>
      <c r="L3297">
        <v>10035</v>
      </c>
      <c r="M3297" t="s">
        <v>147</v>
      </c>
      <c r="N3297" t="s">
        <v>6523</v>
      </c>
      <c r="O3297" t="s">
        <v>70</v>
      </c>
      <c r="P3297" t="s">
        <v>683</v>
      </c>
      <c r="Q3297" t="s">
        <v>6524</v>
      </c>
      <c r="R3297">
        <v>1704.89</v>
      </c>
      <c r="S3297">
        <v>11</v>
      </c>
      <c r="T3297">
        <v>0</v>
      </c>
      <c r="U3297">
        <v>767.20050000000003</v>
      </c>
    </row>
    <row r="3298" spans="1:21" x14ac:dyDescent="0.25">
      <c r="A3298">
        <v>3297</v>
      </c>
      <c r="B3298" t="s">
        <v>6525</v>
      </c>
      <c r="C3298" s="1">
        <v>42147</v>
      </c>
      <c r="D3298" s="1">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19.193999999999999</v>
      </c>
      <c r="S3298">
        <v>7</v>
      </c>
      <c r="T3298">
        <v>0.7</v>
      </c>
      <c r="U3298">
        <v>-12.795999999999999</v>
      </c>
    </row>
    <row r="3299" spans="1:21" x14ac:dyDescent="0.25">
      <c r="A3299">
        <v>3298</v>
      </c>
      <c r="B3299" t="s">
        <v>6525</v>
      </c>
      <c r="C3299" s="1">
        <v>42147</v>
      </c>
      <c r="D3299" s="1">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v>
      </c>
      <c r="S3299">
        <v>4</v>
      </c>
      <c r="T3299">
        <v>0.2</v>
      </c>
      <c r="U3299">
        <v>13.701599999999999</v>
      </c>
    </row>
    <row r="3300" spans="1:21" x14ac:dyDescent="0.25">
      <c r="A3300">
        <v>3299</v>
      </c>
      <c r="B3300" t="s">
        <v>6526</v>
      </c>
      <c r="C3300" s="1">
        <v>43055</v>
      </c>
      <c r="D3300" s="1">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215.9973</v>
      </c>
    </row>
    <row r="3301" spans="1:21" x14ac:dyDescent="0.25">
      <c r="A3301">
        <v>3300</v>
      </c>
      <c r="B3301" t="s">
        <v>6527</v>
      </c>
      <c r="C3301" s="1">
        <v>41961</v>
      </c>
      <c r="D3301" s="1">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v>
      </c>
      <c r="S3301">
        <v>1</v>
      </c>
      <c r="T3301">
        <v>0.7</v>
      </c>
      <c r="U3301">
        <v>-40.797600000000003</v>
      </c>
    </row>
    <row r="3302" spans="1:21" x14ac:dyDescent="0.25">
      <c r="A3302">
        <v>3301</v>
      </c>
      <c r="B3302" t="s">
        <v>6527</v>
      </c>
      <c r="C3302" s="1">
        <v>41961</v>
      </c>
      <c r="D3302" s="1">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x14ac:dyDescent="0.25">
      <c r="A3303">
        <v>3302</v>
      </c>
      <c r="B3303" t="s">
        <v>6527</v>
      </c>
      <c r="C3303" s="1">
        <v>41961</v>
      </c>
      <c r="D3303" s="1">
        <v>41965</v>
      </c>
      <c r="E3303" t="s">
        <v>49</v>
      </c>
      <c r="F3303" t="s">
        <v>1956</v>
      </c>
      <c r="G3303" t="s">
        <v>1957</v>
      </c>
      <c r="H3303" t="s">
        <v>25</v>
      </c>
      <c r="I3303" t="s">
        <v>26</v>
      </c>
      <c r="J3303" t="s">
        <v>145</v>
      </c>
      <c r="K3303" t="s">
        <v>146</v>
      </c>
      <c r="L3303">
        <v>19140</v>
      </c>
      <c r="M3303" t="s">
        <v>147</v>
      </c>
      <c r="N3303" t="s">
        <v>6528</v>
      </c>
      <c r="O3303" t="s">
        <v>70</v>
      </c>
      <c r="P3303" t="s">
        <v>71</v>
      </c>
      <c r="Q3303" t="s">
        <v>6529</v>
      </c>
      <c r="R3303">
        <v>539.96400000000006</v>
      </c>
      <c r="S3303">
        <v>6</v>
      </c>
      <c r="T3303">
        <v>0.4</v>
      </c>
      <c r="U3303">
        <v>-107.9928</v>
      </c>
    </row>
    <row r="3304" spans="1:21" x14ac:dyDescent="0.25">
      <c r="A3304">
        <v>3303</v>
      </c>
      <c r="B3304" t="s">
        <v>6527</v>
      </c>
      <c r="C3304" s="1">
        <v>41961</v>
      </c>
      <c r="D3304" s="1">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x14ac:dyDescent="0.25">
      <c r="A3305">
        <v>3304</v>
      </c>
      <c r="B3305" t="s">
        <v>6527</v>
      </c>
      <c r="C3305" s="1">
        <v>41961</v>
      </c>
      <c r="D3305" s="1">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v>
      </c>
      <c r="S3305">
        <v>3</v>
      </c>
      <c r="T3305">
        <v>0.7</v>
      </c>
      <c r="U3305">
        <v>-1.4256</v>
      </c>
    </row>
    <row r="3306" spans="1:21" x14ac:dyDescent="0.25">
      <c r="A3306">
        <v>3305</v>
      </c>
      <c r="B3306" t="s">
        <v>6530</v>
      </c>
      <c r="C3306" s="1">
        <v>42003</v>
      </c>
      <c r="D3306" s="1">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v>
      </c>
      <c r="S3306">
        <v>3</v>
      </c>
      <c r="T3306">
        <v>0.2</v>
      </c>
      <c r="U3306">
        <v>4.7066999999999997</v>
      </c>
    </row>
    <row r="3307" spans="1:21" x14ac:dyDescent="0.25">
      <c r="A3307">
        <v>3306</v>
      </c>
      <c r="B3307" t="s">
        <v>6530</v>
      </c>
      <c r="C3307" s="1">
        <v>42003</v>
      </c>
      <c r="D3307" s="1">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v>
      </c>
      <c r="S3307">
        <v>2</v>
      </c>
      <c r="T3307">
        <v>0.2</v>
      </c>
      <c r="U3307">
        <v>19.038599999999999</v>
      </c>
    </row>
    <row r="3308" spans="1:21" x14ac:dyDescent="0.25">
      <c r="A3308">
        <v>3307</v>
      </c>
      <c r="B3308" t="s">
        <v>6530</v>
      </c>
      <c r="C3308" s="1">
        <v>42003</v>
      </c>
      <c r="D3308" s="1">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328.77600000000001</v>
      </c>
      <c r="S3308">
        <v>3</v>
      </c>
      <c r="T3308">
        <v>0.2</v>
      </c>
      <c r="U3308">
        <v>28.767900000000001</v>
      </c>
    </row>
    <row r="3309" spans="1:21" x14ac:dyDescent="0.25">
      <c r="A3309">
        <v>3308</v>
      </c>
      <c r="B3309" t="s">
        <v>6530</v>
      </c>
      <c r="C3309" s="1">
        <v>42003</v>
      </c>
      <c r="D3309" s="1">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2.286</v>
      </c>
      <c r="S3309">
        <v>3</v>
      </c>
      <c r="T3309">
        <v>0.8</v>
      </c>
      <c r="U3309">
        <v>-3.6576</v>
      </c>
    </row>
    <row r="3310" spans="1:21" x14ac:dyDescent="0.25">
      <c r="A3310">
        <v>3309</v>
      </c>
      <c r="B3310" t="s">
        <v>6530</v>
      </c>
      <c r="C3310" s="1">
        <v>42003</v>
      </c>
      <c r="D3310" s="1">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14.395200000000001</v>
      </c>
    </row>
    <row r="3311" spans="1:21" x14ac:dyDescent="0.25">
      <c r="A3311">
        <v>3310</v>
      </c>
      <c r="B3311" t="s">
        <v>6531</v>
      </c>
      <c r="C3311" s="1">
        <v>42313</v>
      </c>
      <c r="D3311" s="1">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8.8704000000000001</v>
      </c>
    </row>
    <row r="3312" spans="1:21" x14ac:dyDescent="0.25">
      <c r="A3312">
        <v>3311</v>
      </c>
      <c r="B3312" t="s">
        <v>6532</v>
      </c>
      <c r="C3312" s="1">
        <v>42630</v>
      </c>
      <c r="D3312" s="1">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v>
      </c>
      <c r="S3312">
        <v>5</v>
      </c>
      <c r="T3312">
        <v>0.2</v>
      </c>
      <c r="U3312">
        <v>78.435000000000002</v>
      </c>
    </row>
    <row r="3313" spans="1:21" x14ac:dyDescent="0.25">
      <c r="A3313">
        <v>3312</v>
      </c>
      <c r="B3313" t="s">
        <v>6533</v>
      </c>
      <c r="C3313" s="1">
        <v>42449</v>
      </c>
      <c r="D3313" s="1">
        <v>42454</v>
      </c>
      <c r="E3313" t="s">
        <v>22</v>
      </c>
      <c r="F3313" t="s">
        <v>6427</v>
      </c>
      <c r="G3313" t="s">
        <v>6428</v>
      </c>
      <c r="H3313" t="s">
        <v>40</v>
      </c>
      <c r="I3313" t="s">
        <v>26</v>
      </c>
      <c r="J3313" t="s">
        <v>3490</v>
      </c>
      <c r="K3313" t="s">
        <v>1491</v>
      </c>
      <c r="L3313">
        <v>39503</v>
      </c>
      <c r="M3313" t="s">
        <v>29</v>
      </c>
      <c r="N3313" t="s">
        <v>3477</v>
      </c>
      <c r="O3313" t="s">
        <v>31</v>
      </c>
      <c r="P3313" t="s">
        <v>64</v>
      </c>
      <c r="Q3313" t="s">
        <v>3478</v>
      </c>
      <c r="R3313">
        <v>86.45</v>
      </c>
      <c r="S3313">
        <v>7</v>
      </c>
      <c r="T3313">
        <v>0</v>
      </c>
      <c r="U3313">
        <v>38.037999999999997</v>
      </c>
    </row>
    <row r="3314" spans="1:21" x14ac:dyDescent="0.25">
      <c r="A3314">
        <v>3313</v>
      </c>
      <c r="B3314" t="s">
        <v>6534</v>
      </c>
      <c r="C3314" s="1">
        <v>41909</v>
      </c>
      <c r="D3314" s="1">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45.293999999999997</v>
      </c>
    </row>
    <row r="3315" spans="1:21" x14ac:dyDescent="0.25">
      <c r="A3315">
        <v>3314</v>
      </c>
      <c r="B3315" t="s">
        <v>6534</v>
      </c>
      <c r="C3315" s="1">
        <v>41909</v>
      </c>
      <c r="D3315" s="1">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x14ac:dyDescent="0.25">
      <c r="A3316">
        <v>3315</v>
      </c>
      <c r="B3316" t="s">
        <v>6535</v>
      </c>
      <c r="C3316" s="1">
        <v>43093</v>
      </c>
      <c r="D3316" s="1">
        <v>43097</v>
      </c>
      <c r="E3316" t="s">
        <v>49</v>
      </c>
      <c r="F3316" t="s">
        <v>5800</v>
      </c>
      <c r="G3316" t="s">
        <v>5801</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48.313600000000001</v>
      </c>
    </row>
    <row r="3317" spans="1:21" x14ac:dyDescent="0.25">
      <c r="A3317">
        <v>3316</v>
      </c>
      <c r="B3317" t="s">
        <v>6535</v>
      </c>
      <c r="C3317" s="1">
        <v>43093</v>
      </c>
      <c r="D3317" s="1">
        <v>43097</v>
      </c>
      <c r="E3317" t="s">
        <v>49</v>
      </c>
      <c r="F3317" t="s">
        <v>5800</v>
      </c>
      <c r="G3317" t="s">
        <v>5801</v>
      </c>
      <c r="H3317" t="s">
        <v>25</v>
      </c>
      <c r="I3317" t="s">
        <v>26</v>
      </c>
      <c r="J3317" t="s">
        <v>2347</v>
      </c>
      <c r="K3317" t="s">
        <v>266</v>
      </c>
      <c r="L3317">
        <v>11572</v>
      </c>
      <c r="M3317" t="s">
        <v>147</v>
      </c>
      <c r="N3317" t="s">
        <v>4482</v>
      </c>
      <c r="O3317" t="s">
        <v>45</v>
      </c>
      <c r="P3317" t="s">
        <v>74</v>
      </c>
      <c r="Q3317" t="s">
        <v>4483</v>
      </c>
      <c r="R3317">
        <v>14.375999999999999</v>
      </c>
      <c r="S3317">
        <v>3</v>
      </c>
      <c r="T3317">
        <v>0.2</v>
      </c>
      <c r="U3317">
        <v>4.8518999999999997</v>
      </c>
    </row>
    <row r="3318" spans="1:21" x14ac:dyDescent="0.25">
      <c r="A3318">
        <v>3317</v>
      </c>
      <c r="B3318" t="s">
        <v>6536</v>
      </c>
      <c r="C3318" s="1">
        <v>43049</v>
      </c>
      <c r="D3318" s="1">
        <v>43054</v>
      </c>
      <c r="E3318" t="s">
        <v>22</v>
      </c>
      <c r="F3318" t="s">
        <v>4144</v>
      </c>
      <c r="G3318" t="s">
        <v>4145</v>
      </c>
      <c r="H3318" t="s">
        <v>40</v>
      </c>
      <c r="I3318" t="s">
        <v>26</v>
      </c>
      <c r="J3318" t="s">
        <v>2897</v>
      </c>
      <c r="K3318" t="s">
        <v>103</v>
      </c>
      <c r="L3318">
        <v>78664</v>
      </c>
      <c r="M3318" t="s">
        <v>104</v>
      </c>
      <c r="N3318" t="s">
        <v>5351</v>
      </c>
      <c r="O3318" t="s">
        <v>31</v>
      </c>
      <c r="P3318" t="s">
        <v>64</v>
      </c>
      <c r="Q3318" t="s">
        <v>5352</v>
      </c>
      <c r="R3318">
        <v>341.96</v>
      </c>
      <c r="S3318">
        <v>5</v>
      </c>
      <c r="T3318">
        <v>0.6</v>
      </c>
      <c r="U3318">
        <v>-427.45</v>
      </c>
    </row>
    <row r="3319" spans="1:21" x14ac:dyDescent="0.25">
      <c r="A3319">
        <v>3318</v>
      </c>
      <c r="B3319" t="s">
        <v>6537</v>
      </c>
      <c r="C3319" s="1">
        <v>42258</v>
      </c>
      <c r="D3319" s="1">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x14ac:dyDescent="0.25">
      <c r="A3320">
        <v>3319</v>
      </c>
      <c r="B3320" t="s">
        <v>6537</v>
      </c>
      <c r="C3320" s="1">
        <v>42258</v>
      </c>
      <c r="D3320" s="1">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x14ac:dyDescent="0.25">
      <c r="A3321">
        <v>3320</v>
      </c>
      <c r="B3321" t="s">
        <v>6538</v>
      </c>
      <c r="C3321" s="1">
        <v>41993</v>
      </c>
      <c r="D3321" s="1">
        <v>41998</v>
      </c>
      <c r="E3321" t="s">
        <v>49</v>
      </c>
      <c r="F3321" t="s">
        <v>6539</v>
      </c>
      <c r="G3321" t="s">
        <v>6540</v>
      </c>
      <c r="H3321" t="s">
        <v>25</v>
      </c>
      <c r="I3321" t="s">
        <v>26</v>
      </c>
      <c r="J3321" t="s">
        <v>381</v>
      </c>
      <c r="K3321" t="s">
        <v>334</v>
      </c>
      <c r="L3321">
        <v>38401</v>
      </c>
      <c r="M3321" t="s">
        <v>29</v>
      </c>
      <c r="N3321" t="s">
        <v>4117</v>
      </c>
      <c r="O3321" t="s">
        <v>45</v>
      </c>
      <c r="P3321" t="s">
        <v>77</v>
      </c>
      <c r="Q3321" t="s">
        <v>4118</v>
      </c>
      <c r="R3321">
        <v>43.512</v>
      </c>
      <c r="S3321">
        <v>7</v>
      </c>
      <c r="T3321">
        <v>0.2</v>
      </c>
      <c r="U3321">
        <v>3.8073000000000001</v>
      </c>
    </row>
    <row r="3322" spans="1:21" x14ac:dyDescent="0.25">
      <c r="A3322">
        <v>3321</v>
      </c>
      <c r="B3322" t="s">
        <v>6538</v>
      </c>
      <c r="C3322" s="1">
        <v>41993</v>
      </c>
      <c r="D3322" s="1">
        <v>41998</v>
      </c>
      <c r="E3322" t="s">
        <v>49</v>
      </c>
      <c r="F3322" t="s">
        <v>6539</v>
      </c>
      <c r="G3322" t="s">
        <v>6540</v>
      </c>
      <c r="H3322" t="s">
        <v>25</v>
      </c>
      <c r="I3322" t="s">
        <v>26</v>
      </c>
      <c r="J3322" t="s">
        <v>381</v>
      </c>
      <c r="K3322" t="s">
        <v>334</v>
      </c>
      <c r="L3322">
        <v>38401</v>
      </c>
      <c r="M3322" t="s">
        <v>29</v>
      </c>
      <c r="N3322" t="s">
        <v>687</v>
      </c>
      <c r="O3322" t="s">
        <v>31</v>
      </c>
      <c r="P3322" t="s">
        <v>35</v>
      </c>
      <c r="Q3322" t="s">
        <v>688</v>
      </c>
      <c r="R3322">
        <v>662.88</v>
      </c>
      <c r="S3322">
        <v>3</v>
      </c>
      <c r="T3322">
        <v>0.2</v>
      </c>
      <c r="U3322">
        <v>74.573999999999998</v>
      </c>
    </row>
    <row r="3323" spans="1:21" x14ac:dyDescent="0.25">
      <c r="A3323">
        <v>3322</v>
      </c>
      <c r="B3323" t="s">
        <v>6538</v>
      </c>
      <c r="C3323" s="1">
        <v>41993</v>
      </c>
      <c r="D3323" s="1">
        <v>41998</v>
      </c>
      <c r="E3323" t="s">
        <v>49</v>
      </c>
      <c r="F3323" t="s">
        <v>6539</v>
      </c>
      <c r="G3323" t="s">
        <v>6540</v>
      </c>
      <c r="H3323" t="s">
        <v>25</v>
      </c>
      <c r="I3323" t="s">
        <v>26</v>
      </c>
      <c r="J3323" t="s">
        <v>381</v>
      </c>
      <c r="K3323" t="s">
        <v>334</v>
      </c>
      <c r="L3323">
        <v>38401</v>
      </c>
      <c r="M3323" t="s">
        <v>29</v>
      </c>
      <c r="N3323" t="s">
        <v>4292</v>
      </c>
      <c r="O3323" t="s">
        <v>45</v>
      </c>
      <c r="P3323" t="s">
        <v>89</v>
      </c>
      <c r="Q3323" t="s">
        <v>4293</v>
      </c>
      <c r="R3323">
        <v>25.92</v>
      </c>
      <c r="S3323">
        <v>5</v>
      </c>
      <c r="T3323">
        <v>0.2</v>
      </c>
      <c r="U3323">
        <v>9.0719999999999992</v>
      </c>
    </row>
    <row r="3324" spans="1:21" x14ac:dyDescent="0.25">
      <c r="A3324">
        <v>3323</v>
      </c>
      <c r="B3324" t="s">
        <v>6541</v>
      </c>
      <c r="C3324" s="1">
        <v>42208</v>
      </c>
      <c r="D3324" s="1">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20.681999999999999</v>
      </c>
    </row>
    <row r="3325" spans="1:21" x14ac:dyDescent="0.25">
      <c r="A3325">
        <v>3324</v>
      </c>
      <c r="B3325" t="s">
        <v>6541</v>
      </c>
      <c r="C3325" s="1">
        <v>42208</v>
      </c>
      <c r="D3325" s="1">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x14ac:dyDescent="0.25">
      <c r="A3326">
        <v>3325</v>
      </c>
      <c r="B3326" t="s">
        <v>6542</v>
      </c>
      <c r="C3326" s="1">
        <v>41954</v>
      </c>
      <c r="D3326" s="1">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896.99</v>
      </c>
      <c r="S3326">
        <v>5</v>
      </c>
      <c r="T3326">
        <v>0.8</v>
      </c>
      <c r="U3326">
        <v>-1480.0335</v>
      </c>
    </row>
    <row r="3327" spans="1:21" x14ac:dyDescent="0.25">
      <c r="A3327">
        <v>3326</v>
      </c>
      <c r="B3327" t="s">
        <v>6542</v>
      </c>
      <c r="C3327" s="1">
        <v>41954</v>
      </c>
      <c r="D3327" s="1">
        <v>41958</v>
      </c>
      <c r="E3327" t="s">
        <v>49</v>
      </c>
      <c r="F3327" t="s">
        <v>315</v>
      </c>
      <c r="G3327" t="s">
        <v>316</v>
      </c>
      <c r="H3327" t="s">
        <v>25</v>
      </c>
      <c r="I3327" t="s">
        <v>26</v>
      </c>
      <c r="J3327" t="s">
        <v>183</v>
      </c>
      <c r="K3327" t="s">
        <v>103</v>
      </c>
      <c r="L3327">
        <v>77095</v>
      </c>
      <c r="M3327" t="s">
        <v>104</v>
      </c>
      <c r="N3327" t="s">
        <v>6323</v>
      </c>
      <c r="O3327" t="s">
        <v>45</v>
      </c>
      <c r="P3327" t="s">
        <v>74</v>
      </c>
      <c r="Q3327" t="s">
        <v>6324</v>
      </c>
      <c r="R3327">
        <v>1.234</v>
      </c>
      <c r="S3327">
        <v>1</v>
      </c>
      <c r="T3327">
        <v>0.8</v>
      </c>
      <c r="U3327">
        <v>-1.9743999999999999</v>
      </c>
    </row>
    <row r="3328" spans="1:21" x14ac:dyDescent="0.25">
      <c r="A3328">
        <v>3327</v>
      </c>
      <c r="B3328" t="s">
        <v>6542</v>
      </c>
      <c r="C3328" s="1">
        <v>41954</v>
      </c>
      <c r="D3328" s="1">
        <v>41958</v>
      </c>
      <c r="E3328" t="s">
        <v>49</v>
      </c>
      <c r="F3328" t="s">
        <v>315</v>
      </c>
      <c r="G3328" t="s">
        <v>316</v>
      </c>
      <c r="H3328" t="s">
        <v>25</v>
      </c>
      <c r="I3328" t="s">
        <v>26</v>
      </c>
      <c r="J3328" t="s">
        <v>183</v>
      </c>
      <c r="K3328" t="s">
        <v>103</v>
      </c>
      <c r="L3328">
        <v>77095</v>
      </c>
      <c r="M3328" t="s">
        <v>104</v>
      </c>
      <c r="N3328" t="s">
        <v>6245</v>
      </c>
      <c r="O3328" t="s">
        <v>45</v>
      </c>
      <c r="P3328" t="s">
        <v>67</v>
      </c>
      <c r="Q3328" t="s">
        <v>6246</v>
      </c>
      <c r="R3328">
        <v>67.56</v>
      </c>
      <c r="S3328">
        <v>3</v>
      </c>
      <c r="T3328">
        <v>0.2</v>
      </c>
      <c r="U3328">
        <v>6.7560000000000002</v>
      </c>
    </row>
    <row r="3329" spans="1:21" x14ac:dyDescent="0.25">
      <c r="A3329">
        <v>3328</v>
      </c>
      <c r="B3329" t="s">
        <v>6542</v>
      </c>
      <c r="C3329" s="1">
        <v>41954</v>
      </c>
      <c r="D3329" s="1">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v>
      </c>
      <c r="S3329">
        <v>5</v>
      </c>
      <c r="T3329">
        <v>0.2</v>
      </c>
      <c r="U3329">
        <v>7.8734999999999999</v>
      </c>
    </row>
    <row r="3330" spans="1:21" x14ac:dyDescent="0.25">
      <c r="A3330">
        <v>3329</v>
      </c>
      <c r="B3330" t="s">
        <v>6542</v>
      </c>
      <c r="C3330" s="1">
        <v>41954</v>
      </c>
      <c r="D3330" s="1">
        <v>41958</v>
      </c>
      <c r="E3330" t="s">
        <v>49</v>
      </c>
      <c r="F3330" t="s">
        <v>315</v>
      </c>
      <c r="G3330" t="s">
        <v>316</v>
      </c>
      <c r="H3330" t="s">
        <v>25</v>
      </c>
      <c r="I3330" t="s">
        <v>26</v>
      </c>
      <c r="J3330" t="s">
        <v>183</v>
      </c>
      <c r="K3330" t="s">
        <v>103</v>
      </c>
      <c r="L3330">
        <v>77095</v>
      </c>
      <c r="M3330" t="s">
        <v>104</v>
      </c>
      <c r="N3330" t="s">
        <v>6543</v>
      </c>
      <c r="O3330" t="s">
        <v>45</v>
      </c>
      <c r="P3330" t="s">
        <v>89</v>
      </c>
      <c r="Q3330" t="s">
        <v>6544</v>
      </c>
      <c r="R3330">
        <v>262.33600000000001</v>
      </c>
      <c r="S3330">
        <v>8</v>
      </c>
      <c r="T3330">
        <v>0.2</v>
      </c>
      <c r="U3330">
        <v>95.096800000000002</v>
      </c>
    </row>
    <row r="3331" spans="1:21" x14ac:dyDescent="0.25">
      <c r="A3331">
        <v>3330</v>
      </c>
      <c r="B3331" t="s">
        <v>6542</v>
      </c>
      <c r="C3331" s="1">
        <v>41954</v>
      </c>
      <c r="D3331" s="1">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16.704000000000001</v>
      </c>
    </row>
    <row r="3332" spans="1:21" x14ac:dyDescent="0.25">
      <c r="A3332">
        <v>3331</v>
      </c>
      <c r="B3332" t="s">
        <v>6542</v>
      </c>
      <c r="C3332" s="1">
        <v>41954</v>
      </c>
      <c r="D3332" s="1">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15.073499999999999</v>
      </c>
    </row>
    <row r="3333" spans="1:21" x14ac:dyDescent="0.25">
      <c r="A3333">
        <v>3332</v>
      </c>
      <c r="B3333" t="s">
        <v>6545</v>
      </c>
      <c r="C3333" s="1">
        <v>43083</v>
      </c>
      <c r="D3333" s="1">
        <v>43089</v>
      </c>
      <c r="E3333" t="s">
        <v>49</v>
      </c>
      <c r="F3333" t="s">
        <v>394</v>
      </c>
      <c r="G3333" t="s">
        <v>395</v>
      </c>
      <c r="H3333" t="s">
        <v>101</v>
      </c>
      <c r="I3333" t="s">
        <v>26</v>
      </c>
      <c r="J3333" t="s">
        <v>302</v>
      </c>
      <c r="K3333" t="s">
        <v>210</v>
      </c>
      <c r="L3333">
        <v>60653</v>
      </c>
      <c r="M3333" t="s">
        <v>104</v>
      </c>
      <c r="N3333" t="s">
        <v>6546</v>
      </c>
      <c r="O3333" t="s">
        <v>70</v>
      </c>
      <c r="P3333" t="s">
        <v>160</v>
      </c>
      <c r="Q3333" t="s">
        <v>6547</v>
      </c>
      <c r="R3333">
        <v>227.976</v>
      </c>
      <c r="S3333">
        <v>3</v>
      </c>
      <c r="T3333">
        <v>0.2</v>
      </c>
      <c r="U3333">
        <v>28.497</v>
      </c>
    </row>
    <row r="3334" spans="1:21" x14ac:dyDescent="0.25">
      <c r="A3334">
        <v>3333</v>
      </c>
      <c r="B3334" t="s">
        <v>6545</v>
      </c>
      <c r="C3334" s="1">
        <v>43083</v>
      </c>
      <c r="D3334" s="1">
        <v>43089</v>
      </c>
      <c r="E3334" t="s">
        <v>49</v>
      </c>
      <c r="F3334" t="s">
        <v>394</v>
      </c>
      <c r="G3334" t="s">
        <v>395</v>
      </c>
      <c r="H3334" t="s">
        <v>101</v>
      </c>
      <c r="I3334" t="s">
        <v>26</v>
      </c>
      <c r="J3334" t="s">
        <v>302</v>
      </c>
      <c r="K3334" t="s">
        <v>210</v>
      </c>
      <c r="L3334">
        <v>60653</v>
      </c>
      <c r="M3334" t="s">
        <v>104</v>
      </c>
      <c r="N3334" t="s">
        <v>6463</v>
      </c>
      <c r="O3334" t="s">
        <v>70</v>
      </c>
      <c r="P3334" t="s">
        <v>71</v>
      </c>
      <c r="Q3334" t="s">
        <v>6464</v>
      </c>
      <c r="R3334">
        <v>52.68</v>
      </c>
      <c r="S3334">
        <v>3</v>
      </c>
      <c r="T3334">
        <v>0.2</v>
      </c>
      <c r="U3334">
        <v>19.754999999999999</v>
      </c>
    </row>
    <row r="3335" spans="1:21" x14ac:dyDescent="0.25">
      <c r="A3335">
        <v>3334</v>
      </c>
      <c r="B3335" t="s">
        <v>6545</v>
      </c>
      <c r="C3335" s="1">
        <v>43083</v>
      </c>
      <c r="D3335" s="1">
        <v>43089</v>
      </c>
      <c r="E3335" t="s">
        <v>49</v>
      </c>
      <c r="F3335" t="s">
        <v>394</v>
      </c>
      <c r="G3335" t="s">
        <v>395</v>
      </c>
      <c r="H3335" t="s">
        <v>101</v>
      </c>
      <c r="I3335" t="s">
        <v>26</v>
      </c>
      <c r="J3335" t="s">
        <v>302</v>
      </c>
      <c r="K3335" t="s">
        <v>210</v>
      </c>
      <c r="L3335">
        <v>60653</v>
      </c>
      <c r="M3335" t="s">
        <v>104</v>
      </c>
      <c r="N3335" t="s">
        <v>6548</v>
      </c>
      <c r="O3335" t="s">
        <v>31</v>
      </c>
      <c r="P3335" t="s">
        <v>64</v>
      </c>
      <c r="Q3335" t="s">
        <v>6549</v>
      </c>
      <c r="R3335">
        <v>2.032</v>
      </c>
      <c r="S3335">
        <v>1</v>
      </c>
      <c r="T3335">
        <v>0.6</v>
      </c>
      <c r="U3335">
        <v>-1.3208</v>
      </c>
    </row>
    <row r="3336" spans="1:21" x14ac:dyDescent="0.25">
      <c r="A3336">
        <v>3335</v>
      </c>
      <c r="B3336" t="s">
        <v>6550</v>
      </c>
      <c r="C3336" s="1">
        <v>42968</v>
      </c>
      <c r="D3336" s="1">
        <v>42969</v>
      </c>
      <c r="E3336" t="s">
        <v>187</v>
      </c>
      <c r="F3336" t="s">
        <v>6551</v>
      </c>
      <c r="G3336" t="s">
        <v>6552</v>
      </c>
      <c r="H3336" t="s">
        <v>25</v>
      </c>
      <c r="I3336" t="s">
        <v>26</v>
      </c>
      <c r="J3336" t="s">
        <v>3206</v>
      </c>
      <c r="K3336" t="s">
        <v>42</v>
      </c>
      <c r="L3336">
        <v>94601</v>
      </c>
      <c r="M3336" t="s">
        <v>43</v>
      </c>
      <c r="N3336" t="s">
        <v>3086</v>
      </c>
      <c r="O3336" t="s">
        <v>45</v>
      </c>
      <c r="P3336" t="s">
        <v>67</v>
      </c>
      <c r="Q3336" t="s">
        <v>3087</v>
      </c>
      <c r="R3336">
        <v>17.12</v>
      </c>
      <c r="S3336">
        <v>4</v>
      </c>
      <c r="T3336">
        <v>0</v>
      </c>
      <c r="U3336">
        <v>4.9648000000000003</v>
      </c>
    </row>
    <row r="3337" spans="1:21" x14ac:dyDescent="0.25">
      <c r="A3337">
        <v>3336</v>
      </c>
      <c r="B3337" t="s">
        <v>6550</v>
      </c>
      <c r="C3337" s="1">
        <v>42968</v>
      </c>
      <c r="D3337" s="1">
        <v>42969</v>
      </c>
      <c r="E3337" t="s">
        <v>187</v>
      </c>
      <c r="F3337" t="s">
        <v>6551</v>
      </c>
      <c r="G3337" t="s">
        <v>6552</v>
      </c>
      <c r="H3337" t="s">
        <v>25</v>
      </c>
      <c r="I3337" t="s">
        <v>26</v>
      </c>
      <c r="J3337" t="s">
        <v>3206</v>
      </c>
      <c r="K3337" t="s">
        <v>42</v>
      </c>
      <c r="L3337">
        <v>94601</v>
      </c>
      <c r="M3337" t="s">
        <v>43</v>
      </c>
      <c r="N3337" t="s">
        <v>2036</v>
      </c>
      <c r="O3337" t="s">
        <v>70</v>
      </c>
      <c r="P3337" t="s">
        <v>71</v>
      </c>
      <c r="Q3337" t="s">
        <v>2037</v>
      </c>
      <c r="R3337">
        <v>431.96800000000002</v>
      </c>
      <c r="S3337">
        <v>4</v>
      </c>
      <c r="T3337">
        <v>0.2</v>
      </c>
      <c r="U3337">
        <v>37.797199999999997</v>
      </c>
    </row>
    <row r="3338" spans="1:21" x14ac:dyDescent="0.25">
      <c r="A3338">
        <v>3337</v>
      </c>
      <c r="B3338" t="s">
        <v>6550</v>
      </c>
      <c r="C3338" s="1">
        <v>42968</v>
      </c>
      <c r="D3338" s="1">
        <v>42969</v>
      </c>
      <c r="E3338" t="s">
        <v>187</v>
      </c>
      <c r="F3338" t="s">
        <v>6551</v>
      </c>
      <c r="G3338" t="s">
        <v>6552</v>
      </c>
      <c r="H3338" t="s">
        <v>25</v>
      </c>
      <c r="I3338" t="s">
        <v>26</v>
      </c>
      <c r="J3338" t="s">
        <v>3206</v>
      </c>
      <c r="K3338" t="s">
        <v>42</v>
      </c>
      <c r="L3338">
        <v>94601</v>
      </c>
      <c r="M3338" t="s">
        <v>43</v>
      </c>
      <c r="N3338" t="s">
        <v>6553</v>
      </c>
      <c r="O3338" t="s">
        <v>31</v>
      </c>
      <c r="P3338" t="s">
        <v>64</v>
      </c>
      <c r="Q3338" t="s">
        <v>6554</v>
      </c>
      <c r="R3338">
        <v>129.91999999999999</v>
      </c>
      <c r="S3338">
        <v>4</v>
      </c>
      <c r="T3338">
        <v>0</v>
      </c>
      <c r="U3338">
        <v>10.393599999999999</v>
      </c>
    </row>
    <row r="3339" spans="1:21" x14ac:dyDescent="0.25">
      <c r="A3339">
        <v>3338</v>
      </c>
      <c r="B3339" t="s">
        <v>6550</v>
      </c>
      <c r="C3339" s="1">
        <v>42968</v>
      </c>
      <c r="D3339" s="1">
        <v>42969</v>
      </c>
      <c r="E3339" t="s">
        <v>187</v>
      </c>
      <c r="F3339" t="s">
        <v>6551</v>
      </c>
      <c r="G3339" t="s">
        <v>6552</v>
      </c>
      <c r="H3339" t="s">
        <v>25</v>
      </c>
      <c r="I3339" t="s">
        <v>26</v>
      </c>
      <c r="J3339" t="s">
        <v>3206</v>
      </c>
      <c r="K3339" t="s">
        <v>42</v>
      </c>
      <c r="L3339">
        <v>94601</v>
      </c>
      <c r="M3339" t="s">
        <v>43</v>
      </c>
      <c r="N3339" t="s">
        <v>79</v>
      </c>
      <c r="O3339" t="s">
        <v>31</v>
      </c>
      <c r="P3339" t="s">
        <v>55</v>
      </c>
      <c r="Q3339" t="s">
        <v>80</v>
      </c>
      <c r="R3339">
        <v>568.72799999999995</v>
      </c>
      <c r="S3339">
        <v>3</v>
      </c>
      <c r="T3339">
        <v>0.2</v>
      </c>
      <c r="U3339">
        <v>28.436399999999999</v>
      </c>
    </row>
    <row r="3340" spans="1:21" x14ac:dyDescent="0.25">
      <c r="A3340">
        <v>3339</v>
      </c>
      <c r="B3340" t="s">
        <v>6550</v>
      </c>
      <c r="C3340" s="1">
        <v>42968</v>
      </c>
      <c r="D3340" s="1">
        <v>42969</v>
      </c>
      <c r="E3340" t="s">
        <v>187</v>
      </c>
      <c r="F3340" t="s">
        <v>6551</v>
      </c>
      <c r="G3340" t="s">
        <v>6552</v>
      </c>
      <c r="H3340" t="s">
        <v>25</v>
      </c>
      <c r="I3340" t="s">
        <v>26</v>
      </c>
      <c r="J3340" t="s">
        <v>3206</v>
      </c>
      <c r="K3340" t="s">
        <v>42</v>
      </c>
      <c r="L3340">
        <v>94601</v>
      </c>
      <c r="M3340" t="s">
        <v>43</v>
      </c>
      <c r="N3340" t="s">
        <v>6555</v>
      </c>
      <c r="O3340" t="s">
        <v>45</v>
      </c>
      <c r="P3340" t="s">
        <v>74</v>
      </c>
      <c r="Q3340" t="s">
        <v>6556</v>
      </c>
      <c r="R3340">
        <v>117.14400000000001</v>
      </c>
      <c r="S3340">
        <v>9</v>
      </c>
      <c r="T3340">
        <v>0.2</v>
      </c>
      <c r="U3340">
        <v>42.464700000000001</v>
      </c>
    </row>
    <row r="3341" spans="1:21" x14ac:dyDescent="0.25">
      <c r="A3341">
        <v>3340</v>
      </c>
      <c r="B3341" t="s">
        <v>6550</v>
      </c>
      <c r="C3341" s="1">
        <v>42968</v>
      </c>
      <c r="D3341" s="1">
        <v>42969</v>
      </c>
      <c r="E3341" t="s">
        <v>187</v>
      </c>
      <c r="F3341" t="s">
        <v>6551</v>
      </c>
      <c r="G3341" t="s">
        <v>6552</v>
      </c>
      <c r="H3341" t="s">
        <v>25</v>
      </c>
      <c r="I3341" t="s">
        <v>26</v>
      </c>
      <c r="J3341" t="s">
        <v>3206</v>
      </c>
      <c r="K3341" t="s">
        <v>42</v>
      </c>
      <c r="L3341">
        <v>94601</v>
      </c>
      <c r="M3341" t="s">
        <v>43</v>
      </c>
      <c r="N3341" t="s">
        <v>6557</v>
      </c>
      <c r="O3341" t="s">
        <v>45</v>
      </c>
      <c r="P3341" t="s">
        <v>77</v>
      </c>
      <c r="Q3341" t="s">
        <v>6558</v>
      </c>
      <c r="R3341">
        <v>203.52</v>
      </c>
      <c r="S3341">
        <v>3</v>
      </c>
      <c r="T3341">
        <v>0</v>
      </c>
      <c r="U3341">
        <v>54.950400000000002</v>
      </c>
    </row>
    <row r="3342" spans="1:21" x14ac:dyDescent="0.25">
      <c r="A3342">
        <v>3341</v>
      </c>
      <c r="B3342" t="s">
        <v>6550</v>
      </c>
      <c r="C3342" s="1">
        <v>42968</v>
      </c>
      <c r="D3342" s="1">
        <v>42969</v>
      </c>
      <c r="E3342" t="s">
        <v>187</v>
      </c>
      <c r="F3342" t="s">
        <v>6551</v>
      </c>
      <c r="G3342" t="s">
        <v>6552</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x14ac:dyDescent="0.25">
      <c r="A3343">
        <v>3342</v>
      </c>
      <c r="B3343" t="s">
        <v>6559</v>
      </c>
      <c r="C3343" s="1">
        <v>42609</v>
      </c>
      <c r="D3343" s="1">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60.255299999999998</v>
      </c>
    </row>
    <row r="3344" spans="1:21" x14ac:dyDescent="0.25">
      <c r="A3344">
        <v>3343</v>
      </c>
      <c r="B3344" t="s">
        <v>6559</v>
      </c>
      <c r="C3344" s="1">
        <v>42609</v>
      </c>
      <c r="D3344" s="1">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244.61500000000001</v>
      </c>
      <c r="S3344">
        <v>1</v>
      </c>
      <c r="T3344">
        <v>0.3</v>
      </c>
      <c r="U3344">
        <v>20.966999999999999</v>
      </c>
    </row>
    <row r="3345" spans="1:21" x14ac:dyDescent="0.25">
      <c r="A3345">
        <v>3344</v>
      </c>
      <c r="B3345" t="s">
        <v>6559</v>
      </c>
      <c r="C3345" s="1">
        <v>42609</v>
      </c>
      <c r="D3345" s="1">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28.785599999999999</v>
      </c>
    </row>
    <row r="3346" spans="1:21" x14ac:dyDescent="0.25">
      <c r="A3346">
        <v>3345</v>
      </c>
      <c r="B3346" t="s">
        <v>6559</v>
      </c>
      <c r="C3346" s="1">
        <v>42609</v>
      </c>
      <c r="D3346" s="1">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x14ac:dyDescent="0.25">
      <c r="A3347">
        <v>3346</v>
      </c>
      <c r="B3347" t="s">
        <v>6559</v>
      </c>
      <c r="C3347" s="1">
        <v>42609</v>
      </c>
      <c r="D3347" s="1">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5.2560000000000002</v>
      </c>
    </row>
    <row r="3348" spans="1:21" x14ac:dyDescent="0.25">
      <c r="A3348">
        <v>3347</v>
      </c>
      <c r="B3348" t="s">
        <v>6559</v>
      </c>
      <c r="C3348" s="1">
        <v>42609</v>
      </c>
      <c r="D3348" s="1">
        <v>42614</v>
      </c>
      <c r="E3348" t="s">
        <v>22</v>
      </c>
      <c r="F3348" t="s">
        <v>273</v>
      </c>
      <c r="G3348" t="s">
        <v>274</v>
      </c>
      <c r="H3348" t="s">
        <v>25</v>
      </c>
      <c r="I3348" t="s">
        <v>26</v>
      </c>
      <c r="J3348" t="s">
        <v>1323</v>
      </c>
      <c r="K3348" t="s">
        <v>1247</v>
      </c>
      <c r="L3348">
        <v>2169</v>
      </c>
      <c r="M3348" t="s">
        <v>147</v>
      </c>
      <c r="N3348" t="s">
        <v>6144</v>
      </c>
      <c r="O3348" t="s">
        <v>45</v>
      </c>
      <c r="P3348" t="s">
        <v>74</v>
      </c>
      <c r="Q3348" t="s">
        <v>6145</v>
      </c>
      <c r="R3348">
        <v>29</v>
      </c>
      <c r="S3348">
        <v>5</v>
      </c>
      <c r="T3348">
        <v>0</v>
      </c>
      <c r="U3348">
        <v>13.92</v>
      </c>
    </row>
    <row r="3349" spans="1:21" x14ac:dyDescent="0.25">
      <c r="A3349">
        <v>3348</v>
      </c>
      <c r="B3349" t="s">
        <v>6560</v>
      </c>
      <c r="C3349" s="1">
        <v>42229</v>
      </c>
      <c r="D3349" s="1">
        <v>42236</v>
      </c>
      <c r="E3349" t="s">
        <v>49</v>
      </c>
      <c r="F3349" t="s">
        <v>225</v>
      </c>
      <c r="G3349" t="s">
        <v>226</v>
      </c>
      <c r="H3349" t="s">
        <v>40</v>
      </c>
      <c r="I3349" t="s">
        <v>26</v>
      </c>
      <c r="J3349" t="s">
        <v>6561</v>
      </c>
      <c r="K3349" t="s">
        <v>42</v>
      </c>
      <c r="L3349">
        <v>92399</v>
      </c>
      <c r="M3349" t="s">
        <v>43</v>
      </c>
      <c r="N3349" t="s">
        <v>1571</v>
      </c>
      <c r="O3349" t="s">
        <v>45</v>
      </c>
      <c r="P3349" t="s">
        <v>67</v>
      </c>
      <c r="Q3349" t="s">
        <v>1572</v>
      </c>
      <c r="R3349">
        <v>50.8</v>
      </c>
      <c r="S3349">
        <v>5</v>
      </c>
      <c r="T3349">
        <v>0</v>
      </c>
      <c r="U3349">
        <v>13.208</v>
      </c>
    </row>
    <row r="3350" spans="1:21" x14ac:dyDescent="0.25">
      <c r="A3350">
        <v>3349</v>
      </c>
      <c r="B3350" t="s">
        <v>6562</v>
      </c>
      <c r="C3350" s="1">
        <v>43044</v>
      </c>
      <c r="D3350" s="1">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16.03</v>
      </c>
      <c r="S3350">
        <v>5</v>
      </c>
      <c r="T3350">
        <v>0.8</v>
      </c>
      <c r="U3350">
        <v>-25.648</v>
      </c>
    </row>
    <row r="3351" spans="1:21" x14ac:dyDescent="0.25">
      <c r="A3351">
        <v>3350</v>
      </c>
      <c r="B3351" t="s">
        <v>6563</v>
      </c>
      <c r="C3351" s="1">
        <v>42599</v>
      </c>
      <c r="D3351" s="1">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v>
      </c>
      <c r="S3351">
        <v>4</v>
      </c>
      <c r="T3351">
        <v>0.2</v>
      </c>
      <c r="U3351">
        <v>5.6955999999999998</v>
      </c>
    </row>
    <row r="3352" spans="1:21" x14ac:dyDescent="0.25">
      <c r="A3352">
        <v>3351</v>
      </c>
      <c r="B3352" t="s">
        <v>6564</v>
      </c>
      <c r="C3352" s="1">
        <v>42730</v>
      </c>
      <c r="D3352" s="1">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18.893699999999999</v>
      </c>
    </row>
    <row r="3353" spans="1:21" x14ac:dyDescent="0.25">
      <c r="A3353">
        <v>3352</v>
      </c>
      <c r="B3353" t="s">
        <v>6565</v>
      </c>
      <c r="C3353" s="1">
        <v>41905</v>
      </c>
      <c r="D3353" s="1">
        <v>41910</v>
      </c>
      <c r="E3353" t="s">
        <v>49</v>
      </c>
      <c r="F3353" t="s">
        <v>2610</v>
      </c>
      <c r="G3353" t="s">
        <v>2611</v>
      </c>
      <c r="H3353" t="s">
        <v>40</v>
      </c>
      <c r="I3353" t="s">
        <v>26</v>
      </c>
      <c r="J3353" t="s">
        <v>949</v>
      </c>
      <c r="K3353" t="s">
        <v>42</v>
      </c>
      <c r="L3353">
        <v>92037</v>
      </c>
      <c r="M3353" t="s">
        <v>43</v>
      </c>
      <c r="N3353" t="s">
        <v>6566</v>
      </c>
      <c r="O3353" t="s">
        <v>31</v>
      </c>
      <c r="P3353" t="s">
        <v>32</v>
      </c>
      <c r="Q3353" t="s">
        <v>6567</v>
      </c>
      <c r="R3353">
        <v>435.99900000000002</v>
      </c>
      <c r="S3353">
        <v>3</v>
      </c>
      <c r="T3353">
        <v>0.15</v>
      </c>
      <c r="U3353">
        <v>20.517600000000002</v>
      </c>
    </row>
    <row r="3354" spans="1:21" x14ac:dyDescent="0.25">
      <c r="A3354">
        <v>3353</v>
      </c>
      <c r="B3354" t="s">
        <v>6565</v>
      </c>
      <c r="C3354" s="1">
        <v>41905</v>
      </c>
      <c r="D3354" s="1">
        <v>41910</v>
      </c>
      <c r="E3354" t="s">
        <v>49</v>
      </c>
      <c r="F3354" t="s">
        <v>2610</v>
      </c>
      <c r="G3354" t="s">
        <v>2611</v>
      </c>
      <c r="H3354" t="s">
        <v>40</v>
      </c>
      <c r="I3354" t="s">
        <v>26</v>
      </c>
      <c r="J3354" t="s">
        <v>949</v>
      </c>
      <c r="K3354" t="s">
        <v>42</v>
      </c>
      <c r="L3354">
        <v>92037</v>
      </c>
      <c r="M3354" t="s">
        <v>43</v>
      </c>
      <c r="N3354" t="s">
        <v>312</v>
      </c>
      <c r="O3354" t="s">
        <v>70</v>
      </c>
      <c r="P3354" t="s">
        <v>71</v>
      </c>
      <c r="Q3354" t="s">
        <v>313</v>
      </c>
      <c r="R3354">
        <v>83.983999999999995</v>
      </c>
      <c r="S3354">
        <v>2</v>
      </c>
      <c r="T3354">
        <v>0.2</v>
      </c>
      <c r="U3354">
        <v>31.494</v>
      </c>
    </row>
    <row r="3355" spans="1:21" x14ac:dyDescent="0.25">
      <c r="A3355">
        <v>3354</v>
      </c>
      <c r="B3355" t="s">
        <v>6568</v>
      </c>
      <c r="C3355" s="1">
        <v>41839</v>
      </c>
      <c r="D3355" s="1">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93.594800000000006</v>
      </c>
    </row>
    <row r="3356" spans="1:21" x14ac:dyDescent="0.25">
      <c r="A3356">
        <v>3355</v>
      </c>
      <c r="B3356" t="s">
        <v>6568</v>
      </c>
      <c r="C3356" s="1">
        <v>41839</v>
      </c>
      <c r="D3356" s="1">
        <v>41844</v>
      </c>
      <c r="E3356" t="s">
        <v>49</v>
      </c>
      <c r="F3356" t="s">
        <v>1007</v>
      </c>
      <c r="G3356" t="s">
        <v>1008</v>
      </c>
      <c r="H3356" t="s">
        <v>40</v>
      </c>
      <c r="I3356" t="s">
        <v>26</v>
      </c>
      <c r="J3356" t="s">
        <v>514</v>
      </c>
      <c r="K3356" t="s">
        <v>748</v>
      </c>
      <c r="L3356">
        <v>6010</v>
      </c>
      <c r="M3356" t="s">
        <v>147</v>
      </c>
      <c r="N3356" t="s">
        <v>6569</v>
      </c>
      <c r="O3356" t="s">
        <v>31</v>
      </c>
      <c r="P3356" t="s">
        <v>55</v>
      </c>
      <c r="Q3356" t="s">
        <v>6570</v>
      </c>
      <c r="R3356">
        <v>70.56</v>
      </c>
      <c r="S3356">
        <v>1</v>
      </c>
      <c r="T3356">
        <v>0.3</v>
      </c>
      <c r="U3356">
        <v>-4.032</v>
      </c>
    </row>
    <row r="3357" spans="1:21" x14ac:dyDescent="0.25">
      <c r="A3357">
        <v>3356</v>
      </c>
      <c r="B3357" t="s">
        <v>6568</v>
      </c>
      <c r="C3357" s="1">
        <v>41839</v>
      </c>
      <c r="D3357" s="1">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x14ac:dyDescent="0.25">
      <c r="A3358">
        <v>3357</v>
      </c>
      <c r="B3358" t="s">
        <v>6568</v>
      </c>
      <c r="C3358" s="1">
        <v>41839</v>
      </c>
      <c r="D3358" s="1">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x14ac:dyDescent="0.25">
      <c r="A3359">
        <v>3358</v>
      </c>
      <c r="B3359" t="s">
        <v>6571</v>
      </c>
      <c r="C3359" s="1">
        <v>42985</v>
      </c>
      <c r="D3359" s="1">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26.465399999999999</v>
      </c>
    </row>
    <row r="3360" spans="1:21" x14ac:dyDescent="0.25">
      <c r="A3360">
        <v>3359</v>
      </c>
      <c r="B3360" t="s">
        <v>6572</v>
      </c>
      <c r="C3360" s="1">
        <v>42496</v>
      </c>
      <c r="D3360" s="1">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3.2080000000000002</v>
      </c>
      <c r="S3360">
        <v>2</v>
      </c>
      <c r="T3360">
        <v>0.8</v>
      </c>
      <c r="U3360">
        <v>-5.2931999999999997</v>
      </c>
    </row>
    <row r="3361" spans="1:21" x14ac:dyDescent="0.25">
      <c r="A3361">
        <v>3360</v>
      </c>
      <c r="B3361" t="s">
        <v>6572</v>
      </c>
      <c r="C3361" s="1">
        <v>42496</v>
      </c>
      <c r="D3361" s="1">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26.175999999999998</v>
      </c>
      <c r="S3361">
        <v>2</v>
      </c>
      <c r="T3361">
        <v>0.2</v>
      </c>
      <c r="U3361">
        <v>-3.2719999999999998</v>
      </c>
    </row>
    <row r="3362" spans="1:21" x14ac:dyDescent="0.25">
      <c r="A3362">
        <v>3361</v>
      </c>
      <c r="B3362" t="s">
        <v>6573</v>
      </c>
      <c r="C3362" s="1">
        <v>42159</v>
      </c>
      <c r="D3362" s="1">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14.306800000000001</v>
      </c>
    </row>
    <row r="3363" spans="1:21" x14ac:dyDescent="0.25">
      <c r="A3363">
        <v>3362</v>
      </c>
      <c r="B3363" t="s">
        <v>6573</v>
      </c>
      <c r="C3363" s="1">
        <v>42159</v>
      </c>
      <c r="D3363" s="1">
        <v>42163</v>
      </c>
      <c r="E3363" t="s">
        <v>22</v>
      </c>
      <c r="F3363" t="s">
        <v>3614</v>
      </c>
      <c r="G3363" t="s">
        <v>3615</v>
      </c>
      <c r="H3363" t="s">
        <v>101</v>
      </c>
      <c r="I3363" t="s">
        <v>26</v>
      </c>
      <c r="J3363" t="s">
        <v>265</v>
      </c>
      <c r="K3363" t="s">
        <v>266</v>
      </c>
      <c r="L3363">
        <v>10024</v>
      </c>
      <c r="M3363" t="s">
        <v>147</v>
      </c>
      <c r="N3363" t="s">
        <v>6574</v>
      </c>
      <c r="O3363" t="s">
        <v>31</v>
      </c>
      <c r="P3363" t="s">
        <v>64</v>
      </c>
      <c r="Q3363" t="s">
        <v>6575</v>
      </c>
      <c r="R3363">
        <v>35.28</v>
      </c>
      <c r="S3363">
        <v>3</v>
      </c>
      <c r="T3363">
        <v>0</v>
      </c>
      <c r="U3363">
        <v>11.995200000000001</v>
      </c>
    </row>
    <row r="3364" spans="1:21" x14ac:dyDescent="0.25">
      <c r="A3364">
        <v>3363</v>
      </c>
      <c r="B3364" t="s">
        <v>6576</v>
      </c>
      <c r="C3364" s="1">
        <v>42351</v>
      </c>
      <c r="D3364" s="1">
        <v>42358</v>
      </c>
      <c r="E3364" t="s">
        <v>49</v>
      </c>
      <c r="F3364" t="s">
        <v>5935</v>
      </c>
      <c r="G3364" t="s">
        <v>5936</v>
      </c>
      <c r="H3364" t="s">
        <v>101</v>
      </c>
      <c r="I3364" t="s">
        <v>26</v>
      </c>
      <c r="J3364" t="s">
        <v>6577</v>
      </c>
      <c r="K3364" t="s">
        <v>1247</v>
      </c>
      <c r="L3364">
        <v>2151</v>
      </c>
      <c r="M3364" t="s">
        <v>147</v>
      </c>
      <c r="N3364" t="s">
        <v>1933</v>
      </c>
      <c r="O3364" t="s">
        <v>45</v>
      </c>
      <c r="P3364" t="s">
        <v>89</v>
      </c>
      <c r="Q3364" t="s">
        <v>1934</v>
      </c>
      <c r="R3364">
        <v>19.440000000000001</v>
      </c>
      <c r="S3364">
        <v>3</v>
      </c>
      <c r="T3364">
        <v>0</v>
      </c>
      <c r="U3364">
        <v>9.3312000000000008</v>
      </c>
    </row>
    <row r="3365" spans="1:21" x14ac:dyDescent="0.25">
      <c r="A3365">
        <v>3364</v>
      </c>
      <c r="B3365" t="s">
        <v>6576</v>
      </c>
      <c r="C3365" s="1">
        <v>42351</v>
      </c>
      <c r="D3365" s="1">
        <v>42358</v>
      </c>
      <c r="E3365" t="s">
        <v>49</v>
      </c>
      <c r="F3365" t="s">
        <v>5935</v>
      </c>
      <c r="G3365" t="s">
        <v>5936</v>
      </c>
      <c r="H3365" t="s">
        <v>101</v>
      </c>
      <c r="I3365" t="s">
        <v>26</v>
      </c>
      <c r="J3365" t="s">
        <v>6577</v>
      </c>
      <c r="K3365" t="s">
        <v>1247</v>
      </c>
      <c r="L3365">
        <v>2151</v>
      </c>
      <c r="M3365" t="s">
        <v>147</v>
      </c>
      <c r="N3365" t="s">
        <v>420</v>
      </c>
      <c r="O3365" t="s">
        <v>45</v>
      </c>
      <c r="P3365" t="s">
        <v>74</v>
      </c>
      <c r="Q3365" t="s">
        <v>421</v>
      </c>
      <c r="R3365">
        <v>37.880000000000003</v>
      </c>
      <c r="S3365">
        <v>2</v>
      </c>
      <c r="T3365">
        <v>0</v>
      </c>
      <c r="U3365">
        <v>18.940000000000001</v>
      </c>
    </row>
    <row r="3366" spans="1:21" x14ac:dyDescent="0.25">
      <c r="A3366">
        <v>3365</v>
      </c>
      <c r="B3366" t="s">
        <v>6578</v>
      </c>
      <c r="C3366" s="1">
        <v>42567</v>
      </c>
      <c r="D3366" s="1">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-3.8208000000000002</v>
      </c>
    </row>
    <row r="3367" spans="1:21" x14ac:dyDescent="0.25">
      <c r="A3367">
        <v>3366</v>
      </c>
      <c r="B3367" t="s">
        <v>6579</v>
      </c>
      <c r="C3367" s="1">
        <v>41670</v>
      </c>
      <c r="D3367" s="1">
        <v>41672</v>
      </c>
      <c r="E3367" t="s">
        <v>187</v>
      </c>
      <c r="F3367" t="s">
        <v>6580</v>
      </c>
      <c r="G3367" t="s">
        <v>6581</v>
      </c>
      <c r="H3367" t="s">
        <v>25</v>
      </c>
      <c r="I3367" t="s">
        <v>26</v>
      </c>
      <c r="J3367" t="s">
        <v>2120</v>
      </c>
      <c r="K3367" t="s">
        <v>42</v>
      </c>
      <c r="L3367">
        <v>92691</v>
      </c>
      <c r="M3367" t="s">
        <v>43</v>
      </c>
      <c r="N3367" t="s">
        <v>4425</v>
      </c>
      <c r="O3367" t="s">
        <v>31</v>
      </c>
      <c r="P3367" t="s">
        <v>32</v>
      </c>
      <c r="Q3367" t="s">
        <v>4426</v>
      </c>
      <c r="R3367">
        <v>290.666</v>
      </c>
      <c r="S3367">
        <v>2</v>
      </c>
      <c r="T3367">
        <v>0.15</v>
      </c>
      <c r="U3367">
        <v>3.4196</v>
      </c>
    </row>
    <row r="3368" spans="1:21" x14ac:dyDescent="0.25">
      <c r="A3368">
        <v>3367</v>
      </c>
      <c r="B3368" t="s">
        <v>6582</v>
      </c>
      <c r="C3368" s="1">
        <v>41829</v>
      </c>
      <c r="D3368" s="1">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v>
      </c>
      <c r="S3368">
        <v>2</v>
      </c>
      <c r="T3368">
        <v>0.2</v>
      </c>
      <c r="U3368">
        <v>3.6288</v>
      </c>
    </row>
    <row r="3369" spans="1:21" x14ac:dyDescent="0.25">
      <c r="A3369">
        <v>3368</v>
      </c>
      <c r="B3369" t="s">
        <v>6582</v>
      </c>
      <c r="C3369" s="1">
        <v>41829</v>
      </c>
      <c r="D3369" s="1">
        <v>41835</v>
      </c>
      <c r="E3369" t="s">
        <v>49</v>
      </c>
      <c r="F3369" t="s">
        <v>2610</v>
      </c>
      <c r="G3369" t="s">
        <v>2611</v>
      </c>
      <c r="H3369" t="s">
        <v>40</v>
      </c>
      <c r="I3369" t="s">
        <v>26</v>
      </c>
      <c r="J3369" t="s">
        <v>816</v>
      </c>
      <c r="K3369" t="s">
        <v>103</v>
      </c>
      <c r="L3369">
        <v>75217</v>
      </c>
      <c r="M3369" t="s">
        <v>104</v>
      </c>
      <c r="N3369" t="s">
        <v>5573</v>
      </c>
      <c r="O3369" t="s">
        <v>45</v>
      </c>
      <c r="P3369" t="s">
        <v>89</v>
      </c>
      <c r="Q3369" t="s">
        <v>5574</v>
      </c>
      <c r="R3369">
        <v>14.352</v>
      </c>
      <c r="S3369">
        <v>3</v>
      </c>
      <c r="T3369">
        <v>0.2</v>
      </c>
      <c r="U3369">
        <v>4.4850000000000003</v>
      </c>
    </row>
    <row r="3370" spans="1:21" x14ac:dyDescent="0.25">
      <c r="A3370">
        <v>3369</v>
      </c>
      <c r="B3370" t="s">
        <v>6583</v>
      </c>
      <c r="C3370" s="1">
        <v>42329</v>
      </c>
      <c r="D3370" s="1">
        <v>42333</v>
      </c>
      <c r="E3370" t="s">
        <v>49</v>
      </c>
      <c r="F3370" t="s">
        <v>4284</v>
      </c>
      <c r="G3370" t="s">
        <v>4285</v>
      </c>
      <c r="H3370" t="s">
        <v>25</v>
      </c>
      <c r="I3370" t="s">
        <v>26</v>
      </c>
      <c r="J3370" t="s">
        <v>1394</v>
      </c>
      <c r="K3370" t="s">
        <v>1395</v>
      </c>
      <c r="L3370">
        <v>89115</v>
      </c>
      <c r="M3370" t="s">
        <v>43</v>
      </c>
      <c r="N3370" t="s">
        <v>6584</v>
      </c>
      <c r="O3370" t="s">
        <v>31</v>
      </c>
      <c r="P3370" t="s">
        <v>32</v>
      </c>
      <c r="Q3370" t="s">
        <v>6585</v>
      </c>
      <c r="R3370">
        <v>141.96</v>
      </c>
      <c r="S3370">
        <v>2</v>
      </c>
      <c r="T3370">
        <v>0</v>
      </c>
      <c r="U3370">
        <v>41.168399999999998</v>
      </c>
    </row>
    <row r="3371" spans="1:21" x14ac:dyDescent="0.25">
      <c r="A3371">
        <v>3370</v>
      </c>
      <c r="B3371" t="s">
        <v>6583</v>
      </c>
      <c r="C3371" s="1">
        <v>42329</v>
      </c>
      <c r="D3371" s="1">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23.116800000000001</v>
      </c>
    </row>
    <row r="3372" spans="1:21" x14ac:dyDescent="0.25">
      <c r="A3372">
        <v>3371</v>
      </c>
      <c r="B3372" t="s">
        <v>6586</v>
      </c>
      <c r="C3372" s="1">
        <v>42454</v>
      </c>
      <c r="D3372" s="1">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244.6155</v>
      </c>
    </row>
    <row r="3373" spans="1:21" x14ac:dyDescent="0.25">
      <c r="A3373">
        <v>3372</v>
      </c>
      <c r="B3373" t="s">
        <v>6587</v>
      </c>
      <c r="C3373" s="1">
        <v>43001</v>
      </c>
      <c r="D3373" s="1">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x14ac:dyDescent="0.25">
      <c r="A3374">
        <v>3373</v>
      </c>
      <c r="B3374" t="s">
        <v>6587</v>
      </c>
      <c r="C3374" s="1">
        <v>43001</v>
      </c>
      <c r="D3374" s="1">
        <v>43008</v>
      </c>
      <c r="E3374" t="s">
        <v>49</v>
      </c>
      <c r="F3374" t="s">
        <v>806</v>
      </c>
      <c r="G3374" t="s">
        <v>807</v>
      </c>
      <c r="H3374" t="s">
        <v>25</v>
      </c>
      <c r="I3374" t="s">
        <v>26</v>
      </c>
      <c r="J3374" t="s">
        <v>126</v>
      </c>
      <c r="K3374" t="s">
        <v>42</v>
      </c>
      <c r="L3374">
        <v>94122</v>
      </c>
      <c r="M3374" t="s">
        <v>43</v>
      </c>
      <c r="N3374" t="s">
        <v>5951</v>
      </c>
      <c r="O3374" t="s">
        <v>45</v>
      </c>
      <c r="P3374" t="s">
        <v>77</v>
      </c>
      <c r="Q3374" t="s">
        <v>5952</v>
      </c>
      <c r="R3374">
        <v>160.96</v>
      </c>
      <c r="S3374">
        <v>2</v>
      </c>
      <c r="T3374">
        <v>0</v>
      </c>
      <c r="U3374">
        <v>48.287999999999997</v>
      </c>
    </row>
    <row r="3375" spans="1:21" x14ac:dyDescent="0.25">
      <c r="A3375">
        <v>3374</v>
      </c>
      <c r="B3375" t="s">
        <v>6588</v>
      </c>
      <c r="C3375" s="1">
        <v>42342</v>
      </c>
      <c r="D3375" s="1">
        <v>42348</v>
      </c>
      <c r="E3375" t="s">
        <v>49</v>
      </c>
      <c r="F3375" t="s">
        <v>50</v>
      </c>
      <c r="G3375" t="s">
        <v>51</v>
      </c>
      <c r="H3375" t="s">
        <v>25</v>
      </c>
      <c r="I3375" t="s">
        <v>26</v>
      </c>
      <c r="J3375" t="s">
        <v>6109</v>
      </c>
      <c r="K3375" t="s">
        <v>266</v>
      </c>
      <c r="L3375">
        <v>11550</v>
      </c>
      <c r="M3375" t="s">
        <v>147</v>
      </c>
      <c r="N3375" t="s">
        <v>6165</v>
      </c>
      <c r="O3375" t="s">
        <v>31</v>
      </c>
      <c r="P3375" t="s">
        <v>64</v>
      </c>
      <c r="Q3375" t="s">
        <v>6166</v>
      </c>
      <c r="R3375">
        <v>28.44</v>
      </c>
      <c r="S3375">
        <v>3</v>
      </c>
      <c r="T3375">
        <v>0</v>
      </c>
      <c r="U3375">
        <v>11.375999999999999</v>
      </c>
    </row>
    <row r="3376" spans="1:21" x14ac:dyDescent="0.25">
      <c r="A3376">
        <v>3375</v>
      </c>
      <c r="B3376" t="s">
        <v>6588</v>
      </c>
      <c r="C3376" s="1">
        <v>42342</v>
      </c>
      <c r="D3376" s="1">
        <v>42348</v>
      </c>
      <c r="E3376" t="s">
        <v>49</v>
      </c>
      <c r="F3376" t="s">
        <v>50</v>
      </c>
      <c r="G3376" t="s">
        <v>51</v>
      </c>
      <c r="H3376" t="s">
        <v>25</v>
      </c>
      <c r="I3376" t="s">
        <v>26</v>
      </c>
      <c r="J3376" t="s">
        <v>6109</v>
      </c>
      <c r="K3376" t="s">
        <v>266</v>
      </c>
      <c r="L3376">
        <v>11550</v>
      </c>
      <c r="M3376" t="s">
        <v>147</v>
      </c>
      <c r="N3376" t="s">
        <v>1552</v>
      </c>
      <c r="O3376" t="s">
        <v>31</v>
      </c>
      <c r="P3376" t="s">
        <v>35</v>
      </c>
      <c r="Q3376" t="s">
        <v>1553</v>
      </c>
      <c r="R3376">
        <v>364.41</v>
      </c>
      <c r="S3376">
        <v>5</v>
      </c>
      <c r="T3376">
        <v>0.1</v>
      </c>
      <c r="U3376">
        <v>8.0980000000000008</v>
      </c>
    </row>
    <row r="3377" spans="1:21" x14ac:dyDescent="0.25">
      <c r="A3377">
        <v>3376</v>
      </c>
      <c r="B3377" t="s">
        <v>6588</v>
      </c>
      <c r="C3377" s="1">
        <v>42342</v>
      </c>
      <c r="D3377" s="1">
        <v>42348</v>
      </c>
      <c r="E3377" t="s">
        <v>49</v>
      </c>
      <c r="F3377" t="s">
        <v>50</v>
      </c>
      <c r="G3377" t="s">
        <v>51</v>
      </c>
      <c r="H3377" t="s">
        <v>25</v>
      </c>
      <c r="I3377" t="s">
        <v>26</v>
      </c>
      <c r="J3377" t="s">
        <v>6109</v>
      </c>
      <c r="K3377" t="s">
        <v>266</v>
      </c>
      <c r="L3377">
        <v>11550</v>
      </c>
      <c r="M3377" t="s">
        <v>147</v>
      </c>
      <c r="N3377" t="s">
        <v>1686</v>
      </c>
      <c r="O3377" t="s">
        <v>70</v>
      </c>
      <c r="P3377" t="s">
        <v>71</v>
      </c>
      <c r="Q3377" t="s">
        <v>1687</v>
      </c>
      <c r="R3377">
        <v>39.96</v>
      </c>
      <c r="S3377">
        <v>4</v>
      </c>
      <c r="T3377">
        <v>0</v>
      </c>
      <c r="U3377">
        <v>10.3896</v>
      </c>
    </row>
    <row r="3378" spans="1:21" x14ac:dyDescent="0.25">
      <c r="A3378">
        <v>3377</v>
      </c>
      <c r="B3378" t="s">
        <v>6588</v>
      </c>
      <c r="C3378" s="1">
        <v>42342</v>
      </c>
      <c r="D3378" s="1">
        <v>42348</v>
      </c>
      <c r="E3378" t="s">
        <v>49</v>
      </c>
      <c r="F3378" t="s">
        <v>50</v>
      </c>
      <c r="G3378" t="s">
        <v>51</v>
      </c>
      <c r="H3378" t="s">
        <v>25</v>
      </c>
      <c r="I3378" t="s">
        <v>26</v>
      </c>
      <c r="J3378" t="s">
        <v>6109</v>
      </c>
      <c r="K3378" t="s">
        <v>266</v>
      </c>
      <c r="L3378">
        <v>11550</v>
      </c>
      <c r="M3378" t="s">
        <v>147</v>
      </c>
      <c r="N3378" t="s">
        <v>944</v>
      </c>
      <c r="O3378" t="s">
        <v>31</v>
      </c>
      <c r="P3378" t="s">
        <v>35</v>
      </c>
      <c r="Q3378" t="s">
        <v>945</v>
      </c>
      <c r="R3378">
        <v>361.76400000000001</v>
      </c>
      <c r="S3378">
        <v>2</v>
      </c>
      <c r="T3378">
        <v>0.1</v>
      </c>
      <c r="U3378">
        <v>68.333200000000005</v>
      </c>
    </row>
    <row r="3379" spans="1:21" x14ac:dyDescent="0.25">
      <c r="A3379">
        <v>3378</v>
      </c>
      <c r="B3379" t="s">
        <v>6589</v>
      </c>
      <c r="C3379" s="1">
        <v>42675</v>
      </c>
      <c r="D3379" s="1">
        <v>42678</v>
      </c>
      <c r="E3379" t="s">
        <v>187</v>
      </c>
      <c r="F3379" t="s">
        <v>6590</v>
      </c>
      <c r="G3379" t="s">
        <v>6591</v>
      </c>
      <c r="H3379" t="s">
        <v>40</v>
      </c>
      <c r="I3379" t="s">
        <v>26</v>
      </c>
      <c r="J3379" t="s">
        <v>6592</v>
      </c>
      <c r="K3379" t="s">
        <v>103</v>
      </c>
      <c r="L3379">
        <v>77301</v>
      </c>
      <c r="M3379" t="s">
        <v>104</v>
      </c>
      <c r="N3379" t="s">
        <v>4022</v>
      </c>
      <c r="O3379" t="s">
        <v>45</v>
      </c>
      <c r="P3379" t="s">
        <v>58</v>
      </c>
      <c r="Q3379" t="s">
        <v>6593</v>
      </c>
      <c r="R3379">
        <v>111.672</v>
      </c>
      <c r="S3379">
        <v>9</v>
      </c>
      <c r="T3379">
        <v>0.2</v>
      </c>
      <c r="U3379">
        <v>6.9794999999999998</v>
      </c>
    </row>
    <row r="3380" spans="1:21" x14ac:dyDescent="0.25">
      <c r="A3380">
        <v>3379</v>
      </c>
      <c r="B3380" t="s">
        <v>6594</v>
      </c>
      <c r="C3380" s="1">
        <v>42811</v>
      </c>
      <c r="D3380" s="1">
        <v>42815</v>
      </c>
      <c r="E3380" t="s">
        <v>49</v>
      </c>
      <c r="F3380" t="s">
        <v>1531</v>
      </c>
      <c r="G3380" t="s">
        <v>1532</v>
      </c>
      <c r="H3380" t="s">
        <v>101</v>
      </c>
      <c r="I3380" t="s">
        <v>26</v>
      </c>
      <c r="J3380" t="s">
        <v>183</v>
      </c>
      <c r="K3380" t="s">
        <v>103</v>
      </c>
      <c r="L3380">
        <v>77095</v>
      </c>
      <c r="M3380" t="s">
        <v>104</v>
      </c>
      <c r="N3380" t="s">
        <v>5941</v>
      </c>
      <c r="O3380" t="s">
        <v>45</v>
      </c>
      <c r="P3380" t="s">
        <v>74</v>
      </c>
      <c r="Q3380" t="s">
        <v>5942</v>
      </c>
      <c r="R3380">
        <v>13.776</v>
      </c>
      <c r="S3380">
        <v>6</v>
      </c>
      <c r="T3380">
        <v>0.8</v>
      </c>
      <c r="U3380">
        <v>-22.041599999999999</v>
      </c>
    </row>
    <row r="3381" spans="1:21" x14ac:dyDescent="0.25">
      <c r="A3381">
        <v>3380</v>
      </c>
      <c r="B3381" t="s">
        <v>6594</v>
      </c>
      <c r="C3381" s="1">
        <v>42811</v>
      </c>
      <c r="D3381" s="1">
        <v>42815</v>
      </c>
      <c r="E3381" t="s">
        <v>49</v>
      </c>
      <c r="F3381" t="s">
        <v>1531</v>
      </c>
      <c r="G3381" t="s">
        <v>1532</v>
      </c>
      <c r="H3381" t="s">
        <v>101</v>
      </c>
      <c r="I3381" t="s">
        <v>26</v>
      </c>
      <c r="J3381" t="s">
        <v>183</v>
      </c>
      <c r="K3381" t="s">
        <v>103</v>
      </c>
      <c r="L3381">
        <v>77095</v>
      </c>
      <c r="M3381" t="s">
        <v>104</v>
      </c>
      <c r="N3381" t="s">
        <v>6595</v>
      </c>
      <c r="O3381" t="s">
        <v>45</v>
      </c>
      <c r="P3381" t="s">
        <v>89</v>
      </c>
      <c r="Q3381" t="s">
        <v>6596</v>
      </c>
      <c r="R3381">
        <v>10.272</v>
      </c>
      <c r="S3381">
        <v>3</v>
      </c>
      <c r="T3381">
        <v>0.2</v>
      </c>
      <c r="U3381">
        <v>3.21</v>
      </c>
    </row>
    <row r="3382" spans="1:21" x14ac:dyDescent="0.25">
      <c r="A3382">
        <v>3381</v>
      </c>
      <c r="B3382" t="s">
        <v>6597</v>
      </c>
      <c r="C3382" s="1">
        <v>43062</v>
      </c>
      <c r="D3382" s="1">
        <v>43063</v>
      </c>
      <c r="E3382" t="s">
        <v>187</v>
      </c>
      <c r="F3382" t="s">
        <v>1244</v>
      </c>
      <c r="G3382" t="s">
        <v>1245</v>
      </c>
      <c r="H3382" t="s">
        <v>25</v>
      </c>
      <c r="I3382" t="s">
        <v>26</v>
      </c>
      <c r="J3382" t="s">
        <v>145</v>
      </c>
      <c r="K3382" t="s">
        <v>146</v>
      </c>
      <c r="L3382">
        <v>19120</v>
      </c>
      <c r="M3382" t="s">
        <v>147</v>
      </c>
      <c r="N3382" t="s">
        <v>6598</v>
      </c>
      <c r="O3382" t="s">
        <v>31</v>
      </c>
      <c r="P3382" t="s">
        <v>64</v>
      </c>
      <c r="Q3382" t="s">
        <v>6599</v>
      </c>
      <c r="R3382">
        <v>24.047999999999998</v>
      </c>
      <c r="S3382">
        <v>9</v>
      </c>
      <c r="T3382">
        <v>0.2</v>
      </c>
      <c r="U3382">
        <v>7.2144000000000004</v>
      </c>
    </row>
    <row r="3383" spans="1:21" x14ac:dyDescent="0.25">
      <c r="A3383">
        <v>3382</v>
      </c>
      <c r="B3383" t="s">
        <v>6600</v>
      </c>
      <c r="C3383" s="1">
        <v>42974</v>
      </c>
      <c r="D3383" s="1">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2.8959999999999999</v>
      </c>
      <c r="S3383">
        <v>1</v>
      </c>
      <c r="T3383">
        <v>0.2</v>
      </c>
      <c r="U3383">
        <v>0.97740000000000005</v>
      </c>
    </row>
    <row r="3384" spans="1:21" x14ac:dyDescent="0.25">
      <c r="A3384">
        <v>3383</v>
      </c>
      <c r="B3384" t="s">
        <v>6601</v>
      </c>
      <c r="C3384" s="1">
        <v>42342</v>
      </c>
      <c r="D3384" s="1">
        <v>42347</v>
      </c>
      <c r="E3384" t="s">
        <v>22</v>
      </c>
      <c r="F3384" t="s">
        <v>2763</v>
      </c>
      <c r="G3384" t="s">
        <v>2764</v>
      </c>
      <c r="H3384" t="s">
        <v>25</v>
      </c>
      <c r="I3384" t="s">
        <v>26</v>
      </c>
      <c r="J3384" t="s">
        <v>265</v>
      </c>
      <c r="K3384" t="s">
        <v>266</v>
      </c>
      <c r="L3384">
        <v>10035</v>
      </c>
      <c r="M3384" t="s">
        <v>147</v>
      </c>
      <c r="N3384" t="s">
        <v>5348</v>
      </c>
      <c r="O3384" t="s">
        <v>45</v>
      </c>
      <c r="P3384" t="s">
        <v>172</v>
      </c>
      <c r="Q3384" t="s">
        <v>5349</v>
      </c>
      <c r="R3384">
        <v>17.940000000000001</v>
      </c>
      <c r="S3384">
        <v>3</v>
      </c>
      <c r="T3384">
        <v>0</v>
      </c>
      <c r="U3384">
        <v>8.7905999999999995</v>
      </c>
    </row>
    <row r="3385" spans="1:21" x14ac:dyDescent="0.25">
      <c r="A3385">
        <v>3384</v>
      </c>
      <c r="B3385" t="s">
        <v>6601</v>
      </c>
      <c r="C3385" s="1">
        <v>42342</v>
      </c>
      <c r="D3385" s="1">
        <v>42347</v>
      </c>
      <c r="E3385" t="s">
        <v>22</v>
      </c>
      <c r="F3385" t="s">
        <v>2763</v>
      </c>
      <c r="G3385" t="s">
        <v>2764</v>
      </c>
      <c r="H3385" t="s">
        <v>25</v>
      </c>
      <c r="I3385" t="s">
        <v>26</v>
      </c>
      <c r="J3385" t="s">
        <v>265</v>
      </c>
      <c r="K3385" t="s">
        <v>266</v>
      </c>
      <c r="L3385">
        <v>10035</v>
      </c>
      <c r="M3385" t="s">
        <v>147</v>
      </c>
      <c r="N3385" t="s">
        <v>6602</v>
      </c>
      <c r="O3385" t="s">
        <v>31</v>
      </c>
      <c r="P3385" t="s">
        <v>35</v>
      </c>
      <c r="Q3385" t="s">
        <v>6603</v>
      </c>
      <c r="R3385">
        <v>384.17399999999998</v>
      </c>
      <c r="S3385">
        <v>7</v>
      </c>
      <c r="T3385">
        <v>0.1</v>
      </c>
      <c r="U3385">
        <v>29.880199999999999</v>
      </c>
    </row>
    <row r="3386" spans="1:21" x14ac:dyDescent="0.25">
      <c r="A3386">
        <v>3385</v>
      </c>
      <c r="B3386" t="s">
        <v>6601</v>
      </c>
      <c r="C3386" s="1">
        <v>42342</v>
      </c>
      <c r="D3386" s="1">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x14ac:dyDescent="0.25">
      <c r="A3387">
        <v>3386</v>
      </c>
      <c r="B3387" t="s">
        <v>6604</v>
      </c>
      <c r="C3387" s="1">
        <v>43015</v>
      </c>
      <c r="D3387" s="1">
        <v>43019</v>
      </c>
      <c r="E3387" t="s">
        <v>49</v>
      </c>
      <c r="F3387" t="s">
        <v>5935</v>
      </c>
      <c r="G3387" t="s">
        <v>5936</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65.325599999999994</v>
      </c>
    </row>
    <row r="3388" spans="1:21" x14ac:dyDescent="0.25">
      <c r="A3388">
        <v>3387</v>
      </c>
      <c r="B3388" t="s">
        <v>6604</v>
      </c>
      <c r="C3388" s="1">
        <v>43015</v>
      </c>
      <c r="D3388" s="1">
        <v>43019</v>
      </c>
      <c r="E3388" t="s">
        <v>49</v>
      </c>
      <c r="F3388" t="s">
        <v>5935</v>
      </c>
      <c r="G3388" t="s">
        <v>5936</v>
      </c>
      <c r="H3388" t="s">
        <v>101</v>
      </c>
      <c r="I3388" t="s">
        <v>26</v>
      </c>
      <c r="J3388" t="s">
        <v>466</v>
      </c>
      <c r="K3388" t="s">
        <v>87</v>
      </c>
      <c r="L3388">
        <v>28205</v>
      </c>
      <c r="M3388" t="s">
        <v>29</v>
      </c>
      <c r="N3388" t="s">
        <v>2140</v>
      </c>
      <c r="O3388" t="s">
        <v>45</v>
      </c>
      <c r="P3388" t="s">
        <v>268</v>
      </c>
      <c r="Q3388" t="s">
        <v>562</v>
      </c>
      <c r="R3388">
        <v>18.936</v>
      </c>
      <c r="S3388">
        <v>3</v>
      </c>
      <c r="T3388">
        <v>0.2</v>
      </c>
      <c r="U3388">
        <v>5.9175000000000004</v>
      </c>
    </row>
    <row r="3389" spans="1:21" x14ac:dyDescent="0.25">
      <c r="A3389">
        <v>3388</v>
      </c>
      <c r="B3389" t="s">
        <v>6604</v>
      </c>
      <c r="C3389" s="1">
        <v>43015</v>
      </c>
      <c r="D3389" s="1">
        <v>43019</v>
      </c>
      <c r="E3389" t="s">
        <v>49</v>
      </c>
      <c r="F3389" t="s">
        <v>5935</v>
      </c>
      <c r="G3389" t="s">
        <v>5936</v>
      </c>
      <c r="H3389" t="s">
        <v>101</v>
      </c>
      <c r="I3389" t="s">
        <v>26</v>
      </c>
      <c r="J3389" t="s">
        <v>466</v>
      </c>
      <c r="K3389" t="s">
        <v>87</v>
      </c>
      <c r="L3389">
        <v>28205</v>
      </c>
      <c r="M3389" t="s">
        <v>29</v>
      </c>
      <c r="N3389" t="s">
        <v>3406</v>
      </c>
      <c r="O3389" t="s">
        <v>70</v>
      </c>
      <c r="P3389" t="s">
        <v>71</v>
      </c>
      <c r="Q3389" t="s">
        <v>3407</v>
      </c>
      <c r="R3389">
        <v>222.38399999999999</v>
      </c>
      <c r="S3389">
        <v>2</v>
      </c>
      <c r="T3389">
        <v>0.2</v>
      </c>
      <c r="U3389">
        <v>16.678799999999999</v>
      </c>
    </row>
    <row r="3390" spans="1:21" x14ac:dyDescent="0.25">
      <c r="A3390">
        <v>3389</v>
      </c>
      <c r="B3390" t="s">
        <v>6604</v>
      </c>
      <c r="C3390" s="1">
        <v>43015</v>
      </c>
      <c r="D3390" s="1">
        <v>43019</v>
      </c>
      <c r="E3390" t="s">
        <v>49</v>
      </c>
      <c r="F3390" t="s">
        <v>5935</v>
      </c>
      <c r="G3390" t="s">
        <v>5936</v>
      </c>
      <c r="H3390" t="s">
        <v>101</v>
      </c>
      <c r="I3390" t="s">
        <v>26</v>
      </c>
      <c r="J3390" t="s">
        <v>466</v>
      </c>
      <c r="K3390" t="s">
        <v>87</v>
      </c>
      <c r="L3390">
        <v>28205</v>
      </c>
      <c r="M3390" t="s">
        <v>29</v>
      </c>
      <c r="N3390" t="s">
        <v>3550</v>
      </c>
      <c r="O3390" t="s">
        <v>45</v>
      </c>
      <c r="P3390" t="s">
        <v>74</v>
      </c>
      <c r="Q3390" t="s">
        <v>3551</v>
      </c>
      <c r="R3390">
        <v>50.454000000000001</v>
      </c>
      <c r="S3390">
        <v>6</v>
      </c>
      <c r="T3390">
        <v>0.7</v>
      </c>
      <c r="U3390">
        <v>-33.636000000000003</v>
      </c>
    </row>
    <row r="3391" spans="1:21" x14ac:dyDescent="0.25">
      <c r="A3391">
        <v>3390</v>
      </c>
      <c r="B3391" t="s">
        <v>6604</v>
      </c>
      <c r="C3391" s="1">
        <v>43015</v>
      </c>
      <c r="D3391" s="1">
        <v>43019</v>
      </c>
      <c r="E3391" t="s">
        <v>49</v>
      </c>
      <c r="F3391" t="s">
        <v>5935</v>
      </c>
      <c r="G3391" t="s">
        <v>5936</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-36.111600000000003</v>
      </c>
    </row>
    <row r="3392" spans="1:21" x14ac:dyDescent="0.25">
      <c r="A3392">
        <v>3391</v>
      </c>
      <c r="B3392" t="s">
        <v>6605</v>
      </c>
      <c r="C3392" s="1">
        <v>42819</v>
      </c>
      <c r="D3392" s="1">
        <v>42824</v>
      </c>
      <c r="E3392" t="s">
        <v>22</v>
      </c>
      <c r="F3392" t="s">
        <v>4751</v>
      </c>
      <c r="G3392" t="s">
        <v>4752</v>
      </c>
      <c r="H3392" t="s">
        <v>25</v>
      </c>
      <c r="I3392" t="s">
        <v>26</v>
      </c>
      <c r="J3392" t="s">
        <v>816</v>
      </c>
      <c r="K3392" t="s">
        <v>103</v>
      </c>
      <c r="L3392">
        <v>75081</v>
      </c>
      <c r="M3392" t="s">
        <v>104</v>
      </c>
      <c r="N3392" t="s">
        <v>5988</v>
      </c>
      <c r="O3392" t="s">
        <v>45</v>
      </c>
      <c r="P3392" t="s">
        <v>89</v>
      </c>
      <c r="Q3392" t="s">
        <v>5989</v>
      </c>
      <c r="R3392">
        <v>6.8479999999999999</v>
      </c>
      <c r="S3392">
        <v>2</v>
      </c>
      <c r="T3392">
        <v>0.2</v>
      </c>
      <c r="U3392">
        <v>2.14</v>
      </c>
    </row>
    <row r="3393" spans="1:21" x14ac:dyDescent="0.25">
      <c r="A3393">
        <v>3392</v>
      </c>
      <c r="B3393" t="s">
        <v>6606</v>
      </c>
      <c r="C3393" s="1">
        <v>41860</v>
      </c>
      <c r="D3393" s="1">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1091.1679999999999</v>
      </c>
      <c r="S3393">
        <v>4</v>
      </c>
      <c r="T3393">
        <v>0.2</v>
      </c>
      <c r="U3393">
        <v>68.197999999999993</v>
      </c>
    </row>
    <row r="3394" spans="1:21" x14ac:dyDescent="0.25">
      <c r="A3394">
        <v>3393</v>
      </c>
      <c r="B3394" t="s">
        <v>6606</v>
      </c>
      <c r="C3394" s="1">
        <v>41860</v>
      </c>
      <c r="D3394" s="1">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-43.833599999999997</v>
      </c>
    </row>
    <row r="3395" spans="1:21" x14ac:dyDescent="0.25">
      <c r="A3395">
        <v>3394</v>
      </c>
      <c r="B3395" t="s">
        <v>6607</v>
      </c>
      <c r="C3395" s="1">
        <v>41965</v>
      </c>
      <c r="D3395" s="1">
        <v>41968</v>
      </c>
      <c r="E3395" t="s">
        <v>187</v>
      </c>
      <c r="F3395" t="s">
        <v>6497</v>
      </c>
      <c r="G3395" t="s">
        <v>6498</v>
      </c>
      <c r="H3395" t="s">
        <v>25</v>
      </c>
      <c r="I3395" t="s">
        <v>26</v>
      </c>
      <c r="J3395" t="s">
        <v>602</v>
      </c>
      <c r="K3395" t="s">
        <v>103</v>
      </c>
      <c r="L3395">
        <v>77506</v>
      </c>
      <c r="M3395" t="s">
        <v>104</v>
      </c>
      <c r="N3395" t="s">
        <v>3939</v>
      </c>
      <c r="O3395" t="s">
        <v>45</v>
      </c>
      <c r="P3395" t="s">
        <v>74</v>
      </c>
      <c r="Q3395" t="s">
        <v>3940</v>
      </c>
      <c r="R3395">
        <v>6.9279999999999999</v>
      </c>
      <c r="S3395">
        <v>1</v>
      </c>
      <c r="T3395">
        <v>0.8</v>
      </c>
      <c r="U3395">
        <v>-11.0848</v>
      </c>
    </row>
    <row r="3396" spans="1:21" x14ac:dyDescent="0.25">
      <c r="A3396">
        <v>3395</v>
      </c>
      <c r="B3396" t="s">
        <v>6608</v>
      </c>
      <c r="C3396" s="1">
        <v>42896</v>
      </c>
      <c r="D3396" s="1">
        <v>42896</v>
      </c>
      <c r="E3396" t="s">
        <v>1292</v>
      </c>
      <c r="F3396" t="s">
        <v>4102</v>
      </c>
      <c r="G3396" t="s">
        <v>4103</v>
      </c>
      <c r="H3396" t="s">
        <v>25</v>
      </c>
      <c r="I3396" t="s">
        <v>26</v>
      </c>
      <c r="J3396" t="s">
        <v>145</v>
      </c>
      <c r="K3396" t="s">
        <v>146</v>
      </c>
      <c r="L3396">
        <v>19143</v>
      </c>
      <c r="M3396" t="s">
        <v>147</v>
      </c>
      <c r="N3396" t="s">
        <v>5354</v>
      </c>
      <c r="O3396" t="s">
        <v>45</v>
      </c>
      <c r="P3396" t="s">
        <v>89</v>
      </c>
      <c r="Q3396" t="s">
        <v>5355</v>
      </c>
      <c r="R3396">
        <v>40.031999999999996</v>
      </c>
      <c r="S3396">
        <v>6</v>
      </c>
      <c r="T3396">
        <v>0.2</v>
      </c>
      <c r="U3396">
        <v>15.012</v>
      </c>
    </row>
    <row r="3397" spans="1:21" x14ac:dyDescent="0.25">
      <c r="A3397">
        <v>3396</v>
      </c>
      <c r="B3397" t="s">
        <v>6609</v>
      </c>
      <c r="C3397" s="1">
        <v>42917</v>
      </c>
      <c r="D3397" s="1">
        <v>42924</v>
      </c>
      <c r="E3397" t="s">
        <v>49</v>
      </c>
      <c r="F3397" t="s">
        <v>5106</v>
      </c>
      <c r="G3397" t="s">
        <v>5107</v>
      </c>
      <c r="H3397" t="s">
        <v>101</v>
      </c>
      <c r="I3397" t="s">
        <v>26</v>
      </c>
      <c r="J3397" t="s">
        <v>4382</v>
      </c>
      <c r="K3397" t="s">
        <v>253</v>
      </c>
      <c r="L3397">
        <v>46203</v>
      </c>
      <c r="M3397" t="s">
        <v>104</v>
      </c>
      <c r="N3397" t="s">
        <v>6016</v>
      </c>
      <c r="O3397" t="s">
        <v>45</v>
      </c>
      <c r="P3397" t="s">
        <v>58</v>
      </c>
      <c r="Q3397" t="s">
        <v>6017</v>
      </c>
      <c r="R3397">
        <v>443.92</v>
      </c>
      <c r="S3397">
        <v>4</v>
      </c>
      <c r="T3397">
        <v>0</v>
      </c>
      <c r="U3397">
        <v>13.317600000000001</v>
      </c>
    </row>
    <row r="3398" spans="1:21" x14ac:dyDescent="0.25">
      <c r="A3398">
        <v>3397</v>
      </c>
      <c r="B3398" t="s">
        <v>6609</v>
      </c>
      <c r="C3398" s="1">
        <v>42917</v>
      </c>
      <c r="D3398" s="1">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78.195400000000006</v>
      </c>
    </row>
    <row r="3399" spans="1:21" x14ac:dyDescent="0.25">
      <c r="A3399">
        <v>3398</v>
      </c>
      <c r="B3399" t="s">
        <v>6609</v>
      </c>
      <c r="C3399" s="1">
        <v>42917</v>
      </c>
      <c r="D3399" s="1">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12.441599999999999</v>
      </c>
    </row>
    <row r="3400" spans="1:21" x14ac:dyDescent="0.25">
      <c r="A3400">
        <v>3399</v>
      </c>
      <c r="B3400" t="s">
        <v>6610</v>
      </c>
      <c r="C3400" s="1">
        <v>41964</v>
      </c>
      <c r="D3400" s="1">
        <v>41969</v>
      </c>
      <c r="E3400" t="s">
        <v>49</v>
      </c>
      <c r="F3400" t="s">
        <v>6611</v>
      </c>
      <c r="G3400" t="s">
        <v>6612</v>
      </c>
      <c r="H3400" t="s">
        <v>40</v>
      </c>
      <c r="I3400" t="s">
        <v>26</v>
      </c>
      <c r="J3400" t="s">
        <v>1468</v>
      </c>
      <c r="K3400" t="s">
        <v>28</v>
      </c>
      <c r="L3400">
        <v>40475</v>
      </c>
      <c r="M3400" t="s">
        <v>29</v>
      </c>
      <c r="N3400" t="s">
        <v>2675</v>
      </c>
      <c r="O3400" t="s">
        <v>70</v>
      </c>
      <c r="P3400" t="s">
        <v>71</v>
      </c>
      <c r="Q3400" t="s">
        <v>2676</v>
      </c>
      <c r="R3400">
        <v>36.99</v>
      </c>
      <c r="S3400">
        <v>1</v>
      </c>
      <c r="T3400">
        <v>0</v>
      </c>
      <c r="U3400">
        <v>9.9872999999999994</v>
      </c>
    </row>
    <row r="3401" spans="1:21" x14ac:dyDescent="0.25">
      <c r="A3401">
        <v>3400</v>
      </c>
      <c r="B3401" t="s">
        <v>6610</v>
      </c>
      <c r="C3401" s="1">
        <v>41964</v>
      </c>
      <c r="D3401" s="1">
        <v>41969</v>
      </c>
      <c r="E3401" t="s">
        <v>49</v>
      </c>
      <c r="F3401" t="s">
        <v>6611</v>
      </c>
      <c r="G3401" t="s">
        <v>6612</v>
      </c>
      <c r="H3401" t="s">
        <v>40</v>
      </c>
      <c r="I3401" t="s">
        <v>26</v>
      </c>
      <c r="J3401" t="s">
        <v>1468</v>
      </c>
      <c r="K3401" t="s">
        <v>28</v>
      </c>
      <c r="L3401">
        <v>40475</v>
      </c>
      <c r="M3401" t="s">
        <v>29</v>
      </c>
      <c r="N3401" t="s">
        <v>4301</v>
      </c>
      <c r="O3401" t="s">
        <v>45</v>
      </c>
      <c r="P3401" t="s">
        <v>89</v>
      </c>
      <c r="Q3401" t="s">
        <v>4302</v>
      </c>
      <c r="R3401">
        <v>629.1</v>
      </c>
      <c r="S3401">
        <v>6</v>
      </c>
      <c r="T3401">
        <v>0</v>
      </c>
      <c r="U3401">
        <v>301.96800000000002</v>
      </c>
    </row>
    <row r="3402" spans="1:21" x14ac:dyDescent="0.25">
      <c r="A3402">
        <v>3401</v>
      </c>
      <c r="B3402" t="s">
        <v>6610</v>
      </c>
      <c r="C3402" s="1">
        <v>41964</v>
      </c>
      <c r="D3402" s="1">
        <v>41969</v>
      </c>
      <c r="E3402" t="s">
        <v>49</v>
      </c>
      <c r="F3402" t="s">
        <v>6611</v>
      </c>
      <c r="G3402" t="s">
        <v>6612</v>
      </c>
      <c r="H3402" t="s">
        <v>40</v>
      </c>
      <c r="I3402" t="s">
        <v>26</v>
      </c>
      <c r="J3402" t="s">
        <v>1468</v>
      </c>
      <c r="K3402" t="s">
        <v>28</v>
      </c>
      <c r="L3402">
        <v>40475</v>
      </c>
      <c r="M3402" t="s">
        <v>29</v>
      </c>
      <c r="N3402" t="s">
        <v>2168</v>
      </c>
      <c r="O3402" t="s">
        <v>45</v>
      </c>
      <c r="P3402" t="s">
        <v>58</v>
      </c>
      <c r="Q3402" t="s">
        <v>2169</v>
      </c>
      <c r="R3402">
        <v>193.95</v>
      </c>
      <c r="S3402">
        <v>3</v>
      </c>
      <c r="T3402">
        <v>0</v>
      </c>
      <c r="U3402">
        <v>9.6974999999999998</v>
      </c>
    </row>
    <row r="3403" spans="1:21" x14ac:dyDescent="0.25">
      <c r="A3403">
        <v>3402</v>
      </c>
      <c r="B3403" t="s">
        <v>6610</v>
      </c>
      <c r="C3403" s="1">
        <v>41964</v>
      </c>
      <c r="D3403" s="1">
        <v>41969</v>
      </c>
      <c r="E3403" t="s">
        <v>49</v>
      </c>
      <c r="F3403" t="s">
        <v>6611</v>
      </c>
      <c r="G3403" t="s">
        <v>6612</v>
      </c>
      <c r="H3403" t="s">
        <v>40</v>
      </c>
      <c r="I3403" t="s">
        <v>26</v>
      </c>
      <c r="J3403" t="s">
        <v>1468</v>
      </c>
      <c r="K3403" t="s">
        <v>28</v>
      </c>
      <c r="L3403">
        <v>40475</v>
      </c>
      <c r="M3403" t="s">
        <v>29</v>
      </c>
      <c r="N3403" t="s">
        <v>66</v>
      </c>
      <c r="O3403" t="s">
        <v>45</v>
      </c>
      <c r="P3403" t="s">
        <v>67</v>
      </c>
      <c r="Q3403" t="s">
        <v>68</v>
      </c>
      <c r="R3403">
        <v>5.46</v>
      </c>
      <c r="S3403">
        <v>3</v>
      </c>
      <c r="T3403">
        <v>0</v>
      </c>
      <c r="U3403">
        <v>1.4742</v>
      </c>
    </row>
    <row r="3404" spans="1:21" x14ac:dyDescent="0.25">
      <c r="A3404">
        <v>3403</v>
      </c>
      <c r="B3404" t="s">
        <v>6613</v>
      </c>
      <c r="C3404" s="1">
        <v>42128</v>
      </c>
      <c r="D3404" s="1">
        <v>42129</v>
      </c>
      <c r="E3404" t="s">
        <v>187</v>
      </c>
      <c r="F3404" t="s">
        <v>1348</v>
      </c>
      <c r="G3404" t="s">
        <v>1349</v>
      </c>
      <c r="H3404" t="s">
        <v>40</v>
      </c>
      <c r="I3404" t="s">
        <v>26</v>
      </c>
      <c r="J3404" t="s">
        <v>6614</v>
      </c>
      <c r="K3404" t="s">
        <v>210</v>
      </c>
      <c r="L3404">
        <v>60477</v>
      </c>
      <c r="M3404" t="s">
        <v>104</v>
      </c>
      <c r="N3404" t="s">
        <v>2893</v>
      </c>
      <c r="O3404" t="s">
        <v>31</v>
      </c>
      <c r="P3404" t="s">
        <v>64</v>
      </c>
      <c r="Q3404" t="s">
        <v>924</v>
      </c>
      <c r="R3404">
        <v>22.288</v>
      </c>
      <c r="S3404">
        <v>7</v>
      </c>
      <c r="T3404">
        <v>0.6</v>
      </c>
      <c r="U3404">
        <v>-8.9152000000000005</v>
      </c>
    </row>
    <row r="3405" spans="1:21" x14ac:dyDescent="0.25">
      <c r="A3405">
        <v>3404</v>
      </c>
      <c r="B3405" t="s">
        <v>6615</v>
      </c>
      <c r="C3405" s="1">
        <v>42884</v>
      </c>
      <c r="D3405" s="1">
        <v>42891</v>
      </c>
      <c r="E3405" t="s">
        <v>49</v>
      </c>
      <c r="F3405" t="s">
        <v>4384</v>
      </c>
      <c r="G3405" t="s">
        <v>4385</v>
      </c>
      <c r="H3405" t="s">
        <v>25</v>
      </c>
      <c r="I3405" t="s">
        <v>26</v>
      </c>
      <c r="J3405" t="s">
        <v>183</v>
      </c>
      <c r="K3405" t="s">
        <v>103</v>
      </c>
      <c r="L3405">
        <v>77095</v>
      </c>
      <c r="M3405" t="s">
        <v>104</v>
      </c>
      <c r="N3405" t="s">
        <v>6616</v>
      </c>
      <c r="O3405" t="s">
        <v>31</v>
      </c>
      <c r="P3405" t="s">
        <v>64</v>
      </c>
      <c r="Q3405" t="s">
        <v>6617</v>
      </c>
      <c r="R3405">
        <v>65.424000000000007</v>
      </c>
      <c r="S3405">
        <v>4</v>
      </c>
      <c r="T3405">
        <v>0.6</v>
      </c>
      <c r="U3405">
        <v>-52.339199999999998</v>
      </c>
    </row>
    <row r="3406" spans="1:21" x14ac:dyDescent="0.25">
      <c r="A3406">
        <v>3405</v>
      </c>
      <c r="B3406" t="s">
        <v>6618</v>
      </c>
      <c r="C3406" s="1">
        <v>42294</v>
      </c>
      <c r="D3406" s="1">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3.8940000000000001</v>
      </c>
    </row>
    <row r="3407" spans="1:21" x14ac:dyDescent="0.25">
      <c r="A3407">
        <v>3406</v>
      </c>
      <c r="B3407" t="s">
        <v>6619</v>
      </c>
      <c r="C3407" s="1">
        <v>41752</v>
      </c>
      <c r="D3407" s="1">
        <v>41756</v>
      </c>
      <c r="E3407" t="s">
        <v>49</v>
      </c>
      <c r="F3407" t="s">
        <v>6486</v>
      </c>
      <c r="G3407" t="s">
        <v>6487</v>
      </c>
      <c r="H3407" t="s">
        <v>101</v>
      </c>
      <c r="I3407" t="s">
        <v>26</v>
      </c>
      <c r="J3407" t="s">
        <v>496</v>
      </c>
      <c r="K3407" t="s">
        <v>497</v>
      </c>
      <c r="L3407">
        <v>43229</v>
      </c>
      <c r="M3407" t="s">
        <v>147</v>
      </c>
      <c r="N3407" t="s">
        <v>944</v>
      </c>
      <c r="O3407" t="s">
        <v>31</v>
      </c>
      <c r="P3407" t="s">
        <v>35</v>
      </c>
      <c r="Q3407" t="s">
        <v>945</v>
      </c>
      <c r="R3407">
        <v>281.37200000000001</v>
      </c>
      <c r="S3407">
        <v>2</v>
      </c>
      <c r="T3407">
        <v>0.3</v>
      </c>
      <c r="U3407">
        <v>-12.0588</v>
      </c>
    </row>
    <row r="3408" spans="1:21" x14ac:dyDescent="0.25">
      <c r="A3408">
        <v>3407</v>
      </c>
      <c r="B3408" t="s">
        <v>6619</v>
      </c>
      <c r="C3408" s="1">
        <v>41752</v>
      </c>
      <c r="D3408" s="1">
        <v>41756</v>
      </c>
      <c r="E3408" t="s">
        <v>49</v>
      </c>
      <c r="F3408" t="s">
        <v>6486</v>
      </c>
      <c r="G3408" t="s">
        <v>6487</v>
      </c>
      <c r="H3408" t="s">
        <v>101</v>
      </c>
      <c r="I3408" t="s">
        <v>26</v>
      </c>
      <c r="J3408" t="s">
        <v>496</v>
      </c>
      <c r="K3408" t="s">
        <v>497</v>
      </c>
      <c r="L3408">
        <v>43229</v>
      </c>
      <c r="M3408" t="s">
        <v>147</v>
      </c>
      <c r="N3408" t="s">
        <v>944</v>
      </c>
      <c r="O3408" t="s">
        <v>31</v>
      </c>
      <c r="P3408" t="s">
        <v>35</v>
      </c>
      <c r="Q3408" t="s">
        <v>945</v>
      </c>
      <c r="R3408">
        <v>281.37200000000001</v>
      </c>
      <c r="S3408">
        <v>2</v>
      </c>
      <c r="T3408">
        <v>0.3</v>
      </c>
      <c r="U3408">
        <v>-12.0588</v>
      </c>
    </row>
    <row r="3409" spans="1:21" x14ac:dyDescent="0.25">
      <c r="A3409">
        <v>3408</v>
      </c>
      <c r="B3409" t="s">
        <v>6619</v>
      </c>
      <c r="C3409" s="1">
        <v>41752</v>
      </c>
      <c r="D3409" s="1">
        <v>41756</v>
      </c>
      <c r="E3409" t="s">
        <v>49</v>
      </c>
      <c r="F3409" t="s">
        <v>6486</v>
      </c>
      <c r="G3409" t="s">
        <v>6487</v>
      </c>
      <c r="H3409" t="s">
        <v>101</v>
      </c>
      <c r="I3409" t="s">
        <v>26</v>
      </c>
      <c r="J3409" t="s">
        <v>496</v>
      </c>
      <c r="K3409" t="s">
        <v>497</v>
      </c>
      <c r="L3409">
        <v>43229</v>
      </c>
      <c r="M3409" t="s">
        <v>147</v>
      </c>
      <c r="N3409" t="s">
        <v>2919</v>
      </c>
      <c r="O3409" t="s">
        <v>45</v>
      </c>
      <c r="P3409" t="s">
        <v>74</v>
      </c>
      <c r="Q3409" t="s">
        <v>2920</v>
      </c>
      <c r="R3409">
        <v>7.4880000000000004</v>
      </c>
      <c r="S3409">
        <v>8</v>
      </c>
      <c r="T3409">
        <v>0.7</v>
      </c>
      <c r="U3409">
        <v>-5.2416</v>
      </c>
    </row>
    <row r="3410" spans="1:21" x14ac:dyDescent="0.25">
      <c r="A3410">
        <v>3409</v>
      </c>
      <c r="B3410" t="s">
        <v>6619</v>
      </c>
      <c r="C3410" s="1">
        <v>41752</v>
      </c>
      <c r="D3410" s="1">
        <v>41756</v>
      </c>
      <c r="E3410" t="s">
        <v>49</v>
      </c>
      <c r="F3410" t="s">
        <v>6486</v>
      </c>
      <c r="G3410" t="s">
        <v>6487</v>
      </c>
      <c r="H3410" t="s">
        <v>101</v>
      </c>
      <c r="I3410" t="s">
        <v>26</v>
      </c>
      <c r="J3410" t="s">
        <v>496</v>
      </c>
      <c r="K3410" t="s">
        <v>497</v>
      </c>
      <c r="L3410">
        <v>43229</v>
      </c>
      <c r="M3410" t="s">
        <v>147</v>
      </c>
      <c r="N3410" t="s">
        <v>3033</v>
      </c>
      <c r="O3410" t="s">
        <v>31</v>
      </c>
      <c r="P3410" t="s">
        <v>64</v>
      </c>
      <c r="Q3410" t="s">
        <v>3034</v>
      </c>
      <c r="R3410">
        <v>22.335999999999999</v>
      </c>
      <c r="S3410">
        <v>4</v>
      </c>
      <c r="T3410">
        <v>0.2</v>
      </c>
      <c r="U3410">
        <v>7.8175999999999997</v>
      </c>
    </row>
    <row r="3411" spans="1:21" x14ac:dyDescent="0.25">
      <c r="A3411">
        <v>3410</v>
      </c>
      <c r="B3411" t="s">
        <v>6620</v>
      </c>
      <c r="C3411" s="1">
        <v>42855</v>
      </c>
      <c r="D3411" s="1">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v>
      </c>
      <c r="S3411">
        <v>2</v>
      </c>
      <c r="T3411">
        <v>0.2</v>
      </c>
      <c r="U3411">
        <v>3.6288</v>
      </c>
    </row>
    <row r="3412" spans="1:21" x14ac:dyDescent="0.25">
      <c r="A3412">
        <v>3411</v>
      </c>
      <c r="B3412" t="s">
        <v>6621</v>
      </c>
      <c r="C3412" s="1">
        <v>42633</v>
      </c>
      <c r="D3412" s="1">
        <v>42637</v>
      </c>
      <c r="E3412" t="s">
        <v>49</v>
      </c>
      <c r="F3412" t="s">
        <v>5553</v>
      </c>
      <c r="G3412" t="s">
        <v>5554</v>
      </c>
      <c r="H3412" t="s">
        <v>40</v>
      </c>
      <c r="I3412" t="s">
        <v>26</v>
      </c>
      <c r="J3412" t="s">
        <v>126</v>
      </c>
      <c r="K3412" t="s">
        <v>42</v>
      </c>
      <c r="L3412">
        <v>94122</v>
      </c>
      <c r="M3412" t="s">
        <v>43</v>
      </c>
      <c r="N3412" t="s">
        <v>6333</v>
      </c>
      <c r="O3412" t="s">
        <v>45</v>
      </c>
      <c r="P3412" t="s">
        <v>89</v>
      </c>
      <c r="Q3412" t="s">
        <v>6334</v>
      </c>
      <c r="R3412">
        <v>65.790000000000006</v>
      </c>
      <c r="S3412">
        <v>9</v>
      </c>
      <c r="T3412">
        <v>0</v>
      </c>
      <c r="U3412">
        <v>30.263400000000001</v>
      </c>
    </row>
    <row r="3413" spans="1:21" x14ac:dyDescent="0.25">
      <c r="A3413">
        <v>3412</v>
      </c>
      <c r="B3413" t="s">
        <v>6621</v>
      </c>
      <c r="C3413" s="1">
        <v>42633</v>
      </c>
      <c r="D3413" s="1">
        <v>42637</v>
      </c>
      <c r="E3413" t="s">
        <v>49</v>
      </c>
      <c r="F3413" t="s">
        <v>5553</v>
      </c>
      <c r="G3413" t="s">
        <v>5554</v>
      </c>
      <c r="H3413" t="s">
        <v>40</v>
      </c>
      <c r="I3413" t="s">
        <v>26</v>
      </c>
      <c r="J3413" t="s">
        <v>126</v>
      </c>
      <c r="K3413" t="s">
        <v>42</v>
      </c>
      <c r="L3413">
        <v>94122</v>
      </c>
      <c r="M3413" t="s">
        <v>43</v>
      </c>
      <c r="N3413" t="s">
        <v>96</v>
      </c>
      <c r="O3413" t="s">
        <v>45</v>
      </c>
      <c r="P3413" t="s">
        <v>74</v>
      </c>
      <c r="Q3413" t="s">
        <v>97</v>
      </c>
      <c r="R3413">
        <v>271.98399999999998</v>
      </c>
      <c r="S3413">
        <v>2</v>
      </c>
      <c r="T3413">
        <v>0.2</v>
      </c>
      <c r="U3413">
        <v>88.394800000000004</v>
      </c>
    </row>
    <row r="3414" spans="1:21" x14ac:dyDescent="0.25">
      <c r="A3414">
        <v>3413</v>
      </c>
      <c r="B3414" t="s">
        <v>6621</v>
      </c>
      <c r="C3414" s="1">
        <v>42633</v>
      </c>
      <c r="D3414" s="1">
        <v>42637</v>
      </c>
      <c r="E3414" t="s">
        <v>49</v>
      </c>
      <c r="F3414" t="s">
        <v>5553</v>
      </c>
      <c r="G3414" t="s">
        <v>5554</v>
      </c>
      <c r="H3414" t="s">
        <v>40</v>
      </c>
      <c r="I3414" t="s">
        <v>26</v>
      </c>
      <c r="J3414" t="s">
        <v>126</v>
      </c>
      <c r="K3414" t="s">
        <v>42</v>
      </c>
      <c r="L3414">
        <v>94122</v>
      </c>
      <c r="M3414" t="s">
        <v>43</v>
      </c>
      <c r="N3414" t="s">
        <v>586</v>
      </c>
      <c r="O3414" t="s">
        <v>45</v>
      </c>
      <c r="P3414" t="s">
        <v>67</v>
      </c>
      <c r="Q3414" t="s">
        <v>587</v>
      </c>
      <c r="R3414">
        <v>11.76</v>
      </c>
      <c r="S3414">
        <v>4</v>
      </c>
      <c r="T3414">
        <v>0</v>
      </c>
      <c r="U3414">
        <v>3.1751999999999998</v>
      </c>
    </row>
    <row r="3415" spans="1:21" x14ac:dyDescent="0.25">
      <c r="A3415">
        <v>3414</v>
      </c>
      <c r="B3415" t="s">
        <v>6621</v>
      </c>
      <c r="C3415" s="1">
        <v>42633</v>
      </c>
      <c r="D3415" s="1">
        <v>42637</v>
      </c>
      <c r="E3415" t="s">
        <v>49</v>
      </c>
      <c r="F3415" t="s">
        <v>5553</v>
      </c>
      <c r="G3415" t="s">
        <v>5554</v>
      </c>
      <c r="H3415" t="s">
        <v>40</v>
      </c>
      <c r="I3415" t="s">
        <v>26</v>
      </c>
      <c r="J3415" t="s">
        <v>126</v>
      </c>
      <c r="K3415" t="s">
        <v>42</v>
      </c>
      <c r="L3415">
        <v>94122</v>
      </c>
      <c r="M3415" t="s">
        <v>43</v>
      </c>
      <c r="N3415" t="s">
        <v>5855</v>
      </c>
      <c r="O3415" t="s">
        <v>45</v>
      </c>
      <c r="P3415" t="s">
        <v>89</v>
      </c>
      <c r="Q3415" t="s">
        <v>5856</v>
      </c>
      <c r="R3415">
        <v>77.52</v>
      </c>
      <c r="S3415">
        <v>2</v>
      </c>
      <c r="T3415">
        <v>0</v>
      </c>
      <c r="U3415">
        <v>37.9848</v>
      </c>
    </row>
    <row r="3416" spans="1:21" x14ac:dyDescent="0.25">
      <c r="A3416">
        <v>3415</v>
      </c>
      <c r="B3416" t="s">
        <v>6621</v>
      </c>
      <c r="C3416" s="1">
        <v>42633</v>
      </c>
      <c r="D3416" s="1">
        <v>42637</v>
      </c>
      <c r="E3416" t="s">
        <v>49</v>
      </c>
      <c r="F3416" t="s">
        <v>5553</v>
      </c>
      <c r="G3416" t="s">
        <v>5554</v>
      </c>
      <c r="H3416" t="s">
        <v>40</v>
      </c>
      <c r="I3416" t="s">
        <v>26</v>
      </c>
      <c r="J3416" t="s">
        <v>126</v>
      </c>
      <c r="K3416" t="s">
        <v>42</v>
      </c>
      <c r="L3416">
        <v>94122</v>
      </c>
      <c r="M3416" t="s">
        <v>43</v>
      </c>
      <c r="N3416" t="s">
        <v>3925</v>
      </c>
      <c r="O3416" t="s">
        <v>45</v>
      </c>
      <c r="P3416" t="s">
        <v>74</v>
      </c>
      <c r="Q3416" t="s">
        <v>3926</v>
      </c>
      <c r="R3416">
        <v>48.64</v>
      </c>
      <c r="S3416">
        <v>2</v>
      </c>
      <c r="T3416">
        <v>0.2</v>
      </c>
      <c r="U3416">
        <v>15.808</v>
      </c>
    </row>
    <row r="3417" spans="1:21" x14ac:dyDescent="0.25">
      <c r="A3417">
        <v>3416</v>
      </c>
      <c r="B3417" t="s">
        <v>6622</v>
      </c>
      <c r="C3417" s="1">
        <v>42615</v>
      </c>
      <c r="D3417" s="1">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x14ac:dyDescent="0.25">
      <c r="A3418">
        <v>3417</v>
      </c>
      <c r="B3418" t="s">
        <v>6622</v>
      </c>
      <c r="C3418" s="1">
        <v>42615</v>
      </c>
      <c r="D3418" s="1">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x14ac:dyDescent="0.25">
      <c r="A3419">
        <v>3418</v>
      </c>
      <c r="B3419" t="s">
        <v>6623</v>
      </c>
      <c r="C3419" s="1">
        <v>42121</v>
      </c>
      <c r="D3419" s="1">
        <v>42126</v>
      </c>
      <c r="E3419" t="s">
        <v>49</v>
      </c>
      <c r="F3419" t="s">
        <v>6263</v>
      </c>
      <c r="G3419" t="s">
        <v>6264</v>
      </c>
      <c r="H3419" t="s">
        <v>101</v>
      </c>
      <c r="I3419" t="s">
        <v>26</v>
      </c>
      <c r="J3419" t="s">
        <v>455</v>
      </c>
      <c r="K3419" t="s">
        <v>456</v>
      </c>
      <c r="L3419">
        <v>80013</v>
      </c>
      <c r="M3419" t="s">
        <v>43</v>
      </c>
      <c r="N3419" t="s">
        <v>3627</v>
      </c>
      <c r="O3419" t="s">
        <v>45</v>
      </c>
      <c r="P3419" t="s">
        <v>77</v>
      </c>
      <c r="Q3419" t="s">
        <v>3628</v>
      </c>
      <c r="R3419">
        <v>43.56</v>
      </c>
      <c r="S3419">
        <v>5</v>
      </c>
      <c r="T3419">
        <v>0.2</v>
      </c>
      <c r="U3419">
        <v>3.2669999999999999</v>
      </c>
    </row>
    <row r="3420" spans="1:21" x14ac:dyDescent="0.25">
      <c r="A3420">
        <v>3419</v>
      </c>
      <c r="B3420" t="s">
        <v>6623</v>
      </c>
      <c r="C3420" s="1">
        <v>42121</v>
      </c>
      <c r="D3420" s="1">
        <v>42126</v>
      </c>
      <c r="E3420" t="s">
        <v>49</v>
      </c>
      <c r="F3420" t="s">
        <v>6263</v>
      </c>
      <c r="G3420" t="s">
        <v>6264</v>
      </c>
      <c r="H3420" t="s">
        <v>101</v>
      </c>
      <c r="I3420" t="s">
        <v>26</v>
      </c>
      <c r="J3420" t="s">
        <v>455</v>
      </c>
      <c r="K3420" t="s">
        <v>456</v>
      </c>
      <c r="L3420">
        <v>80013</v>
      </c>
      <c r="M3420" t="s">
        <v>43</v>
      </c>
      <c r="N3420" t="s">
        <v>1953</v>
      </c>
      <c r="O3420" t="s">
        <v>45</v>
      </c>
      <c r="P3420" t="s">
        <v>578</v>
      </c>
      <c r="Q3420" t="s">
        <v>1954</v>
      </c>
      <c r="R3420">
        <v>5.84</v>
      </c>
      <c r="S3420">
        <v>2</v>
      </c>
      <c r="T3420">
        <v>0.2</v>
      </c>
      <c r="U3420">
        <v>0.73</v>
      </c>
    </row>
    <row r="3421" spans="1:21" x14ac:dyDescent="0.25">
      <c r="A3421">
        <v>3420</v>
      </c>
      <c r="B3421" t="s">
        <v>6624</v>
      </c>
      <c r="C3421" s="1">
        <v>42253</v>
      </c>
      <c r="D3421" s="1">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60.392000000000003</v>
      </c>
    </row>
    <row r="3422" spans="1:21" x14ac:dyDescent="0.25">
      <c r="A3422">
        <v>3421</v>
      </c>
      <c r="B3422" t="s">
        <v>6625</v>
      </c>
      <c r="C3422" s="1">
        <v>42518</v>
      </c>
      <c r="D3422" s="1">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x14ac:dyDescent="0.25">
      <c r="A3423">
        <v>3422</v>
      </c>
      <c r="B3423" t="s">
        <v>6625</v>
      </c>
      <c r="C3423" s="1">
        <v>42518</v>
      </c>
      <c r="D3423" s="1">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x14ac:dyDescent="0.25">
      <c r="A3424">
        <v>3423</v>
      </c>
      <c r="B3424" t="s">
        <v>6625</v>
      </c>
      <c r="C3424" s="1">
        <v>42518</v>
      </c>
      <c r="D3424" s="1">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7.8959999999999999</v>
      </c>
    </row>
    <row r="3425" spans="1:21" x14ac:dyDescent="0.25">
      <c r="A3425">
        <v>3424</v>
      </c>
      <c r="B3425" t="s">
        <v>6625</v>
      </c>
      <c r="C3425" s="1">
        <v>42518</v>
      </c>
      <c r="D3425" s="1">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7.3840000000000003</v>
      </c>
    </row>
    <row r="3426" spans="1:21" x14ac:dyDescent="0.25">
      <c r="A3426">
        <v>3425</v>
      </c>
      <c r="B3426" t="s">
        <v>6625</v>
      </c>
      <c r="C3426" s="1">
        <v>42518</v>
      </c>
      <c r="D3426" s="1">
        <v>42524</v>
      </c>
      <c r="E3426" t="s">
        <v>49</v>
      </c>
      <c r="F3426" t="s">
        <v>485</v>
      </c>
      <c r="G3426" t="s">
        <v>486</v>
      </c>
      <c r="H3426" t="s">
        <v>25</v>
      </c>
      <c r="I3426" t="s">
        <v>26</v>
      </c>
      <c r="J3426" t="s">
        <v>41</v>
      </c>
      <c r="K3426" t="s">
        <v>42</v>
      </c>
      <c r="L3426">
        <v>90004</v>
      </c>
      <c r="M3426" t="s">
        <v>43</v>
      </c>
      <c r="N3426" t="s">
        <v>6336</v>
      </c>
      <c r="O3426" t="s">
        <v>70</v>
      </c>
      <c r="P3426" t="s">
        <v>683</v>
      </c>
      <c r="Q3426" t="s">
        <v>6337</v>
      </c>
      <c r="R3426">
        <v>558.4</v>
      </c>
      <c r="S3426">
        <v>2</v>
      </c>
      <c r="T3426">
        <v>0.2</v>
      </c>
      <c r="U3426">
        <v>41.88</v>
      </c>
    </row>
    <row r="3427" spans="1:21" x14ac:dyDescent="0.25">
      <c r="A3427">
        <v>3426</v>
      </c>
      <c r="B3427" t="s">
        <v>6626</v>
      </c>
      <c r="C3427" s="1">
        <v>42271</v>
      </c>
      <c r="D3427" s="1">
        <v>42275</v>
      </c>
      <c r="E3427" t="s">
        <v>49</v>
      </c>
      <c r="F3427" t="s">
        <v>3056</v>
      </c>
      <c r="G3427" t="s">
        <v>3057</v>
      </c>
      <c r="H3427" t="s">
        <v>101</v>
      </c>
      <c r="I3427" t="s">
        <v>26</v>
      </c>
      <c r="J3427" t="s">
        <v>6627</v>
      </c>
      <c r="K3427" t="s">
        <v>488</v>
      </c>
      <c r="L3427">
        <v>52001</v>
      </c>
      <c r="M3427" t="s">
        <v>104</v>
      </c>
      <c r="N3427" t="s">
        <v>176</v>
      </c>
      <c r="O3427" t="s">
        <v>45</v>
      </c>
      <c r="P3427" t="s">
        <v>74</v>
      </c>
      <c r="Q3427" t="s">
        <v>177</v>
      </c>
      <c r="R3427">
        <v>15.24</v>
      </c>
      <c r="S3427">
        <v>4</v>
      </c>
      <c r="T3427">
        <v>0</v>
      </c>
      <c r="U3427">
        <v>6.8579999999999997</v>
      </c>
    </row>
    <row r="3428" spans="1:21" x14ac:dyDescent="0.25">
      <c r="A3428">
        <v>3427</v>
      </c>
      <c r="B3428" t="s">
        <v>6626</v>
      </c>
      <c r="C3428" s="1">
        <v>42271</v>
      </c>
      <c r="D3428" s="1">
        <v>42275</v>
      </c>
      <c r="E3428" t="s">
        <v>49</v>
      </c>
      <c r="F3428" t="s">
        <v>3056</v>
      </c>
      <c r="G3428" t="s">
        <v>3057</v>
      </c>
      <c r="H3428" t="s">
        <v>101</v>
      </c>
      <c r="I3428" t="s">
        <v>26</v>
      </c>
      <c r="J3428" t="s">
        <v>6627</v>
      </c>
      <c r="K3428" t="s">
        <v>488</v>
      </c>
      <c r="L3428">
        <v>52001</v>
      </c>
      <c r="M3428" t="s">
        <v>104</v>
      </c>
      <c r="N3428" t="s">
        <v>4627</v>
      </c>
      <c r="O3428" t="s">
        <v>31</v>
      </c>
      <c r="P3428" t="s">
        <v>35</v>
      </c>
      <c r="Q3428" t="s">
        <v>4628</v>
      </c>
      <c r="R3428">
        <v>1408.1</v>
      </c>
      <c r="S3428">
        <v>10</v>
      </c>
      <c r="T3428">
        <v>0</v>
      </c>
      <c r="U3428">
        <v>394.26799999999997</v>
      </c>
    </row>
    <row r="3429" spans="1:21" x14ac:dyDescent="0.25">
      <c r="A3429">
        <v>3428</v>
      </c>
      <c r="B3429" t="s">
        <v>6628</v>
      </c>
      <c r="C3429" s="1">
        <v>42919</v>
      </c>
      <c r="D3429" s="1">
        <v>42922</v>
      </c>
      <c r="E3429" t="s">
        <v>22</v>
      </c>
      <c r="F3429" t="s">
        <v>3766</v>
      </c>
      <c r="G3429" t="s">
        <v>3767</v>
      </c>
      <c r="H3429" t="s">
        <v>101</v>
      </c>
      <c r="I3429" t="s">
        <v>26</v>
      </c>
      <c r="J3429" t="s">
        <v>2475</v>
      </c>
      <c r="K3429" t="s">
        <v>497</v>
      </c>
      <c r="L3429">
        <v>43130</v>
      </c>
      <c r="M3429" t="s">
        <v>147</v>
      </c>
      <c r="N3429" t="s">
        <v>6629</v>
      </c>
      <c r="O3429" t="s">
        <v>45</v>
      </c>
      <c r="P3429" t="s">
        <v>89</v>
      </c>
      <c r="Q3429" t="s">
        <v>6630</v>
      </c>
      <c r="R3429">
        <v>32.896000000000001</v>
      </c>
      <c r="S3429">
        <v>4</v>
      </c>
      <c r="T3429">
        <v>0.2</v>
      </c>
      <c r="U3429">
        <v>11.102399999999999</v>
      </c>
    </row>
    <row r="3430" spans="1:21" x14ac:dyDescent="0.25">
      <c r="A3430">
        <v>3429</v>
      </c>
      <c r="B3430" t="s">
        <v>6628</v>
      </c>
      <c r="C3430" s="1">
        <v>42919</v>
      </c>
      <c r="D3430" s="1">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-103.98820000000001</v>
      </c>
    </row>
    <row r="3431" spans="1:21" x14ac:dyDescent="0.25">
      <c r="A3431">
        <v>3430</v>
      </c>
      <c r="B3431" t="s">
        <v>6628</v>
      </c>
      <c r="C3431" s="1">
        <v>42919</v>
      </c>
      <c r="D3431" s="1">
        <v>42922</v>
      </c>
      <c r="E3431" t="s">
        <v>22</v>
      </c>
      <c r="F3431" t="s">
        <v>3766</v>
      </c>
      <c r="G3431" t="s">
        <v>3767</v>
      </c>
      <c r="H3431" t="s">
        <v>101</v>
      </c>
      <c r="I3431" t="s">
        <v>26</v>
      </c>
      <c r="J3431" t="s">
        <v>2475</v>
      </c>
      <c r="K3431" t="s">
        <v>497</v>
      </c>
      <c r="L3431">
        <v>43130</v>
      </c>
      <c r="M3431" t="s">
        <v>147</v>
      </c>
      <c r="N3431" t="s">
        <v>5838</v>
      </c>
      <c r="O3431" t="s">
        <v>45</v>
      </c>
      <c r="P3431" t="s">
        <v>89</v>
      </c>
      <c r="Q3431" t="s">
        <v>5839</v>
      </c>
      <c r="R3431">
        <v>30.96</v>
      </c>
      <c r="S3431">
        <v>6</v>
      </c>
      <c r="T3431">
        <v>0.2</v>
      </c>
      <c r="U3431">
        <v>11.223000000000001</v>
      </c>
    </row>
    <row r="3432" spans="1:21" x14ac:dyDescent="0.25">
      <c r="A3432">
        <v>3431</v>
      </c>
      <c r="B3432" t="s">
        <v>6631</v>
      </c>
      <c r="C3432" s="1">
        <v>43077</v>
      </c>
      <c r="D3432" s="1">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8.6390999999999991</v>
      </c>
    </row>
    <row r="3433" spans="1:21" x14ac:dyDescent="0.25">
      <c r="A3433">
        <v>3432</v>
      </c>
      <c r="B3433" t="s">
        <v>6631</v>
      </c>
      <c r="C3433" s="1">
        <v>43077</v>
      </c>
      <c r="D3433" s="1">
        <v>43078</v>
      </c>
      <c r="E3433" t="s">
        <v>187</v>
      </c>
      <c r="F3433" t="s">
        <v>1420</v>
      </c>
      <c r="G3433" t="s">
        <v>1421</v>
      </c>
      <c r="H3433" t="s">
        <v>25</v>
      </c>
      <c r="I3433" t="s">
        <v>26</v>
      </c>
      <c r="J3433" t="s">
        <v>1029</v>
      </c>
      <c r="K3433" t="s">
        <v>42</v>
      </c>
      <c r="L3433">
        <v>90301</v>
      </c>
      <c r="M3433" t="s">
        <v>43</v>
      </c>
      <c r="N3433" t="s">
        <v>6632</v>
      </c>
      <c r="O3433" t="s">
        <v>31</v>
      </c>
      <c r="P3433" t="s">
        <v>64</v>
      </c>
      <c r="Q3433" t="s">
        <v>6633</v>
      </c>
      <c r="R3433">
        <v>128.9</v>
      </c>
      <c r="S3433">
        <v>2</v>
      </c>
      <c r="T3433">
        <v>0</v>
      </c>
      <c r="U3433">
        <v>15.468</v>
      </c>
    </row>
    <row r="3434" spans="1:21" x14ac:dyDescent="0.25">
      <c r="A3434">
        <v>3433</v>
      </c>
      <c r="B3434" t="s">
        <v>6631</v>
      </c>
      <c r="C3434" s="1">
        <v>43077</v>
      </c>
      <c r="D3434" s="1">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28.857600000000001</v>
      </c>
    </row>
    <row r="3435" spans="1:21" x14ac:dyDescent="0.25">
      <c r="A3435">
        <v>3434</v>
      </c>
      <c r="B3435" t="s">
        <v>6634</v>
      </c>
      <c r="C3435" s="1">
        <v>43074</v>
      </c>
      <c r="D3435" s="1">
        <v>43078</v>
      </c>
      <c r="E3435" t="s">
        <v>49</v>
      </c>
      <c r="F3435" t="s">
        <v>2247</v>
      </c>
      <c r="G3435" t="s">
        <v>2248</v>
      </c>
      <c r="H3435" t="s">
        <v>25</v>
      </c>
      <c r="I3435" t="s">
        <v>26</v>
      </c>
      <c r="J3435" t="s">
        <v>4130</v>
      </c>
      <c r="K3435" t="s">
        <v>95</v>
      </c>
      <c r="L3435">
        <v>98006</v>
      </c>
      <c r="M3435" t="s">
        <v>43</v>
      </c>
      <c r="N3435" t="s">
        <v>5494</v>
      </c>
      <c r="O3435" t="s">
        <v>45</v>
      </c>
      <c r="P3435" t="s">
        <v>74</v>
      </c>
      <c r="Q3435" t="s">
        <v>5495</v>
      </c>
      <c r="R3435">
        <v>24.815999999999999</v>
      </c>
      <c r="S3435">
        <v>3</v>
      </c>
      <c r="T3435">
        <v>0.2</v>
      </c>
      <c r="U3435">
        <v>8.3754000000000008</v>
      </c>
    </row>
    <row r="3436" spans="1:21" x14ac:dyDescent="0.25">
      <c r="A3436">
        <v>3435</v>
      </c>
      <c r="B3436" t="s">
        <v>6634</v>
      </c>
      <c r="C3436" s="1">
        <v>43074</v>
      </c>
      <c r="D3436" s="1">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14.976000000000001</v>
      </c>
      <c r="S3436">
        <v>6</v>
      </c>
      <c r="T3436">
        <v>0.2</v>
      </c>
      <c r="U3436">
        <v>5.4287999999999998</v>
      </c>
    </row>
    <row r="3437" spans="1:21" x14ac:dyDescent="0.25">
      <c r="A3437">
        <v>3436</v>
      </c>
      <c r="B3437" t="s">
        <v>6635</v>
      </c>
      <c r="C3437" s="1">
        <v>42274</v>
      </c>
      <c r="D3437" s="1">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15.08</v>
      </c>
      <c r="S3437">
        <v>2</v>
      </c>
      <c r="T3437">
        <v>0.8</v>
      </c>
      <c r="U3437">
        <v>-22.62</v>
      </c>
    </row>
    <row r="3438" spans="1:21" x14ac:dyDescent="0.25">
      <c r="A3438">
        <v>3437</v>
      </c>
      <c r="B3438" t="s">
        <v>6635</v>
      </c>
      <c r="C3438" s="1">
        <v>42274</v>
      </c>
      <c r="D3438" s="1">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-12.751200000000001</v>
      </c>
    </row>
    <row r="3439" spans="1:21" x14ac:dyDescent="0.25">
      <c r="A3439">
        <v>3438</v>
      </c>
      <c r="B3439" t="s">
        <v>6636</v>
      </c>
      <c r="C3439" s="1">
        <v>43038</v>
      </c>
      <c r="D3439" s="1">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-8.5007999999999999</v>
      </c>
    </row>
    <row r="3440" spans="1:21" x14ac:dyDescent="0.25">
      <c r="A3440">
        <v>3439</v>
      </c>
      <c r="B3440" t="s">
        <v>6636</v>
      </c>
      <c r="C3440" s="1">
        <v>43038</v>
      </c>
      <c r="D3440" s="1">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251.006</v>
      </c>
      <c r="S3440">
        <v>2</v>
      </c>
      <c r="T3440">
        <v>0.3</v>
      </c>
      <c r="U3440">
        <v>-68.130200000000002</v>
      </c>
    </row>
    <row r="3441" spans="1:21" x14ac:dyDescent="0.25">
      <c r="A3441">
        <v>3440</v>
      </c>
      <c r="B3441" t="s">
        <v>6636</v>
      </c>
      <c r="C3441" s="1">
        <v>43038</v>
      </c>
      <c r="D3441" s="1">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4.0644</v>
      </c>
    </row>
    <row r="3442" spans="1:21" x14ac:dyDescent="0.25">
      <c r="A3442">
        <v>3441</v>
      </c>
      <c r="B3442" t="s">
        <v>6637</v>
      </c>
      <c r="C3442" s="1">
        <v>42337</v>
      </c>
      <c r="D3442" s="1">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x14ac:dyDescent="0.25">
      <c r="A3443">
        <v>3442</v>
      </c>
      <c r="B3443" t="s">
        <v>6638</v>
      </c>
      <c r="C3443" s="1">
        <v>41709</v>
      </c>
      <c r="D3443" s="1">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49.014000000000003</v>
      </c>
    </row>
    <row r="3444" spans="1:21" x14ac:dyDescent="0.25">
      <c r="A3444">
        <v>3443</v>
      </c>
      <c r="B3444" t="s">
        <v>6639</v>
      </c>
      <c r="C3444" s="1">
        <v>43058</v>
      </c>
      <c r="D3444" s="1">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16.739999999999998</v>
      </c>
      <c r="S3444">
        <v>3</v>
      </c>
      <c r="T3444">
        <v>0</v>
      </c>
      <c r="U3444">
        <v>8.3699999999999992</v>
      </c>
    </row>
    <row r="3445" spans="1:21" x14ac:dyDescent="0.25">
      <c r="A3445">
        <v>3444</v>
      </c>
      <c r="B3445" t="s">
        <v>6639</v>
      </c>
      <c r="C3445" s="1">
        <v>43058</v>
      </c>
      <c r="D3445" s="1">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x14ac:dyDescent="0.25">
      <c r="A3446">
        <v>3445</v>
      </c>
      <c r="B3446" t="s">
        <v>6640</v>
      </c>
      <c r="C3446" s="1">
        <v>42580</v>
      </c>
      <c r="D3446" s="1">
        <v>42584</v>
      </c>
      <c r="E3446" t="s">
        <v>49</v>
      </c>
      <c r="F3446" t="s">
        <v>6641</v>
      </c>
      <c r="G3446" t="s">
        <v>6642</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-16.956800000000001</v>
      </c>
    </row>
    <row r="3447" spans="1:21" x14ac:dyDescent="0.25">
      <c r="A3447">
        <v>3446</v>
      </c>
      <c r="B3447" t="s">
        <v>6643</v>
      </c>
      <c r="C3447" s="1">
        <v>42167</v>
      </c>
      <c r="D3447" s="1">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v>
      </c>
      <c r="S3447">
        <v>5</v>
      </c>
      <c r="T3447">
        <v>0</v>
      </c>
      <c r="U3447">
        <v>5.0830000000000002</v>
      </c>
    </row>
    <row r="3448" spans="1:21" x14ac:dyDescent="0.25">
      <c r="A3448">
        <v>3447</v>
      </c>
      <c r="B3448" t="s">
        <v>6644</v>
      </c>
      <c r="C3448" s="1">
        <v>42588</v>
      </c>
      <c r="D3448" s="1">
        <v>42589</v>
      </c>
      <c r="E3448" t="s">
        <v>187</v>
      </c>
      <c r="F3448" t="s">
        <v>6645</v>
      </c>
      <c r="G3448" t="s">
        <v>6646</v>
      </c>
      <c r="H3448" t="s">
        <v>40</v>
      </c>
      <c r="I3448" t="s">
        <v>26</v>
      </c>
      <c r="J3448" t="s">
        <v>265</v>
      </c>
      <c r="K3448" t="s">
        <v>266</v>
      </c>
      <c r="L3448">
        <v>10024</v>
      </c>
      <c r="M3448" t="s">
        <v>147</v>
      </c>
      <c r="N3448" t="s">
        <v>1056</v>
      </c>
      <c r="O3448" t="s">
        <v>45</v>
      </c>
      <c r="P3448" t="s">
        <v>89</v>
      </c>
      <c r="Q3448" t="s">
        <v>185</v>
      </c>
      <c r="R3448">
        <v>70.88</v>
      </c>
      <c r="S3448">
        <v>2</v>
      </c>
      <c r="T3448">
        <v>0</v>
      </c>
      <c r="U3448">
        <v>33.313600000000001</v>
      </c>
    </row>
    <row r="3449" spans="1:21" x14ac:dyDescent="0.25">
      <c r="A3449">
        <v>3448</v>
      </c>
      <c r="B3449" t="s">
        <v>6647</v>
      </c>
      <c r="C3449" s="1">
        <v>42897</v>
      </c>
      <c r="D3449" s="1">
        <v>42901</v>
      </c>
      <c r="E3449" t="s">
        <v>49</v>
      </c>
      <c r="F3449" t="s">
        <v>5345</v>
      </c>
      <c r="G3449" t="s">
        <v>5346</v>
      </c>
      <c r="H3449" t="s">
        <v>101</v>
      </c>
      <c r="I3449" t="s">
        <v>26</v>
      </c>
      <c r="J3449" t="s">
        <v>1564</v>
      </c>
      <c r="K3449" t="s">
        <v>357</v>
      </c>
      <c r="L3449">
        <v>36830</v>
      </c>
      <c r="M3449" t="s">
        <v>29</v>
      </c>
      <c r="N3449" t="s">
        <v>3391</v>
      </c>
      <c r="O3449" t="s">
        <v>45</v>
      </c>
      <c r="P3449" t="s">
        <v>67</v>
      </c>
      <c r="Q3449" t="s">
        <v>3392</v>
      </c>
      <c r="R3449">
        <v>3.76</v>
      </c>
      <c r="S3449">
        <v>2</v>
      </c>
      <c r="T3449">
        <v>0</v>
      </c>
      <c r="U3449">
        <v>1.0904</v>
      </c>
    </row>
    <row r="3450" spans="1:21" x14ac:dyDescent="0.25">
      <c r="A3450">
        <v>3449</v>
      </c>
      <c r="B3450" t="s">
        <v>6648</v>
      </c>
      <c r="C3450" s="1">
        <v>42650</v>
      </c>
      <c r="D3450" s="1">
        <v>42656</v>
      </c>
      <c r="E3450" t="s">
        <v>49</v>
      </c>
      <c r="F3450" t="s">
        <v>5569</v>
      </c>
      <c r="G3450" t="s">
        <v>5570</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8.8607999999999993</v>
      </c>
    </row>
    <row r="3451" spans="1:21" x14ac:dyDescent="0.25">
      <c r="A3451">
        <v>3450</v>
      </c>
      <c r="B3451" t="s">
        <v>6649</v>
      </c>
      <c r="C3451" s="1">
        <v>41890</v>
      </c>
      <c r="D3451" s="1">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24.359500000000001</v>
      </c>
    </row>
    <row r="3452" spans="1:21" x14ac:dyDescent="0.25">
      <c r="A3452">
        <v>3451</v>
      </c>
      <c r="B3452" t="s">
        <v>6649</v>
      </c>
      <c r="C3452" s="1">
        <v>41890</v>
      </c>
      <c r="D3452" s="1">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4.1916000000000002</v>
      </c>
    </row>
    <row r="3453" spans="1:21" x14ac:dyDescent="0.25">
      <c r="A3453">
        <v>3452</v>
      </c>
      <c r="B3453" t="s">
        <v>6649</v>
      </c>
      <c r="C3453" s="1">
        <v>41890</v>
      </c>
      <c r="D3453" s="1">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1.9698</v>
      </c>
    </row>
    <row r="3454" spans="1:21" x14ac:dyDescent="0.25">
      <c r="A3454">
        <v>3453</v>
      </c>
      <c r="B3454" t="s">
        <v>6650</v>
      </c>
      <c r="C3454" s="1">
        <v>41714</v>
      </c>
      <c r="D3454" s="1">
        <v>41719</v>
      </c>
      <c r="E3454" t="s">
        <v>22</v>
      </c>
      <c r="F3454" t="s">
        <v>5345</v>
      </c>
      <c r="G3454" t="s">
        <v>5346</v>
      </c>
      <c r="H3454" t="s">
        <v>101</v>
      </c>
      <c r="I3454" t="s">
        <v>26</v>
      </c>
      <c r="J3454" t="s">
        <v>4596</v>
      </c>
      <c r="K3454" t="s">
        <v>87</v>
      </c>
      <c r="L3454">
        <v>27604</v>
      </c>
      <c r="M3454" t="s">
        <v>29</v>
      </c>
      <c r="N3454" t="s">
        <v>6651</v>
      </c>
      <c r="O3454" t="s">
        <v>70</v>
      </c>
      <c r="P3454" t="s">
        <v>71</v>
      </c>
      <c r="Q3454" t="s">
        <v>6652</v>
      </c>
      <c r="R3454">
        <v>471.92</v>
      </c>
      <c r="S3454">
        <v>2</v>
      </c>
      <c r="T3454">
        <v>0.2</v>
      </c>
      <c r="U3454">
        <v>29.495000000000001</v>
      </c>
    </row>
    <row r="3455" spans="1:21" x14ac:dyDescent="0.25">
      <c r="A3455">
        <v>3454</v>
      </c>
      <c r="B3455" t="s">
        <v>6653</v>
      </c>
      <c r="C3455" s="1">
        <v>42064</v>
      </c>
      <c r="D3455" s="1">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x14ac:dyDescent="0.25">
      <c r="A3456">
        <v>3455</v>
      </c>
      <c r="B3456" t="s">
        <v>6654</v>
      </c>
      <c r="C3456" s="1">
        <v>42194</v>
      </c>
      <c r="D3456" s="1">
        <v>42199</v>
      </c>
      <c r="E3456" t="s">
        <v>49</v>
      </c>
      <c r="F3456" t="s">
        <v>151</v>
      </c>
      <c r="G3456" t="s">
        <v>152</v>
      </c>
      <c r="H3456" t="s">
        <v>25</v>
      </c>
      <c r="I3456" t="s">
        <v>26</v>
      </c>
      <c r="J3456" t="s">
        <v>5668</v>
      </c>
      <c r="K3456" t="s">
        <v>334</v>
      </c>
      <c r="L3456">
        <v>37211</v>
      </c>
      <c r="M3456" t="s">
        <v>29</v>
      </c>
      <c r="N3456" t="s">
        <v>6655</v>
      </c>
      <c r="O3456" t="s">
        <v>45</v>
      </c>
      <c r="P3456" t="s">
        <v>67</v>
      </c>
      <c r="Q3456" t="s">
        <v>6656</v>
      </c>
      <c r="R3456">
        <v>5.16</v>
      </c>
      <c r="S3456">
        <v>3</v>
      </c>
      <c r="T3456">
        <v>0.2</v>
      </c>
      <c r="U3456">
        <v>0.83850000000000002</v>
      </c>
    </row>
    <row r="3457" spans="1:21" x14ac:dyDescent="0.25">
      <c r="A3457">
        <v>3456</v>
      </c>
      <c r="B3457" t="s">
        <v>6657</v>
      </c>
      <c r="C3457" s="1">
        <v>42420</v>
      </c>
      <c r="D3457" s="1">
        <v>42427</v>
      </c>
      <c r="E3457" t="s">
        <v>49</v>
      </c>
      <c r="F3457" t="s">
        <v>991</v>
      </c>
      <c r="G3457" t="s">
        <v>992</v>
      </c>
      <c r="H3457" t="s">
        <v>25</v>
      </c>
      <c r="I3457" t="s">
        <v>26</v>
      </c>
      <c r="J3457" t="s">
        <v>5668</v>
      </c>
      <c r="K3457" t="s">
        <v>334</v>
      </c>
      <c r="L3457">
        <v>37211</v>
      </c>
      <c r="M3457" t="s">
        <v>29</v>
      </c>
      <c r="N3457" t="s">
        <v>6658</v>
      </c>
      <c r="O3457" t="s">
        <v>45</v>
      </c>
      <c r="P3457" t="s">
        <v>89</v>
      </c>
      <c r="Q3457" t="s">
        <v>6659</v>
      </c>
      <c r="R3457">
        <v>16.495999999999999</v>
      </c>
      <c r="S3457">
        <v>2</v>
      </c>
      <c r="T3457">
        <v>0.2</v>
      </c>
      <c r="U3457">
        <v>5.5674000000000001</v>
      </c>
    </row>
    <row r="3458" spans="1:21" x14ac:dyDescent="0.25">
      <c r="A3458">
        <v>3457</v>
      </c>
      <c r="B3458" t="s">
        <v>6660</v>
      </c>
      <c r="C3458" s="1">
        <v>42994</v>
      </c>
      <c r="D3458" s="1">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19.793399999999998</v>
      </c>
    </row>
    <row r="3459" spans="1:21" x14ac:dyDescent="0.25">
      <c r="A3459">
        <v>3458</v>
      </c>
      <c r="B3459" t="s">
        <v>6660</v>
      </c>
      <c r="C3459" s="1">
        <v>42994</v>
      </c>
      <c r="D3459" s="1">
        <v>42996</v>
      </c>
      <c r="E3459" t="s">
        <v>187</v>
      </c>
      <c r="F3459" t="s">
        <v>4716</v>
      </c>
      <c r="G3459" t="s">
        <v>4717</v>
      </c>
      <c r="H3459" t="s">
        <v>25</v>
      </c>
      <c r="I3459" t="s">
        <v>26</v>
      </c>
      <c r="J3459" t="s">
        <v>145</v>
      </c>
      <c r="K3459" t="s">
        <v>146</v>
      </c>
      <c r="L3459">
        <v>19143</v>
      </c>
      <c r="M3459" t="s">
        <v>147</v>
      </c>
      <c r="N3459" t="s">
        <v>6038</v>
      </c>
      <c r="O3459" t="s">
        <v>31</v>
      </c>
      <c r="P3459" t="s">
        <v>64</v>
      </c>
      <c r="Q3459" t="s">
        <v>6039</v>
      </c>
      <c r="R3459">
        <v>22.512</v>
      </c>
      <c r="S3459">
        <v>3</v>
      </c>
      <c r="T3459">
        <v>0.2</v>
      </c>
      <c r="U3459">
        <v>2.2511999999999999</v>
      </c>
    </row>
    <row r="3460" spans="1:21" x14ac:dyDescent="0.25">
      <c r="A3460">
        <v>3459</v>
      </c>
      <c r="B3460" t="s">
        <v>6660</v>
      </c>
      <c r="C3460" s="1">
        <v>42994</v>
      </c>
      <c r="D3460" s="1">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v>
      </c>
      <c r="S3460">
        <v>2</v>
      </c>
      <c r="T3460">
        <v>0.7</v>
      </c>
      <c r="U3460">
        <v>-2.7551999999999999</v>
      </c>
    </row>
    <row r="3461" spans="1:21" x14ac:dyDescent="0.25">
      <c r="A3461">
        <v>3460</v>
      </c>
      <c r="B3461" t="s">
        <v>6660</v>
      </c>
      <c r="C3461" s="1">
        <v>42994</v>
      </c>
      <c r="D3461" s="1">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538.19399999999996</v>
      </c>
      <c r="S3461">
        <v>2</v>
      </c>
      <c r="T3461">
        <v>0.7</v>
      </c>
      <c r="U3461">
        <v>-412.61540000000002</v>
      </c>
    </row>
    <row r="3462" spans="1:21" x14ac:dyDescent="0.25">
      <c r="A3462">
        <v>3461</v>
      </c>
      <c r="B3462" t="s">
        <v>6660</v>
      </c>
      <c r="C3462" s="1">
        <v>42994</v>
      </c>
      <c r="D3462" s="1">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14.395200000000001</v>
      </c>
    </row>
    <row r="3463" spans="1:21" x14ac:dyDescent="0.25">
      <c r="A3463">
        <v>3462</v>
      </c>
      <c r="B3463" t="s">
        <v>6661</v>
      </c>
      <c r="C3463" s="1">
        <v>43044</v>
      </c>
      <c r="D3463" s="1">
        <v>43049</v>
      </c>
      <c r="E3463" t="s">
        <v>22</v>
      </c>
      <c r="F3463" t="s">
        <v>5330</v>
      </c>
      <c r="G3463" t="s">
        <v>5331</v>
      </c>
      <c r="H3463" t="s">
        <v>40</v>
      </c>
      <c r="I3463" t="s">
        <v>26</v>
      </c>
      <c r="J3463" t="s">
        <v>816</v>
      </c>
      <c r="K3463" t="s">
        <v>103</v>
      </c>
      <c r="L3463">
        <v>75081</v>
      </c>
      <c r="M3463" t="s">
        <v>104</v>
      </c>
      <c r="N3463" t="s">
        <v>1381</v>
      </c>
      <c r="O3463" t="s">
        <v>70</v>
      </c>
      <c r="P3463" t="s">
        <v>71</v>
      </c>
      <c r="Q3463" t="s">
        <v>1382</v>
      </c>
      <c r="R3463">
        <v>492.76799999999997</v>
      </c>
      <c r="S3463">
        <v>4</v>
      </c>
      <c r="T3463">
        <v>0.2</v>
      </c>
      <c r="U3463">
        <v>55.436399999999999</v>
      </c>
    </row>
    <row r="3464" spans="1:21" x14ac:dyDescent="0.25">
      <c r="A3464">
        <v>3463</v>
      </c>
      <c r="B3464" t="s">
        <v>6662</v>
      </c>
      <c r="C3464" s="1">
        <v>42055</v>
      </c>
      <c r="D3464" s="1">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286.79000000000002</v>
      </c>
      <c r="S3464">
        <v>7</v>
      </c>
      <c r="T3464">
        <v>0</v>
      </c>
      <c r="U3464">
        <v>74.565399999999997</v>
      </c>
    </row>
    <row r="3465" spans="1:21" x14ac:dyDescent="0.25">
      <c r="A3465">
        <v>3464</v>
      </c>
      <c r="B3465" t="s">
        <v>6663</v>
      </c>
      <c r="C3465" s="1">
        <v>42699</v>
      </c>
      <c r="D3465" s="1">
        <v>42704</v>
      </c>
      <c r="E3465" t="s">
        <v>49</v>
      </c>
      <c r="F3465" t="s">
        <v>6664</v>
      </c>
      <c r="G3465" t="s">
        <v>6665</v>
      </c>
      <c r="H3465" t="s">
        <v>101</v>
      </c>
      <c r="I3465" t="s">
        <v>26</v>
      </c>
      <c r="J3465" t="s">
        <v>1525</v>
      </c>
      <c r="K3465" t="s">
        <v>53</v>
      </c>
      <c r="L3465">
        <v>32216</v>
      </c>
      <c r="M3465" t="s">
        <v>29</v>
      </c>
      <c r="N3465" t="s">
        <v>328</v>
      </c>
      <c r="O3465" t="s">
        <v>45</v>
      </c>
      <c r="P3465" t="s">
        <v>89</v>
      </c>
      <c r="Q3465" t="s">
        <v>329</v>
      </c>
      <c r="R3465">
        <v>5.08</v>
      </c>
      <c r="S3465">
        <v>1</v>
      </c>
      <c r="T3465">
        <v>0.2</v>
      </c>
      <c r="U3465">
        <v>1.651</v>
      </c>
    </row>
    <row r="3466" spans="1:21" x14ac:dyDescent="0.25">
      <c r="A3466">
        <v>3465</v>
      </c>
      <c r="B3466" t="s">
        <v>6666</v>
      </c>
      <c r="C3466" s="1">
        <v>43072</v>
      </c>
      <c r="D3466" s="1">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47.991999999999997</v>
      </c>
      <c r="S3466">
        <v>1</v>
      </c>
      <c r="T3466">
        <v>0.2</v>
      </c>
      <c r="U3466">
        <v>7.1988000000000003</v>
      </c>
    </row>
    <row r="3467" spans="1:21" x14ac:dyDescent="0.25">
      <c r="A3467">
        <v>3466</v>
      </c>
      <c r="B3467" t="s">
        <v>6667</v>
      </c>
      <c r="C3467" s="1">
        <v>42257</v>
      </c>
      <c r="D3467" s="1">
        <v>42261</v>
      </c>
      <c r="E3467" t="s">
        <v>49</v>
      </c>
      <c r="F3467" t="s">
        <v>4772</v>
      </c>
      <c r="G3467" t="s">
        <v>4773</v>
      </c>
      <c r="H3467" t="s">
        <v>40</v>
      </c>
      <c r="I3467" t="s">
        <v>26</v>
      </c>
      <c r="J3467" t="s">
        <v>6577</v>
      </c>
      <c r="K3467" t="s">
        <v>1247</v>
      </c>
      <c r="L3467">
        <v>2151</v>
      </c>
      <c r="M3467" t="s">
        <v>147</v>
      </c>
      <c r="N3467" t="s">
        <v>5169</v>
      </c>
      <c r="O3467" t="s">
        <v>45</v>
      </c>
      <c r="P3467" t="s">
        <v>77</v>
      </c>
      <c r="Q3467" t="s">
        <v>5170</v>
      </c>
      <c r="R3467">
        <v>61.96</v>
      </c>
      <c r="S3467">
        <v>2</v>
      </c>
      <c r="T3467">
        <v>0</v>
      </c>
      <c r="U3467">
        <v>16.1096</v>
      </c>
    </row>
    <row r="3468" spans="1:21" x14ac:dyDescent="0.25">
      <c r="A3468">
        <v>3467</v>
      </c>
      <c r="B3468" t="s">
        <v>6667</v>
      </c>
      <c r="C3468" s="1">
        <v>42257</v>
      </c>
      <c r="D3468" s="1">
        <v>42261</v>
      </c>
      <c r="E3468" t="s">
        <v>49</v>
      </c>
      <c r="F3468" t="s">
        <v>4772</v>
      </c>
      <c r="G3468" t="s">
        <v>4773</v>
      </c>
      <c r="H3468" t="s">
        <v>40</v>
      </c>
      <c r="I3468" t="s">
        <v>26</v>
      </c>
      <c r="J3468" t="s">
        <v>6577</v>
      </c>
      <c r="K3468" t="s">
        <v>1247</v>
      </c>
      <c r="L3468">
        <v>2151</v>
      </c>
      <c r="M3468" t="s">
        <v>147</v>
      </c>
      <c r="N3468" t="s">
        <v>853</v>
      </c>
      <c r="O3468" t="s">
        <v>31</v>
      </c>
      <c r="P3468" t="s">
        <v>32</v>
      </c>
      <c r="Q3468" t="s">
        <v>854</v>
      </c>
      <c r="R3468">
        <v>361.96</v>
      </c>
      <c r="S3468">
        <v>2</v>
      </c>
      <c r="T3468">
        <v>0</v>
      </c>
      <c r="U3468">
        <v>83.250799999999998</v>
      </c>
    </row>
    <row r="3469" spans="1:21" x14ac:dyDescent="0.25">
      <c r="A3469">
        <v>3468</v>
      </c>
      <c r="B3469" t="s">
        <v>6667</v>
      </c>
      <c r="C3469" s="1">
        <v>42257</v>
      </c>
      <c r="D3469" s="1">
        <v>42261</v>
      </c>
      <c r="E3469" t="s">
        <v>49</v>
      </c>
      <c r="F3469" t="s">
        <v>4772</v>
      </c>
      <c r="G3469" t="s">
        <v>4773</v>
      </c>
      <c r="H3469" t="s">
        <v>40</v>
      </c>
      <c r="I3469" t="s">
        <v>26</v>
      </c>
      <c r="J3469" t="s">
        <v>6577</v>
      </c>
      <c r="K3469" t="s">
        <v>1247</v>
      </c>
      <c r="L3469">
        <v>2151</v>
      </c>
      <c r="M3469" t="s">
        <v>147</v>
      </c>
      <c r="N3469" t="s">
        <v>1324</v>
      </c>
      <c r="O3469" t="s">
        <v>45</v>
      </c>
      <c r="P3469" t="s">
        <v>89</v>
      </c>
      <c r="Q3469" t="s">
        <v>1325</v>
      </c>
      <c r="R3469">
        <v>278.82</v>
      </c>
      <c r="S3469">
        <v>9</v>
      </c>
      <c r="T3469">
        <v>0</v>
      </c>
      <c r="U3469">
        <v>125.46899999999999</v>
      </c>
    </row>
    <row r="3470" spans="1:21" x14ac:dyDescent="0.25">
      <c r="A3470">
        <v>3469</v>
      </c>
      <c r="B3470" t="s">
        <v>6668</v>
      </c>
      <c r="C3470" s="1">
        <v>42718</v>
      </c>
      <c r="D3470" s="1">
        <v>42723</v>
      </c>
      <c r="E3470" t="s">
        <v>49</v>
      </c>
      <c r="F3470" t="s">
        <v>2229</v>
      </c>
      <c r="G3470" t="s">
        <v>2230</v>
      </c>
      <c r="H3470" t="s">
        <v>25</v>
      </c>
      <c r="I3470" t="s">
        <v>26</v>
      </c>
      <c r="J3470" t="s">
        <v>327</v>
      </c>
      <c r="K3470" t="s">
        <v>1491</v>
      </c>
      <c r="L3470">
        <v>39212</v>
      </c>
      <c r="M3470" t="s">
        <v>29</v>
      </c>
      <c r="N3470" t="s">
        <v>5700</v>
      </c>
      <c r="O3470" t="s">
        <v>31</v>
      </c>
      <c r="P3470" t="s">
        <v>64</v>
      </c>
      <c r="Q3470" t="s">
        <v>5701</v>
      </c>
      <c r="R3470">
        <v>133.38</v>
      </c>
      <c r="S3470">
        <v>6</v>
      </c>
      <c r="T3470">
        <v>0</v>
      </c>
      <c r="U3470">
        <v>58.687199999999997</v>
      </c>
    </row>
    <row r="3471" spans="1:21" x14ac:dyDescent="0.25">
      <c r="A3471">
        <v>3470</v>
      </c>
      <c r="B3471" t="s">
        <v>6669</v>
      </c>
      <c r="C3471" s="1">
        <v>42100</v>
      </c>
      <c r="D3471" s="1">
        <v>42104</v>
      </c>
      <c r="E3471" t="s">
        <v>49</v>
      </c>
      <c r="F3471" t="s">
        <v>6670</v>
      </c>
      <c r="G3471" t="s">
        <v>6671</v>
      </c>
      <c r="H3471" t="s">
        <v>25</v>
      </c>
      <c r="I3471" t="s">
        <v>26</v>
      </c>
      <c r="J3471" t="s">
        <v>1525</v>
      </c>
      <c r="K3471" t="s">
        <v>87</v>
      </c>
      <c r="L3471">
        <v>28540</v>
      </c>
      <c r="M3471" t="s">
        <v>29</v>
      </c>
      <c r="N3471" t="s">
        <v>2655</v>
      </c>
      <c r="O3471" t="s">
        <v>45</v>
      </c>
      <c r="P3471" t="s">
        <v>89</v>
      </c>
      <c r="Q3471" t="s">
        <v>2656</v>
      </c>
      <c r="R3471">
        <v>47.951999999999998</v>
      </c>
      <c r="S3471">
        <v>3</v>
      </c>
      <c r="T3471">
        <v>0.2</v>
      </c>
      <c r="U3471">
        <v>16.183800000000002</v>
      </c>
    </row>
    <row r="3472" spans="1:21" x14ac:dyDescent="0.25">
      <c r="A3472">
        <v>3471</v>
      </c>
      <c r="B3472" t="s">
        <v>6672</v>
      </c>
      <c r="C3472" s="1">
        <v>42705</v>
      </c>
      <c r="D3472" s="1">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4.3524000000000003</v>
      </c>
    </row>
    <row r="3473" spans="1:21" x14ac:dyDescent="0.25">
      <c r="A3473">
        <v>3472</v>
      </c>
      <c r="B3473" t="s">
        <v>6673</v>
      </c>
      <c r="C3473" s="1">
        <v>43051</v>
      </c>
      <c r="D3473" s="1">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3.5255999999999998</v>
      </c>
    </row>
    <row r="3474" spans="1:21" x14ac:dyDescent="0.25">
      <c r="A3474">
        <v>3473</v>
      </c>
      <c r="B3474" t="s">
        <v>6673</v>
      </c>
      <c r="C3474" s="1">
        <v>43051</v>
      </c>
      <c r="D3474" s="1">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3.0133999999999999</v>
      </c>
    </row>
    <row r="3475" spans="1:21" x14ac:dyDescent="0.25">
      <c r="A3475">
        <v>3474</v>
      </c>
      <c r="B3475" t="s">
        <v>6674</v>
      </c>
      <c r="C3475" s="1">
        <v>42797</v>
      </c>
      <c r="D3475" s="1">
        <v>42804</v>
      </c>
      <c r="E3475" t="s">
        <v>49</v>
      </c>
      <c r="F3475" t="s">
        <v>1831</v>
      </c>
      <c r="G3475" t="s">
        <v>1832</v>
      </c>
      <c r="H3475" t="s">
        <v>25</v>
      </c>
      <c r="I3475" t="s">
        <v>26</v>
      </c>
      <c r="J3475" t="s">
        <v>6675</v>
      </c>
      <c r="K3475" t="s">
        <v>237</v>
      </c>
      <c r="L3475">
        <v>48127</v>
      </c>
      <c r="M3475" t="s">
        <v>104</v>
      </c>
      <c r="N3475" t="s">
        <v>1282</v>
      </c>
      <c r="O3475" t="s">
        <v>31</v>
      </c>
      <c r="P3475" t="s">
        <v>35</v>
      </c>
      <c r="Q3475" t="s">
        <v>1283</v>
      </c>
      <c r="R3475">
        <v>180.98</v>
      </c>
      <c r="S3475">
        <v>1</v>
      </c>
      <c r="T3475">
        <v>0</v>
      </c>
      <c r="U3475">
        <v>47.0548</v>
      </c>
    </row>
    <row r="3476" spans="1:21" x14ac:dyDescent="0.25">
      <c r="A3476">
        <v>3475</v>
      </c>
      <c r="B3476" t="s">
        <v>6674</v>
      </c>
      <c r="C3476" s="1">
        <v>42797</v>
      </c>
      <c r="D3476" s="1">
        <v>42804</v>
      </c>
      <c r="E3476" t="s">
        <v>49</v>
      </c>
      <c r="F3476" t="s">
        <v>1831</v>
      </c>
      <c r="G3476" t="s">
        <v>1832</v>
      </c>
      <c r="H3476" t="s">
        <v>25</v>
      </c>
      <c r="I3476" t="s">
        <v>26</v>
      </c>
      <c r="J3476" t="s">
        <v>6675</v>
      </c>
      <c r="K3476" t="s">
        <v>237</v>
      </c>
      <c r="L3476">
        <v>48127</v>
      </c>
      <c r="M3476" t="s">
        <v>104</v>
      </c>
      <c r="N3476" t="s">
        <v>4550</v>
      </c>
      <c r="O3476" t="s">
        <v>70</v>
      </c>
      <c r="P3476" t="s">
        <v>160</v>
      </c>
      <c r="Q3476" t="s">
        <v>4551</v>
      </c>
      <c r="R3476">
        <v>99.98</v>
      </c>
      <c r="S3476">
        <v>2</v>
      </c>
      <c r="T3476">
        <v>0</v>
      </c>
      <c r="U3476">
        <v>42.991399999999999</v>
      </c>
    </row>
    <row r="3477" spans="1:21" x14ac:dyDescent="0.25">
      <c r="A3477">
        <v>3476</v>
      </c>
      <c r="B3477" t="s">
        <v>6676</v>
      </c>
      <c r="C3477" s="1">
        <v>42701</v>
      </c>
      <c r="D3477" s="1">
        <v>42704</v>
      </c>
      <c r="E3477" t="s">
        <v>187</v>
      </c>
      <c r="F3477" t="s">
        <v>2812</v>
      </c>
      <c r="G3477" t="s">
        <v>2813</v>
      </c>
      <c r="H3477" t="s">
        <v>40</v>
      </c>
      <c r="I3477" t="s">
        <v>26</v>
      </c>
      <c r="J3477" t="s">
        <v>6507</v>
      </c>
      <c r="K3477" t="s">
        <v>4538</v>
      </c>
      <c r="L3477">
        <v>66212</v>
      </c>
      <c r="M3477" t="s">
        <v>104</v>
      </c>
      <c r="N3477" t="s">
        <v>291</v>
      </c>
      <c r="O3477" t="s">
        <v>70</v>
      </c>
      <c r="P3477" t="s">
        <v>160</v>
      </c>
      <c r="Q3477" t="s">
        <v>292</v>
      </c>
      <c r="R3477">
        <v>34.950000000000003</v>
      </c>
      <c r="S3477">
        <v>5</v>
      </c>
      <c r="T3477">
        <v>0</v>
      </c>
      <c r="U3477">
        <v>15.378</v>
      </c>
    </row>
    <row r="3478" spans="1:21" x14ac:dyDescent="0.25">
      <c r="A3478">
        <v>3477</v>
      </c>
      <c r="B3478" t="s">
        <v>6676</v>
      </c>
      <c r="C3478" s="1">
        <v>42701</v>
      </c>
      <c r="D3478" s="1">
        <v>42704</v>
      </c>
      <c r="E3478" t="s">
        <v>187</v>
      </c>
      <c r="F3478" t="s">
        <v>2812</v>
      </c>
      <c r="G3478" t="s">
        <v>2813</v>
      </c>
      <c r="H3478" t="s">
        <v>40</v>
      </c>
      <c r="I3478" t="s">
        <v>26</v>
      </c>
      <c r="J3478" t="s">
        <v>6507</v>
      </c>
      <c r="K3478" t="s">
        <v>4538</v>
      </c>
      <c r="L3478">
        <v>66212</v>
      </c>
      <c r="M3478" t="s">
        <v>104</v>
      </c>
      <c r="N3478" t="s">
        <v>3925</v>
      </c>
      <c r="O3478" t="s">
        <v>45</v>
      </c>
      <c r="P3478" t="s">
        <v>74</v>
      </c>
      <c r="Q3478" t="s">
        <v>3926</v>
      </c>
      <c r="R3478">
        <v>152</v>
      </c>
      <c r="S3478">
        <v>5</v>
      </c>
      <c r="T3478">
        <v>0</v>
      </c>
      <c r="U3478">
        <v>69.92</v>
      </c>
    </row>
    <row r="3479" spans="1:21" x14ac:dyDescent="0.25">
      <c r="A3479">
        <v>3478</v>
      </c>
      <c r="B3479" t="s">
        <v>6677</v>
      </c>
      <c r="C3479" s="1">
        <v>41882</v>
      </c>
      <c r="D3479" s="1">
        <v>41887</v>
      </c>
      <c r="E3479" t="s">
        <v>49</v>
      </c>
      <c r="F3479" t="s">
        <v>712</v>
      </c>
      <c r="G3479" t="s">
        <v>713</v>
      </c>
      <c r="H3479" t="s">
        <v>25</v>
      </c>
      <c r="I3479" t="s">
        <v>26</v>
      </c>
      <c r="J3479" t="s">
        <v>6678</v>
      </c>
      <c r="K3479" t="s">
        <v>668</v>
      </c>
      <c r="L3479">
        <v>87505</v>
      </c>
      <c r="M3479" t="s">
        <v>43</v>
      </c>
      <c r="N3479" t="s">
        <v>5728</v>
      </c>
      <c r="O3479" t="s">
        <v>70</v>
      </c>
      <c r="P3479" t="s">
        <v>160</v>
      </c>
      <c r="Q3479" t="s">
        <v>5729</v>
      </c>
      <c r="R3479">
        <v>92.52</v>
      </c>
      <c r="S3479">
        <v>9</v>
      </c>
      <c r="T3479">
        <v>0</v>
      </c>
      <c r="U3479">
        <v>18.504000000000001</v>
      </c>
    </row>
    <row r="3480" spans="1:21" x14ac:dyDescent="0.25">
      <c r="A3480">
        <v>3479</v>
      </c>
      <c r="B3480" t="s">
        <v>6679</v>
      </c>
      <c r="C3480" s="1">
        <v>42712</v>
      </c>
      <c r="D3480" s="1">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2.4824000000000002</v>
      </c>
    </row>
    <row r="3481" spans="1:21" x14ac:dyDescent="0.25">
      <c r="A3481">
        <v>3480</v>
      </c>
      <c r="B3481" t="s">
        <v>6679</v>
      </c>
      <c r="C3481" s="1">
        <v>42712</v>
      </c>
      <c r="D3481" s="1">
        <v>42718</v>
      </c>
      <c r="E3481" t="s">
        <v>49</v>
      </c>
      <c r="F3481" t="s">
        <v>3435</v>
      </c>
      <c r="G3481" t="s">
        <v>3436</v>
      </c>
      <c r="H3481" t="s">
        <v>40</v>
      </c>
      <c r="I3481" t="s">
        <v>26</v>
      </c>
      <c r="J3481" t="s">
        <v>126</v>
      </c>
      <c r="K3481" t="s">
        <v>42</v>
      </c>
      <c r="L3481">
        <v>94110</v>
      </c>
      <c r="M3481" t="s">
        <v>43</v>
      </c>
      <c r="N3481" t="s">
        <v>6680</v>
      </c>
      <c r="O3481" t="s">
        <v>45</v>
      </c>
      <c r="P3481" t="s">
        <v>89</v>
      </c>
      <c r="Q3481" t="s">
        <v>6681</v>
      </c>
      <c r="R3481">
        <v>45.36</v>
      </c>
      <c r="S3481">
        <v>7</v>
      </c>
      <c r="T3481">
        <v>0</v>
      </c>
      <c r="U3481">
        <v>21.7728</v>
      </c>
    </row>
    <row r="3482" spans="1:21" x14ac:dyDescent="0.25">
      <c r="A3482">
        <v>3481</v>
      </c>
      <c r="B3482" t="s">
        <v>6679</v>
      </c>
      <c r="C3482" s="1">
        <v>42712</v>
      </c>
      <c r="D3482" s="1">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v>
      </c>
      <c r="S3482">
        <v>6</v>
      </c>
      <c r="T3482">
        <v>0.2</v>
      </c>
      <c r="U3482">
        <v>-195.47880000000001</v>
      </c>
    </row>
    <row r="3483" spans="1:21" x14ac:dyDescent="0.25">
      <c r="A3483">
        <v>3482</v>
      </c>
      <c r="B3483" t="s">
        <v>6682</v>
      </c>
      <c r="C3483" s="1">
        <v>41736</v>
      </c>
      <c r="D3483" s="1">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2.7776000000000001</v>
      </c>
    </row>
    <row r="3484" spans="1:21" x14ac:dyDescent="0.25">
      <c r="A3484">
        <v>3483</v>
      </c>
      <c r="B3484" t="s">
        <v>6683</v>
      </c>
      <c r="C3484" s="1">
        <v>41878</v>
      </c>
      <c r="D3484" s="1">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579.95000000000005</v>
      </c>
      <c r="S3484">
        <v>5</v>
      </c>
      <c r="T3484">
        <v>0</v>
      </c>
      <c r="U3484">
        <v>168.18549999999999</v>
      </c>
    </row>
    <row r="3485" spans="1:21" x14ac:dyDescent="0.25">
      <c r="A3485">
        <v>3484</v>
      </c>
      <c r="B3485" t="s">
        <v>6683</v>
      </c>
      <c r="C3485" s="1">
        <v>41878</v>
      </c>
      <c r="D3485" s="1">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12.521599999999999</v>
      </c>
    </row>
    <row r="3486" spans="1:21" x14ac:dyDescent="0.25">
      <c r="A3486">
        <v>3485</v>
      </c>
      <c r="B3486" t="s">
        <v>6683</v>
      </c>
      <c r="C3486" s="1">
        <v>41878</v>
      </c>
      <c r="D3486" s="1">
        <v>41880</v>
      </c>
      <c r="E3486" t="s">
        <v>187</v>
      </c>
      <c r="F3486" t="s">
        <v>4960</v>
      </c>
      <c r="G3486" t="s">
        <v>4961</v>
      </c>
      <c r="H3486" t="s">
        <v>40</v>
      </c>
      <c r="I3486" t="s">
        <v>26</v>
      </c>
      <c r="J3486" t="s">
        <v>317</v>
      </c>
      <c r="K3486" t="s">
        <v>318</v>
      </c>
      <c r="L3486">
        <v>22153</v>
      </c>
      <c r="M3486" t="s">
        <v>29</v>
      </c>
      <c r="N3486" t="s">
        <v>5707</v>
      </c>
      <c r="O3486" t="s">
        <v>31</v>
      </c>
      <c r="P3486" t="s">
        <v>55</v>
      </c>
      <c r="Q3486" t="s">
        <v>5708</v>
      </c>
      <c r="R3486">
        <v>1202.94</v>
      </c>
      <c r="S3486">
        <v>3</v>
      </c>
      <c r="T3486">
        <v>0</v>
      </c>
      <c r="U3486">
        <v>300.73500000000001</v>
      </c>
    </row>
    <row r="3487" spans="1:21" x14ac:dyDescent="0.25">
      <c r="A3487">
        <v>3486</v>
      </c>
      <c r="B3487" t="s">
        <v>6684</v>
      </c>
      <c r="C3487" s="1">
        <v>42664</v>
      </c>
      <c r="D3487" s="1">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x14ac:dyDescent="0.25">
      <c r="A3488">
        <v>3487</v>
      </c>
      <c r="B3488" t="s">
        <v>6685</v>
      </c>
      <c r="C3488" s="1">
        <v>42704</v>
      </c>
      <c r="D3488" s="1">
        <v>42704</v>
      </c>
      <c r="E3488" t="s">
        <v>1292</v>
      </c>
      <c r="F3488" t="s">
        <v>1776</v>
      </c>
      <c r="G3488" t="s">
        <v>1777</v>
      </c>
      <c r="H3488" t="s">
        <v>25</v>
      </c>
      <c r="I3488" t="s">
        <v>26</v>
      </c>
      <c r="J3488" t="s">
        <v>6686</v>
      </c>
      <c r="K3488" t="s">
        <v>87</v>
      </c>
      <c r="L3488">
        <v>28601</v>
      </c>
      <c r="M3488" t="s">
        <v>29</v>
      </c>
      <c r="N3488" t="s">
        <v>5840</v>
      </c>
      <c r="O3488" t="s">
        <v>70</v>
      </c>
      <c r="P3488" t="s">
        <v>71</v>
      </c>
      <c r="Q3488" t="s">
        <v>5841</v>
      </c>
      <c r="R3488">
        <v>36.192</v>
      </c>
      <c r="S3488">
        <v>1</v>
      </c>
      <c r="T3488">
        <v>0.2</v>
      </c>
      <c r="U3488">
        <v>2.7143999999999999</v>
      </c>
    </row>
    <row r="3489" spans="1:21" x14ac:dyDescent="0.25">
      <c r="A3489">
        <v>3488</v>
      </c>
      <c r="B3489" t="s">
        <v>6687</v>
      </c>
      <c r="C3489" s="1">
        <v>42983</v>
      </c>
      <c r="D3489" s="1">
        <v>42989</v>
      </c>
      <c r="E3489" t="s">
        <v>49</v>
      </c>
      <c r="F3489" t="s">
        <v>6208</v>
      </c>
      <c r="G3489" t="s">
        <v>6209</v>
      </c>
      <c r="H3489" t="s">
        <v>101</v>
      </c>
      <c r="I3489" t="s">
        <v>26</v>
      </c>
      <c r="J3489" t="s">
        <v>52</v>
      </c>
      <c r="K3489" t="s">
        <v>53</v>
      </c>
      <c r="L3489">
        <v>33311</v>
      </c>
      <c r="M3489" t="s">
        <v>29</v>
      </c>
      <c r="N3489" t="s">
        <v>840</v>
      </c>
      <c r="O3489" t="s">
        <v>45</v>
      </c>
      <c r="P3489" t="s">
        <v>58</v>
      </c>
      <c r="Q3489" t="s">
        <v>841</v>
      </c>
      <c r="R3489">
        <v>147.184</v>
      </c>
      <c r="S3489">
        <v>2</v>
      </c>
      <c r="T3489">
        <v>0.2</v>
      </c>
      <c r="U3489">
        <v>-29.436800000000002</v>
      </c>
    </row>
    <row r="3490" spans="1:21" x14ac:dyDescent="0.25">
      <c r="A3490">
        <v>3489</v>
      </c>
      <c r="B3490" t="s">
        <v>6688</v>
      </c>
      <c r="C3490" s="1">
        <v>42187</v>
      </c>
      <c r="D3490" s="1">
        <v>42191</v>
      </c>
      <c r="E3490" t="s">
        <v>49</v>
      </c>
      <c r="F3490" t="s">
        <v>5135</v>
      </c>
      <c r="G3490" t="s">
        <v>5136</v>
      </c>
      <c r="H3490" t="s">
        <v>25</v>
      </c>
      <c r="I3490" t="s">
        <v>26</v>
      </c>
      <c r="J3490" t="s">
        <v>6689</v>
      </c>
      <c r="K3490" t="s">
        <v>210</v>
      </c>
      <c r="L3490">
        <v>60188</v>
      </c>
      <c r="M3490" t="s">
        <v>104</v>
      </c>
      <c r="N3490" t="s">
        <v>1138</v>
      </c>
      <c r="O3490" t="s">
        <v>31</v>
      </c>
      <c r="P3490" t="s">
        <v>35</v>
      </c>
      <c r="Q3490" t="s">
        <v>1139</v>
      </c>
      <c r="R3490">
        <v>408.42200000000003</v>
      </c>
      <c r="S3490">
        <v>2</v>
      </c>
      <c r="T3490">
        <v>0.3</v>
      </c>
      <c r="U3490">
        <v>-5.8346</v>
      </c>
    </row>
    <row r="3491" spans="1:21" x14ac:dyDescent="0.25">
      <c r="A3491">
        <v>3490</v>
      </c>
      <c r="B3491" t="s">
        <v>6688</v>
      </c>
      <c r="C3491" s="1">
        <v>42187</v>
      </c>
      <c r="D3491" s="1">
        <v>42191</v>
      </c>
      <c r="E3491" t="s">
        <v>49</v>
      </c>
      <c r="F3491" t="s">
        <v>5135</v>
      </c>
      <c r="G3491" t="s">
        <v>5136</v>
      </c>
      <c r="H3491" t="s">
        <v>25</v>
      </c>
      <c r="I3491" t="s">
        <v>26</v>
      </c>
      <c r="J3491" t="s">
        <v>6689</v>
      </c>
      <c r="K3491" t="s">
        <v>210</v>
      </c>
      <c r="L3491">
        <v>60188</v>
      </c>
      <c r="M3491" t="s">
        <v>104</v>
      </c>
      <c r="N3491" t="s">
        <v>4847</v>
      </c>
      <c r="O3491" t="s">
        <v>31</v>
      </c>
      <c r="P3491" t="s">
        <v>35</v>
      </c>
      <c r="Q3491" t="s">
        <v>4848</v>
      </c>
      <c r="R3491">
        <v>382.11599999999999</v>
      </c>
      <c r="S3491">
        <v>6</v>
      </c>
      <c r="T3491">
        <v>0.3</v>
      </c>
      <c r="U3491">
        <v>-92.799599999999998</v>
      </c>
    </row>
    <row r="3492" spans="1:21" x14ac:dyDescent="0.25">
      <c r="A3492">
        <v>3491</v>
      </c>
      <c r="B3492" t="s">
        <v>6688</v>
      </c>
      <c r="C3492" s="1">
        <v>42187</v>
      </c>
      <c r="D3492" s="1">
        <v>42191</v>
      </c>
      <c r="E3492" t="s">
        <v>49</v>
      </c>
      <c r="F3492" t="s">
        <v>5135</v>
      </c>
      <c r="G3492" t="s">
        <v>5136</v>
      </c>
      <c r="H3492" t="s">
        <v>25</v>
      </c>
      <c r="I3492" t="s">
        <v>26</v>
      </c>
      <c r="J3492" t="s">
        <v>6689</v>
      </c>
      <c r="K3492" t="s">
        <v>210</v>
      </c>
      <c r="L3492">
        <v>60188</v>
      </c>
      <c r="M3492" t="s">
        <v>104</v>
      </c>
      <c r="N3492" t="s">
        <v>1769</v>
      </c>
      <c r="O3492" t="s">
        <v>45</v>
      </c>
      <c r="P3492" t="s">
        <v>58</v>
      </c>
      <c r="Q3492" t="s">
        <v>1770</v>
      </c>
      <c r="R3492">
        <v>68.599999999999994</v>
      </c>
      <c r="S3492">
        <v>5</v>
      </c>
      <c r="T3492">
        <v>0.2</v>
      </c>
      <c r="U3492">
        <v>6.0025000000000004</v>
      </c>
    </row>
    <row r="3493" spans="1:21" x14ac:dyDescent="0.25">
      <c r="A3493">
        <v>3492</v>
      </c>
      <c r="B3493" t="s">
        <v>6688</v>
      </c>
      <c r="C3493" s="1">
        <v>42187</v>
      </c>
      <c r="D3493" s="1">
        <v>42191</v>
      </c>
      <c r="E3493" t="s">
        <v>49</v>
      </c>
      <c r="F3493" t="s">
        <v>5135</v>
      </c>
      <c r="G3493" t="s">
        <v>5136</v>
      </c>
      <c r="H3493" t="s">
        <v>25</v>
      </c>
      <c r="I3493" t="s">
        <v>26</v>
      </c>
      <c r="J3493" t="s">
        <v>6689</v>
      </c>
      <c r="K3493" t="s">
        <v>210</v>
      </c>
      <c r="L3493">
        <v>60188</v>
      </c>
      <c r="M3493" t="s">
        <v>104</v>
      </c>
      <c r="N3493" t="s">
        <v>1017</v>
      </c>
      <c r="O3493" t="s">
        <v>45</v>
      </c>
      <c r="P3493" t="s">
        <v>58</v>
      </c>
      <c r="Q3493" t="s">
        <v>1018</v>
      </c>
      <c r="R3493">
        <v>435.50400000000002</v>
      </c>
      <c r="S3493">
        <v>3</v>
      </c>
      <c r="T3493">
        <v>0.2</v>
      </c>
      <c r="U3493">
        <v>48.994199999999999</v>
      </c>
    </row>
    <row r="3494" spans="1:21" x14ac:dyDescent="0.25">
      <c r="A3494">
        <v>3493</v>
      </c>
      <c r="B3494" t="s">
        <v>6688</v>
      </c>
      <c r="C3494" s="1">
        <v>42187</v>
      </c>
      <c r="D3494" s="1">
        <v>42191</v>
      </c>
      <c r="E3494" t="s">
        <v>49</v>
      </c>
      <c r="F3494" t="s">
        <v>5135</v>
      </c>
      <c r="G3494" t="s">
        <v>5136</v>
      </c>
      <c r="H3494" t="s">
        <v>25</v>
      </c>
      <c r="I3494" t="s">
        <v>26</v>
      </c>
      <c r="J3494" t="s">
        <v>6689</v>
      </c>
      <c r="K3494" t="s">
        <v>210</v>
      </c>
      <c r="L3494">
        <v>60188</v>
      </c>
      <c r="M3494" t="s">
        <v>104</v>
      </c>
      <c r="N3494" t="s">
        <v>698</v>
      </c>
      <c r="O3494" t="s">
        <v>45</v>
      </c>
      <c r="P3494" t="s">
        <v>89</v>
      </c>
      <c r="Q3494" t="s">
        <v>699</v>
      </c>
      <c r="R3494">
        <v>11.167999999999999</v>
      </c>
      <c r="S3494">
        <v>2</v>
      </c>
      <c r="T3494">
        <v>0.2</v>
      </c>
      <c r="U3494">
        <v>3.7692000000000001</v>
      </c>
    </row>
    <row r="3495" spans="1:21" x14ac:dyDescent="0.25">
      <c r="A3495">
        <v>3494</v>
      </c>
      <c r="B3495" t="s">
        <v>6690</v>
      </c>
      <c r="C3495" s="1">
        <v>43002</v>
      </c>
      <c r="D3495" s="1">
        <v>43006</v>
      </c>
      <c r="E3495" t="s">
        <v>49</v>
      </c>
      <c r="F3495" t="s">
        <v>1809</v>
      </c>
      <c r="G3495" t="s">
        <v>1810</v>
      </c>
      <c r="H3495" t="s">
        <v>40</v>
      </c>
      <c r="I3495" t="s">
        <v>26</v>
      </c>
      <c r="J3495" t="s">
        <v>6691</v>
      </c>
      <c r="K3495" t="s">
        <v>228</v>
      </c>
      <c r="L3495">
        <v>56301</v>
      </c>
      <c r="M3495" t="s">
        <v>104</v>
      </c>
      <c r="N3495" t="s">
        <v>6692</v>
      </c>
      <c r="O3495" t="s">
        <v>70</v>
      </c>
      <c r="P3495" t="s">
        <v>160</v>
      </c>
      <c r="Q3495" t="s">
        <v>6693</v>
      </c>
      <c r="R3495">
        <v>72</v>
      </c>
      <c r="S3495">
        <v>4</v>
      </c>
      <c r="T3495">
        <v>0</v>
      </c>
      <c r="U3495">
        <v>12.96</v>
      </c>
    </row>
    <row r="3496" spans="1:21" x14ac:dyDescent="0.25">
      <c r="A3496">
        <v>3495</v>
      </c>
      <c r="B3496" t="s">
        <v>6690</v>
      </c>
      <c r="C3496" s="1">
        <v>43002</v>
      </c>
      <c r="D3496" s="1">
        <v>43006</v>
      </c>
      <c r="E3496" t="s">
        <v>49</v>
      </c>
      <c r="F3496" t="s">
        <v>1809</v>
      </c>
      <c r="G3496" t="s">
        <v>1810</v>
      </c>
      <c r="H3496" t="s">
        <v>40</v>
      </c>
      <c r="I3496" t="s">
        <v>26</v>
      </c>
      <c r="J3496" t="s">
        <v>6691</v>
      </c>
      <c r="K3496" t="s">
        <v>228</v>
      </c>
      <c r="L3496">
        <v>56301</v>
      </c>
      <c r="M3496" t="s">
        <v>104</v>
      </c>
      <c r="N3496" t="s">
        <v>6694</v>
      </c>
      <c r="O3496" t="s">
        <v>70</v>
      </c>
      <c r="P3496" t="s">
        <v>160</v>
      </c>
      <c r="Q3496" t="s">
        <v>6695</v>
      </c>
      <c r="R3496">
        <v>655.9</v>
      </c>
      <c r="S3496">
        <v>5</v>
      </c>
      <c r="T3496">
        <v>0</v>
      </c>
      <c r="U3496">
        <v>275.47800000000001</v>
      </c>
    </row>
    <row r="3497" spans="1:21" x14ac:dyDescent="0.25">
      <c r="A3497">
        <v>3496</v>
      </c>
      <c r="B3497" t="s">
        <v>6690</v>
      </c>
      <c r="C3497" s="1">
        <v>43002</v>
      </c>
      <c r="D3497" s="1">
        <v>43006</v>
      </c>
      <c r="E3497" t="s">
        <v>49</v>
      </c>
      <c r="F3497" t="s">
        <v>1809</v>
      </c>
      <c r="G3497" t="s">
        <v>1810</v>
      </c>
      <c r="H3497" t="s">
        <v>40</v>
      </c>
      <c r="I3497" t="s">
        <v>26</v>
      </c>
      <c r="J3497" t="s">
        <v>6691</v>
      </c>
      <c r="K3497" t="s">
        <v>228</v>
      </c>
      <c r="L3497">
        <v>56301</v>
      </c>
      <c r="M3497" t="s">
        <v>104</v>
      </c>
      <c r="N3497" t="s">
        <v>2585</v>
      </c>
      <c r="O3497" t="s">
        <v>31</v>
      </c>
      <c r="P3497" t="s">
        <v>35</v>
      </c>
      <c r="Q3497" t="s">
        <v>2586</v>
      </c>
      <c r="R3497">
        <v>603.91999999999996</v>
      </c>
      <c r="S3497">
        <v>4</v>
      </c>
      <c r="T3497">
        <v>0</v>
      </c>
      <c r="U3497">
        <v>181.17599999999999</v>
      </c>
    </row>
    <row r="3498" spans="1:21" x14ac:dyDescent="0.25">
      <c r="A3498">
        <v>3497</v>
      </c>
      <c r="B3498" t="s">
        <v>6696</v>
      </c>
      <c r="C3498" s="1">
        <v>42590</v>
      </c>
      <c r="D3498" s="1">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12.8256</v>
      </c>
    </row>
    <row r="3499" spans="1:21" x14ac:dyDescent="0.25">
      <c r="A3499">
        <v>3498</v>
      </c>
      <c r="B3499" t="s">
        <v>6696</v>
      </c>
      <c r="C3499" s="1">
        <v>42590</v>
      </c>
      <c r="D3499" s="1">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487.92</v>
      </c>
      <c r="S3499">
        <v>6</v>
      </c>
      <c r="T3499">
        <v>0</v>
      </c>
      <c r="U3499">
        <v>136.61760000000001</v>
      </c>
    </row>
    <row r="3500" spans="1:21" x14ac:dyDescent="0.25">
      <c r="A3500">
        <v>3499</v>
      </c>
      <c r="B3500" t="s">
        <v>6696</v>
      </c>
      <c r="C3500" s="1">
        <v>42590</v>
      </c>
      <c r="D3500" s="1">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x14ac:dyDescent="0.25">
      <c r="A3501">
        <v>3500</v>
      </c>
      <c r="B3501" t="s">
        <v>6697</v>
      </c>
      <c r="C3501" s="1">
        <v>42642</v>
      </c>
      <c r="D3501" s="1">
        <v>42646</v>
      </c>
      <c r="E3501" t="s">
        <v>49</v>
      </c>
      <c r="F3501" t="s">
        <v>2489</v>
      </c>
      <c r="G3501" t="s">
        <v>2490</v>
      </c>
      <c r="H3501" t="s">
        <v>25</v>
      </c>
      <c r="I3501" t="s">
        <v>26</v>
      </c>
      <c r="J3501" t="s">
        <v>3917</v>
      </c>
      <c r="K3501" t="s">
        <v>357</v>
      </c>
      <c r="L3501">
        <v>36608</v>
      </c>
      <c r="M3501" t="s">
        <v>29</v>
      </c>
      <c r="N3501" t="s">
        <v>6434</v>
      </c>
      <c r="O3501" t="s">
        <v>70</v>
      </c>
      <c r="P3501" t="s">
        <v>160</v>
      </c>
      <c r="Q3501" t="s">
        <v>6435</v>
      </c>
      <c r="R3501">
        <v>209.97</v>
      </c>
      <c r="S3501">
        <v>3</v>
      </c>
      <c r="T3501">
        <v>0</v>
      </c>
      <c r="U3501">
        <v>71.389799999999994</v>
      </c>
    </row>
    <row r="3502" spans="1:21" x14ac:dyDescent="0.25">
      <c r="A3502">
        <v>3501</v>
      </c>
      <c r="B3502" t="s">
        <v>6697</v>
      </c>
      <c r="C3502" s="1">
        <v>42642</v>
      </c>
      <c r="D3502" s="1">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30.211200000000002</v>
      </c>
    </row>
    <row r="3503" spans="1:21" x14ac:dyDescent="0.25">
      <c r="A3503">
        <v>3502</v>
      </c>
      <c r="B3503" t="s">
        <v>6697</v>
      </c>
      <c r="C3503" s="1">
        <v>42642</v>
      </c>
      <c r="D3503" s="1">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25.92</v>
      </c>
      <c r="S3503">
        <v>9</v>
      </c>
      <c r="T3503">
        <v>0</v>
      </c>
      <c r="U3503">
        <v>7.7759999999999998</v>
      </c>
    </row>
    <row r="3504" spans="1:21" x14ac:dyDescent="0.25">
      <c r="A3504">
        <v>3503</v>
      </c>
      <c r="B3504" t="s">
        <v>6698</v>
      </c>
      <c r="C3504" s="1">
        <v>42835</v>
      </c>
      <c r="D3504" s="1">
        <v>42835</v>
      </c>
      <c r="E3504" t="s">
        <v>1292</v>
      </c>
      <c r="F3504" t="s">
        <v>6699</v>
      </c>
      <c r="G3504" t="s">
        <v>6700</v>
      </c>
      <c r="H3504" t="s">
        <v>25</v>
      </c>
      <c r="I3504" t="s">
        <v>26</v>
      </c>
      <c r="J3504" t="s">
        <v>1239</v>
      </c>
      <c r="K3504" t="s">
        <v>103</v>
      </c>
      <c r="L3504">
        <v>78745</v>
      </c>
      <c r="M3504" t="s">
        <v>104</v>
      </c>
      <c r="N3504" t="s">
        <v>1985</v>
      </c>
      <c r="O3504" t="s">
        <v>45</v>
      </c>
      <c r="P3504" t="s">
        <v>89</v>
      </c>
      <c r="Q3504" t="s">
        <v>1986</v>
      </c>
      <c r="R3504">
        <v>10.368</v>
      </c>
      <c r="S3504">
        <v>2</v>
      </c>
      <c r="T3504">
        <v>0.2</v>
      </c>
      <c r="U3504">
        <v>3.6288</v>
      </c>
    </row>
    <row r="3505" spans="1:21" x14ac:dyDescent="0.25">
      <c r="A3505">
        <v>3504</v>
      </c>
      <c r="B3505" t="s">
        <v>6698</v>
      </c>
      <c r="C3505" s="1">
        <v>42835</v>
      </c>
      <c r="D3505" s="1">
        <v>42835</v>
      </c>
      <c r="E3505" t="s">
        <v>1292</v>
      </c>
      <c r="F3505" t="s">
        <v>6699</v>
      </c>
      <c r="G3505" t="s">
        <v>6700</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x14ac:dyDescent="0.25">
      <c r="A3506">
        <v>3505</v>
      </c>
      <c r="B3506" t="s">
        <v>6701</v>
      </c>
      <c r="C3506" s="1">
        <v>42722</v>
      </c>
      <c r="D3506" s="1">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x14ac:dyDescent="0.25">
      <c r="A3507">
        <v>3506</v>
      </c>
      <c r="B3507" t="s">
        <v>6702</v>
      </c>
      <c r="C3507" s="1">
        <v>41810</v>
      </c>
      <c r="D3507" s="1">
        <v>41814</v>
      </c>
      <c r="E3507" t="s">
        <v>49</v>
      </c>
      <c r="F3507" t="s">
        <v>6703</v>
      </c>
      <c r="G3507" t="s">
        <v>6704</v>
      </c>
      <c r="H3507" t="s">
        <v>25</v>
      </c>
      <c r="I3507" t="s">
        <v>26</v>
      </c>
      <c r="J3507" t="s">
        <v>4354</v>
      </c>
      <c r="K3507" t="s">
        <v>103</v>
      </c>
      <c r="L3507">
        <v>75023</v>
      </c>
      <c r="M3507" t="s">
        <v>104</v>
      </c>
      <c r="N3507" t="s">
        <v>5655</v>
      </c>
      <c r="O3507" t="s">
        <v>70</v>
      </c>
      <c r="P3507" t="s">
        <v>71</v>
      </c>
      <c r="Q3507" t="s">
        <v>5656</v>
      </c>
      <c r="R3507">
        <v>201.584</v>
      </c>
      <c r="S3507">
        <v>2</v>
      </c>
      <c r="T3507">
        <v>0.2</v>
      </c>
      <c r="U3507">
        <v>20.1584</v>
      </c>
    </row>
    <row r="3508" spans="1:21" x14ac:dyDescent="0.25">
      <c r="A3508">
        <v>3507</v>
      </c>
      <c r="B3508" t="s">
        <v>6702</v>
      </c>
      <c r="C3508" s="1">
        <v>41810</v>
      </c>
      <c r="D3508" s="1">
        <v>41814</v>
      </c>
      <c r="E3508" t="s">
        <v>49</v>
      </c>
      <c r="F3508" t="s">
        <v>6703</v>
      </c>
      <c r="G3508" t="s">
        <v>6704</v>
      </c>
      <c r="H3508" t="s">
        <v>25</v>
      </c>
      <c r="I3508" t="s">
        <v>26</v>
      </c>
      <c r="J3508" t="s">
        <v>4354</v>
      </c>
      <c r="K3508" t="s">
        <v>103</v>
      </c>
      <c r="L3508">
        <v>75023</v>
      </c>
      <c r="M3508" t="s">
        <v>104</v>
      </c>
      <c r="N3508" t="s">
        <v>107</v>
      </c>
      <c r="O3508" t="s">
        <v>45</v>
      </c>
      <c r="P3508" t="s">
        <v>74</v>
      </c>
      <c r="Q3508" t="s">
        <v>108</v>
      </c>
      <c r="R3508">
        <v>3.3919999999999999</v>
      </c>
      <c r="S3508">
        <v>4</v>
      </c>
      <c r="T3508">
        <v>0.8</v>
      </c>
      <c r="U3508">
        <v>-5.0880000000000001</v>
      </c>
    </row>
    <row r="3509" spans="1:21" x14ac:dyDescent="0.25">
      <c r="A3509">
        <v>3508</v>
      </c>
      <c r="B3509" t="s">
        <v>6702</v>
      </c>
      <c r="C3509" s="1">
        <v>41810</v>
      </c>
      <c r="D3509" s="1">
        <v>41814</v>
      </c>
      <c r="E3509" t="s">
        <v>49</v>
      </c>
      <c r="F3509" t="s">
        <v>6703</v>
      </c>
      <c r="G3509" t="s">
        <v>6704</v>
      </c>
      <c r="H3509" t="s">
        <v>25</v>
      </c>
      <c r="I3509" t="s">
        <v>26</v>
      </c>
      <c r="J3509" t="s">
        <v>4354</v>
      </c>
      <c r="K3509" t="s">
        <v>103</v>
      </c>
      <c r="L3509">
        <v>75023</v>
      </c>
      <c r="M3509" t="s">
        <v>104</v>
      </c>
      <c r="N3509" t="s">
        <v>6705</v>
      </c>
      <c r="O3509" t="s">
        <v>31</v>
      </c>
      <c r="P3509" t="s">
        <v>32</v>
      </c>
      <c r="Q3509" t="s">
        <v>6706</v>
      </c>
      <c r="R3509">
        <v>193.06559999999999</v>
      </c>
      <c r="S3509">
        <v>4</v>
      </c>
      <c r="T3509">
        <v>0.32</v>
      </c>
      <c r="U3509">
        <v>-19.874400000000001</v>
      </c>
    </row>
    <row r="3510" spans="1:21" x14ac:dyDescent="0.25">
      <c r="A3510">
        <v>3509</v>
      </c>
      <c r="B3510" t="s">
        <v>6702</v>
      </c>
      <c r="C3510" s="1">
        <v>41810</v>
      </c>
      <c r="D3510" s="1">
        <v>41814</v>
      </c>
      <c r="E3510" t="s">
        <v>49</v>
      </c>
      <c r="F3510" t="s">
        <v>6703</v>
      </c>
      <c r="G3510" t="s">
        <v>6704</v>
      </c>
      <c r="H3510" t="s">
        <v>25</v>
      </c>
      <c r="I3510" t="s">
        <v>26</v>
      </c>
      <c r="J3510" t="s">
        <v>4354</v>
      </c>
      <c r="K3510" t="s">
        <v>103</v>
      </c>
      <c r="L3510">
        <v>75023</v>
      </c>
      <c r="M3510" t="s">
        <v>104</v>
      </c>
      <c r="N3510" t="s">
        <v>3058</v>
      </c>
      <c r="O3510" t="s">
        <v>45</v>
      </c>
      <c r="P3510" t="s">
        <v>89</v>
      </c>
      <c r="Q3510" t="s">
        <v>3059</v>
      </c>
      <c r="R3510">
        <v>15.552</v>
      </c>
      <c r="S3510">
        <v>3</v>
      </c>
      <c r="T3510">
        <v>0.2</v>
      </c>
      <c r="U3510">
        <v>5.4432</v>
      </c>
    </row>
    <row r="3511" spans="1:21" x14ac:dyDescent="0.25">
      <c r="A3511">
        <v>3510</v>
      </c>
      <c r="B3511" t="s">
        <v>6702</v>
      </c>
      <c r="C3511" s="1">
        <v>41810</v>
      </c>
      <c r="D3511" s="1">
        <v>41814</v>
      </c>
      <c r="E3511" t="s">
        <v>49</v>
      </c>
      <c r="F3511" t="s">
        <v>6703</v>
      </c>
      <c r="G3511" t="s">
        <v>6704</v>
      </c>
      <c r="H3511" t="s">
        <v>25</v>
      </c>
      <c r="I3511" t="s">
        <v>26</v>
      </c>
      <c r="J3511" t="s">
        <v>4354</v>
      </c>
      <c r="K3511" t="s">
        <v>103</v>
      </c>
      <c r="L3511">
        <v>75023</v>
      </c>
      <c r="M3511" t="s">
        <v>104</v>
      </c>
      <c r="N3511" t="s">
        <v>282</v>
      </c>
      <c r="O3511" t="s">
        <v>45</v>
      </c>
      <c r="P3511" t="s">
        <v>89</v>
      </c>
      <c r="Q3511" t="s">
        <v>283</v>
      </c>
      <c r="R3511">
        <v>11.648</v>
      </c>
      <c r="S3511">
        <v>2</v>
      </c>
      <c r="T3511">
        <v>0.2</v>
      </c>
      <c r="U3511">
        <v>4.0768000000000004</v>
      </c>
    </row>
    <row r="3512" spans="1:21" x14ac:dyDescent="0.25">
      <c r="A3512">
        <v>3511</v>
      </c>
      <c r="B3512" t="s">
        <v>6702</v>
      </c>
      <c r="C3512" s="1">
        <v>41810</v>
      </c>
      <c r="D3512" s="1">
        <v>41814</v>
      </c>
      <c r="E3512" t="s">
        <v>49</v>
      </c>
      <c r="F3512" t="s">
        <v>6703</v>
      </c>
      <c r="G3512" t="s">
        <v>6704</v>
      </c>
      <c r="H3512" t="s">
        <v>25</v>
      </c>
      <c r="I3512" t="s">
        <v>26</v>
      </c>
      <c r="J3512" t="s">
        <v>4354</v>
      </c>
      <c r="K3512" t="s">
        <v>103</v>
      </c>
      <c r="L3512">
        <v>75023</v>
      </c>
      <c r="M3512" t="s">
        <v>104</v>
      </c>
      <c r="N3512" t="s">
        <v>6336</v>
      </c>
      <c r="O3512" t="s">
        <v>70</v>
      </c>
      <c r="P3512" t="s">
        <v>683</v>
      </c>
      <c r="Q3512" t="s">
        <v>6337</v>
      </c>
      <c r="R3512">
        <v>418.8</v>
      </c>
      <c r="S3512">
        <v>2</v>
      </c>
      <c r="T3512">
        <v>0.4</v>
      </c>
      <c r="U3512">
        <v>-97.72</v>
      </c>
    </row>
    <row r="3513" spans="1:21" x14ac:dyDescent="0.25">
      <c r="A3513">
        <v>3512</v>
      </c>
      <c r="B3513" t="s">
        <v>6702</v>
      </c>
      <c r="C3513" s="1">
        <v>41810</v>
      </c>
      <c r="D3513" s="1">
        <v>41814</v>
      </c>
      <c r="E3513" t="s">
        <v>49</v>
      </c>
      <c r="F3513" t="s">
        <v>6703</v>
      </c>
      <c r="G3513" t="s">
        <v>6704</v>
      </c>
      <c r="H3513" t="s">
        <v>25</v>
      </c>
      <c r="I3513" t="s">
        <v>26</v>
      </c>
      <c r="J3513" t="s">
        <v>4354</v>
      </c>
      <c r="K3513" t="s">
        <v>103</v>
      </c>
      <c r="L3513">
        <v>75023</v>
      </c>
      <c r="M3513" t="s">
        <v>104</v>
      </c>
      <c r="N3513" t="s">
        <v>339</v>
      </c>
      <c r="O3513" t="s">
        <v>45</v>
      </c>
      <c r="P3513" t="s">
        <v>58</v>
      </c>
      <c r="Q3513" t="s">
        <v>340</v>
      </c>
      <c r="R3513">
        <v>509.488</v>
      </c>
      <c r="S3513">
        <v>7</v>
      </c>
      <c r="T3513">
        <v>0.2</v>
      </c>
      <c r="U3513">
        <v>-127.372</v>
      </c>
    </row>
    <row r="3514" spans="1:21" x14ac:dyDescent="0.25">
      <c r="A3514">
        <v>3513</v>
      </c>
      <c r="B3514" t="s">
        <v>6707</v>
      </c>
      <c r="C3514" s="1">
        <v>42982</v>
      </c>
      <c r="D3514" s="1">
        <v>42984</v>
      </c>
      <c r="E3514" t="s">
        <v>187</v>
      </c>
      <c r="F3514" t="s">
        <v>2512</v>
      </c>
      <c r="G3514" t="s">
        <v>2513</v>
      </c>
      <c r="H3514" t="s">
        <v>40</v>
      </c>
      <c r="I3514" t="s">
        <v>26</v>
      </c>
      <c r="J3514" t="s">
        <v>302</v>
      </c>
      <c r="K3514" t="s">
        <v>210</v>
      </c>
      <c r="L3514">
        <v>60653</v>
      </c>
      <c r="M3514" t="s">
        <v>104</v>
      </c>
      <c r="N3514" t="s">
        <v>6708</v>
      </c>
      <c r="O3514" t="s">
        <v>31</v>
      </c>
      <c r="P3514" t="s">
        <v>32</v>
      </c>
      <c r="Q3514" t="s">
        <v>6709</v>
      </c>
      <c r="R3514">
        <v>825.17399999999998</v>
      </c>
      <c r="S3514">
        <v>9</v>
      </c>
      <c r="T3514">
        <v>0.3</v>
      </c>
      <c r="U3514">
        <v>-117.88200000000001</v>
      </c>
    </row>
    <row r="3515" spans="1:21" x14ac:dyDescent="0.25">
      <c r="A3515">
        <v>3514</v>
      </c>
      <c r="B3515" t="s">
        <v>6707</v>
      </c>
      <c r="C3515" s="1">
        <v>42982</v>
      </c>
      <c r="D3515" s="1">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x14ac:dyDescent="0.25">
      <c r="A3516">
        <v>3515</v>
      </c>
      <c r="B3516" t="s">
        <v>6707</v>
      </c>
      <c r="C3516" s="1">
        <v>42982</v>
      </c>
      <c r="D3516" s="1">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6.9119999999999999</v>
      </c>
      <c r="S3516">
        <v>3</v>
      </c>
      <c r="T3516">
        <v>0.2</v>
      </c>
      <c r="U3516">
        <v>0.86399999999999999</v>
      </c>
    </row>
    <row r="3517" spans="1:21" x14ac:dyDescent="0.25">
      <c r="A3517">
        <v>3516</v>
      </c>
      <c r="B3517" t="s">
        <v>6710</v>
      </c>
      <c r="C3517" s="1">
        <v>42724</v>
      </c>
      <c r="D3517" s="1">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v>
      </c>
      <c r="S3517">
        <v>3</v>
      </c>
      <c r="T3517">
        <v>0</v>
      </c>
      <c r="U3517">
        <v>8.6189999999999998</v>
      </c>
    </row>
    <row r="3518" spans="1:21" x14ac:dyDescent="0.25">
      <c r="A3518">
        <v>3517</v>
      </c>
      <c r="B3518" t="s">
        <v>6711</v>
      </c>
      <c r="C3518" s="1">
        <v>42591</v>
      </c>
      <c r="D3518" s="1">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30.815999999999999</v>
      </c>
      <c r="S3518">
        <v>9</v>
      </c>
      <c r="T3518">
        <v>0.2</v>
      </c>
      <c r="U3518">
        <v>9.6300000000000008</v>
      </c>
    </row>
    <row r="3519" spans="1:21" x14ac:dyDescent="0.25">
      <c r="A3519">
        <v>3518</v>
      </c>
      <c r="B3519" t="s">
        <v>6711</v>
      </c>
      <c r="C3519" s="1">
        <v>42591</v>
      </c>
      <c r="D3519" s="1">
        <v>42594</v>
      </c>
      <c r="E3519" t="s">
        <v>187</v>
      </c>
      <c r="F3519" t="s">
        <v>600</v>
      </c>
      <c r="G3519" t="s">
        <v>601</v>
      </c>
      <c r="H3519" t="s">
        <v>25</v>
      </c>
      <c r="I3519" t="s">
        <v>26</v>
      </c>
      <c r="J3519" t="s">
        <v>1710</v>
      </c>
      <c r="K3519" t="s">
        <v>87</v>
      </c>
      <c r="L3519">
        <v>28314</v>
      </c>
      <c r="M3519" t="s">
        <v>29</v>
      </c>
      <c r="N3519" t="s">
        <v>6282</v>
      </c>
      <c r="O3519" t="s">
        <v>70</v>
      </c>
      <c r="P3519" t="s">
        <v>71</v>
      </c>
      <c r="Q3519" t="s">
        <v>6283</v>
      </c>
      <c r="R3519">
        <v>44.783999999999999</v>
      </c>
      <c r="S3519">
        <v>2</v>
      </c>
      <c r="T3519">
        <v>0.2</v>
      </c>
      <c r="U3519">
        <v>4.4783999999999997</v>
      </c>
    </row>
    <row r="3520" spans="1:21" x14ac:dyDescent="0.25">
      <c r="A3520">
        <v>3519</v>
      </c>
      <c r="B3520" t="s">
        <v>6711</v>
      </c>
      <c r="C3520" s="1">
        <v>42591</v>
      </c>
      <c r="D3520" s="1">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64.072800000000001</v>
      </c>
    </row>
    <row r="3521" spans="1:21" x14ac:dyDescent="0.25">
      <c r="A3521">
        <v>3520</v>
      </c>
      <c r="B3521" t="s">
        <v>6712</v>
      </c>
      <c r="C3521" s="1">
        <v>42177</v>
      </c>
      <c r="D3521" s="1">
        <v>42180</v>
      </c>
      <c r="E3521" t="s">
        <v>187</v>
      </c>
      <c r="F3521" t="s">
        <v>6208</v>
      </c>
      <c r="G3521" t="s">
        <v>6209</v>
      </c>
      <c r="H3521" t="s">
        <v>101</v>
      </c>
      <c r="I3521" t="s">
        <v>26</v>
      </c>
      <c r="J3521" t="s">
        <v>455</v>
      </c>
      <c r="K3521" t="s">
        <v>210</v>
      </c>
      <c r="L3521">
        <v>60505</v>
      </c>
      <c r="M3521" t="s">
        <v>104</v>
      </c>
      <c r="N3521" t="s">
        <v>5489</v>
      </c>
      <c r="O3521" t="s">
        <v>31</v>
      </c>
      <c r="P3521" t="s">
        <v>55</v>
      </c>
      <c r="Q3521" t="s">
        <v>5490</v>
      </c>
      <c r="R3521">
        <v>796.42499999999995</v>
      </c>
      <c r="S3521">
        <v>7</v>
      </c>
      <c r="T3521">
        <v>0.5</v>
      </c>
      <c r="U3521">
        <v>-525.64049999999997</v>
      </c>
    </row>
    <row r="3522" spans="1:21" x14ac:dyDescent="0.25">
      <c r="A3522">
        <v>3521</v>
      </c>
      <c r="B3522" t="s">
        <v>6713</v>
      </c>
      <c r="C3522" s="1">
        <v>42104</v>
      </c>
      <c r="D3522" s="1">
        <v>42109</v>
      </c>
      <c r="E3522" t="s">
        <v>49</v>
      </c>
      <c r="F3522" t="s">
        <v>6240</v>
      </c>
      <c r="G3522" t="s">
        <v>6241</v>
      </c>
      <c r="H3522" t="s">
        <v>40</v>
      </c>
      <c r="I3522" t="s">
        <v>26</v>
      </c>
      <c r="J3522" t="s">
        <v>5402</v>
      </c>
      <c r="K3522" t="s">
        <v>42</v>
      </c>
      <c r="L3522">
        <v>95823</v>
      </c>
      <c r="M3522" t="s">
        <v>43</v>
      </c>
      <c r="N3522" t="s">
        <v>1526</v>
      </c>
      <c r="O3522" t="s">
        <v>45</v>
      </c>
      <c r="P3522" t="s">
        <v>74</v>
      </c>
      <c r="Q3522" t="s">
        <v>1527</v>
      </c>
      <c r="R3522">
        <v>12.832000000000001</v>
      </c>
      <c r="S3522">
        <v>2</v>
      </c>
      <c r="T3522">
        <v>0.2</v>
      </c>
      <c r="U3522">
        <v>4.3308</v>
      </c>
    </row>
    <row r="3523" spans="1:21" x14ac:dyDescent="0.25">
      <c r="A3523">
        <v>3522</v>
      </c>
      <c r="B3523" t="s">
        <v>6714</v>
      </c>
      <c r="C3523" s="1">
        <v>42695</v>
      </c>
      <c r="D3523" s="1">
        <v>42699</v>
      </c>
      <c r="E3523" t="s">
        <v>22</v>
      </c>
      <c r="F3523" t="s">
        <v>6036</v>
      </c>
      <c r="G3523" t="s">
        <v>6037</v>
      </c>
      <c r="H3523" t="s">
        <v>40</v>
      </c>
      <c r="I3523" t="s">
        <v>26</v>
      </c>
      <c r="J3523" t="s">
        <v>1380</v>
      </c>
      <c r="K3523" t="s">
        <v>488</v>
      </c>
      <c r="L3523">
        <v>50315</v>
      </c>
      <c r="M3523" t="s">
        <v>104</v>
      </c>
      <c r="N3523" t="s">
        <v>1469</v>
      </c>
      <c r="O3523" t="s">
        <v>45</v>
      </c>
      <c r="P3523" t="s">
        <v>89</v>
      </c>
      <c r="Q3523" t="s">
        <v>1470</v>
      </c>
      <c r="R3523">
        <v>40.46</v>
      </c>
      <c r="S3523">
        <v>7</v>
      </c>
      <c r="T3523">
        <v>0</v>
      </c>
      <c r="U3523">
        <v>19.825399999999998</v>
      </c>
    </row>
    <row r="3524" spans="1:21" x14ac:dyDescent="0.25">
      <c r="A3524">
        <v>3523</v>
      </c>
      <c r="B3524" t="s">
        <v>6714</v>
      </c>
      <c r="C3524" s="1">
        <v>42695</v>
      </c>
      <c r="D3524" s="1">
        <v>42699</v>
      </c>
      <c r="E3524" t="s">
        <v>22</v>
      </c>
      <c r="F3524" t="s">
        <v>6036</v>
      </c>
      <c r="G3524" t="s">
        <v>6037</v>
      </c>
      <c r="H3524" t="s">
        <v>40</v>
      </c>
      <c r="I3524" t="s">
        <v>26</v>
      </c>
      <c r="J3524" t="s">
        <v>1380</v>
      </c>
      <c r="K3524" t="s">
        <v>488</v>
      </c>
      <c r="L3524">
        <v>50315</v>
      </c>
      <c r="M3524" t="s">
        <v>104</v>
      </c>
      <c r="N3524" t="s">
        <v>964</v>
      </c>
      <c r="O3524" t="s">
        <v>70</v>
      </c>
      <c r="P3524" t="s">
        <v>71</v>
      </c>
      <c r="Q3524" t="s">
        <v>965</v>
      </c>
      <c r="R3524">
        <v>404.94</v>
      </c>
      <c r="S3524">
        <v>3</v>
      </c>
      <c r="T3524">
        <v>0</v>
      </c>
      <c r="U3524">
        <v>109.3338</v>
      </c>
    </row>
    <row r="3525" spans="1:21" x14ac:dyDescent="0.25">
      <c r="A3525">
        <v>3524</v>
      </c>
      <c r="B3525" t="s">
        <v>6715</v>
      </c>
      <c r="C3525" s="1">
        <v>42618</v>
      </c>
      <c r="D3525" s="1">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x14ac:dyDescent="0.25">
      <c r="A3526">
        <v>3525</v>
      </c>
      <c r="B3526" t="s">
        <v>6716</v>
      </c>
      <c r="C3526" s="1">
        <v>42698</v>
      </c>
      <c r="D3526" s="1">
        <v>42702</v>
      </c>
      <c r="E3526" t="s">
        <v>49</v>
      </c>
      <c r="F3526" t="s">
        <v>5928</v>
      </c>
      <c r="G3526" t="s">
        <v>5929</v>
      </c>
      <c r="H3526" t="s">
        <v>25</v>
      </c>
      <c r="I3526" t="s">
        <v>26</v>
      </c>
      <c r="J3526" t="s">
        <v>816</v>
      </c>
      <c r="K3526" t="s">
        <v>103</v>
      </c>
      <c r="L3526">
        <v>75081</v>
      </c>
      <c r="M3526" t="s">
        <v>104</v>
      </c>
      <c r="N3526" t="s">
        <v>6717</v>
      </c>
      <c r="O3526" t="s">
        <v>70</v>
      </c>
      <c r="P3526" t="s">
        <v>71</v>
      </c>
      <c r="Q3526" t="s">
        <v>6718</v>
      </c>
      <c r="R3526">
        <v>657.55200000000002</v>
      </c>
      <c r="S3526">
        <v>6</v>
      </c>
      <c r="T3526">
        <v>0.2</v>
      </c>
      <c r="U3526">
        <v>49.316400000000002</v>
      </c>
    </row>
    <row r="3527" spans="1:21" x14ac:dyDescent="0.25">
      <c r="A3527">
        <v>3526</v>
      </c>
      <c r="B3527" t="s">
        <v>6719</v>
      </c>
      <c r="C3527" s="1">
        <v>43079</v>
      </c>
      <c r="D3527" s="1">
        <v>43084</v>
      </c>
      <c r="E3527" t="s">
        <v>22</v>
      </c>
      <c r="F3527" t="s">
        <v>6720</v>
      </c>
      <c r="G3527" t="s">
        <v>6721</v>
      </c>
      <c r="H3527" t="s">
        <v>101</v>
      </c>
      <c r="I3527" t="s">
        <v>26</v>
      </c>
      <c r="J3527" t="s">
        <v>327</v>
      </c>
      <c r="K3527" t="s">
        <v>1491</v>
      </c>
      <c r="L3527">
        <v>39212</v>
      </c>
      <c r="M3527" t="s">
        <v>29</v>
      </c>
      <c r="N3527" t="s">
        <v>2548</v>
      </c>
      <c r="O3527" t="s">
        <v>70</v>
      </c>
      <c r="P3527" t="s">
        <v>160</v>
      </c>
      <c r="Q3527" t="s">
        <v>2549</v>
      </c>
      <c r="R3527">
        <v>599.97</v>
      </c>
      <c r="S3527">
        <v>3</v>
      </c>
      <c r="T3527">
        <v>0</v>
      </c>
      <c r="U3527">
        <v>257.9871</v>
      </c>
    </row>
    <row r="3528" spans="1:21" x14ac:dyDescent="0.25">
      <c r="A3528">
        <v>3527</v>
      </c>
      <c r="B3528" t="s">
        <v>6719</v>
      </c>
      <c r="C3528" s="1">
        <v>43079</v>
      </c>
      <c r="D3528" s="1">
        <v>43084</v>
      </c>
      <c r="E3528" t="s">
        <v>22</v>
      </c>
      <c r="F3528" t="s">
        <v>6720</v>
      </c>
      <c r="G3528" t="s">
        <v>6721</v>
      </c>
      <c r="H3528" t="s">
        <v>101</v>
      </c>
      <c r="I3528" t="s">
        <v>26</v>
      </c>
      <c r="J3528" t="s">
        <v>327</v>
      </c>
      <c r="K3528" t="s">
        <v>1491</v>
      </c>
      <c r="L3528">
        <v>39212</v>
      </c>
      <c r="M3528" t="s">
        <v>29</v>
      </c>
      <c r="N3528" t="s">
        <v>3062</v>
      </c>
      <c r="O3528" t="s">
        <v>70</v>
      </c>
      <c r="P3528" t="s">
        <v>71</v>
      </c>
      <c r="Q3528" t="s">
        <v>3063</v>
      </c>
      <c r="R3528">
        <v>38.97</v>
      </c>
      <c r="S3528">
        <v>3</v>
      </c>
      <c r="T3528">
        <v>0</v>
      </c>
      <c r="U3528">
        <v>0.77939999999999998</v>
      </c>
    </row>
    <row r="3529" spans="1:21" x14ac:dyDescent="0.25">
      <c r="A3529">
        <v>3528</v>
      </c>
      <c r="B3529" t="s">
        <v>6719</v>
      </c>
      <c r="C3529" s="1">
        <v>43079</v>
      </c>
      <c r="D3529" s="1">
        <v>43084</v>
      </c>
      <c r="E3529" t="s">
        <v>22</v>
      </c>
      <c r="F3529" t="s">
        <v>6720</v>
      </c>
      <c r="G3529" t="s">
        <v>6721</v>
      </c>
      <c r="H3529" t="s">
        <v>101</v>
      </c>
      <c r="I3529" t="s">
        <v>26</v>
      </c>
      <c r="J3529" t="s">
        <v>327</v>
      </c>
      <c r="K3529" t="s">
        <v>1491</v>
      </c>
      <c r="L3529">
        <v>39212</v>
      </c>
      <c r="M3529" t="s">
        <v>29</v>
      </c>
      <c r="N3529" t="s">
        <v>6722</v>
      </c>
      <c r="O3529" t="s">
        <v>45</v>
      </c>
      <c r="P3529" t="s">
        <v>74</v>
      </c>
      <c r="Q3529" t="s">
        <v>6723</v>
      </c>
      <c r="R3529">
        <v>45.84</v>
      </c>
      <c r="S3529">
        <v>8</v>
      </c>
      <c r="T3529">
        <v>0</v>
      </c>
      <c r="U3529">
        <v>22.0032</v>
      </c>
    </row>
    <row r="3530" spans="1:21" x14ac:dyDescent="0.25">
      <c r="A3530">
        <v>3529</v>
      </c>
      <c r="B3530" t="s">
        <v>6724</v>
      </c>
      <c r="C3530" s="1">
        <v>42545</v>
      </c>
      <c r="D3530" s="1">
        <v>42550</v>
      </c>
      <c r="E3530" t="s">
        <v>49</v>
      </c>
      <c r="F3530" t="s">
        <v>1874</v>
      </c>
      <c r="G3530" t="s">
        <v>1875</v>
      </c>
      <c r="H3530" t="s">
        <v>25</v>
      </c>
      <c r="I3530" t="s">
        <v>26</v>
      </c>
      <c r="J3530" t="s">
        <v>949</v>
      </c>
      <c r="K3530" t="s">
        <v>42</v>
      </c>
      <c r="L3530">
        <v>92024</v>
      </c>
      <c r="M3530" t="s">
        <v>43</v>
      </c>
      <c r="N3530" t="s">
        <v>5693</v>
      </c>
      <c r="O3530" t="s">
        <v>70</v>
      </c>
      <c r="P3530" t="s">
        <v>71</v>
      </c>
      <c r="Q3530" t="s">
        <v>5694</v>
      </c>
      <c r="R3530">
        <v>38.24</v>
      </c>
      <c r="S3530">
        <v>4</v>
      </c>
      <c r="T3530">
        <v>0.2</v>
      </c>
      <c r="U3530">
        <v>-9.56</v>
      </c>
    </row>
    <row r="3531" spans="1:21" x14ac:dyDescent="0.25">
      <c r="A3531">
        <v>3530</v>
      </c>
      <c r="B3531" t="s">
        <v>6725</v>
      </c>
      <c r="C3531" s="1">
        <v>42264</v>
      </c>
      <c r="D3531" s="1">
        <v>42270</v>
      </c>
      <c r="E3531" t="s">
        <v>49</v>
      </c>
      <c r="F3531" t="s">
        <v>5202</v>
      </c>
      <c r="G3531" t="s">
        <v>5203</v>
      </c>
      <c r="H3531" t="s">
        <v>25</v>
      </c>
      <c r="I3531" t="s">
        <v>26</v>
      </c>
      <c r="J3531" t="s">
        <v>6058</v>
      </c>
      <c r="K3531" t="s">
        <v>53</v>
      </c>
      <c r="L3531">
        <v>32839</v>
      </c>
      <c r="M3531" t="s">
        <v>29</v>
      </c>
      <c r="N3531" t="s">
        <v>1858</v>
      </c>
      <c r="O3531" t="s">
        <v>70</v>
      </c>
      <c r="P3531" t="s">
        <v>160</v>
      </c>
      <c r="Q3531" t="s">
        <v>1859</v>
      </c>
      <c r="R3531">
        <v>87.168000000000006</v>
      </c>
      <c r="S3531">
        <v>3</v>
      </c>
      <c r="T3531">
        <v>0.2</v>
      </c>
      <c r="U3531">
        <v>10.896000000000001</v>
      </c>
    </row>
    <row r="3532" spans="1:21" x14ac:dyDescent="0.25">
      <c r="A3532">
        <v>3531</v>
      </c>
      <c r="B3532" t="s">
        <v>6726</v>
      </c>
      <c r="C3532" s="1">
        <v>42509</v>
      </c>
      <c r="D3532" s="1">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v>
      </c>
      <c r="S3532">
        <v>5</v>
      </c>
      <c r="T3532">
        <v>0</v>
      </c>
      <c r="U3532">
        <v>6.2060000000000004</v>
      </c>
    </row>
    <row r="3533" spans="1:21" x14ac:dyDescent="0.25">
      <c r="A3533">
        <v>3532</v>
      </c>
      <c r="B3533" t="s">
        <v>6727</v>
      </c>
      <c r="C3533" s="1">
        <v>42518</v>
      </c>
      <c r="D3533" s="1">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v>
      </c>
      <c r="S3533">
        <v>5</v>
      </c>
      <c r="T3533">
        <v>0</v>
      </c>
      <c r="U3533">
        <v>15.372</v>
      </c>
    </row>
    <row r="3534" spans="1:21" x14ac:dyDescent="0.25">
      <c r="A3534">
        <v>3533</v>
      </c>
      <c r="B3534" t="s">
        <v>6728</v>
      </c>
      <c r="C3534" s="1">
        <v>41747</v>
      </c>
      <c r="D3534" s="1">
        <v>41752</v>
      </c>
      <c r="E3534" t="s">
        <v>49</v>
      </c>
      <c r="F3534" t="s">
        <v>2118</v>
      </c>
      <c r="G3534" t="s">
        <v>2119</v>
      </c>
      <c r="H3534" t="s">
        <v>25</v>
      </c>
      <c r="I3534" t="s">
        <v>26</v>
      </c>
      <c r="J3534" t="s">
        <v>41</v>
      </c>
      <c r="K3534" t="s">
        <v>42</v>
      </c>
      <c r="L3534">
        <v>90049</v>
      </c>
      <c r="M3534" t="s">
        <v>43</v>
      </c>
      <c r="N3534" t="s">
        <v>6729</v>
      </c>
      <c r="O3534" t="s">
        <v>70</v>
      </c>
      <c r="P3534" t="s">
        <v>683</v>
      </c>
      <c r="Q3534" t="s">
        <v>6730</v>
      </c>
      <c r="R3534">
        <v>287.96800000000002</v>
      </c>
      <c r="S3534">
        <v>4</v>
      </c>
      <c r="T3534">
        <v>0.2</v>
      </c>
      <c r="U3534">
        <v>97.1892</v>
      </c>
    </row>
    <row r="3535" spans="1:21" x14ac:dyDescent="0.25">
      <c r="A3535">
        <v>3534</v>
      </c>
      <c r="B3535" t="s">
        <v>6728</v>
      </c>
      <c r="C3535" s="1">
        <v>41747</v>
      </c>
      <c r="D3535" s="1">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3.8048000000000002</v>
      </c>
    </row>
    <row r="3536" spans="1:21" x14ac:dyDescent="0.25">
      <c r="A3536">
        <v>3535</v>
      </c>
      <c r="B3536" t="s">
        <v>6728</v>
      </c>
      <c r="C3536" s="1">
        <v>41747</v>
      </c>
      <c r="D3536" s="1">
        <v>41752</v>
      </c>
      <c r="E3536" t="s">
        <v>49</v>
      </c>
      <c r="F3536" t="s">
        <v>2118</v>
      </c>
      <c r="G3536" t="s">
        <v>2119</v>
      </c>
      <c r="H3536" t="s">
        <v>25</v>
      </c>
      <c r="I3536" t="s">
        <v>26</v>
      </c>
      <c r="J3536" t="s">
        <v>41</v>
      </c>
      <c r="K3536" t="s">
        <v>42</v>
      </c>
      <c r="L3536">
        <v>90049</v>
      </c>
      <c r="M3536" t="s">
        <v>43</v>
      </c>
      <c r="N3536" t="s">
        <v>6655</v>
      </c>
      <c r="O3536" t="s">
        <v>45</v>
      </c>
      <c r="P3536" t="s">
        <v>67</v>
      </c>
      <c r="Q3536" t="s">
        <v>6656</v>
      </c>
      <c r="R3536">
        <v>10.75</v>
      </c>
      <c r="S3536">
        <v>5</v>
      </c>
      <c r="T3536">
        <v>0</v>
      </c>
      <c r="U3536">
        <v>3.5474999999999999</v>
      </c>
    </row>
    <row r="3537" spans="1:21" x14ac:dyDescent="0.25">
      <c r="A3537">
        <v>3536</v>
      </c>
      <c r="B3537" t="s">
        <v>6728</v>
      </c>
      <c r="C3537" s="1">
        <v>41747</v>
      </c>
      <c r="D3537" s="1">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x14ac:dyDescent="0.25">
      <c r="A3538">
        <v>3537</v>
      </c>
      <c r="B3538" t="s">
        <v>6731</v>
      </c>
      <c r="C3538" s="1">
        <v>42538</v>
      </c>
      <c r="D3538" s="1">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0.40739999999999998</v>
      </c>
    </row>
    <row r="3539" spans="1:21" x14ac:dyDescent="0.25">
      <c r="A3539">
        <v>3538</v>
      </c>
      <c r="B3539" t="s">
        <v>6732</v>
      </c>
      <c r="C3539" s="1">
        <v>41768</v>
      </c>
      <c r="D3539" s="1">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14.984999999999999</v>
      </c>
    </row>
    <row r="3540" spans="1:21" x14ac:dyDescent="0.25">
      <c r="A3540">
        <v>3539</v>
      </c>
      <c r="B3540" t="s">
        <v>6732</v>
      </c>
      <c r="C3540" s="1">
        <v>41768</v>
      </c>
      <c r="D3540" s="1">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x14ac:dyDescent="0.25">
      <c r="A3541">
        <v>3540</v>
      </c>
      <c r="B3541" t="s">
        <v>6732</v>
      </c>
      <c r="C3541" s="1">
        <v>41768</v>
      </c>
      <c r="D3541" s="1">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9.4990000000000006</v>
      </c>
    </row>
    <row r="3542" spans="1:21" x14ac:dyDescent="0.25">
      <c r="A3542">
        <v>3541</v>
      </c>
      <c r="B3542" t="s">
        <v>6732</v>
      </c>
      <c r="C3542" s="1">
        <v>41768</v>
      </c>
      <c r="D3542" s="1">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v>
      </c>
    </row>
    <row r="3543" spans="1:21" x14ac:dyDescent="0.25">
      <c r="A3543">
        <v>3542</v>
      </c>
      <c r="B3543" t="s">
        <v>6733</v>
      </c>
      <c r="C3543" s="1">
        <v>42631</v>
      </c>
      <c r="D3543" s="1">
        <v>42633</v>
      </c>
      <c r="E3543" t="s">
        <v>187</v>
      </c>
      <c r="F3543" t="s">
        <v>2308</v>
      </c>
      <c r="G3543" t="s">
        <v>2309</v>
      </c>
      <c r="H3543" t="s">
        <v>25</v>
      </c>
      <c r="I3543" t="s">
        <v>26</v>
      </c>
      <c r="J3543" t="s">
        <v>496</v>
      </c>
      <c r="K3543" t="s">
        <v>497</v>
      </c>
      <c r="L3543">
        <v>43229</v>
      </c>
      <c r="M3543" t="s">
        <v>147</v>
      </c>
      <c r="N3543" t="s">
        <v>5542</v>
      </c>
      <c r="O3543" t="s">
        <v>31</v>
      </c>
      <c r="P3543" t="s">
        <v>64</v>
      </c>
      <c r="Q3543" t="s">
        <v>5543</v>
      </c>
      <c r="R3543">
        <v>5.3520000000000003</v>
      </c>
      <c r="S3543">
        <v>3</v>
      </c>
      <c r="T3543">
        <v>0.2</v>
      </c>
      <c r="U3543">
        <v>1.6055999999999999</v>
      </c>
    </row>
    <row r="3544" spans="1:21" x14ac:dyDescent="0.25">
      <c r="A3544">
        <v>3543</v>
      </c>
      <c r="B3544" t="s">
        <v>6733</v>
      </c>
      <c r="C3544" s="1">
        <v>42631</v>
      </c>
      <c r="D3544" s="1">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-7.0979999999999999</v>
      </c>
    </row>
    <row r="3545" spans="1:21" x14ac:dyDescent="0.25">
      <c r="A3545">
        <v>3544</v>
      </c>
      <c r="B3545" t="s">
        <v>6733</v>
      </c>
      <c r="C3545" s="1">
        <v>42631</v>
      </c>
      <c r="D3545" s="1">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0.3674</v>
      </c>
    </row>
    <row r="3546" spans="1:21" x14ac:dyDescent="0.25">
      <c r="A3546">
        <v>3545</v>
      </c>
      <c r="B3546" t="s">
        <v>6734</v>
      </c>
      <c r="C3546" s="1">
        <v>43092</v>
      </c>
      <c r="D3546" s="1">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28.672000000000001</v>
      </c>
      <c r="S3546">
        <v>8</v>
      </c>
      <c r="T3546">
        <v>0.2</v>
      </c>
      <c r="U3546">
        <v>10.393599999999999</v>
      </c>
    </row>
    <row r="3547" spans="1:21" x14ac:dyDescent="0.25">
      <c r="A3547">
        <v>3546</v>
      </c>
      <c r="B3547" t="s">
        <v>6734</v>
      </c>
      <c r="C3547" s="1">
        <v>43092</v>
      </c>
      <c r="D3547" s="1">
        <v>43094</v>
      </c>
      <c r="E3547" t="s">
        <v>22</v>
      </c>
      <c r="F3547" t="s">
        <v>3889</v>
      </c>
      <c r="G3547" t="s">
        <v>3890</v>
      </c>
      <c r="H3547" t="s">
        <v>25</v>
      </c>
      <c r="I3547" t="s">
        <v>26</v>
      </c>
      <c r="J3547" t="s">
        <v>5087</v>
      </c>
      <c r="K3547" t="s">
        <v>103</v>
      </c>
      <c r="L3547">
        <v>77840</v>
      </c>
      <c r="M3547" t="s">
        <v>104</v>
      </c>
      <c r="N3547" t="s">
        <v>6735</v>
      </c>
      <c r="O3547" t="s">
        <v>45</v>
      </c>
      <c r="P3547" t="s">
        <v>77</v>
      </c>
      <c r="Q3547" t="s">
        <v>6736</v>
      </c>
      <c r="R3547">
        <v>29.312000000000001</v>
      </c>
      <c r="S3547">
        <v>8</v>
      </c>
      <c r="T3547">
        <v>0.8</v>
      </c>
      <c r="U3547">
        <v>-74.745599999999996</v>
      </c>
    </row>
    <row r="3548" spans="1:21" x14ac:dyDescent="0.25">
      <c r="A3548">
        <v>3547</v>
      </c>
      <c r="B3548" t="s">
        <v>6737</v>
      </c>
      <c r="C3548" s="1">
        <v>43038</v>
      </c>
      <c r="D3548" s="1">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4.2392000000000003</v>
      </c>
    </row>
    <row r="3549" spans="1:21" x14ac:dyDescent="0.25">
      <c r="A3549">
        <v>3548</v>
      </c>
      <c r="B3549" t="s">
        <v>6737</v>
      </c>
      <c r="C3549" s="1">
        <v>43038</v>
      </c>
      <c r="D3549" s="1">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10.518000000000001</v>
      </c>
    </row>
    <row r="3550" spans="1:21" x14ac:dyDescent="0.25">
      <c r="A3550">
        <v>3549</v>
      </c>
      <c r="B3550" t="s">
        <v>6737</v>
      </c>
      <c r="C3550" s="1">
        <v>43038</v>
      </c>
      <c r="D3550" s="1">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9.1638000000000002</v>
      </c>
    </row>
    <row r="3551" spans="1:21" x14ac:dyDescent="0.25">
      <c r="A3551">
        <v>3550</v>
      </c>
      <c r="B3551" t="s">
        <v>6737</v>
      </c>
      <c r="C3551" s="1">
        <v>43038</v>
      </c>
      <c r="D3551" s="1">
        <v>43040</v>
      </c>
      <c r="E3551" t="s">
        <v>187</v>
      </c>
      <c r="F3551" t="s">
        <v>2317</v>
      </c>
      <c r="G3551" t="s">
        <v>2318</v>
      </c>
      <c r="H3551" t="s">
        <v>101</v>
      </c>
      <c r="I3551" t="s">
        <v>26</v>
      </c>
      <c r="J3551" t="s">
        <v>1468</v>
      </c>
      <c r="K3551" t="s">
        <v>28</v>
      </c>
      <c r="L3551">
        <v>40475</v>
      </c>
      <c r="M3551" t="s">
        <v>29</v>
      </c>
      <c r="N3551" t="s">
        <v>6738</v>
      </c>
      <c r="O3551" t="s">
        <v>45</v>
      </c>
      <c r="P3551" t="s">
        <v>46</v>
      </c>
      <c r="Q3551" t="s">
        <v>6739</v>
      </c>
      <c r="R3551">
        <v>30</v>
      </c>
      <c r="S3551">
        <v>8</v>
      </c>
      <c r="T3551">
        <v>0</v>
      </c>
      <c r="U3551">
        <v>14.4</v>
      </c>
    </row>
    <row r="3552" spans="1:21" x14ac:dyDescent="0.25">
      <c r="A3552">
        <v>3551</v>
      </c>
      <c r="B3552" t="s">
        <v>6740</v>
      </c>
      <c r="C3552" s="1">
        <v>42458</v>
      </c>
      <c r="D3552" s="1">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15.934799999999999</v>
      </c>
    </row>
    <row r="3553" spans="1:21" x14ac:dyDescent="0.25">
      <c r="A3553">
        <v>3552</v>
      </c>
      <c r="B3553" t="s">
        <v>6740</v>
      </c>
      <c r="C3553" s="1">
        <v>42458</v>
      </c>
      <c r="D3553" s="1">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844.11599999999999</v>
      </c>
      <c r="S3553">
        <v>6</v>
      </c>
      <c r="T3553">
        <v>0.3</v>
      </c>
      <c r="U3553">
        <v>-36.176400000000001</v>
      </c>
    </row>
    <row r="3554" spans="1:21" x14ac:dyDescent="0.25">
      <c r="A3554">
        <v>3553</v>
      </c>
      <c r="B3554" t="s">
        <v>6740</v>
      </c>
      <c r="C3554" s="1">
        <v>42458</v>
      </c>
      <c r="D3554" s="1">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60.955199999999998</v>
      </c>
    </row>
    <row r="3555" spans="1:21" x14ac:dyDescent="0.25">
      <c r="A3555">
        <v>3554</v>
      </c>
      <c r="B3555" t="s">
        <v>6741</v>
      </c>
      <c r="C3555" s="1">
        <v>43062</v>
      </c>
      <c r="D3555" s="1">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v>
      </c>
      <c r="S3555">
        <v>1</v>
      </c>
      <c r="T3555">
        <v>0.7</v>
      </c>
      <c r="U3555">
        <v>-5.9808000000000003</v>
      </c>
    </row>
    <row r="3556" spans="1:21" x14ac:dyDescent="0.25">
      <c r="A3556">
        <v>3555</v>
      </c>
      <c r="B3556" t="s">
        <v>6742</v>
      </c>
      <c r="C3556" s="1">
        <v>41721</v>
      </c>
      <c r="D3556" s="1">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x14ac:dyDescent="0.25">
      <c r="A3557">
        <v>3556</v>
      </c>
      <c r="B3557" t="s">
        <v>6742</v>
      </c>
      <c r="C3557" s="1">
        <v>41721</v>
      </c>
      <c r="D3557" s="1">
        <v>41724</v>
      </c>
      <c r="E3557" t="s">
        <v>22</v>
      </c>
      <c r="F3557" t="s">
        <v>234</v>
      </c>
      <c r="G3557" t="s">
        <v>235</v>
      </c>
      <c r="H3557" t="s">
        <v>25</v>
      </c>
      <c r="I3557" t="s">
        <v>26</v>
      </c>
      <c r="J3557" t="s">
        <v>41</v>
      </c>
      <c r="K3557" t="s">
        <v>42</v>
      </c>
      <c r="L3557">
        <v>90036</v>
      </c>
      <c r="M3557" t="s">
        <v>43</v>
      </c>
      <c r="N3557" t="s">
        <v>6743</v>
      </c>
      <c r="O3557" t="s">
        <v>70</v>
      </c>
      <c r="P3557" t="s">
        <v>71</v>
      </c>
      <c r="Q3557" t="s">
        <v>6744</v>
      </c>
      <c r="R3557">
        <v>604.75199999999995</v>
      </c>
      <c r="S3557">
        <v>6</v>
      </c>
      <c r="T3557">
        <v>0.2</v>
      </c>
      <c r="U3557">
        <v>37.796999999999997</v>
      </c>
    </row>
    <row r="3558" spans="1:21" x14ac:dyDescent="0.25">
      <c r="A3558">
        <v>3557</v>
      </c>
      <c r="B3558" t="s">
        <v>6745</v>
      </c>
      <c r="C3558" s="1">
        <v>43070</v>
      </c>
      <c r="D3558" s="1">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v>
      </c>
    </row>
    <row r="3559" spans="1:21" x14ac:dyDescent="0.25">
      <c r="A3559">
        <v>3558</v>
      </c>
      <c r="B3559" t="s">
        <v>6745</v>
      </c>
      <c r="C3559" s="1">
        <v>43070</v>
      </c>
      <c r="D3559" s="1">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x14ac:dyDescent="0.25">
      <c r="A3560">
        <v>3559</v>
      </c>
      <c r="B3560" t="s">
        <v>6746</v>
      </c>
      <c r="C3560" s="1">
        <v>43046</v>
      </c>
      <c r="D3560" s="1">
        <v>43051</v>
      </c>
      <c r="E3560" t="s">
        <v>49</v>
      </c>
      <c r="F3560" t="s">
        <v>6539</v>
      </c>
      <c r="G3560" t="s">
        <v>6540</v>
      </c>
      <c r="H3560" t="s">
        <v>25</v>
      </c>
      <c r="I3560" t="s">
        <v>26</v>
      </c>
      <c r="J3560" t="s">
        <v>126</v>
      </c>
      <c r="K3560" t="s">
        <v>42</v>
      </c>
      <c r="L3560">
        <v>94122</v>
      </c>
      <c r="M3560" t="s">
        <v>43</v>
      </c>
      <c r="N3560" t="s">
        <v>5224</v>
      </c>
      <c r="O3560" t="s">
        <v>45</v>
      </c>
      <c r="P3560" t="s">
        <v>74</v>
      </c>
      <c r="Q3560" t="s">
        <v>5225</v>
      </c>
      <c r="R3560">
        <v>21.792000000000002</v>
      </c>
      <c r="S3560">
        <v>4</v>
      </c>
      <c r="T3560">
        <v>0.2</v>
      </c>
      <c r="U3560">
        <v>7.6272000000000002</v>
      </c>
    </row>
    <row r="3561" spans="1:21" x14ac:dyDescent="0.25">
      <c r="A3561">
        <v>3560</v>
      </c>
      <c r="B3561" t="s">
        <v>6746</v>
      </c>
      <c r="C3561" s="1">
        <v>43046</v>
      </c>
      <c r="D3561" s="1">
        <v>43051</v>
      </c>
      <c r="E3561" t="s">
        <v>49</v>
      </c>
      <c r="F3561" t="s">
        <v>6539</v>
      </c>
      <c r="G3561" t="s">
        <v>6540</v>
      </c>
      <c r="H3561" t="s">
        <v>25</v>
      </c>
      <c r="I3561" t="s">
        <v>26</v>
      </c>
      <c r="J3561" t="s">
        <v>126</v>
      </c>
      <c r="K3561" t="s">
        <v>42</v>
      </c>
      <c r="L3561">
        <v>94122</v>
      </c>
      <c r="M3561" t="s">
        <v>43</v>
      </c>
      <c r="N3561" t="s">
        <v>3882</v>
      </c>
      <c r="O3561" t="s">
        <v>70</v>
      </c>
      <c r="P3561" t="s">
        <v>160</v>
      </c>
      <c r="Q3561" t="s">
        <v>3883</v>
      </c>
      <c r="R3561">
        <v>439.8</v>
      </c>
      <c r="S3561">
        <v>4</v>
      </c>
      <c r="T3561">
        <v>0</v>
      </c>
      <c r="U3561">
        <v>145.13399999999999</v>
      </c>
    </row>
    <row r="3562" spans="1:21" x14ac:dyDescent="0.25">
      <c r="A3562">
        <v>3561</v>
      </c>
      <c r="B3562" t="s">
        <v>6747</v>
      </c>
      <c r="C3562" s="1">
        <v>42982</v>
      </c>
      <c r="D3562" s="1">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0.61919999999999997</v>
      </c>
    </row>
    <row r="3563" spans="1:21" x14ac:dyDescent="0.25">
      <c r="A3563">
        <v>3562</v>
      </c>
      <c r="B3563" t="s">
        <v>6747</v>
      </c>
      <c r="C3563" s="1">
        <v>42982</v>
      </c>
      <c r="D3563" s="1">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v>
      </c>
      <c r="S3563">
        <v>5</v>
      </c>
      <c r="T3563">
        <v>0.7</v>
      </c>
      <c r="U3563">
        <v>-20.448</v>
      </c>
    </row>
    <row r="3564" spans="1:21" x14ac:dyDescent="0.25">
      <c r="A3564">
        <v>3563</v>
      </c>
      <c r="B3564" t="s">
        <v>6747</v>
      </c>
      <c r="C3564" s="1">
        <v>42982</v>
      </c>
      <c r="D3564" s="1">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4.3680000000000003</v>
      </c>
      <c r="S3564">
        <v>2</v>
      </c>
      <c r="T3564">
        <v>0.7</v>
      </c>
      <c r="U3564">
        <v>-3.0575999999999999</v>
      </c>
    </row>
    <row r="3565" spans="1:21" x14ac:dyDescent="0.25">
      <c r="A3565">
        <v>3564</v>
      </c>
      <c r="B3565" t="s">
        <v>6747</v>
      </c>
      <c r="C3565" s="1">
        <v>42982</v>
      </c>
      <c r="D3565" s="1">
        <v>42987</v>
      </c>
      <c r="E3565" t="s">
        <v>22</v>
      </c>
      <c r="F3565" t="s">
        <v>1708</v>
      </c>
      <c r="G3565" t="s">
        <v>1709</v>
      </c>
      <c r="H3565" t="s">
        <v>25</v>
      </c>
      <c r="I3565" t="s">
        <v>26</v>
      </c>
      <c r="J3565" t="s">
        <v>802</v>
      </c>
      <c r="K3565" t="s">
        <v>497</v>
      </c>
      <c r="L3565">
        <v>44312</v>
      </c>
      <c r="M3565" t="s">
        <v>147</v>
      </c>
      <c r="N3565" t="s">
        <v>6748</v>
      </c>
      <c r="O3565" t="s">
        <v>45</v>
      </c>
      <c r="P3565" t="s">
        <v>89</v>
      </c>
      <c r="Q3565" t="s">
        <v>6749</v>
      </c>
      <c r="R3565">
        <v>11.52</v>
      </c>
      <c r="S3565">
        <v>4</v>
      </c>
      <c r="T3565">
        <v>0.2</v>
      </c>
      <c r="U3565">
        <v>3.7440000000000002</v>
      </c>
    </row>
    <row r="3566" spans="1:21" x14ac:dyDescent="0.25">
      <c r="A3566">
        <v>3565</v>
      </c>
      <c r="B3566" t="s">
        <v>6750</v>
      </c>
      <c r="C3566" s="1">
        <v>42554</v>
      </c>
      <c r="D3566" s="1">
        <v>42557</v>
      </c>
      <c r="E3566" t="s">
        <v>187</v>
      </c>
      <c r="F3566" t="s">
        <v>1303</v>
      </c>
      <c r="G3566" t="s">
        <v>1304</v>
      </c>
      <c r="H3566" t="s">
        <v>25</v>
      </c>
      <c r="I3566" t="s">
        <v>26</v>
      </c>
      <c r="J3566" t="s">
        <v>41</v>
      </c>
      <c r="K3566" t="s">
        <v>42</v>
      </c>
      <c r="L3566">
        <v>90049</v>
      </c>
      <c r="M3566" t="s">
        <v>43</v>
      </c>
      <c r="N3566" t="s">
        <v>6751</v>
      </c>
      <c r="O3566" t="s">
        <v>45</v>
      </c>
      <c r="P3566" t="s">
        <v>89</v>
      </c>
      <c r="Q3566" t="s">
        <v>6752</v>
      </c>
      <c r="R3566">
        <v>12.96</v>
      </c>
      <c r="S3566">
        <v>2</v>
      </c>
      <c r="T3566">
        <v>0</v>
      </c>
      <c r="U3566">
        <v>6.2207999999999997</v>
      </c>
    </row>
    <row r="3567" spans="1:21" x14ac:dyDescent="0.25">
      <c r="A3567">
        <v>3566</v>
      </c>
      <c r="B3567" t="s">
        <v>6750</v>
      </c>
      <c r="C3567" s="1">
        <v>42554</v>
      </c>
      <c r="D3567" s="1">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7.9200000000000007E-2</v>
      </c>
    </row>
    <row r="3568" spans="1:21" x14ac:dyDescent="0.25">
      <c r="A3568">
        <v>3567</v>
      </c>
      <c r="B3568" t="s">
        <v>6753</v>
      </c>
      <c r="C3568" s="1">
        <v>42985</v>
      </c>
      <c r="D3568" s="1">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x14ac:dyDescent="0.25">
      <c r="A3569">
        <v>3568</v>
      </c>
      <c r="B3569" t="s">
        <v>6754</v>
      </c>
      <c r="C3569" s="1">
        <v>42622</v>
      </c>
      <c r="D3569" s="1">
        <v>42627</v>
      </c>
      <c r="E3569" t="s">
        <v>22</v>
      </c>
      <c r="F3569" t="s">
        <v>5610</v>
      </c>
      <c r="G3569" t="s">
        <v>5611</v>
      </c>
      <c r="H3569" t="s">
        <v>101</v>
      </c>
      <c r="I3569" t="s">
        <v>26</v>
      </c>
      <c r="J3569" t="s">
        <v>816</v>
      </c>
      <c r="K3569" t="s">
        <v>103</v>
      </c>
      <c r="L3569">
        <v>75220</v>
      </c>
      <c r="M3569" t="s">
        <v>104</v>
      </c>
      <c r="N3569" t="s">
        <v>6038</v>
      </c>
      <c r="O3569" t="s">
        <v>31</v>
      </c>
      <c r="P3569" t="s">
        <v>64</v>
      </c>
      <c r="Q3569" t="s">
        <v>6039</v>
      </c>
      <c r="R3569">
        <v>15.007999999999999</v>
      </c>
      <c r="S3569">
        <v>4</v>
      </c>
      <c r="T3569">
        <v>0.6</v>
      </c>
      <c r="U3569">
        <v>-12.006399999999999</v>
      </c>
    </row>
    <row r="3570" spans="1:21" x14ac:dyDescent="0.25">
      <c r="A3570">
        <v>3569</v>
      </c>
      <c r="B3570" t="s">
        <v>6755</v>
      </c>
      <c r="C3570" s="1">
        <v>42919</v>
      </c>
      <c r="D3570" s="1">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26.391200000000001</v>
      </c>
    </row>
    <row r="3571" spans="1:21" x14ac:dyDescent="0.25">
      <c r="A3571">
        <v>3570</v>
      </c>
      <c r="B3571" t="s">
        <v>6755</v>
      </c>
      <c r="C3571" s="1">
        <v>42919</v>
      </c>
      <c r="D3571" s="1">
        <v>42919</v>
      </c>
      <c r="E3571" t="s">
        <v>1292</v>
      </c>
      <c r="F3571" t="s">
        <v>722</v>
      </c>
      <c r="G3571" t="s">
        <v>723</v>
      </c>
      <c r="H3571" t="s">
        <v>101</v>
      </c>
      <c r="I3571" t="s">
        <v>26</v>
      </c>
      <c r="J3571" t="s">
        <v>94</v>
      </c>
      <c r="K3571" t="s">
        <v>95</v>
      </c>
      <c r="L3571">
        <v>98105</v>
      </c>
      <c r="M3571" t="s">
        <v>43</v>
      </c>
      <c r="N3571" t="s">
        <v>874</v>
      </c>
      <c r="O3571" t="s">
        <v>70</v>
      </c>
      <c r="P3571" t="s">
        <v>683</v>
      </c>
      <c r="Q3571" t="s">
        <v>6756</v>
      </c>
      <c r="R3571">
        <v>2395.1999999999998</v>
      </c>
      <c r="S3571">
        <v>6</v>
      </c>
      <c r="T3571">
        <v>0.2</v>
      </c>
      <c r="U3571">
        <v>209.58</v>
      </c>
    </row>
    <row r="3572" spans="1:21" x14ac:dyDescent="0.25">
      <c r="A3572">
        <v>3571</v>
      </c>
      <c r="B3572" t="s">
        <v>6755</v>
      </c>
      <c r="C3572" s="1">
        <v>42919</v>
      </c>
      <c r="D3572" s="1">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742.63199999999995</v>
      </c>
    </row>
    <row r="3573" spans="1:21" x14ac:dyDescent="0.25">
      <c r="A3573">
        <v>3572</v>
      </c>
      <c r="B3573" t="s">
        <v>6755</v>
      </c>
      <c r="C3573" s="1">
        <v>42919</v>
      </c>
      <c r="D3573" s="1">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v>
      </c>
      <c r="S3573">
        <v>1</v>
      </c>
      <c r="T3573">
        <v>0.2</v>
      </c>
      <c r="U3573">
        <v>2.6972999999999998</v>
      </c>
    </row>
    <row r="3574" spans="1:21" x14ac:dyDescent="0.25">
      <c r="A3574">
        <v>3573</v>
      </c>
      <c r="B3574" t="s">
        <v>6757</v>
      </c>
      <c r="C3574" s="1">
        <v>42915</v>
      </c>
      <c r="D3574" s="1">
        <v>42920</v>
      </c>
      <c r="E3574" t="s">
        <v>49</v>
      </c>
      <c r="F3574" t="s">
        <v>6758</v>
      </c>
      <c r="G3574" t="s">
        <v>6759</v>
      </c>
      <c r="H3574" t="s">
        <v>40</v>
      </c>
      <c r="I3574" t="s">
        <v>26</v>
      </c>
      <c r="J3574" t="s">
        <v>5019</v>
      </c>
      <c r="K3574" t="s">
        <v>103</v>
      </c>
      <c r="L3574">
        <v>75150</v>
      </c>
      <c r="M3574" t="s">
        <v>104</v>
      </c>
      <c r="N3574" t="s">
        <v>2522</v>
      </c>
      <c r="O3574" t="s">
        <v>45</v>
      </c>
      <c r="P3574" t="s">
        <v>89</v>
      </c>
      <c r="Q3574" t="s">
        <v>2523</v>
      </c>
      <c r="R3574">
        <v>5.1840000000000002</v>
      </c>
      <c r="S3574">
        <v>1</v>
      </c>
      <c r="T3574">
        <v>0.2</v>
      </c>
      <c r="U3574">
        <v>1.8144</v>
      </c>
    </row>
    <row r="3575" spans="1:21" x14ac:dyDescent="0.25">
      <c r="A3575">
        <v>3574</v>
      </c>
      <c r="B3575" t="s">
        <v>6760</v>
      </c>
      <c r="C3575" s="1">
        <v>42954</v>
      </c>
      <c r="D3575" s="1">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5.4896000000000003</v>
      </c>
    </row>
    <row r="3576" spans="1:21" x14ac:dyDescent="0.25">
      <c r="A3576">
        <v>3575</v>
      </c>
      <c r="B3576" t="s">
        <v>6760</v>
      </c>
      <c r="C3576" s="1">
        <v>42954</v>
      </c>
      <c r="D3576" s="1">
        <v>42959</v>
      </c>
      <c r="E3576" t="s">
        <v>49</v>
      </c>
      <c r="F3576" t="s">
        <v>4466</v>
      </c>
      <c r="G3576" t="s">
        <v>4467</v>
      </c>
      <c r="H3576" t="s">
        <v>25</v>
      </c>
      <c r="I3576" t="s">
        <v>26</v>
      </c>
      <c r="J3576" t="s">
        <v>1175</v>
      </c>
      <c r="K3576" t="s">
        <v>266</v>
      </c>
      <c r="L3576">
        <v>11561</v>
      </c>
      <c r="M3576" t="s">
        <v>147</v>
      </c>
      <c r="N3576" t="s">
        <v>6761</v>
      </c>
      <c r="O3576" t="s">
        <v>45</v>
      </c>
      <c r="P3576" t="s">
        <v>67</v>
      </c>
      <c r="Q3576" t="s">
        <v>3042</v>
      </c>
      <c r="R3576">
        <v>104.8</v>
      </c>
      <c r="S3576">
        <v>10</v>
      </c>
      <c r="T3576">
        <v>0</v>
      </c>
      <c r="U3576">
        <v>26.2</v>
      </c>
    </row>
    <row r="3577" spans="1:21" x14ac:dyDescent="0.25">
      <c r="A3577">
        <v>3576</v>
      </c>
      <c r="B3577" t="s">
        <v>6762</v>
      </c>
      <c r="C3577" s="1">
        <v>42082</v>
      </c>
      <c r="D3577" s="1">
        <v>42087</v>
      </c>
      <c r="E3577" t="s">
        <v>49</v>
      </c>
      <c r="F3577" t="s">
        <v>3543</v>
      </c>
      <c r="G3577" t="s">
        <v>3544</v>
      </c>
      <c r="H3577" t="s">
        <v>25</v>
      </c>
      <c r="I3577" t="s">
        <v>26</v>
      </c>
      <c r="J3577" t="s">
        <v>6763</v>
      </c>
      <c r="K3577" t="s">
        <v>53</v>
      </c>
      <c r="L3577">
        <v>33161</v>
      </c>
      <c r="M3577" t="s">
        <v>29</v>
      </c>
      <c r="N3577" t="s">
        <v>2606</v>
      </c>
      <c r="O3577" t="s">
        <v>45</v>
      </c>
      <c r="P3577" t="s">
        <v>89</v>
      </c>
      <c r="Q3577" t="s">
        <v>2607</v>
      </c>
      <c r="R3577">
        <v>14.496</v>
      </c>
      <c r="S3577">
        <v>3</v>
      </c>
      <c r="T3577">
        <v>0.2</v>
      </c>
      <c r="U3577">
        <v>4.8924000000000003</v>
      </c>
    </row>
    <row r="3578" spans="1:21" x14ac:dyDescent="0.25">
      <c r="A3578">
        <v>3577</v>
      </c>
      <c r="B3578" t="s">
        <v>6764</v>
      </c>
      <c r="C3578" s="1">
        <v>42528</v>
      </c>
      <c r="D3578" s="1">
        <v>42532</v>
      </c>
      <c r="E3578" t="s">
        <v>49</v>
      </c>
      <c r="F3578" t="s">
        <v>752</v>
      </c>
      <c r="G3578" t="s">
        <v>753</v>
      </c>
      <c r="H3578" t="s">
        <v>101</v>
      </c>
      <c r="I3578" t="s">
        <v>26</v>
      </c>
      <c r="J3578" t="s">
        <v>5961</v>
      </c>
      <c r="K3578" t="s">
        <v>42</v>
      </c>
      <c r="L3578">
        <v>93309</v>
      </c>
      <c r="M3578" t="s">
        <v>43</v>
      </c>
      <c r="N3578" t="s">
        <v>2218</v>
      </c>
      <c r="O3578" t="s">
        <v>45</v>
      </c>
      <c r="P3578" t="s">
        <v>74</v>
      </c>
      <c r="Q3578" t="s">
        <v>2219</v>
      </c>
      <c r="R3578">
        <v>4.7839999999999998</v>
      </c>
      <c r="S3578">
        <v>1</v>
      </c>
      <c r="T3578">
        <v>0.2</v>
      </c>
      <c r="U3578">
        <v>1.5548</v>
      </c>
    </row>
    <row r="3579" spans="1:21" x14ac:dyDescent="0.25">
      <c r="A3579">
        <v>3578</v>
      </c>
      <c r="B3579" t="s">
        <v>6764</v>
      </c>
      <c r="C3579" s="1">
        <v>42528</v>
      </c>
      <c r="D3579" s="1">
        <v>42532</v>
      </c>
      <c r="E3579" t="s">
        <v>49</v>
      </c>
      <c r="F3579" t="s">
        <v>752</v>
      </c>
      <c r="G3579" t="s">
        <v>753</v>
      </c>
      <c r="H3579" t="s">
        <v>101</v>
      </c>
      <c r="I3579" t="s">
        <v>26</v>
      </c>
      <c r="J3579" t="s">
        <v>5961</v>
      </c>
      <c r="K3579" t="s">
        <v>42</v>
      </c>
      <c r="L3579">
        <v>93309</v>
      </c>
      <c r="M3579" t="s">
        <v>43</v>
      </c>
      <c r="N3579" t="s">
        <v>870</v>
      </c>
      <c r="O3579" t="s">
        <v>45</v>
      </c>
      <c r="P3579" t="s">
        <v>89</v>
      </c>
      <c r="Q3579" t="s">
        <v>871</v>
      </c>
      <c r="R3579">
        <v>4.7300000000000004</v>
      </c>
      <c r="S3579">
        <v>1</v>
      </c>
      <c r="T3579">
        <v>0</v>
      </c>
      <c r="U3579">
        <v>2.3176999999999999</v>
      </c>
    </row>
    <row r="3580" spans="1:21" x14ac:dyDescent="0.25">
      <c r="A3580">
        <v>3579</v>
      </c>
      <c r="B3580" t="s">
        <v>6765</v>
      </c>
      <c r="C3580" s="1">
        <v>42576</v>
      </c>
      <c r="D3580" s="1">
        <v>42580</v>
      </c>
      <c r="E3580" t="s">
        <v>49</v>
      </c>
      <c r="F3580" t="s">
        <v>3009</v>
      </c>
      <c r="G3580" t="s">
        <v>3010</v>
      </c>
      <c r="H3580" t="s">
        <v>25</v>
      </c>
      <c r="I3580" t="s">
        <v>26</v>
      </c>
      <c r="J3580" t="s">
        <v>327</v>
      </c>
      <c r="K3580" t="s">
        <v>1491</v>
      </c>
      <c r="L3580">
        <v>39212</v>
      </c>
      <c r="M3580" t="s">
        <v>29</v>
      </c>
      <c r="N3580" t="s">
        <v>6766</v>
      </c>
      <c r="O3580" t="s">
        <v>45</v>
      </c>
      <c r="P3580" t="s">
        <v>58</v>
      </c>
      <c r="Q3580" t="s">
        <v>6767</v>
      </c>
      <c r="R3580">
        <v>7.89</v>
      </c>
      <c r="S3580">
        <v>1</v>
      </c>
      <c r="T3580">
        <v>0</v>
      </c>
      <c r="U3580">
        <v>0.31559999999999999</v>
      </c>
    </row>
    <row r="3581" spans="1:21" x14ac:dyDescent="0.25">
      <c r="A3581">
        <v>3580</v>
      </c>
      <c r="B3581" t="s">
        <v>6765</v>
      </c>
      <c r="C3581" s="1">
        <v>42576</v>
      </c>
      <c r="D3581" s="1">
        <v>42580</v>
      </c>
      <c r="E3581" t="s">
        <v>49</v>
      </c>
      <c r="F3581" t="s">
        <v>3009</v>
      </c>
      <c r="G3581" t="s">
        <v>3010</v>
      </c>
      <c r="H3581" t="s">
        <v>25</v>
      </c>
      <c r="I3581" t="s">
        <v>26</v>
      </c>
      <c r="J3581" t="s">
        <v>327</v>
      </c>
      <c r="K3581" t="s">
        <v>1491</v>
      </c>
      <c r="L3581">
        <v>39212</v>
      </c>
      <c r="M3581" t="s">
        <v>29</v>
      </c>
      <c r="N3581" t="s">
        <v>5810</v>
      </c>
      <c r="O3581" t="s">
        <v>45</v>
      </c>
      <c r="P3581" t="s">
        <v>89</v>
      </c>
      <c r="Q3581" t="s">
        <v>5811</v>
      </c>
      <c r="R3581">
        <v>65.5</v>
      </c>
      <c r="S3581">
        <v>5</v>
      </c>
      <c r="T3581">
        <v>0</v>
      </c>
      <c r="U3581">
        <v>32.094999999999999</v>
      </c>
    </row>
    <row r="3582" spans="1:21" x14ac:dyDescent="0.25">
      <c r="A3582">
        <v>3581</v>
      </c>
      <c r="B3582" t="s">
        <v>6765</v>
      </c>
      <c r="C3582" s="1">
        <v>42576</v>
      </c>
      <c r="D3582" s="1">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388.81279999999998</v>
      </c>
    </row>
    <row r="3583" spans="1:21" x14ac:dyDescent="0.25">
      <c r="A3583">
        <v>3582</v>
      </c>
      <c r="B3583" t="s">
        <v>6768</v>
      </c>
      <c r="C3583" s="1">
        <v>43009</v>
      </c>
      <c r="D3583" s="1">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50.328000000000003</v>
      </c>
    </row>
    <row r="3584" spans="1:21" x14ac:dyDescent="0.25">
      <c r="A3584">
        <v>3583</v>
      </c>
      <c r="B3584" t="s">
        <v>6769</v>
      </c>
      <c r="C3584" s="1">
        <v>42348</v>
      </c>
      <c r="D3584" s="1">
        <v>42354</v>
      </c>
      <c r="E3584" t="s">
        <v>49</v>
      </c>
      <c r="F3584" t="s">
        <v>3947</v>
      </c>
      <c r="G3584" t="s">
        <v>3948</v>
      </c>
      <c r="H3584" t="s">
        <v>40</v>
      </c>
      <c r="I3584" t="s">
        <v>26</v>
      </c>
      <c r="J3584" t="s">
        <v>327</v>
      </c>
      <c r="K3584" t="s">
        <v>237</v>
      </c>
      <c r="L3584">
        <v>49201</v>
      </c>
      <c r="M3584" t="s">
        <v>104</v>
      </c>
      <c r="N3584" t="s">
        <v>571</v>
      </c>
      <c r="O3584" t="s">
        <v>45</v>
      </c>
      <c r="P3584" t="s">
        <v>67</v>
      </c>
      <c r="Q3584" t="s">
        <v>6770</v>
      </c>
      <c r="R3584">
        <v>3.9</v>
      </c>
      <c r="S3584">
        <v>2</v>
      </c>
      <c r="T3584">
        <v>0</v>
      </c>
      <c r="U3584">
        <v>1.5209999999999999</v>
      </c>
    </row>
    <row r="3585" spans="1:21" x14ac:dyDescent="0.25">
      <c r="A3585">
        <v>3584</v>
      </c>
      <c r="B3585" t="s">
        <v>6769</v>
      </c>
      <c r="C3585" s="1">
        <v>42348</v>
      </c>
      <c r="D3585" s="1">
        <v>42354</v>
      </c>
      <c r="E3585" t="s">
        <v>49</v>
      </c>
      <c r="F3585" t="s">
        <v>3947</v>
      </c>
      <c r="G3585" t="s">
        <v>3948</v>
      </c>
      <c r="H3585" t="s">
        <v>40</v>
      </c>
      <c r="I3585" t="s">
        <v>26</v>
      </c>
      <c r="J3585" t="s">
        <v>327</v>
      </c>
      <c r="K3585" t="s">
        <v>237</v>
      </c>
      <c r="L3585">
        <v>49201</v>
      </c>
      <c r="M3585" t="s">
        <v>104</v>
      </c>
      <c r="N3585" t="s">
        <v>5707</v>
      </c>
      <c r="O3585" t="s">
        <v>31</v>
      </c>
      <c r="P3585" t="s">
        <v>55</v>
      </c>
      <c r="Q3585" t="s">
        <v>5708</v>
      </c>
      <c r="R3585">
        <v>801.96</v>
      </c>
      <c r="S3585">
        <v>2</v>
      </c>
      <c r="T3585">
        <v>0</v>
      </c>
      <c r="U3585">
        <v>200.49</v>
      </c>
    </row>
    <row r="3586" spans="1:21" x14ac:dyDescent="0.25">
      <c r="A3586">
        <v>3585</v>
      </c>
      <c r="B3586" t="s">
        <v>6769</v>
      </c>
      <c r="C3586" s="1">
        <v>42348</v>
      </c>
      <c r="D3586" s="1">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32.633200000000002</v>
      </c>
    </row>
    <row r="3587" spans="1:21" x14ac:dyDescent="0.25">
      <c r="A3587">
        <v>3586</v>
      </c>
      <c r="B3587" t="s">
        <v>6769</v>
      </c>
      <c r="C3587" s="1">
        <v>42348</v>
      </c>
      <c r="D3587" s="1">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x14ac:dyDescent="0.25">
      <c r="A3588">
        <v>3587</v>
      </c>
      <c r="B3588" t="s">
        <v>6771</v>
      </c>
      <c r="C3588" s="1">
        <v>42981</v>
      </c>
      <c r="D3588" s="1">
        <v>42986</v>
      </c>
      <c r="E3588" t="s">
        <v>49</v>
      </c>
      <c r="F3588" t="s">
        <v>5734</v>
      </c>
      <c r="G3588" t="s">
        <v>5735</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x14ac:dyDescent="0.25">
      <c r="A3589">
        <v>3588</v>
      </c>
      <c r="B3589" t="s">
        <v>6772</v>
      </c>
      <c r="C3589" s="1">
        <v>43002</v>
      </c>
      <c r="D3589" s="1">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-253.43369999999999</v>
      </c>
    </row>
    <row r="3590" spans="1:21" x14ac:dyDescent="0.25">
      <c r="A3590">
        <v>3589</v>
      </c>
      <c r="B3590" t="s">
        <v>6773</v>
      </c>
      <c r="C3590" s="1">
        <v>43088</v>
      </c>
      <c r="D3590" s="1">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33.312399999999997</v>
      </c>
    </row>
    <row r="3591" spans="1:21" x14ac:dyDescent="0.25">
      <c r="A3591">
        <v>3590</v>
      </c>
      <c r="B3591" t="s">
        <v>6774</v>
      </c>
      <c r="C3591" s="1">
        <v>43063</v>
      </c>
      <c r="D3591" s="1">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x14ac:dyDescent="0.25">
      <c r="A3592">
        <v>3591</v>
      </c>
      <c r="B3592" t="s">
        <v>6774</v>
      </c>
      <c r="C3592" s="1">
        <v>43063</v>
      </c>
      <c r="D3592" s="1">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375.42959999999999</v>
      </c>
    </row>
    <row r="3593" spans="1:21" x14ac:dyDescent="0.25">
      <c r="A3593">
        <v>3592</v>
      </c>
      <c r="B3593" t="s">
        <v>6775</v>
      </c>
      <c r="C3593" s="1">
        <v>41986</v>
      </c>
      <c r="D3593" s="1">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0.36499999999999999</v>
      </c>
    </row>
    <row r="3594" spans="1:21" x14ac:dyDescent="0.25">
      <c r="A3594">
        <v>3593</v>
      </c>
      <c r="B3594" t="s">
        <v>6776</v>
      </c>
      <c r="C3594" s="1">
        <v>42709</v>
      </c>
      <c r="D3594" s="1">
        <v>42711</v>
      </c>
      <c r="E3594" t="s">
        <v>22</v>
      </c>
      <c r="F3594" t="s">
        <v>4269</v>
      </c>
      <c r="G3594" t="s">
        <v>4270</v>
      </c>
      <c r="H3594" t="s">
        <v>25</v>
      </c>
      <c r="I3594" t="s">
        <v>26</v>
      </c>
      <c r="J3594" t="s">
        <v>265</v>
      </c>
      <c r="K3594" t="s">
        <v>266</v>
      </c>
      <c r="L3594">
        <v>10024</v>
      </c>
      <c r="M3594" t="s">
        <v>147</v>
      </c>
      <c r="N3594" t="s">
        <v>6101</v>
      </c>
      <c r="O3594" t="s">
        <v>45</v>
      </c>
      <c r="P3594" t="s">
        <v>58</v>
      </c>
      <c r="Q3594" t="s">
        <v>6102</v>
      </c>
      <c r="R3594">
        <v>465.18</v>
      </c>
      <c r="S3594">
        <v>3</v>
      </c>
      <c r="T3594">
        <v>0</v>
      </c>
      <c r="U3594">
        <v>120.9468</v>
      </c>
    </row>
    <row r="3595" spans="1:21" x14ac:dyDescent="0.25">
      <c r="A3595">
        <v>3594</v>
      </c>
      <c r="B3595" t="s">
        <v>6777</v>
      </c>
      <c r="C3595" s="1">
        <v>42624</v>
      </c>
      <c r="D3595" s="1">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22.428000000000001</v>
      </c>
      <c r="S3595">
        <v>3</v>
      </c>
      <c r="T3595">
        <v>0.7</v>
      </c>
      <c r="U3595">
        <v>-17.942399999999999</v>
      </c>
    </row>
    <row r="3596" spans="1:21" x14ac:dyDescent="0.25">
      <c r="A3596">
        <v>3595</v>
      </c>
      <c r="B3596" t="s">
        <v>6777</v>
      </c>
      <c r="C3596" s="1">
        <v>42624</v>
      </c>
      <c r="D3596" s="1">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37.520000000000003</v>
      </c>
      <c r="S3596">
        <v>5</v>
      </c>
      <c r="T3596">
        <v>0.2</v>
      </c>
      <c r="U3596">
        <v>3.7519999999999998</v>
      </c>
    </row>
    <row r="3597" spans="1:21" x14ac:dyDescent="0.25">
      <c r="A3597">
        <v>3596</v>
      </c>
      <c r="B3597" t="s">
        <v>6778</v>
      </c>
      <c r="C3597" s="1">
        <v>43078</v>
      </c>
      <c r="D3597" s="1">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0.4264</v>
      </c>
    </row>
    <row r="3598" spans="1:21" x14ac:dyDescent="0.25">
      <c r="A3598">
        <v>3597</v>
      </c>
      <c r="B3598" t="s">
        <v>6779</v>
      </c>
      <c r="C3598" s="1">
        <v>41891</v>
      </c>
      <c r="D3598" s="1">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v>
      </c>
      <c r="S3598">
        <v>3</v>
      </c>
      <c r="T3598">
        <v>0.2</v>
      </c>
      <c r="U3598">
        <v>5.4432</v>
      </c>
    </row>
    <row r="3599" spans="1:21" x14ac:dyDescent="0.25">
      <c r="A3599">
        <v>3598</v>
      </c>
      <c r="B3599" t="s">
        <v>6779</v>
      </c>
      <c r="C3599" s="1">
        <v>41891</v>
      </c>
      <c r="D3599" s="1">
        <v>41896</v>
      </c>
      <c r="E3599" t="s">
        <v>22</v>
      </c>
      <c r="F3599" t="s">
        <v>814</v>
      </c>
      <c r="G3599" t="s">
        <v>815</v>
      </c>
      <c r="H3599" t="s">
        <v>25</v>
      </c>
      <c r="I3599" t="s">
        <v>26</v>
      </c>
      <c r="J3599" t="s">
        <v>145</v>
      </c>
      <c r="K3599" t="s">
        <v>146</v>
      </c>
      <c r="L3599">
        <v>19140</v>
      </c>
      <c r="M3599" t="s">
        <v>147</v>
      </c>
      <c r="N3599" t="s">
        <v>6780</v>
      </c>
      <c r="O3599" t="s">
        <v>70</v>
      </c>
      <c r="P3599" t="s">
        <v>160</v>
      </c>
      <c r="Q3599" t="s">
        <v>6781</v>
      </c>
      <c r="R3599">
        <v>64.703999999999994</v>
      </c>
      <c r="S3599">
        <v>6</v>
      </c>
      <c r="T3599">
        <v>0.2</v>
      </c>
      <c r="U3599">
        <v>-4.8528000000000002</v>
      </c>
    </row>
    <row r="3600" spans="1:21" x14ac:dyDescent="0.25">
      <c r="A3600">
        <v>3599</v>
      </c>
      <c r="B3600" t="s">
        <v>6779</v>
      </c>
      <c r="C3600" s="1">
        <v>41891</v>
      </c>
      <c r="D3600" s="1">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5.0232000000000001</v>
      </c>
    </row>
    <row r="3601" spans="1:21" x14ac:dyDescent="0.25">
      <c r="A3601">
        <v>3600</v>
      </c>
      <c r="B3601" t="s">
        <v>6779</v>
      </c>
      <c r="C3601" s="1">
        <v>41891</v>
      </c>
      <c r="D3601" s="1">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v>
      </c>
    </row>
    <row r="3602" spans="1:21" x14ac:dyDescent="0.25">
      <c r="A3602">
        <v>3601</v>
      </c>
      <c r="B3602" t="s">
        <v>6782</v>
      </c>
      <c r="C3602" s="1">
        <v>42912</v>
      </c>
      <c r="D3602" s="1">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v>
      </c>
      <c r="S3602">
        <v>9</v>
      </c>
      <c r="T3602">
        <v>0.2</v>
      </c>
      <c r="U3602">
        <v>64.789199999999994</v>
      </c>
    </row>
    <row r="3603" spans="1:21" x14ac:dyDescent="0.25">
      <c r="A3603">
        <v>3602</v>
      </c>
      <c r="B3603" t="s">
        <v>6783</v>
      </c>
      <c r="C3603" s="1">
        <v>41960</v>
      </c>
      <c r="D3603" s="1">
        <v>41967</v>
      </c>
      <c r="E3603" t="s">
        <v>49</v>
      </c>
      <c r="F3603" t="s">
        <v>6784</v>
      </c>
      <c r="G3603" t="s">
        <v>6785</v>
      </c>
      <c r="H3603" t="s">
        <v>25</v>
      </c>
      <c r="I3603" t="s">
        <v>26</v>
      </c>
      <c r="J3603" t="s">
        <v>145</v>
      </c>
      <c r="K3603" t="s">
        <v>146</v>
      </c>
      <c r="L3603">
        <v>19143</v>
      </c>
      <c r="M3603" t="s">
        <v>147</v>
      </c>
      <c r="N3603" t="s">
        <v>2201</v>
      </c>
      <c r="O3603" t="s">
        <v>45</v>
      </c>
      <c r="P3603" t="s">
        <v>89</v>
      </c>
      <c r="Q3603" t="s">
        <v>2202</v>
      </c>
      <c r="R3603">
        <v>12.448</v>
      </c>
      <c r="S3603">
        <v>2</v>
      </c>
      <c r="T3603">
        <v>0.2</v>
      </c>
      <c r="U3603">
        <v>3.89</v>
      </c>
    </row>
    <row r="3604" spans="1:21" x14ac:dyDescent="0.25">
      <c r="A3604">
        <v>3603</v>
      </c>
      <c r="B3604" t="s">
        <v>6783</v>
      </c>
      <c r="C3604" s="1">
        <v>41960</v>
      </c>
      <c r="D3604" s="1">
        <v>41967</v>
      </c>
      <c r="E3604" t="s">
        <v>49</v>
      </c>
      <c r="F3604" t="s">
        <v>6784</v>
      </c>
      <c r="G3604" t="s">
        <v>6785</v>
      </c>
      <c r="H3604" t="s">
        <v>25</v>
      </c>
      <c r="I3604" t="s">
        <v>26</v>
      </c>
      <c r="J3604" t="s">
        <v>145</v>
      </c>
      <c r="K3604" t="s">
        <v>146</v>
      </c>
      <c r="L3604">
        <v>19143</v>
      </c>
      <c r="M3604" t="s">
        <v>147</v>
      </c>
      <c r="N3604" t="s">
        <v>1935</v>
      </c>
      <c r="O3604" t="s">
        <v>31</v>
      </c>
      <c r="P3604" t="s">
        <v>35</v>
      </c>
      <c r="Q3604" t="s">
        <v>1936</v>
      </c>
      <c r="R3604">
        <v>657.93</v>
      </c>
      <c r="S3604">
        <v>5</v>
      </c>
      <c r="T3604">
        <v>0.3</v>
      </c>
      <c r="U3604">
        <v>-93.99</v>
      </c>
    </row>
    <row r="3605" spans="1:21" x14ac:dyDescent="0.25">
      <c r="A3605">
        <v>3604</v>
      </c>
      <c r="B3605" t="s">
        <v>6786</v>
      </c>
      <c r="C3605" s="1">
        <v>42968</v>
      </c>
      <c r="D3605" s="1">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x14ac:dyDescent="0.25">
      <c r="A3606">
        <v>3605</v>
      </c>
      <c r="B3606" t="s">
        <v>6786</v>
      </c>
      <c r="C3606" s="1">
        <v>42968</v>
      </c>
      <c r="D3606" s="1">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8.5543999999999993</v>
      </c>
    </row>
    <row r="3607" spans="1:21" x14ac:dyDescent="0.25">
      <c r="A3607">
        <v>3606</v>
      </c>
      <c r="B3607" t="s">
        <v>6786</v>
      </c>
      <c r="C3607" s="1">
        <v>42968</v>
      </c>
      <c r="D3607" s="1">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x14ac:dyDescent="0.25">
      <c r="A3608">
        <v>3607</v>
      </c>
      <c r="B3608" t="s">
        <v>6787</v>
      </c>
      <c r="C3608" s="1">
        <v>42441</v>
      </c>
      <c r="D3608" s="1">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29.34</v>
      </c>
      <c r="S3608">
        <v>3</v>
      </c>
      <c r="T3608">
        <v>0</v>
      </c>
      <c r="U3608">
        <v>13.4964</v>
      </c>
    </row>
    <row r="3609" spans="1:21" x14ac:dyDescent="0.25">
      <c r="A3609">
        <v>3608</v>
      </c>
      <c r="B3609" t="s">
        <v>6788</v>
      </c>
      <c r="C3609" s="1">
        <v>41905</v>
      </c>
      <c r="D3609" s="1">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47.061</v>
      </c>
    </row>
    <row r="3610" spans="1:21" x14ac:dyDescent="0.25">
      <c r="A3610">
        <v>3609</v>
      </c>
      <c r="B3610" t="s">
        <v>6789</v>
      </c>
      <c r="C3610" s="1">
        <v>41757</v>
      </c>
      <c r="D3610" s="1">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6.9119999999999999</v>
      </c>
      <c r="S3610">
        <v>3</v>
      </c>
      <c r="T3610">
        <v>0.2</v>
      </c>
      <c r="U3610">
        <v>2.5055999999999998</v>
      </c>
    </row>
    <row r="3611" spans="1:21" x14ac:dyDescent="0.25">
      <c r="A3611">
        <v>3610</v>
      </c>
      <c r="B3611" t="s">
        <v>6789</v>
      </c>
      <c r="C3611" s="1">
        <v>41757</v>
      </c>
      <c r="D3611" s="1">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2.0322</v>
      </c>
    </row>
    <row r="3612" spans="1:21" x14ac:dyDescent="0.25">
      <c r="A3612">
        <v>3611</v>
      </c>
      <c r="B3612" t="s">
        <v>6789</v>
      </c>
      <c r="C3612" s="1">
        <v>41757</v>
      </c>
      <c r="D3612" s="1">
        <v>41762</v>
      </c>
      <c r="E3612" t="s">
        <v>49</v>
      </c>
      <c r="F3612" t="s">
        <v>2766</v>
      </c>
      <c r="G3612" t="s">
        <v>2767</v>
      </c>
      <c r="H3612" t="s">
        <v>40</v>
      </c>
      <c r="I3612" t="s">
        <v>26</v>
      </c>
      <c r="J3612" t="s">
        <v>606</v>
      </c>
      <c r="K3612" t="s">
        <v>497</v>
      </c>
      <c r="L3612">
        <v>43055</v>
      </c>
      <c r="M3612" t="s">
        <v>147</v>
      </c>
      <c r="N3612" t="s">
        <v>6016</v>
      </c>
      <c r="O3612" t="s">
        <v>45</v>
      </c>
      <c r="P3612" t="s">
        <v>58</v>
      </c>
      <c r="Q3612" t="s">
        <v>6017</v>
      </c>
      <c r="R3612">
        <v>177.56800000000001</v>
      </c>
      <c r="S3612">
        <v>2</v>
      </c>
      <c r="T3612">
        <v>0.2</v>
      </c>
      <c r="U3612">
        <v>-37.733199999999997</v>
      </c>
    </row>
    <row r="3613" spans="1:21" x14ac:dyDescent="0.25">
      <c r="A3613">
        <v>3612</v>
      </c>
      <c r="B3613" t="s">
        <v>6790</v>
      </c>
      <c r="C3613" s="1">
        <v>42703</v>
      </c>
      <c r="D3613" s="1">
        <v>42705</v>
      </c>
      <c r="E3613" t="s">
        <v>22</v>
      </c>
      <c r="F3613" t="s">
        <v>6791</v>
      </c>
      <c r="G3613" t="s">
        <v>6792</v>
      </c>
      <c r="H3613" t="s">
        <v>40</v>
      </c>
      <c r="I3613" t="s">
        <v>26</v>
      </c>
      <c r="J3613" t="s">
        <v>816</v>
      </c>
      <c r="K3613" t="s">
        <v>103</v>
      </c>
      <c r="L3613">
        <v>75217</v>
      </c>
      <c r="M3613" t="s">
        <v>104</v>
      </c>
      <c r="N3613" t="s">
        <v>5386</v>
      </c>
      <c r="O3613" t="s">
        <v>70</v>
      </c>
      <c r="P3613" t="s">
        <v>160</v>
      </c>
      <c r="Q3613" t="s">
        <v>5387</v>
      </c>
      <c r="R3613">
        <v>58.415999999999997</v>
      </c>
      <c r="S3613">
        <v>2</v>
      </c>
      <c r="T3613">
        <v>0.2</v>
      </c>
      <c r="U3613">
        <v>16.794599999999999</v>
      </c>
    </row>
    <row r="3614" spans="1:21" x14ac:dyDescent="0.25">
      <c r="A3614">
        <v>3613</v>
      </c>
      <c r="B3614" t="s">
        <v>6793</v>
      </c>
      <c r="C3614" s="1">
        <v>42341</v>
      </c>
      <c r="D3614" s="1">
        <v>42346</v>
      </c>
      <c r="E3614" t="s">
        <v>49</v>
      </c>
      <c r="F3614" t="s">
        <v>3684</v>
      </c>
      <c r="G3614" t="s">
        <v>3685</v>
      </c>
      <c r="H3614" t="s">
        <v>101</v>
      </c>
      <c r="I3614" t="s">
        <v>26</v>
      </c>
      <c r="J3614" t="s">
        <v>145</v>
      </c>
      <c r="K3614" t="s">
        <v>146</v>
      </c>
      <c r="L3614">
        <v>19134</v>
      </c>
      <c r="M3614" t="s">
        <v>147</v>
      </c>
      <c r="N3614" t="s">
        <v>6629</v>
      </c>
      <c r="O3614" t="s">
        <v>45</v>
      </c>
      <c r="P3614" t="s">
        <v>89</v>
      </c>
      <c r="Q3614" t="s">
        <v>6630</v>
      </c>
      <c r="R3614">
        <v>16.448</v>
      </c>
      <c r="S3614">
        <v>2</v>
      </c>
      <c r="T3614">
        <v>0.2</v>
      </c>
      <c r="U3614">
        <v>5.5511999999999997</v>
      </c>
    </row>
    <row r="3615" spans="1:21" x14ac:dyDescent="0.25">
      <c r="A3615">
        <v>3614</v>
      </c>
      <c r="B3615" t="s">
        <v>6793</v>
      </c>
      <c r="C3615" s="1">
        <v>42341</v>
      </c>
      <c r="D3615" s="1">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x14ac:dyDescent="0.25">
      <c r="A3616">
        <v>3615</v>
      </c>
      <c r="B3616" t="s">
        <v>6794</v>
      </c>
      <c r="C3616" s="1">
        <v>43058</v>
      </c>
      <c r="D3616" s="1">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718.11599999999999</v>
      </c>
      <c r="S3616">
        <v>6</v>
      </c>
      <c r="T3616">
        <v>0.3</v>
      </c>
      <c r="U3616">
        <v>-71.811599999999999</v>
      </c>
    </row>
    <row r="3617" spans="1:21" x14ac:dyDescent="0.25">
      <c r="A3617">
        <v>3616</v>
      </c>
      <c r="B3617" t="s">
        <v>6794</v>
      </c>
      <c r="C3617" s="1">
        <v>43058</v>
      </c>
      <c r="D3617" s="1">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8.7384000000000004</v>
      </c>
    </row>
    <row r="3618" spans="1:21" x14ac:dyDescent="0.25">
      <c r="A3618">
        <v>3617</v>
      </c>
      <c r="B3618" t="s">
        <v>6795</v>
      </c>
      <c r="C3618" s="1">
        <v>42618</v>
      </c>
      <c r="D3618" s="1">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9.5549999999999997</v>
      </c>
      <c r="S3618">
        <v>5</v>
      </c>
      <c r="T3618">
        <v>0.7</v>
      </c>
      <c r="U3618">
        <v>-7.3254999999999999</v>
      </c>
    </row>
    <row r="3619" spans="1:21" x14ac:dyDescent="0.25">
      <c r="A3619">
        <v>3618</v>
      </c>
      <c r="B3619" t="s">
        <v>6796</v>
      </c>
      <c r="C3619" s="1">
        <v>42982</v>
      </c>
      <c r="D3619" s="1">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487.98399999999998</v>
      </c>
      <c r="S3619">
        <v>2</v>
      </c>
      <c r="T3619">
        <v>0.2</v>
      </c>
      <c r="U3619">
        <v>152.495</v>
      </c>
    </row>
    <row r="3620" spans="1:21" x14ac:dyDescent="0.25">
      <c r="A3620">
        <v>3619</v>
      </c>
      <c r="B3620" t="s">
        <v>6796</v>
      </c>
      <c r="C3620" s="1">
        <v>42982</v>
      </c>
      <c r="D3620" s="1">
        <v>42986</v>
      </c>
      <c r="E3620" t="s">
        <v>49</v>
      </c>
      <c r="F3620" t="s">
        <v>2234</v>
      </c>
      <c r="G3620" t="s">
        <v>2235</v>
      </c>
      <c r="H3620" t="s">
        <v>25</v>
      </c>
      <c r="I3620" t="s">
        <v>26</v>
      </c>
      <c r="J3620" t="s">
        <v>41</v>
      </c>
      <c r="K3620" t="s">
        <v>42</v>
      </c>
      <c r="L3620">
        <v>90004</v>
      </c>
      <c r="M3620" t="s">
        <v>43</v>
      </c>
      <c r="N3620" t="s">
        <v>4348</v>
      </c>
      <c r="O3620" t="s">
        <v>70</v>
      </c>
      <c r="P3620" t="s">
        <v>71</v>
      </c>
      <c r="Q3620" t="s">
        <v>4349</v>
      </c>
      <c r="R3620">
        <v>5.56</v>
      </c>
      <c r="S3620">
        <v>1</v>
      </c>
      <c r="T3620">
        <v>0.2</v>
      </c>
      <c r="U3620">
        <v>1.7375</v>
      </c>
    </row>
    <row r="3621" spans="1:21" x14ac:dyDescent="0.25">
      <c r="A3621">
        <v>3620</v>
      </c>
      <c r="B3621" t="s">
        <v>6796</v>
      </c>
      <c r="C3621" s="1">
        <v>42982</v>
      </c>
      <c r="D3621" s="1">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65.355000000000004</v>
      </c>
    </row>
    <row r="3622" spans="1:21" x14ac:dyDescent="0.25">
      <c r="A3622">
        <v>3621</v>
      </c>
      <c r="B3622" t="s">
        <v>6797</v>
      </c>
      <c r="C3622" s="1">
        <v>42635</v>
      </c>
      <c r="D3622" s="1">
        <v>42642</v>
      </c>
      <c r="E3622" t="s">
        <v>49</v>
      </c>
      <c r="F3622" t="s">
        <v>584</v>
      </c>
      <c r="G3622" t="s">
        <v>585</v>
      </c>
      <c r="H3622" t="s">
        <v>40</v>
      </c>
      <c r="I3622" t="s">
        <v>26</v>
      </c>
      <c r="J3622" t="s">
        <v>3800</v>
      </c>
      <c r="K3622" t="s">
        <v>334</v>
      </c>
      <c r="L3622">
        <v>37167</v>
      </c>
      <c r="M3622" t="s">
        <v>29</v>
      </c>
      <c r="N3622" t="s">
        <v>5725</v>
      </c>
      <c r="O3622" t="s">
        <v>45</v>
      </c>
      <c r="P3622" t="s">
        <v>67</v>
      </c>
      <c r="Q3622" t="s">
        <v>5726</v>
      </c>
      <c r="R3622">
        <v>40.776000000000003</v>
      </c>
      <c r="S3622">
        <v>3</v>
      </c>
      <c r="T3622">
        <v>0.2</v>
      </c>
      <c r="U3622">
        <v>4.5872999999999999</v>
      </c>
    </row>
    <row r="3623" spans="1:21" x14ac:dyDescent="0.25">
      <c r="A3623">
        <v>3622</v>
      </c>
      <c r="B3623" t="s">
        <v>6797</v>
      </c>
      <c r="C3623" s="1">
        <v>42635</v>
      </c>
      <c r="D3623" s="1">
        <v>42642</v>
      </c>
      <c r="E3623" t="s">
        <v>49</v>
      </c>
      <c r="F3623" t="s">
        <v>584</v>
      </c>
      <c r="G3623" t="s">
        <v>585</v>
      </c>
      <c r="H3623" t="s">
        <v>40</v>
      </c>
      <c r="I3623" t="s">
        <v>26</v>
      </c>
      <c r="J3623" t="s">
        <v>3800</v>
      </c>
      <c r="K3623" t="s">
        <v>334</v>
      </c>
      <c r="L3623">
        <v>37167</v>
      </c>
      <c r="M3623" t="s">
        <v>29</v>
      </c>
      <c r="N3623" t="s">
        <v>6798</v>
      </c>
      <c r="O3623" t="s">
        <v>70</v>
      </c>
      <c r="P3623" t="s">
        <v>71</v>
      </c>
      <c r="Q3623" t="s">
        <v>6799</v>
      </c>
      <c r="R3623">
        <v>63.936</v>
      </c>
      <c r="S3623">
        <v>8</v>
      </c>
      <c r="T3623">
        <v>0.2</v>
      </c>
      <c r="U3623">
        <v>5.5944000000000003</v>
      </c>
    </row>
    <row r="3624" spans="1:21" x14ac:dyDescent="0.25">
      <c r="A3624">
        <v>3623</v>
      </c>
      <c r="B3624" t="s">
        <v>6800</v>
      </c>
      <c r="C3624" s="1">
        <v>41896</v>
      </c>
      <c r="D3624" s="1">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x14ac:dyDescent="0.25">
      <c r="A3625">
        <v>3624</v>
      </c>
      <c r="B3625" t="s">
        <v>6800</v>
      </c>
      <c r="C3625" s="1">
        <v>41896</v>
      </c>
      <c r="D3625" s="1">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x14ac:dyDescent="0.25">
      <c r="A3626">
        <v>3625</v>
      </c>
      <c r="B3626" t="s">
        <v>6801</v>
      </c>
      <c r="C3626" s="1">
        <v>42874</v>
      </c>
      <c r="D3626" s="1">
        <v>42876</v>
      </c>
      <c r="E3626" t="s">
        <v>22</v>
      </c>
      <c r="F3626" t="s">
        <v>5327</v>
      </c>
      <c r="G3626" t="s">
        <v>5328</v>
      </c>
      <c r="H3626" t="s">
        <v>101</v>
      </c>
      <c r="I3626" t="s">
        <v>26</v>
      </c>
      <c r="J3626" t="s">
        <v>126</v>
      </c>
      <c r="K3626" t="s">
        <v>42</v>
      </c>
      <c r="L3626">
        <v>94109</v>
      </c>
      <c r="M3626" t="s">
        <v>43</v>
      </c>
      <c r="N3626" t="s">
        <v>1843</v>
      </c>
      <c r="O3626" t="s">
        <v>31</v>
      </c>
      <c r="P3626" t="s">
        <v>35</v>
      </c>
      <c r="Q3626" t="s">
        <v>1844</v>
      </c>
      <c r="R3626">
        <v>681.40800000000002</v>
      </c>
      <c r="S3626">
        <v>12</v>
      </c>
      <c r="T3626">
        <v>0.2</v>
      </c>
      <c r="U3626">
        <v>42.588000000000001</v>
      </c>
    </row>
    <row r="3627" spans="1:21" x14ac:dyDescent="0.25">
      <c r="A3627">
        <v>3626</v>
      </c>
      <c r="B3627" t="s">
        <v>6801</v>
      </c>
      <c r="C3627" s="1">
        <v>42874</v>
      </c>
      <c r="D3627" s="1">
        <v>42876</v>
      </c>
      <c r="E3627" t="s">
        <v>22</v>
      </c>
      <c r="F3627" t="s">
        <v>5327</v>
      </c>
      <c r="G3627" t="s">
        <v>5328</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x14ac:dyDescent="0.25">
      <c r="A3628">
        <v>3627</v>
      </c>
      <c r="B3628" t="s">
        <v>6801</v>
      </c>
      <c r="C3628" s="1">
        <v>42874</v>
      </c>
      <c r="D3628" s="1">
        <v>42876</v>
      </c>
      <c r="E3628" t="s">
        <v>22</v>
      </c>
      <c r="F3628" t="s">
        <v>5327</v>
      </c>
      <c r="G3628" t="s">
        <v>5328</v>
      </c>
      <c r="H3628" t="s">
        <v>101</v>
      </c>
      <c r="I3628" t="s">
        <v>26</v>
      </c>
      <c r="J3628" t="s">
        <v>126</v>
      </c>
      <c r="K3628" t="s">
        <v>42</v>
      </c>
      <c r="L3628">
        <v>94109</v>
      </c>
      <c r="M3628" t="s">
        <v>43</v>
      </c>
      <c r="N3628" t="s">
        <v>1234</v>
      </c>
      <c r="O3628" t="s">
        <v>45</v>
      </c>
      <c r="P3628" t="s">
        <v>67</v>
      </c>
      <c r="Q3628" t="s">
        <v>1235</v>
      </c>
      <c r="R3628">
        <v>5.58</v>
      </c>
      <c r="S3628">
        <v>1</v>
      </c>
      <c r="T3628">
        <v>0</v>
      </c>
      <c r="U3628">
        <v>1.395</v>
      </c>
    </row>
    <row r="3629" spans="1:21" x14ac:dyDescent="0.25">
      <c r="A3629">
        <v>3628</v>
      </c>
      <c r="B3629" t="s">
        <v>6801</v>
      </c>
      <c r="C3629" s="1">
        <v>42874</v>
      </c>
      <c r="D3629" s="1">
        <v>42876</v>
      </c>
      <c r="E3629" t="s">
        <v>22</v>
      </c>
      <c r="F3629" t="s">
        <v>5327</v>
      </c>
      <c r="G3629" t="s">
        <v>5328</v>
      </c>
      <c r="H3629" t="s">
        <v>101</v>
      </c>
      <c r="I3629" t="s">
        <v>26</v>
      </c>
      <c r="J3629" t="s">
        <v>126</v>
      </c>
      <c r="K3629" t="s">
        <v>42</v>
      </c>
      <c r="L3629">
        <v>94109</v>
      </c>
      <c r="M3629" t="s">
        <v>43</v>
      </c>
      <c r="N3629" t="s">
        <v>1858</v>
      </c>
      <c r="O3629" t="s">
        <v>70</v>
      </c>
      <c r="P3629" t="s">
        <v>160</v>
      </c>
      <c r="Q3629" t="s">
        <v>1859</v>
      </c>
      <c r="R3629">
        <v>36.32</v>
      </c>
      <c r="S3629">
        <v>1</v>
      </c>
      <c r="T3629">
        <v>0</v>
      </c>
      <c r="U3629">
        <v>10.896000000000001</v>
      </c>
    </row>
    <row r="3630" spans="1:21" x14ac:dyDescent="0.25">
      <c r="A3630">
        <v>3629</v>
      </c>
      <c r="B3630" t="s">
        <v>6802</v>
      </c>
      <c r="C3630" s="1">
        <v>41860</v>
      </c>
      <c r="D3630" s="1">
        <v>41864</v>
      </c>
      <c r="E3630" t="s">
        <v>49</v>
      </c>
      <c r="F3630" t="s">
        <v>831</v>
      </c>
      <c r="G3630" t="s">
        <v>832</v>
      </c>
      <c r="H3630" t="s">
        <v>25</v>
      </c>
      <c r="I3630" t="s">
        <v>26</v>
      </c>
      <c r="J3630" t="s">
        <v>94</v>
      </c>
      <c r="K3630" t="s">
        <v>95</v>
      </c>
      <c r="L3630">
        <v>98103</v>
      </c>
      <c r="M3630" t="s">
        <v>43</v>
      </c>
      <c r="N3630" t="s">
        <v>6374</v>
      </c>
      <c r="O3630" t="s">
        <v>45</v>
      </c>
      <c r="P3630" t="s">
        <v>74</v>
      </c>
      <c r="Q3630" t="s">
        <v>6375</v>
      </c>
      <c r="R3630">
        <v>2060.7440000000001</v>
      </c>
      <c r="S3630">
        <v>7</v>
      </c>
      <c r="T3630">
        <v>0.2</v>
      </c>
      <c r="U3630">
        <v>643.98249999999996</v>
      </c>
    </row>
    <row r="3631" spans="1:21" x14ac:dyDescent="0.25">
      <c r="A3631">
        <v>3630</v>
      </c>
      <c r="B3631" t="s">
        <v>6803</v>
      </c>
      <c r="C3631" s="1">
        <v>43065</v>
      </c>
      <c r="D3631" s="1">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52.271999999999998</v>
      </c>
      <c r="S3631">
        <v>3</v>
      </c>
      <c r="T3631">
        <v>0.2</v>
      </c>
      <c r="U3631">
        <v>9.8010000000000002</v>
      </c>
    </row>
    <row r="3632" spans="1:21" x14ac:dyDescent="0.25">
      <c r="A3632">
        <v>3631</v>
      </c>
      <c r="B3632" t="s">
        <v>6803</v>
      </c>
      <c r="C3632" s="1">
        <v>43065</v>
      </c>
      <c r="D3632" s="1">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v>
      </c>
      <c r="S3632">
        <v>7</v>
      </c>
      <c r="T3632">
        <v>0.2</v>
      </c>
      <c r="U3632">
        <v>23.977799999999998</v>
      </c>
    </row>
    <row r="3633" spans="1:21" x14ac:dyDescent="0.25">
      <c r="A3633">
        <v>3632</v>
      </c>
      <c r="B3633" t="s">
        <v>6804</v>
      </c>
      <c r="C3633" s="1">
        <v>42858</v>
      </c>
      <c r="D3633" s="1">
        <v>42863</v>
      </c>
      <c r="E3633" t="s">
        <v>22</v>
      </c>
      <c r="F3633" t="s">
        <v>6805</v>
      </c>
      <c r="G3633" t="s">
        <v>6806</v>
      </c>
      <c r="H3633" t="s">
        <v>40</v>
      </c>
      <c r="I3633" t="s">
        <v>26</v>
      </c>
      <c r="J3633" t="s">
        <v>41</v>
      </c>
      <c r="K3633" t="s">
        <v>42</v>
      </c>
      <c r="L3633">
        <v>90004</v>
      </c>
      <c r="M3633" t="s">
        <v>43</v>
      </c>
      <c r="N3633" t="s">
        <v>4641</v>
      </c>
      <c r="O3633" t="s">
        <v>45</v>
      </c>
      <c r="P3633" t="s">
        <v>58</v>
      </c>
      <c r="Q3633" t="s">
        <v>4642</v>
      </c>
      <c r="R3633">
        <v>69.52</v>
      </c>
      <c r="S3633">
        <v>2</v>
      </c>
      <c r="T3633">
        <v>0</v>
      </c>
      <c r="U3633">
        <v>19.465599999999998</v>
      </c>
    </row>
    <row r="3634" spans="1:21" x14ac:dyDescent="0.25">
      <c r="A3634">
        <v>3633</v>
      </c>
      <c r="B3634" t="s">
        <v>6804</v>
      </c>
      <c r="C3634" s="1">
        <v>42858</v>
      </c>
      <c r="D3634" s="1">
        <v>42863</v>
      </c>
      <c r="E3634" t="s">
        <v>22</v>
      </c>
      <c r="F3634" t="s">
        <v>6805</v>
      </c>
      <c r="G3634" t="s">
        <v>6806</v>
      </c>
      <c r="H3634" t="s">
        <v>40</v>
      </c>
      <c r="I3634" t="s">
        <v>26</v>
      </c>
      <c r="J3634" t="s">
        <v>41</v>
      </c>
      <c r="K3634" t="s">
        <v>42</v>
      </c>
      <c r="L3634">
        <v>90004</v>
      </c>
      <c r="M3634" t="s">
        <v>43</v>
      </c>
      <c r="N3634" t="s">
        <v>2433</v>
      </c>
      <c r="O3634" t="s">
        <v>45</v>
      </c>
      <c r="P3634" t="s">
        <v>58</v>
      </c>
      <c r="Q3634" t="s">
        <v>2434</v>
      </c>
      <c r="R3634">
        <v>763.44</v>
      </c>
      <c r="S3634">
        <v>8</v>
      </c>
      <c r="T3634">
        <v>0</v>
      </c>
      <c r="U3634">
        <v>45.806399999999996</v>
      </c>
    </row>
    <row r="3635" spans="1:21" x14ac:dyDescent="0.25">
      <c r="A3635">
        <v>3634</v>
      </c>
      <c r="B3635" t="s">
        <v>6807</v>
      </c>
      <c r="C3635" s="1">
        <v>42684</v>
      </c>
      <c r="D3635" s="1">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x14ac:dyDescent="0.25">
      <c r="A3636">
        <v>3635</v>
      </c>
      <c r="B3636" t="s">
        <v>6807</v>
      </c>
      <c r="C3636" s="1">
        <v>42684</v>
      </c>
      <c r="D3636" s="1">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-9.7902000000000005</v>
      </c>
    </row>
    <row r="3637" spans="1:21" x14ac:dyDescent="0.25">
      <c r="A3637">
        <v>3636</v>
      </c>
      <c r="B3637" t="s">
        <v>6807</v>
      </c>
      <c r="C3637" s="1">
        <v>42684</v>
      </c>
      <c r="D3637" s="1">
        <v>42688</v>
      </c>
      <c r="E3637" t="s">
        <v>49</v>
      </c>
      <c r="F3637" t="s">
        <v>3798</v>
      </c>
      <c r="G3637" t="s">
        <v>3799</v>
      </c>
      <c r="H3637" t="s">
        <v>101</v>
      </c>
      <c r="I3637" t="s">
        <v>26</v>
      </c>
      <c r="J3637" t="s">
        <v>317</v>
      </c>
      <c r="K3637" t="s">
        <v>497</v>
      </c>
      <c r="L3637">
        <v>45503</v>
      </c>
      <c r="M3637" t="s">
        <v>147</v>
      </c>
      <c r="N3637" t="s">
        <v>6808</v>
      </c>
      <c r="O3637" t="s">
        <v>45</v>
      </c>
      <c r="P3637" t="s">
        <v>89</v>
      </c>
      <c r="Q3637" t="s">
        <v>6809</v>
      </c>
      <c r="R3637">
        <v>89.567999999999998</v>
      </c>
      <c r="S3637">
        <v>2</v>
      </c>
      <c r="T3637">
        <v>0.2</v>
      </c>
      <c r="U3637">
        <v>32.468400000000003</v>
      </c>
    </row>
    <row r="3638" spans="1:21" x14ac:dyDescent="0.25">
      <c r="A3638">
        <v>3637</v>
      </c>
      <c r="B3638" t="s">
        <v>6807</v>
      </c>
      <c r="C3638" s="1">
        <v>42684</v>
      </c>
      <c r="D3638" s="1">
        <v>42688</v>
      </c>
      <c r="E3638" t="s">
        <v>49</v>
      </c>
      <c r="F3638" t="s">
        <v>3798</v>
      </c>
      <c r="G3638" t="s">
        <v>3799</v>
      </c>
      <c r="H3638" t="s">
        <v>101</v>
      </c>
      <c r="I3638" t="s">
        <v>26</v>
      </c>
      <c r="J3638" t="s">
        <v>317</v>
      </c>
      <c r="K3638" t="s">
        <v>497</v>
      </c>
      <c r="L3638">
        <v>45503</v>
      </c>
      <c r="M3638" t="s">
        <v>147</v>
      </c>
      <c r="N3638" t="s">
        <v>5246</v>
      </c>
      <c r="O3638" t="s">
        <v>45</v>
      </c>
      <c r="P3638" t="s">
        <v>89</v>
      </c>
      <c r="Q3638" t="s">
        <v>5247</v>
      </c>
      <c r="R3638">
        <v>22.248000000000001</v>
      </c>
      <c r="S3638">
        <v>3</v>
      </c>
      <c r="T3638">
        <v>0.2</v>
      </c>
      <c r="U3638">
        <v>7.5087000000000002</v>
      </c>
    </row>
    <row r="3639" spans="1:21" x14ac:dyDescent="0.25">
      <c r="A3639">
        <v>3638</v>
      </c>
      <c r="B3639" t="s">
        <v>6807</v>
      </c>
      <c r="C3639" s="1">
        <v>42684</v>
      </c>
      <c r="D3639" s="1">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v>
      </c>
      <c r="S3639">
        <v>4</v>
      </c>
      <c r="T3639">
        <v>0.2</v>
      </c>
      <c r="U3639">
        <v>29.302</v>
      </c>
    </row>
    <row r="3640" spans="1:21" x14ac:dyDescent="0.25">
      <c r="A3640">
        <v>3639</v>
      </c>
      <c r="B3640" t="s">
        <v>6807</v>
      </c>
      <c r="C3640" s="1">
        <v>42684</v>
      </c>
      <c r="D3640" s="1">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29.657599999999999</v>
      </c>
    </row>
    <row r="3641" spans="1:21" x14ac:dyDescent="0.25">
      <c r="A3641">
        <v>3640</v>
      </c>
      <c r="B3641" t="s">
        <v>6807</v>
      </c>
      <c r="C3641" s="1">
        <v>42684</v>
      </c>
      <c r="D3641" s="1">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4.6239999999999997</v>
      </c>
      <c r="S3641">
        <v>1</v>
      </c>
      <c r="T3641">
        <v>0.2</v>
      </c>
      <c r="U3641">
        <v>1.6761999999999999</v>
      </c>
    </row>
    <row r="3642" spans="1:21" x14ac:dyDescent="0.25">
      <c r="A3642">
        <v>3641</v>
      </c>
      <c r="B3642" t="s">
        <v>6807</v>
      </c>
      <c r="C3642" s="1">
        <v>42684</v>
      </c>
      <c r="D3642" s="1">
        <v>42688</v>
      </c>
      <c r="E3642" t="s">
        <v>49</v>
      </c>
      <c r="F3642" t="s">
        <v>3798</v>
      </c>
      <c r="G3642" t="s">
        <v>3799</v>
      </c>
      <c r="H3642" t="s">
        <v>101</v>
      </c>
      <c r="I3642" t="s">
        <v>26</v>
      </c>
      <c r="J3642" t="s">
        <v>317</v>
      </c>
      <c r="K3642" t="s">
        <v>497</v>
      </c>
      <c r="L3642">
        <v>45503</v>
      </c>
      <c r="M3642" t="s">
        <v>147</v>
      </c>
      <c r="N3642" t="s">
        <v>5624</v>
      </c>
      <c r="O3642" t="s">
        <v>70</v>
      </c>
      <c r="P3642" t="s">
        <v>160</v>
      </c>
      <c r="Q3642" t="s">
        <v>6810</v>
      </c>
      <c r="R3642">
        <v>178.92</v>
      </c>
      <c r="S3642">
        <v>7</v>
      </c>
      <c r="T3642">
        <v>0.2</v>
      </c>
      <c r="U3642">
        <v>-29.0745</v>
      </c>
    </row>
    <row r="3643" spans="1:21" x14ac:dyDescent="0.25">
      <c r="A3643">
        <v>3642</v>
      </c>
      <c r="B3643" t="s">
        <v>6807</v>
      </c>
      <c r="C3643" s="1">
        <v>42684</v>
      </c>
      <c r="D3643" s="1">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x14ac:dyDescent="0.25">
      <c r="A3644">
        <v>3643</v>
      </c>
      <c r="B3644" t="s">
        <v>6811</v>
      </c>
      <c r="C3644" s="1">
        <v>41993</v>
      </c>
      <c r="D3644" s="1">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487.98399999999998</v>
      </c>
      <c r="S3644">
        <v>2</v>
      </c>
      <c r="T3644">
        <v>0.2</v>
      </c>
      <c r="U3644">
        <v>152.495</v>
      </c>
    </row>
    <row r="3645" spans="1:21" x14ac:dyDescent="0.25">
      <c r="A3645">
        <v>3644</v>
      </c>
      <c r="B3645" t="s">
        <v>6811</v>
      </c>
      <c r="C3645" s="1">
        <v>41993</v>
      </c>
      <c r="D3645" s="1">
        <v>41996</v>
      </c>
      <c r="E3645" t="s">
        <v>22</v>
      </c>
      <c r="F3645" t="s">
        <v>2229</v>
      </c>
      <c r="G3645" t="s">
        <v>2230</v>
      </c>
      <c r="H3645" t="s">
        <v>25</v>
      </c>
      <c r="I3645" t="s">
        <v>26</v>
      </c>
      <c r="J3645" t="s">
        <v>41</v>
      </c>
      <c r="K3645" t="s">
        <v>42</v>
      </c>
      <c r="L3645">
        <v>90008</v>
      </c>
      <c r="M3645" t="s">
        <v>43</v>
      </c>
      <c r="N3645" t="s">
        <v>6812</v>
      </c>
      <c r="O3645" t="s">
        <v>45</v>
      </c>
      <c r="P3645" t="s">
        <v>67</v>
      </c>
      <c r="Q3645" t="s">
        <v>6813</v>
      </c>
      <c r="R3645">
        <v>47.3</v>
      </c>
      <c r="S3645">
        <v>2</v>
      </c>
      <c r="T3645">
        <v>0</v>
      </c>
      <c r="U3645">
        <v>12.298</v>
      </c>
    </row>
    <row r="3646" spans="1:21" x14ac:dyDescent="0.25">
      <c r="A3646">
        <v>3645</v>
      </c>
      <c r="B3646" t="s">
        <v>6811</v>
      </c>
      <c r="C3646" s="1">
        <v>41993</v>
      </c>
      <c r="D3646" s="1">
        <v>41996</v>
      </c>
      <c r="E3646" t="s">
        <v>22</v>
      </c>
      <c r="F3646" t="s">
        <v>2229</v>
      </c>
      <c r="G3646" t="s">
        <v>2230</v>
      </c>
      <c r="H3646" t="s">
        <v>25</v>
      </c>
      <c r="I3646" t="s">
        <v>26</v>
      </c>
      <c r="J3646" t="s">
        <v>41</v>
      </c>
      <c r="K3646" t="s">
        <v>42</v>
      </c>
      <c r="L3646">
        <v>90008</v>
      </c>
      <c r="M3646" t="s">
        <v>43</v>
      </c>
      <c r="N3646" t="s">
        <v>6814</v>
      </c>
      <c r="O3646" t="s">
        <v>45</v>
      </c>
      <c r="P3646" t="s">
        <v>67</v>
      </c>
      <c r="Q3646" t="s">
        <v>6815</v>
      </c>
      <c r="R3646">
        <v>4.13</v>
      </c>
      <c r="S3646">
        <v>1</v>
      </c>
      <c r="T3646">
        <v>0</v>
      </c>
      <c r="U3646">
        <v>1.1564000000000001</v>
      </c>
    </row>
    <row r="3647" spans="1:21" x14ac:dyDescent="0.25">
      <c r="A3647">
        <v>3646</v>
      </c>
      <c r="B3647" t="s">
        <v>6811</v>
      </c>
      <c r="C3647" s="1">
        <v>41993</v>
      </c>
      <c r="D3647" s="1">
        <v>41996</v>
      </c>
      <c r="E3647" t="s">
        <v>22</v>
      </c>
      <c r="F3647" t="s">
        <v>2229</v>
      </c>
      <c r="G3647" t="s">
        <v>2230</v>
      </c>
      <c r="H3647" t="s">
        <v>25</v>
      </c>
      <c r="I3647" t="s">
        <v>26</v>
      </c>
      <c r="J3647" t="s">
        <v>41</v>
      </c>
      <c r="K3647" t="s">
        <v>42</v>
      </c>
      <c r="L3647">
        <v>90008</v>
      </c>
      <c r="M3647" t="s">
        <v>43</v>
      </c>
      <c r="N3647" t="s">
        <v>6816</v>
      </c>
      <c r="O3647" t="s">
        <v>45</v>
      </c>
      <c r="P3647" t="s">
        <v>74</v>
      </c>
      <c r="Q3647" t="s">
        <v>6817</v>
      </c>
      <c r="R3647">
        <v>155.12</v>
      </c>
      <c r="S3647">
        <v>5</v>
      </c>
      <c r="T3647">
        <v>0.2</v>
      </c>
      <c r="U3647">
        <v>50.414000000000001</v>
      </c>
    </row>
    <row r="3648" spans="1:21" x14ac:dyDescent="0.25">
      <c r="A3648">
        <v>3647</v>
      </c>
      <c r="B3648" t="s">
        <v>6818</v>
      </c>
      <c r="C3648" s="1">
        <v>41845</v>
      </c>
      <c r="D3648" s="1">
        <v>41847</v>
      </c>
      <c r="E3648" t="s">
        <v>22</v>
      </c>
      <c r="F3648" t="s">
        <v>6043</v>
      </c>
      <c r="G3648" t="s">
        <v>6044</v>
      </c>
      <c r="H3648" t="s">
        <v>101</v>
      </c>
      <c r="I3648" t="s">
        <v>26</v>
      </c>
      <c r="J3648" t="s">
        <v>41</v>
      </c>
      <c r="K3648" t="s">
        <v>42</v>
      </c>
      <c r="L3648">
        <v>90045</v>
      </c>
      <c r="M3648" t="s">
        <v>43</v>
      </c>
      <c r="N3648" t="s">
        <v>2847</v>
      </c>
      <c r="O3648" t="s">
        <v>45</v>
      </c>
      <c r="P3648" t="s">
        <v>89</v>
      </c>
      <c r="Q3648" t="s">
        <v>6819</v>
      </c>
      <c r="R3648">
        <v>6.48</v>
      </c>
      <c r="S3648">
        <v>1</v>
      </c>
      <c r="T3648">
        <v>0</v>
      </c>
      <c r="U3648">
        <v>3.1751999999999998</v>
      </c>
    </row>
    <row r="3649" spans="1:21" x14ac:dyDescent="0.25">
      <c r="A3649">
        <v>3648</v>
      </c>
      <c r="B3649" t="s">
        <v>6818</v>
      </c>
      <c r="C3649" s="1">
        <v>41845</v>
      </c>
      <c r="D3649" s="1">
        <v>41847</v>
      </c>
      <c r="E3649" t="s">
        <v>22</v>
      </c>
      <c r="F3649" t="s">
        <v>6043</v>
      </c>
      <c r="G3649" t="s">
        <v>6044</v>
      </c>
      <c r="H3649" t="s">
        <v>101</v>
      </c>
      <c r="I3649" t="s">
        <v>26</v>
      </c>
      <c r="J3649" t="s">
        <v>41</v>
      </c>
      <c r="K3649" t="s">
        <v>42</v>
      </c>
      <c r="L3649">
        <v>90045</v>
      </c>
      <c r="M3649" t="s">
        <v>43</v>
      </c>
      <c r="N3649" t="s">
        <v>6820</v>
      </c>
      <c r="O3649" t="s">
        <v>45</v>
      </c>
      <c r="P3649" t="s">
        <v>578</v>
      </c>
      <c r="Q3649" t="s">
        <v>6821</v>
      </c>
      <c r="R3649">
        <v>15.52</v>
      </c>
      <c r="S3649">
        <v>4</v>
      </c>
      <c r="T3649">
        <v>0</v>
      </c>
      <c r="U3649">
        <v>4.5007999999999999</v>
      </c>
    </row>
    <row r="3650" spans="1:21" x14ac:dyDescent="0.25">
      <c r="A3650">
        <v>3649</v>
      </c>
      <c r="B3650" t="s">
        <v>6822</v>
      </c>
      <c r="C3650" s="1">
        <v>42330</v>
      </c>
      <c r="D3650" s="1">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2.9460000000000002</v>
      </c>
      <c r="S3650">
        <v>2</v>
      </c>
      <c r="T3650">
        <v>0.7</v>
      </c>
      <c r="U3650">
        <v>-2.0621999999999998</v>
      </c>
    </row>
    <row r="3651" spans="1:21" x14ac:dyDescent="0.25">
      <c r="A3651">
        <v>3650</v>
      </c>
      <c r="B3651" t="s">
        <v>6822</v>
      </c>
      <c r="C3651" s="1">
        <v>42330</v>
      </c>
      <c r="D3651" s="1">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55.103999999999999</v>
      </c>
      <c r="S3651">
        <v>6</v>
      </c>
      <c r="T3651">
        <v>0.2</v>
      </c>
      <c r="U3651">
        <v>18.5976</v>
      </c>
    </row>
    <row r="3652" spans="1:21" x14ac:dyDescent="0.25">
      <c r="A3652">
        <v>3651</v>
      </c>
      <c r="B3652" t="s">
        <v>6823</v>
      </c>
      <c r="C3652" s="1">
        <v>43078</v>
      </c>
      <c r="D3652" s="1">
        <v>43080</v>
      </c>
      <c r="E3652" t="s">
        <v>22</v>
      </c>
      <c r="F3652" t="s">
        <v>1776</v>
      </c>
      <c r="G3652" t="s">
        <v>1777</v>
      </c>
      <c r="H3652" t="s">
        <v>25</v>
      </c>
      <c r="I3652" t="s">
        <v>26</v>
      </c>
      <c r="J3652" t="s">
        <v>881</v>
      </c>
      <c r="K3652" t="s">
        <v>237</v>
      </c>
      <c r="L3652">
        <v>48234</v>
      </c>
      <c r="M3652" t="s">
        <v>104</v>
      </c>
      <c r="N3652" t="s">
        <v>6824</v>
      </c>
      <c r="O3652" t="s">
        <v>70</v>
      </c>
      <c r="P3652" t="s">
        <v>160</v>
      </c>
      <c r="Q3652" t="s">
        <v>6825</v>
      </c>
      <c r="R3652">
        <v>104.88</v>
      </c>
      <c r="S3652">
        <v>6</v>
      </c>
      <c r="T3652">
        <v>0</v>
      </c>
      <c r="U3652">
        <v>41.951999999999998</v>
      </c>
    </row>
    <row r="3653" spans="1:21" x14ac:dyDescent="0.25">
      <c r="A3653">
        <v>3652</v>
      </c>
      <c r="B3653" t="s">
        <v>6823</v>
      </c>
      <c r="C3653" s="1">
        <v>43078</v>
      </c>
      <c r="D3653" s="1">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x14ac:dyDescent="0.25">
      <c r="A3654">
        <v>3653</v>
      </c>
      <c r="B3654" t="s">
        <v>6823</v>
      </c>
      <c r="C3654" s="1">
        <v>43078</v>
      </c>
      <c r="D3654" s="1">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15.511200000000001</v>
      </c>
    </row>
    <row r="3655" spans="1:21" x14ac:dyDescent="0.25">
      <c r="A3655">
        <v>3654</v>
      </c>
      <c r="B3655" t="s">
        <v>6823</v>
      </c>
      <c r="C3655" s="1">
        <v>43078</v>
      </c>
      <c r="D3655" s="1">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v>
      </c>
      <c r="S3655">
        <v>3</v>
      </c>
      <c r="T3655">
        <v>0</v>
      </c>
      <c r="U3655">
        <v>7.0217999999999998</v>
      </c>
    </row>
    <row r="3656" spans="1:21" x14ac:dyDescent="0.25">
      <c r="A3656">
        <v>3655</v>
      </c>
      <c r="B3656" t="s">
        <v>6826</v>
      </c>
      <c r="C3656" s="1">
        <v>42978</v>
      </c>
      <c r="D3656" s="1">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x14ac:dyDescent="0.25">
      <c r="A3657">
        <v>3656</v>
      </c>
      <c r="B3657" t="s">
        <v>6827</v>
      </c>
      <c r="C3657" s="1">
        <v>42849</v>
      </c>
      <c r="D3657" s="1">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v>
      </c>
      <c r="S3657">
        <v>2</v>
      </c>
      <c r="T3657">
        <v>0.2</v>
      </c>
      <c r="U3657">
        <v>-21.294</v>
      </c>
    </row>
    <row r="3658" spans="1:21" x14ac:dyDescent="0.25">
      <c r="A3658">
        <v>3657</v>
      </c>
      <c r="B3658" t="s">
        <v>6828</v>
      </c>
      <c r="C3658" s="1">
        <v>42986</v>
      </c>
      <c r="D3658" s="1">
        <v>42992</v>
      </c>
      <c r="E3658" t="s">
        <v>49</v>
      </c>
      <c r="F3658" t="s">
        <v>5176</v>
      </c>
      <c r="G3658" t="s">
        <v>5177</v>
      </c>
      <c r="H3658" t="s">
        <v>40</v>
      </c>
      <c r="I3658" t="s">
        <v>26</v>
      </c>
      <c r="J3658" t="s">
        <v>867</v>
      </c>
      <c r="K3658" t="s">
        <v>497</v>
      </c>
      <c r="L3658">
        <v>43017</v>
      </c>
      <c r="M3658" t="s">
        <v>147</v>
      </c>
      <c r="N3658" t="s">
        <v>6829</v>
      </c>
      <c r="O3658" t="s">
        <v>70</v>
      </c>
      <c r="P3658" t="s">
        <v>160</v>
      </c>
      <c r="Q3658" t="s">
        <v>6830</v>
      </c>
      <c r="R3658">
        <v>9.0960000000000001</v>
      </c>
      <c r="S3658">
        <v>1</v>
      </c>
      <c r="T3658">
        <v>0.2</v>
      </c>
      <c r="U3658">
        <v>1.7055</v>
      </c>
    </row>
    <row r="3659" spans="1:21" x14ac:dyDescent="0.25">
      <c r="A3659">
        <v>3658</v>
      </c>
      <c r="B3659" t="s">
        <v>6831</v>
      </c>
      <c r="C3659" s="1">
        <v>42075</v>
      </c>
      <c r="D3659" s="1">
        <v>42080</v>
      </c>
      <c r="E3659" t="s">
        <v>49</v>
      </c>
      <c r="F3659" t="s">
        <v>4144</v>
      </c>
      <c r="G3659" t="s">
        <v>4145</v>
      </c>
      <c r="H3659" t="s">
        <v>40</v>
      </c>
      <c r="I3659" t="s">
        <v>26</v>
      </c>
      <c r="J3659" t="s">
        <v>6832</v>
      </c>
      <c r="K3659" t="s">
        <v>53</v>
      </c>
      <c r="L3659">
        <v>33317</v>
      </c>
      <c r="M3659" t="s">
        <v>29</v>
      </c>
      <c r="N3659" t="s">
        <v>588</v>
      </c>
      <c r="O3659" t="s">
        <v>45</v>
      </c>
      <c r="P3659" t="s">
        <v>172</v>
      </c>
      <c r="Q3659" t="s">
        <v>589</v>
      </c>
      <c r="R3659">
        <v>8.6880000000000006</v>
      </c>
      <c r="S3659">
        <v>3</v>
      </c>
      <c r="T3659">
        <v>0.2</v>
      </c>
      <c r="U3659">
        <v>2.9321999999999999</v>
      </c>
    </row>
    <row r="3660" spans="1:21" x14ac:dyDescent="0.25">
      <c r="A3660">
        <v>3659</v>
      </c>
      <c r="B3660" t="s">
        <v>6831</v>
      </c>
      <c r="C3660" s="1">
        <v>42075</v>
      </c>
      <c r="D3660" s="1">
        <v>42080</v>
      </c>
      <c r="E3660" t="s">
        <v>49</v>
      </c>
      <c r="F3660" t="s">
        <v>4144</v>
      </c>
      <c r="G3660" t="s">
        <v>4145</v>
      </c>
      <c r="H3660" t="s">
        <v>40</v>
      </c>
      <c r="I3660" t="s">
        <v>26</v>
      </c>
      <c r="J3660" t="s">
        <v>6832</v>
      </c>
      <c r="K3660" t="s">
        <v>53</v>
      </c>
      <c r="L3660">
        <v>33317</v>
      </c>
      <c r="M3660" t="s">
        <v>29</v>
      </c>
      <c r="N3660" t="s">
        <v>351</v>
      </c>
      <c r="O3660" t="s">
        <v>31</v>
      </c>
      <c r="P3660" t="s">
        <v>64</v>
      </c>
      <c r="Q3660" t="s">
        <v>352</v>
      </c>
      <c r="R3660">
        <v>30.88</v>
      </c>
      <c r="S3660">
        <v>4</v>
      </c>
      <c r="T3660">
        <v>0.2</v>
      </c>
      <c r="U3660">
        <v>3.86</v>
      </c>
    </row>
    <row r="3661" spans="1:21" x14ac:dyDescent="0.25">
      <c r="A3661">
        <v>3660</v>
      </c>
      <c r="B3661" t="s">
        <v>6831</v>
      </c>
      <c r="C3661" s="1">
        <v>42075</v>
      </c>
      <c r="D3661" s="1">
        <v>42080</v>
      </c>
      <c r="E3661" t="s">
        <v>49</v>
      </c>
      <c r="F3661" t="s">
        <v>4144</v>
      </c>
      <c r="G3661" t="s">
        <v>4145</v>
      </c>
      <c r="H3661" t="s">
        <v>40</v>
      </c>
      <c r="I3661" t="s">
        <v>26</v>
      </c>
      <c r="J3661" t="s">
        <v>6832</v>
      </c>
      <c r="K3661" t="s">
        <v>53</v>
      </c>
      <c r="L3661">
        <v>33317</v>
      </c>
      <c r="M3661" t="s">
        <v>29</v>
      </c>
      <c r="N3661" t="s">
        <v>6833</v>
      </c>
      <c r="O3661" t="s">
        <v>31</v>
      </c>
      <c r="P3661" t="s">
        <v>64</v>
      </c>
      <c r="Q3661" t="s">
        <v>6834</v>
      </c>
      <c r="R3661">
        <v>6.4080000000000004</v>
      </c>
      <c r="S3661">
        <v>3</v>
      </c>
      <c r="T3661">
        <v>0.2</v>
      </c>
      <c r="U3661">
        <v>1.4418</v>
      </c>
    </row>
    <row r="3662" spans="1:21" x14ac:dyDescent="0.25">
      <c r="A3662">
        <v>3661</v>
      </c>
      <c r="B3662" t="s">
        <v>6835</v>
      </c>
      <c r="C3662" s="1">
        <v>42569</v>
      </c>
      <c r="D3662" s="1">
        <v>42574</v>
      </c>
      <c r="E3662" t="s">
        <v>49</v>
      </c>
      <c r="F3662" t="s">
        <v>6350</v>
      </c>
      <c r="G3662" t="s">
        <v>6351</v>
      </c>
      <c r="H3662" t="s">
        <v>40</v>
      </c>
      <c r="I3662" t="s">
        <v>26</v>
      </c>
      <c r="J3662" t="s">
        <v>3950</v>
      </c>
      <c r="K3662" t="s">
        <v>309</v>
      </c>
      <c r="L3662">
        <v>85301</v>
      </c>
      <c r="M3662" t="s">
        <v>43</v>
      </c>
      <c r="N3662" t="s">
        <v>6836</v>
      </c>
      <c r="O3662" t="s">
        <v>45</v>
      </c>
      <c r="P3662" t="s">
        <v>578</v>
      </c>
      <c r="Q3662" t="s">
        <v>6837</v>
      </c>
      <c r="R3662">
        <v>33.799999999999997</v>
      </c>
      <c r="S3662">
        <v>5</v>
      </c>
      <c r="T3662">
        <v>0.2</v>
      </c>
      <c r="U3662">
        <v>4.2249999999999996</v>
      </c>
    </row>
    <row r="3663" spans="1:21" x14ac:dyDescent="0.25">
      <c r="A3663">
        <v>3662</v>
      </c>
      <c r="B3663" t="s">
        <v>6838</v>
      </c>
      <c r="C3663" s="1">
        <v>42534</v>
      </c>
      <c r="D3663" s="1">
        <v>42536</v>
      </c>
      <c r="E3663" t="s">
        <v>22</v>
      </c>
      <c r="F3663" t="s">
        <v>2804</v>
      </c>
      <c r="G3663" t="s">
        <v>2805</v>
      </c>
      <c r="H3663" t="s">
        <v>101</v>
      </c>
      <c r="I3663" t="s">
        <v>26</v>
      </c>
      <c r="J3663" t="s">
        <v>327</v>
      </c>
      <c r="K3663" t="s">
        <v>237</v>
      </c>
      <c r="L3663">
        <v>49201</v>
      </c>
      <c r="M3663" t="s">
        <v>104</v>
      </c>
      <c r="N3663" t="s">
        <v>6743</v>
      </c>
      <c r="O3663" t="s">
        <v>70</v>
      </c>
      <c r="P3663" t="s">
        <v>71</v>
      </c>
      <c r="Q3663" t="s">
        <v>6744</v>
      </c>
      <c r="R3663">
        <v>377.97</v>
      </c>
      <c r="S3663">
        <v>3</v>
      </c>
      <c r="T3663">
        <v>0</v>
      </c>
      <c r="U3663">
        <v>94.492500000000007</v>
      </c>
    </row>
    <row r="3664" spans="1:21" x14ac:dyDescent="0.25">
      <c r="A3664">
        <v>3663</v>
      </c>
      <c r="B3664" t="s">
        <v>6839</v>
      </c>
      <c r="C3664" s="1">
        <v>42919</v>
      </c>
      <c r="D3664" s="1">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x14ac:dyDescent="0.25">
      <c r="A3665">
        <v>3664</v>
      </c>
      <c r="B3665" t="s">
        <v>6839</v>
      </c>
      <c r="C3665" s="1">
        <v>42919</v>
      </c>
      <c r="D3665" s="1">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11.543200000000001</v>
      </c>
    </row>
    <row r="3666" spans="1:21" x14ac:dyDescent="0.25">
      <c r="A3666">
        <v>3665</v>
      </c>
      <c r="B3666" t="s">
        <v>6840</v>
      </c>
      <c r="C3666" s="1">
        <v>41981</v>
      </c>
      <c r="D3666" s="1">
        <v>41986</v>
      </c>
      <c r="E3666" t="s">
        <v>49</v>
      </c>
      <c r="F3666" t="s">
        <v>5569</v>
      </c>
      <c r="G3666" t="s">
        <v>5570</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9.0635999999999992</v>
      </c>
    </row>
    <row r="3667" spans="1:21" x14ac:dyDescent="0.25">
      <c r="A3667">
        <v>3666</v>
      </c>
      <c r="B3667" t="s">
        <v>6840</v>
      </c>
      <c r="C3667" s="1">
        <v>41981</v>
      </c>
      <c r="D3667" s="1">
        <v>41986</v>
      </c>
      <c r="E3667" t="s">
        <v>49</v>
      </c>
      <c r="F3667" t="s">
        <v>5569</v>
      </c>
      <c r="G3667" t="s">
        <v>5570</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-4.5191999999999997</v>
      </c>
    </row>
    <row r="3668" spans="1:21" x14ac:dyDescent="0.25">
      <c r="A3668">
        <v>3667</v>
      </c>
      <c r="B3668" t="s">
        <v>6840</v>
      </c>
      <c r="C3668" s="1">
        <v>41981</v>
      </c>
      <c r="D3668" s="1">
        <v>41986</v>
      </c>
      <c r="E3668" t="s">
        <v>49</v>
      </c>
      <c r="F3668" t="s">
        <v>5569</v>
      </c>
      <c r="G3668" t="s">
        <v>5570</v>
      </c>
      <c r="H3668" t="s">
        <v>25</v>
      </c>
      <c r="I3668" t="s">
        <v>26</v>
      </c>
      <c r="J3668" t="s">
        <v>1980</v>
      </c>
      <c r="K3668" t="s">
        <v>419</v>
      </c>
      <c r="L3668">
        <v>97301</v>
      </c>
      <c r="M3668" t="s">
        <v>43</v>
      </c>
      <c r="N3668" t="s">
        <v>6463</v>
      </c>
      <c r="O3668" t="s">
        <v>70</v>
      </c>
      <c r="P3668" t="s">
        <v>71</v>
      </c>
      <c r="Q3668" t="s">
        <v>6464</v>
      </c>
      <c r="R3668">
        <v>52.68</v>
      </c>
      <c r="S3668">
        <v>3</v>
      </c>
      <c r="T3668">
        <v>0.2</v>
      </c>
      <c r="U3668">
        <v>19.754999999999999</v>
      </c>
    </row>
    <row r="3669" spans="1:21" x14ac:dyDescent="0.25">
      <c r="A3669">
        <v>3668</v>
      </c>
      <c r="B3669" t="s">
        <v>6840</v>
      </c>
      <c r="C3669" s="1">
        <v>41981</v>
      </c>
      <c r="D3669" s="1">
        <v>41986</v>
      </c>
      <c r="E3669" t="s">
        <v>49</v>
      </c>
      <c r="F3669" t="s">
        <v>5569</v>
      </c>
      <c r="G3669" t="s">
        <v>5570</v>
      </c>
      <c r="H3669" t="s">
        <v>25</v>
      </c>
      <c r="I3669" t="s">
        <v>26</v>
      </c>
      <c r="J3669" t="s">
        <v>1980</v>
      </c>
      <c r="K3669" t="s">
        <v>419</v>
      </c>
      <c r="L3669">
        <v>97301</v>
      </c>
      <c r="M3669" t="s">
        <v>43</v>
      </c>
      <c r="N3669" t="s">
        <v>6841</v>
      </c>
      <c r="O3669" t="s">
        <v>45</v>
      </c>
      <c r="P3669" t="s">
        <v>578</v>
      </c>
      <c r="Q3669" t="s">
        <v>6842</v>
      </c>
      <c r="R3669">
        <v>13.88</v>
      </c>
      <c r="S3669">
        <v>5</v>
      </c>
      <c r="T3669">
        <v>0.2</v>
      </c>
      <c r="U3669">
        <v>-2.6025</v>
      </c>
    </row>
    <row r="3670" spans="1:21" x14ac:dyDescent="0.25">
      <c r="A3670">
        <v>3669</v>
      </c>
      <c r="B3670" t="s">
        <v>6840</v>
      </c>
      <c r="C3670" s="1">
        <v>41981</v>
      </c>
      <c r="D3670" s="1">
        <v>41986</v>
      </c>
      <c r="E3670" t="s">
        <v>49</v>
      </c>
      <c r="F3670" t="s">
        <v>5569</v>
      </c>
      <c r="G3670" t="s">
        <v>5570</v>
      </c>
      <c r="H3670" t="s">
        <v>25</v>
      </c>
      <c r="I3670" t="s">
        <v>26</v>
      </c>
      <c r="J3670" t="s">
        <v>1980</v>
      </c>
      <c r="K3670" t="s">
        <v>419</v>
      </c>
      <c r="L3670">
        <v>97301</v>
      </c>
      <c r="M3670" t="s">
        <v>43</v>
      </c>
      <c r="N3670" t="s">
        <v>5903</v>
      </c>
      <c r="O3670" t="s">
        <v>70</v>
      </c>
      <c r="P3670" t="s">
        <v>160</v>
      </c>
      <c r="Q3670" t="s">
        <v>5904</v>
      </c>
      <c r="R3670">
        <v>103.92</v>
      </c>
      <c r="S3670">
        <v>10</v>
      </c>
      <c r="T3670">
        <v>0.2</v>
      </c>
      <c r="U3670">
        <v>-18.186</v>
      </c>
    </row>
    <row r="3671" spans="1:21" x14ac:dyDescent="0.25">
      <c r="A3671">
        <v>3670</v>
      </c>
      <c r="B3671" t="s">
        <v>6840</v>
      </c>
      <c r="C3671" s="1">
        <v>41981</v>
      </c>
      <c r="D3671" s="1">
        <v>41986</v>
      </c>
      <c r="E3671" t="s">
        <v>49</v>
      </c>
      <c r="F3671" t="s">
        <v>5569</v>
      </c>
      <c r="G3671" t="s">
        <v>5570</v>
      </c>
      <c r="H3671" t="s">
        <v>25</v>
      </c>
      <c r="I3671" t="s">
        <v>26</v>
      </c>
      <c r="J3671" t="s">
        <v>1980</v>
      </c>
      <c r="K3671" t="s">
        <v>419</v>
      </c>
      <c r="L3671">
        <v>97301</v>
      </c>
      <c r="M3671" t="s">
        <v>43</v>
      </c>
      <c r="N3671" t="s">
        <v>6843</v>
      </c>
      <c r="O3671" t="s">
        <v>45</v>
      </c>
      <c r="P3671" t="s">
        <v>46</v>
      </c>
      <c r="Q3671" t="s">
        <v>6844</v>
      </c>
      <c r="R3671">
        <v>11.52</v>
      </c>
      <c r="S3671">
        <v>5</v>
      </c>
      <c r="T3671">
        <v>0.2</v>
      </c>
      <c r="U3671">
        <v>3.7440000000000002</v>
      </c>
    </row>
    <row r="3672" spans="1:21" x14ac:dyDescent="0.25">
      <c r="A3672">
        <v>3671</v>
      </c>
      <c r="B3672" t="s">
        <v>6840</v>
      </c>
      <c r="C3672" s="1">
        <v>41981</v>
      </c>
      <c r="D3672" s="1">
        <v>41986</v>
      </c>
      <c r="E3672" t="s">
        <v>49</v>
      </c>
      <c r="F3672" t="s">
        <v>5569</v>
      </c>
      <c r="G3672" t="s">
        <v>5570</v>
      </c>
      <c r="H3672" t="s">
        <v>25</v>
      </c>
      <c r="I3672" t="s">
        <v>26</v>
      </c>
      <c r="J3672" t="s">
        <v>1980</v>
      </c>
      <c r="K3672" t="s">
        <v>419</v>
      </c>
      <c r="L3672">
        <v>97301</v>
      </c>
      <c r="M3672" t="s">
        <v>43</v>
      </c>
      <c r="N3672" t="s">
        <v>278</v>
      </c>
      <c r="O3672" t="s">
        <v>45</v>
      </c>
      <c r="P3672" t="s">
        <v>89</v>
      </c>
      <c r="Q3672" t="s">
        <v>279</v>
      </c>
      <c r="R3672">
        <v>10.368</v>
      </c>
      <c r="S3672">
        <v>2</v>
      </c>
      <c r="T3672">
        <v>0.2</v>
      </c>
      <c r="U3672">
        <v>3.6288</v>
      </c>
    </row>
    <row r="3673" spans="1:21" x14ac:dyDescent="0.25">
      <c r="A3673">
        <v>3672</v>
      </c>
      <c r="B3673" t="s">
        <v>6840</v>
      </c>
      <c r="C3673" s="1">
        <v>41981</v>
      </c>
      <c r="D3673" s="1">
        <v>41986</v>
      </c>
      <c r="E3673" t="s">
        <v>49</v>
      </c>
      <c r="F3673" t="s">
        <v>5569</v>
      </c>
      <c r="G3673" t="s">
        <v>5570</v>
      </c>
      <c r="H3673" t="s">
        <v>25</v>
      </c>
      <c r="I3673" t="s">
        <v>26</v>
      </c>
      <c r="J3673" t="s">
        <v>1980</v>
      </c>
      <c r="K3673" t="s">
        <v>419</v>
      </c>
      <c r="L3673">
        <v>97301</v>
      </c>
      <c r="M3673" t="s">
        <v>43</v>
      </c>
      <c r="N3673" t="s">
        <v>6845</v>
      </c>
      <c r="O3673" t="s">
        <v>45</v>
      </c>
      <c r="P3673" t="s">
        <v>58</v>
      </c>
      <c r="Q3673" t="s">
        <v>6846</v>
      </c>
      <c r="R3673">
        <v>39.072000000000003</v>
      </c>
      <c r="S3673">
        <v>3</v>
      </c>
      <c r="T3673">
        <v>0.2</v>
      </c>
      <c r="U3673">
        <v>2.9304000000000001</v>
      </c>
    </row>
    <row r="3674" spans="1:21" x14ac:dyDescent="0.25">
      <c r="A3674">
        <v>3673</v>
      </c>
      <c r="B3674" t="s">
        <v>6847</v>
      </c>
      <c r="C3674" s="1">
        <v>42468</v>
      </c>
      <c r="D3674" s="1">
        <v>42474</v>
      </c>
      <c r="E3674" t="s">
        <v>49</v>
      </c>
      <c r="F3674" t="s">
        <v>2165</v>
      </c>
      <c r="G3674" t="s">
        <v>2166</v>
      </c>
      <c r="H3674" t="s">
        <v>101</v>
      </c>
      <c r="I3674" t="s">
        <v>26</v>
      </c>
      <c r="J3674" t="s">
        <v>275</v>
      </c>
      <c r="K3674" t="s">
        <v>497</v>
      </c>
      <c r="L3674">
        <v>45373</v>
      </c>
      <c r="M3674" t="s">
        <v>147</v>
      </c>
      <c r="N3674" t="s">
        <v>6253</v>
      </c>
      <c r="O3674" t="s">
        <v>45</v>
      </c>
      <c r="P3674" t="s">
        <v>172</v>
      </c>
      <c r="Q3674" t="s">
        <v>6254</v>
      </c>
      <c r="R3674">
        <v>8.8719999999999999</v>
      </c>
      <c r="S3674">
        <v>1</v>
      </c>
      <c r="T3674">
        <v>0.2</v>
      </c>
      <c r="U3674">
        <v>3.2161</v>
      </c>
    </row>
    <row r="3675" spans="1:21" x14ac:dyDescent="0.25">
      <c r="A3675">
        <v>3674</v>
      </c>
      <c r="B3675" t="s">
        <v>6847</v>
      </c>
      <c r="C3675" s="1">
        <v>42468</v>
      </c>
      <c r="D3675" s="1">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v>
      </c>
      <c r="S3675">
        <v>6</v>
      </c>
      <c r="T3675">
        <v>0.7</v>
      </c>
      <c r="U3675">
        <v>-100.92</v>
      </c>
    </row>
    <row r="3676" spans="1:21" x14ac:dyDescent="0.25">
      <c r="A3676">
        <v>3675</v>
      </c>
      <c r="B3676" t="s">
        <v>6848</v>
      </c>
      <c r="C3676" s="1">
        <v>43045</v>
      </c>
      <c r="D3676" s="1">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-30.933199999999999</v>
      </c>
    </row>
    <row r="3677" spans="1:21" x14ac:dyDescent="0.25">
      <c r="A3677">
        <v>3676</v>
      </c>
      <c r="B3677" t="s">
        <v>6848</v>
      </c>
      <c r="C3677" s="1">
        <v>43045</v>
      </c>
      <c r="D3677" s="1">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47.951999999999998</v>
      </c>
      <c r="S3677">
        <v>3</v>
      </c>
      <c r="T3677">
        <v>0.2</v>
      </c>
      <c r="U3677">
        <v>16.183800000000002</v>
      </c>
    </row>
    <row r="3678" spans="1:21" x14ac:dyDescent="0.25">
      <c r="A3678">
        <v>3677</v>
      </c>
      <c r="B3678" t="s">
        <v>6849</v>
      </c>
      <c r="C3678" s="1">
        <v>42343</v>
      </c>
      <c r="D3678" s="1">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14.671799999999999</v>
      </c>
    </row>
    <row r="3679" spans="1:21" x14ac:dyDescent="0.25">
      <c r="A3679">
        <v>3678</v>
      </c>
      <c r="B3679" t="s">
        <v>6850</v>
      </c>
      <c r="C3679" s="1">
        <v>42194</v>
      </c>
      <c r="D3679" s="1">
        <v>42199</v>
      </c>
      <c r="E3679" t="s">
        <v>49</v>
      </c>
      <c r="F3679" t="s">
        <v>4566</v>
      </c>
      <c r="G3679" t="s">
        <v>4567</v>
      </c>
      <c r="H3679" t="s">
        <v>25</v>
      </c>
      <c r="I3679" t="s">
        <v>26</v>
      </c>
      <c r="J3679" t="s">
        <v>3220</v>
      </c>
      <c r="K3679" t="s">
        <v>2741</v>
      </c>
      <c r="L3679">
        <v>20735</v>
      </c>
      <c r="M3679" t="s">
        <v>147</v>
      </c>
      <c r="N3679" t="s">
        <v>5974</v>
      </c>
      <c r="O3679" t="s">
        <v>45</v>
      </c>
      <c r="P3679" t="s">
        <v>268</v>
      </c>
      <c r="Q3679" t="s">
        <v>5975</v>
      </c>
      <c r="R3679">
        <v>15.8</v>
      </c>
      <c r="S3679">
        <v>4</v>
      </c>
      <c r="T3679">
        <v>0</v>
      </c>
      <c r="U3679">
        <v>5.056</v>
      </c>
    </row>
    <row r="3680" spans="1:21" x14ac:dyDescent="0.25">
      <c r="A3680">
        <v>3679</v>
      </c>
      <c r="B3680" t="s">
        <v>6850</v>
      </c>
      <c r="C3680" s="1">
        <v>42194</v>
      </c>
      <c r="D3680" s="1">
        <v>42199</v>
      </c>
      <c r="E3680" t="s">
        <v>49</v>
      </c>
      <c r="F3680" t="s">
        <v>4566</v>
      </c>
      <c r="G3680" t="s">
        <v>4567</v>
      </c>
      <c r="H3680" t="s">
        <v>25</v>
      </c>
      <c r="I3680" t="s">
        <v>26</v>
      </c>
      <c r="J3680" t="s">
        <v>3220</v>
      </c>
      <c r="K3680" t="s">
        <v>2741</v>
      </c>
      <c r="L3680">
        <v>20735</v>
      </c>
      <c r="M3680" t="s">
        <v>147</v>
      </c>
      <c r="N3680" t="s">
        <v>6523</v>
      </c>
      <c r="O3680" t="s">
        <v>70</v>
      </c>
      <c r="P3680" t="s">
        <v>683</v>
      </c>
      <c r="Q3680" t="s">
        <v>6524</v>
      </c>
      <c r="R3680">
        <v>464.97</v>
      </c>
      <c r="S3680">
        <v>3</v>
      </c>
      <c r="T3680">
        <v>0</v>
      </c>
      <c r="U3680">
        <v>209.23650000000001</v>
      </c>
    </row>
    <row r="3681" spans="1:21" x14ac:dyDescent="0.25">
      <c r="A3681">
        <v>3680</v>
      </c>
      <c r="B3681" t="s">
        <v>6850</v>
      </c>
      <c r="C3681" s="1">
        <v>42194</v>
      </c>
      <c r="D3681" s="1">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20.015599999999999</v>
      </c>
    </row>
    <row r="3682" spans="1:21" x14ac:dyDescent="0.25">
      <c r="A3682">
        <v>3681</v>
      </c>
      <c r="B3682" t="s">
        <v>6850</v>
      </c>
      <c r="C3682" s="1">
        <v>42194</v>
      </c>
      <c r="D3682" s="1">
        <v>42199</v>
      </c>
      <c r="E3682" t="s">
        <v>49</v>
      </c>
      <c r="F3682" t="s">
        <v>4566</v>
      </c>
      <c r="G3682" t="s">
        <v>4567</v>
      </c>
      <c r="H3682" t="s">
        <v>25</v>
      </c>
      <c r="I3682" t="s">
        <v>26</v>
      </c>
      <c r="J3682" t="s">
        <v>3220</v>
      </c>
      <c r="K3682" t="s">
        <v>2741</v>
      </c>
      <c r="L3682">
        <v>20735</v>
      </c>
      <c r="M3682" t="s">
        <v>147</v>
      </c>
      <c r="N3682" t="s">
        <v>6851</v>
      </c>
      <c r="O3682" t="s">
        <v>45</v>
      </c>
      <c r="P3682" t="s">
        <v>46</v>
      </c>
      <c r="Q3682" t="s">
        <v>6852</v>
      </c>
      <c r="R3682">
        <v>12.39</v>
      </c>
      <c r="S3682">
        <v>3</v>
      </c>
      <c r="T3682">
        <v>0</v>
      </c>
      <c r="U3682">
        <v>5.6993999999999998</v>
      </c>
    </row>
    <row r="3683" spans="1:21" x14ac:dyDescent="0.25">
      <c r="A3683">
        <v>3682</v>
      </c>
      <c r="B3683" t="s">
        <v>6850</v>
      </c>
      <c r="C3683" s="1">
        <v>42194</v>
      </c>
      <c r="D3683" s="1">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x14ac:dyDescent="0.25">
      <c r="A3684">
        <v>3683</v>
      </c>
      <c r="B3684" t="s">
        <v>6850</v>
      </c>
      <c r="C3684" s="1">
        <v>42194</v>
      </c>
      <c r="D3684" s="1">
        <v>42199</v>
      </c>
      <c r="E3684" t="s">
        <v>49</v>
      </c>
      <c r="F3684" t="s">
        <v>4566</v>
      </c>
      <c r="G3684" t="s">
        <v>4567</v>
      </c>
      <c r="H3684" t="s">
        <v>25</v>
      </c>
      <c r="I3684" t="s">
        <v>26</v>
      </c>
      <c r="J3684" t="s">
        <v>3220</v>
      </c>
      <c r="K3684" t="s">
        <v>2741</v>
      </c>
      <c r="L3684">
        <v>20735</v>
      </c>
      <c r="M3684" t="s">
        <v>147</v>
      </c>
      <c r="N3684" t="s">
        <v>6853</v>
      </c>
      <c r="O3684" t="s">
        <v>45</v>
      </c>
      <c r="P3684" t="s">
        <v>67</v>
      </c>
      <c r="Q3684" t="s">
        <v>6854</v>
      </c>
      <c r="R3684">
        <v>79.36</v>
      </c>
      <c r="S3684">
        <v>4</v>
      </c>
      <c r="T3684">
        <v>0</v>
      </c>
      <c r="U3684">
        <v>32.537599999999998</v>
      </c>
    </row>
    <row r="3685" spans="1:21" x14ac:dyDescent="0.25">
      <c r="A3685">
        <v>3684</v>
      </c>
      <c r="B3685" t="s">
        <v>6850</v>
      </c>
      <c r="C3685" s="1">
        <v>42194</v>
      </c>
      <c r="D3685" s="1">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153.36000000000001</v>
      </c>
      <c r="S3685">
        <v>9</v>
      </c>
      <c r="T3685">
        <v>0</v>
      </c>
      <c r="U3685">
        <v>70.545599999999993</v>
      </c>
    </row>
    <row r="3686" spans="1:21" x14ac:dyDescent="0.25">
      <c r="A3686">
        <v>3685</v>
      </c>
      <c r="B3686" t="s">
        <v>6850</v>
      </c>
      <c r="C3686" s="1">
        <v>42194</v>
      </c>
      <c r="D3686" s="1">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21.403199999999998</v>
      </c>
    </row>
    <row r="3687" spans="1:21" x14ac:dyDescent="0.25">
      <c r="A3687">
        <v>3686</v>
      </c>
      <c r="B3687" t="s">
        <v>6850</v>
      </c>
      <c r="C3687" s="1">
        <v>42194</v>
      </c>
      <c r="D3687" s="1">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28.480899999999998</v>
      </c>
    </row>
    <row r="3688" spans="1:21" x14ac:dyDescent="0.25">
      <c r="A3688">
        <v>3687</v>
      </c>
      <c r="B3688" t="s">
        <v>6855</v>
      </c>
      <c r="C3688" s="1">
        <v>42717</v>
      </c>
      <c r="D3688" s="1">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3.2471999999999999</v>
      </c>
    </row>
    <row r="3689" spans="1:21" x14ac:dyDescent="0.25">
      <c r="A3689">
        <v>3688</v>
      </c>
      <c r="B3689" t="s">
        <v>6856</v>
      </c>
      <c r="C3689" s="1">
        <v>42510</v>
      </c>
      <c r="D3689" s="1">
        <v>42514</v>
      </c>
      <c r="E3689" t="s">
        <v>49</v>
      </c>
      <c r="F3689" t="s">
        <v>1776</v>
      </c>
      <c r="G3689" t="s">
        <v>1777</v>
      </c>
      <c r="H3689" t="s">
        <v>25</v>
      </c>
      <c r="I3689" t="s">
        <v>26</v>
      </c>
      <c r="J3689" t="s">
        <v>6857</v>
      </c>
      <c r="K3689" t="s">
        <v>53</v>
      </c>
      <c r="L3689">
        <v>34952</v>
      </c>
      <c r="M3689" t="s">
        <v>29</v>
      </c>
      <c r="N3689" t="s">
        <v>1220</v>
      </c>
      <c r="O3689" t="s">
        <v>45</v>
      </c>
      <c r="P3689" t="s">
        <v>74</v>
      </c>
      <c r="Q3689" t="s">
        <v>1221</v>
      </c>
      <c r="R3689">
        <v>2.694</v>
      </c>
      <c r="S3689">
        <v>2</v>
      </c>
      <c r="T3689">
        <v>0.7</v>
      </c>
      <c r="U3689">
        <v>-2.2450000000000001</v>
      </c>
    </row>
    <row r="3690" spans="1:21" x14ac:dyDescent="0.25">
      <c r="A3690">
        <v>3689</v>
      </c>
      <c r="B3690" t="s">
        <v>6858</v>
      </c>
      <c r="C3690" s="1">
        <v>42888</v>
      </c>
      <c r="D3690" s="1">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x14ac:dyDescent="0.25">
      <c r="A3691">
        <v>3690</v>
      </c>
      <c r="B3691" t="s">
        <v>6858</v>
      </c>
      <c r="C3691" s="1">
        <v>42888</v>
      </c>
      <c r="D3691" s="1">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15.920999999999999</v>
      </c>
    </row>
    <row r="3692" spans="1:21" x14ac:dyDescent="0.25">
      <c r="A3692">
        <v>3691</v>
      </c>
      <c r="B3692" t="s">
        <v>6859</v>
      </c>
      <c r="C3692" s="1">
        <v>42307</v>
      </c>
      <c r="D3692" s="1">
        <v>42310</v>
      </c>
      <c r="E3692" t="s">
        <v>22</v>
      </c>
      <c r="F3692" t="s">
        <v>1173</v>
      </c>
      <c r="G3692" t="s">
        <v>1174</v>
      </c>
      <c r="H3692" t="s">
        <v>40</v>
      </c>
      <c r="I3692" t="s">
        <v>26</v>
      </c>
      <c r="J3692" t="s">
        <v>808</v>
      </c>
      <c r="K3692" t="s">
        <v>456</v>
      </c>
      <c r="L3692">
        <v>80219</v>
      </c>
      <c r="M3692" t="s">
        <v>43</v>
      </c>
      <c r="N3692" t="s">
        <v>5388</v>
      </c>
      <c r="O3692" t="s">
        <v>70</v>
      </c>
      <c r="P3692" t="s">
        <v>683</v>
      </c>
      <c r="Q3692" t="s">
        <v>5389</v>
      </c>
      <c r="R3692">
        <v>59.994</v>
      </c>
      <c r="S3692">
        <v>2</v>
      </c>
      <c r="T3692">
        <v>0.7</v>
      </c>
      <c r="U3692">
        <v>-45.995399999999997</v>
      </c>
    </row>
    <row r="3693" spans="1:21" x14ac:dyDescent="0.25">
      <c r="A3693">
        <v>3692</v>
      </c>
      <c r="B3693" t="s">
        <v>6859</v>
      </c>
      <c r="C3693" s="1">
        <v>42307</v>
      </c>
      <c r="D3693" s="1">
        <v>42310</v>
      </c>
      <c r="E3693" t="s">
        <v>22</v>
      </c>
      <c r="F3693" t="s">
        <v>1173</v>
      </c>
      <c r="G3693" t="s">
        <v>1174</v>
      </c>
      <c r="H3693" t="s">
        <v>40</v>
      </c>
      <c r="I3693" t="s">
        <v>26</v>
      </c>
      <c r="J3693" t="s">
        <v>808</v>
      </c>
      <c r="K3693" t="s">
        <v>456</v>
      </c>
      <c r="L3693">
        <v>80219</v>
      </c>
      <c r="M3693" t="s">
        <v>43</v>
      </c>
      <c r="N3693" t="s">
        <v>6860</v>
      </c>
      <c r="O3693" t="s">
        <v>70</v>
      </c>
      <c r="P3693" t="s">
        <v>1218</v>
      </c>
      <c r="Q3693" t="s">
        <v>6861</v>
      </c>
      <c r="R3693">
        <v>439.99200000000002</v>
      </c>
      <c r="S3693">
        <v>1</v>
      </c>
      <c r="T3693">
        <v>0.2</v>
      </c>
      <c r="U3693">
        <v>164.99700000000001</v>
      </c>
    </row>
    <row r="3694" spans="1:21" x14ac:dyDescent="0.25">
      <c r="A3694">
        <v>3693</v>
      </c>
      <c r="B3694" t="s">
        <v>6859</v>
      </c>
      <c r="C3694" s="1">
        <v>42307</v>
      </c>
      <c r="D3694" s="1">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30.786000000000001</v>
      </c>
    </row>
    <row r="3695" spans="1:21" x14ac:dyDescent="0.25">
      <c r="A3695">
        <v>3694</v>
      </c>
      <c r="B3695" t="s">
        <v>6859</v>
      </c>
      <c r="C3695" s="1">
        <v>42307</v>
      </c>
      <c r="D3695" s="1">
        <v>42310</v>
      </c>
      <c r="E3695" t="s">
        <v>22</v>
      </c>
      <c r="F3695" t="s">
        <v>1173</v>
      </c>
      <c r="G3695" t="s">
        <v>1174</v>
      </c>
      <c r="H3695" t="s">
        <v>40</v>
      </c>
      <c r="I3695" t="s">
        <v>26</v>
      </c>
      <c r="J3695" t="s">
        <v>808</v>
      </c>
      <c r="K3695" t="s">
        <v>456</v>
      </c>
      <c r="L3695">
        <v>80219</v>
      </c>
      <c r="M3695" t="s">
        <v>43</v>
      </c>
      <c r="N3695" t="s">
        <v>6862</v>
      </c>
      <c r="O3695" t="s">
        <v>31</v>
      </c>
      <c r="P3695" t="s">
        <v>64</v>
      </c>
      <c r="Q3695" t="s">
        <v>6863</v>
      </c>
      <c r="R3695">
        <v>15.488</v>
      </c>
      <c r="S3695">
        <v>4</v>
      </c>
      <c r="T3695">
        <v>0.2</v>
      </c>
      <c r="U3695">
        <v>3.6783999999999999</v>
      </c>
    </row>
    <row r="3696" spans="1:21" x14ac:dyDescent="0.25">
      <c r="A3696">
        <v>3695</v>
      </c>
      <c r="B3696" t="s">
        <v>6864</v>
      </c>
      <c r="C3696" s="1">
        <v>42658</v>
      </c>
      <c r="D3696" s="1">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x14ac:dyDescent="0.25">
      <c r="A3697">
        <v>3696</v>
      </c>
      <c r="B3697" t="s">
        <v>6864</v>
      </c>
      <c r="C3697" s="1">
        <v>42658</v>
      </c>
      <c r="D3697" s="1">
        <v>42663</v>
      </c>
      <c r="E3697" t="s">
        <v>49</v>
      </c>
      <c r="F3697" t="s">
        <v>3609</v>
      </c>
      <c r="G3697" t="s">
        <v>3610</v>
      </c>
      <c r="H3697" t="s">
        <v>40</v>
      </c>
      <c r="I3697" t="s">
        <v>26</v>
      </c>
      <c r="J3697" t="s">
        <v>317</v>
      </c>
      <c r="K3697" t="s">
        <v>318</v>
      </c>
      <c r="L3697">
        <v>22153</v>
      </c>
      <c r="M3697" t="s">
        <v>29</v>
      </c>
      <c r="N3697" t="s">
        <v>6253</v>
      </c>
      <c r="O3697" t="s">
        <v>45</v>
      </c>
      <c r="P3697" t="s">
        <v>172</v>
      </c>
      <c r="Q3697" t="s">
        <v>6254</v>
      </c>
      <c r="R3697">
        <v>66.540000000000006</v>
      </c>
      <c r="S3697">
        <v>6</v>
      </c>
      <c r="T3697">
        <v>0</v>
      </c>
      <c r="U3697">
        <v>32.604599999999998</v>
      </c>
    </row>
    <row r="3698" spans="1:21" x14ac:dyDescent="0.25">
      <c r="A3698">
        <v>3697</v>
      </c>
      <c r="B3698" t="s">
        <v>6864</v>
      </c>
      <c r="C3698" s="1">
        <v>42658</v>
      </c>
      <c r="D3698" s="1">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14.2758</v>
      </c>
    </row>
    <row r="3699" spans="1:21" x14ac:dyDescent="0.25">
      <c r="A3699">
        <v>3698</v>
      </c>
      <c r="B3699" t="s">
        <v>6865</v>
      </c>
      <c r="C3699" s="1">
        <v>42327</v>
      </c>
      <c r="D3699" s="1">
        <v>42329</v>
      </c>
      <c r="E3699" t="s">
        <v>22</v>
      </c>
      <c r="F3699" t="s">
        <v>6263</v>
      </c>
      <c r="G3699" t="s">
        <v>6264</v>
      </c>
      <c r="H3699" t="s">
        <v>101</v>
      </c>
      <c r="I3699" t="s">
        <v>26</v>
      </c>
      <c r="J3699" t="s">
        <v>94</v>
      </c>
      <c r="K3699" t="s">
        <v>95</v>
      </c>
      <c r="L3699">
        <v>98115</v>
      </c>
      <c r="M3699" t="s">
        <v>43</v>
      </c>
      <c r="N3699" t="s">
        <v>6151</v>
      </c>
      <c r="O3699" t="s">
        <v>31</v>
      </c>
      <c r="P3699" t="s">
        <v>64</v>
      </c>
      <c r="Q3699" t="s">
        <v>6152</v>
      </c>
      <c r="R3699">
        <v>141.96</v>
      </c>
      <c r="S3699">
        <v>2</v>
      </c>
      <c r="T3699">
        <v>0</v>
      </c>
      <c r="U3699">
        <v>22.7136</v>
      </c>
    </row>
    <row r="3700" spans="1:21" x14ac:dyDescent="0.25">
      <c r="A3700">
        <v>3699</v>
      </c>
      <c r="B3700" t="s">
        <v>6866</v>
      </c>
      <c r="C3700" s="1">
        <v>41895</v>
      </c>
      <c r="D3700" s="1">
        <v>41899</v>
      </c>
      <c r="E3700" t="s">
        <v>49</v>
      </c>
      <c r="F3700" t="s">
        <v>225</v>
      </c>
      <c r="G3700" t="s">
        <v>226</v>
      </c>
      <c r="H3700" t="s">
        <v>40</v>
      </c>
      <c r="I3700" t="s">
        <v>26</v>
      </c>
      <c r="J3700" t="s">
        <v>4083</v>
      </c>
      <c r="K3700" t="s">
        <v>309</v>
      </c>
      <c r="L3700">
        <v>85281</v>
      </c>
      <c r="M3700" t="s">
        <v>43</v>
      </c>
      <c r="N3700" t="s">
        <v>6867</v>
      </c>
      <c r="O3700" t="s">
        <v>45</v>
      </c>
      <c r="P3700" t="s">
        <v>58</v>
      </c>
      <c r="Q3700" t="s">
        <v>6868</v>
      </c>
      <c r="R3700">
        <v>79.400000000000006</v>
      </c>
      <c r="S3700">
        <v>5</v>
      </c>
      <c r="T3700">
        <v>0.2</v>
      </c>
      <c r="U3700">
        <v>5.9550000000000001</v>
      </c>
    </row>
    <row r="3701" spans="1:21" x14ac:dyDescent="0.25">
      <c r="A3701">
        <v>3700</v>
      </c>
      <c r="B3701" t="s">
        <v>6869</v>
      </c>
      <c r="C3701" s="1">
        <v>43052</v>
      </c>
      <c r="D3701" s="1">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70.502799999999993</v>
      </c>
    </row>
    <row r="3702" spans="1:21" x14ac:dyDescent="0.25">
      <c r="A3702">
        <v>3701</v>
      </c>
      <c r="B3702" t="s">
        <v>6870</v>
      </c>
      <c r="C3702" s="1">
        <v>43093</v>
      </c>
      <c r="D3702" s="1">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6.8273999999999999</v>
      </c>
    </row>
    <row r="3703" spans="1:21" x14ac:dyDescent="0.25">
      <c r="A3703">
        <v>3702</v>
      </c>
      <c r="B3703" t="s">
        <v>6871</v>
      </c>
      <c r="C3703" s="1">
        <v>42378</v>
      </c>
      <c r="D3703" s="1">
        <v>42382</v>
      </c>
      <c r="E3703" t="s">
        <v>22</v>
      </c>
      <c r="F3703" t="s">
        <v>6872</v>
      </c>
      <c r="G3703" t="s">
        <v>6873</v>
      </c>
      <c r="H3703" t="s">
        <v>40</v>
      </c>
      <c r="I3703" t="s">
        <v>26</v>
      </c>
      <c r="J3703" t="s">
        <v>2841</v>
      </c>
      <c r="K3703" t="s">
        <v>497</v>
      </c>
      <c r="L3703">
        <v>43615</v>
      </c>
      <c r="M3703" t="s">
        <v>147</v>
      </c>
      <c r="N3703" t="s">
        <v>6165</v>
      </c>
      <c r="O3703" t="s">
        <v>31</v>
      </c>
      <c r="P3703" t="s">
        <v>64</v>
      </c>
      <c r="Q3703" t="s">
        <v>6166</v>
      </c>
      <c r="R3703">
        <v>15.167999999999999</v>
      </c>
      <c r="S3703">
        <v>2</v>
      </c>
      <c r="T3703">
        <v>0.2</v>
      </c>
      <c r="U3703">
        <v>3.7919999999999998</v>
      </c>
    </row>
    <row r="3704" spans="1:21" x14ac:dyDescent="0.25">
      <c r="A3704">
        <v>3703</v>
      </c>
      <c r="B3704" t="s">
        <v>6874</v>
      </c>
      <c r="C3704" s="1">
        <v>42168</v>
      </c>
      <c r="D3704" s="1">
        <v>42174</v>
      </c>
      <c r="E3704" t="s">
        <v>49</v>
      </c>
      <c r="F3704" t="s">
        <v>6611</v>
      </c>
      <c r="G3704" t="s">
        <v>6612</v>
      </c>
      <c r="H3704" t="s">
        <v>40</v>
      </c>
      <c r="I3704" t="s">
        <v>26</v>
      </c>
      <c r="J3704" t="s">
        <v>356</v>
      </c>
      <c r="K3704" t="s">
        <v>357</v>
      </c>
      <c r="L3704">
        <v>35601</v>
      </c>
      <c r="M3704" t="s">
        <v>29</v>
      </c>
      <c r="N3704" t="s">
        <v>6814</v>
      </c>
      <c r="O3704" t="s">
        <v>45</v>
      </c>
      <c r="P3704" t="s">
        <v>67</v>
      </c>
      <c r="Q3704" t="s">
        <v>6815</v>
      </c>
      <c r="R3704">
        <v>24.78</v>
      </c>
      <c r="S3704">
        <v>6</v>
      </c>
      <c r="T3704">
        <v>0</v>
      </c>
      <c r="U3704">
        <v>6.9383999999999997</v>
      </c>
    </row>
    <row r="3705" spans="1:21" x14ac:dyDescent="0.25">
      <c r="A3705">
        <v>3704</v>
      </c>
      <c r="B3705" t="s">
        <v>6874</v>
      </c>
      <c r="C3705" s="1">
        <v>42168</v>
      </c>
      <c r="D3705" s="1">
        <v>42174</v>
      </c>
      <c r="E3705" t="s">
        <v>49</v>
      </c>
      <c r="F3705" t="s">
        <v>6611</v>
      </c>
      <c r="G3705" t="s">
        <v>6612</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x14ac:dyDescent="0.25">
      <c r="A3706">
        <v>3705</v>
      </c>
      <c r="B3706" t="s">
        <v>6874</v>
      </c>
      <c r="C3706" s="1">
        <v>42168</v>
      </c>
      <c r="D3706" s="1">
        <v>42174</v>
      </c>
      <c r="E3706" t="s">
        <v>49</v>
      </c>
      <c r="F3706" t="s">
        <v>6611</v>
      </c>
      <c r="G3706" t="s">
        <v>6612</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x14ac:dyDescent="0.25">
      <c r="A3707">
        <v>3706</v>
      </c>
      <c r="B3707" t="s">
        <v>6874</v>
      </c>
      <c r="C3707" s="1">
        <v>42168</v>
      </c>
      <c r="D3707" s="1">
        <v>42174</v>
      </c>
      <c r="E3707" t="s">
        <v>49</v>
      </c>
      <c r="F3707" t="s">
        <v>6611</v>
      </c>
      <c r="G3707" t="s">
        <v>6612</v>
      </c>
      <c r="H3707" t="s">
        <v>40</v>
      </c>
      <c r="I3707" t="s">
        <v>26</v>
      </c>
      <c r="J3707" t="s">
        <v>356</v>
      </c>
      <c r="K3707" t="s">
        <v>357</v>
      </c>
      <c r="L3707">
        <v>35601</v>
      </c>
      <c r="M3707" t="s">
        <v>29</v>
      </c>
      <c r="N3707" t="s">
        <v>6680</v>
      </c>
      <c r="O3707" t="s">
        <v>45</v>
      </c>
      <c r="P3707" t="s">
        <v>89</v>
      </c>
      <c r="Q3707" t="s">
        <v>6681</v>
      </c>
      <c r="R3707">
        <v>32.4</v>
      </c>
      <c r="S3707">
        <v>5</v>
      </c>
      <c r="T3707">
        <v>0</v>
      </c>
      <c r="U3707">
        <v>15.552</v>
      </c>
    </row>
    <row r="3708" spans="1:21" x14ac:dyDescent="0.25">
      <c r="A3708">
        <v>3707</v>
      </c>
      <c r="B3708" t="s">
        <v>6875</v>
      </c>
      <c r="C3708" s="1">
        <v>42812</v>
      </c>
      <c r="D3708" s="1">
        <v>42816</v>
      </c>
      <c r="E3708" t="s">
        <v>49</v>
      </c>
      <c r="F3708" t="s">
        <v>5717</v>
      </c>
      <c r="G3708" t="s">
        <v>5718</v>
      </c>
      <c r="H3708" t="s">
        <v>25</v>
      </c>
      <c r="I3708" t="s">
        <v>26</v>
      </c>
      <c r="J3708" t="s">
        <v>816</v>
      </c>
      <c r="K3708" t="s">
        <v>103</v>
      </c>
      <c r="L3708">
        <v>75220</v>
      </c>
      <c r="M3708" t="s">
        <v>104</v>
      </c>
      <c r="N3708" t="s">
        <v>4253</v>
      </c>
      <c r="O3708" t="s">
        <v>45</v>
      </c>
      <c r="P3708" t="s">
        <v>67</v>
      </c>
      <c r="Q3708" t="s">
        <v>4254</v>
      </c>
      <c r="R3708">
        <v>23.832000000000001</v>
      </c>
      <c r="S3708">
        <v>3</v>
      </c>
      <c r="T3708">
        <v>0.2</v>
      </c>
      <c r="U3708">
        <v>6.5537999999999998</v>
      </c>
    </row>
    <row r="3709" spans="1:21" x14ac:dyDescent="0.25">
      <c r="A3709">
        <v>3708</v>
      </c>
      <c r="B3709" t="s">
        <v>6876</v>
      </c>
      <c r="C3709" s="1">
        <v>41966</v>
      </c>
      <c r="D3709" s="1">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-2.5472000000000001</v>
      </c>
    </row>
    <row r="3710" spans="1:21" x14ac:dyDescent="0.25">
      <c r="A3710">
        <v>3709</v>
      </c>
      <c r="B3710" t="s">
        <v>6876</v>
      </c>
      <c r="C3710" s="1">
        <v>41966</v>
      </c>
      <c r="D3710" s="1">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34.176000000000002</v>
      </c>
      <c r="S3710">
        <v>3</v>
      </c>
      <c r="T3710">
        <v>0.8</v>
      </c>
      <c r="U3710">
        <v>-87.148799999999994</v>
      </c>
    </row>
    <row r="3711" spans="1:21" x14ac:dyDescent="0.25">
      <c r="A3711">
        <v>3710</v>
      </c>
      <c r="B3711" t="s">
        <v>6876</v>
      </c>
      <c r="C3711" s="1">
        <v>41966</v>
      </c>
      <c r="D3711" s="1">
        <v>41970</v>
      </c>
      <c r="E3711" t="s">
        <v>49</v>
      </c>
      <c r="F3711" t="s">
        <v>1399</v>
      </c>
      <c r="G3711" t="s">
        <v>1400</v>
      </c>
      <c r="H3711" t="s">
        <v>40</v>
      </c>
      <c r="I3711" t="s">
        <v>26</v>
      </c>
      <c r="J3711" t="s">
        <v>5019</v>
      </c>
      <c r="K3711" t="s">
        <v>103</v>
      </c>
      <c r="L3711">
        <v>75150</v>
      </c>
      <c r="M3711" t="s">
        <v>104</v>
      </c>
      <c r="N3711" t="s">
        <v>5938</v>
      </c>
      <c r="O3711" t="s">
        <v>70</v>
      </c>
      <c r="P3711" t="s">
        <v>160</v>
      </c>
      <c r="Q3711" t="s">
        <v>5939</v>
      </c>
      <c r="R3711">
        <v>5.5439999999999996</v>
      </c>
      <c r="S3711">
        <v>7</v>
      </c>
      <c r="T3711">
        <v>0.2</v>
      </c>
      <c r="U3711">
        <v>1.6632</v>
      </c>
    </row>
    <row r="3712" spans="1:21" x14ac:dyDescent="0.25">
      <c r="A3712">
        <v>3711</v>
      </c>
      <c r="B3712" t="s">
        <v>6877</v>
      </c>
      <c r="C3712" s="1">
        <v>43023</v>
      </c>
      <c r="D3712" s="1">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6.3780000000000001</v>
      </c>
    </row>
    <row r="3713" spans="1:21" x14ac:dyDescent="0.25">
      <c r="A3713">
        <v>3712</v>
      </c>
      <c r="B3713" t="s">
        <v>6877</v>
      </c>
      <c r="C3713" s="1">
        <v>43023</v>
      </c>
      <c r="D3713" s="1">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v>
      </c>
      <c r="S3713">
        <v>5</v>
      </c>
      <c r="T3713">
        <v>0</v>
      </c>
      <c r="U3713">
        <v>100.4255</v>
      </c>
    </row>
    <row r="3714" spans="1:21" x14ac:dyDescent="0.25">
      <c r="A3714">
        <v>3713</v>
      </c>
      <c r="B3714" t="s">
        <v>6878</v>
      </c>
      <c r="C3714" s="1">
        <v>42846</v>
      </c>
      <c r="D3714" s="1">
        <v>42849</v>
      </c>
      <c r="E3714" t="s">
        <v>187</v>
      </c>
      <c r="F3714" t="s">
        <v>4466</v>
      </c>
      <c r="G3714" t="s">
        <v>4467</v>
      </c>
      <c r="H3714" t="s">
        <v>25</v>
      </c>
      <c r="I3714" t="s">
        <v>26</v>
      </c>
      <c r="J3714" t="s">
        <v>94</v>
      </c>
      <c r="K3714" t="s">
        <v>95</v>
      </c>
      <c r="L3714">
        <v>98103</v>
      </c>
      <c r="M3714" t="s">
        <v>43</v>
      </c>
      <c r="N3714" t="s">
        <v>6879</v>
      </c>
      <c r="O3714" t="s">
        <v>70</v>
      </c>
      <c r="P3714" t="s">
        <v>160</v>
      </c>
      <c r="Q3714" t="s">
        <v>6880</v>
      </c>
      <c r="R3714">
        <v>11.54</v>
      </c>
      <c r="S3714">
        <v>1</v>
      </c>
      <c r="T3714">
        <v>0</v>
      </c>
      <c r="U3714">
        <v>3.4620000000000002</v>
      </c>
    </row>
    <row r="3715" spans="1:21" x14ac:dyDescent="0.25">
      <c r="A3715">
        <v>3714</v>
      </c>
      <c r="B3715" t="s">
        <v>6878</v>
      </c>
      <c r="C3715" s="1">
        <v>42846</v>
      </c>
      <c r="D3715" s="1">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v>
      </c>
      <c r="S3715">
        <v>3</v>
      </c>
      <c r="T3715">
        <v>0</v>
      </c>
      <c r="U3715">
        <v>34.146000000000001</v>
      </c>
    </row>
    <row r="3716" spans="1:21" x14ac:dyDescent="0.25">
      <c r="A3716">
        <v>3715</v>
      </c>
      <c r="B3716" t="s">
        <v>6881</v>
      </c>
      <c r="C3716" s="1">
        <v>41981</v>
      </c>
      <c r="D3716" s="1">
        <v>41983</v>
      </c>
      <c r="E3716" t="s">
        <v>22</v>
      </c>
      <c r="F3716" t="s">
        <v>5288</v>
      </c>
      <c r="G3716" t="s">
        <v>5289</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x14ac:dyDescent="0.25">
      <c r="A3717">
        <v>3716</v>
      </c>
      <c r="B3717" t="s">
        <v>6881</v>
      </c>
      <c r="C3717" s="1">
        <v>41981</v>
      </c>
      <c r="D3717" s="1">
        <v>41983</v>
      </c>
      <c r="E3717" t="s">
        <v>22</v>
      </c>
      <c r="F3717" t="s">
        <v>5288</v>
      </c>
      <c r="G3717" t="s">
        <v>5289</v>
      </c>
      <c r="H3717" t="s">
        <v>25</v>
      </c>
      <c r="I3717" t="s">
        <v>26</v>
      </c>
      <c r="J3717" t="s">
        <v>3021</v>
      </c>
      <c r="K3717" t="s">
        <v>95</v>
      </c>
      <c r="L3717">
        <v>98502</v>
      </c>
      <c r="M3717" t="s">
        <v>43</v>
      </c>
      <c r="N3717" t="s">
        <v>1166</v>
      </c>
      <c r="O3717" t="s">
        <v>31</v>
      </c>
      <c r="P3717" t="s">
        <v>35</v>
      </c>
      <c r="Q3717" t="s">
        <v>1167</v>
      </c>
      <c r="R3717">
        <v>603.91999999999996</v>
      </c>
      <c r="S3717">
        <v>5</v>
      </c>
      <c r="T3717">
        <v>0.2</v>
      </c>
      <c r="U3717">
        <v>45.293999999999997</v>
      </c>
    </row>
    <row r="3718" spans="1:21" x14ac:dyDescent="0.25">
      <c r="A3718">
        <v>3717</v>
      </c>
      <c r="B3718" t="s">
        <v>6882</v>
      </c>
      <c r="C3718" s="1">
        <v>42884</v>
      </c>
      <c r="D3718" s="1">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v>
      </c>
    </row>
    <row r="3719" spans="1:21" x14ac:dyDescent="0.25">
      <c r="A3719">
        <v>3718</v>
      </c>
      <c r="B3719" t="s">
        <v>6883</v>
      </c>
      <c r="C3719" s="1">
        <v>42632</v>
      </c>
      <c r="D3719" s="1">
        <v>42636</v>
      </c>
      <c r="E3719" t="s">
        <v>49</v>
      </c>
      <c r="F3719" t="s">
        <v>2001</v>
      </c>
      <c r="G3719" t="s">
        <v>2002</v>
      </c>
      <c r="H3719" t="s">
        <v>25</v>
      </c>
      <c r="I3719" t="s">
        <v>26</v>
      </c>
      <c r="J3719" t="s">
        <v>496</v>
      </c>
      <c r="K3719" t="s">
        <v>1274</v>
      </c>
      <c r="L3719">
        <v>31907</v>
      </c>
      <c r="M3719" t="s">
        <v>29</v>
      </c>
      <c r="N3719" t="s">
        <v>6884</v>
      </c>
      <c r="O3719" t="s">
        <v>45</v>
      </c>
      <c r="P3719" t="s">
        <v>578</v>
      </c>
      <c r="Q3719" t="s">
        <v>6885</v>
      </c>
      <c r="R3719">
        <v>5.04</v>
      </c>
      <c r="S3719">
        <v>2</v>
      </c>
      <c r="T3719">
        <v>0</v>
      </c>
      <c r="U3719">
        <v>0.1512</v>
      </c>
    </row>
    <row r="3720" spans="1:21" x14ac:dyDescent="0.25">
      <c r="A3720">
        <v>3719</v>
      </c>
      <c r="B3720" t="s">
        <v>6883</v>
      </c>
      <c r="C3720" s="1">
        <v>42632</v>
      </c>
      <c r="D3720" s="1">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v>
      </c>
      <c r="S3720">
        <v>5</v>
      </c>
      <c r="T3720">
        <v>0</v>
      </c>
      <c r="U3720">
        <v>107.4785</v>
      </c>
    </row>
    <row r="3721" spans="1:21" x14ac:dyDescent="0.25">
      <c r="A3721">
        <v>3720</v>
      </c>
      <c r="B3721" t="s">
        <v>6886</v>
      </c>
      <c r="C3721" s="1">
        <v>42630</v>
      </c>
      <c r="D3721" s="1">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12.358000000000001</v>
      </c>
    </row>
    <row r="3722" spans="1:21" x14ac:dyDescent="0.25">
      <c r="A3722">
        <v>3721</v>
      </c>
      <c r="B3722" t="s">
        <v>6887</v>
      </c>
      <c r="C3722" s="1">
        <v>42724</v>
      </c>
      <c r="D3722" s="1">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v>
      </c>
    </row>
    <row r="3723" spans="1:21" x14ac:dyDescent="0.25">
      <c r="A3723">
        <v>3722</v>
      </c>
      <c r="B3723" t="s">
        <v>6887</v>
      </c>
      <c r="C3723" s="1">
        <v>42724</v>
      </c>
      <c r="D3723" s="1">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x14ac:dyDescent="0.25">
      <c r="A3724">
        <v>3723</v>
      </c>
      <c r="B3724" t="s">
        <v>6888</v>
      </c>
      <c r="C3724" s="1">
        <v>43061</v>
      </c>
      <c r="D3724" s="1">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2.2320000000000002</v>
      </c>
    </row>
    <row r="3725" spans="1:21" x14ac:dyDescent="0.25">
      <c r="A3725">
        <v>3724</v>
      </c>
      <c r="B3725" t="s">
        <v>6889</v>
      </c>
      <c r="C3725" s="1">
        <v>42003</v>
      </c>
      <c r="D3725" s="1">
        <v>42008</v>
      </c>
      <c r="E3725" t="s">
        <v>49</v>
      </c>
      <c r="F3725" t="s">
        <v>6872</v>
      </c>
      <c r="G3725" t="s">
        <v>6873</v>
      </c>
      <c r="H3725" t="s">
        <v>40</v>
      </c>
      <c r="I3725" t="s">
        <v>26</v>
      </c>
      <c r="J3725" t="s">
        <v>543</v>
      </c>
      <c r="K3725" t="s">
        <v>309</v>
      </c>
      <c r="L3725">
        <v>85023</v>
      </c>
      <c r="M3725" t="s">
        <v>43</v>
      </c>
      <c r="N3725" t="s">
        <v>6374</v>
      </c>
      <c r="O3725" t="s">
        <v>45</v>
      </c>
      <c r="P3725" t="s">
        <v>74</v>
      </c>
      <c r="Q3725" t="s">
        <v>6375</v>
      </c>
      <c r="R3725">
        <v>551.98500000000001</v>
      </c>
      <c r="S3725">
        <v>5</v>
      </c>
      <c r="T3725">
        <v>0.7</v>
      </c>
      <c r="U3725">
        <v>-459.98750000000001</v>
      </c>
    </row>
    <row r="3726" spans="1:21" x14ac:dyDescent="0.25">
      <c r="A3726">
        <v>3725</v>
      </c>
      <c r="B3726" t="s">
        <v>6890</v>
      </c>
      <c r="C3726" s="1">
        <v>42828</v>
      </c>
      <c r="D3726" s="1">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7.056</v>
      </c>
      <c r="S3726">
        <v>3</v>
      </c>
      <c r="T3726">
        <v>0.2</v>
      </c>
      <c r="U3726">
        <v>2.2050000000000001</v>
      </c>
    </row>
    <row r="3727" spans="1:21" x14ac:dyDescent="0.25">
      <c r="A3727">
        <v>3726</v>
      </c>
      <c r="B3727" t="s">
        <v>6891</v>
      </c>
      <c r="C3727" s="1">
        <v>42730</v>
      </c>
      <c r="D3727" s="1">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x14ac:dyDescent="0.25">
      <c r="A3728">
        <v>3727</v>
      </c>
      <c r="B3728" t="s">
        <v>6892</v>
      </c>
      <c r="C3728" s="1">
        <v>42526</v>
      </c>
      <c r="D3728" s="1">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x14ac:dyDescent="0.25">
      <c r="A3729">
        <v>3728</v>
      </c>
      <c r="B3729" t="s">
        <v>6892</v>
      </c>
      <c r="C3729" s="1">
        <v>42526</v>
      </c>
      <c r="D3729" s="1">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2.79</v>
      </c>
    </row>
    <row r="3730" spans="1:21" x14ac:dyDescent="0.25">
      <c r="A3730">
        <v>3729</v>
      </c>
      <c r="B3730" t="s">
        <v>6892</v>
      </c>
      <c r="C3730" s="1">
        <v>42526</v>
      </c>
      <c r="D3730" s="1">
        <v>42532</v>
      </c>
      <c r="E3730" t="s">
        <v>49</v>
      </c>
      <c r="F3730" t="s">
        <v>4576</v>
      </c>
      <c r="G3730" t="s">
        <v>4577</v>
      </c>
      <c r="H3730" t="s">
        <v>25</v>
      </c>
      <c r="I3730" t="s">
        <v>26</v>
      </c>
      <c r="J3730" t="s">
        <v>606</v>
      </c>
      <c r="K3730" t="s">
        <v>244</v>
      </c>
      <c r="L3730">
        <v>19711</v>
      </c>
      <c r="M3730" t="s">
        <v>147</v>
      </c>
      <c r="N3730" t="s">
        <v>6431</v>
      </c>
      <c r="O3730" t="s">
        <v>45</v>
      </c>
      <c r="P3730" t="s">
        <v>46</v>
      </c>
      <c r="Q3730" t="s">
        <v>6432</v>
      </c>
      <c r="R3730">
        <v>14.94</v>
      </c>
      <c r="S3730">
        <v>3</v>
      </c>
      <c r="T3730">
        <v>0</v>
      </c>
      <c r="U3730">
        <v>6.8723999999999998</v>
      </c>
    </row>
    <row r="3731" spans="1:21" x14ac:dyDescent="0.25">
      <c r="A3731">
        <v>3730</v>
      </c>
      <c r="B3731" t="s">
        <v>6893</v>
      </c>
      <c r="C3731" s="1">
        <v>42265</v>
      </c>
      <c r="D3731" s="1">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x14ac:dyDescent="0.25">
      <c r="A3732">
        <v>3731</v>
      </c>
      <c r="B3732" t="s">
        <v>6893</v>
      </c>
      <c r="C3732" s="1">
        <v>42265</v>
      </c>
      <c r="D3732" s="1">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x14ac:dyDescent="0.25">
      <c r="A3733">
        <v>3732</v>
      </c>
      <c r="B3733" t="s">
        <v>6893</v>
      </c>
      <c r="C3733" s="1">
        <v>42265</v>
      </c>
      <c r="D3733" s="1">
        <v>42270</v>
      </c>
      <c r="E3733" t="s">
        <v>49</v>
      </c>
      <c r="F3733" t="s">
        <v>1507</v>
      </c>
      <c r="G3733" t="s">
        <v>1508</v>
      </c>
      <c r="H3733" t="s">
        <v>40</v>
      </c>
      <c r="I3733" t="s">
        <v>26</v>
      </c>
      <c r="J3733" t="s">
        <v>3220</v>
      </c>
      <c r="K3733" t="s">
        <v>2741</v>
      </c>
      <c r="L3733">
        <v>20735</v>
      </c>
      <c r="M3733" t="s">
        <v>147</v>
      </c>
      <c r="N3733" t="s">
        <v>6894</v>
      </c>
      <c r="O3733" t="s">
        <v>70</v>
      </c>
      <c r="P3733" t="s">
        <v>71</v>
      </c>
      <c r="Q3733" t="s">
        <v>6895</v>
      </c>
      <c r="R3733">
        <v>499.99</v>
      </c>
      <c r="S3733">
        <v>1</v>
      </c>
      <c r="T3733">
        <v>0</v>
      </c>
      <c r="U3733">
        <v>129.9974</v>
      </c>
    </row>
    <row r="3734" spans="1:21" x14ac:dyDescent="0.25">
      <c r="A3734">
        <v>3733</v>
      </c>
      <c r="B3734" t="s">
        <v>6893</v>
      </c>
      <c r="C3734" s="1">
        <v>42265</v>
      </c>
      <c r="D3734" s="1">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327.58179999999999</v>
      </c>
    </row>
    <row r="3735" spans="1:21" x14ac:dyDescent="0.25">
      <c r="A3735">
        <v>3734</v>
      </c>
      <c r="B3735" t="s">
        <v>6893</v>
      </c>
      <c r="C3735" s="1">
        <v>42265</v>
      </c>
      <c r="D3735" s="1">
        <v>42270</v>
      </c>
      <c r="E3735" t="s">
        <v>49</v>
      </c>
      <c r="F3735" t="s">
        <v>1507</v>
      </c>
      <c r="G3735" t="s">
        <v>1508</v>
      </c>
      <c r="H3735" t="s">
        <v>40</v>
      </c>
      <c r="I3735" t="s">
        <v>26</v>
      </c>
      <c r="J3735" t="s">
        <v>3220</v>
      </c>
      <c r="K3735" t="s">
        <v>2741</v>
      </c>
      <c r="L3735">
        <v>20735</v>
      </c>
      <c r="M3735" t="s">
        <v>147</v>
      </c>
      <c r="N3735" t="s">
        <v>6555</v>
      </c>
      <c r="O3735" t="s">
        <v>45</v>
      </c>
      <c r="P3735" t="s">
        <v>74</v>
      </c>
      <c r="Q3735" t="s">
        <v>6556</v>
      </c>
      <c r="R3735">
        <v>65.08</v>
      </c>
      <c r="S3735">
        <v>4</v>
      </c>
      <c r="T3735">
        <v>0</v>
      </c>
      <c r="U3735">
        <v>31.889199999999999</v>
      </c>
    </row>
    <row r="3736" spans="1:21" x14ac:dyDescent="0.25">
      <c r="A3736">
        <v>3735</v>
      </c>
      <c r="B3736" t="s">
        <v>6896</v>
      </c>
      <c r="C3736" s="1">
        <v>42800</v>
      </c>
      <c r="D3736" s="1">
        <v>42805</v>
      </c>
      <c r="E3736" t="s">
        <v>22</v>
      </c>
      <c r="F3736" t="s">
        <v>6897</v>
      </c>
      <c r="G3736" t="s">
        <v>6898</v>
      </c>
      <c r="H3736" t="s">
        <v>25</v>
      </c>
      <c r="I3736" t="s">
        <v>26</v>
      </c>
      <c r="J3736" t="s">
        <v>265</v>
      </c>
      <c r="K3736" t="s">
        <v>266</v>
      </c>
      <c r="L3736">
        <v>10011</v>
      </c>
      <c r="M3736" t="s">
        <v>147</v>
      </c>
      <c r="N3736" t="s">
        <v>633</v>
      </c>
      <c r="O3736" t="s">
        <v>45</v>
      </c>
      <c r="P3736" t="s">
        <v>89</v>
      </c>
      <c r="Q3736" t="s">
        <v>634</v>
      </c>
      <c r="R3736">
        <v>26.38</v>
      </c>
      <c r="S3736">
        <v>1</v>
      </c>
      <c r="T3736">
        <v>0</v>
      </c>
      <c r="U3736">
        <v>12.1348</v>
      </c>
    </row>
    <row r="3737" spans="1:21" x14ac:dyDescent="0.25">
      <c r="A3737">
        <v>3736</v>
      </c>
      <c r="B3737" t="s">
        <v>6896</v>
      </c>
      <c r="C3737" s="1">
        <v>42800</v>
      </c>
      <c r="D3737" s="1">
        <v>42805</v>
      </c>
      <c r="E3737" t="s">
        <v>22</v>
      </c>
      <c r="F3737" t="s">
        <v>6897</v>
      </c>
      <c r="G3737" t="s">
        <v>6898</v>
      </c>
      <c r="H3737" t="s">
        <v>25</v>
      </c>
      <c r="I3737" t="s">
        <v>26</v>
      </c>
      <c r="J3737" t="s">
        <v>265</v>
      </c>
      <c r="K3737" t="s">
        <v>266</v>
      </c>
      <c r="L3737">
        <v>10011</v>
      </c>
      <c r="M3737" t="s">
        <v>147</v>
      </c>
      <c r="N3737" t="s">
        <v>3621</v>
      </c>
      <c r="O3737" t="s">
        <v>31</v>
      </c>
      <c r="P3737" t="s">
        <v>64</v>
      </c>
      <c r="Q3737" t="s">
        <v>3622</v>
      </c>
      <c r="R3737">
        <v>71.97</v>
      </c>
      <c r="S3737">
        <v>3</v>
      </c>
      <c r="T3737">
        <v>0</v>
      </c>
      <c r="U3737">
        <v>16.553100000000001</v>
      </c>
    </row>
    <row r="3738" spans="1:21" x14ac:dyDescent="0.25">
      <c r="A3738">
        <v>3737</v>
      </c>
      <c r="B3738" t="s">
        <v>6899</v>
      </c>
      <c r="C3738" s="1">
        <v>42446</v>
      </c>
      <c r="D3738" s="1">
        <v>42446</v>
      </c>
      <c r="E3738" t="s">
        <v>1292</v>
      </c>
      <c r="F3738" t="s">
        <v>6900</v>
      </c>
      <c r="G3738" t="s">
        <v>6901</v>
      </c>
      <c r="H3738" t="s">
        <v>25</v>
      </c>
      <c r="I3738" t="s">
        <v>26</v>
      </c>
      <c r="J3738" t="s">
        <v>606</v>
      </c>
      <c r="K3738" t="s">
        <v>244</v>
      </c>
      <c r="L3738">
        <v>19711</v>
      </c>
      <c r="M3738" t="s">
        <v>147</v>
      </c>
      <c r="N3738" t="s">
        <v>5873</v>
      </c>
      <c r="O3738" t="s">
        <v>70</v>
      </c>
      <c r="P3738" t="s">
        <v>71</v>
      </c>
      <c r="Q3738" t="s">
        <v>5874</v>
      </c>
      <c r="R3738">
        <v>129.97999999999999</v>
      </c>
      <c r="S3738">
        <v>2</v>
      </c>
      <c r="T3738">
        <v>0</v>
      </c>
      <c r="U3738">
        <v>62.3904</v>
      </c>
    </row>
    <row r="3739" spans="1:21" x14ac:dyDescent="0.25">
      <c r="A3739">
        <v>3738</v>
      </c>
      <c r="B3739" t="s">
        <v>6899</v>
      </c>
      <c r="C3739" s="1">
        <v>42446</v>
      </c>
      <c r="D3739" s="1">
        <v>42446</v>
      </c>
      <c r="E3739" t="s">
        <v>1292</v>
      </c>
      <c r="F3739" t="s">
        <v>6900</v>
      </c>
      <c r="G3739" t="s">
        <v>6901</v>
      </c>
      <c r="H3739" t="s">
        <v>25</v>
      </c>
      <c r="I3739" t="s">
        <v>26</v>
      </c>
      <c r="J3739" t="s">
        <v>606</v>
      </c>
      <c r="K3739" t="s">
        <v>244</v>
      </c>
      <c r="L3739">
        <v>19711</v>
      </c>
      <c r="M3739" t="s">
        <v>147</v>
      </c>
      <c r="N3739" t="s">
        <v>6555</v>
      </c>
      <c r="O3739" t="s">
        <v>45</v>
      </c>
      <c r="P3739" t="s">
        <v>74</v>
      </c>
      <c r="Q3739" t="s">
        <v>6556</v>
      </c>
      <c r="R3739">
        <v>32.54</v>
      </c>
      <c r="S3739">
        <v>2</v>
      </c>
      <c r="T3739">
        <v>0</v>
      </c>
      <c r="U3739">
        <v>15.944599999999999</v>
      </c>
    </row>
    <row r="3740" spans="1:21" x14ac:dyDescent="0.25">
      <c r="A3740">
        <v>3739</v>
      </c>
      <c r="B3740" t="s">
        <v>6902</v>
      </c>
      <c r="C3740" s="1">
        <v>42713</v>
      </c>
      <c r="D3740" s="1">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v>
      </c>
    </row>
    <row r="3741" spans="1:21" x14ac:dyDescent="0.25">
      <c r="A3741">
        <v>3740</v>
      </c>
      <c r="B3741" t="s">
        <v>6902</v>
      </c>
      <c r="C3741" s="1">
        <v>42713</v>
      </c>
      <c r="D3741" s="1">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x14ac:dyDescent="0.25">
      <c r="A3742">
        <v>3741</v>
      </c>
      <c r="B3742" t="s">
        <v>6902</v>
      </c>
      <c r="C3742" s="1">
        <v>42713</v>
      </c>
      <c r="D3742" s="1">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23.395399999999999</v>
      </c>
    </row>
    <row r="3743" spans="1:21" x14ac:dyDescent="0.25">
      <c r="A3743">
        <v>3742</v>
      </c>
      <c r="B3743" t="s">
        <v>6903</v>
      </c>
      <c r="C3743" s="1">
        <v>42384</v>
      </c>
      <c r="D3743" s="1">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x14ac:dyDescent="0.25">
      <c r="A3744">
        <v>3743</v>
      </c>
      <c r="B3744" t="s">
        <v>6903</v>
      </c>
      <c r="C3744" s="1">
        <v>42384</v>
      </c>
      <c r="D3744" s="1">
        <v>42390</v>
      </c>
      <c r="E3744" t="s">
        <v>49</v>
      </c>
      <c r="F3744" t="s">
        <v>5062</v>
      </c>
      <c r="G3744" t="s">
        <v>5063</v>
      </c>
      <c r="H3744" t="s">
        <v>25</v>
      </c>
      <c r="I3744" t="s">
        <v>26</v>
      </c>
      <c r="J3744" t="s">
        <v>265</v>
      </c>
      <c r="K3744" t="s">
        <v>266</v>
      </c>
      <c r="L3744">
        <v>10011</v>
      </c>
      <c r="M3744" t="s">
        <v>147</v>
      </c>
      <c r="N3744" t="s">
        <v>5233</v>
      </c>
      <c r="O3744" t="s">
        <v>45</v>
      </c>
      <c r="P3744" t="s">
        <v>89</v>
      </c>
      <c r="Q3744" t="s">
        <v>5234</v>
      </c>
      <c r="R3744">
        <v>60.12</v>
      </c>
      <c r="S3744">
        <v>9</v>
      </c>
      <c r="T3744">
        <v>0</v>
      </c>
      <c r="U3744">
        <v>28.857600000000001</v>
      </c>
    </row>
    <row r="3745" spans="1:21" x14ac:dyDescent="0.25">
      <c r="A3745">
        <v>3744</v>
      </c>
      <c r="B3745" t="s">
        <v>6903</v>
      </c>
      <c r="C3745" s="1">
        <v>42384</v>
      </c>
      <c r="D3745" s="1">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x14ac:dyDescent="0.25">
      <c r="A3746">
        <v>3745</v>
      </c>
      <c r="B3746" t="s">
        <v>6904</v>
      </c>
      <c r="C3746" s="1">
        <v>41936</v>
      </c>
      <c r="D3746" s="1">
        <v>41936</v>
      </c>
      <c r="E3746" t="s">
        <v>1292</v>
      </c>
      <c r="F3746" t="s">
        <v>2291</v>
      </c>
      <c r="G3746" t="s">
        <v>2292</v>
      </c>
      <c r="H3746" t="s">
        <v>25</v>
      </c>
      <c r="I3746" t="s">
        <v>26</v>
      </c>
      <c r="J3746" t="s">
        <v>6905</v>
      </c>
      <c r="K3746" t="s">
        <v>382</v>
      </c>
      <c r="L3746">
        <v>29730</v>
      </c>
      <c r="M3746" t="s">
        <v>29</v>
      </c>
      <c r="N3746" t="s">
        <v>5974</v>
      </c>
      <c r="O3746" t="s">
        <v>45</v>
      </c>
      <c r="P3746" t="s">
        <v>268</v>
      </c>
      <c r="Q3746" t="s">
        <v>5975</v>
      </c>
      <c r="R3746">
        <v>11.85</v>
      </c>
      <c r="S3746">
        <v>3</v>
      </c>
      <c r="T3746">
        <v>0</v>
      </c>
      <c r="U3746">
        <v>3.7919999999999998</v>
      </c>
    </row>
    <row r="3747" spans="1:21" x14ac:dyDescent="0.25">
      <c r="A3747">
        <v>3746</v>
      </c>
      <c r="B3747" t="s">
        <v>6906</v>
      </c>
      <c r="C3747" s="1">
        <v>42636</v>
      </c>
      <c r="D3747" s="1">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x14ac:dyDescent="0.25">
      <c r="A3748">
        <v>3747</v>
      </c>
      <c r="B3748" t="s">
        <v>6906</v>
      </c>
      <c r="C3748" s="1">
        <v>42636</v>
      </c>
      <c r="D3748" s="1">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368.97</v>
      </c>
      <c r="S3748">
        <v>3</v>
      </c>
      <c r="T3748">
        <v>0</v>
      </c>
      <c r="U3748">
        <v>81.173400000000001</v>
      </c>
    </row>
    <row r="3749" spans="1:21" x14ac:dyDescent="0.25">
      <c r="A3749">
        <v>3748</v>
      </c>
      <c r="B3749" t="s">
        <v>6907</v>
      </c>
      <c r="C3749" s="1">
        <v>42974</v>
      </c>
      <c r="D3749" s="1">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x14ac:dyDescent="0.25">
      <c r="A3750">
        <v>3749</v>
      </c>
      <c r="B3750" t="s">
        <v>6907</v>
      </c>
      <c r="C3750" s="1">
        <v>42974</v>
      </c>
      <c r="D3750" s="1">
        <v>42976</v>
      </c>
      <c r="E3750" t="s">
        <v>22</v>
      </c>
      <c r="F3750" t="s">
        <v>960</v>
      </c>
      <c r="G3750" t="s">
        <v>961</v>
      </c>
      <c r="H3750" t="s">
        <v>40</v>
      </c>
      <c r="I3750" t="s">
        <v>26</v>
      </c>
      <c r="J3750" t="s">
        <v>1029</v>
      </c>
      <c r="K3750" t="s">
        <v>42</v>
      </c>
      <c r="L3750">
        <v>90301</v>
      </c>
      <c r="M3750" t="s">
        <v>43</v>
      </c>
      <c r="N3750" t="s">
        <v>5951</v>
      </c>
      <c r="O3750" t="s">
        <v>45</v>
      </c>
      <c r="P3750" t="s">
        <v>77</v>
      </c>
      <c r="Q3750" t="s">
        <v>5952</v>
      </c>
      <c r="R3750">
        <v>321.92</v>
      </c>
      <c r="S3750">
        <v>4</v>
      </c>
      <c r="T3750">
        <v>0</v>
      </c>
      <c r="U3750">
        <v>96.575999999999993</v>
      </c>
    </row>
    <row r="3751" spans="1:21" x14ac:dyDescent="0.25">
      <c r="A3751">
        <v>3750</v>
      </c>
      <c r="B3751" t="s">
        <v>6907</v>
      </c>
      <c r="C3751" s="1">
        <v>42974</v>
      </c>
      <c r="D3751" s="1">
        <v>42976</v>
      </c>
      <c r="E3751" t="s">
        <v>22</v>
      </c>
      <c r="F3751" t="s">
        <v>960</v>
      </c>
      <c r="G3751" t="s">
        <v>961</v>
      </c>
      <c r="H3751" t="s">
        <v>40</v>
      </c>
      <c r="I3751" t="s">
        <v>26</v>
      </c>
      <c r="J3751" t="s">
        <v>1029</v>
      </c>
      <c r="K3751" t="s">
        <v>42</v>
      </c>
      <c r="L3751">
        <v>90301</v>
      </c>
      <c r="M3751" t="s">
        <v>43</v>
      </c>
      <c r="N3751" t="s">
        <v>6860</v>
      </c>
      <c r="O3751" t="s">
        <v>70</v>
      </c>
      <c r="P3751" t="s">
        <v>1218</v>
      </c>
      <c r="Q3751" t="s">
        <v>6861</v>
      </c>
      <c r="R3751">
        <v>879.98400000000004</v>
      </c>
      <c r="S3751">
        <v>2</v>
      </c>
      <c r="T3751">
        <v>0.2</v>
      </c>
      <c r="U3751">
        <v>329.99400000000003</v>
      </c>
    </row>
    <row r="3752" spans="1:21" x14ac:dyDescent="0.25">
      <c r="A3752">
        <v>3751</v>
      </c>
      <c r="B3752" t="s">
        <v>6907</v>
      </c>
      <c r="C3752" s="1">
        <v>42974</v>
      </c>
      <c r="D3752" s="1">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8.2360000000000007</v>
      </c>
    </row>
    <row r="3753" spans="1:21" x14ac:dyDescent="0.25">
      <c r="A3753">
        <v>3752</v>
      </c>
      <c r="B3753" t="s">
        <v>6907</v>
      </c>
      <c r="C3753" s="1">
        <v>42974</v>
      </c>
      <c r="D3753" s="1">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v>
      </c>
      <c r="S3753">
        <v>3</v>
      </c>
      <c r="T3753">
        <v>0.2</v>
      </c>
      <c r="U3753">
        <v>23.027999999999999</v>
      </c>
    </row>
    <row r="3754" spans="1:21" x14ac:dyDescent="0.25">
      <c r="A3754">
        <v>3753</v>
      </c>
      <c r="B3754" t="s">
        <v>6907</v>
      </c>
      <c r="C3754" s="1">
        <v>42974</v>
      </c>
      <c r="D3754" s="1">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56.977200000000003</v>
      </c>
    </row>
    <row r="3755" spans="1:21" x14ac:dyDescent="0.25">
      <c r="A3755">
        <v>3754</v>
      </c>
      <c r="B3755" t="s">
        <v>6907</v>
      </c>
      <c r="C3755" s="1">
        <v>42974</v>
      </c>
      <c r="D3755" s="1">
        <v>42976</v>
      </c>
      <c r="E3755" t="s">
        <v>22</v>
      </c>
      <c r="F3755" t="s">
        <v>960</v>
      </c>
      <c r="G3755" t="s">
        <v>961</v>
      </c>
      <c r="H3755" t="s">
        <v>40</v>
      </c>
      <c r="I3755" t="s">
        <v>26</v>
      </c>
      <c r="J3755" t="s">
        <v>1029</v>
      </c>
      <c r="K3755" t="s">
        <v>42</v>
      </c>
      <c r="L3755">
        <v>90301</v>
      </c>
      <c r="M3755" t="s">
        <v>43</v>
      </c>
      <c r="N3755" t="s">
        <v>515</v>
      </c>
      <c r="O3755" t="s">
        <v>45</v>
      </c>
      <c r="P3755" t="s">
        <v>74</v>
      </c>
      <c r="Q3755" t="s">
        <v>516</v>
      </c>
      <c r="R3755">
        <v>841.56799999999998</v>
      </c>
      <c r="S3755">
        <v>2</v>
      </c>
      <c r="T3755">
        <v>0.2</v>
      </c>
      <c r="U3755">
        <v>294.54880000000003</v>
      </c>
    </row>
    <row r="3756" spans="1:21" x14ac:dyDescent="0.25">
      <c r="A3756">
        <v>3755</v>
      </c>
      <c r="B3756" t="s">
        <v>6907</v>
      </c>
      <c r="C3756" s="1">
        <v>42974</v>
      </c>
      <c r="D3756" s="1">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v>
      </c>
      <c r="S3756">
        <v>5</v>
      </c>
      <c r="T3756">
        <v>0</v>
      </c>
      <c r="U3756">
        <v>17.745000000000001</v>
      </c>
    </row>
    <row r="3757" spans="1:21" x14ac:dyDescent="0.25">
      <c r="A3757">
        <v>3756</v>
      </c>
      <c r="B3757" t="s">
        <v>6908</v>
      </c>
      <c r="C3757" s="1">
        <v>42432</v>
      </c>
      <c r="D3757" s="1">
        <v>42435</v>
      </c>
      <c r="E3757" t="s">
        <v>187</v>
      </c>
      <c r="F3757" t="s">
        <v>6318</v>
      </c>
      <c r="G3757" t="s">
        <v>6319</v>
      </c>
      <c r="H3757" t="s">
        <v>40</v>
      </c>
      <c r="I3757" t="s">
        <v>26</v>
      </c>
      <c r="J3757" t="s">
        <v>6909</v>
      </c>
      <c r="K3757" t="s">
        <v>103</v>
      </c>
      <c r="L3757">
        <v>79762</v>
      </c>
      <c r="M3757" t="s">
        <v>104</v>
      </c>
      <c r="N3757" t="s">
        <v>3246</v>
      </c>
      <c r="O3757" t="s">
        <v>45</v>
      </c>
      <c r="P3757" t="s">
        <v>89</v>
      </c>
      <c r="Q3757" t="s">
        <v>3247</v>
      </c>
      <c r="R3757">
        <v>42.783999999999999</v>
      </c>
      <c r="S3757">
        <v>7</v>
      </c>
      <c r="T3757">
        <v>0.2</v>
      </c>
      <c r="U3757">
        <v>15.5092</v>
      </c>
    </row>
    <row r="3758" spans="1:21" x14ac:dyDescent="0.25">
      <c r="A3758">
        <v>3757</v>
      </c>
      <c r="B3758" t="s">
        <v>6908</v>
      </c>
      <c r="C3758" s="1">
        <v>42432</v>
      </c>
      <c r="D3758" s="1">
        <v>42435</v>
      </c>
      <c r="E3758" t="s">
        <v>187</v>
      </c>
      <c r="F3758" t="s">
        <v>6318</v>
      </c>
      <c r="G3758" t="s">
        <v>6319</v>
      </c>
      <c r="H3758" t="s">
        <v>40</v>
      </c>
      <c r="I3758" t="s">
        <v>26</v>
      </c>
      <c r="J3758" t="s">
        <v>6909</v>
      </c>
      <c r="K3758" t="s">
        <v>103</v>
      </c>
      <c r="L3758">
        <v>79762</v>
      </c>
      <c r="M3758" t="s">
        <v>104</v>
      </c>
      <c r="N3758" t="s">
        <v>6910</v>
      </c>
      <c r="O3758" t="s">
        <v>31</v>
      </c>
      <c r="P3758" t="s">
        <v>35</v>
      </c>
      <c r="Q3758" t="s">
        <v>6911</v>
      </c>
      <c r="R3758">
        <v>563.42999999999995</v>
      </c>
      <c r="S3758">
        <v>5</v>
      </c>
      <c r="T3758">
        <v>0.3</v>
      </c>
      <c r="U3758">
        <v>-56.343000000000004</v>
      </c>
    </row>
    <row r="3759" spans="1:21" x14ac:dyDescent="0.25">
      <c r="A3759">
        <v>3758</v>
      </c>
      <c r="B3759" t="s">
        <v>6912</v>
      </c>
      <c r="C3759" s="1">
        <v>42429</v>
      </c>
      <c r="D3759" s="1">
        <v>42433</v>
      </c>
      <c r="E3759" t="s">
        <v>49</v>
      </c>
      <c r="F3759" t="s">
        <v>453</v>
      </c>
      <c r="G3759" t="s">
        <v>454</v>
      </c>
      <c r="H3759" t="s">
        <v>25</v>
      </c>
      <c r="I3759" t="s">
        <v>26</v>
      </c>
      <c r="J3759" t="s">
        <v>606</v>
      </c>
      <c r="K3759" t="s">
        <v>497</v>
      </c>
      <c r="L3759">
        <v>43055</v>
      </c>
      <c r="M3759" t="s">
        <v>147</v>
      </c>
      <c r="N3759" t="s">
        <v>6387</v>
      </c>
      <c r="O3759" t="s">
        <v>45</v>
      </c>
      <c r="P3759" t="s">
        <v>67</v>
      </c>
      <c r="Q3759" t="s">
        <v>6388</v>
      </c>
      <c r="R3759">
        <v>111.104</v>
      </c>
      <c r="S3759">
        <v>7</v>
      </c>
      <c r="T3759">
        <v>0.2</v>
      </c>
      <c r="U3759">
        <v>8.3328000000000007</v>
      </c>
    </row>
    <row r="3760" spans="1:21" x14ac:dyDescent="0.25">
      <c r="A3760">
        <v>3759</v>
      </c>
      <c r="B3760" t="s">
        <v>6913</v>
      </c>
      <c r="C3760" s="1">
        <v>42265</v>
      </c>
      <c r="D3760" s="1">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5.4896000000000003</v>
      </c>
    </row>
    <row r="3761" spans="1:21" x14ac:dyDescent="0.25">
      <c r="A3761">
        <v>3760</v>
      </c>
      <c r="B3761" t="s">
        <v>6913</v>
      </c>
      <c r="C3761" s="1">
        <v>42265</v>
      </c>
      <c r="D3761" s="1">
        <v>42270</v>
      </c>
      <c r="E3761" t="s">
        <v>49</v>
      </c>
      <c r="F3761" t="s">
        <v>2766</v>
      </c>
      <c r="G3761" t="s">
        <v>2767</v>
      </c>
      <c r="H3761" t="s">
        <v>40</v>
      </c>
      <c r="I3761" t="s">
        <v>26</v>
      </c>
      <c r="J3761" t="s">
        <v>41</v>
      </c>
      <c r="K3761" t="s">
        <v>42</v>
      </c>
      <c r="L3761">
        <v>90049</v>
      </c>
      <c r="M3761" t="s">
        <v>43</v>
      </c>
      <c r="N3761" t="s">
        <v>6836</v>
      </c>
      <c r="O3761" t="s">
        <v>45</v>
      </c>
      <c r="P3761" t="s">
        <v>578</v>
      </c>
      <c r="Q3761" t="s">
        <v>6837</v>
      </c>
      <c r="R3761">
        <v>16.899999999999999</v>
      </c>
      <c r="S3761">
        <v>2</v>
      </c>
      <c r="T3761">
        <v>0</v>
      </c>
      <c r="U3761">
        <v>5.07</v>
      </c>
    </row>
    <row r="3762" spans="1:21" x14ac:dyDescent="0.25">
      <c r="A3762">
        <v>3761</v>
      </c>
      <c r="B3762" t="s">
        <v>6913</v>
      </c>
      <c r="C3762" s="1">
        <v>42265</v>
      </c>
      <c r="D3762" s="1">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10.247999999999999</v>
      </c>
    </row>
    <row r="3763" spans="1:21" x14ac:dyDescent="0.25">
      <c r="A3763">
        <v>3762</v>
      </c>
      <c r="B3763" t="s">
        <v>6914</v>
      </c>
      <c r="C3763" s="1">
        <v>42867</v>
      </c>
      <c r="D3763" s="1">
        <v>42872</v>
      </c>
      <c r="E3763" t="s">
        <v>49</v>
      </c>
      <c r="F3763" t="s">
        <v>2006</v>
      </c>
      <c r="G3763" t="s">
        <v>2007</v>
      </c>
      <c r="H3763" t="s">
        <v>25</v>
      </c>
      <c r="I3763" t="s">
        <v>26</v>
      </c>
      <c r="J3763" t="s">
        <v>4104</v>
      </c>
      <c r="K3763" t="s">
        <v>1247</v>
      </c>
      <c r="L3763">
        <v>2149</v>
      </c>
      <c r="M3763" t="s">
        <v>147</v>
      </c>
      <c r="N3763" t="s">
        <v>698</v>
      </c>
      <c r="O3763" t="s">
        <v>45</v>
      </c>
      <c r="P3763" t="s">
        <v>89</v>
      </c>
      <c r="Q3763" t="s">
        <v>5377</v>
      </c>
      <c r="R3763">
        <v>87.6</v>
      </c>
      <c r="S3763">
        <v>5</v>
      </c>
      <c r="T3763">
        <v>0</v>
      </c>
      <c r="U3763">
        <v>42.048000000000002</v>
      </c>
    </row>
    <row r="3764" spans="1:21" x14ac:dyDescent="0.25">
      <c r="A3764">
        <v>3763</v>
      </c>
      <c r="B3764" t="s">
        <v>6915</v>
      </c>
      <c r="C3764" s="1">
        <v>42595</v>
      </c>
      <c r="D3764" s="1">
        <v>42600</v>
      </c>
      <c r="E3764" t="s">
        <v>22</v>
      </c>
      <c r="F3764" t="s">
        <v>3143</v>
      </c>
      <c r="G3764" t="s">
        <v>3144</v>
      </c>
      <c r="H3764" t="s">
        <v>40</v>
      </c>
      <c r="I3764" t="s">
        <v>26</v>
      </c>
      <c r="J3764" t="s">
        <v>6916</v>
      </c>
      <c r="K3764" t="s">
        <v>113</v>
      </c>
      <c r="L3764">
        <v>53214</v>
      </c>
      <c r="M3764" t="s">
        <v>104</v>
      </c>
      <c r="N3764" t="s">
        <v>1673</v>
      </c>
      <c r="O3764" t="s">
        <v>31</v>
      </c>
      <c r="P3764" t="s">
        <v>32</v>
      </c>
      <c r="Q3764" t="s">
        <v>1674</v>
      </c>
      <c r="R3764">
        <v>241.96</v>
      </c>
      <c r="S3764">
        <v>2</v>
      </c>
      <c r="T3764">
        <v>0</v>
      </c>
      <c r="U3764">
        <v>24.196000000000002</v>
      </c>
    </row>
    <row r="3765" spans="1:21" x14ac:dyDescent="0.25">
      <c r="A3765">
        <v>3764</v>
      </c>
      <c r="B3765" t="s">
        <v>6915</v>
      </c>
      <c r="C3765" s="1">
        <v>42595</v>
      </c>
      <c r="D3765" s="1">
        <v>42600</v>
      </c>
      <c r="E3765" t="s">
        <v>22</v>
      </c>
      <c r="F3765" t="s">
        <v>3143</v>
      </c>
      <c r="G3765" t="s">
        <v>3144</v>
      </c>
      <c r="H3765" t="s">
        <v>40</v>
      </c>
      <c r="I3765" t="s">
        <v>26</v>
      </c>
      <c r="J3765" t="s">
        <v>6916</v>
      </c>
      <c r="K3765" t="s">
        <v>113</v>
      </c>
      <c r="L3765">
        <v>53214</v>
      </c>
      <c r="M3765" t="s">
        <v>104</v>
      </c>
      <c r="N3765" t="s">
        <v>3129</v>
      </c>
      <c r="O3765" t="s">
        <v>45</v>
      </c>
      <c r="P3765" t="s">
        <v>74</v>
      </c>
      <c r="Q3765" t="s">
        <v>3130</v>
      </c>
      <c r="R3765">
        <v>8.52</v>
      </c>
      <c r="S3765">
        <v>3</v>
      </c>
      <c r="T3765">
        <v>0</v>
      </c>
      <c r="U3765">
        <v>4.1748000000000003</v>
      </c>
    </row>
    <row r="3766" spans="1:21" x14ac:dyDescent="0.25">
      <c r="A3766">
        <v>3765</v>
      </c>
      <c r="B3766" t="s">
        <v>6917</v>
      </c>
      <c r="C3766" s="1">
        <v>42791</v>
      </c>
      <c r="D3766" s="1">
        <v>42796</v>
      </c>
      <c r="E3766" t="s">
        <v>49</v>
      </c>
      <c r="F3766" t="s">
        <v>5992</v>
      </c>
      <c r="G3766" t="s">
        <v>5993</v>
      </c>
      <c r="H3766" t="s">
        <v>25</v>
      </c>
      <c r="I3766" t="s">
        <v>26</v>
      </c>
      <c r="J3766" t="s">
        <v>302</v>
      </c>
      <c r="K3766" t="s">
        <v>210</v>
      </c>
      <c r="L3766">
        <v>60623</v>
      </c>
      <c r="M3766" t="s">
        <v>104</v>
      </c>
      <c r="N3766" t="s">
        <v>445</v>
      </c>
      <c r="O3766" t="s">
        <v>45</v>
      </c>
      <c r="P3766" t="s">
        <v>74</v>
      </c>
      <c r="Q3766" t="s">
        <v>446</v>
      </c>
      <c r="R3766">
        <v>1.788</v>
      </c>
      <c r="S3766">
        <v>3</v>
      </c>
      <c r="T3766">
        <v>0.8</v>
      </c>
      <c r="U3766">
        <v>-3.0396000000000001</v>
      </c>
    </row>
    <row r="3767" spans="1:21" x14ac:dyDescent="0.25">
      <c r="A3767">
        <v>3766</v>
      </c>
      <c r="B3767" t="s">
        <v>6918</v>
      </c>
      <c r="C3767" s="1">
        <v>42450</v>
      </c>
      <c r="D3767" s="1">
        <v>42454</v>
      </c>
      <c r="E3767" t="s">
        <v>49</v>
      </c>
      <c r="F3767" t="s">
        <v>6240</v>
      </c>
      <c r="G3767" t="s">
        <v>6241</v>
      </c>
      <c r="H3767" t="s">
        <v>40</v>
      </c>
      <c r="I3767" t="s">
        <v>26</v>
      </c>
      <c r="J3767" t="s">
        <v>183</v>
      </c>
      <c r="K3767" t="s">
        <v>103</v>
      </c>
      <c r="L3767">
        <v>77036</v>
      </c>
      <c r="M3767" t="s">
        <v>104</v>
      </c>
      <c r="N3767" t="s">
        <v>4685</v>
      </c>
      <c r="O3767" t="s">
        <v>31</v>
      </c>
      <c r="P3767" t="s">
        <v>55</v>
      </c>
      <c r="Q3767" t="s">
        <v>4686</v>
      </c>
      <c r="R3767">
        <v>99.372</v>
      </c>
      <c r="S3767">
        <v>2</v>
      </c>
      <c r="T3767">
        <v>0.3</v>
      </c>
      <c r="U3767">
        <v>-1.4196</v>
      </c>
    </row>
    <row r="3768" spans="1:21" x14ac:dyDescent="0.25">
      <c r="A3768">
        <v>3767</v>
      </c>
      <c r="B3768" t="s">
        <v>6918</v>
      </c>
      <c r="C3768" s="1">
        <v>42450</v>
      </c>
      <c r="D3768" s="1">
        <v>42454</v>
      </c>
      <c r="E3768" t="s">
        <v>49</v>
      </c>
      <c r="F3768" t="s">
        <v>6240</v>
      </c>
      <c r="G3768" t="s">
        <v>6241</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x14ac:dyDescent="0.25">
      <c r="A3769">
        <v>3768</v>
      </c>
      <c r="B3769" t="s">
        <v>6919</v>
      </c>
      <c r="C3769" s="1">
        <v>42346</v>
      </c>
      <c r="D3769" s="1">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v>
      </c>
      <c r="S3769">
        <v>5</v>
      </c>
      <c r="T3769">
        <v>0.2</v>
      </c>
      <c r="U3769">
        <v>11.996</v>
      </c>
    </row>
    <row r="3770" spans="1:21" x14ac:dyDescent="0.25">
      <c r="A3770">
        <v>3769</v>
      </c>
      <c r="B3770" t="s">
        <v>6920</v>
      </c>
      <c r="C3770" s="1">
        <v>41989</v>
      </c>
      <c r="D3770" s="1">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v>
      </c>
      <c r="S3770">
        <v>9</v>
      </c>
      <c r="T3770">
        <v>0.2</v>
      </c>
      <c r="U3770">
        <v>101.3832</v>
      </c>
    </row>
    <row r="3771" spans="1:21" x14ac:dyDescent="0.25">
      <c r="A3771">
        <v>3770</v>
      </c>
      <c r="B3771" t="s">
        <v>6920</v>
      </c>
      <c r="C3771" s="1">
        <v>41989</v>
      </c>
      <c r="D3771" s="1">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x14ac:dyDescent="0.25">
      <c r="A3772">
        <v>3771</v>
      </c>
      <c r="B3772" t="s">
        <v>6921</v>
      </c>
      <c r="C3772" s="1">
        <v>42721</v>
      </c>
      <c r="D3772" s="1">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v>
      </c>
    </row>
    <row r="3773" spans="1:21" x14ac:dyDescent="0.25">
      <c r="A3773">
        <v>3772</v>
      </c>
      <c r="B3773" t="s">
        <v>6922</v>
      </c>
      <c r="C3773" s="1">
        <v>42502</v>
      </c>
      <c r="D3773" s="1">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-19.5624</v>
      </c>
    </row>
    <row r="3774" spans="1:21" x14ac:dyDescent="0.25">
      <c r="A3774">
        <v>3773</v>
      </c>
      <c r="B3774" t="s">
        <v>6923</v>
      </c>
      <c r="C3774" s="1">
        <v>41857</v>
      </c>
      <c r="D3774" s="1">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22.647600000000001</v>
      </c>
    </row>
    <row r="3775" spans="1:21" x14ac:dyDescent="0.25">
      <c r="A3775">
        <v>3774</v>
      </c>
      <c r="B3775" t="s">
        <v>6924</v>
      </c>
      <c r="C3775" s="1">
        <v>41740</v>
      </c>
      <c r="D3775" s="1">
        <v>41742</v>
      </c>
      <c r="E3775" t="s">
        <v>22</v>
      </c>
      <c r="F3775" t="s">
        <v>2270</v>
      </c>
      <c r="G3775" t="s">
        <v>2271</v>
      </c>
      <c r="H3775" t="s">
        <v>25</v>
      </c>
      <c r="I3775" t="s">
        <v>26</v>
      </c>
      <c r="J3775" t="s">
        <v>1422</v>
      </c>
      <c r="K3775" t="s">
        <v>53</v>
      </c>
      <c r="L3775">
        <v>33180</v>
      </c>
      <c r="M3775" t="s">
        <v>29</v>
      </c>
      <c r="N3775" t="s">
        <v>6925</v>
      </c>
      <c r="O3775" t="s">
        <v>45</v>
      </c>
      <c r="P3775" t="s">
        <v>268</v>
      </c>
      <c r="Q3775" t="s">
        <v>6926</v>
      </c>
      <c r="R3775">
        <v>6.9119999999999999</v>
      </c>
      <c r="S3775">
        <v>3</v>
      </c>
      <c r="T3775">
        <v>0.2</v>
      </c>
      <c r="U3775">
        <v>2.3328000000000002</v>
      </c>
    </row>
    <row r="3776" spans="1:21" x14ac:dyDescent="0.25">
      <c r="A3776">
        <v>3775</v>
      </c>
      <c r="B3776" t="s">
        <v>6924</v>
      </c>
      <c r="C3776" s="1">
        <v>41740</v>
      </c>
      <c r="D3776" s="1">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v>
      </c>
      <c r="S3776">
        <v>3</v>
      </c>
      <c r="T3776">
        <v>0.2</v>
      </c>
      <c r="U3776">
        <v>81.594899999999996</v>
      </c>
    </row>
    <row r="3777" spans="1:21" x14ac:dyDescent="0.25">
      <c r="A3777">
        <v>3776</v>
      </c>
      <c r="B3777" t="s">
        <v>6924</v>
      </c>
      <c r="C3777" s="1">
        <v>41740</v>
      </c>
      <c r="D3777" s="1">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v>
      </c>
      <c r="S3777">
        <v>2</v>
      </c>
      <c r="T3777">
        <v>0.2</v>
      </c>
      <c r="U3777">
        <v>3.6288</v>
      </c>
    </row>
    <row r="3778" spans="1:21" x14ac:dyDescent="0.25">
      <c r="A3778">
        <v>3777</v>
      </c>
      <c r="B3778" t="s">
        <v>6924</v>
      </c>
      <c r="C3778" s="1">
        <v>41740</v>
      </c>
      <c r="D3778" s="1">
        <v>41742</v>
      </c>
      <c r="E3778" t="s">
        <v>22</v>
      </c>
      <c r="F3778" t="s">
        <v>2270</v>
      </c>
      <c r="G3778" t="s">
        <v>2271</v>
      </c>
      <c r="H3778" t="s">
        <v>25</v>
      </c>
      <c r="I3778" t="s">
        <v>26</v>
      </c>
      <c r="J3778" t="s">
        <v>1422</v>
      </c>
      <c r="K3778" t="s">
        <v>53</v>
      </c>
      <c r="L3778">
        <v>33180</v>
      </c>
      <c r="M3778" t="s">
        <v>29</v>
      </c>
      <c r="N3778" t="s">
        <v>6927</v>
      </c>
      <c r="O3778" t="s">
        <v>70</v>
      </c>
      <c r="P3778" t="s">
        <v>160</v>
      </c>
      <c r="Q3778" t="s">
        <v>6928</v>
      </c>
      <c r="R3778">
        <v>335.94400000000002</v>
      </c>
      <c r="S3778">
        <v>7</v>
      </c>
      <c r="T3778">
        <v>0.2</v>
      </c>
      <c r="U3778">
        <v>41.993000000000002</v>
      </c>
    </row>
    <row r="3779" spans="1:21" x14ac:dyDescent="0.25">
      <c r="A3779">
        <v>3778</v>
      </c>
      <c r="B3779" t="s">
        <v>6929</v>
      </c>
      <c r="C3779" s="1">
        <v>42127</v>
      </c>
      <c r="D3779" s="1">
        <v>42132</v>
      </c>
      <c r="E3779" t="s">
        <v>49</v>
      </c>
      <c r="F3779" t="s">
        <v>6187</v>
      </c>
      <c r="G3779" t="s">
        <v>6188</v>
      </c>
      <c r="H3779" t="s">
        <v>101</v>
      </c>
      <c r="I3779" t="s">
        <v>26</v>
      </c>
      <c r="J3779" t="s">
        <v>6930</v>
      </c>
      <c r="K3779" t="s">
        <v>42</v>
      </c>
      <c r="L3779">
        <v>91911</v>
      </c>
      <c r="M3779" t="s">
        <v>43</v>
      </c>
      <c r="N3779" t="s">
        <v>5407</v>
      </c>
      <c r="O3779" t="s">
        <v>31</v>
      </c>
      <c r="P3779" t="s">
        <v>64</v>
      </c>
      <c r="Q3779" t="s">
        <v>5408</v>
      </c>
      <c r="R3779">
        <v>665.88</v>
      </c>
      <c r="S3779">
        <v>6</v>
      </c>
      <c r="T3779">
        <v>0</v>
      </c>
      <c r="U3779">
        <v>106.5408</v>
      </c>
    </row>
    <row r="3780" spans="1:21" x14ac:dyDescent="0.25">
      <c r="A3780">
        <v>3779</v>
      </c>
      <c r="B3780" t="s">
        <v>6931</v>
      </c>
      <c r="C3780" s="1">
        <v>43069</v>
      </c>
      <c r="D3780" s="1">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8.9969999999999999</v>
      </c>
    </row>
    <row r="3781" spans="1:21" x14ac:dyDescent="0.25">
      <c r="A3781">
        <v>3780</v>
      </c>
      <c r="B3781" t="s">
        <v>6932</v>
      </c>
      <c r="C3781" s="1">
        <v>42782</v>
      </c>
      <c r="D3781" s="1">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18.211200000000002</v>
      </c>
    </row>
    <row r="3782" spans="1:21" x14ac:dyDescent="0.25">
      <c r="A3782">
        <v>3781</v>
      </c>
      <c r="B3782" t="s">
        <v>6933</v>
      </c>
      <c r="C3782" s="1">
        <v>41959</v>
      </c>
      <c r="D3782" s="1">
        <v>41963</v>
      </c>
      <c r="E3782" t="s">
        <v>49</v>
      </c>
      <c r="F3782" t="s">
        <v>4908</v>
      </c>
      <c r="G3782" t="s">
        <v>4909</v>
      </c>
      <c r="H3782" t="s">
        <v>101</v>
      </c>
      <c r="I3782" t="s">
        <v>26</v>
      </c>
      <c r="J3782" t="s">
        <v>6934</v>
      </c>
      <c r="K3782" t="s">
        <v>4538</v>
      </c>
      <c r="L3782">
        <v>66502</v>
      </c>
      <c r="M3782" t="s">
        <v>104</v>
      </c>
      <c r="N3782" t="s">
        <v>4287</v>
      </c>
      <c r="O3782" t="s">
        <v>70</v>
      </c>
      <c r="P3782" t="s">
        <v>71</v>
      </c>
      <c r="Q3782" t="s">
        <v>4288</v>
      </c>
      <c r="R3782">
        <v>273.95999999999998</v>
      </c>
      <c r="S3782">
        <v>2</v>
      </c>
      <c r="T3782">
        <v>0</v>
      </c>
      <c r="U3782">
        <v>10.958399999999999</v>
      </c>
    </row>
    <row r="3783" spans="1:21" x14ac:dyDescent="0.25">
      <c r="A3783">
        <v>3782</v>
      </c>
      <c r="B3783" t="s">
        <v>6935</v>
      </c>
      <c r="C3783" s="1">
        <v>42194</v>
      </c>
      <c r="D3783" s="1">
        <v>42199</v>
      </c>
      <c r="E3783" t="s">
        <v>22</v>
      </c>
      <c r="F3783" t="s">
        <v>3652</v>
      </c>
      <c r="G3783" t="s">
        <v>3653</v>
      </c>
      <c r="H3783" t="s">
        <v>25</v>
      </c>
      <c r="I3783" t="s">
        <v>26</v>
      </c>
      <c r="J3783" t="s">
        <v>145</v>
      </c>
      <c r="K3783" t="s">
        <v>146</v>
      </c>
      <c r="L3783">
        <v>19120</v>
      </c>
      <c r="M3783" t="s">
        <v>147</v>
      </c>
      <c r="N3783" t="s">
        <v>5461</v>
      </c>
      <c r="O3783" t="s">
        <v>70</v>
      </c>
      <c r="P3783" t="s">
        <v>71</v>
      </c>
      <c r="Q3783" t="s">
        <v>5462</v>
      </c>
      <c r="R3783">
        <v>269.98200000000003</v>
      </c>
      <c r="S3783">
        <v>3</v>
      </c>
      <c r="T3783">
        <v>0.4</v>
      </c>
      <c r="U3783">
        <v>40.497300000000003</v>
      </c>
    </row>
    <row r="3784" spans="1:21" x14ac:dyDescent="0.25">
      <c r="A3784">
        <v>3783</v>
      </c>
      <c r="B3784" t="s">
        <v>6936</v>
      </c>
      <c r="C3784" s="1">
        <v>43052</v>
      </c>
      <c r="D3784" s="1">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3.339</v>
      </c>
    </row>
    <row r="3785" spans="1:21" x14ac:dyDescent="0.25">
      <c r="A3785">
        <v>3784</v>
      </c>
      <c r="B3785" t="s">
        <v>6936</v>
      </c>
      <c r="C3785" s="1">
        <v>43052</v>
      </c>
      <c r="D3785" s="1">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720.06399999999996</v>
      </c>
      <c r="S3785">
        <v>4</v>
      </c>
      <c r="T3785">
        <v>0.2</v>
      </c>
      <c r="U3785">
        <v>-63.005600000000001</v>
      </c>
    </row>
    <row r="3786" spans="1:21" x14ac:dyDescent="0.25">
      <c r="A3786">
        <v>3785</v>
      </c>
      <c r="B3786" t="s">
        <v>6937</v>
      </c>
      <c r="C3786" s="1">
        <v>42947</v>
      </c>
      <c r="D3786" s="1">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41.423999999999999</v>
      </c>
      <c r="S3786">
        <v>2</v>
      </c>
      <c r="T3786">
        <v>0.2</v>
      </c>
      <c r="U3786">
        <v>8.2848000000000006</v>
      </c>
    </row>
    <row r="3787" spans="1:21" x14ac:dyDescent="0.25">
      <c r="A3787">
        <v>3786</v>
      </c>
      <c r="B3787" t="s">
        <v>6938</v>
      </c>
      <c r="C3787" s="1">
        <v>43095</v>
      </c>
      <c r="D3787" s="1">
        <v>43099</v>
      </c>
      <c r="E3787" t="s">
        <v>49</v>
      </c>
      <c r="F3787" t="s">
        <v>3614</v>
      </c>
      <c r="G3787" t="s">
        <v>3615</v>
      </c>
      <c r="H3787" t="s">
        <v>101</v>
      </c>
      <c r="I3787" t="s">
        <v>26</v>
      </c>
      <c r="J3787" t="s">
        <v>496</v>
      </c>
      <c r="K3787" t="s">
        <v>497</v>
      </c>
      <c r="L3787">
        <v>43229</v>
      </c>
      <c r="M3787" t="s">
        <v>147</v>
      </c>
      <c r="N3787" t="s">
        <v>6939</v>
      </c>
      <c r="O3787" t="s">
        <v>45</v>
      </c>
      <c r="P3787" t="s">
        <v>74</v>
      </c>
      <c r="Q3787" t="s">
        <v>6940</v>
      </c>
      <c r="R3787">
        <v>3.1320000000000001</v>
      </c>
      <c r="S3787">
        <v>2</v>
      </c>
      <c r="T3787">
        <v>0.7</v>
      </c>
      <c r="U3787">
        <v>-2.61</v>
      </c>
    </row>
    <row r="3788" spans="1:21" x14ac:dyDescent="0.25">
      <c r="A3788">
        <v>3787</v>
      </c>
      <c r="B3788" t="s">
        <v>6941</v>
      </c>
      <c r="C3788" s="1">
        <v>42674</v>
      </c>
      <c r="D3788" s="1">
        <v>42678</v>
      </c>
      <c r="E3788" t="s">
        <v>49</v>
      </c>
      <c r="F3788" t="s">
        <v>581</v>
      </c>
      <c r="G3788" t="s">
        <v>582</v>
      </c>
      <c r="H3788" t="s">
        <v>40</v>
      </c>
      <c r="I3788" t="s">
        <v>26</v>
      </c>
      <c r="J3788" t="s">
        <v>41</v>
      </c>
      <c r="K3788" t="s">
        <v>42</v>
      </c>
      <c r="L3788">
        <v>90045</v>
      </c>
      <c r="M3788" t="s">
        <v>43</v>
      </c>
      <c r="N3788" t="s">
        <v>6101</v>
      </c>
      <c r="O3788" t="s">
        <v>45</v>
      </c>
      <c r="P3788" t="s">
        <v>58</v>
      </c>
      <c r="Q3788" t="s">
        <v>6102</v>
      </c>
      <c r="R3788">
        <v>1085.42</v>
      </c>
      <c r="S3788">
        <v>7</v>
      </c>
      <c r="T3788">
        <v>0</v>
      </c>
      <c r="U3788">
        <v>282.20920000000001</v>
      </c>
    </row>
    <row r="3789" spans="1:21" x14ac:dyDescent="0.25">
      <c r="A3789">
        <v>3788</v>
      </c>
      <c r="B3789" t="s">
        <v>6942</v>
      </c>
      <c r="C3789" s="1">
        <v>42617</v>
      </c>
      <c r="D3789" s="1">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1.0268999999999999</v>
      </c>
    </row>
    <row r="3790" spans="1:21" x14ac:dyDescent="0.25">
      <c r="A3790">
        <v>3789</v>
      </c>
      <c r="B3790" t="s">
        <v>6942</v>
      </c>
      <c r="C3790" s="1">
        <v>42617</v>
      </c>
      <c r="D3790" s="1">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62.375999999999998</v>
      </c>
      <c r="S3790">
        <v>3</v>
      </c>
      <c r="T3790">
        <v>0.2</v>
      </c>
      <c r="U3790">
        <v>7.0172999999999996</v>
      </c>
    </row>
    <row r="3791" spans="1:21" x14ac:dyDescent="0.25">
      <c r="A3791">
        <v>3790</v>
      </c>
      <c r="B3791" t="s">
        <v>6943</v>
      </c>
      <c r="C3791" s="1">
        <v>42477</v>
      </c>
      <c r="D3791" s="1">
        <v>42481</v>
      </c>
      <c r="E3791" t="s">
        <v>49</v>
      </c>
      <c r="F3791" t="s">
        <v>6271</v>
      </c>
      <c r="G3791" t="s">
        <v>6272</v>
      </c>
      <c r="H3791" t="s">
        <v>101</v>
      </c>
      <c r="I3791" t="s">
        <v>26</v>
      </c>
      <c r="J3791" t="s">
        <v>2535</v>
      </c>
      <c r="K3791" t="s">
        <v>137</v>
      </c>
      <c r="L3791">
        <v>68104</v>
      </c>
      <c r="M3791" t="s">
        <v>104</v>
      </c>
      <c r="N3791" t="s">
        <v>838</v>
      </c>
      <c r="O3791" t="s">
        <v>45</v>
      </c>
      <c r="P3791" t="s">
        <v>268</v>
      </c>
      <c r="Q3791" t="s">
        <v>839</v>
      </c>
      <c r="R3791">
        <v>29.05</v>
      </c>
      <c r="S3791">
        <v>5</v>
      </c>
      <c r="T3791">
        <v>0</v>
      </c>
      <c r="U3791">
        <v>9.0054999999999996</v>
      </c>
    </row>
    <row r="3792" spans="1:21" x14ac:dyDescent="0.25">
      <c r="A3792">
        <v>3791</v>
      </c>
      <c r="B3792" t="s">
        <v>6944</v>
      </c>
      <c r="C3792" s="1">
        <v>41825</v>
      </c>
      <c r="D3792" s="1">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v>
      </c>
      <c r="S3792">
        <v>6</v>
      </c>
      <c r="T3792">
        <v>0.2</v>
      </c>
      <c r="U3792">
        <v>67.86</v>
      </c>
    </row>
    <row r="3793" spans="1:21" x14ac:dyDescent="0.25">
      <c r="A3793">
        <v>3792</v>
      </c>
      <c r="B3793" t="s">
        <v>6945</v>
      </c>
      <c r="C3793" s="1">
        <v>42062</v>
      </c>
      <c r="D3793" s="1">
        <v>42063</v>
      </c>
      <c r="E3793" t="s">
        <v>187</v>
      </c>
      <c r="F3793" t="s">
        <v>3190</v>
      </c>
      <c r="G3793" t="s">
        <v>3191</v>
      </c>
      <c r="H3793" t="s">
        <v>40</v>
      </c>
      <c r="I3793" t="s">
        <v>26</v>
      </c>
      <c r="J3793" t="s">
        <v>6946</v>
      </c>
      <c r="K3793" t="s">
        <v>146</v>
      </c>
      <c r="L3793">
        <v>16602</v>
      </c>
      <c r="M3793" t="s">
        <v>147</v>
      </c>
      <c r="N3793" t="s">
        <v>795</v>
      </c>
      <c r="O3793" t="s">
        <v>45</v>
      </c>
      <c r="P3793" t="s">
        <v>74</v>
      </c>
      <c r="Q3793" t="s">
        <v>796</v>
      </c>
      <c r="R3793">
        <v>4.4189999999999996</v>
      </c>
      <c r="S3793">
        <v>3</v>
      </c>
      <c r="T3793">
        <v>0.7</v>
      </c>
      <c r="U3793">
        <v>-3.3879000000000001</v>
      </c>
    </row>
    <row r="3794" spans="1:21" x14ac:dyDescent="0.25">
      <c r="A3794">
        <v>3793</v>
      </c>
      <c r="B3794" t="s">
        <v>6945</v>
      </c>
      <c r="C3794" s="1">
        <v>42062</v>
      </c>
      <c r="D3794" s="1">
        <v>42063</v>
      </c>
      <c r="E3794" t="s">
        <v>187</v>
      </c>
      <c r="F3794" t="s">
        <v>3190</v>
      </c>
      <c r="G3794" t="s">
        <v>3191</v>
      </c>
      <c r="H3794" t="s">
        <v>40</v>
      </c>
      <c r="I3794" t="s">
        <v>26</v>
      </c>
      <c r="J3794" t="s">
        <v>6946</v>
      </c>
      <c r="K3794" t="s">
        <v>146</v>
      </c>
      <c r="L3794">
        <v>16602</v>
      </c>
      <c r="M3794" t="s">
        <v>147</v>
      </c>
      <c r="N3794" t="s">
        <v>4872</v>
      </c>
      <c r="O3794" t="s">
        <v>45</v>
      </c>
      <c r="P3794" t="s">
        <v>67</v>
      </c>
      <c r="Q3794" t="s">
        <v>4873</v>
      </c>
      <c r="R3794">
        <v>16.032</v>
      </c>
      <c r="S3794">
        <v>6</v>
      </c>
      <c r="T3794">
        <v>0.2</v>
      </c>
      <c r="U3794">
        <v>2.2044000000000001</v>
      </c>
    </row>
    <row r="3795" spans="1:21" x14ac:dyDescent="0.25">
      <c r="A3795">
        <v>3794</v>
      </c>
      <c r="B3795" t="s">
        <v>6947</v>
      </c>
      <c r="C3795" s="1">
        <v>42335</v>
      </c>
      <c r="D3795" s="1">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12.511799999999999</v>
      </c>
    </row>
    <row r="3796" spans="1:21" x14ac:dyDescent="0.25">
      <c r="A3796">
        <v>3795</v>
      </c>
      <c r="B3796" t="s">
        <v>6948</v>
      </c>
      <c r="C3796" s="1">
        <v>41666</v>
      </c>
      <c r="D3796" s="1">
        <v>41672</v>
      </c>
      <c r="E3796" t="s">
        <v>49</v>
      </c>
      <c r="F3796" t="s">
        <v>6949</v>
      </c>
      <c r="G3796" t="s">
        <v>6950</v>
      </c>
      <c r="H3796" t="s">
        <v>25</v>
      </c>
      <c r="I3796" t="s">
        <v>26</v>
      </c>
      <c r="J3796" t="s">
        <v>949</v>
      </c>
      <c r="K3796" t="s">
        <v>42</v>
      </c>
      <c r="L3796">
        <v>92037</v>
      </c>
      <c r="M3796" t="s">
        <v>43</v>
      </c>
      <c r="N3796" t="s">
        <v>5205</v>
      </c>
      <c r="O3796" t="s">
        <v>45</v>
      </c>
      <c r="P3796" t="s">
        <v>58</v>
      </c>
      <c r="Q3796" t="s">
        <v>5206</v>
      </c>
      <c r="R3796">
        <v>57.23</v>
      </c>
      <c r="S3796">
        <v>1</v>
      </c>
      <c r="T3796">
        <v>0</v>
      </c>
      <c r="U3796">
        <v>14.307499999999999</v>
      </c>
    </row>
    <row r="3797" spans="1:21" x14ac:dyDescent="0.25">
      <c r="A3797">
        <v>3796</v>
      </c>
      <c r="B3797" t="s">
        <v>6948</v>
      </c>
      <c r="C3797" s="1">
        <v>41666</v>
      </c>
      <c r="D3797" s="1">
        <v>41672</v>
      </c>
      <c r="E3797" t="s">
        <v>49</v>
      </c>
      <c r="F3797" t="s">
        <v>6949</v>
      </c>
      <c r="G3797" t="s">
        <v>6950</v>
      </c>
      <c r="H3797" t="s">
        <v>25</v>
      </c>
      <c r="I3797" t="s">
        <v>26</v>
      </c>
      <c r="J3797" t="s">
        <v>949</v>
      </c>
      <c r="K3797" t="s">
        <v>42</v>
      </c>
      <c r="L3797">
        <v>92037</v>
      </c>
      <c r="M3797" t="s">
        <v>43</v>
      </c>
      <c r="N3797" t="s">
        <v>6951</v>
      </c>
      <c r="O3797" t="s">
        <v>31</v>
      </c>
      <c r="P3797" t="s">
        <v>55</v>
      </c>
      <c r="Q3797" t="s">
        <v>6952</v>
      </c>
      <c r="R3797">
        <v>333</v>
      </c>
      <c r="S3797">
        <v>3</v>
      </c>
      <c r="T3797">
        <v>0.2</v>
      </c>
      <c r="U3797">
        <v>-16.649999999999999</v>
      </c>
    </row>
    <row r="3798" spans="1:21" x14ac:dyDescent="0.25">
      <c r="A3798">
        <v>3797</v>
      </c>
      <c r="B3798" t="s">
        <v>6948</v>
      </c>
      <c r="C3798" s="1">
        <v>41666</v>
      </c>
      <c r="D3798" s="1">
        <v>41672</v>
      </c>
      <c r="E3798" t="s">
        <v>49</v>
      </c>
      <c r="F3798" t="s">
        <v>6949</v>
      </c>
      <c r="G3798" t="s">
        <v>6950</v>
      </c>
      <c r="H3798" t="s">
        <v>25</v>
      </c>
      <c r="I3798" t="s">
        <v>26</v>
      </c>
      <c r="J3798" t="s">
        <v>949</v>
      </c>
      <c r="K3798" t="s">
        <v>42</v>
      </c>
      <c r="L3798">
        <v>92037</v>
      </c>
      <c r="M3798" t="s">
        <v>43</v>
      </c>
      <c r="N3798" t="s">
        <v>6953</v>
      </c>
      <c r="O3798" t="s">
        <v>45</v>
      </c>
      <c r="P3798" t="s">
        <v>67</v>
      </c>
      <c r="Q3798" t="s">
        <v>6954</v>
      </c>
      <c r="R3798">
        <v>36.44</v>
      </c>
      <c r="S3798">
        <v>4</v>
      </c>
      <c r="T3798">
        <v>0</v>
      </c>
      <c r="U3798">
        <v>12.0252</v>
      </c>
    </row>
    <row r="3799" spans="1:21" x14ac:dyDescent="0.25">
      <c r="A3799">
        <v>3798</v>
      </c>
      <c r="B3799" t="s">
        <v>6955</v>
      </c>
      <c r="C3799" s="1">
        <v>43001</v>
      </c>
      <c r="D3799" s="1">
        <v>43004</v>
      </c>
      <c r="E3799" t="s">
        <v>187</v>
      </c>
      <c r="F3799" t="s">
        <v>5845</v>
      </c>
      <c r="G3799" t="s">
        <v>5846</v>
      </c>
      <c r="H3799" t="s">
        <v>25</v>
      </c>
      <c r="I3799" t="s">
        <v>26</v>
      </c>
      <c r="J3799" t="s">
        <v>1422</v>
      </c>
      <c r="K3799" t="s">
        <v>53</v>
      </c>
      <c r="L3799">
        <v>33178</v>
      </c>
      <c r="M3799" t="s">
        <v>29</v>
      </c>
      <c r="N3799" t="s">
        <v>2564</v>
      </c>
      <c r="O3799" t="s">
        <v>45</v>
      </c>
      <c r="P3799" t="s">
        <v>89</v>
      </c>
      <c r="Q3799" t="s">
        <v>2565</v>
      </c>
      <c r="R3799">
        <v>251.64</v>
      </c>
      <c r="S3799">
        <v>3</v>
      </c>
      <c r="T3799">
        <v>0.2</v>
      </c>
      <c r="U3799">
        <v>88.073999999999998</v>
      </c>
    </row>
    <row r="3800" spans="1:21" x14ac:dyDescent="0.25">
      <c r="A3800">
        <v>3799</v>
      </c>
      <c r="B3800" t="s">
        <v>6956</v>
      </c>
      <c r="C3800" s="1">
        <v>43043</v>
      </c>
      <c r="D3800" s="1">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-192.04679999999999</v>
      </c>
    </row>
    <row r="3801" spans="1:21" x14ac:dyDescent="0.25">
      <c r="A3801">
        <v>3800</v>
      </c>
      <c r="B3801" t="s">
        <v>6956</v>
      </c>
      <c r="C3801" s="1">
        <v>43043</v>
      </c>
      <c r="D3801" s="1">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v>
      </c>
    </row>
    <row r="3802" spans="1:21" x14ac:dyDescent="0.25">
      <c r="A3802">
        <v>3801</v>
      </c>
      <c r="B3802" t="s">
        <v>6957</v>
      </c>
      <c r="C3802" s="1">
        <v>42657</v>
      </c>
      <c r="D3802" s="1">
        <v>42663</v>
      </c>
      <c r="E3802" t="s">
        <v>49</v>
      </c>
      <c r="F3802" t="s">
        <v>6958</v>
      </c>
      <c r="G3802" t="s">
        <v>6959</v>
      </c>
      <c r="H3802" t="s">
        <v>25</v>
      </c>
      <c r="I3802" t="s">
        <v>26</v>
      </c>
      <c r="J3802" t="s">
        <v>1525</v>
      </c>
      <c r="K3802" t="s">
        <v>87</v>
      </c>
      <c r="L3802">
        <v>28540</v>
      </c>
      <c r="M3802" t="s">
        <v>29</v>
      </c>
      <c r="N3802" t="s">
        <v>6960</v>
      </c>
      <c r="O3802" t="s">
        <v>31</v>
      </c>
      <c r="P3802" t="s">
        <v>35</v>
      </c>
      <c r="Q3802" t="s">
        <v>6961</v>
      </c>
      <c r="R3802">
        <v>102.592</v>
      </c>
      <c r="S3802">
        <v>1</v>
      </c>
      <c r="T3802">
        <v>0.2</v>
      </c>
      <c r="U3802">
        <v>10.2592</v>
      </c>
    </row>
    <row r="3803" spans="1:21" x14ac:dyDescent="0.25">
      <c r="A3803">
        <v>3802</v>
      </c>
      <c r="B3803" t="s">
        <v>6957</v>
      </c>
      <c r="C3803" s="1">
        <v>42657</v>
      </c>
      <c r="D3803" s="1">
        <v>42663</v>
      </c>
      <c r="E3803" t="s">
        <v>49</v>
      </c>
      <c r="F3803" t="s">
        <v>6958</v>
      </c>
      <c r="G3803" t="s">
        <v>6959</v>
      </c>
      <c r="H3803" t="s">
        <v>25</v>
      </c>
      <c r="I3803" t="s">
        <v>26</v>
      </c>
      <c r="J3803" t="s">
        <v>1525</v>
      </c>
      <c r="K3803" t="s">
        <v>87</v>
      </c>
      <c r="L3803">
        <v>28540</v>
      </c>
      <c r="M3803" t="s">
        <v>29</v>
      </c>
      <c r="N3803" t="s">
        <v>2821</v>
      </c>
      <c r="O3803" t="s">
        <v>70</v>
      </c>
      <c r="P3803" t="s">
        <v>160</v>
      </c>
      <c r="Q3803" t="s">
        <v>2822</v>
      </c>
      <c r="R3803">
        <v>22.704000000000001</v>
      </c>
      <c r="S3803">
        <v>1</v>
      </c>
      <c r="T3803">
        <v>0.2</v>
      </c>
      <c r="U3803">
        <v>5.9598000000000004</v>
      </c>
    </row>
    <row r="3804" spans="1:21" x14ac:dyDescent="0.25">
      <c r="A3804">
        <v>3803</v>
      </c>
      <c r="B3804" t="s">
        <v>6957</v>
      </c>
      <c r="C3804" s="1">
        <v>42657</v>
      </c>
      <c r="D3804" s="1">
        <v>42663</v>
      </c>
      <c r="E3804" t="s">
        <v>49</v>
      </c>
      <c r="F3804" t="s">
        <v>6958</v>
      </c>
      <c r="G3804" t="s">
        <v>6959</v>
      </c>
      <c r="H3804" t="s">
        <v>25</v>
      </c>
      <c r="I3804" t="s">
        <v>26</v>
      </c>
      <c r="J3804" t="s">
        <v>1525</v>
      </c>
      <c r="K3804" t="s">
        <v>87</v>
      </c>
      <c r="L3804">
        <v>28540</v>
      </c>
      <c r="M3804" t="s">
        <v>29</v>
      </c>
      <c r="N3804" t="s">
        <v>5855</v>
      </c>
      <c r="O3804" t="s">
        <v>45</v>
      </c>
      <c r="P3804" t="s">
        <v>89</v>
      </c>
      <c r="Q3804" t="s">
        <v>5856</v>
      </c>
      <c r="R3804">
        <v>93.024000000000001</v>
      </c>
      <c r="S3804">
        <v>3</v>
      </c>
      <c r="T3804">
        <v>0.2</v>
      </c>
      <c r="U3804">
        <v>33.721200000000003</v>
      </c>
    </row>
    <row r="3805" spans="1:21" x14ac:dyDescent="0.25">
      <c r="A3805">
        <v>3804</v>
      </c>
      <c r="B3805" t="s">
        <v>6957</v>
      </c>
      <c r="C3805" s="1">
        <v>42657</v>
      </c>
      <c r="D3805" s="1">
        <v>42663</v>
      </c>
      <c r="E3805" t="s">
        <v>49</v>
      </c>
      <c r="F3805" t="s">
        <v>6958</v>
      </c>
      <c r="G3805" t="s">
        <v>6959</v>
      </c>
      <c r="H3805" t="s">
        <v>25</v>
      </c>
      <c r="I3805" t="s">
        <v>26</v>
      </c>
      <c r="J3805" t="s">
        <v>1525</v>
      </c>
      <c r="K3805" t="s">
        <v>87</v>
      </c>
      <c r="L3805">
        <v>28540</v>
      </c>
      <c r="M3805" t="s">
        <v>29</v>
      </c>
      <c r="N3805" t="s">
        <v>6060</v>
      </c>
      <c r="O3805" t="s">
        <v>45</v>
      </c>
      <c r="P3805" t="s">
        <v>578</v>
      </c>
      <c r="Q3805" t="s">
        <v>1299</v>
      </c>
      <c r="R3805">
        <v>12.768000000000001</v>
      </c>
      <c r="S3805">
        <v>2</v>
      </c>
      <c r="T3805">
        <v>0.2</v>
      </c>
      <c r="U3805">
        <v>1.4363999999999999</v>
      </c>
    </row>
    <row r="3806" spans="1:21" x14ac:dyDescent="0.25">
      <c r="A3806">
        <v>3805</v>
      </c>
      <c r="B3806" t="s">
        <v>6957</v>
      </c>
      <c r="C3806" s="1">
        <v>42657</v>
      </c>
      <c r="D3806" s="1">
        <v>42663</v>
      </c>
      <c r="E3806" t="s">
        <v>49</v>
      </c>
      <c r="F3806" t="s">
        <v>6958</v>
      </c>
      <c r="G3806" t="s">
        <v>6959</v>
      </c>
      <c r="H3806" t="s">
        <v>25</v>
      </c>
      <c r="I3806" t="s">
        <v>26</v>
      </c>
      <c r="J3806" t="s">
        <v>1525</v>
      </c>
      <c r="K3806" t="s">
        <v>87</v>
      </c>
      <c r="L3806">
        <v>28540</v>
      </c>
      <c r="M3806" t="s">
        <v>29</v>
      </c>
      <c r="N3806" t="s">
        <v>1806</v>
      </c>
      <c r="O3806" t="s">
        <v>45</v>
      </c>
      <c r="P3806" t="s">
        <v>172</v>
      </c>
      <c r="Q3806" t="s">
        <v>1807</v>
      </c>
      <c r="R3806">
        <v>35.008000000000003</v>
      </c>
      <c r="S3806">
        <v>4</v>
      </c>
      <c r="T3806">
        <v>0.2</v>
      </c>
      <c r="U3806">
        <v>13.128</v>
      </c>
    </row>
    <row r="3807" spans="1:21" x14ac:dyDescent="0.25">
      <c r="A3807">
        <v>3806</v>
      </c>
      <c r="B3807" t="s">
        <v>6957</v>
      </c>
      <c r="C3807" s="1">
        <v>42657</v>
      </c>
      <c r="D3807" s="1">
        <v>42663</v>
      </c>
      <c r="E3807" t="s">
        <v>49</v>
      </c>
      <c r="F3807" t="s">
        <v>6958</v>
      </c>
      <c r="G3807" t="s">
        <v>6959</v>
      </c>
      <c r="H3807" t="s">
        <v>25</v>
      </c>
      <c r="I3807" t="s">
        <v>26</v>
      </c>
      <c r="J3807" t="s">
        <v>1525</v>
      </c>
      <c r="K3807" t="s">
        <v>87</v>
      </c>
      <c r="L3807">
        <v>28540</v>
      </c>
      <c r="M3807" t="s">
        <v>29</v>
      </c>
      <c r="N3807" t="s">
        <v>559</v>
      </c>
      <c r="O3807" t="s">
        <v>45</v>
      </c>
      <c r="P3807" t="s">
        <v>89</v>
      </c>
      <c r="Q3807" t="s">
        <v>560</v>
      </c>
      <c r="R3807">
        <v>39.152000000000001</v>
      </c>
      <c r="S3807">
        <v>1</v>
      </c>
      <c r="T3807">
        <v>0.2</v>
      </c>
      <c r="U3807">
        <v>14.682</v>
      </c>
    </row>
    <row r="3808" spans="1:21" x14ac:dyDescent="0.25">
      <c r="A3808">
        <v>3807</v>
      </c>
      <c r="B3808" t="s">
        <v>6962</v>
      </c>
      <c r="C3808" s="1">
        <v>42320</v>
      </c>
      <c r="D3808" s="1">
        <v>42327</v>
      </c>
      <c r="E3808" t="s">
        <v>49</v>
      </c>
      <c r="F3808" t="s">
        <v>6645</v>
      </c>
      <c r="G3808" t="s">
        <v>6646</v>
      </c>
      <c r="H3808" t="s">
        <v>40</v>
      </c>
      <c r="I3808" t="s">
        <v>26</v>
      </c>
      <c r="J3808" t="s">
        <v>6832</v>
      </c>
      <c r="K3808" t="s">
        <v>53</v>
      </c>
      <c r="L3808">
        <v>33317</v>
      </c>
      <c r="M3808" t="s">
        <v>29</v>
      </c>
      <c r="N3808" t="s">
        <v>1762</v>
      </c>
      <c r="O3808" t="s">
        <v>45</v>
      </c>
      <c r="P3808" t="s">
        <v>67</v>
      </c>
      <c r="Q3808" t="s">
        <v>1763</v>
      </c>
      <c r="R3808">
        <v>11.76</v>
      </c>
      <c r="S3808">
        <v>5</v>
      </c>
      <c r="T3808">
        <v>0.2</v>
      </c>
      <c r="U3808">
        <v>1.323</v>
      </c>
    </row>
    <row r="3809" spans="1:21" x14ac:dyDescent="0.25">
      <c r="A3809">
        <v>3808</v>
      </c>
      <c r="B3809" t="s">
        <v>6962</v>
      </c>
      <c r="C3809" s="1">
        <v>42320</v>
      </c>
      <c r="D3809" s="1">
        <v>42327</v>
      </c>
      <c r="E3809" t="s">
        <v>49</v>
      </c>
      <c r="F3809" t="s">
        <v>6645</v>
      </c>
      <c r="G3809" t="s">
        <v>6646</v>
      </c>
      <c r="H3809" t="s">
        <v>40</v>
      </c>
      <c r="I3809" t="s">
        <v>26</v>
      </c>
      <c r="J3809" t="s">
        <v>6832</v>
      </c>
      <c r="K3809" t="s">
        <v>53</v>
      </c>
      <c r="L3809">
        <v>33317</v>
      </c>
      <c r="M3809" t="s">
        <v>29</v>
      </c>
      <c r="N3809" t="s">
        <v>231</v>
      </c>
      <c r="O3809" t="s">
        <v>45</v>
      </c>
      <c r="P3809" t="s">
        <v>74</v>
      </c>
      <c r="Q3809" t="s">
        <v>232</v>
      </c>
      <c r="R3809">
        <v>5.2380000000000004</v>
      </c>
      <c r="S3809">
        <v>2</v>
      </c>
      <c r="T3809">
        <v>0.7</v>
      </c>
      <c r="U3809">
        <v>-4.0157999999999996</v>
      </c>
    </row>
    <row r="3810" spans="1:21" x14ac:dyDescent="0.25">
      <c r="A3810">
        <v>3809</v>
      </c>
      <c r="B3810" t="s">
        <v>6962</v>
      </c>
      <c r="C3810" s="1">
        <v>42320</v>
      </c>
      <c r="D3810" s="1">
        <v>42327</v>
      </c>
      <c r="E3810" t="s">
        <v>49</v>
      </c>
      <c r="F3810" t="s">
        <v>6645</v>
      </c>
      <c r="G3810" t="s">
        <v>6646</v>
      </c>
      <c r="H3810" t="s">
        <v>40</v>
      </c>
      <c r="I3810" t="s">
        <v>26</v>
      </c>
      <c r="J3810" t="s">
        <v>6832</v>
      </c>
      <c r="K3810" t="s">
        <v>53</v>
      </c>
      <c r="L3810">
        <v>33317</v>
      </c>
      <c r="M3810" t="s">
        <v>29</v>
      </c>
      <c r="N3810" t="s">
        <v>6234</v>
      </c>
      <c r="O3810" t="s">
        <v>45</v>
      </c>
      <c r="P3810" t="s">
        <v>74</v>
      </c>
      <c r="Q3810" t="s">
        <v>6235</v>
      </c>
      <c r="R3810">
        <v>4.6619999999999999</v>
      </c>
      <c r="S3810">
        <v>3</v>
      </c>
      <c r="T3810">
        <v>0.7</v>
      </c>
      <c r="U3810">
        <v>-3.7296</v>
      </c>
    </row>
    <row r="3811" spans="1:21" x14ac:dyDescent="0.25">
      <c r="A3811">
        <v>3810</v>
      </c>
      <c r="B3811" t="s">
        <v>6962</v>
      </c>
      <c r="C3811" s="1">
        <v>42320</v>
      </c>
      <c r="D3811" s="1">
        <v>42327</v>
      </c>
      <c r="E3811" t="s">
        <v>49</v>
      </c>
      <c r="F3811" t="s">
        <v>6645</v>
      </c>
      <c r="G3811" t="s">
        <v>6646</v>
      </c>
      <c r="H3811" t="s">
        <v>40</v>
      </c>
      <c r="I3811" t="s">
        <v>26</v>
      </c>
      <c r="J3811" t="s">
        <v>6832</v>
      </c>
      <c r="K3811" t="s">
        <v>53</v>
      </c>
      <c r="L3811">
        <v>33317</v>
      </c>
      <c r="M3811" t="s">
        <v>29</v>
      </c>
      <c r="N3811" t="s">
        <v>6963</v>
      </c>
      <c r="O3811" t="s">
        <v>31</v>
      </c>
      <c r="P3811" t="s">
        <v>35</v>
      </c>
      <c r="Q3811" t="s">
        <v>6964</v>
      </c>
      <c r="R3811">
        <v>523.91999999999996</v>
      </c>
      <c r="S3811">
        <v>5</v>
      </c>
      <c r="T3811">
        <v>0.2</v>
      </c>
      <c r="U3811">
        <v>-72.039000000000001</v>
      </c>
    </row>
    <row r="3812" spans="1:21" x14ac:dyDescent="0.25">
      <c r="A3812">
        <v>3811</v>
      </c>
      <c r="B3812" t="s">
        <v>6962</v>
      </c>
      <c r="C3812" s="1">
        <v>42320</v>
      </c>
      <c r="D3812" s="1">
        <v>42327</v>
      </c>
      <c r="E3812" t="s">
        <v>49</v>
      </c>
      <c r="F3812" t="s">
        <v>6645</v>
      </c>
      <c r="G3812" t="s">
        <v>6646</v>
      </c>
      <c r="H3812" t="s">
        <v>40</v>
      </c>
      <c r="I3812" t="s">
        <v>26</v>
      </c>
      <c r="J3812" t="s">
        <v>6832</v>
      </c>
      <c r="K3812" t="s">
        <v>53</v>
      </c>
      <c r="L3812">
        <v>33317</v>
      </c>
      <c r="M3812" t="s">
        <v>29</v>
      </c>
      <c r="N3812" t="s">
        <v>4246</v>
      </c>
      <c r="O3812" t="s">
        <v>70</v>
      </c>
      <c r="P3812" t="s">
        <v>71</v>
      </c>
      <c r="Q3812" t="s">
        <v>4247</v>
      </c>
      <c r="R3812">
        <v>100.792</v>
      </c>
      <c r="S3812">
        <v>1</v>
      </c>
      <c r="T3812">
        <v>0.2</v>
      </c>
      <c r="U3812">
        <v>10.0792</v>
      </c>
    </row>
    <row r="3813" spans="1:21" x14ac:dyDescent="0.25">
      <c r="A3813">
        <v>3812</v>
      </c>
      <c r="B3813" t="s">
        <v>6962</v>
      </c>
      <c r="C3813" s="1">
        <v>42320</v>
      </c>
      <c r="D3813" s="1">
        <v>42327</v>
      </c>
      <c r="E3813" t="s">
        <v>49</v>
      </c>
      <c r="F3813" t="s">
        <v>6645</v>
      </c>
      <c r="G3813" t="s">
        <v>6646</v>
      </c>
      <c r="H3813" t="s">
        <v>40</v>
      </c>
      <c r="I3813" t="s">
        <v>26</v>
      </c>
      <c r="J3813" t="s">
        <v>6832</v>
      </c>
      <c r="K3813" t="s">
        <v>53</v>
      </c>
      <c r="L3813">
        <v>33317</v>
      </c>
      <c r="M3813" t="s">
        <v>29</v>
      </c>
      <c r="N3813" t="s">
        <v>893</v>
      </c>
      <c r="O3813" t="s">
        <v>31</v>
      </c>
      <c r="P3813" t="s">
        <v>35</v>
      </c>
      <c r="Q3813" t="s">
        <v>894</v>
      </c>
      <c r="R3813">
        <v>146.136</v>
      </c>
      <c r="S3813">
        <v>3</v>
      </c>
      <c r="T3813">
        <v>0.2</v>
      </c>
      <c r="U3813">
        <v>16.440300000000001</v>
      </c>
    </row>
    <row r="3814" spans="1:21" x14ac:dyDescent="0.25">
      <c r="A3814">
        <v>3813</v>
      </c>
      <c r="B3814" t="s">
        <v>6965</v>
      </c>
      <c r="C3814" s="1">
        <v>42799</v>
      </c>
      <c r="D3814" s="1">
        <v>42799</v>
      </c>
      <c r="E3814" t="s">
        <v>1292</v>
      </c>
      <c r="F3814" t="s">
        <v>110</v>
      </c>
      <c r="G3814" t="s">
        <v>111</v>
      </c>
      <c r="H3814" t="s">
        <v>25</v>
      </c>
      <c r="I3814" t="s">
        <v>26</v>
      </c>
      <c r="J3814" t="s">
        <v>2553</v>
      </c>
      <c r="K3814" t="s">
        <v>113</v>
      </c>
      <c r="L3814">
        <v>53209</v>
      </c>
      <c r="M3814" t="s">
        <v>104</v>
      </c>
      <c r="N3814" t="s">
        <v>6966</v>
      </c>
      <c r="O3814" t="s">
        <v>45</v>
      </c>
      <c r="P3814" t="s">
        <v>46</v>
      </c>
      <c r="Q3814" t="s">
        <v>6967</v>
      </c>
      <c r="R3814">
        <v>25.06</v>
      </c>
      <c r="S3814">
        <v>2</v>
      </c>
      <c r="T3814">
        <v>0</v>
      </c>
      <c r="U3814">
        <v>11.7782</v>
      </c>
    </row>
    <row r="3815" spans="1:21" x14ac:dyDescent="0.25">
      <c r="A3815">
        <v>3814</v>
      </c>
      <c r="B3815" t="s">
        <v>6968</v>
      </c>
      <c r="C3815" s="1">
        <v>42313</v>
      </c>
      <c r="D3815" s="1">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6.4428000000000001</v>
      </c>
    </row>
    <row r="3816" spans="1:21" x14ac:dyDescent="0.25">
      <c r="A3816">
        <v>3815</v>
      </c>
      <c r="B3816" t="s">
        <v>6969</v>
      </c>
      <c r="C3816" s="1">
        <v>42559</v>
      </c>
      <c r="D3816" s="1">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v>
      </c>
      <c r="S3816">
        <v>5</v>
      </c>
      <c r="T3816">
        <v>0.2</v>
      </c>
      <c r="U3816">
        <v>51.497500000000002</v>
      </c>
    </row>
    <row r="3817" spans="1:21" x14ac:dyDescent="0.25">
      <c r="A3817">
        <v>3816</v>
      </c>
      <c r="B3817" t="s">
        <v>6969</v>
      </c>
      <c r="C3817" s="1">
        <v>42559</v>
      </c>
      <c r="D3817" s="1">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v>
      </c>
      <c r="S3817">
        <v>2</v>
      </c>
      <c r="T3817">
        <v>0.2</v>
      </c>
      <c r="U3817">
        <v>4.9950000000000001</v>
      </c>
    </row>
    <row r="3818" spans="1:21" x14ac:dyDescent="0.25">
      <c r="A3818">
        <v>3817</v>
      </c>
      <c r="B3818" t="s">
        <v>6970</v>
      </c>
      <c r="C3818" s="1">
        <v>42262</v>
      </c>
      <c r="D3818" s="1">
        <v>42266</v>
      </c>
      <c r="E3818" t="s">
        <v>49</v>
      </c>
      <c r="F3818" t="s">
        <v>4284</v>
      </c>
      <c r="G3818" t="s">
        <v>4285</v>
      </c>
      <c r="H3818" t="s">
        <v>25</v>
      </c>
      <c r="I3818" t="s">
        <v>26</v>
      </c>
      <c r="J3818" t="s">
        <v>3917</v>
      </c>
      <c r="K3818" t="s">
        <v>357</v>
      </c>
      <c r="L3818">
        <v>36608</v>
      </c>
      <c r="M3818" t="s">
        <v>29</v>
      </c>
      <c r="N3818" t="s">
        <v>5707</v>
      </c>
      <c r="O3818" t="s">
        <v>31</v>
      </c>
      <c r="P3818" t="s">
        <v>55</v>
      </c>
      <c r="Q3818" t="s">
        <v>5708</v>
      </c>
      <c r="R3818">
        <v>801.96</v>
      </c>
      <c r="S3818">
        <v>2</v>
      </c>
      <c r="T3818">
        <v>0</v>
      </c>
      <c r="U3818">
        <v>200.49</v>
      </c>
    </row>
    <row r="3819" spans="1:21" x14ac:dyDescent="0.25">
      <c r="A3819">
        <v>3818</v>
      </c>
      <c r="B3819" t="s">
        <v>6970</v>
      </c>
      <c r="C3819" s="1">
        <v>42262</v>
      </c>
      <c r="D3819" s="1">
        <v>42266</v>
      </c>
      <c r="E3819" t="s">
        <v>49</v>
      </c>
      <c r="F3819" t="s">
        <v>4284</v>
      </c>
      <c r="G3819" t="s">
        <v>4285</v>
      </c>
      <c r="H3819" t="s">
        <v>25</v>
      </c>
      <c r="I3819" t="s">
        <v>26</v>
      </c>
      <c r="J3819" t="s">
        <v>3917</v>
      </c>
      <c r="K3819" t="s">
        <v>357</v>
      </c>
      <c r="L3819">
        <v>36608</v>
      </c>
      <c r="M3819" t="s">
        <v>29</v>
      </c>
      <c r="N3819" t="s">
        <v>5970</v>
      </c>
      <c r="O3819" t="s">
        <v>70</v>
      </c>
      <c r="P3819" t="s">
        <v>71</v>
      </c>
      <c r="Q3819" t="s">
        <v>5971</v>
      </c>
      <c r="R3819">
        <v>59.97</v>
      </c>
      <c r="S3819">
        <v>3</v>
      </c>
      <c r="T3819">
        <v>0</v>
      </c>
      <c r="U3819">
        <v>0</v>
      </c>
    </row>
    <row r="3820" spans="1:21" x14ac:dyDescent="0.25">
      <c r="A3820">
        <v>3819</v>
      </c>
      <c r="B3820" t="s">
        <v>6970</v>
      </c>
      <c r="C3820" s="1">
        <v>42262</v>
      </c>
      <c r="D3820" s="1">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306.48939999999999</v>
      </c>
    </row>
    <row r="3821" spans="1:21" x14ac:dyDescent="0.25">
      <c r="A3821">
        <v>3820</v>
      </c>
      <c r="B3821" t="s">
        <v>6971</v>
      </c>
      <c r="C3821" s="1">
        <v>43017</v>
      </c>
      <c r="D3821" s="1">
        <v>43022</v>
      </c>
      <c r="E3821" t="s">
        <v>49</v>
      </c>
      <c r="F3821" t="s">
        <v>6084</v>
      </c>
      <c r="G3821" t="s">
        <v>6085</v>
      </c>
      <c r="H3821" t="s">
        <v>25</v>
      </c>
      <c r="I3821" t="s">
        <v>26</v>
      </c>
      <c r="J3821" t="s">
        <v>265</v>
      </c>
      <c r="K3821" t="s">
        <v>266</v>
      </c>
      <c r="L3821">
        <v>10024</v>
      </c>
      <c r="M3821" t="s">
        <v>147</v>
      </c>
      <c r="N3821" t="s">
        <v>3432</v>
      </c>
      <c r="O3821" t="s">
        <v>45</v>
      </c>
      <c r="P3821" t="s">
        <v>74</v>
      </c>
      <c r="Q3821" t="s">
        <v>3433</v>
      </c>
      <c r="R3821">
        <v>12.816000000000001</v>
      </c>
      <c r="S3821">
        <v>3</v>
      </c>
      <c r="T3821">
        <v>0.2</v>
      </c>
      <c r="U3821">
        <v>4.3254000000000001</v>
      </c>
    </row>
    <row r="3822" spans="1:21" x14ac:dyDescent="0.25">
      <c r="A3822">
        <v>3821</v>
      </c>
      <c r="B3822" t="s">
        <v>6971</v>
      </c>
      <c r="C3822" s="1">
        <v>43017</v>
      </c>
      <c r="D3822" s="1">
        <v>43022</v>
      </c>
      <c r="E3822" t="s">
        <v>49</v>
      </c>
      <c r="F3822" t="s">
        <v>6084</v>
      </c>
      <c r="G3822" t="s">
        <v>6085</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-15.717599999999999</v>
      </c>
    </row>
    <row r="3823" spans="1:21" x14ac:dyDescent="0.25">
      <c r="A3823">
        <v>3822</v>
      </c>
      <c r="B3823" t="s">
        <v>6971</v>
      </c>
      <c r="C3823" s="1">
        <v>43017</v>
      </c>
      <c r="D3823" s="1">
        <v>43022</v>
      </c>
      <c r="E3823" t="s">
        <v>49</v>
      </c>
      <c r="F3823" t="s">
        <v>6084</v>
      </c>
      <c r="G3823" t="s">
        <v>6085</v>
      </c>
      <c r="H3823" t="s">
        <v>25</v>
      </c>
      <c r="I3823" t="s">
        <v>26</v>
      </c>
      <c r="J3823" t="s">
        <v>265</v>
      </c>
      <c r="K3823" t="s">
        <v>266</v>
      </c>
      <c r="L3823">
        <v>10024</v>
      </c>
      <c r="M3823" t="s">
        <v>147</v>
      </c>
      <c r="N3823" t="s">
        <v>6972</v>
      </c>
      <c r="O3823" t="s">
        <v>45</v>
      </c>
      <c r="P3823" t="s">
        <v>89</v>
      </c>
      <c r="Q3823" t="s">
        <v>6973</v>
      </c>
      <c r="R3823">
        <v>18.98</v>
      </c>
      <c r="S3823">
        <v>2</v>
      </c>
      <c r="T3823">
        <v>0</v>
      </c>
      <c r="U3823">
        <v>8.9206000000000003</v>
      </c>
    </row>
    <row r="3824" spans="1:21" x14ac:dyDescent="0.25">
      <c r="A3824">
        <v>3823</v>
      </c>
      <c r="B3824" t="s">
        <v>6971</v>
      </c>
      <c r="C3824" s="1">
        <v>43017</v>
      </c>
      <c r="D3824" s="1">
        <v>43022</v>
      </c>
      <c r="E3824" t="s">
        <v>49</v>
      </c>
      <c r="F3824" t="s">
        <v>6084</v>
      </c>
      <c r="G3824" t="s">
        <v>6085</v>
      </c>
      <c r="H3824" t="s">
        <v>25</v>
      </c>
      <c r="I3824" t="s">
        <v>26</v>
      </c>
      <c r="J3824" t="s">
        <v>265</v>
      </c>
      <c r="K3824" t="s">
        <v>266</v>
      </c>
      <c r="L3824">
        <v>10024</v>
      </c>
      <c r="M3824" t="s">
        <v>147</v>
      </c>
      <c r="N3824" t="s">
        <v>6204</v>
      </c>
      <c r="O3824" t="s">
        <v>45</v>
      </c>
      <c r="P3824" t="s">
        <v>74</v>
      </c>
      <c r="Q3824" t="s">
        <v>6205</v>
      </c>
      <c r="R3824">
        <v>18.239999999999998</v>
      </c>
      <c r="S3824">
        <v>6</v>
      </c>
      <c r="T3824">
        <v>0.2</v>
      </c>
      <c r="U3824">
        <v>6.1559999999999997</v>
      </c>
    </row>
    <row r="3825" spans="1:21" x14ac:dyDescent="0.25">
      <c r="A3825">
        <v>3824</v>
      </c>
      <c r="B3825" t="s">
        <v>6974</v>
      </c>
      <c r="C3825" s="1">
        <v>42261</v>
      </c>
      <c r="D3825" s="1">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991.2</v>
      </c>
      <c r="S3825">
        <v>6</v>
      </c>
      <c r="T3825">
        <v>0</v>
      </c>
      <c r="U3825">
        <v>257.71199999999999</v>
      </c>
    </row>
    <row r="3826" spans="1:21" x14ac:dyDescent="0.25">
      <c r="A3826">
        <v>3825</v>
      </c>
      <c r="B3826" t="s">
        <v>6974</v>
      </c>
      <c r="C3826" s="1">
        <v>42261</v>
      </c>
      <c r="D3826" s="1">
        <v>42265</v>
      </c>
      <c r="E3826" t="s">
        <v>49</v>
      </c>
      <c r="F3826" t="s">
        <v>4494</v>
      </c>
      <c r="G3826" t="s">
        <v>4495</v>
      </c>
      <c r="H3826" t="s">
        <v>25</v>
      </c>
      <c r="I3826" t="s">
        <v>26</v>
      </c>
      <c r="J3826" t="s">
        <v>265</v>
      </c>
      <c r="K3826" t="s">
        <v>266</v>
      </c>
      <c r="L3826">
        <v>10011</v>
      </c>
      <c r="M3826" t="s">
        <v>147</v>
      </c>
      <c r="N3826" t="s">
        <v>6860</v>
      </c>
      <c r="O3826" t="s">
        <v>70</v>
      </c>
      <c r="P3826" t="s">
        <v>1218</v>
      </c>
      <c r="Q3826" t="s">
        <v>6861</v>
      </c>
      <c r="R3826">
        <v>879.98400000000004</v>
      </c>
      <c r="S3826">
        <v>2</v>
      </c>
      <c r="T3826">
        <v>0.2</v>
      </c>
      <c r="U3826">
        <v>329.99400000000003</v>
      </c>
    </row>
    <row r="3827" spans="1:21" x14ac:dyDescent="0.25">
      <c r="A3827">
        <v>3826</v>
      </c>
      <c r="B3827" t="s">
        <v>6974</v>
      </c>
      <c r="C3827" s="1">
        <v>42261</v>
      </c>
      <c r="D3827" s="1">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x14ac:dyDescent="0.25">
      <c r="A3828">
        <v>3827</v>
      </c>
      <c r="B3828" t="s">
        <v>6975</v>
      </c>
      <c r="C3828" s="1">
        <v>41919</v>
      </c>
      <c r="D3828" s="1">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v>
      </c>
    </row>
    <row r="3829" spans="1:21" x14ac:dyDescent="0.25">
      <c r="A3829">
        <v>3828</v>
      </c>
      <c r="B3829" t="s">
        <v>6976</v>
      </c>
      <c r="C3829" s="1">
        <v>42862</v>
      </c>
      <c r="D3829" s="1">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423.00850000000003</v>
      </c>
    </row>
    <row r="3830" spans="1:21" x14ac:dyDescent="0.25">
      <c r="A3830">
        <v>3829</v>
      </c>
      <c r="B3830" t="s">
        <v>6976</v>
      </c>
      <c r="C3830" s="1">
        <v>42862</v>
      </c>
      <c r="D3830" s="1">
        <v>42866</v>
      </c>
      <c r="E3830" t="s">
        <v>49</v>
      </c>
      <c r="F3830" t="s">
        <v>3855</v>
      </c>
      <c r="G3830" t="s">
        <v>3856</v>
      </c>
      <c r="H3830" t="s">
        <v>40</v>
      </c>
      <c r="I3830" t="s">
        <v>26</v>
      </c>
      <c r="J3830" t="s">
        <v>881</v>
      </c>
      <c r="K3830" t="s">
        <v>237</v>
      </c>
      <c r="L3830">
        <v>48234</v>
      </c>
      <c r="M3830" t="s">
        <v>104</v>
      </c>
      <c r="N3830" t="s">
        <v>5757</v>
      </c>
      <c r="O3830" t="s">
        <v>31</v>
      </c>
      <c r="P3830" t="s">
        <v>35</v>
      </c>
      <c r="Q3830" t="s">
        <v>5758</v>
      </c>
      <c r="R3830">
        <v>26.64</v>
      </c>
      <c r="S3830">
        <v>1</v>
      </c>
      <c r="T3830">
        <v>0</v>
      </c>
      <c r="U3830">
        <v>7.4592000000000001</v>
      </c>
    </row>
    <row r="3831" spans="1:21" x14ac:dyDescent="0.25">
      <c r="A3831">
        <v>3830</v>
      </c>
      <c r="B3831" t="s">
        <v>6976</v>
      </c>
      <c r="C3831" s="1">
        <v>42862</v>
      </c>
      <c r="D3831" s="1">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119.2</v>
      </c>
    </row>
    <row r="3832" spans="1:21" x14ac:dyDescent="0.25">
      <c r="A3832">
        <v>3831</v>
      </c>
      <c r="B3832" t="s">
        <v>6976</v>
      </c>
      <c r="C3832" s="1">
        <v>42862</v>
      </c>
      <c r="D3832" s="1">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18.4604</v>
      </c>
    </row>
    <row r="3833" spans="1:21" x14ac:dyDescent="0.25">
      <c r="A3833">
        <v>3832</v>
      </c>
      <c r="B3833" t="s">
        <v>6977</v>
      </c>
      <c r="C3833" s="1">
        <v>42322</v>
      </c>
      <c r="D3833" s="1">
        <v>42327</v>
      </c>
      <c r="E3833" t="s">
        <v>49</v>
      </c>
      <c r="F3833" t="s">
        <v>6978</v>
      </c>
      <c r="G3833" t="s">
        <v>6979</v>
      </c>
      <c r="H3833" t="s">
        <v>25</v>
      </c>
      <c r="I3833" t="s">
        <v>26</v>
      </c>
      <c r="J3833" t="s">
        <v>243</v>
      </c>
      <c r="K3833" t="s">
        <v>244</v>
      </c>
      <c r="L3833">
        <v>19901</v>
      </c>
      <c r="M3833" t="s">
        <v>147</v>
      </c>
      <c r="N3833" t="s">
        <v>906</v>
      </c>
      <c r="O3833" t="s">
        <v>31</v>
      </c>
      <c r="P3833" t="s">
        <v>64</v>
      </c>
      <c r="Q3833" t="s">
        <v>6980</v>
      </c>
      <c r="R3833">
        <v>76.14</v>
      </c>
      <c r="S3833">
        <v>3</v>
      </c>
      <c r="T3833">
        <v>0</v>
      </c>
      <c r="U3833">
        <v>26.649000000000001</v>
      </c>
    </row>
    <row r="3834" spans="1:21" x14ac:dyDescent="0.25">
      <c r="A3834">
        <v>3833</v>
      </c>
      <c r="B3834" t="s">
        <v>6977</v>
      </c>
      <c r="C3834" s="1">
        <v>42322</v>
      </c>
      <c r="D3834" s="1">
        <v>42327</v>
      </c>
      <c r="E3834" t="s">
        <v>49</v>
      </c>
      <c r="F3834" t="s">
        <v>6978</v>
      </c>
      <c r="G3834" t="s">
        <v>6979</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x14ac:dyDescent="0.25">
      <c r="A3835">
        <v>3834</v>
      </c>
      <c r="B3835" t="s">
        <v>6981</v>
      </c>
      <c r="C3835" s="1">
        <v>41967</v>
      </c>
      <c r="D3835" s="1">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-209.994</v>
      </c>
    </row>
    <row r="3836" spans="1:21" x14ac:dyDescent="0.25">
      <c r="A3836">
        <v>3835</v>
      </c>
      <c r="B3836" t="s">
        <v>6981</v>
      </c>
      <c r="C3836" s="1">
        <v>41967</v>
      </c>
      <c r="D3836" s="1">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v>
      </c>
    </row>
    <row r="3837" spans="1:21" x14ac:dyDescent="0.25">
      <c r="A3837">
        <v>3836</v>
      </c>
      <c r="B3837" t="s">
        <v>6982</v>
      </c>
      <c r="C3837" s="1">
        <v>41737</v>
      </c>
      <c r="D3837" s="1">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0.82879999999999998</v>
      </c>
    </row>
    <row r="3838" spans="1:21" x14ac:dyDescent="0.25">
      <c r="A3838">
        <v>3837</v>
      </c>
      <c r="B3838" t="s">
        <v>6982</v>
      </c>
      <c r="C3838" s="1">
        <v>41737</v>
      </c>
      <c r="D3838" s="1">
        <v>41744</v>
      </c>
      <c r="E3838" t="s">
        <v>49</v>
      </c>
      <c r="F3838" t="s">
        <v>4094</v>
      </c>
      <c r="G3838" t="s">
        <v>4095</v>
      </c>
      <c r="H3838" t="s">
        <v>40</v>
      </c>
      <c r="I3838" t="s">
        <v>26</v>
      </c>
      <c r="J3838" t="s">
        <v>3950</v>
      </c>
      <c r="K3838" t="s">
        <v>309</v>
      </c>
      <c r="L3838">
        <v>85301</v>
      </c>
      <c r="M3838" t="s">
        <v>43</v>
      </c>
      <c r="N3838" t="s">
        <v>6983</v>
      </c>
      <c r="O3838" t="s">
        <v>45</v>
      </c>
      <c r="P3838" t="s">
        <v>89</v>
      </c>
      <c r="Q3838" t="s">
        <v>6984</v>
      </c>
      <c r="R3838">
        <v>19.007999999999999</v>
      </c>
      <c r="S3838">
        <v>3</v>
      </c>
      <c r="T3838">
        <v>0.2</v>
      </c>
      <c r="U3838">
        <v>6.8903999999999996</v>
      </c>
    </row>
    <row r="3839" spans="1:21" x14ac:dyDescent="0.25">
      <c r="A3839">
        <v>3838</v>
      </c>
      <c r="B3839" t="s">
        <v>6985</v>
      </c>
      <c r="C3839" s="1">
        <v>41846</v>
      </c>
      <c r="D3839" s="1">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113.998</v>
      </c>
    </row>
    <row r="3840" spans="1:21" x14ac:dyDescent="0.25">
      <c r="A3840">
        <v>3839</v>
      </c>
      <c r="B3840" t="s">
        <v>6985</v>
      </c>
      <c r="C3840" s="1">
        <v>41846</v>
      </c>
      <c r="D3840" s="1">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674.35199999999998</v>
      </c>
      <c r="S3840">
        <v>3</v>
      </c>
      <c r="T3840">
        <v>0.2</v>
      </c>
      <c r="U3840">
        <v>-109.5822</v>
      </c>
    </row>
    <row r="3841" spans="1:21" x14ac:dyDescent="0.25">
      <c r="A3841">
        <v>3840</v>
      </c>
      <c r="B3841" t="s">
        <v>6985</v>
      </c>
      <c r="C3841" s="1">
        <v>41846</v>
      </c>
      <c r="D3841" s="1">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36.182699999999997</v>
      </c>
    </row>
    <row r="3842" spans="1:21" x14ac:dyDescent="0.25">
      <c r="A3842">
        <v>3841</v>
      </c>
      <c r="B3842" t="s">
        <v>6985</v>
      </c>
      <c r="C3842" s="1">
        <v>41846</v>
      </c>
      <c r="D3842" s="1">
        <v>41853</v>
      </c>
      <c r="E3842" t="s">
        <v>49</v>
      </c>
      <c r="F3842" t="s">
        <v>289</v>
      </c>
      <c r="G3842" t="s">
        <v>290</v>
      </c>
      <c r="H3842" t="s">
        <v>25</v>
      </c>
      <c r="I3842" t="s">
        <v>26</v>
      </c>
      <c r="J3842" t="s">
        <v>4053</v>
      </c>
      <c r="K3842" t="s">
        <v>1395</v>
      </c>
      <c r="L3842">
        <v>89031</v>
      </c>
      <c r="M3842" t="s">
        <v>43</v>
      </c>
      <c r="N3842" t="s">
        <v>6986</v>
      </c>
      <c r="O3842" t="s">
        <v>70</v>
      </c>
      <c r="P3842" t="s">
        <v>160</v>
      </c>
      <c r="Q3842" t="s">
        <v>6987</v>
      </c>
      <c r="R3842">
        <v>170.97</v>
      </c>
      <c r="S3842">
        <v>3</v>
      </c>
      <c r="T3842">
        <v>0</v>
      </c>
      <c r="U3842">
        <v>70.097700000000003</v>
      </c>
    </row>
    <row r="3843" spans="1:21" x14ac:dyDescent="0.25">
      <c r="A3843">
        <v>3842</v>
      </c>
      <c r="B3843" t="s">
        <v>6988</v>
      </c>
      <c r="C3843" s="1">
        <v>41798</v>
      </c>
      <c r="D3843" s="1">
        <v>41802</v>
      </c>
      <c r="E3843" t="s">
        <v>49</v>
      </c>
      <c r="F3843" t="s">
        <v>6989</v>
      </c>
      <c r="G3843" t="s">
        <v>6990</v>
      </c>
      <c r="H3843" t="s">
        <v>40</v>
      </c>
      <c r="I3843" t="s">
        <v>26</v>
      </c>
      <c r="J3843" t="s">
        <v>514</v>
      </c>
      <c r="K3843" t="s">
        <v>334</v>
      </c>
      <c r="L3843">
        <v>37620</v>
      </c>
      <c r="M3843" t="s">
        <v>29</v>
      </c>
      <c r="N3843" t="s">
        <v>1843</v>
      </c>
      <c r="O3843" t="s">
        <v>31</v>
      </c>
      <c r="P3843" t="s">
        <v>35</v>
      </c>
      <c r="Q3843" t="s">
        <v>1844</v>
      </c>
      <c r="R3843">
        <v>170.352</v>
      </c>
      <c r="S3843">
        <v>3</v>
      </c>
      <c r="T3843">
        <v>0.2</v>
      </c>
      <c r="U3843">
        <v>10.647</v>
      </c>
    </row>
    <row r="3844" spans="1:21" x14ac:dyDescent="0.25">
      <c r="A3844">
        <v>3843</v>
      </c>
      <c r="B3844" t="s">
        <v>6991</v>
      </c>
      <c r="C3844" s="1">
        <v>41940</v>
      </c>
      <c r="D3844" s="1">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7.1840000000000002</v>
      </c>
      <c r="S3844">
        <v>2</v>
      </c>
      <c r="T3844">
        <v>0.2</v>
      </c>
      <c r="U3844">
        <v>2.2450000000000001</v>
      </c>
    </row>
    <row r="3845" spans="1:21" x14ac:dyDescent="0.25">
      <c r="A3845">
        <v>3844</v>
      </c>
      <c r="B3845" t="s">
        <v>6991</v>
      </c>
      <c r="C3845" s="1">
        <v>41940</v>
      </c>
      <c r="D3845" s="1">
        <v>41943</v>
      </c>
      <c r="E3845" t="s">
        <v>187</v>
      </c>
      <c r="F3845" t="s">
        <v>4010</v>
      </c>
      <c r="G3845" t="s">
        <v>4011</v>
      </c>
      <c r="H3845" t="s">
        <v>40</v>
      </c>
      <c r="I3845" t="s">
        <v>26</v>
      </c>
      <c r="J3845" t="s">
        <v>41</v>
      </c>
      <c r="K3845" t="s">
        <v>42</v>
      </c>
      <c r="L3845">
        <v>90049</v>
      </c>
      <c r="M3845" t="s">
        <v>43</v>
      </c>
      <c r="N3845" t="s">
        <v>6992</v>
      </c>
      <c r="O3845" t="s">
        <v>45</v>
      </c>
      <c r="P3845" t="s">
        <v>578</v>
      </c>
      <c r="Q3845" t="s">
        <v>6993</v>
      </c>
      <c r="R3845">
        <v>6.28</v>
      </c>
      <c r="S3845">
        <v>2</v>
      </c>
      <c r="T3845">
        <v>0</v>
      </c>
      <c r="U3845">
        <v>6.2799999999999995E-2</v>
      </c>
    </row>
    <row r="3846" spans="1:21" x14ac:dyDescent="0.25">
      <c r="A3846">
        <v>3845</v>
      </c>
      <c r="B3846" t="s">
        <v>6991</v>
      </c>
      <c r="C3846" s="1">
        <v>41940</v>
      </c>
      <c r="D3846" s="1">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v>
      </c>
    </row>
    <row r="3847" spans="1:21" x14ac:dyDescent="0.25">
      <c r="A3847">
        <v>3846</v>
      </c>
      <c r="B3847" t="s">
        <v>6991</v>
      </c>
      <c r="C3847" s="1">
        <v>41940</v>
      </c>
      <c r="D3847" s="1">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x14ac:dyDescent="0.25">
      <c r="A3848">
        <v>3847</v>
      </c>
      <c r="B3848" t="s">
        <v>6991</v>
      </c>
      <c r="C3848" s="1">
        <v>41940</v>
      </c>
      <c r="D3848" s="1">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x14ac:dyDescent="0.25">
      <c r="A3849">
        <v>3848</v>
      </c>
      <c r="B3849" t="s">
        <v>6994</v>
      </c>
      <c r="C3849" s="1">
        <v>43064</v>
      </c>
      <c r="D3849" s="1">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v>
      </c>
      <c r="S3849">
        <v>3</v>
      </c>
      <c r="T3849">
        <v>0</v>
      </c>
      <c r="U3849">
        <v>0</v>
      </c>
    </row>
    <row r="3850" spans="1:21" x14ac:dyDescent="0.25">
      <c r="A3850">
        <v>3849</v>
      </c>
      <c r="B3850" t="s">
        <v>6995</v>
      </c>
      <c r="C3850" s="1">
        <v>43000</v>
      </c>
      <c r="D3850" s="1">
        <v>43001</v>
      </c>
      <c r="E3850" t="s">
        <v>187</v>
      </c>
      <c r="F3850" t="s">
        <v>331</v>
      </c>
      <c r="G3850" t="s">
        <v>332</v>
      </c>
      <c r="H3850" t="s">
        <v>25</v>
      </c>
      <c r="I3850" t="s">
        <v>26</v>
      </c>
      <c r="J3850" t="s">
        <v>1710</v>
      </c>
      <c r="K3850" t="s">
        <v>1711</v>
      </c>
      <c r="L3850">
        <v>72701</v>
      </c>
      <c r="M3850" t="s">
        <v>29</v>
      </c>
      <c r="N3850" t="s">
        <v>6996</v>
      </c>
      <c r="O3850" t="s">
        <v>45</v>
      </c>
      <c r="P3850" t="s">
        <v>74</v>
      </c>
      <c r="Q3850" t="s">
        <v>6997</v>
      </c>
      <c r="R3850">
        <v>691.96</v>
      </c>
      <c r="S3850">
        <v>4</v>
      </c>
      <c r="T3850">
        <v>0</v>
      </c>
      <c r="U3850">
        <v>318.30160000000001</v>
      </c>
    </row>
    <row r="3851" spans="1:21" x14ac:dyDescent="0.25">
      <c r="A3851">
        <v>3850</v>
      </c>
      <c r="B3851" t="s">
        <v>6995</v>
      </c>
      <c r="C3851" s="1">
        <v>43000</v>
      </c>
      <c r="D3851" s="1">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v>
      </c>
    </row>
    <row r="3852" spans="1:21" x14ac:dyDescent="0.25">
      <c r="A3852">
        <v>3851</v>
      </c>
      <c r="B3852" t="s">
        <v>6998</v>
      </c>
      <c r="C3852" s="1">
        <v>42342</v>
      </c>
      <c r="D3852" s="1">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40.401200000000003</v>
      </c>
    </row>
    <row r="3853" spans="1:21" x14ac:dyDescent="0.25">
      <c r="A3853">
        <v>3852</v>
      </c>
      <c r="B3853" t="s">
        <v>6999</v>
      </c>
      <c r="C3853" s="1">
        <v>42268</v>
      </c>
      <c r="D3853" s="1">
        <v>42268</v>
      </c>
      <c r="E3853" t="s">
        <v>1292</v>
      </c>
      <c r="F3853" t="s">
        <v>7000</v>
      </c>
      <c r="G3853" t="s">
        <v>7001</v>
      </c>
      <c r="H3853" t="s">
        <v>101</v>
      </c>
      <c r="I3853" t="s">
        <v>26</v>
      </c>
      <c r="J3853" t="s">
        <v>1323</v>
      </c>
      <c r="K3853" t="s">
        <v>1247</v>
      </c>
      <c r="L3853">
        <v>2169</v>
      </c>
      <c r="M3853" t="s">
        <v>147</v>
      </c>
      <c r="N3853" t="s">
        <v>459</v>
      </c>
      <c r="O3853" t="s">
        <v>31</v>
      </c>
      <c r="P3853" t="s">
        <v>64</v>
      </c>
      <c r="Q3853" t="s">
        <v>460</v>
      </c>
      <c r="R3853">
        <v>85.3</v>
      </c>
      <c r="S3853">
        <v>2</v>
      </c>
      <c r="T3853">
        <v>0</v>
      </c>
      <c r="U3853">
        <v>14.500999999999999</v>
      </c>
    </row>
    <row r="3854" spans="1:21" x14ac:dyDescent="0.25">
      <c r="A3854">
        <v>3853</v>
      </c>
      <c r="B3854" t="s">
        <v>7002</v>
      </c>
      <c r="C3854" s="1">
        <v>43065</v>
      </c>
      <c r="D3854" s="1">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33.567999999999998</v>
      </c>
      <c r="S3854">
        <v>8</v>
      </c>
      <c r="T3854">
        <v>0.8</v>
      </c>
      <c r="U3854">
        <v>-53.708799999999997</v>
      </c>
    </row>
    <row r="3855" spans="1:21" x14ac:dyDescent="0.25">
      <c r="A3855">
        <v>3854</v>
      </c>
      <c r="B3855" t="s">
        <v>7003</v>
      </c>
      <c r="C3855" s="1">
        <v>42892</v>
      </c>
      <c r="D3855" s="1">
        <v>42896</v>
      </c>
      <c r="E3855" t="s">
        <v>49</v>
      </c>
      <c r="F3855" t="s">
        <v>6377</v>
      </c>
      <c r="G3855" t="s">
        <v>6378</v>
      </c>
      <c r="H3855" t="s">
        <v>101</v>
      </c>
      <c r="I3855" t="s">
        <v>26</v>
      </c>
      <c r="J3855" t="s">
        <v>126</v>
      </c>
      <c r="K3855" t="s">
        <v>42</v>
      </c>
      <c r="L3855">
        <v>94122</v>
      </c>
      <c r="M3855" t="s">
        <v>43</v>
      </c>
      <c r="N3855" t="s">
        <v>7004</v>
      </c>
      <c r="O3855" t="s">
        <v>31</v>
      </c>
      <c r="P3855" t="s">
        <v>64</v>
      </c>
      <c r="Q3855" t="s">
        <v>7005</v>
      </c>
      <c r="R3855">
        <v>4.95</v>
      </c>
      <c r="S3855">
        <v>1</v>
      </c>
      <c r="T3855">
        <v>0</v>
      </c>
      <c r="U3855">
        <v>2.1779999999999999</v>
      </c>
    </row>
    <row r="3856" spans="1:21" x14ac:dyDescent="0.25">
      <c r="A3856">
        <v>3855</v>
      </c>
      <c r="B3856" t="s">
        <v>7003</v>
      </c>
      <c r="C3856" s="1">
        <v>42892</v>
      </c>
      <c r="D3856" s="1">
        <v>42896</v>
      </c>
      <c r="E3856" t="s">
        <v>49</v>
      </c>
      <c r="F3856" t="s">
        <v>6377</v>
      </c>
      <c r="G3856" t="s">
        <v>6378</v>
      </c>
      <c r="H3856" t="s">
        <v>101</v>
      </c>
      <c r="I3856" t="s">
        <v>26</v>
      </c>
      <c r="J3856" t="s">
        <v>126</v>
      </c>
      <c r="K3856" t="s">
        <v>42</v>
      </c>
      <c r="L3856">
        <v>94122</v>
      </c>
      <c r="M3856" t="s">
        <v>43</v>
      </c>
      <c r="N3856" t="s">
        <v>6410</v>
      </c>
      <c r="O3856" t="s">
        <v>45</v>
      </c>
      <c r="P3856" t="s">
        <v>58</v>
      </c>
      <c r="Q3856" t="s">
        <v>6411</v>
      </c>
      <c r="R3856">
        <v>26.4</v>
      </c>
      <c r="S3856">
        <v>5</v>
      </c>
      <c r="T3856">
        <v>0</v>
      </c>
      <c r="U3856">
        <v>0</v>
      </c>
    </row>
    <row r="3857" spans="1:21" x14ac:dyDescent="0.25">
      <c r="A3857">
        <v>3856</v>
      </c>
      <c r="B3857" t="s">
        <v>7006</v>
      </c>
      <c r="C3857" s="1">
        <v>43031</v>
      </c>
      <c r="D3857" s="1">
        <v>43036</v>
      </c>
      <c r="E3857" t="s">
        <v>22</v>
      </c>
      <c r="F3857" t="s">
        <v>6003</v>
      </c>
      <c r="G3857" t="s">
        <v>6004</v>
      </c>
      <c r="H3857" t="s">
        <v>25</v>
      </c>
      <c r="I3857" t="s">
        <v>26</v>
      </c>
      <c r="J3857" t="s">
        <v>679</v>
      </c>
      <c r="K3857" t="s">
        <v>103</v>
      </c>
      <c r="L3857">
        <v>78207</v>
      </c>
      <c r="M3857" t="s">
        <v>104</v>
      </c>
      <c r="N3857" t="s">
        <v>3885</v>
      </c>
      <c r="O3857" t="s">
        <v>45</v>
      </c>
      <c r="P3857" t="s">
        <v>74</v>
      </c>
      <c r="Q3857" t="s">
        <v>1216</v>
      </c>
      <c r="R3857">
        <v>3.5640000000000001</v>
      </c>
      <c r="S3857">
        <v>3</v>
      </c>
      <c r="T3857">
        <v>0.8</v>
      </c>
      <c r="U3857">
        <v>-6.2370000000000001</v>
      </c>
    </row>
    <row r="3858" spans="1:21" x14ac:dyDescent="0.25">
      <c r="A3858">
        <v>3857</v>
      </c>
      <c r="B3858" t="s">
        <v>7006</v>
      </c>
      <c r="C3858" s="1">
        <v>43031</v>
      </c>
      <c r="D3858" s="1">
        <v>43036</v>
      </c>
      <c r="E3858" t="s">
        <v>22</v>
      </c>
      <c r="F3858" t="s">
        <v>6003</v>
      </c>
      <c r="G3858" t="s">
        <v>6004</v>
      </c>
      <c r="H3858" t="s">
        <v>25</v>
      </c>
      <c r="I3858" t="s">
        <v>26</v>
      </c>
      <c r="J3858" t="s">
        <v>679</v>
      </c>
      <c r="K3858" t="s">
        <v>103</v>
      </c>
      <c r="L3858">
        <v>78207</v>
      </c>
      <c r="M3858" t="s">
        <v>104</v>
      </c>
      <c r="N3858" t="s">
        <v>4665</v>
      </c>
      <c r="O3858" t="s">
        <v>70</v>
      </c>
      <c r="P3858" t="s">
        <v>71</v>
      </c>
      <c r="Q3858" t="s">
        <v>4666</v>
      </c>
      <c r="R3858">
        <v>823.96</v>
      </c>
      <c r="S3858">
        <v>5</v>
      </c>
      <c r="T3858">
        <v>0.2</v>
      </c>
      <c r="U3858">
        <v>51.497500000000002</v>
      </c>
    </row>
    <row r="3859" spans="1:21" x14ac:dyDescent="0.25">
      <c r="A3859">
        <v>3858</v>
      </c>
      <c r="B3859" t="s">
        <v>7006</v>
      </c>
      <c r="C3859" s="1">
        <v>43031</v>
      </c>
      <c r="D3859" s="1">
        <v>43036</v>
      </c>
      <c r="E3859" t="s">
        <v>22</v>
      </c>
      <c r="F3859" t="s">
        <v>6003</v>
      </c>
      <c r="G3859" t="s">
        <v>6004</v>
      </c>
      <c r="H3859" t="s">
        <v>25</v>
      </c>
      <c r="I3859" t="s">
        <v>26</v>
      </c>
      <c r="J3859" t="s">
        <v>679</v>
      </c>
      <c r="K3859" t="s">
        <v>103</v>
      </c>
      <c r="L3859">
        <v>78207</v>
      </c>
      <c r="M3859" t="s">
        <v>104</v>
      </c>
      <c r="N3859" t="s">
        <v>3958</v>
      </c>
      <c r="O3859" t="s">
        <v>45</v>
      </c>
      <c r="P3859" t="s">
        <v>67</v>
      </c>
      <c r="Q3859" t="s">
        <v>3959</v>
      </c>
      <c r="R3859">
        <v>10.272</v>
      </c>
      <c r="S3859">
        <v>3</v>
      </c>
      <c r="T3859">
        <v>0.2</v>
      </c>
      <c r="U3859">
        <v>0.89880000000000004</v>
      </c>
    </row>
    <row r="3860" spans="1:21" x14ac:dyDescent="0.25">
      <c r="A3860">
        <v>3859</v>
      </c>
      <c r="B3860" t="s">
        <v>7007</v>
      </c>
      <c r="C3860" s="1">
        <v>41993</v>
      </c>
      <c r="D3860" s="1">
        <v>41993</v>
      </c>
      <c r="E3860" t="s">
        <v>1292</v>
      </c>
      <c r="F3860" t="s">
        <v>5813</v>
      </c>
      <c r="G3860" t="s">
        <v>5814</v>
      </c>
      <c r="H3860" t="s">
        <v>25</v>
      </c>
      <c r="I3860" t="s">
        <v>26</v>
      </c>
      <c r="J3860" t="s">
        <v>7008</v>
      </c>
      <c r="K3860" t="s">
        <v>456</v>
      </c>
      <c r="L3860">
        <v>80229</v>
      </c>
      <c r="M3860" t="s">
        <v>43</v>
      </c>
      <c r="N3860" t="s">
        <v>7009</v>
      </c>
      <c r="O3860" t="s">
        <v>70</v>
      </c>
      <c r="P3860" t="s">
        <v>160</v>
      </c>
      <c r="Q3860" t="s">
        <v>7010</v>
      </c>
      <c r="R3860">
        <v>447.94400000000002</v>
      </c>
      <c r="S3860">
        <v>7</v>
      </c>
      <c r="T3860">
        <v>0.2</v>
      </c>
      <c r="U3860">
        <v>89.588800000000006</v>
      </c>
    </row>
    <row r="3861" spans="1:21" x14ac:dyDescent="0.25">
      <c r="A3861">
        <v>3860</v>
      </c>
      <c r="B3861" t="s">
        <v>7011</v>
      </c>
      <c r="C3861" s="1">
        <v>42783</v>
      </c>
      <c r="D3861" s="1">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x14ac:dyDescent="0.25">
      <c r="A3862">
        <v>3861</v>
      </c>
      <c r="B3862" t="s">
        <v>7011</v>
      </c>
      <c r="C3862" s="1">
        <v>42783</v>
      </c>
      <c r="D3862" s="1">
        <v>42788</v>
      </c>
      <c r="E3862" t="s">
        <v>49</v>
      </c>
      <c r="F3862" t="s">
        <v>3795</v>
      </c>
      <c r="G3862" t="s">
        <v>3796</v>
      </c>
      <c r="H3862" t="s">
        <v>101</v>
      </c>
      <c r="I3862" t="s">
        <v>26</v>
      </c>
      <c r="J3862" t="s">
        <v>302</v>
      </c>
      <c r="K3862" t="s">
        <v>210</v>
      </c>
      <c r="L3862">
        <v>60653</v>
      </c>
      <c r="M3862" t="s">
        <v>104</v>
      </c>
      <c r="N3862" t="s">
        <v>7012</v>
      </c>
      <c r="O3862" t="s">
        <v>70</v>
      </c>
      <c r="P3862" t="s">
        <v>71</v>
      </c>
      <c r="Q3862" t="s">
        <v>7013</v>
      </c>
      <c r="R3862">
        <v>124.792</v>
      </c>
      <c r="S3862">
        <v>1</v>
      </c>
      <c r="T3862">
        <v>0.2</v>
      </c>
      <c r="U3862">
        <v>10.9193</v>
      </c>
    </row>
    <row r="3863" spans="1:21" x14ac:dyDescent="0.25">
      <c r="A3863">
        <v>3862</v>
      </c>
      <c r="B3863" t="s">
        <v>7014</v>
      </c>
      <c r="C3863" s="1">
        <v>41762</v>
      </c>
      <c r="D3863" s="1">
        <v>41769</v>
      </c>
      <c r="E3863" t="s">
        <v>49</v>
      </c>
      <c r="F3863" t="s">
        <v>6958</v>
      </c>
      <c r="G3863" t="s">
        <v>6959</v>
      </c>
      <c r="H3863" t="s">
        <v>25</v>
      </c>
      <c r="I3863" t="s">
        <v>26</v>
      </c>
      <c r="J3863" t="s">
        <v>3196</v>
      </c>
      <c r="K3863" t="s">
        <v>266</v>
      </c>
      <c r="L3863">
        <v>10701</v>
      </c>
      <c r="M3863" t="s">
        <v>147</v>
      </c>
      <c r="N3863" t="s">
        <v>7015</v>
      </c>
      <c r="O3863" t="s">
        <v>45</v>
      </c>
      <c r="P3863" t="s">
        <v>74</v>
      </c>
      <c r="Q3863" t="s">
        <v>7016</v>
      </c>
      <c r="R3863">
        <v>40.176000000000002</v>
      </c>
      <c r="S3863">
        <v>3</v>
      </c>
      <c r="T3863">
        <v>0.2</v>
      </c>
      <c r="U3863">
        <v>14.563800000000001</v>
      </c>
    </row>
    <row r="3864" spans="1:21" x14ac:dyDescent="0.25">
      <c r="A3864">
        <v>3863</v>
      </c>
      <c r="B3864" t="s">
        <v>7014</v>
      </c>
      <c r="C3864" s="1">
        <v>41762</v>
      </c>
      <c r="D3864" s="1">
        <v>41769</v>
      </c>
      <c r="E3864" t="s">
        <v>49</v>
      </c>
      <c r="F3864" t="s">
        <v>6958</v>
      </c>
      <c r="G3864" t="s">
        <v>6959</v>
      </c>
      <c r="H3864" t="s">
        <v>25</v>
      </c>
      <c r="I3864" t="s">
        <v>26</v>
      </c>
      <c r="J3864" t="s">
        <v>3196</v>
      </c>
      <c r="K3864" t="s">
        <v>266</v>
      </c>
      <c r="L3864">
        <v>10701</v>
      </c>
      <c r="M3864" t="s">
        <v>147</v>
      </c>
      <c r="N3864" t="s">
        <v>491</v>
      </c>
      <c r="O3864" t="s">
        <v>45</v>
      </c>
      <c r="P3864" t="s">
        <v>74</v>
      </c>
      <c r="Q3864" t="s">
        <v>492</v>
      </c>
      <c r="R3864">
        <v>10.896000000000001</v>
      </c>
      <c r="S3864">
        <v>3</v>
      </c>
      <c r="T3864">
        <v>0.2</v>
      </c>
      <c r="U3864">
        <v>3.9498000000000002</v>
      </c>
    </row>
    <row r="3865" spans="1:21" x14ac:dyDescent="0.25">
      <c r="A3865">
        <v>3864</v>
      </c>
      <c r="B3865" t="s">
        <v>7017</v>
      </c>
      <c r="C3865" s="1">
        <v>43025</v>
      </c>
      <c r="D3865" s="1">
        <v>43027</v>
      </c>
      <c r="E3865" t="s">
        <v>22</v>
      </c>
      <c r="F3865" t="s">
        <v>1691</v>
      </c>
      <c r="G3865" t="s">
        <v>1692</v>
      </c>
      <c r="H3865" t="s">
        <v>25</v>
      </c>
      <c r="I3865" t="s">
        <v>26</v>
      </c>
      <c r="J3865" t="s">
        <v>949</v>
      </c>
      <c r="K3865" t="s">
        <v>42</v>
      </c>
      <c r="L3865">
        <v>92037</v>
      </c>
      <c r="M3865" t="s">
        <v>43</v>
      </c>
      <c r="N3865" t="s">
        <v>7018</v>
      </c>
      <c r="O3865" t="s">
        <v>45</v>
      </c>
      <c r="P3865" t="s">
        <v>67</v>
      </c>
      <c r="Q3865" t="s">
        <v>7019</v>
      </c>
      <c r="R3865">
        <v>10.64</v>
      </c>
      <c r="S3865">
        <v>4</v>
      </c>
      <c r="T3865">
        <v>0</v>
      </c>
      <c r="U3865">
        <v>2.7664</v>
      </c>
    </row>
    <row r="3866" spans="1:21" x14ac:dyDescent="0.25">
      <c r="A3866">
        <v>3865</v>
      </c>
      <c r="B3866" t="s">
        <v>7020</v>
      </c>
      <c r="C3866" s="1">
        <v>42336</v>
      </c>
      <c r="D3866" s="1">
        <v>42341</v>
      </c>
      <c r="E3866" t="s">
        <v>49</v>
      </c>
      <c r="F3866" t="s">
        <v>564</v>
      </c>
      <c r="G3866" t="s">
        <v>565</v>
      </c>
      <c r="H3866" t="s">
        <v>25</v>
      </c>
      <c r="I3866" t="s">
        <v>26</v>
      </c>
      <c r="J3866" t="s">
        <v>7021</v>
      </c>
      <c r="K3866" t="s">
        <v>210</v>
      </c>
      <c r="L3866">
        <v>61821</v>
      </c>
      <c r="M3866" t="s">
        <v>104</v>
      </c>
      <c r="N3866" t="s">
        <v>7022</v>
      </c>
      <c r="O3866" t="s">
        <v>31</v>
      </c>
      <c r="P3866" t="s">
        <v>64</v>
      </c>
      <c r="Q3866" t="s">
        <v>7023</v>
      </c>
      <c r="R3866">
        <v>151.96</v>
      </c>
      <c r="S3866">
        <v>5</v>
      </c>
      <c r="T3866">
        <v>0.6</v>
      </c>
      <c r="U3866">
        <v>-182.352</v>
      </c>
    </row>
    <row r="3867" spans="1:21" x14ac:dyDescent="0.25">
      <c r="A3867">
        <v>3866</v>
      </c>
      <c r="B3867" t="s">
        <v>7024</v>
      </c>
      <c r="C3867" s="1">
        <v>41847</v>
      </c>
      <c r="D3867" s="1">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v>
      </c>
    </row>
    <row r="3868" spans="1:21" x14ac:dyDescent="0.25">
      <c r="A3868">
        <v>3867</v>
      </c>
      <c r="B3868" t="s">
        <v>7025</v>
      </c>
      <c r="C3868" s="1">
        <v>42848</v>
      </c>
      <c r="D3868" s="1">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55.922400000000003</v>
      </c>
    </row>
    <row r="3869" spans="1:21" x14ac:dyDescent="0.25">
      <c r="A3869">
        <v>3868</v>
      </c>
      <c r="B3869" t="s">
        <v>7026</v>
      </c>
      <c r="C3869" s="1">
        <v>42300</v>
      </c>
      <c r="D3869" s="1">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v>
      </c>
    </row>
    <row r="3870" spans="1:21" x14ac:dyDescent="0.25">
      <c r="A3870">
        <v>3869</v>
      </c>
      <c r="B3870" t="s">
        <v>7026</v>
      </c>
      <c r="C3870" s="1">
        <v>42300</v>
      </c>
      <c r="D3870" s="1">
        <v>42304</v>
      </c>
      <c r="E3870" t="s">
        <v>22</v>
      </c>
      <c r="F3870" t="s">
        <v>2338</v>
      </c>
      <c r="G3870" t="s">
        <v>2339</v>
      </c>
      <c r="H3870" t="s">
        <v>25</v>
      </c>
      <c r="I3870" t="s">
        <v>26</v>
      </c>
      <c r="J3870" t="s">
        <v>949</v>
      </c>
      <c r="K3870" t="s">
        <v>42</v>
      </c>
      <c r="L3870">
        <v>92105</v>
      </c>
      <c r="M3870" t="s">
        <v>43</v>
      </c>
      <c r="N3870" t="s">
        <v>6364</v>
      </c>
      <c r="O3870" t="s">
        <v>31</v>
      </c>
      <c r="P3870" t="s">
        <v>35</v>
      </c>
      <c r="Q3870" t="s">
        <v>6365</v>
      </c>
      <c r="R3870">
        <v>240.78399999999999</v>
      </c>
      <c r="S3870">
        <v>1</v>
      </c>
      <c r="T3870">
        <v>0.2</v>
      </c>
      <c r="U3870">
        <v>27.088200000000001</v>
      </c>
    </row>
    <row r="3871" spans="1:21" x14ac:dyDescent="0.25">
      <c r="A3871">
        <v>3870</v>
      </c>
      <c r="B3871" t="s">
        <v>7026</v>
      </c>
      <c r="C3871" s="1">
        <v>42300</v>
      </c>
      <c r="D3871" s="1">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191.96799999999999</v>
      </c>
      <c r="S3871">
        <v>7</v>
      </c>
      <c r="T3871">
        <v>0.2</v>
      </c>
      <c r="U3871">
        <v>16.7972</v>
      </c>
    </row>
    <row r="3872" spans="1:21" x14ac:dyDescent="0.25">
      <c r="A3872">
        <v>3871</v>
      </c>
      <c r="B3872" t="s">
        <v>7026</v>
      </c>
      <c r="C3872" s="1">
        <v>42300</v>
      </c>
      <c r="D3872" s="1">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5.6643999999999997</v>
      </c>
    </row>
    <row r="3873" spans="1:21" x14ac:dyDescent="0.25">
      <c r="A3873">
        <v>3872</v>
      </c>
      <c r="B3873" t="s">
        <v>7026</v>
      </c>
      <c r="C3873" s="1">
        <v>42300</v>
      </c>
      <c r="D3873" s="1">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x14ac:dyDescent="0.25">
      <c r="A3874">
        <v>3873</v>
      </c>
      <c r="B3874" t="s">
        <v>7026</v>
      </c>
      <c r="C3874" s="1">
        <v>42300</v>
      </c>
      <c r="D3874" s="1">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842.35199999999998</v>
      </c>
      <c r="S3874">
        <v>3</v>
      </c>
      <c r="T3874">
        <v>0.2</v>
      </c>
      <c r="U3874">
        <v>42.117600000000003</v>
      </c>
    </row>
    <row r="3875" spans="1:21" x14ac:dyDescent="0.25">
      <c r="A3875">
        <v>3874</v>
      </c>
      <c r="B3875" t="s">
        <v>7027</v>
      </c>
      <c r="C3875" s="1">
        <v>42618</v>
      </c>
      <c r="D3875" s="1">
        <v>42620</v>
      </c>
      <c r="E3875" t="s">
        <v>22</v>
      </c>
      <c r="F3875" t="s">
        <v>6003</v>
      </c>
      <c r="G3875" t="s">
        <v>6004</v>
      </c>
      <c r="H3875" t="s">
        <v>25</v>
      </c>
      <c r="I3875" t="s">
        <v>26</v>
      </c>
      <c r="J3875" t="s">
        <v>4894</v>
      </c>
      <c r="K3875" t="s">
        <v>334</v>
      </c>
      <c r="L3875">
        <v>37604</v>
      </c>
      <c r="M3875" t="s">
        <v>29</v>
      </c>
      <c r="N3875" t="s">
        <v>2761</v>
      </c>
      <c r="O3875" t="s">
        <v>45</v>
      </c>
      <c r="P3875" t="s">
        <v>172</v>
      </c>
      <c r="Q3875" t="s">
        <v>670</v>
      </c>
      <c r="R3875">
        <v>23.472000000000001</v>
      </c>
      <c r="S3875">
        <v>3</v>
      </c>
      <c r="T3875">
        <v>0.2</v>
      </c>
      <c r="U3875">
        <v>7.6284000000000001</v>
      </c>
    </row>
    <row r="3876" spans="1:21" x14ac:dyDescent="0.25">
      <c r="A3876">
        <v>3875</v>
      </c>
      <c r="B3876" t="s">
        <v>7027</v>
      </c>
      <c r="C3876" s="1">
        <v>42618</v>
      </c>
      <c r="D3876" s="1">
        <v>42620</v>
      </c>
      <c r="E3876" t="s">
        <v>22</v>
      </c>
      <c r="F3876" t="s">
        <v>6003</v>
      </c>
      <c r="G3876" t="s">
        <v>6004</v>
      </c>
      <c r="H3876" t="s">
        <v>25</v>
      </c>
      <c r="I3876" t="s">
        <v>26</v>
      </c>
      <c r="J3876" t="s">
        <v>4894</v>
      </c>
      <c r="K3876" t="s">
        <v>334</v>
      </c>
      <c r="L3876">
        <v>37604</v>
      </c>
      <c r="M3876" t="s">
        <v>29</v>
      </c>
      <c r="N3876" t="s">
        <v>3134</v>
      </c>
      <c r="O3876" t="s">
        <v>45</v>
      </c>
      <c r="P3876" t="s">
        <v>74</v>
      </c>
      <c r="Q3876" t="s">
        <v>3135</v>
      </c>
      <c r="R3876">
        <v>86.058000000000007</v>
      </c>
      <c r="S3876">
        <v>7</v>
      </c>
      <c r="T3876">
        <v>0.7</v>
      </c>
      <c r="U3876">
        <v>-63.109200000000001</v>
      </c>
    </row>
    <row r="3877" spans="1:21" x14ac:dyDescent="0.25">
      <c r="A3877">
        <v>3876</v>
      </c>
      <c r="B3877" t="s">
        <v>7027</v>
      </c>
      <c r="C3877" s="1">
        <v>42618</v>
      </c>
      <c r="D3877" s="1">
        <v>42620</v>
      </c>
      <c r="E3877" t="s">
        <v>22</v>
      </c>
      <c r="F3877" t="s">
        <v>6003</v>
      </c>
      <c r="G3877" t="s">
        <v>6004</v>
      </c>
      <c r="H3877" t="s">
        <v>25</v>
      </c>
      <c r="I3877" t="s">
        <v>26</v>
      </c>
      <c r="J3877" t="s">
        <v>4894</v>
      </c>
      <c r="K3877" t="s">
        <v>334</v>
      </c>
      <c r="L3877">
        <v>37604</v>
      </c>
      <c r="M3877" t="s">
        <v>29</v>
      </c>
      <c r="N3877" t="s">
        <v>2751</v>
      </c>
      <c r="O3877" t="s">
        <v>70</v>
      </c>
      <c r="P3877" t="s">
        <v>71</v>
      </c>
      <c r="Q3877" t="s">
        <v>2752</v>
      </c>
      <c r="R3877">
        <v>108.78400000000001</v>
      </c>
      <c r="S3877">
        <v>2</v>
      </c>
      <c r="T3877">
        <v>0.2</v>
      </c>
      <c r="U3877">
        <v>6.7990000000000004</v>
      </c>
    </row>
    <row r="3878" spans="1:21" x14ac:dyDescent="0.25">
      <c r="A3878">
        <v>3877</v>
      </c>
      <c r="B3878" t="s">
        <v>7027</v>
      </c>
      <c r="C3878" s="1">
        <v>42618</v>
      </c>
      <c r="D3878" s="1">
        <v>42620</v>
      </c>
      <c r="E3878" t="s">
        <v>22</v>
      </c>
      <c r="F3878" t="s">
        <v>6003</v>
      </c>
      <c r="G3878" t="s">
        <v>6004</v>
      </c>
      <c r="H3878" t="s">
        <v>25</v>
      </c>
      <c r="I3878" t="s">
        <v>26</v>
      </c>
      <c r="J3878" t="s">
        <v>4894</v>
      </c>
      <c r="K3878" t="s">
        <v>334</v>
      </c>
      <c r="L3878">
        <v>37604</v>
      </c>
      <c r="M3878" t="s">
        <v>29</v>
      </c>
      <c r="N3878" t="s">
        <v>6104</v>
      </c>
      <c r="O3878" t="s">
        <v>45</v>
      </c>
      <c r="P3878" t="s">
        <v>89</v>
      </c>
      <c r="Q3878" t="s">
        <v>6105</v>
      </c>
      <c r="R3878">
        <v>10.272</v>
      </c>
      <c r="S3878">
        <v>3</v>
      </c>
      <c r="T3878">
        <v>0.2</v>
      </c>
      <c r="U3878">
        <v>3.21</v>
      </c>
    </row>
    <row r="3879" spans="1:21" x14ac:dyDescent="0.25">
      <c r="A3879">
        <v>3878</v>
      </c>
      <c r="B3879" t="s">
        <v>7028</v>
      </c>
      <c r="C3879" s="1">
        <v>42671</v>
      </c>
      <c r="D3879" s="1">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v>
      </c>
      <c r="S3879">
        <v>5</v>
      </c>
      <c r="T3879">
        <v>0.7</v>
      </c>
      <c r="U3879">
        <v>-26.733000000000001</v>
      </c>
    </row>
    <row r="3880" spans="1:21" x14ac:dyDescent="0.25">
      <c r="A3880">
        <v>3879</v>
      </c>
      <c r="B3880" t="s">
        <v>7029</v>
      </c>
      <c r="C3880" s="1">
        <v>41734</v>
      </c>
      <c r="D3880" s="1">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49.631999999999998</v>
      </c>
      <c r="S3880">
        <v>4</v>
      </c>
      <c r="T3880">
        <v>0.2</v>
      </c>
      <c r="U3880">
        <v>3.7223999999999999</v>
      </c>
    </row>
    <row r="3881" spans="1:21" x14ac:dyDescent="0.25">
      <c r="A3881">
        <v>3880</v>
      </c>
      <c r="B3881" t="s">
        <v>7029</v>
      </c>
      <c r="C3881" s="1">
        <v>41734</v>
      </c>
      <c r="D3881" s="1">
        <v>41736</v>
      </c>
      <c r="E3881" t="s">
        <v>187</v>
      </c>
      <c r="F3881" t="s">
        <v>1652</v>
      </c>
      <c r="G3881" t="s">
        <v>1653</v>
      </c>
      <c r="H3881" t="s">
        <v>40</v>
      </c>
      <c r="I3881" t="s">
        <v>26</v>
      </c>
      <c r="J3881" t="s">
        <v>356</v>
      </c>
      <c r="K3881" t="s">
        <v>210</v>
      </c>
      <c r="L3881">
        <v>62521</v>
      </c>
      <c r="M3881" t="s">
        <v>104</v>
      </c>
      <c r="N3881" t="s">
        <v>6845</v>
      </c>
      <c r="O3881" t="s">
        <v>45</v>
      </c>
      <c r="P3881" t="s">
        <v>58</v>
      </c>
      <c r="Q3881" t="s">
        <v>6846</v>
      </c>
      <c r="R3881">
        <v>52.095999999999997</v>
      </c>
      <c r="S3881">
        <v>4</v>
      </c>
      <c r="T3881">
        <v>0.2</v>
      </c>
      <c r="U3881">
        <v>3.9072</v>
      </c>
    </row>
    <row r="3882" spans="1:21" x14ac:dyDescent="0.25">
      <c r="A3882">
        <v>3881</v>
      </c>
      <c r="B3882" t="s">
        <v>7030</v>
      </c>
      <c r="C3882" s="1">
        <v>42170</v>
      </c>
      <c r="D3882" s="1">
        <v>42175</v>
      </c>
      <c r="E3882" t="s">
        <v>49</v>
      </c>
      <c r="F3882" t="s">
        <v>7031</v>
      </c>
      <c r="G3882" t="s">
        <v>7032</v>
      </c>
      <c r="H3882" t="s">
        <v>25</v>
      </c>
      <c r="I3882" t="s">
        <v>26</v>
      </c>
      <c r="J3882" t="s">
        <v>308</v>
      </c>
      <c r="K3882" t="s">
        <v>309</v>
      </c>
      <c r="L3882">
        <v>85234</v>
      </c>
      <c r="M3882" t="s">
        <v>43</v>
      </c>
      <c r="N3882" t="s">
        <v>5573</v>
      </c>
      <c r="O3882" t="s">
        <v>45</v>
      </c>
      <c r="P3882" t="s">
        <v>89</v>
      </c>
      <c r="Q3882" t="s">
        <v>5574</v>
      </c>
      <c r="R3882">
        <v>9.5679999999999996</v>
      </c>
      <c r="S3882">
        <v>2</v>
      </c>
      <c r="T3882">
        <v>0.2</v>
      </c>
      <c r="U3882">
        <v>2.99</v>
      </c>
    </row>
    <row r="3883" spans="1:21" x14ac:dyDescent="0.25">
      <c r="A3883">
        <v>3882</v>
      </c>
      <c r="B3883" t="s">
        <v>7030</v>
      </c>
      <c r="C3883" s="1">
        <v>42170</v>
      </c>
      <c r="D3883" s="1">
        <v>42175</v>
      </c>
      <c r="E3883" t="s">
        <v>49</v>
      </c>
      <c r="F3883" t="s">
        <v>7031</v>
      </c>
      <c r="G3883" t="s">
        <v>7032</v>
      </c>
      <c r="H3883" t="s">
        <v>25</v>
      </c>
      <c r="I3883" t="s">
        <v>26</v>
      </c>
      <c r="J3883" t="s">
        <v>308</v>
      </c>
      <c r="K3883" t="s">
        <v>309</v>
      </c>
      <c r="L3883">
        <v>85234</v>
      </c>
      <c r="M3883" t="s">
        <v>43</v>
      </c>
      <c r="N3883" t="s">
        <v>962</v>
      </c>
      <c r="O3883" t="s">
        <v>45</v>
      </c>
      <c r="P3883" t="s">
        <v>58</v>
      </c>
      <c r="Q3883" t="s">
        <v>963</v>
      </c>
      <c r="R3883">
        <v>82.367999999999995</v>
      </c>
      <c r="S3883">
        <v>2</v>
      </c>
      <c r="T3883">
        <v>0.2</v>
      </c>
      <c r="U3883">
        <v>-19.5624</v>
      </c>
    </row>
    <row r="3884" spans="1:21" x14ac:dyDescent="0.25">
      <c r="A3884">
        <v>3883</v>
      </c>
      <c r="B3884" t="s">
        <v>7030</v>
      </c>
      <c r="C3884" s="1">
        <v>42170</v>
      </c>
      <c r="D3884" s="1">
        <v>42175</v>
      </c>
      <c r="E3884" t="s">
        <v>49</v>
      </c>
      <c r="F3884" t="s">
        <v>7031</v>
      </c>
      <c r="G3884" t="s">
        <v>7032</v>
      </c>
      <c r="H3884" t="s">
        <v>25</v>
      </c>
      <c r="I3884" t="s">
        <v>26</v>
      </c>
      <c r="J3884" t="s">
        <v>308</v>
      </c>
      <c r="K3884" t="s">
        <v>309</v>
      </c>
      <c r="L3884">
        <v>85234</v>
      </c>
      <c r="M3884" t="s">
        <v>43</v>
      </c>
      <c r="N3884" t="s">
        <v>7022</v>
      </c>
      <c r="O3884" t="s">
        <v>31</v>
      </c>
      <c r="P3884" t="s">
        <v>64</v>
      </c>
      <c r="Q3884" t="s">
        <v>7023</v>
      </c>
      <c r="R3884">
        <v>364.70400000000001</v>
      </c>
      <c r="S3884">
        <v>6</v>
      </c>
      <c r="T3884">
        <v>0.2</v>
      </c>
      <c r="U3884">
        <v>-36.470399999999998</v>
      </c>
    </row>
    <row r="3885" spans="1:21" x14ac:dyDescent="0.25">
      <c r="A3885">
        <v>3884</v>
      </c>
      <c r="B3885" t="s">
        <v>7030</v>
      </c>
      <c r="C3885" s="1">
        <v>42170</v>
      </c>
      <c r="D3885" s="1">
        <v>42175</v>
      </c>
      <c r="E3885" t="s">
        <v>49</v>
      </c>
      <c r="F3885" t="s">
        <v>7031</v>
      </c>
      <c r="G3885" t="s">
        <v>7032</v>
      </c>
      <c r="H3885" t="s">
        <v>25</v>
      </c>
      <c r="I3885" t="s">
        <v>26</v>
      </c>
      <c r="J3885" t="s">
        <v>308</v>
      </c>
      <c r="K3885" t="s">
        <v>309</v>
      </c>
      <c r="L3885">
        <v>85234</v>
      </c>
      <c r="M3885" t="s">
        <v>43</v>
      </c>
      <c r="N3885" t="s">
        <v>7033</v>
      </c>
      <c r="O3885" t="s">
        <v>31</v>
      </c>
      <c r="P3885" t="s">
        <v>64</v>
      </c>
      <c r="Q3885" t="s">
        <v>7034</v>
      </c>
      <c r="R3885">
        <v>40.256</v>
      </c>
      <c r="S3885">
        <v>4</v>
      </c>
      <c r="T3885">
        <v>0.2</v>
      </c>
      <c r="U3885">
        <v>11.070399999999999</v>
      </c>
    </row>
    <row r="3886" spans="1:21" x14ac:dyDescent="0.25">
      <c r="A3886">
        <v>3885</v>
      </c>
      <c r="B3886" t="s">
        <v>7035</v>
      </c>
      <c r="C3886" s="1">
        <v>41825</v>
      </c>
      <c r="D3886" s="1">
        <v>41832</v>
      </c>
      <c r="E3886" t="s">
        <v>49</v>
      </c>
      <c r="F3886" t="s">
        <v>6461</v>
      </c>
      <c r="G3886" t="s">
        <v>6462</v>
      </c>
      <c r="H3886" t="s">
        <v>40</v>
      </c>
      <c r="I3886" t="s">
        <v>26</v>
      </c>
      <c r="J3886" t="s">
        <v>5145</v>
      </c>
      <c r="K3886" t="s">
        <v>334</v>
      </c>
      <c r="L3886">
        <v>37918</v>
      </c>
      <c r="M3886" t="s">
        <v>29</v>
      </c>
      <c r="N3886" t="s">
        <v>66</v>
      </c>
      <c r="O3886" t="s">
        <v>45</v>
      </c>
      <c r="P3886" t="s">
        <v>67</v>
      </c>
      <c r="Q3886" t="s">
        <v>68</v>
      </c>
      <c r="R3886">
        <v>4.3680000000000003</v>
      </c>
      <c r="S3886">
        <v>3</v>
      </c>
      <c r="T3886">
        <v>0.2</v>
      </c>
      <c r="U3886">
        <v>0.38219999999999998</v>
      </c>
    </row>
    <row r="3887" spans="1:21" x14ac:dyDescent="0.25">
      <c r="A3887">
        <v>3886</v>
      </c>
      <c r="B3887" t="s">
        <v>7036</v>
      </c>
      <c r="C3887" s="1">
        <v>42764</v>
      </c>
      <c r="D3887" s="1">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12.128</v>
      </c>
      <c r="S3887">
        <v>4</v>
      </c>
      <c r="T3887">
        <v>0.8</v>
      </c>
      <c r="U3887">
        <v>-20.617599999999999</v>
      </c>
    </row>
    <row r="3888" spans="1:21" x14ac:dyDescent="0.25">
      <c r="A3888">
        <v>3887</v>
      </c>
      <c r="B3888" t="s">
        <v>7037</v>
      </c>
      <c r="C3888" s="1">
        <v>42432</v>
      </c>
      <c r="D3888" s="1">
        <v>42437</v>
      </c>
      <c r="E3888" t="s">
        <v>22</v>
      </c>
      <c r="F3888" t="s">
        <v>967</v>
      </c>
      <c r="G3888" t="s">
        <v>968</v>
      </c>
      <c r="H3888" t="s">
        <v>25</v>
      </c>
      <c r="I3888" t="s">
        <v>26</v>
      </c>
      <c r="J3888" t="s">
        <v>537</v>
      </c>
      <c r="K3888" t="s">
        <v>253</v>
      </c>
      <c r="L3888">
        <v>47401</v>
      </c>
      <c r="M3888" t="s">
        <v>104</v>
      </c>
      <c r="N3888" t="s">
        <v>6499</v>
      </c>
      <c r="O3888" t="s">
        <v>70</v>
      </c>
      <c r="P3888" t="s">
        <v>71</v>
      </c>
      <c r="Q3888" t="s">
        <v>6500</v>
      </c>
      <c r="R3888">
        <v>134.85</v>
      </c>
      <c r="S3888">
        <v>3</v>
      </c>
      <c r="T3888">
        <v>0</v>
      </c>
      <c r="U3888">
        <v>37.758000000000003</v>
      </c>
    </row>
    <row r="3889" spans="1:21" x14ac:dyDescent="0.25">
      <c r="A3889">
        <v>3888</v>
      </c>
      <c r="B3889" t="s">
        <v>7038</v>
      </c>
      <c r="C3889" s="1">
        <v>41792</v>
      </c>
      <c r="D3889" s="1">
        <v>41796</v>
      </c>
      <c r="E3889" t="s">
        <v>49</v>
      </c>
      <c r="F3889" t="s">
        <v>5817</v>
      </c>
      <c r="G3889" t="s">
        <v>5818</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x14ac:dyDescent="0.25">
      <c r="A3890">
        <v>3889</v>
      </c>
      <c r="B3890" t="s">
        <v>7038</v>
      </c>
      <c r="C3890" s="1">
        <v>41792</v>
      </c>
      <c r="D3890" s="1">
        <v>41796</v>
      </c>
      <c r="E3890" t="s">
        <v>49</v>
      </c>
      <c r="F3890" t="s">
        <v>5817</v>
      </c>
      <c r="G3890" t="s">
        <v>5818</v>
      </c>
      <c r="H3890" t="s">
        <v>25</v>
      </c>
      <c r="I3890" t="s">
        <v>26</v>
      </c>
      <c r="J3890" t="s">
        <v>3268</v>
      </c>
      <c r="K3890" t="s">
        <v>1274</v>
      </c>
      <c r="L3890">
        <v>30076</v>
      </c>
      <c r="M3890" t="s">
        <v>29</v>
      </c>
      <c r="N3890" t="s">
        <v>2008</v>
      </c>
      <c r="O3890" t="s">
        <v>70</v>
      </c>
      <c r="P3890" t="s">
        <v>71</v>
      </c>
      <c r="Q3890" t="s">
        <v>2009</v>
      </c>
      <c r="R3890">
        <v>239.97</v>
      </c>
      <c r="S3890">
        <v>3</v>
      </c>
      <c r="T3890">
        <v>0</v>
      </c>
      <c r="U3890">
        <v>67.191599999999994</v>
      </c>
    </row>
    <row r="3891" spans="1:21" x14ac:dyDescent="0.25">
      <c r="A3891">
        <v>3890</v>
      </c>
      <c r="B3891" t="s">
        <v>7038</v>
      </c>
      <c r="C3891" s="1">
        <v>41792</v>
      </c>
      <c r="D3891" s="1">
        <v>41796</v>
      </c>
      <c r="E3891" t="s">
        <v>49</v>
      </c>
      <c r="F3891" t="s">
        <v>5817</v>
      </c>
      <c r="G3891" t="s">
        <v>5818</v>
      </c>
      <c r="H3891" t="s">
        <v>25</v>
      </c>
      <c r="I3891" t="s">
        <v>26</v>
      </c>
      <c r="J3891" t="s">
        <v>3268</v>
      </c>
      <c r="K3891" t="s">
        <v>1274</v>
      </c>
      <c r="L3891">
        <v>30076</v>
      </c>
      <c r="M3891" t="s">
        <v>29</v>
      </c>
      <c r="N3891" t="s">
        <v>2015</v>
      </c>
      <c r="O3891" t="s">
        <v>45</v>
      </c>
      <c r="P3891" t="s">
        <v>58</v>
      </c>
      <c r="Q3891" t="s">
        <v>2016</v>
      </c>
      <c r="R3891">
        <v>356.94</v>
      </c>
      <c r="S3891">
        <v>2</v>
      </c>
      <c r="T3891">
        <v>0</v>
      </c>
      <c r="U3891">
        <v>107.08199999999999</v>
      </c>
    </row>
    <row r="3892" spans="1:21" x14ac:dyDescent="0.25">
      <c r="A3892">
        <v>3891</v>
      </c>
      <c r="B3892" t="s">
        <v>7039</v>
      </c>
      <c r="C3892" s="1">
        <v>42698</v>
      </c>
      <c r="D3892" s="1">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217.767</v>
      </c>
    </row>
    <row r="3893" spans="1:21" x14ac:dyDescent="0.25">
      <c r="A3893">
        <v>3892</v>
      </c>
      <c r="B3893" t="s">
        <v>7039</v>
      </c>
      <c r="C3893" s="1">
        <v>42698</v>
      </c>
      <c r="D3893" s="1">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v>
      </c>
      <c r="S3893">
        <v>6</v>
      </c>
      <c r="T3893">
        <v>0.2</v>
      </c>
      <c r="U3893">
        <v>210.59399999999999</v>
      </c>
    </row>
    <row r="3894" spans="1:21" x14ac:dyDescent="0.25">
      <c r="A3894">
        <v>3893</v>
      </c>
      <c r="B3894" t="s">
        <v>7039</v>
      </c>
      <c r="C3894" s="1">
        <v>42698</v>
      </c>
      <c r="D3894" s="1">
        <v>42704</v>
      </c>
      <c r="E3894" t="s">
        <v>49</v>
      </c>
      <c r="F3894" t="s">
        <v>1159</v>
      </c>
      <c r="G3894" t="s">
        <v>1160</v>
      </c>
      <c r="H3894" t="s">
        <v>40</v>
      </c>
      <c r="I3894" t="s">
        <v>26</v>
      </c>
      <c r="J3894" t="s">
        <v>41</v>
      </c>
      <c r="K3894" t="s">
        <v>42</v>
      </c>
      <c r="L3894">
        <v>90036</v>
      </c>
      <c r="M3894" t="s">
        <v>43</v>
      </c>
      <c r="N3894" t="s">
        <v>6434</v>
      </c>
      <c r="O3894" t="s">
        <v>70</v>
      </c>
      <c r="P3894" t="s">
        <v>160</v>
      </c>
      <c r="Q3894" t="s">
        <v>6435</v>
      </c>
      <c r="R3894">
        <v>559.91999999999996</v>
      </c>
      <c r="S3894">
        <v>8</v>
      </c>
      <c r="T3894">
        <v>0</v>
      </c>
      <c r="U3894">
        <v>190.37280000000001</v>
      </c>
    </row>
    <row r="3895" spans="1:21" x14ac:dyDescent="0.25">
      <c r="A3895">
        <v>3894</v>
      </c>
      <c r="B3895" t="s">
        <v>7040</v>
      </c>
      <c r="C3895" s="1">
        <v>42684</v>
      </c>
      <c r="D3895" s="1">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x14ac:dyDescent="0.25">
      <c r="A3896">
        <v>3895</v>
      </c>
      <c r="B3896" t="s">
        <v>7041</v>
      </c>
      <c r="C3896" s="1">
        <v>41965</v>
      </c>
      <c r="D3896" s="1">
        <v>41971</v>
      </c>
      <c r="E3896" t="s">
        <v>49</v>
      </c>
      <c r="F3896" t="s">
        <v>6263</v>
      </c>
      <c r="G3896" t="s">
        <v>6264</v>
      </c>
      <c r="H3896" t="s">
        <v>101</v>
      </c>
      <c r="I3896" t="s">
        <v>26</v>
      </c>
      <c r="J3896" t="s">
        <v>6314</v>
      </c>
      <c r="K3896" t="s">
        <v>210</v>
      </c>
      <c r="L3896">
        <v>60440</v>
      </c>
      <c r="M3896" t="s">
        <v>104</v>
      </c>
      <c r="N3896" t="s">
        <v>4948</v>
      </c>
      <c r="O3896" t="s">
        <v>45</v>
      </c>
      <c r="P3896" t="s">
        <v>74</v>
      </c>
      <c r="Q3896" t="s">
        <v>4949</v>
      </c>
      <c r="R3896">
        <v>9.98</v>
      </c>
      <c r="S3896">
        <v>5</v>
      </c>
      <c r="T3896">
        <v>0.8</v>
      </c>
      <c r="U3896">
        <v>-16.466999999999999</v>
      </c>
    </row>
    <row r="3897" spans="1:21" x14ac:dyDescent="0.25">
      <c r="A3897">
        <v>3896</v>
      </c>
      <c r="B3897" t="s">
        <v>7042</v>
      </c>
      <c r="C3897" s="1">
        <v>42856</v>
      </c>
      <c r="D3897" s="1">
        <v>42860</v>
      </c>
      <c r="E3897" t="s">
        <v>49</v>
      </c>
      <c r="F3897" t="s">
        <v>2662</v>
      </c>
      <c r="G3897" t="s">
        <v>2663</v>
      </c>
      <c r="H3897" t="s">
        <v>101</v>
      </c>
      <c r="I3897" t="s">
        <v>26</v>
      </c>
      <c r="J3897" t="s">
        <v>7043</v>
      </c>
      <c r="K3897" t="s">
        <v>1711</v>
      </c>
      <c r="L3897">
        <v>71854</v>
      </c>
      <c r="M3897" t="s">
        <v>29</v>
      </c>
      <c r="N3897" t="s">
        <v>7044</v>
      </c>
      <c r="O3897" t="s">
        <v>70</v>
      </c>
      <c r="P3897" t="s">
        <v>160</v>
      </c>
      <c r="Q3897" t="s">
        <v>7045</v>
      </c>
      <c r="R3897">
        <v>48.9</v>
      </c>
      <c r="S3897">
        <v>5</v>
      </c>
      <c r="T3897">
        <v>0</v>
      </c>
      <c r="U3897">
        <v>18.093</v>
      </c>
    </row>
    <row r="3898" spans="1:21" x14ac:dyDescent="0.25">
      <c r="A3898">
        <v>3897</v>
      </c>
      <c r="B3898" t="s">
        <v>7046</v>
      </c>
      <c r="C3898" s="1">
        <v>43076</v>
      </c>
      <c r="D3898" s="1">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3.552</v>
      </c>
      <c r="S3898">
        <v>3</v>
      </c>
      <c r="T3898">
        <v>0.2</v>
      </c>
      <c r="U3898">
        <v>1.2432000000000001</v>
      </c>
    </row>
    <row r="3899" spans="1:21" x14ac:dyDescent="0.25">
      <c r="A3899">
        <v>3898</v>
      </c>
      <c r="B3899" t="s">
        <v>7046</v>
      </c>
      <c r="C3899" s="1">
        <v>43076</v>
      </c>
      <c r="D3899" s="1">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v>
      </c>
      <c r="S3899">
        <v>3</v>
      </c>
      <c r="T3899">
        <v>0.2</v>
      </c>
      <c r="U3899">
        <v>5.4432</v>
      </c>
    </row>
    <row r="3900" spans="1:21" x14ac:dyDescent="0.25">
      <c r="A3900">
        <v>3899</v>
      </c>
      <c r="B3900" t="s">
        <v>7047</v>
      </c>
      <c r="C3900" s="1">
        <v>43069</v>
      </c>
      <c r="D3900" s="1">
        <v>43073</v>
      </c>
      <c r="E3900" t="s">
        <v>49</v>
      </c>
      <c r="F3900" t="s">
        <v>4896</v>
      </c>
      <c r="G3900" t="s">
        <v>4897</v>
      </c>
      <c r="H3900" t="s">
        <v>25</v>
      </c>
      <c r="I3900" t="s">
        <v>26</v>
      </c>
      <c r="J3900" t="s">
        <v>7048</v>
      </c>
      <c r="K3900" t="s">
        <v>103</v>
      </c>
      <c r="L3900">
        <v>78539</v>
      </c>
      <c r="M3900" t="s">
        <v>104</v>
      </c>
      <c r="N3900" t="s">
        <v>4321</v>
      </c>
      <c r="O3900" t="s">
        <v>45</v>
      </c>
      <c r="P3900" t="s">
        <v>268</v>
      </c>
      <c r="Q3900" t="s">
        <v>4322</v>
      </c>
      <c r="R3900">
        <v>2.3679999999999999</v>
      </c>
      <c r="S3900">
        <v>2</v>
      </c>
      <c r="T3900">
        <v>0.2</v>
      </c>
      <c r="U3900">
        <v>0.82879999999999998</v>
      </c>
    </row>
    <row r="3901" spans="1:21" x14ac:dyDescent="0.25">
      <c r="A3901">
        <v>3900</v>
      </c>
      <c r="B3901" t="s">
        <v>7049</v>
      </c>
      <c r="C3901" s="1">
        <v>43076</v>
      </c>
      <c r="D3901" s="1">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25.596800000000002</v>
      </c>
    </row>
    <row r="3902" spans="1:21" x14ac:dyDescent="0.25">
      <c r="A3902">
        <v>3901</v>
      </c>
      <c r="B3902" t="s">
        <v>7050</v>
      </c>
      <c r="C3902" s="1">
        <v>42007</v>
      </c>
      <c r="D3902" s="1">
        <v>42012</v>
      </c>
      <c r="E3902" t="s">
        <v>49</v>
      </c>
      <c r="F3902" t="s">
        <v>2061</v>
      </c>
      <c r="G3902" t="s">
        <v>2062</v>
      </c>
      <c r="H3902" t="s">
        <v>40</v>
      </c>
      <c r="I3902" t="s">
        <v>26</v>
      </c>
      <c r="J3902" t="s">
        <v>7051</v>
      </c>
      <c r="K3902" t="s">
        <v>103</v>
      </c>
      <c r="L3902">
        <v>77520</v>
      </c>
      <c r="M3902" t="s">
        <v>104</v>
      </c>
      <c r="N3902" t="s">
        <v>1156</v>
      </c>
      <c r="O3902" t="s">
        <v>45</v>
      </c>
      <c r="P3902" t="s">
        <v>89</v>
      </c>
      <c r="Q3902" t="s">
        <v>1157</v>
      </c>
      <c r="R3902">
        <v>10.368</v>
      </c>
      <c r="S3902">
        <v>2</v>
      </c>
      <c r="T3902">
        <v>0.2</v>
      </c>
      <c r="U3902">
        <v>3.6288</v>
      </c>
    </row>
    <row r="3903" spans="1:21" x14ac:dyDescent="0.25">
      <c r="A3903">
        <v>3902</v>
      </c>
      <c r="B3903" t="s">
        <v>7052</v>
      </c>
      <c r="C3903" s="1">
        <v>42322</v>
      </c>
      <c r="D3903" s="1">
        <v>42328</v>
      </c>
      <c r="E3903" t="s">
        <v>49</v>
      </c>
      <c r="F3903" t="s">
        <v>604</v>
      </c>
      <c r="G3903" t="s">
        <v>605</v>
      </c>
      <c r="H3903" t="s">
        <v>101</v>
      </c>
      <c r="I3903" t="s">
        <v>26</v>
      </c>
      <c r="J3903" t="s">
        <v>145</v>
      </c>
      <c r="K3903" t="s">
        <v>146</v>
      </c>
      <c r="L3903">
        <v>19143</v>
      </c>
      <c r="M3903" t="s">
        <v>147</v>
      </c>
      <c r="N3903" t="s">
        <v>7053</v>
      </c>
      <c r="O3903" t="s">
        <v>70</v>
      </c>
      <c r="P3903" t="s">
        <v>160</v>
      </c>
      <c r="Q3903" t="s">
        <v>7054</v>
      </c>
      <c r="R3903">
        <v>47.984000000000002</v>
      </c>
      <c r="S3903">
        <v>2</v>
      </c>
      <c r="T3903">
        <v>0.2</v>
      </c>
      <c r="U3903">
        <v>-1.1996</v>
      </c>
    </row>
    <row r="3904" spans="1:21" x14ac:dyDescent="0.25">
      <c r="A3904">
        <v>3903</v>
      </c>
      <c r="B3904" t="s">
        <v>7055</v>
      </c>
      <c r="C3904" s="1">
        <v>42279</v>
      </c>
      <c r="D3904" s="1">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x14ac:dyDescent="0.25">
      <c r="A3905">
        <v>3904</v>
      </c>
      <c r="B3905" t="s">
        <v>7056</v>
      </c>
      <c r="C3905" s="1">
        <v>42099</v>
      </c>
      <c r="D3905" s="1">
        <v>42104</v>
      </c>
      <c r="E3905" t="s">
        <v>49</v>
      </c>
      <c r="F3905" t="s">
        <v>7057</v>
      </c>
      <c r="G3905" t="s">
        <v>7058</v>
      </c>
      <c r="H3905" t="s">
        <v>101</v>
      </c>
      <c r="I3905" t="s">
        <v>26</v>
      </c>
      <c r="J3905" t="s">
        <v>145</v>
      </c>
      <c r="K3905" t="s">
        <v>146</v>
      </c>
      <c r="L3905">
        <v>19143</v>
      </c>
      <c r="M3905" t="s">
        <v>147</v>
      </c>
      <c r="N3905" t="s">
        <v>5300</v>
      </c>
      <c r="O3905" t="s">
        <v>45</v>
      </c>
      <c r="P3905" t="s">
        <v>77</v>
      </c>
      <c r="Q3905" t="s">
        <v>5301</v>
      </c>
      <c r="R3905">
        <v>98.111999999999995</v>
      </c>
      <c r="S3905">
        <v>7</v>
      </c>
      <c r="T3905">
        <v>0.2</v>
      </c>
      <c r="U3905">
        <v>18.396000000000001</v>
      </c>
    </row>
    <row r="3906" spans="1:21" x14ac:dyDescent="0.25">
      <c r="A3906">
        <v>3905</v>
      </c>
      <c r="B3906" t="s">
        <v>7056</v>
      </c>
      <c r="C3906" s="1">
        <v>42099</v>
      </c>
      <c r="D3906" s="1">
        <v>42104</v>
      </c>
      <c r="E3906" t="s">
        <v>49</v>
      </c>
      <c r="F3906" t="s">
        <v>7057</v>
      </c>
      <c r="G3906" t="s">
        <v>7058</v>
      </c>
      <c r="H3906" t="s">
        <v>101</v>
      </c>
      <c r="I3906" t="s">
        <v>26</v>
      </c>
      <c r="J3906" t="s">
        <v>145</v>
      </c>
      <c r="K3906" t="s">
        <v>146</v>
      </c>
      <c r="L3906">
        <v>19143</v>
      </c>
      <c r="M3906" t="s">
        <v>147</v>
      </c>
      <c r="N3906" t="s">
        <v>2801</v>
      </c>
      <c r="O3906" t="s">
        <v>45</v>
      </c>
      <c r="P3906" t="s">
        <v>58</v>
      </c>
      <c r="Q3906" t="s">
        <v>2802</v>
      </c>
      <c r="R3906">
        <v>563.80799999999999</v>
      </c>
      <c r="S3906">
        <v>4</v>
      </c>
      <c r="T3906">
        <v>0.2</v>
      </c>
      <c r="U3906">
        <v>21.142800000000001</v>
      </c>
    </row>
    <row r="3907" spans="1:21" x14ac:dyDescent="0.25">
      <c r="A3907">
        <v>3906</v>
      </c>
      <c r="B3907" t="s">
        <v>7056</v>
      </c>
      <c r="C3907" s="1">
        <v>42099</v>
      </c>
      <c r="D3907" s="1">
        <v>42104</v>
      </c>
      <c r="E3907" t="s">
        <v>49</v>
      </c>
      <c r="F3907" t="s">
        <v>7057</v>
      </c>
      <c r="G3907" t="s">
        <v>7058</v>
      </c>
      <c r="H3907" t="s">
        <v>101</v>
      </c>
      <c r="I3907" t="s">
        <v>26</v>
      </c>
      <c r="J3907" t="s">
        <v>145</v>
      </c>
      <c r="K3907" t="s">
        <v>146</v>
      </c>
      <c r="L3907">
        <v>19143</v>
      </c>
      <c r="M3907" t="s">
        <v>147</v>
      </c>
      <c r="N3907" t="s">
        <v>3301</v>
      </c>
      <c r="O3907" t="s">
        <v>45</v>
      </c>
      <c r="P3907" t="s">
        <v>74</v>
      </c>
      <c r="Q3907" t="s">
        <v>3302</v>
      </c>
      <c r="R3907">
        <v>10.428000000000001</v>
      </c>
      <c r="S3907">
        <v>4</v>
      </c>
      <c r="T3907">
        <v>0.7</v>
      </c>
      <c r="U3907">
        <v>-6.952</v>
      </c>
    </row>
    <row r="3908" spans="1:21" x14ac:dyDescent="0.25">
      <c r="A3908">
        <v>3907</v>
      </c>
      <c r="B3908" t="s">
        <v>7056</v>
      </c>
      <c r="C3908" s="1">
        <v>42099</v>
      </c>
      <c r="D3908" s="1">
        <v>42104</v>
      </c>
      <c r="E3908" t="s">
        <v>49</v>
      </c>
      <c r="F3908" t="s">
        <v>7057</v>
      </c>
      <c r="G3908" t="s">
        <v>7058</v>
      </c>
      <c r="H3908" t="s">
        <v>101</v>
      </c>
      <c r="I3908" t="s">
        <v>26</v>
      </c>
      <c r="J3908" t="s">
        <v>145</v>
      </c>
      <c r="K3908" t="s">
        <v>146</v>
      </c>
      <c r="L3908">
        <v>19143</v>
      </c>
      <c r="M3908" t="s">
        <v>147</v>
      </c>
      <c r="N3908" t="s">
        <v>5351</v>
      </c>
      <c r="O3908" t="s">
        <v>31</v>
      </c>
      <c r="P3908" t="s">
        <v>64</v>
      </c>
      <c r="Q3908" t="s">
        <v>5352</v>
      </c>
      <c r="R3908">
        <v>547.13599999999997</v>
      </c>
      <c r="S3908">
        <v>4</v>
      </c>
      <c r="T3908">
        <v>0.2</v>
      </c>
      <c r="U3908">
        <v>-68.391999999999996</v>
      </c>
    </row>
    <row r="3909" spans="1:21" x14ac:dyDescent="0.25">
      <c r="A3909">
        <v>3908</v>
      </c>
      <c r="B3909" t="s">
        <v>7056</v>
      </c>
      <c r="C3909" s="1">
        <v>42099</v>
      </c>
      <c r="D3909" s="1">
        <v>42104</v>
      </c>
      <c r="E3909" t="s">
        <v>49</v>
      </c>
      <c r="F3909" t="s">
        <v>7057</v>
      </c>
      <c r="G3909" t="s">
        <v>7058</v>
      </c>
      <c r="H3909" t="s">
        <v>101</v>
      </c>
      <c r="I3909" t="s">
        <v>26</v>
      </c>
      <c r="J3909" t="s">
        <v>145</v>
      </c>
      <c r="K3909" t="s">
        <v>146</v>
      </c>
      <c r="L3909">
        <v>19143</v>
      </c>
      <c r="M3909" t="s">
        <v>147</v>
      </c>
      <c r="N3909" t="s">
        <v>1940</v>
      </c>
      <c r="O3909" t="s">
        <v>70</v>
      </c>
      <c r="P3909" t="s">
        <v>71</v>
      </c>
      <c r="Q3909" t="s">
        <v>1941</v>
      </c>
      <c r="R3909">
        <v>14.85</v>
      </c>
      <c r="S3909">
        <v>5</v>
      </c>
      <c r="T3909">
        <v>0.4</v>
      </c>
      <c r="U3909">
        <v>-3.2174999999999998</v>
      </c>
    </row>
    <row r="3910" spans="1:21" x14ac:dyDescent="0.25">
      <c r="A3910">
        <v>3909</v>
      </c>
      <c r="B3910" t="s">
        <v>7056</v>
      </c>
      <c r="C3910" s="1">
        <v>42099</v>
      </c>
      <c r="D3910" s="1">
        <v>42104</v>
      </c>
      <c r="E3910" t="s">
        <v>49</v>
      </c>
      <c r="F3910" t="s">
        <v>7057</v>
      </c>
      <c r="G3910" t="s">
        <v>7058</v>
      </c>
      <c r="H3910" t="s">
        <v>101</v>
      </c>
      <c r="I3910" t="s">
        <v>26</v>
      </c>
      <c r="J3910" t="s">
        <v>145</v>
      </c>
      <c r="K3910" t="s">
        <v>146</v>
      </c>
      <c r="L3910">
        <v>19143</v>
      </c>
      <c r="M3910" t="s">
        <v>147</v>
      </c>
      <c r="N3910" t="s">
        <v>469</v>
      </c>
      <c r="O3910" t="s">
        <v>70</v>
      </c>
      <c r="P3910" t="s">
        <v>71</v>
      </c>
      <c r="Q3910" t="s">
        <v>470</v>
      </c>
      <c r="R3910">
        <v>41.988</v>
      </c>
      <c r="S3910">
        <v>2</v>
      </c>
      <c r="T3910">
        <v>0.4</v>
      </c>
      <c r="U3910">
        <v>-9.7972000000000001</v>
      </c>
    </row>
    <row r="3911" spans="1:21" x14ac:dyDescent="0.25">
      <c r="A3911">
        <v>3910</v>
      </c>
      <c r="B3911" t="s">
        <v>7056</v>
      </c>
      <c r="C3911" s="1">
        <v>42099</v>
      </c>
      <c r="D3911" s="1">
        <v>42104</v>
      </c>
      <c r="E3911" t="s">
        <v>49</v>
      </c>
      <c r="F3911" t="s">
        <v>7057</v>
      </c>
      <c r="G3911" t="s">
        <v>7058</v>
      </c>
      <c r="H3911" t="s">
        <v>101</v>
      </c>
      <c r="I3911" t="s">
        <v>26</v>
      </c>
      <c r="J3911" t="s">
        <v>145</v>
      </c>
      <c r="K3911" t="s">
        <v>146</v>
      </c>
      <c r="L3911">
        <v>19143</v>
      </c>
      <c r="M3911" t="s">
        <v>147</v>
      </c>
      <c r="N3911" t="s">
        <v>4753</v>
      </c>
      <c r="O3911" t="s">
        <v>31</v>
      </c>
      <c r="P3911" t="s">
        <v>64</v>
      </c>
      <c r="Q3911" t="s">
        <v>4754</v>
      </c>
      <c r="R3911">
        <v>7.5839999999999996</v>
      </c>
      <c r="S3911">
        <v>1</v>
      </c>
      <c r="T3911">
        <v>0.2</v>
      </c>
      <c r="U3911">
        <v>2.37</v>
      </c>
    </row>
    <row r="3912" spans="1:21" x14ac:dyDescent="0.25">
      <c r="A3912">
        <v>3911</v>
      </c>
      <c r="B3912" t="s">
        <v>7056</v>
      </c>
      <c r="C3912" s="1">
        <v>42099</v>
      </c>
      <c r="D3912" s="1">
        <v>42104</v>
      </c>
      <c r="E3912" t="s">
        <v>49</v>
      </c>
      <c r="F3912" t="s">
        <v>7057</v>
      </c>
      <c r="G3912" t="s">
        <v>7058</v>
      </c>
      <c r="H3912" t="s">
        <v>101</v>
      </c>
      <c r="I3912" t="s">
        <v>26</v>
      </c>
      <c r="J3912" t="s">
        <v>145</v>
      </c>
      <c r="K3912" t="s">
        <v>146</v>
      </c>
      <c r="L3912">
        <v>19143</v>
      </c>
      <c r="M3912" t="s">
        <v>147</v>
      </c>
      <c r="N3912" t="s">
        <v>7059</v>
      </c>
      <c r="O3912" t="s">
        <v>31</v>
      </c>
      <c r="P3912" t="s">
        <v>32</v>
      </c>
      <c r="Q3912" t="s">
        <v>7060</v>
      </c>
      <c r="R3912">
        <v>352.45</v>
      </c>
      <c r="S3912">
        <v>5</v>
      </c>
      <c r="T3912">
        <v>0.5</v>
      </c>
      <c r="U3912">
        <v>-211.47</v>
      </c>
    </row>
    <row r="3913" spans="1:21" x14ac:dyDescent="0.25">
      <c r="A3913">
        <v>3912</v>
      </c>
      <c r="B3913" t="s">
        <v>7061</v>
      </c>
      <c r="C3913" s="1">
        <v>42891</v>
      </c>
      <c r="D3913" s="1">
        <v>42892</v>
      </c>
      <c r="E3913" t="s">
        <v>187</v>
      </c>
      <c r="F3913" t="s">
        <v>3835</v>
      </c>
      <c r="G3913" t="s">
        <v>3836</v>
      </c>
      <c r="H3913" t="s">
        <v>25</v>
      </c>
      <c r="I3913" t="s">
        <v>26</v>
      </c>
      <c r="J3913" t="s">
        <v>6437</v>
      </c>
      <c r="K3913" t="s">
        <v>103</v>
      </c>
      <c r="L3913">
        <v>77581</v>
      </c>
      <c r="M3913" t="s">
        <v>104</v>
      </c>
      <c r="N3913" t="s">
        <v>7062</v>
      </c>
      <c r="O3913" t="s">
        <v>70</v>
      </c>
      <c r="P3913" t="s">
        <v>71</v>
      </c>
      <c r="Q3913" t="s">
        <v>7063</v>
      </c>
      <c r="R3913">
        <v>470.37599999999998</v>
      </c>
      <c r="S3913">
        <v>3</v>
      </c>
      <c r="T3913">
        <v>0.2</v>
      </c>
      <c r="U3913">
        <v>52.917299999999997</v>
      </c>
    </row>
    <row r="3914" spans="1:21" x14ac:dyDescent="0.25">
      <c r="A3914">
        <v>3913</v>
      </c>
      <c r="B3914" t="s">
        <v>7064</v>
      </c>
      <c r="C3914" s="1">
        <v>42996</v>
      </c>
      <c r="D3914" s="1">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x14ac:dyDescent="0.25">
      <c r="A3915">
        <v>3914</v>
      </c>
      <c r="B3915" t="s">
        <v>7064</v>
      </c>
      <c r="C3915" s="1">
        <v>42996</v>
      </c>
      <c r="D3915" s="1">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3.2406000000000001</v>
      </c>
    </row>
    <row r="3916" spans="1:21" x14ac:dyDescent="0.25">
      <c r="A3916">
        <v>3915</v>
      </c>
      <c r="B3916" t="s">
        <v>7065</v>
      </c>
      <c r="C3916" s="1">
        <v>42934</v>
      </c>
      <c r="D3916" s="1">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801.6</v>
      </c>
      <c r="S3916">
        <v>5</v>
      </c>
      <c r="T3916">
        <v>0.5</v>
      </c>
      <c r="U3916">
        <v>-448.89600000000002</v>
      </c>
    </row>
    <row r="3917" spans="1:21" x14ac:dyDescent="0.25">
      <c r="A3917">
        <v>3916</v>
      </c>
      <c r="B3917" t="s">
        <v>7065</v>
      </c>
      <c r="C3917" s="1">
        <v>42934</v>
      </c>
      <c r="D3917" s="1">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10.098000000000001</v>
      </c>
    </row>
    <row r="3918" spans="1:21" x14ac:dyDescent="0.25">
      <c r="A3918">
        <v>3917</v>
      </c>
      <c r="B3918" t="s">
        <v>7065</v>
      </c>
      <c r="C3918" s="1">
        <v>42934</v>
      </c>
      <c r="D3918" s="1">
        <v>42939</v>
      </c>
      <c r="E3918" t="s">
        <v>49</v>
      </c>
      <c r="F3918" t="s">
        <v>5163</v>
      </c>
      <c r="G3918" t="s">
        <v>5164</v>
      </c>
      <c r="H3918" t="s">
        <v>25</v>
      </c>
      <c r="I3918" t="s">
        <v>26</v>
      </c>
      <c r="J3918" t="s">
        <v>543</v>
      </c>
      <c r="K3918" t="s">
        <v>309</v>
      </c>
      <c r="L3918">
        <v>85023</v>
      </c>
      <c r="M3918" t="s">
        <v>43</v>
      </c>
      <c r="N3918" t="s">
        <v>7066</v>
      </c>
      <c r="O3918" t="s">
        <v>45</v>
      </c>
      <c r="P3918" t="s">
        <v>89</v>
      </c>
      <c r="Q3918" t="s">
        <v>7067</v>
      </c>
      <c r="R3918">
        <v>16.096</v>
      </c>
      <c r="S3918">
        <v>2</v>
      </c>
      <c r="T3918">
        <v>0.2</v>
      </c>
      <c r="U3918">
        <v>5.2312000000000003</v>
      </c>
    </row>
    <row r="3919" spans="1:21" x14ac:dyDescent="0.25">
      <c r="A3919">
        <v>3918</v>
      </c>
      <c r="B3919" t="s">
        <v>7065</v>
      </c>
      <c r="C3919" s="1">
        <v>42934</v>
      </c>
      <c r="D3919" s="1">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7.6559999999999997</v>
      </c>
      <c r="S3919">
        <v>4</v>
      </c>
      <c r="T3919">
        <v>0.7</v>
      </c>
      <c r="U3919">
        <v>-6.1247999999999996</v>
      </c>
    </row>
    <row r="3920" spans="1:21" x14ac:dyDescent="0.25">
      <c r="A3920">
        <v>3919</v>
      </c>
      <c r="B3920" t="s">
        <v>7065</v>
      </c>
      <c r="C3920" s="1">
        <v>42934</v>
      </c>
      <c r="D3920" s="1">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v>
      </c>
      <c r="S3920">
        <v>3</v>
      </c>
      <c r="T3920">
        <v>0.2</v>
      </c>
      <c r="U3920">
        <v>-42.896700000000003</v>
      </c>
    </row>
    <row r="3921" spans="1:21" x14ac:dyDescent="0.25">
      <c r="A3921">
        <v>3920</v>
      </c>
      <c r="B3921" t="s">
        <v>7068</v>
      </c>
      <c r="C3921" s="1">
        <v>42339</v>
      </c>
      <c r="D3921" s="1">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16.653600000000001</v>
      </c>
    </row>
    <row r="3922" spans="1:21" x14ac:dyDescent="0.25">
      <c r="A3922">
        <v>3921</v>
      </c>
      <c r="B3922" t="s">
        <v>7068</v>
      </c>
      <c r="C3922" s="1">
        <v>42339</v>
      </c>
      <c r="D3922" s="1">
        <v>42345</v>
      </c>
      <c r="E3922" t="s">
        <v>49</v>
      </c>
      <c r="F3922" t="s">
        <v>3947</v>
      </c>
      <c r="G3922" t="s">
        <v>3948</v>
      </c>
      <c r="H3922" t="s">
        <v>40</v>
      </c>
      <c r="I3922" t="s">
        <v>26</v>
      </c>
      <c r="J3922" t="s">
        <v>4882</v>
      </c>
      <c r="K3922" t="s">
        <v>318</v>
      </c>
      <c r="L3922">
        <v>23320</v>
      </c>
      <c r="M3922" t="s">
        <v>29</v>
      </c>
      <c r="N3922" t="s">
        <v>5788</v>
      </c>
      <c r="O3922" t="s">
        <v>45</v>
      </c>
      <c r="P3922" t="s">
        <v>74</v>
      </c>
      <c r="Q3922" t="s">
        <v>5789</v>
      </c>
      <c r="R3922">
        <v>63.96</v>
      </c>
      <c r="S3922">
        <v>4</v>
      </c>
      <c r="T3922">
        <v>0</v>
      </c>
      <c r="U3922">
        <v>30.700800000000001</v>
      </c>
    </row>
    <row r="3923" spans="1:21" x14ac:dyDescent="0.25">
      <c r="A3923">
        <v>3922</v>
      </c>
      <c r="B3923" t="s">
        <v>7069</v>
      </c>
      <c r="C3923" s="1">
        <v>42549</v>
      </c>
      <c r="D3923" s="1">
        <v>42553</v>
      </c>
      <c r="E3923" t="s">
        <v>22</v>
      </c>
      <c r="F3923" t="s">
        <v>2388</v>
      </c>
      <c r="G3923" t="s">
        <v>2389</v>
      </c>
      <c r="H3923" t="s">
        <v>25</v>
      </c>
      <c r="I3923" t="s">
        <v>26</v>
      </c>
      <c r="J3923" t="s">
        <v>302</v>
      </c>
      <c r="K3923" t="s">
        <v>210</v>
      </c>
      <c r="L3923">
        <v>60610</v>
      </c>
      <c r="M3923" t="s">
        <v>104</v>
      </c>
      <c r="N3923" t="s">
        <v>6389</v>
      </c>
      <c r="O3923" t="s">
        <v>70</v>
      </c>
      <c r="P3923" t="s">
        <v>71</v>
      </c>
      <c r="Q3923" t="s">
        <v>6390</v>
      </c>
      <c r="R3923">
        <v>359.976</v>
      </c>
      <c r="S3923">
        <v>3</v>
      </c>
      <c r="T3923">
        <v>0.2</v>
      </c>
      <c r="U3923">
        <v>35.997599999999998</v>
      </c>
    </row>
    <row r="3924" spans="1:21" x14ac:dyDescent="0.25">
      <c r="A3924">
        <v>3923</v>
      </c>
      <c r="B3924" t="s">
        <v>7070</v>
      </c>
      <c r="C3924" s="1">
        <v>42975</v>
      </c>
      <c r="D3924" s="1">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x14ac:dyDescent="0.25">
      <c r="A3925">
        <v>3924</v>
      </c>
      <c r="B3925" t="s">
        <v>7070</v>
      </c>
      <c r="C3925" s="1">
        <v>42975</v>
      </c>
      <c r="D3925" s="1">
        <v>42979</v>
      </c>
      <c r="E3925" t="s">
        <v>49</v>
      </c>
      <c r="F3925" t="s">
        <v>2126</v>
      </c>
      <c r="G3925" t="s">
        <v>2127</v>
      </c>
      <c r="H3925" t="s">
        <v>25</v>
      </c>
      <c r="I3925" t="s">
        <v>26</v>
      </c>
      <c r="J3925" t="s">
        <v>302</v>
      </c>
      <c r="K3925" t="s">
        <v>210</v>
      </c>
      <c r="L3925">
        <v>60623</v>
      </c>
      <c r="M3925" t="s">
        <v>104</v>
      </c>
      <c r="N3925" t="s">
        <v>7071</v>
      </c>
      <c r="O3925" t="s">
        <v>45</v>
      </c>
      <c r="P3925" t="s">
        <v>89</v>
      </c>
      <c r="Q3925" t="s">
        <v>7072</v>
      </c>
      <c r="R3925">
        <v>26.72</v>
      </c>
      <c r="S3925">
        <v>5</v>
      </c>
      <c r="T3925">
        <v>0.2</v>
      </c>
      <c r="U3925">
        <v>9.3520000000000003</v>
      </c>
    </row>
    <row r="3926" spans="1:21" x14ac:dyDescent="0.25">
      <c r="A3926">
        <v>3925</v>
      </c>
      <c r="B3926" t="s">
        <v>7073</v>
      </c>
      <c r="C3926" s="1">
        <v>41899</v>
      </c>
      <c r="D3926" s="1">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1.2112000000000001</v>
      </c>
    </row>
    <row r="3927" spans="1:21" x14ac:dyDescent="0.25">
      <c r="A3927">
        <v>3926</v>
      </c>
      <c r="B3927" t="s">
        <v>7073</v>
      </c>
      <c r="C3927" s="1">
        <v>41899</v>
      </c>
      <c r="D3927" s="1">
        <v>41903</v>
      </c>
      <c r="E3927" t="s">
        <v>49</v>
      </c>
      <c r="F3927" t="s">
        <v>1758</v>
      </c>
      <c r="G3927" t="s">
        <v>1759</v>
      </c>
      <c r="H3927" t="s">
        <v>25</v>
      </c>
      <c r="I3927" t="s">
        <v>26</v>
      </c>
      <c r="J3927" t="s">
        <v>94</v>
      </c>
      <c r="K3927" t="s">
        <v>95</v>
      </c>
      <c r="L3927">
        <v>98103</v>
      </c>
      <c r="M3927" t="s">
        <v>43</v>
      </c>
      <c r="N3927" t="s">
        <v>4898</v>
      </c>
      <c r="O3927" t="s">
        <v>45</v>
      </c>
      <c r="P3927" t="s">
        <v>58</v>
      </c>
      <c r="Q3927" t="s">
        <v>4899</v>
      </c>
      <c r="R3927">
        <v>57.93</v>
      </c>
      <c r="S3927">
        <v>3</v>
      </c>
      <c r="T3927">
        <v>0</v>
      </c>
      <c r="U3927">
        <v>16.220400000000001</v>
      </c>
    </row>
    <row r="3928" spans="1:21" x14ac:dyDescent="0.25">
      <c r="A3928">
        <v>3927</v>
      </c>
      <c r="B3928" t="s">
        <v>7073</v>
      </c>
      <c r="C3928" s="1">
        <v>41899</v>
      </c>
      <c r="D3928" s="1">
        <v>41903</v>
      </c>
      <c r="E3928" t="s">
        <v>49</v>
      </c>
      <c r="F3928" t="s">
        <v>1758</v>
      </c>
      <c r="G3928" t="s">
        <v>1759</v>
      </c>
      <c r="H3928" t="s">
        <v>25</v>
      </c>
      <c r="I3928" t="s">
        <v>26</v>
      </c>
      <c r="J3928" t="s">
        <v>94</v>
      </c>
      <c r="K3928" t="s">
        <v>95</v>
      </c>
      <c r="L3928">
        <v>98103</v>
      </c>
      <c r="M3928" t="s">
        <v>43</v>
      </c>
      <c r="N3928" t="s">
        <v>5705</v>
      </c>
      <c r="O3928" t="s">
        <v>31</v>
      </c>
      <c r="P3928" t="s">
        <v>64</v>
      </c>
      <c r="Q3928" t="s">
        <v>5706</v>
      </c>
      <c r="R3928">
        <v>35.340000000000003</v>
      </c>
      <c r="S3928">
        <v>2</v>
      </c>
      <c r="T3928">
        <v>0</v>
      </c>
      <c r="U3928">
        <v>13.4292</v>
      </c>
    </row>
    <row r="3929" spans="1:21" x14ac:dyDescent="0.25">
      <c r="A3929">
        <v>3928</v>
      </c>
      <c r="B3929" t="s">
        <v>7073</v>
      </c>
      <c r="C3929" s="1">
        <v>41899</v>
      </c>
      <c r="D3929" s="1">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x14ac:dyDescent="0.25">
      <c r="A3930">
        <v>3929</v>
      </c>
      <c r="B3930" t="s">
        <v>7074</v>
      </c>
      <c r="C3930" s="1">
        <v>42443</v>
      </c>
      <c r="D3930" s="1">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-14.196</v>
      </c>
    </row>
    <row r="3931" spans="1:21" x14ac:dyDescent="0.25">
      <c r="A3931">
        <v>3930</v>
      </c>
      <c r="B3931" t="s">
        <v>7074</v>
      </c>
      <c r="C3931" s="1">
        <v>42443</v>
      </c>
      <c r="D3931" s="1">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5.1840000000000002</v>
      </c>
      <c r="S3931">
        <v>1</v>
      </c>
      <c r="T3931">
        <v>0.2</v>
      </c>
      <c r="U3931">
        <v>1.8792</v>
      </c>
    </row>
    <row r="3932" spans="1:21" x14ac:dyDescent="0.25">
      <c r="A3932">
        <v>3931</v>
      </c>
      <c r="B3932" t="s">
        <v>7074</v>
      </c>
      <c r="C3932" s="1">
        <v>42443</v>
      </c>
      <c r="D3932" s="1">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16.373699999999999</v>
      </c>
    </row>
    <row r="3933" spans="1:21" x14ac:dyDescent="0.25">
      <c r="A3933">
        <v>3932</v>
      </c>
      <c r="B3933" t="s">
        <v>7075</v>
      </c>
      <c r="C3933" s="1">
        <v>42608</v>
      </c>
      <c r="D3933" s="1">
        <v>42615</v>
      </c>
      <c r="E3933" t="s">
        <v>49</v>
      </c>
      <c r="F3933" t="s">
        <v>4198</v>
      </c>
      <c r="G3933" t="s">
        <v>4199</v>
      </c>
      <c r="H3933" t="s">
        <v>40</v>
      </c>
      <c r="I3933" t="s">
        <v>26</v>
      </c>
      <c r="J3933" t="s">
        <v>145</v>
      </c>
      <c r="K3933" t="s">
        <v>146</v>
      </c>
      <c r="L3933">
        <v>19140</v>
      </c>
      <c r="M3933" t="s">
        <v>147</v>
      </c>
      <c r="N3933" t="s">
        <v>7076</v>
      </c>
      <c r="O3933" t="s">
        <v>45</v>
      </c>
      <c r="P3933" t="s">
        <v>67</v>
      </c>
      <c r="Q3933" t="s">
        <v>7077</v>
      </c>
      <c r="R3933">
        <v>5.4720000000000004</v>
      </c>
      <c r="S3933">
        <v>3</v>
      </c>
      <c r="T3933">
        <v>0.2</v>
      </c>
      <c r="U3933">
        <v>1.6415999999999999</v>
      </c>
    </row>
    <row r="3934" spans="1:21" x14ac:dyDescent="0.25">
      <c r="A3934">
        <v>3933</v>
      </c>
      <c r="B3934" t="s">
        <v>7075</v>
      </c>
      <c r="C3934" s="1">
        <v>42608</v>
      </c>
      <c r="D3934" s="1">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x14ac:dyDescent="0.25">
      <c r="A3935">
        <v>3934</v>
      </c>
      <c r="B3935" t="s">
        <v>7078</v>
      </c>
      <c r="C3935" s="1">
        <v>42980</v>
      </c>
      <c r="D3935" s="1">
        <v>42986</v>
      </c>
      <c r="E3935" t="s">
        <v>49</v>
      </c>
      <c r="F3935" t="s">
        <v>4161</v>
      </c>
      <c r="G3935" t="s">
        <v>4162</v>
      </c>
      <c r="H3935" t="s">
        <v>25</v>
      </c>
      <c r="I3935" t="s">
        <v>26</v>
      </c>
      <c r="J3935" t="s">
        <v>5961</v>
      </c>
      <c r="K3935" t="s">
        <v>42</v>
      </c>
      <c r="L3935">
        <v>93309</v>
      </c>
      <c r="M3935" t="s">
        <v>43</v>
      </c>
      <c r="N3935" t="s">
        <v>3391</v>
      </c>
      <c r="O3935" t="s">
        <v>45</v>
      </c>
      <c r="P3935" t="s">
        <v>67</v>
      </c>
      <c r="Q3935" t="s">
        <v>3392</v>
      </c>
      <c r="R3935">
        <v>9.4</v>
      </c>
      <c r="S3935">
        <v>5</v>
      </c>
      <c r="T3935">
        <v>0</v>
      </c>
      <c r="U3935">
        <v>2.726</v>
      </c>
    </row>
    <row r="3936" spans="1:21" x14ac:dyDescent="0.25">
      <c r="A3936">
        <v>3935</v>
      </c>
      <c r="B3936" t="s">
        <v>7078</v>
      </c>
      <c r="C3936" s="1">
        <v>42980</v>
      </c>
      <c r="D3936" s="1">
        <v>42986</v>
      </c>
      <c r="E3936" t="s">
        <v>49</v>
      </c>
      <c r="F3936" t="s">
        <v>4161</v>
      </c>
      <c r="G3936" t="s">
        <v>4162</v>
      </c>
      <c r="H3936" t="s">
        <v>25</v>
      </c>
      <c r="I3936" t="s">
        <v>26</v>
      </c>
      <c r="J3936" t="s">
        <v>5961</v>
      </c>
      <c r="K3936" t="s">
        <v>42</v>
      </c>
      <c r="L3936">
        <v>93309</v>
      </c>
      <c r="M3936" t="s">
        <v>43</v>
      </c>
      <c r="N3936" t="s">
        <v>851</v>
      </c>
      <c r="O3936" t="s">
        <v>45</v>
      </c>
      <c r="P3936" t="s">
        <v>46</v>
      </c>
      <c r="Q3936" t="s">
        <v>852</v>
      </c>
      <c r="R3936">
        <v>74</v>
      </c>
      <c r="S3936">
        <v>5</v>
      </c>
      <c r="T3936">
        <v>0</v>
      </c>
      <c r="U3936">
        <v>37</v>
      </c>
    </row>
    <row r="3937" spans="1:21" x14ac:dyDescent="0.25">
      <c r="A3937">
        <v>3936</v>
      </c>
      <c r="B3937" t="s">
        <v>7078</v>
      </c>
      <c r="C3937" s="1">
        <v>42980</v>
      </c>
      <c r="D3937" s="1">
        <v>42986</v>
      </c>
      <c r="E3937" t="s">
        <v>49</v>
      </c>
      <c r="F3937" t="s">
        <v>4161</v>
      </c>
      <c r="G3937" t="s">
        <v>4162</v>
      </c>
      <c r="H3937" t="s">
        <v>25</v>
      </c>
      <c r="I3937" t="s">
        <v>26</v>
      </c>
      <c r="J3937" t="s">
        <v>5961</v>
      </c>
      <c r="K3937" t="s">
        <v>42</v>
      </c>
      <c r="L3937">
        <v>93309</v>
      </c>
      <c r="M3937" t="s">
        <v>43</v>
      </c>
      <c r="N3937" t="s">
        <v>6743</v>
      </c>
      <c r="O3937" t="s">
        <v>70</v>
      </c>
      <c r="P3937" t="s">
        <v>71</v>
      </c>
      <c r="Q3937" t="s">
        <v>6744</v>
      </c>
      <c r="R3937">
        <v>201.584</v>
      </c>
      <c r="S3937">
        <v>2</v>
      </c>
      <c r="T3937">
        <v>0.2</v>
      </c>
      <c r="U3937">
        <v>12.599</v>
      </c>
    </row>
    <row r="3938" spans="1:21" x14ac:dyDescent="0.25">
      <c r="A3938">
        <v>3937</v>
      </c>
      <c r="B3938" t="s">
        <v>7079</v>
      </c>
      <c r="C3938" s="1">
        <v>42171</v>
      </c>
      <c r="D3938" s="1">
        <v>42175</v>
      </c>
      <c r="E3938" t="s">
        <v>49</v>
      </c>
      <c r="F3938" t="s">
        <v>6978</v>
      </c>
      <c r="G3938" t="s">
        <v>6979</v>
      </c>
      <c r="H3938" t="s">
        <v>25</v>
      </c>
      <c r="I3938" t="s">
        <v>26</v>
      </c>
      <c r="J3938" t="s">
        <v>759</v>
      </c>
      <c r="K3938" t="s">
        <v>103</v>
      </c>
      <c r="L3938">
        <v>75051</v>
      </c>
      <c r="M3938" t="s">
        <v>104</v>
      </c>
      <c r="N3938" t="s">
        <v>7080</v>
      </c>
      <c r="O3938" t="s">
        <v>45</v>
      </c>
      <c r="P3938" t="s">
        <v>172</v>
      </c>
      <c r="Q3938" t="s">
        <v>670</v>
      </c>
      <c r="R3938">
        <v>28.751999999999999</v>
      </c>
      <c r="S3938">
        <v>3</v>
      </c>
      <c r="T3938">
        <v>0.2</v>
      </c>
      <c r="U3938">
        <v>9.3444000000000003</v>
      </c>
    </row>
    <row r="3939" spans="1:21" x14ac:dyDescent="0.25">
      <c r="A3939">
        <v>3938</v>
      </c>
      <c r="B3939" t="s">
        <v>7079</v>
      </c>
      <c r="C3939" s="1">
        <v>42171</v>
      </c>
      <c r="D3939" s="1">
        <v>42175</v>
      </c>
      <c r="E3939" t="s">
        <v>49</v>
      </c>
      <c r="F3939" t="s">
        <v>6978</v>
      </c>
      <c r="G3939" t="s">
        <v>6979</v>
      </c>
      <c r="H3939" t="s">
        <v>25</v>
      </c>
      <c r="I3939" t="s">
        <v>26</v>
      </c>
      <c r="J3939" t="s">
        <v>759</v>
      </c>
      <c r="K3939" t="s">
        <v>103</v>
      </c>
      <c r="L3939">
        <v>75051</v>
      </c>
      <c r="M3939" t="s">
        <v>104</v>
      </c>
      <c r="N3939" t="s">
        <v>2949</v>
      </c>
      <c r="O3939" t="s">
        <v>45</v>
      </c>
      <c r="P3939" t="s">
        <v>89</v>
      </c>
      <c r="Q3939" t="s">
        <v>2950</v>
      </c>
      <c r="R3939">
        <v>27.216000000000001</v>
      </c>
      <c r="S3939">
        <v>3</v>
      </c>
      <c r="T3939">
        <v>0.2</v>
      </c>
      <c r="U3939">
        <v>9.8658000000000001</v>
      </c>
    </row>
    <row r="3940" spans="1:21" x14ac:dyDescent="0.25">
      <c r="A3940">
        <v>3939</v>
      </c>
      <c r="B3940" t="s">
        <v>7079</v>
      </c>
      <c r="C3940" s="1">
        <v>42171</v>
      </c>
      <c r="D3940" s="1">
        <v>42175</v>
      </c>
      <c r="E3940" t="s">
        <v>49</v>
      </c>
      <c r="F3940" t="s">
        <v>6978</v>
      </c>
      <c r="G3940" t="s">
        <v>6979</v>
      </c>
      <c r="H3940" t="s">
        <v>25</v>
      </c>
      <c r="I3940" t="s">
        <v>26</v>
      </c>
      <c r="J3940" t="s">
        <v>759</v>
      </c>
      <c r="K3940" t="s">
        <v>103</v>
      </c>
      <c r="L3940">
        <v>75051</v>
      </c>
      <c r="M3940" t="s">
        <v>104</v>
      </c>
      <c r="N3940" t="s">
        <v>3503</v>
      </c>
      <c r="O3940" t="s">
        <v>31</v>
      </c>
      <c r="P3940" t="s">
        <v>35</v>
      </c>
      <c r="Q3940" t="s">
        <v>3504</v>
      </c>
      <c r="R3940">
        <v>197.37200000000001</v>
      </c>
      <c r="S3940">
        <v>2</v>
      </c>
      <c r="T3940">
        <v>0.3</v>
      </c>
      <c r="U3940">
        <v>-25.3764</v>
      </c>
    </row>
    <row r="3941" spans="1:21" x14ac:dyDescent="0.25">
      <c r="A3941">
        <v>3940</v>
      </c>
      <c r="B3941" t="s">
        <v>7081</v>
      </c>
      <c r="C3941" s="1">
        <v>42714</v>
      </c>
      <c r="D3941" s="1">
        <v>42714</v>
      </c>
      <c r="E3941" t="s">
        <v>1292</v>
      </c>
      <c r="F3941" t="s">
        <v>6670</v>
      </c>
      <c r="G3941" t="s">
        <v>6671</v>
      </c>
      <c r="H3941" t="s">
        <v>25</v>
      </c>
      <c r="I3941" t="s">
        <v>26</v>
      </c>
      <c r="J3941" t="s">
        <v>7082</v>
      </c>
      <c r="K3941" t="s">
        <v>253</v>
      </c>
      <c r="L3941">
        <v>46142</v>
      </c>
      <c r="M3941" t="s">
        <v>104</v>
      </c>
      <c r="N3941" t="s">
        <v>1797</v>
      </c>
      <c r="O3941" t="s">
        <v>31</v>
      </c>
      <c r="P3941" t="s">
        <v>35</v>
      </c>
      <c r="Q3941" t="s">
        <v>1798</v>
      </c>
      <c r="R3941">
        <v>1424.9</v>
      </c>
      <c r="S3941">
        <v>5</v>
      </c>
      <c r="T3941">
        <v>0</v>
      </c>
      <c r="U3941">
        <v>356.22500000000002</v>
      </c>
    </row>
    <row r="3942" spans="1:21" x14ac:dyDescent="0.25">
      <c r="A3942">
        <v>3941</v>
      </c>
      <c r="B3942" t="s">
        <v>7083</v>
      </c>
      <c r="C3942" s="1">
        <v>42873</v>
      </c>
      <c r="D3942" s="1">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6.2607999999999997</v>
      </c>
    </row>
    <row r="3943" spans="1:21" x14ac:dyDescent="0.25">
      <c r="A3943">
        <v>3942</v>
      </c>
      <c r="B3943" t="s">
        <v>7083</v>
      </c>
      <c r="C3943" s="1">
        <v>42873</v>
      </c>
      <c r="D3943" s="1">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1.0286999999999999</v>
      </c>
    </row>
    <row r="3944" spans="1:21" x14ac:dyDescent="0.25">
      <c r="A3944">
        <v>3943</v>
      </c>
      <c r="B3944" t="s">
        <v>7084</v>
      </c>
      <c r="C3944" s="1">
        <v>42882</v>
      </c>
      <c r="D3944" s="1">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v>
      </c>
      <c r="S3944">
        <v>5</v>
      </c>
      <c r="T3944">
        <v>0.2</v>
      </c>
      <c r="U3944">
        <v>9.0719999999999992</v>
      </c>
    </row>
    <row r="3945" spans="1:21" x14ac:dyDescent="0.25">
      <c r="A3945">
        <v>3944</v>
      </c>
      <c r="B3945" t="s">
        <v>7085</v>
      </c>
      <c r="C3945" s="1">
        <v>42544</v>
      </c>
      <c r="D3945" s="1">
        <v>42551</v>
      </c>
      <c r="E3945" t="s">
        <v>49</v>
      </c>
      <c r="F3945" t="s">
        <v>7086</v>
      </c>
      <c r="G3945" t="s">
        <v>7087</v>
      </c>
      <c r="H3945" t="s">
        <v>25</v>
      </c>
      <c r="I3945" t="s">
        <v>26</v>
      </c>
      <c r="J3945" t="s">
        <v>3460</v>
      </c>
      <c r="K3945" t="s">
        <v>266</v>
      </c>
      <c r="L3945">
        <v>14215</v>
      </c>
      <c r="M3945" t="s">
        <v>147</v>
      </c>
      <c r="N3945" t="s">
        <v>5901</v>
      </c>
      <c r="O3945" t="s">
        <v>45</v>
      </c>
      <c r="P3945" t="s">
        <v>578</v>
      </c>
      <c r="Q3945" t="s">
        <v>5902</v>
      </c>
      <c r="R3945">
        <v>835.17</v>
      </c>
      <c r="S3945">
        <v>7</v>
      </c>
      <c r="T3945">
        <v>0</v>
      </c>
      <c r="U3945">
        <v>16.703399999999998</v>
      </c>
    </row>
    <row r="3946" spans="1:21" x14ac:dyDescent="0.25">
      <c r="A3946">
        <v>3945</v>
      </c>
      <c r="B3946" t="s">
        <v>7088</v>
      </c>
      <c r="C3946" s="1">
        <v>42506</v>
      </c>
      <c r="D3946" s="1">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x14ac:dyDescent="0.25">
      <c r="A3947">
        <v>3946</v>
      </c>
      <c r="B3947" t="s">
        <v>7089</v>
      </c>
      <c r="C3947" s="1">
        <v>43057</v>
      </c>
      <c r="D3947" s="1">
        <v>43062</v>
      </c>
      <c r="E3947" t="s">
        <v>49</v>
      </c>
      <c r="F3947" t="s">
        <v>5085</v>
      </c>
      <c r="G3947" t="s">
        <v>5086</v>
      </c>
      <c r="H3947" t="s">
        <v>25</v>
      </c>
      <c r="I3947" t="s">
        <v>26</v>
      </c>
      <c r="J3947" t="s">
        <v>3290</v>
      </c>
      <c r="K3947" t="s">
        <v>53</v>
      </c>
      <c r="L3947">
        <v>33030</v>
      </c>
      <c r="M3947" t="s">
        <v>29</v>
      </c>
      <c r="N3947" t="s">
        <v>6311</v>
      </c>
      <c r="O3947" t="s">
        <v>45</v>
      </c>
      <c r="P3947" t="s">
        <v>89</v>
      </c>
      <c r="Q3947" t="s">
        <v>6312</v>
      </c>
      <c r="R3947">
        <v>44.384</v>
      </c>
      <c r="S3947">
        <v>1</v>
      </c>
      <c r="T3947">
        <v>0.2</v>
      </c>
      <c r="U3947">
        <v>15.5344</v>
      </c>
    </row>
    <row r="3948" spans="1:21" x14ac:dyDescent="0.25">
      <c r="A3948">
        <v>3947</v>
      </c>
      <c r="B3948" t="s">
        <v>7089</v>
      </c>
      <c r="C3948" s="1">
        <v>43057</v>
      </c>
      <c r="D3948" s="1">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v>
      </c>
      <c r="S3948">
        <v>1</v>
      </c>
      <c r="T3948">
        <v>0.2</v>
      </c>
      <c r="U3948">
        <v>-0.66239999999999999</v>
      </c>
    </row>
    <row r="3949" spans="1:21" x14ac:dyDescent="0.25">
      <c r="A3949">
        <v>3948</v>
      </c>
      <c r="B3949" t="s">
        <v>7090</v>
      </c>
      <c r="C3949" s="1">
        <v>42692</v>
      </c>
      <c r="D3949" s="1">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1.0347999999999999</v>
      </c>
    </row>
    <row r="3950" spans="1:21" x14ac:dyDescent="0.25">
      <c r="A3950">
        <v>3949</v>
      </c>
      <c r="B3950" t="s">
        <v>7090</v>
      </c>
      <c r="C3950" s="1">
        <v>42692</v>
      </c>
      <c r="D3950" s="1">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48.847999999999999</v>
      </c>
      <c r="S3950">
        <v>2</v>
      </c>
      <c r="T3950">
        <v>0.2</v>
      </c>
      <c r="U3950">
        <v>15.8756</v>
      </c>
    </row>
    <row r="3951" spans="1:21" x14ac:dyDescent="0.25">
      <c r="A3951">
        <v>3950</v>
      </c>
      <c r="B3951" t="s">
        <v>7090</v>
      </c>
      <c r="C3951" s="1">
        <v>42692</v>
      </c>
      <c r="D3951" s="1">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6.6311999999999998</v>
      </c>
    </row>
    <row r="3952" spans="1:21" x14ac:dyDescent="0.25">
      <c r="A3952">
        <v>3951</v>
      </c>
      <c r="B3952" t="s">
        <v>7090</v>
      </c>
      <c r="C3952" s="1">
        <v>42692</v>
      </c>
      <c r="D3952" s="1">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-18.222000000000001</v>
      </c>
    </row>
    <row r="3953" spans="1:21" x14ac:dyDescent="0.25">
      <c r="A3953">
        <v>3952</v>
      </c>
      <c r="B3953" t="s">
        <v>7091</v>
      </c>
      <c r="C3953" s="1">
        <v>41971</v>
      </c>
      <c r="D3953" s="1">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6.0368000000000004</v>
      </c>
    </row>
    <row r="3954" spans="1:21" x14ac:dyDescent="0.25">
      <c r="A3954">
        <v>3953</v>
      </c>
      <c r="B3954" t="s">
        <v>7092</v>
      </c>
      <c r="C3954" s="1">
        <v>42430</v>
      </c>
      <c r="D3954" s="1">
        <v>42437</v>
      </c>
      <c r="E3954" t="s">
        <v>49</v>
      </c>
      <c r="F3954" t="s">
        <v>225</v>
      </c>
      <c r="G3954" t="s">
        <v>226</v>
      </c>
      <c r="H3954" t="s">
        <v>40</v>
      </c>
      <c r="I3954" t="s">
        <v>26</v>
      </c>
      <c r="J3954" t="s">
        <v>808</v>
      </c>
      <c r="K3954" t="s">
        <v>456</v>
      </c>
      <c r="L3954">
        <v>80219</v>
      </c>
      <c r="M3954" t="s">
        <v>43</v>
      </c>
      <c r="N3954" t="s">
        <v>7093</v>
      </c>
      <c r="O3954" t="s">
        <v>70</v>
      </c>
      <c r="P3954" t="s">
        <v>71</v>
      </c>
      <c r="Q3954" t="s">
        <v>7094</v>
      </c>
      <c r="R3954">
        <v>159.98400000000001</v>
      </c>
      <c r="S3954">
        <v>2</v>
      </c>
      <c r="T3954">
        <v>0.2</v>
      </c>
      <c r="U3954">
        <v>13.9986</v>
      </c>
    </row>
    <row r="3955" spans="1:21" x14ac:dyDescent="0.25">
      <c r="A3955">
        <v>3954</v>
      </c>
      <c r="B3955" t="s">
        <v>7095</v>
      </c>
      <c r="C3955" s="1">
        <v>42750</v>
      </c>
      <c r="D3955" s="1">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x14ac:dyDescent="0.25">
      <c r="A3956">
        <v>3955</v>
      </c>
      <c r="B3956" t="s">
        <v>7096</v>
      </c>
      <c r="C3956" s="1">
        <v>41733</v>
      </c>
      <c r="D3956" s="1">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x14ac:dyDescent="0.25">
      <c r="A3957">
        <v>3956</v>
      </c>
      <c r="B3957" t="s">
        <v>7096</v>
      </c>
      <c r="C3957" s="1">
        <v>41733</v>
      </c>
      <c r="D3957" s="1">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23.808</v>
      </c>
    </row>
    <row r="3958" spans="1:21" x14ac:dyDescent="0.25">
      <c r="A3958">
        <v>3957</v>
      </c>
      <c r="B3958" t="s">
        <v>7097</v>
      </c>
      <c r="C3958" s="1">
        <v>42547</v>
      </c>
      <c r="D3958" s="1">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6.4206000000000003</v>
      </c>
    </row>
    <row r="3959" spans="1:21" x14ac:dyDescent="0.25">
      <c r="A3959">
        <v>3958</v>
      </c>
      <c r="B3959" t="s">
        <v>7098</v>
      </c>
      <c r="C3959" s="1">
        <v>42519</v>
      </c>
      <c r="D3959" s="1">
        <v>42523</v>
      </c>
      <c r="E3959" t="s">
        <v>49</v>
      </c>
      <c r="F3959" t="s">
        <v>1562</v>
      </c>
      <c r="G3959" t="s">
        <v>1563</v>
      </c>
      <c r="H3959" t="s">
        <v>25</v>
      </c>
      <c r="I3959" t="s">
        <v>26</v>
      </c>
      <c r="J3959" t="s">
        <v>5668</v>
      </c>
      <c r="K3959" t="s">
        <v>334</v>
      </c>
      <c r="L3959">
        <v>37211</v>
      </c>
      <c r="M3959" t="s">
        <v>29</v>
      </c>
      <c r="N3959" t="s">
        <v>4375</v>
      </c>
      <c r="O3959" t="s">
        <v>45</v>
      </c>
      <c r="P3959" t="s">
        <v>74</v>
      </c>
      <c r="Q3959" t="s">
        <v>4376</v>
      </c>
      <c r="R3959">
        <v>11.276999999999999</v>
      </c>
      <c r="S3959">
        <v>3</v>
      </c>
      <c r="T3959">
        <v>0.7</v>
      </c>
      <c r="U3959">
        <v>-8.6456999999999997</v>
      </c>
    </row>
    <row r="3960" spans="1:21" x14ac:dyDescent="0.25">
      <c r="A3960">
        <v>3959</v>
      </c>
      <c r="B3960" t="s">
        <v>7098</v>
      </c>
      <c r="C3960" s="1">
        <v>42519</v>
      </c>
      <c r="D3960" s="1">
        <v>42523</v>
      </c>
      <c r="E3960" t="s">
        <v>49</v>
      </c>
      <c r="F3960" t="s">
        <v>1562</v>
      </c>
      <c r="G3960" t="s">
        <v>1563</v>
      </c>
      <c r="H3960" t="s">
        <v>25</v>
      </c>
      <c r="I3960" t="s">
        <v>26</v>
      </c>
      <c r="J3960" t="s">
        <v>5668</v>
      </c>
      <c r="K3960" t="s">
        <v>334</v>
      </c>
      <c r="L3960">
        <v>37211</v>
      </c>
      <c r="M3960" t="s">
        <v>29</v>
      </c>
      <c r="N3960" t="s">
        <v>1284</v>
      </c>
      <c r="O3960" t="s">
        <v>45</v>
      </c>
      <c r="P3960" t="s">
        <v>67</v>
      </c>
      <c r="Q3960" t="s">
        <v>1285</v>
      </c>
      <c r="R3960">
        <v>4.4480000000000004</v>
      </c>
      <c r="S3960">
        <v>2</v>
      </c>
      <c r="T3960">
        <v>0.2</v>
      </c>
      <c r="U3960">
        <v>0.33360000000000001</v>
      </c>
    </row>
    <row r="3961" spans="1:21" x14ac:dyDescent="0.25">
      <c r="A3961">
        <v>3960</v>
      </c>
      <c r="B3961" t="s">
        <v>7098</v>
      </c>
      <c r="C3961" s="1">
        <v>42519</v>
      </c>
      <c r="D3961" s="1">
        <v>42523</v>
      </c>
      <c r="E3961" t="s">
        <v>49</v>
      </c>
      <c r="F3961" t="s">
        <v>1562</v>
      </c>
      <c r="G3961" t="s">
        <v>1563</v>
      </c>
      <c r="H3961" t="s">
        <v>25</v>
      </c>
      <c r="I3961" t="s">
        <v>26</v>
      </c>
      <c r="J3961" t="s">
        <v>5668</v>
      </c>
      <c r="K3961" t="s">
        <v>334</v>
      </c>
      <c r="L3961">
        <v>37211</v>
      </c>
      <c r="M3961" t="s">
        <v>29</v>
      </c>
      <c r="N3961" t="s">
        <v>7099</v>
      </c>
      <c r="O3961" t="s">
        <v>31</v>
      </c>
      <c r="P3961" t="s">
        <v>64</v>
      </c>
      <c r="Q3961" t="s">
        <v>7100</v>
      </c>
      <c r="R3961">
        <v>44.76</v>
      </c>
      <c r="S3961">
        <v>3</v>
      </c>
      <c r="T3961">
        <v>0.2</v>
      </c>
      <c r="U3961">
        <v>14.547000000000001</v>
      </c>
    </row>
    <row r="3962" spans="1:21" x14ac:dyDescent="0.25">
      <c r="A3962">
        <v>3961</v>
      </c>
      <c r="B3962" t="s">
        <v>7101</v>
      </c>
      <c r="C3962" s="1">
        <v>42296</v>
      </c>
      <c r="D3962" s="1">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x14ac:dyDescent="0.25">
      <c r="A3963">
        <v>3962</v>
      </c>
      <c r="B3963" t="s">
        <v>7101</v>
      </c>
      <c r="C3963" s="1">
        <v>42296</v>
      </c>
      <c r="D3963" s="1">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44.984999999999999</v>
      </c>
    </row>
    <row r="3964" spans="1:21" x14ac:dyDescent="0.25">
      <c r="A3964">
        <v>3963</v>
      </c>
      <c r="B3964" t="s">
        <v>7102</v>
      </c>
      <c r="C3964" s="1">
        <v>42785</v>
      </c>
      <c r="D3964" s="1">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3.4668000000000001</v>
      </c>
    </row>
    <row r="3965" spans="1:21" x14ac:dyDescent="0.25">
      <c r="A3965">
        <v>3964</v>
      </c>
      <c r="B3965" t="s">
        <v>7102</v>
      </c>
      <c r="C3965" s="1">
        <v>42785</v>
      </c>
      <c r="D3965" s="1">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v>
      </c>
    </row>
    <row r="3966" spans="1:21" x14ac:dyDescent="0.25">
      <c r="A3966">
        <v>3965</v>
      </c>
      <c r="B3966" t="s">
        <v>7103</v>
      </c>
      <c r="C3966" s="1">
        <v>42635</v>
      </c>
      <c r="D3966" s="1">
        <v>42641</v>
      </c>
      <c r="E3966" t="s">
        <v>49</v>
      </c>
      <c r="F3966" t="s">
        <v>5509</v>
      </c>
      <c r="G3966" t="s">
        <v>5510</v>
      </c>
      <c r="H3966" t="s">
        <v>25</v>
      </c>
      <c r="I3966" t="s">
        <v>26</v>
      </c>
      <c r="J3966" t="s">
        <v>145</v>
      </c>
      <c r="K3966" t="s">
        <v>146</v>
      </c>
      <c r="L3966">
        <v>19140</v>
      </c>
      <c r="M3966" t="s">
        <v>147</v>
      </c>
      <c r="N3966" t="s">
        <v>7104</v>
      </c>
      <c r="O3966" t="s">
        <v>45</v>
      </c>
      <c r="P3966" t="s">
        <v>67</v>
      </c>
      <c r="Q3966" t="s">
        <v>7105</v>
      </c>
      <c r="R3966">
        <v>7.8719999999999999</v>
      </c>
      <c r="S3966">
        <v>3</v>
      </c>
      <c r="T3966">
        <v>0.2</v>
      </c>
      <c r="U3966">
        <v>0.88560000000000005</v>
      </c>
    </row>
    <row r="3967" spans="1:21" x14ac:dyDescent="0.25">
      <c r="A3967">
        <v>3966</v>
      </c>
      <c r="B3967" t="s">
        <v>7106</v>
      </c>
      <c r="C3967" s="1">
        <v>41955</v>
      </c>
      <c r="D3967" s="1">
        <v>41960</v>
      </c>
      <c r="E3967" t="s">
        <v>22</v>
      </c>
      <c r="F3967" t="s">
        <v>6036</v>
      </c>
      <c r="G3967" t="s">
        <v>6037</v>
      </c>
      <c r="H3967" t="s">
        <v>40</v>
      </c>
      <c r="I3967" t="s">
        <v>26</v>
      </c>
      <c r="J3967" t="s">
        <v>2491</v>
      </c>
      <c r="K3967" t="s">
        <v>87</v>
      </c>
      <c r="L3967">
        <v>28806</v>
      </c>
      <c r="M3967" t="s">
        <v>29</v>
      </c>
      <c r="N3967" t="s">
        <v>1116</v>
      </c>
      <c r="O3967" t="s">
        <v>45</v>
      </c>
      <c r="P3967" t="s">
        <v>67</v>
      </c>
      <c r="Q3967" t="s">
        <v>1117</v>
      </c>
      <c r="R3967">
        <v>7.8719999999999999</v>
      </c>
      <c r="S3967">
        <v>3</v>
      </c>
      <c r="T3967">
        <v>0.2</v>
      </c>
      <c r="U3967">
        <v>0.88560000000000005</v>
      </c>
    </row>
    <row r="3968" spans="1:21" x14ac:dyDescent="0.25">
      <c r="A3968">
        <v>3967</v>
      </c>
      <c r="B3968" t="s">
        <v>7107</v>
      </c>
      <c r="C3968" s="1">
        <v>42461</v>
      </c>
      <c r="D3968" s="1">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x14ac:dyDescent="0.25">
      <c r="A3969">
        <v>3968</v>
      </c>
      <c r="B3969" t="s">
        <v>7108</v>
      </c>
      <c r="C3969" s="1">
        <v>42510</v>
      </c>
      <c r="D3969" s="1">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40.634999999999998</v>
      </c>
      <c r="S3969">
        <v>7</v>
      </c>
      <c r="T3969">
        <v>0.7</v>
      </c>
      <c r="U3969">
        <v>-32.508000000000003</v>
      </c>
    </row>
    <row r="3970" spans="1:21" x14ac:dyDescent="0.25">
      <c r="A3970">
        <v>3969</v>
      </c>
      <c r="B3970" t="s">
        <v>7109</v>
      </c>
      <c r="C3970" s="1">
        <v>42156</v>
      </c>
      <c r="D3970" s="1">
        <v>42160</v>
      </c>
      <c r="E3970" t="s">
        <v>49</v>
      </c>
      <c r="F3970" t="s">
        <v>6989</v>
      </c>
      <c r="G3970" t="s">
        <v>6990</v>
      </c>
      <c r="H3970" t="s">
        <v>40</v>
      </c>
      <c r="I3970" t="s">
        <v>26</v>
      </c>
      <c r="J3970" t="s">
        <v>679</v>
      </c>
      <c r="K3970" t="s">
        <v>103</v>
      </c>
      <c r="L3970">
        <v>78207</v>
      </c>
      <c r="M3970" t="s">
        <v>104</v>
      </c>
      <c r="N3970" t="s">
        <v>749</v>
      </c>
      <c r="O3970" t="s">
        <v>45</v>
      </c>
      <c r="P3970" t="s">
        <v>74</v>
      </c>
      <c r="Q3970" t="s">
        <v>750</v>
      </c>
      <c r="R3970">
        <v>5.7279999999999998</v>
      </c>
      <c r="S3970">
        <v>8</v>
      </c>
      <c r="T3970">
        <v>0.8</v>
      </c>
      <c r="U3970">
        <v>-9.1647999999999996</v>
      </c>
    </row>
    <row r="3971" spans="1:21" x14ac:dyDescent="0.25">
      <c r="A3971">
        <v>3970</v>
      </c>
      <c r="B3971" t="s">
        <v>7109</v>
      </c>
      <c r="C3971" s="1">
        <v>42156</v>
      </c>
      <c r="D3971" s="1">
        <v>42160</v>
      </c>
      <c r="E3971" t="s">
        <v>49</v>
      </c>
      <c r="F3971" t="s">
        <v>6989</v>
      </c>
      <c r="G3971" t="s">
        <v>6990</v>
      </c>
      <c r="H3971" t="s">
        <v>40</v>
      </c>
      <c r="I3971" t="s">
        <v>26</v>
      </c>
      <c r="J3971" t="s">
        <v>679</v>
      </c>
      <c r="K3971" t="s">
        <v>103</v>
      </c>
      <c r="L3971">
        <v>78207</v>
      </c>
      <c r="M3971" t="s">
        <v>104</v>
      </c>
      <c r="N3971" t="s">
        <v>7110</v>
      </c>
      <c r="O3971" t="s">
        <v>45</v>
      </c>
      <c r="P3971" t="s">
        <v>89</v>
      </c>
      <c r="Q3971" t="s">
        <v>7111</v>
      </c>
      <c r="R3971">
        <v>42.24</v>
      </c>
      <c r="S3971">
        <v>10</v>
      </c>
      <c r="T3971">
        <v>0.2</v>
      </c>
      <c r="U3971">
        <v>13.2</v>
      </c>
    </row>
    <row r="3972" spans="1:21" x14ac:dyDescent="0.25">
      <c r="A3972">
        <v>3971</v>
      </c>
      <c r="B3972" t="s">
        <v>7112</v>
      </c>
      <c r="C3972" s="1">
        <v>41965</v>
      </c>
      <c r="D3972" s="1">
        <v>41969</v>
      </c>
      <c r="E3972" t="s">
        <v>49</v>
      </c>
      <c r="F3972" t="s">
        <v>7113</v>
      </c>
      <c r="G3972" t="s">
        <v>7114</v>
      </c>
      <c r="H3972" t="s">
        <v>25</v>
      </c>
      <c r="I3972" t="s">
        <v>26</v>
      </c>
      <c r="J3972" t="s">
        <v>41</v>
      </c>
      <c r="K3972" t="s">
        <v>42</v>
      </c>
      <c r="L3972">
        <v>90036</v>
      </c>
      <c r="M3972" t="s">
        <v>43</v>
      </c>
      <c r="N3972" t="s">
        <v>5573</v>
      </c>
      <c r="O3972" t="s">
        <v>45</v>
      </c>
      <c r="P3972" t="s">
        <v>89</v>
      </c>
      <c r="Q3972" t="s">
        <v>5574</v>
      </c>
      <c r="R3972">
        <v>53.82</v>
      </c>
      <c r="S3972">
        <v>9</v>
      </c>
      <c r="T3972">
        <v>0</v>
      </c>
      <c r="U3972">
        <v>24.219000000000001</v>
      </c>
    </row>
    <row r="3973" spans="1:21" x14ac:dyDescent="0.25">
      <c r="A3973">
        <v>3972</v>
      </c>
      <c r="B3973" t="s">
        <v>7115</v>
      </c>
      <c r="C3973" s="1">
        <v>42057</v>
      </c>
      <c r="D3973" s="1">
        <v>42059</v>
      </c>
      <c r="E3973" t="s">
        <v>22</v>
      </c>
      <c r="F3973" t="s">
        <v>3224</v>
      </c>
      <c r="G3973" t="s">
        <v>3225</v>
      </c>
      <c r="H3973" t="s">
        <v>101</v>
      </c>
      <c r="I3973" t="s">
        <v>26</v>
      </c>
      <c r="J3973" t="s">
        <v>6203</v>
      </c>
      <c r="K3973" t="s">
        <v>237</v>
      </c>
      <c r="L3973">
        <v>48310</v>
      </c>
      <c r="M3973" t="s">
        <v>104</v>
      </c>
      <c r="N3973" t="s">
        <v>6387</v>
      </c>
      <c r="O3973" t="s">
        <v>45</v>
      </c>
      <c r="P3973" t="s">
        <v>67</v>
      </c>
      <c r="Q3973" t="s">
        <v>6388</v>
      </c>
      <c r="R3973">
        <v>79.36</v>
      </c>
      <c r="S3973">
        <v>4</v>
      </c>
      <c r="T3973">
        <v>0</v>
      </c>
      <c r="U3973">
        <v>20.633600000000001</v>
      </c>
    </row>
    <row r="3974" spans="1:21" x14ac:dyDescent="0.25">
      <c r="A3974">
        <v>3973</v>
      </c>
      <c r="B3974" t="s">
        <v>7116</v>
      </c>
      <c r="C3974" s="1">
        <v>42458</v>
      </c>
      <c r="D3974" s="1">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x14ac:dyDescent="0.25">
      <c r="A3975">
        <v>3974</v>
      </c>
      <c r="B3975" t="s">
        <v>7116</v>
      </c>
      <c r="C3975" s="1">
        <v>42458</v>
      </c>
      <c r="D3975" s="1">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v>
      </c>
      <c r="S3975">
        <v>5</v>
      </c>
      <c r="T3975">
        <v>0.2</v>
      </c>
      <c r="U3975">
        <v>9.3125</v>
      </c>
    </row>
    <row r="3976" spans="1:21" x14ac:dyDescent="0.25">
      <c r="A3976">
        <v>3975</v>
      </c>
      <c r="B3976" t="s">
        <v>7116</v>
      </c>
      <c r="C3976" s="1">
        <v>42458</v>
      </c>
      <c r="D3976" s="1">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124.2</v>
      </c>
    </row>
    <row r="3977" spans="1:21" x14ac:dyDescent="0.25">
      <c r="A3977">
        <v>3976</v>
      </c>
      <c r="B3977" t="s">
        <v>7116</v>
      </c>
      <c r="C3977" s="1">
        <v>42458</v>
      </c>
      <c r="D3977" s="1">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x14ac:dyDescent="0.25">
      <c r="A3978">
        <v>3977</v>
      </c>
      <c r="B3978" t="s">
        <v>7117</v>
      </c>
      <c r="C3978" s="1">
        <v>42665</v>
      </c>
      <c r="D3978" s="1">
        <v>42667</v>
      </c>
      <c r="E3978" t="s">
        <v>187</v>
      </c>
      <c r="F3978" t="s">
        <v>4361</v>
      </c>
      <c r="G3978" t="s">
        <v>4362</v>
      </c>
      <c r="H3978" t="s">
        <v>25</v>
      </c>
      <c r="I3978" t="s">
        <v>26</v>
      </c>
      <c r="J3978" t="s">
        <v>1468</v>
      </c>
      <c r="K3978" t="s">
        <v>318</v>
      </c>
      <c r="L3978">
        <v>23223</v>
      </c>
      <c r="M3978" t="s">
        <v>29</v>
      </c>
      <c r="N3978" t="s">
        <v>7118</v>
      </c>
      <c r="O3978" t="s">
        <v>31</v>
      </c>
      <c r="P3978" t="s">
        <v>64</v>
      </c>
      <c r="Q3978" t="s">
        <v>7119</v>
      </c>
      <c r="R3978">
        <v>39.92</v>
      </c>
      <c r="S3978">
        <v>4</v>
      </c>
      <c r="T3978">
        <v>0</v>
      </c>
      <c r="U3978">
        <v>11.1776</v>
      </c>
    </row>
    <row r="3979" spans="1:21" x14ac:dyDescent="0.25">
      <c r="A3979">
        <v>3978</v>
      </c>
      <c r="B3979" t="s">
        <v>7120</v>
      </c>
      <c r="C3979" s="1">
        <v>43010</v>
      </c>
      <c r="D3979" s="1">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4.1124000000000001</v>
      </c>
    </row>
    <row r="3980" spans="1:21" x14ac:dyDescent="0.25">
      <c r="A3980">
        <v>3979</v>
      </c>
      <c r="B3980" t="s">
        <v>7120</v>
      </c>
      <c r="C3980" s="1">
        <v>43010</v>
      </c>
      <c r="D3980" s="1">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-20.136199999999999</v>
      </c>
    </row>
    <row r="3981" spans="1:21" x14ac:dyDescent="0.25">
      <c r="A3981">
        <v>3980</v>
      </c>
      <c r="B3981" t="s">
        <v>7121</v>
      </c>
      <c r="C3981" s="1">
        <v>41996</v>
      </c>
      <c r="D3981" s="1">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53.316000000000003</v>
      </c>
      <c r="S3981">
        <v>2</v>
      </c>
      <c r="T3981">
        <v>0.4</v>
      </c>
      <c r="U3981">
        <v>-19.549199999999999</v>
      </c>
    </row>
    <row r="3982" spans="1:21" x14ac:dyDescent="0.25">
      <c r="A3982">
        <v>3981</v>
      </c>
      <c r="B3982" t="s">
        <v>7121</v>
      </c>
      <c r="C3982" s="1">
        <v>41996</v>
      </c>
      <c r="D3982" s="1">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56.52</v>
      </c>
      <c r="S3982">
        <v>3</v>
      </c>
      <c r="T3982">
        <v>0</v>
      </c>
      <c r="U3982">
        <v>15.8256</v>
      </c>
    </row>
    <row r="3983" spans="1:21" x14ac:dyDescent="0.25">
      <c r="A3983">
        <v>3982</v>
      </c>
      <c r="B3983" t="s">
        <v>7122</v>
      </c>
      <c r="C3983" s="1">
        <v>43084</v>
      </c>
      <c r="D3983" s="1">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x14ac:dyDescent="0.25">
      <c r="A3984">
        <v>3983</v>
      </c>
      <c r="B3984" t="s">
        <v>7123</v>
      </c>
      <c r="C3984" s="1">
        <v>42558</v>
      </c>
      <c r="D3984" s="1">
        <v>42560</v>
      </c>
      <c r="E3984" t="s">
        <v>22</v>
      </c>
      <c r="F3984" t="s">
        <v>6052</v>
      </c>
      <c r="G3984" t="s">
        <v>6053</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-3.5996000000000001</v>
      </c>
    </row>
    <row r="3985" spans="1:21" x14ac:dyDescent="0.25">
      <c r="A3985">
        <v>3984</v>
      </c>
      <c r="B3985" t="s">
        <v>7123</v>
      </c>
      <c r="C3985" s="1">
        <v>42558</v>
      </c>
      <c r="D3985" s="1">
        <v>42560</v>
      </c>
      <c r="E3985" t="s">
        <v>22</v>
      </c>
      <c r="F3985" t="s">
        <v>6052</v>
      </c>
      <c r="G3985" t="s">
        <v>6053</v>
      </c>
      <c r="H3985" t="s">
        <v>25</v>
      </c>
      <c r="I3985" t="s">
        <v>26</v>
      </c>
      <c r="J3985" t="s">
        <v>41</v>
      </c>
      <c r="K3985" t="s">
        <v>42</v>
      </c>
      <c r="L3985">
        <v>90045</v>
      </c>
      <c r="M3985" t="s">
        <v>43</v>
      </c>
      <c r="N3985" t="s">
        <v>5280</v>
      </c>
      <c r="O3985" t="s">
        <v>70</v>
      </c>
      <c r="P3985" t="s">
        <v>1218</v>
      </c>
      <c r="Q3985" t="s">
        <v>5281</v>
      </c>
      <c r="R3985">
        <v>2799.96</v>
      </c>
      <c r="S3985">
        <v>5</v>
      </c>
      <c r="T3985">
        <v>0.2</v>
      </c>
      <c r="U3985">
        <v>944.98649999999998</v>
      </c>
    </row>
    <row r="3986" spans="1:21" x14ac:dyDescent="0.25">
      <c r="A3986">
        <v>3985</v>
      </c>
      <c r="B3986" t="s">
        <v>7123</v>
      </c>
      <c r="C3986" s="1">
        <v>42558</v>
      </c>
      <c r="D3986" s="1">
        <v>42560</v>
      </c>
      <c r="E3986" t="s">
        <v>22</v>
      </c>
      <c r="F3986" t="s">
        <v>6052</v>
      </c>
      <c r="G3986" t="s">
        <v>6053</v>
      </c>
      <c r="H3986" t="s">
        <v>25</v>
      </c>
      <c r="I3986" t="s">
        <v>26</v>
      </c>
      <c r="J3986" t="s">
        <v>41</v>
      </c>
      <c r="K3986" t="s">
        <v>42</v>
      </c>
      <c r="L3986">
        <v>90045</v>
      </c>
      <c r="M3986" t="s">
        <v>43</v>
      </c>
      <c r="N3986" t="s">
        <v>6013</v>
      </c>
      <c r="O3986" t="s">
        <v>45</v>
      </c>
      <c r="P3986" t="s">
        <v>89</v>
      </c>
      <c r="Q3986" t="s">
        <v>6014</v>
      </c>
      <c r="R3986">
        <v>48.94</v>
      </c>
      <c r="S3986">
        <v>1</v>
      </c>
      <c r="T3986">
        <v>0</v>
      </c>
      <c r="U3986">
        <v>24.47</v>
      </c>
    </row>
    <row r="3987" spans="1:21" x14ac:dyDescent="0.25">
      <c r="A3987">
        <v>3986</v>
      </c>
      <c r="B3987" t="s">
        <v>7124</v>
      </c>
      <c r="C3987" s="1">
        <v>42477</v>
      </c>
      <c r="D3987" s="1">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24.235199999999999</v>
      </c>
    </row>
    <row r="3988" spans="1:21" x14ac:dyDescent="0.25">
      <c r="A3988">
        <v>3987</v>
      </c>
      <c r="B3988" t="s">
        <v>7125</v>
      </c>
      <c r="C3988" s="1">
        <v>42833</v>
      </c>
      <c r="D3988" s="1">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621.97439999999995</v>
      </c>
    </row>
    <row r="3989" spans="1:21" x14ac:dyDescent="0.25">
      <c r="A3989">
        <v>3988</v>
      </c>
      <c r="B3989" t="s">
        <v>7125</v>
      </c>
      <c r="C3989" s="1">
        <v>42833</v>
      </c>
      <c r="D3989" s="1">
        <v>42839</v>
      </c>
      <c r="E3989" t="s">
        <v>49</v>
      </c>
      <c r="F3989" t="s">
        <v>5106</v>
      </c>
      <c r="G3989" t="s">
        <v>5107</v>
      </c>
      <c r="H3989" t="s">
        <v>101</v>
      </c>
      <c r="I3989" t="s">
        <v>26</v>
      </c>
      <c r="J3989" t="s">
        <v>2130</v>
      </c>
      <c r="K3989" t="s">
        <v>789</v>
      </c>
      <c r="L3989">
        <v>7060</v>
      </c>
      <c r="M3989" t="s">
        <v>147</v>
      </c>
      <c r="N3989" t="s">
        <v>7126</v>
      </c>
      <c r="O3989" t="s">
        <v>45</v>
      </c>
      <c r="P3989" t="s">
        <v>77</v>
      </c>
      <c r="Q3989" t="s">
        <v>7127</v>
      </c>
      <c r="R3989">
        <v>41.95</v>
      </c>
      <c r="S3989">
        <v>5</v>
      </c>
      <c r="T3989">
        <v>0</v>
      </c>
      <c r="U3989">
        <v>10.487500000000001</v>
      </c>
    </row>
    <row r="3990" spans="1:21" x14ac:dyDescent="0.25">
      <c r="A3990">
        <v>3989</v>
      </c>
      <c r="B3990" t="s">
        <v>7128</v>
      </c>
      <c r="C3990" s="1">
        <v>42477</v>
      </c>
      <c r="D3990" s="1">
        <v>42482</v>
      </c>
      <c r="E3990" t="s">
        <v>49</v>
      </c>
      <c r="F3990" t="s">
        <v>7129</v>
      </c>
      <c r="G3990" t="s">
        <v>7130</v>
      </c>
      <c r="H3990" t="s">
        <v>40</v>
      </c>
      <c r="I3990" t="s">
        <v>26</v>
      </c>
      <c r="J3990" t="s">
        <v>381</v>
      </c>
      <c r="K3990" t="s">
        <v>334</v>
      </c>
      <c r="L3990">
        <v>38401</v>
      </c>
      <c r="M3990" t="s">
        <v>29</v>
      </c>
      <c r="N3990" t="s">
        <v>7131</v>
      </c>
      <c r="O3990" t="s">
        <v>31</v>
      </c>
      <c r="P3990" t="s">
        <v>64</v>
      </c>
      <c r="Q3990" t="s">
        <v>7132</v>
      </c>
      <c r="R3990">
        <v>79.12</v>
      </c>
      <c r="S3990">
        <v>5</v>
      </c>
      <c r="T3990">
        <v>0.2</v>
      </c>
      <c r="U3990">
        <v>13.846</v>
      </c>
    </row>
    <row r="3991" spans="1:21" x14ac:dyDescent="0.25">
      <c r="A3991">
        <v>3990</v>
      </c>
      <c r="B3991" t="s">
        <v>7133</v>
      </c>
      <c r="C3991" s="1">
        <v>41968</v>
      </c>
      <c r="D3991" s="1">
        <v>41970</v>
      </c>
      <c r="E3991" t="s">
        <v>22</v>
      </c>
      <c r="F3991" t="s">
        <v>4037</v>
      </c>
      <c r="G3991" t="s">
        <v>4038</v>
      </c>
      <c r="H3991" t="s">
        <v>25</v>
      </c>
      <c r="I3991" t="s">
        <v>26</v>
      </c>
      <c r="J3991" t="s">
        <v>7134</v>
      </c>
      <c r="K3991" t="s">
        <v>1402</v>
      </c>
      <c r="L3991">
        <v>2895</v>
      </c>
      <c r="M3991" t="s">
        <v>147</v>
      </c>
      <c r="N3991" t="s">
        <v>2938</v>
      </c>
      <c r="O3991" t="s">
        <v>31</v>
      </c>
      <c r="P3991" t="s">
        <v>64</v>
      </c>
      <c r="Q3991" t="s">
        <v>2939</v>
      </c>
      <c r="R3991">
        <v>52.96</v>
      </c>
      <c r="S3991">
        <v>2</v>
      </c>
      <c r="T3991">
        <v>0</v>
      </c>
      <c r="U3991">
        <v>20.1248</v>
      </c>
    </row>
    <row r="3992" spans="1:21" x14ac:dyDescent="0.25">
      <c r="A3992">
        <v>3991</v>
      </c>
      <c r="B3992" t="s">
        <v>7135</v>
      </c>
      <c r="C3992" s="1">
        <v>41946</v>
      </c>
      <c r="D3992" s="1">
        <v>41951</v>
      </c>
      <c r="E3992" t="s">
        <v>49</v>
      </c>
      <c r="F3992" t="s">
        <v>3995</v>
      </c>
      <c r="G3992" t="s">
        <v>3996</v>
      </c>
      <c r="H3992" t="s">
        <v>25</v>
      </c>
      <c r="I3992" t="s">
        <v>26</v>
      </c>
      <c r="J3992" t="s">
        <v>2475</v>
      </c>
      <c r="K3992" t="s">
        <v>146</v>
      </c>
      <c r="L3992">
        <v>17602</v>
      </c>
      <c r="M3992" t="s">
        <v>147</v>
      </c>
      <c r="N3992" t="s">
        <v>5901</v>
      </c>
      <c r="O3992" t="s">
        <v>45</v>
      </c>
      <c r="P3992" t="s">
        <v>578</v>
      </c>
      <c r="Q3992" t="s">
        <v>5902</v>
      </c>
      <c r="R3992">
        <v>286.34399999999999</v>
      </c>
      <c r="S3992">
        <v>3</v>
      </c>
      <c r="T3992">
        <v>0.2</v>
      </c>
      <c r="U3992">
        <v>-64.427400000000006</v>
      </c>
    </row>
    <row r="3993" spans="1:21" x14ac:dyDescent="0.25">
      <c r="A3993">
        <v>3992</v>
      </c>
      <c r="B3993" t="s">
        <v>7136</v>
      </c>
      <c r="C3993" s="1">
        <v>42125</v>
      </c>
      <c r="D3993" s="1">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v>
      </c>
      <c r="S3993">
        <v>3</v>
      </c>
      <c r="T3993">
        <v>0.2</v>
      </c>
      <c r="U3993">
        <v>14.299200000000001</v>
      </c>
    </row>
    <row r="3994" spans="1:21" x14ac:dyDescent="0.25">
      <c r="A3994">
        <v>3993</v>
      </c>
      <c r="B3994" t="s">
        <v>7136</v>
      </c>
      <c r="C3994" s="1">
        <v>42125</v>
      </c>
      <c r="D3994" s="1">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4.6547999999999998</v>
      </c>
    </row>
    <row r="3995" spans="1:21" x14ac:dyDescent="0.25">
      <c r="A3995">
        <v>3994</v>
      </c>
      <c r="B3995" t="s">
        <v>7136</v>
      </c>
      <c r="C3995" s="1">
        <v>42125</v>
      </c>
      <c r="D3995" s="1">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10.794</v>
      </c>
    </row>
    <row r="3996" spans="1:21" x14ac:dyDescent="0.25">
      <c r="A3996">
        <v>3995</v>
      </c>
      <c r="B3996" t="s">
        <v>7137</v>
      </c>
      <c r="C3996" s="1">
        <v>42071</v>
      </c>
      <c r="D3996" s="1">
        <v>42075</v>
      </c>
      <c r="E3996" t="s">
        <v>49</v>
      </c>
      <c r="F3996" t="s">
        <v>7138</v>
      </c>
      <c r="G3996" t="s">
        <v>7139</v>
      </c>
      <c r="H3996" t="s">
        <v>25</v>
      </c>
      <c r="I3996" t="s">
        <v>26</v>
      </c>
      <c r="J3996" t="s">
        <v>4522</v>
      </c>
      <c r="K3996" t="s">
        <v>113</v>
      </c>
      <c r="L3996">
        <v>53142</v>
      </c>
      <c r="M3996" t="s">
        <v>104</v>
      </c>
      <c r="N3996" t="s">
        <v>6566</v>
      </c>
      <c r="O3996" t="s">
        <v>31</v>
      </c>
      <c r="P3996" t="s">
        <v>32</v>
      </c>
      <c r="Q3996" t="s">
        <v>6567</v>
      </c>
      <c r="R3996">
        <v>512.94000000000005</v>
      </c>
      <c r="S3996">
        <v>3</v>
      </c>
      <c r="T3996">
        <v>0</v>
      </c>
      <c r="U3996">
        <v>97.458600000000004</v>
      </c>
    </row>
    <row r="3997" spans="1:21" x14ac:dyDescent="0.25">
      <c r="A3997">
        <v>3996</v>
      </c>
      <c r="B3997" t="s">
        <v>7137</v>
      </c>
      <c r="C3997" s="1">
        <v>42071</v>
      </c>
      <c r="D3997" s="1">
        <v>42075</v>
      </c>
      <c r="E3997" t="s">
        <v>49</v>
      </c>
      <c r="F3997" t="s">
        <v>7138</v>
      </c>
      <c r="G3997" t="s">
        <v>7139</v>
      </c>
      <c r="H3997" t="s">
        <v>25</v>
      </c>
      <c r="I3997" t="s">
        <v>26</v>
      </c>
      <c r="J3997" t="s">
        <v>4522</v>
      </c>
      <c r="K3997" t="s">
        <v>113</v>
      </c>
      <c r="L3997">
        <v>53142</v>
      </c>
      <c r="M3997" t="s">
        <v>104</v>
      </c>
      <c r="N3997" t="s">
        <v>5131</v>
      </c>
      <c r="O3997" t="s">
        <v>31</v>
      </c>
      <c r="P3997" t="s">
        <v>35</v>
      </c>
      <c r="Q3997" t="s">
        <v>5132</v>
      </c>
      <c r="R3997">
        <v>860.93</v>
      </c>
      <c r="S3997">
        <v>7</v>
      </c>
      <c r="T3997">
        <v>0</v>
      </c>
      <c r="U3997">
        <v>189.40459999999999</v>
      </c>
    </row>
    <row r="3998" spans="1:21" x14ac:dyDescent="0.25">
      <c r="A3998">
        <v>3997</v>
      </c>
      <c r="B3998" t="s">
        <v>7137</v>
      </c>
      <c r="C3998" s="1">
        <v>42071</v>
      </c>
      <c r="D3998" s="1">
        <v>42075</v>
      </c>
      <c r="E3998" t="s">
        <v>49</v>
      </c>
      <c r="F3998" t="s">
        <v>7138</v>
      </c>
      <c r="G3998" t="s">
        <v>7139</v>
      </c>
      <c r="H3998" t="s">
        <v>25</v>
      </c>
      <c r="I3998" t="s">
        <v>26</v>
      </c>
      <c r="J3998" t="s">
        <v>4522</v>
      </c>
      <c r="K3998" t="s">
        <v>113</v>
      </c>
      <c r="L3998">
        <v>53142</v>
      </c>
      <c r="M3998" t="s">
        <v>104</v>
      </c>
      <c r="N3998" t="s">
        <v>1381</v>
      </c>
      <c r="O3998" t="s">
        <v>70</v>
      </c>
      <c r="P3998" t="s">
        <v>71</v>
      </c>
      <c r="Q3998" t="s">
        <v>1382</v>
      </c>
      <c r="R3998">
        <v>769.95</v>
      </c>
      <c r="S3998">
        <v>5</v>
      </c>
      <c r="T3998">
        <v>0</v>
      </c>
      <c r="U3998">
        <v>223.28550000000001</v>
      </c>
    </row>
    <row r="3999" spans="1:21" x14ac:dyDescent="0.25">
      <c r="A3999">
        <v>3998</v>
      </c>
      <c r="B3999" t="s">
        <v>7137</v>
      </c>
      <c r="C3999" s="1">
        <v>42071</v>
      </c>
      <c r="D3999" s="1">
        <v>42075</v>
      </c>
      <c r="E3999" t="s">
        <v>49</v>
      </c>
      <c r="F3999" t="s">
        <v>7138</v>
      </c>
      <c r="G3999" t="s">
        <v>7139</v>
      </c>
      <c r="H3999" t="s">
        <v>25</v>
      </c>
      <c r="I3999" t="s">
        <v>26</v>
      </c>
      <c r="J3999" t="s">
        <v>4522</v>
      </c>
      <c r="K3999" t="s">
        <v>113</v>
      </c>
      <c r="L3999">
        <v>53142</v>
      </c>
      <c r="M3999" t="s">
        <v>104</v>
      </c>
      <c r="N3999" t="s">
        <v>7140</v>
      </c>
      <c r="O3999" t="s">
        <v>45</v>
      </c>
      <c r="P3999" t="s">
        <v>67</v>
      </c>
      <c r="Q3999" t="s">
        <v>7141</v>
      </c>
      <c r="R3999">
        <v>14.98</v>
      </c>
      <c r="S3999">
        <v>1</v>
      </c>
      <c r="T3999">
        <v>0</v>
      </c>
      <c r="U3999">
        <v>4.4939999999999998</v>
      </c>
    </row>
    <row r="4000" spans="1:21" x14ac:dyDescent="0.25">
      <c r="A4000">
        <v>3999</v>
      </c>
      <c r="B4000" t="s">
        <v>7137</v>
      </c>
      <c r="C4000" s="1">
        <v>42071</v>
      </c>
      <c r="D4000" s="1">
        <v>42075</v>
      </c>
      <c r="E4000" t="s">
        <v>49</v>
      </c>
      <c r="F4000" t="s">
        <v>7138</v>
      </c>
      <c r="G4000" t="s">
        <v>7139</v>
      </c>
      <c r="H4000" t="s">
        <v>25</v>
      </c>
      <c r="I4000" t="s">
        <v>26</v>
      </c>
      <c r="J4000" t="s">
        <v>4522</v>
      </c>
      <c r="K4000" t="s">
        <v>113</v>
      </c>
      <c r="L4000">
        <v>53142</v>
      </c>
      <c r="M4000" t="s">
        <v>104</v>
      </c>
      <c r="N4000" t="s">
        <v>5278</v>
      </c>
      <c r="O4000" t="s">
        <v>31</v>
      </c>
      <c r="P4000" t="s">
        <v>64</v>
      </c>
      <c r="Q4000" t="s">
        <v>5279</v>
      </c>
      <c r="R4000">
        <v>373.08</v>
      </c>
      <c r="S4000">
        <v>6</v>
      </c>
      <c r="T4000">
        <v>0</v>
      </c>
      <c r="U4000">
        <v>82.077600000000004</v>
      </c>
    </row>
    <row r="4001" spans="1:21" x14ac:dyDescent="0.25">
      <c r="A4001">
        <v>4000</v>
      </c>
      <c r="B4001" t="s">
        <v>7142</v>
      </c>
      <c r="C4001" s="1">
        <v>42202</v>
      </c>
      <c r="D4001" s="1">
        <v>42205</v>
      </c>
      <c r="E4001" t="s">
        <v>22</v>
      </c>
      <c r="F4001" t="s">
        <v>1481</v>
      </c>
      <c r="G4001" t="s">
        <v>1482</v>
      </c>
      <c r="H4001" t="s">
        <v>40</v>
      </c>
      <c r="I4001" t="s">
        <v>26</v>
      </c>
      <c r="J4001" t="s">
        <v>6857</v>
      </c>
      <c r="K4001" t="s">
        <v>53</v>
      </c>
      <c r="L4001">
        <v>34952</v>
      </c>
      <c r="M4001" t="s">
        <v>29</v>
      </c>
      <c r="N4001" t="s">
        <v>1078</v>
      </c>
      <c r="O4001" t="s">
        <v>31</v>
      </c>
      <c r="P4001" t="s">
        <v>32</v>
      </c>
      <c r="Q4001" t="s">
        <v>1079</v>
      </c>
      <c r="R4001">
        <v>231.92</v>
      </c>
      <c r="S4001">
        <v>5</v>
      </c>
      <c r="T4001">
        <v>0.2</v>
      </c>
      <c r="U4001">
        <v>5.798</v>
      </c>
    </row>
    <row r="4002" spans="1:21" x14ac:dyDescent="0.25">
      <c r="A4002">
        <v>4001</v>
      </c>
      <c r="B4002" t="s">
        <v>7143</v>
      </c>
      <c r="C4002" s="1">
        <v>41923</v>
      </c>
      <c r="D4002" s="1">
        <v>41928</v>
      </c>
      <c r="E4002" t="s">
        <v>49</v>
      </c>
      <c r="F4002" t="s">
        <v>5935</v>
      </c>
      <c r="G4002" t="s">
        <v>5936</v>
      </c>
      <c r="H4002" t="s">
        <v>101</v>
      </c>
      <c r="I4002" t="s">
        <v>26</v>
      </c>
      <c r="J4002" t="s">
        <v>94</v>
      </c>
      <c r="K4002" t="s">
        <v>95</v>
      </c>
      <c r="L4002">
        <v>98115</v>
      </c>
      <c r="M4002" t="s">
        <v>43</v>
      </c>
      <c r="N4002" t="s">
        <v>4560</v>
      </c>
      <c r="O4002" t="s">
        <v>31</v>
      </c>
      <c r="P4002" t="s">
        <v>64</v>
      </c>
      <c r="Q4002" t="s">
        <v>4561</v>
      </c>
      <c r="R4002">
        <v>63.47</v>
      </c>
      <c r="S4002">
        <v>11</v>
      </c>
      <c r="T4002">
        <v>0</v>
      </c>
      <c r="U4002">
        <v>19.041</v>
      </c>
    </row>
    <row r="4003" spans="1:21" x14ac:dyDescent="0.25">
      <c r="A4003">
        <v>4002</v>
      </c>
      <c r="B4003" t="s">
        <v>7143</v>
      </c>
      <c r="C4003" s="1">
        <v>41923</v>
      </c>
      <c r="D4003" s="1">
        <v>41928</v>
      </c>
      <c r="E4003" t="s">
        <v>49</v>
      </c>
      <c r="F4003" t="s">
        <v>5935</v>
      </c>
      <c r="G4003" t="s">
        <v>5936</v>
      </c>
      <c r="H4003" t="s">
        <v>101</v>
      </c>
      <c r="I4003" t="s">
        <v>26</v>
      </c>
      <c r="J4003" t="s">
        <v>94</v>
      </c>
      <c r="K4003" t="s">
        <v>95</v>
      </c>
      <c r="L4003">
        <v>98115</v>
      </c>
      <c r="M4003" t="s">
        <v>43</v>
      </c>
      <c r="N4003" t="s">
        <v>7144</v>
      </c>
      <c r="O4003" t="s">
        <v>70</v>
      </c>
      <c r="P4003" t="s">
        <v>160</v>
      </c>
      <c r="Q4003" t="s">
        <v>7145</v>
      </c>
      <c r="R4003">
        <v>345</v>
      </c>
      <c r="S4003">
        <v>5</v>
      </c>
      <c r="T4003">
        <v>0</v>
      </c>
      <c r="U4003">
        <v>58.65</v>
      </c>
    </row>
    <row r="4004" spans="1:21" x14ac:dyDescent="0.25">
      <c r="A4004">
        <v>4003</v>
      </c>
      <c r="B4004" t="s">
        <v>7146</v>
      </c>
      <c r="C4004" s="1">
        <v>42432</v>
      </c>
      <c r="D4004" s="1">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-127.5792</v>
      </c>
    </row>
    <row r="4005" spans="1:21" x14ac:dyDescent="0.25">
      <c r="A4005">
        <v>4004</v>
      </c>
      <c r="B4005" t="s">
        <v>7146</v>
      </c>
      <c r="C4005" s="1">
        <v>42432</v>
      </c>
      <c r="D4005" s="1">
        <v>42437</v>
      </c>
      <c r="E4005" t="s">
        <v>49</v>
      </c>
      <c r="F4005" t="s">
        <v>3533</v>
      </c>
      <c r="G4005" t="s">
        <v>3534</v>
      </c>
      <c r="H4005" t="s">
        <v>25</v>
      </c>
      <c r="I4005" t="s">
        <v>26</v>
      </c>
      <c r="J4005" t="s">
        <v>679</v>
      </c>
      <c r="K4005" t="s">
        <v>103</v>
      </c>
      <c r="L4005">
        <v>78207</v>
      </c>
      <c r="M4005" t="s">
        <v>104</v>
      </c>
      <c r="N4005" t="s">
        <v>7147</v>
      </c>
      <c r="O4005" t="s">
        <v>70</v>
      </c>
      <c r="P4005" t="s">
        <v>683</v>
      </c>
      <c r="Q4005" t="s">
        <v>7148</v>
      </c>
      <c r="R4005">
        <v>287.91000000000003</v>
      </c>
      <c r="S4005">
        <v>3</v>
      </c>
      <c r="T4005">
        <v>0.4</v>
      </c>
      <c r="U4005">
        <v>33.589500000000001</v>
      </c>
    </row>
    <row r="4006" spans="1:21" x14ac:dyDescent="0.25">
      <c r="A4006">
        <v>4005</v>
      </c>
      <c r="B4006" t="s">
        <v>7146</v>
      </c>
      <c r="C4006" s="1">
        <v>42432</v>
      </c>
      <c r="D4006" s="1">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11.895</v>
      </c>
    </row>
    <row r="4007" spans="1:21" x14ac:dyDescent="0.25">
      <c r="A4007">
        <v>4006</v>
      </c>
      <c r="B4007" t="s">
        <v>7149</v>
      </c>
      <c r="C4007" s="1">
        <v>42348</v>
      </c>
      <c r="D4007" s="1">
        <v>42354</v>
      </c>
      <c r="E4007" t="s">
        <v>49</v>
      </c>
      <c r="F4007" t="s">
        <v>7150</v>
      </c>
      <c r="G4007" t="s">
        <v>7151</v>
      </c>
      <c r="H4007" t="s">
        <v>25</v>
      </c>
      <c r="I4007" t="s">
        <v>26</v>
      </c>
      <c r="J4007" t="s">
        <v>3268</v>
      </c>
      <c r="K4007" t="s">
        <v>1274</v>
      </c>
      <c r="L4007">
        <v>30076</v>
      </c>
      <c r="M4007" t="s">
        <v>29</v>
      </c>
      <c r="N4007" t="s">
        <v>5430</v>
      </c>
      <c r="O4007" t="s">
        <v>45</v>
      </c>
      <c r="P4007" t="s">
        <v>67</v>
      </c>
      <c r="Q4007" t="s">
        <v>3042</v>
      </c>
      <c r="R4007">
        <v>1.78</v>
      </c>
      <c r="S4007">
        <v>1</v>
      </c>
      <c r="T4007">
        <v>0</v>
      </c>
      <c r="U4007">
        <v>0.49840000000000001</v>
      </c>
    </row>
    <row r="4008" spans="1:21" x14ac:dyDescent="0.25">
      <c r="A4008">
        <v>4007</v>
      </c>
      <c r="B4008" t="s">
        <v>7149</v>
      </c>
      <c r="C4008" s="1">
        <v>42348</v>
      </c>
      <c r="D4008" s="1">
        <v>42354</v>
      </c>
      <c r="E4008" t="s">
        <v>49</v>
      </c>
      <c r="F4008" t="s">
        <v>7150</v>
      </c>
      <c r="G4008" t="s">
        <v>7151</v>
      </c>
      <c r="H4008" t="s">
        <v>25</v>
      </c>
      <c r="I4008" t="s">
        <v>26</v>
      </c>
      <c r="J4008" t="s">
        <v>3268</v>
      </c>
      <c r="K4008" t="s">
        <v>1274</v>
      </c>
      <c r="L4008">
        <v>30076</v>
      </c>
      <c r="M4008" t="s">
        <v>29</v>
      </c>
      <c r="N4008" t="s">
        <v>6022</v>
      </c>
      <c r="O4008" t="s">
        <v>45</v>
      </c>
      <c r="P4008" t="s">
        <v>89</v>
      </c>
      <c r="Q4008" t="s">
        <v>6023</v>
      </c>
      <c r="R4008">
        <v>25.92</v>
      </c>
      <c r="S4008">
        <v>4</v>
      </c>
      <c r="T4008">
        <v>0</v>
      </c>
      <c r="U4008">
        <v>12.441599999999999</v>
      </c>
    </row>
    <row r="4009" spans="1:21" x14ac:dyDescent="0.25">
      <c r="A4009">
        <v>4008</v>
      </c>
      <c r="B4009" t="s">
        <v>7149</v>
      </c>
      <c r="C4009" s="1">
        <v>42348</v>
      </c>
      <c r="D4009" s="1">
        <v>42354</v>
      </c>
      <c r="E4009" t="s">
        <v>49</v>
      </c>
      <c r="F4009" t="s">
        <v>7150</v>
      </c>
      <c r="G4009" t="s">
        <v>7151</v>
      </c>
      <c r="H4009" t="s">
        <v>25</v>
      </c>
      <c r="I4009" t="s">
        <v>26</v>
      </c>
      <c r="J4009" t="s">
        <v>3268</v>
      </c>
      <c r="K4009" t="s">
        <v>1274</v>
      </c>
      <c r="L4009">
        <v>30076</v>
      </c>
      <c r="M4009" t="s">
        <v>29</v>
      </c>
      <c r="N4009" t="s">
        <v>7152</v>
      </c>
      <c r="O4009" t="s">
        <v>70</v>
      </c>
      <c r="P4009" t="s">
        <v>160</v>
      </c>
      <c r="Q4009" t="s">
        <v>7153</v>
      </c>
      <c r="R4009">
        <v>101.94</v>
      </c>
      <c r="S4009">
        <v>6</v>
      </c>
      <c r="T4009">
        <v>0</v>
      </c>
      <c r="U4009">
        <v>21.407399999999999</v>
      </c>
    </row>
    <row r="4010" spans="1:21" x14ac:dyDescent="0.25">
      <c r="A4010">
        <v>4009</v>
      </c>
      <c r="B4010" t="s">
        <v>7154</v>
      </c>
      <c r="C4010" s="1">
        <v>42356</v>
      </c>
      <c r="D4010" s="1">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6.8479999999999999</v>
      </c>
      <c r="S4010">
        <v>2</v>
      </c>
      <c r="T4010">
        <v>0.2</v>
      </c>
      <c r="U4010">
        <v>0.59919999999999995</v>
      </c>
    </row>
    <row r="4011" spans="1:21" x14ac:dyDescent="0.25">
      <c r="A4011">
        <v>4010</v>
      </c>
      <c r="B4011" t="s">
        <v>7155</v>
      </c>
      <c r="C4011" s="1">
        <v>42736</v>
      </c>
      <c r="D4011" s="1">
        <v>42740</v>
      </c>
      <c r="E4011" t="s">
        <v>49</v>
      </c>
      <c r="F4011" t="s">
        <v>518</v>
      </c>
      <c r="G4011" t="s">
        <v>519</v>
      </c>
      <c r="H4011" t="s">
        <v>25</v>
      </c>
      <c r="I4011" t="s">
        <v>26</v>
      </c>
      <c r="J4011" t="s">
        <v>41</v>
      </c>
      <c r="K4011" t="s">
        <v>42</v>
      </c>
      <c r="L4011">
        <v>90036</v>
      </c>
      <c r="M4011" t="s">
        <v>43</v>
      </c>
      <c r="N4011" t="s">
        <v>7156</v>
      </c>
      <c r="O4011" t="s">
        <v>31</v>
      </c>
      <c r="P4011" t="s">
        <v>64</v>
      </c>
      <c r="Q4011" t="s">
        <v>7157</v>
      </c>
      <c r="R4011">
        <v>474.43</v>
      </c>
      <c r="S4011">
        <v>11</v>
      </c>
      <c r="T4011">
        <v>0</v>
      </c>
      <c r="U4011">
        <v>199.26060000000001</v>
      </c>
    </row>
    <row r="4012" spans="1:21" x14ac:dyDescent="0.25">
      <c r="A4012">
        <v>4011</v>
      </c>
      <c r="B4012" t="s">
        <v>7158</v>
      </c>
      <c r="C4012" s="1">
        <v>43060</v>
      </c>
      <c r="D4012" s="1">
        <v>43063</v>
      </c>
      <c r="E4012" t="s">
        <v>187</v>
      </c>
      <c r="F4012" t="s">
        <v>6458</v>
      </c>
      <c r="G4012" t="s">
        <v>6459</v>
      </c>
      <c r="H4012" t="s">
        <v>25</v>
      </c>
      <c r="I4012" t="s">
        <v>26</v>
      </c>
      <c r="J4012" t="s">
        <v>145</v>
      </c>
      <c r="K4012" t="s">
        <v>146</v>
      </c>
      <c r="L4012">
        <v>19143</v>
      </c>
      <c r="M4012" t="s">
        <v>147</v>
      </c>
      <c r="N4012" t="s">
        <v>2034</v>
      </c>
      <c r="O4012" t="s">
        <v>45</v>
      </c>
      <c r="P4012" t="s">
        <v>89</v>
      </c>
      <c r="Q4012" t="s">
        <v>2035</v>
      </c>
      <c r="R4012">
        <v>8.4480000000000004</v>
      </c>
      <c r="S4012">
        <v>2</v>
      </c>
      <c r="T4012">
        <v>0.2</v>
      </c>
      <c r="U4012">
        <v>2.64</v>
      </c>
    </row>
    <row r="4013" spans="1:21" x14ac:dyDescent="0.25">
      <c r="A4013">
        <v>4012</v>
      </c>
      <c r="B4013" t="s">
        <v>7158</v>
      </c>
      <c r="C4013" s="1">
        <v>43060</v>
      </c>
      <c r="D4013" s="1">
        <v>43063</v>
      </c>
      <c r="E4013" t="s">
        <v>187</v>
      </c>
      <c r="F4013" t="s">
        <v>6458</v>
      </c>
      <c r="G4013" t="s">
        <v>6459</v>
      </c>
      <c r="H4013" t="s">
        <v>25</v>
      </c>
      <c r="I4013" t="s">
        <v>26</v>
      </c>
      <c r="J4013" t="s">
        <v>145</v>
      </c>
      <c r="K4013" t="s">
        <v>146</v>
      </c>
      <c r="L4013">
        <v>19143</v>
      </c>
      <c r="M4013" t="s">
        <v>147</v>
      </c>
      <c r="N4013" t="s">
        <v>2244</v>
      </c>
      <c r="O4013" t="s">
        <v>45</v>
      </c>
      <c r="P4013" t="s">
        <v>58</v>
      </c>
      <c r="Q4013" t="s">
        <v>2245</v>
      </c>
      <c r="R4013">
        <v>39.295999999999999</v>
      </c>
      <c r="S4013">
        <v>4</v>
      </c>
      <c r="T4013">
        <v>0.2</v>
      </c>
      <c r="U4013">
        <v>3.9296000000000002</v>
      </c>
    </row>
    <row r="4014" spans="1:21" x14ac:dyDescent="0.25">
      <c r="A4014">
        <v>4013</v>
      </c>
      <c r="B4014" t="s">
        <v>7159</v>
      </c>
      <c r="C4014" s="1">
        <v>42360</v>
      </c>
      <c r="D4014" s="1">
        <v>42365</v>
      </c>
      <c r="E4014" t="s">
        <v>49</v>
      </c>
      <c r="F4014" t="s">
        <v>3845</v>
      </c>
      <c r="G4014" t="s">
        <v>3846</v>
      </c>
      <c r="H4014" t="s">
        <v>101</v>
      </c>
      <c r="I4014" t="s">
        <v>26</v>
      </c>
      <c r="J4014" t="s">
        <v>7160</v>
      </c>
      <c r="K4014" t="s">
        <v>113</v>
      </c>
      <c r="L4014">
        <v>54880</v>
      </c>
      <c r="M4014" t="s">
        <v>104</v>
      </c>
      <c r="N4014" t="s">
        <v>3086</v>
      </c>
      <c r="O4014" t="s">
        <v>45</v>
      </c>
      <c r="P4014" t="s">
        <v>67</v>
      </c>
      <c r="Q4014" t="s">
        <v>3087</v>
      </c>
      <c r="R4014">
        <v>17.12</v>
      </c>
      <c r="S4014">
        <v>4</v>
      </c>
      <c r="T4014">
        <v>0</v>
      </c>
      <c r="U4014">
        <v>4.9648000000000003</v>
      </c>
    </row>
    <row r="4015" spans="1:21" x14ac:dyDescent="0.25">
      <c r="A4015">
        <v>4014</v>
      </c>
      <c r="B4015" t="s">
        <v>7161</v>
      </c>
      <c r="C4015" s="1">
        <v>42239</v>
      </c>
      <c r="D4015" s="1">
        <v>42244</v>
      </c>
      <c r="E4015" t="s">
        <v>49</v>
      </c>
      <c r="F4015" t="s">
        <v>5891</v>
      </c>
      <c r="G4015" t="s">
        <v>5892</v>
      </c>
      <c r="H4015" t="s">
        <v>25</v>
      </c>
      <c r="I4015" t="s">
        <v>26</v>
      </c>
      <c r="J4015" t="s">
        <v>1740</v>
      </c>
      <c r="K4015" t="s">
        <v>1274</v>
      </c>
      <c r="L4015">
        <v>30318</v>
      </c>
      <c r="M4015" t="s">
        <v>29</v>
      </c>
      <c r="N4015" t="s">
        <v>4428</v>
      </c>
      <c r="O4015" t="s">
        <v>45</v>
      </c>
      <c r="P4015" t="s">
        <v>77</v>
      </c>
      <c r="Q4015" t="s">
        <v>4429</v>
      </c>
      <c r="R4015">
        <v>542.94000000000005</v>
      </c>
      <c r="S4015">
        <v>3</v>
      </c>
      <c r="T4015">
        <v>0</v>
      </c>
      <c r="U4015">
        <v>152.0232</v>
      </c>
    </row>
    <row r="4016" spans="1:21" x14ac:dyDescent="0.25">
      <c r="A4016">
        <v>4015</v>
      </c>
      <c r="B4016" t="s">
        <v>7161</v>
      </c>
      <c r="C4016" s="1">
        <v>42239</v>
      </c>
      <c r="D4016" s="1">
        <v>42244</v>
      </c>
      <c r="E4016" t="s">
        <v>49</v>
      </c>
      <c r="F4016" t="s">
        <v>5891</v>
      </c>
      <c r="G4016" t="s">
        <v>5892</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x14ac:dyDescent="0.25">
      <c r="A4017">
        <v>4016</v>
      </c>
      <c r="B4017" t="s">
        <v>7161</v>
      </c>
      <c r="C4017" s="1">
        <v>42239</v>
      </c>
      <c r="D4017" s="1">
        <v>42244</v>
      </c>
      <c r="E4017" t="s">
        <v>49</v>
      </c>
      <c r="F4017" t="s">
        <v>5891</v>
      </c>
      <c r="G4017" t="s">
        <v>5892</v>
      </c>
      <c r="H4017" t="s">
        <v>25</v>
      </c>
      <c r="I4017" t="s">
        <v>26</v>
      </c>
      <c r="J4017" t="s">
        <v>1740</v>
      </c>
      <c r="K4017" t="s">
        <v>1274</v>
      </c>
      <c r="L4017">
        <v>30318</v>
      </c>
      <c r="M4017" t="s">
        <v>29</v>
      </c>
      <c r="N4017" t="s">
        <v>5855</v>
      </c>
      <c r="O4017" t="s">
        <v>45</v>
      </c>
      <c r="P4017" t="s">
        <v>89</v>
      </c>
      <c r="Q4017" t="s">
        <v>5856</v>
      </c>
      <c r="R4017">
        <v>193.8</v>
      </c>
      <c r="S4017">
        <v>5</v>
      </c>
      <c r="T4017">
        <v>0</v>
      </c>
      <c r="U4017">
        <v>94.962000000000003</v>
      </c>
    </row>
    <row r="4018" spans="1:21" x14ac:dyDescent="0.25">
      <c r="A4018">
        <v>4017</v>
      </c>
      <c r="B4018" t="s">
        <v>7161</v>
      </c>
      <c r="C4018" s="1">
        <v>42239</v>
      </c>
      <c r="D4018" s="1">
        <v>42244</v>
      </c>
      <c r="E4018" t="s">
        <v>49</v>
      </c>
      <c r="F4018" t="s">
        <v>5891</v>
      </c>
      <c r="G4018" t="s">
        <v>5892</v>
      </c>
      <c r="H4018" t="s">
        <v>25</v>
      </c>
      <c r="I4018" t="s">
        <v>26</v>
      </c>
      <c r="J4018" t="s">
        <v>1740</v>
      </c>
      <c r="K4018" t="s">
        <v>1274</v>
      </c>
      <c r="L4018">
        <v>30318</v>
      </c>
      <c r="M4018" t="s">
        <v>29</v>
      </c>
      <c r="N4018" t="s">
        <v>4469</v>
      </c>
      <c r="O4018" t="s">
        <v>45</v>
      </c>
      <c r="P4018" t="s">
        <v>89</v>
      </c>
      <c r="Q4018" t="s">
        <v>4470</v>
      </c>
      <c r="R4018">
        <v>21.4</v>
      </c>
      <c r="S4018">
        <v>5</v>
      </c>
      <c r="T4018">
        <v>0</v>
      </c>
      <c r="U4018">
        <v>9.6300000000000008</v>
      </c>
    </row>
    <row r="4019" spans="1:21" x14ac:dyDescent="0.25">
      <c r="A4019">
        <v>4018</v>
      </c>
      <c r="B4019" t="s">
        <v>7161</v>
      </c>
      <c r="C4019" s="1">
        <v>42239</v>
      </c>
      <c r="D4019" s="1">
        <v>42244</v>
      </c>
      <c r="E4019" t="s">
        <v>49</v>
      </c>
      <c r="F4019" t="s">
        <v>5891</v>
      </c>
      <c r="G4019" t="s">
        <v>5892</v>
      </c>
      <c r="H4019" t="s">
        <v>25</v>
      </c>
      <c r="I4019" t="s">
        <v>26</v>
      </c>
      <c r="J4019" t="s">
        <v>1740</v>
      </c>
      <c r="K4019" t="s">
        <v>1274</v>
      </c>
      <c r="L4019">
        <v>30318</v>
      </c>
      <c r="M4019" t="s">
        <v>29</v>
      </c>
      <c r="N4019" t="s">
        <v>7162</v>
      </c>
      <c r="O4019" t="s">
        <v>45</v>
      </c>
      <c r="P4019" t="s">
        <v>89</v>
      </c>
      <c r="Q4019" t="s">
        <v>7163</v>
      </c>
      <c r="R4019">
        <v>97.88</v>
      </c>
      <c r="S4019">
        <v>2</v>
      </c>
      <c r="T4019">
        <v>0</v>
      </c>
      <c r="U4019">
        <v>48.94</v>
      </c>
    </row>
    <row r="4020" spans="1:21" x14ac:dyDescent="0.25">
      <c r="A4020">
        <v>4019</v>
      </c>
      <c r="B4020" t="s">
        <v>7161</v>
      </c>
      <c r="C4020" s="1">
        <v>42239</v>
      </c>
      <c r="D4020" s="1">
        <v>42244</v>
      </c>
      <c r="E4020" t="s">
        <v>49</v>
      </c>
      <c r="F4020" t="s">
        <v>5891</v>
      </c>
      <c r="G4020" t="s">
        <v>5892</v>
      </c>
      <c r="H4020" t="s">
        <v>25</v>
      </c>
      <c r="I4020" t="s">
        <v>26</v>
      </c>
      <c r="J4020" t="s">
        <v>1740</v>
      </c>
      <c r="K4020" t="s">
        <v>1274</v>
      </c>
      <c r="L4020">
        <v>30318</v>
      </c>
      <c r="M4020" t="s">
        <v>29</v>
      </c>
      <c r="N4020" t="s">
        <v>4523</v>
      </c>
      <c r="O4020" t="s">
        <v>70</v>
      </c>
      <c r="P4020" t="s">
        <v>160</v>
      </c>
      <c r="Q4020" t="s">
        <v>4524</v>
      </c>
      <c r="R4020">
        <v>251.91</v>
      </c>
      <c r="S4020">
        <v>9</v>
      </c>
      <c r="T4020">
        <v>0</v>
      </c>
      <c r="U4020">
        <v>47.862900000000003</v>
      </c>
    </row>
    <row r="4021" spans="1:21" x14ac:dyDescent="0.25">
      <c r="A4021">
        <v>4020</v>
      </c>
      <c r="B4021" t="s">
        <v>7161</v>
      </c>
      <c r="C4021" s="1">
        <v>42239</v>
      </c>
      <c r="D4021" s="1">
        <v>42244</v>
      </c>
      <c r="E4021" t="s">
        <v>49</v>
      </c>
      <c r="F4021" t="s">
        <v>5891</v>
      </c>
      <c r="G4021" t="s">
        <v>5892</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x14ac:dyDescent="0.25">
      <c r="A4022">
        <v>4021</v>
      </c>
      <c r="B4022" t="s">
        <v>7164</v>
      </c>
      <c r="C4022" s="1">
        <v>41812</v>
      </c>
      <c r="D4022" s="1">
        <v>41817</v>
      </c>
      <c r="E4022" t="s">
        <v>49</v>
      </c>
      <c r="F4022" t="s">
        <v>7165</v>
      </c>
      <c r="G4022" t="s">
        <v>7166</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-4.8587999999999996</v>
      </c>
    </row>
    <row r="4023" spans="1:21" x14ac:dyDescent="0.25">
      <c r="A4023">
        <v>4022</v>
      </c>
      <c r="B4023" t="s">
        <v>7164</v>
      </c>
      <c r="C4023" s="1">
        <v>41812</v>
      </c>
      <c r="D4023" s="1">
        <v>41817</v>
      </c>
      <c r="E4023" t="s">
        <v>49</v>
      </c>
      <c r="F4023" t="s">
        <v>7165</v>
      </c>
      <c r="G4023" t="s">
        <v>7166</v>
      </c>
      <c r="H4023" t="s">
        <v>25</v>
      </c>
      <c r="I4023" t="s">
        <v>26</v>
      </c>
      <c r="J4023" t="s">
        <v>2256</v>
      </c>
      <c r="K4023" t="s">
        <v>146</v>
      </c>
      <c r="L4023">
        <v>19013</v>
      </c>
      <c r="M4023" t="s">
        <v>147</v>
      </c>
      <c r="N4023" t="s">
        <v>211</v>
      </c>
      <c r="O4023" t="s">
        <v>70</v>
      </c>
      <c r="P4023" t="s">
        <v>71</v>
      </c>
      <c r="Q4023" t="s">
        <v>212</v>
      </c>
      <c r="R4023">
        <v>82.781999999999996</v>
      </c>
      <c r="S4023">
        <v>3</v>
      </c>
      <c r="T4023">
        <v>0.4</v>
      </c>
      <c r="U4023">
        <v>-15.1767</v>
      </c>
    </row>
    <row r="4024" spans="1:21" x14ac:dyDescent="0.25">
      <c r="A4024">
        <v>4023</v>
      </c>
      <c r="B4024" t="s">
        <v>7164</v>
      </c>
      <c r="C4024" s="1">
        <v>41812</v>
      </c>
      <c r="D4024" s="1">
        <v>41817</v>
      </c>
      <c r="E4024" t="s">
        <v>49</v>
      </c>
      <c r="F4024" t="s">
        <v>7165</v>
      </c>
      <c r="G4024" t="s">
        <v>7166</v>
      </c>
      <c r="H4024" t="s">
        <v>25</v>
      </c>
      <c r="I4024" t="s">
        <v>26</v>
      </c>
      <c r="J4024" t="s">
        <v>2256</v>
      </c>
      <c r="K4024" t="s">
        <v>146</v>
      </c>
      <c r="L4024">
        <v>19013</v>
      </c>
      <c r="M4024" t="s">
        <v>147</v>
      </c>
      <c r="N4024" t="s">
        <v>34</v>
      </c>
      <c r="O4024" t="s">
        <v>31</v>
      </c>
      <c r="P4024" t="s">
        <v>35</v>
      </c>
      <c r="Q4024" t="s">
        <v>36</v>
      </c>
      <c r="R4024">
        <v>853.93</v>
      </c>
      <c r="S4024">
        <v>5</v>
      </c>
      <c r="T4024">
        <v>0.3</v>
      </c>
      <c r="U4024">
        <v>0</v>
      </c>
    </row>
    <row r="4025" spans="1:21" x14ac:dyDescent="0.25">
      <c r="A4025">
        <v>4024</v>
      </c>
      <c r="B4025" t="s">
        <v>7167</v>
      </c>
      <c r="C4025" s="1">
        <v>43035</v>
      </c>
      <c r="D4025" s="1">
        <v>43036</v>
      </c>
      <c r="E4025" t="s">
        <v>187</v>
      </c>
      <c r="F4025" t="s">
        <v>6641</v>
      </c>
      <c r="G4025" t="s">
        <v>6642</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6.5490000000000004</v>
      </c>
    </row>
    <row r="4026" spans="1:21" x14ac:dyDescent="0.25">
      <c r="A4026">
        <v>4025</v>
      </c>
      <c r="B4026" t="s">
        <v>7167</v>
      </c>
      <c r="C4026" s="1">
        <v>43035</v>
      </c>
      <c r="D4026" s="1">
        <v>43036</v>
      </c>
      <c r="E4026" t="s">
        <v>187</v>
      </c>
      <c r="F4026" t="s">
        <v>6641</v>
      </c>
      <c r="G4026" t="s">
        <v>6642</v>
      </c>
      <c r="H4026" t="s">
        <v>40</v>
      </c>
      <c r="I4026" t="s">
        <v>26</v>
      </c>
      <c r="J4026" t="s">
        <v>126</v>
      </c>
      <c r="K4026" t="s">
        <v>42</v>
      </c>
      <c r="L4026">
        <v>94110</v>
      </c>
      <c r="M4026" t="s">
        <v>43</v>
      </c>
      <c r="N4026" t="s">
        <v>7168</v>
      </c>
      <c r="O4026" t="s">
        <v>70</v>
      </c>
      <c r="P4026" t="s">
        <v>71</v>
      </c>
      <c r="Q4026" t="s">
        <v>7169</v>
      </c>
      <c r="R4026">
        <v>95.84</v>
      </c>
      <c r="S4026">
        <v>4</v>
      </c>
      <c r="T4026">
        <v>0.2</v>
      </c>
      <c r="U4026">
        <v>34.741999999999997</v>
      </c>
    </row>
    <row r="4027" spans="1:21" x14ac:dyDescent="0.25">
      <c r="A4027">
        <v>4026</v>
      </c>
      <c r="B4027" t="s">
        <v>7170</v>
      </c>
      <c r="C4027" s="1">
        <v>42958</v>
      </c>
      <c r="D4027" s="1">
        <v>42960</v>
      </c>
      <c r="E4027" t="s">
        <v>187</v>
      </c>
      <c r="F4027" t="s">
        <v>2061</v>
      </c>
      <c r="G4027" t="s">
        <v>2062</v>
      </c>
      <c r="H4027" t="s">
        <v>40</v>
      </c>
      <c r="I4027" t="s">
        <v>26</v>
      </c>
      <c r="J4027" t="s">
        <v>7171</v>
      </c>
      <c r="K4027" t="s">
        <v>103</v>
      </c>
      <c r="L4027">
        <v>76021</v>
      </c>
      <c r="M4027" t="s">
        <v>104</v>
      </c>
      <c r="N4027" t="s">
        <v>5246</v>
      </c>
      <c r="O4027" t="s">
        <v>45</v>
      </c>
      <c r="P4027" t="s">
        <v>89</v>
      </c>
      <c r="Q4027" t="s">
        <v>5247</v>
      </c>
      <c r="R4027">
        <v>29.664000000000001</v>
      </c>
      <c r="S4027">
        <v>4</v>
      </c>
      <c r="T4027">
        <v>0.2</v>
      </c>
      <c r="U4027">
        <v>10.0116</v>
      </c>
    </row>
    <row r="4028" spans="1:21" x14ac:dyDescent="0.25">
      <c r="A4028">
        <v>4027</v>
      </c>
      <c r="B4028" t="s">
        <v>7170</v>
      </c>
      <c r="C4028" s="1">
        <v>42958</v>
      </c>
      <c r="D4028" s="1">
        <v>42960</v>
      </c>
      <c r="E4028" t="s">
        <v>187</v>
      </c>
      <c r="F4028" t="s">
        <v>2061</v>
      </c>
      <c r="G4028" t="s">
        <v>2062</v>
      </c>
      <c r="H4028" t="s">
        <v>40</v>
      </c>
      <c r="I4028" t="s">
        <v>26</v>
      </c>
      <c r="J4028" t="s">
        <v>7171</v>
      </c>
      <c r="K4028" t="s">
        <v>103</v>
      </c>
      <c r="L4028">
        <v>76021</v>
      </c>
      <c r="M4028" t="s">
        <v>104</v>
      </c>
      <c r="N4028" t="s">
        <v>4818</v>
      </c>
      <c r="O4028" t="s">
        <v>45</v>
      </c>
      <c r="P4028" t="s">
        <v>67</v>
      </c>
      <c r="Q4028" t="s">
        <v>4819</v>
      </c>
      <c r="R4028">
        <v>9.1839999999999993</v>
      </c>
      <c r="S4028">
        <v>7</v>
      </c>
      <c r="T4028">
        <v>0.2</v>
      </c>
      <c r="U4028">
        <v>2.87</v>
      </c>
    </row>
    <row r="4029" spans="1:21" x14ac:dyDescent="0.25">
      <c r="A4029">
        <v>4028</v>
      </c>
      <c r="B4029" t="s">
        <v>7170</v>
      </c>
      <c r="C4029" s="1">
        <v>42958</v>
      </c>
      <c r="D4029" s="1">
        <v>42960</v>
      </c>
      <c r="E4029" t="s">
        <v>187</v>
      </c>
      <c r="F4029" t="s">
        <v>2061</v>
      </c>
      <c r="G4029" t="s">
        <v>2062</v>
      </c>
      <c r="H4029" t="s">
        <v>40</v>
      </c>
      <c r="I4029" t="s">
        <v>26</v>
      </c>
      <c r="J4029" t="s">
        <v>7171</v>
      </c>
      <c r="K4029" t="s">
        <v>103</v>
      </c>
      <c r="L4029">
        <v>76021</v>
      </c>
      <c r="M4029" t="s">
        <v>104</v>
      </c>
      <c r="N4029" t="s">
        <v>2589</v>
      </c>
      <c r="O4029" t="s">
        <v>70</v>
      </c>
      <c r="P4029" t="s">
        <v>71</v>
      </c>
      <c r="Q4029" t="s">
        <v>2590</v>
      </c>
      <c r="R4029">
        <v>153.584</v>
      </c>
      <c r="S4029">
        <v>2</v>
      </c>
      <c r="T4029">
        <v>0.2</v>
      </c>
      <c r="U4029">
        <v>13.438599999999999</v>
      </c>
    </row>
    <row r="4030" spans="1:21" x14ac:dyDescent="0.25">
      <c r="A4030">
        <v>4029</v>
      </c>
      <c r="B4030" t="s">
        <v>7170</v>
      </c>
      <c r="C4030" s="1">
        <v>42958</v>
      </c>
      <c r="D4030" s="1">
        <v>42960</v>
      </c>
      <c r="E4030" t="s">
        <v>187</v>
      </c>
      <c r="F4030" t="s">
        <v>2061</v>
      </c>
      <c r="G4030" t="s">
        <v>2062</v>
      </c>
      <c r="H4030" t="s">
        <v>40</v>
      </c>
      <c r="I4030" t="s">
        <v>26</v>
      </c>
      <c r="J4030" t="s">
        <v>7171</v>
      </c>
      <c r="K4030" t="s">
        <v>103</v>
      </c>
      <c r="L4030">
        <v>76021</v>
      </c>
      <c r="M4030" t="s">
        <v>104</v>
      </c>
      <c r="N4030" t="s">
        <v>4952</v>
      </c>
      <c r="O4030" t="s">
        <v>45</v>
      </c>
      <c r="P4030" t="s">
        <v>74</v>
      </c>
      <c r="Q4030" t="s">
        <v>4953</v>
      </c>
      <c r="R4030">
        <v>12.864000000000001</v>
      </c>
      <c r="S4030">
        <v>8</v>
      </c>
      <c r="T4030">
        <v>0.8</v>
      </c>
      <c r="U4030">
        <v>-22.512</v>
      </c>
    </row>
    <row r="4031" spans="1:21" x14ac:dyDescent="0.25">
      <c r="A4031">
        <v>4030</v>
      </c>
      <c r="B4031" t="s">
        <v>7172</v>
      </c>
      <c r="C4031" s="1">
        <v>43093</v>
      </c>
      <c r="D4031" s="1">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x14ac:dyDescent="0.25">
      <c r="A4032">
        <v>4031</v>
      </c>
      <c r="B4032" t="s">
        <v>7172</v>
      </c>
      <c r="C4032" s="1">
        <v>43093</v>
      </c>
      <c r="D4032" s="1">
        <v>43097</v>
      </c>
      <c r="E4032" t="s">
        <v>49</v>
      </c>
      <c r="F4032" t="s">
        <v>3266</v>
      </c>
      <c r="G4032" t="s">
        <v>3267</v>
      </c>
      <c r="H4032" t="s">
        <v>25</v>
      </c>
      <c r="I4032" t="s">
        <v>26</v>
      </c>
      <c r="J4032" t="s">
        <v>4276</v>
      </c>
      <c r="K4032" t="s">
        <v>737</v>
      </c>
      <c r="L4032">
        <v>70506</v>
      </c>
      <c r="M4032" t="s">
        <v>29</v>
      </c>
      <c r="N4032" t="s">
        <v>5501</v>
      </c>
      <c r="O4032" t="s">
        <v>31</v>
      </c>
      <c r="P4032" t="s">
        <v>35</v>
      </c>
      <c r="Q4032" t="s">
        <v>5502</v>
      </c>
      <c r="R4032">
        <v>232.88</v>
      </c>
      <c r="S4032">
        <v>4</v>
      </c>
      <c r="T4032">
        <v>0</v>
      </c>
      <c r="U4032">
        <v>60.5488</v>
      </c>
    </row>
    <row r="4033" spans="1:21" x14ac:dyDescent="0.25">
      <c r="A4033">
        <v>4032</v>
      </c>
      <c r="B4033" t="s">
        <v>7173</v>
      </c>
      <c r="C4033" s="1">
        <v>42639</v>
      </c>
      <c r="D4033" s="1">
        <v>42643</v>
      </c>
      <c r="E4033" t="s">
        <v>49</v>
      </c>
      <c r="F4033" t="s">
        <v>196</v>
      </c>
      <c r="G4033" t="s">
        <v>197</v>
      </c>
      <c r="H4033" t="s">
        <v>101</v>
      </c>
      <c r="I4033" t="s">
        <v>26</v>
      </c>
      <c r="J4033" t="s">
        <v>7174</v>
      </c>
      <c r="K4033" t="s">
        <v>95</v>
      </c>
      <c r="L4033">
        <v>98042</v>
      </c>
      <c r="M4033" t="s">
        <v>43</v>
      </c>
      <c r="N4033" t="s">
        <v>2517</v>
      </c>
      <c r="O4033" t="s">
        <v>45</v>
      </c>
      <c r="P4033" t="s">
        <v>77</v>
      </c>
      <c r="Q4033" t="s">
        <v>2518</v>
      </c>
      <c r="R4033">
        <v>236.88</v>
      </c>
      <c r="S4033">
        <v>6</v>
      </c>
      <c r="T4033">
        <v>0</v>
      </c>
      <c r="U4033">
        <v>66.326400000000007</v>
      </c>
    </row>
    <row r="4034" spans="1:21" x14ac:dyDescent="0.25">
      <c r="A4034">
        <v>4033</v>
      </c>
      <c r="B4034" t="s">
        <v>7173</v>
      </c>
      <c r="C4034" s="1">
        <v>42639</v>
      </c>
      <c r="D4034" s="1">
        <v>42643</v>
      </c>
      <c r="E4034" t="s">
        <v>49</v>
      </c>
      <c r="F4034" t="s">
        <v>196</v>
      </c>
      <c r="G4034" t="s">
        <v>197</v>
      </c>
      <c r="H4034" t="s">
        <v>101</v>
      </c>
      <c r="I4034" t="s">
        <v>26</v>
      </c>
      <c r="J4034" t="s">
        <v>7174</v>
      </c>
      <c r="K4034" t="s">
        <v>95</v>
      </c>
      <c r="L4034">
        <v>98042</v>
      </c>
      <c r="M4034" t="s">
        <v>43</v>
      </c>
      <c r="N4034" t="s">
        <v>450</v>
      </c>
      <c r="O4034" t="s">
        <v>45</v>
      </c>
      <c r="P4034" t="s">
        <v>89</v>
      </c>
      <c r="Q4034" t="s">
        <v>451</v>
      </c>
      <c r="R4034">
        <v>29.9</v>
      </c>
      <c r="S4034">
        <v>5</v>
      </c>
      <c r="T4034">
        <v>0</v>
      </c>
      <c r="U4034">
        <v>14.651</v>
      </c>
    </row>
    <row r="4035" spans="1:21" x14ac:dyDescent="0.25">
      <c r="A4035">
        <v>4034</v>
      </c>
      <c r="B4035" t="s">
        <v>7173</v>
      </c>
      <c r="C4035" s="1">
        <v>42639</v>
      </c>
      <c r="D4035" s="1">
        <v>42643</v>
      </c>
      <c r="E4035" t="s">
        <v>49</v>
      </c>
      <c r="F4035" t="s">
        <v>196</v>
      </c>
      <c r="G4035" t="s">
        <v>197</v>
      </c>
      <c r="H4035" t="s">
        <v>101</v>
      </c>
      <c r="I4035" t="s">
        <v>26</v>
      </c>
      <c r="J4035" t="s">
        <v>7174</v>
      </c>
      <c r="K4035" t="s">
        <v>95</v>
      </c>
      <c r="L4035">
        <v>98042</v>
      </c>
      <c r="M4035" t="s">
        <v>43</v>
      </c>
      <c r="N4035" t="s">
        <v>4266</v>
      </c>
      <c r="O4035" t="s">
        <v>70</v>
      </c>
      <c r="P4035" t="s">
        <v>160</v>
      </c>
      <c r="Q4035" t="s">
        <v>4267</v>
      </c>
      <c r="R4035">
        <v>100</v>
      </c>
      <c r="S4035">
        <v>4</v>
      </c>
      <c r="T4035">
        <v>0</v>
      </c>
      <c r="U4035">
        <v>21</v>
      </c>
    </row>
    <row r="4036" spans="1:21" x14ac:dyDescent="0.25">
      <c r="A4036">
        <v>4035</v>
      </c>
      <c r="B4036" t="s">
        <v>7175</v>
      </c>
      <c r="C4036" s="1">
        <v>42716</v>
      </c>
      <c r="D4036" s="1">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-14.331300000000001</v>
      </c>
    </row>
    <row r="4037" spans="1:21" x14ac:dyDescent="0.25">
      <c r="A4037">
        <v>4036</v>
      </c>
      <c r="B4037" t="s">
        <v>7175</v>
      </c>
      <c r="C4037" s="1">
        <v>42716</v>
      </c>
      <c r="D4037" s="1">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76.790400000000005</v>
      </c>
    </row>
    <row r="4038" spans="1:21" x14ac:dyDescent="0.25">
      <c r="A4038">
        <v>4037</v>
      </c>
      <c r="B4038" t="s">
        <v>7176</v>
      </c>
      <c r="C4038" s="1">
        <v>42366</v>
      </c>
      <c r="D4038" s="1">
        <v>42370</v>
      </c>
      <c r="E4038" t="s">
        <v>49</v>
      </c>
      <c r="F4038" t="s">
        <v>5891</v>
      </c>
      <c r="G4038" t="s">
        <v>5892</v>
      </c>
      <c r="H4038" t="s">
        <v>25</v>
      </c>
      <c r="I4038" t="s">
        <v>26</v>
      </c>
      <c r="J4038" t="s">
        <v>302</v>
      </c>
      <c r="K4038" t="s">
        <v>210</v>
      </c>
      <c r="L4038">
        <v>60623</v>
      </c>
      <c r="M4038" t="s">
        <v>104</v>
      </c>
      <c r="N4038" t="s">
        <v>4022</v>
      </c>
      <c r="O4038" t="s">
        <v>45</v>
      </c>
      <c r="P4038" t="s">
        <v>58</v>
      </c>
      <c r="Q4038" t="s">
        <v>6593</v>
      </c>
      <c r="R4038">
        <v>24.815999999999999</v>
      </c>
      <c r="S4038">
        <v>2</v>
      </c>
      <c r="T4038">
        <v>0.2</v>
      </c>
      <c r="U4038">
        <v>1.5509999999999999</v>
      </c>
    </row>
    <row r="4039" spans="1:21" x14ac:dyDescent="0.25">
      <c r="A4039">
        <v>4038</v>
      </c>
      <c r="B4039" t="s">
        <v>7177</v>
      </c>
      <c r="C4039" s="1">
        <v>42002</v>
      </c>
      <c r="D4039" s="1">
        <v>42006</v>
      </c>
      <c r="E4039" t="s">
        <v>49</v>
      </c>
      <c r="F4039" t="s">
        <v>2436</v>
      </c>
      <c r="G4039" t="s">
        <v>2437</v>
      </c>
      <c r="H4039" t="s">
        <v>40</v>
      </c>
      <c r="I4039" t="s">
        <v>26</v>
      </c>
      <c r="J4039" t="s">
        <v>126</v>
      </c>
      <c r="K4039" t="s">
        <v>42</v>
      </c>
      <c r="L4039">
        <v>94110</v>
      </c>
      <c r="M4039" t="s">
        <v>43</v>
      </c>
      <c r="N4039" t="s">
        <v>6198</v>
      </c>
      <c r="O4039" t="s">
        <v>31</v>
      </c>
      <c r="P4039" t="s">
        <v>64</v>
      </c>
      <c r="Q4039" t="s">
        <v>6199</v>
      </c>
      <c r="R4039">
        <v>24.9</v>
      </c>
      <c r="S4039">
        <v>5</v>
      </c>
      <c r="T4039">
        <v>0</v>
      </c>
      <c r="U4039">
        <v>8.2170000000000005</v>
      </c>
    </row>
    <row r="4040" spans="1:21" x14ac:dyDescent="0.25">
      <c r="A4040">
        <v>4039</v>
      </c>
      <c r="B4040" t="s">
        <v>7177</v>
      </c>
      <c r="C4040" s="1">
        <v>42002</v>
      </c>
      <c r="D4040" s="1">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x14ac:dyDescent="0.25">
      <c r="A4041">
        <v>4040</v>
      </c>
      <c r="B4041" t="s">
        <v>7177</v>
      </c>
      <c r="C4041" s="1">
        <v>42002</v>
      </c>
      <c r="D4041" s="1">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v>
      </c>
      <c r="S4041">
        <v>6</v>
      </c>
      <c r="T4041">
        <v>0.2</v>
      </c>
      <c r="U4041">
        <v>287.98200000000003</v>
      </c>
    </row>
    <row r="4042" spans="1:21" x14ac:dyDescent="0.25">
      <c r="A4042">
        <v>4041</v>
      </c>
      <c r="B4042" t="s">
        <v>7177</v>
      </c>
      <c r="C4042" s="1">
        <v>42002</v>
      </c>
      <c r="D4042" s="1">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v>
      </c>
      <c r="S4042">
        <v>3</v>
      </c>
      <c r="T4042">
        <v>0.2</v>
      </c>
      <c r="U4042">
        <v>4.6643999999999997</v>
      </c>
    </row>
    <row r="4043" spans="1:21" x14ac:dyDescent="0.25">
      <c r="A4043">
        <v>4042</v>
      </c>
      <c r="B4043" t="s">
        <v>7177</v>
      </c>
      <c r="C4043" s="1">
        <v>42002</v>
      </c>
      <c r="D4043" s="1">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19.197600000000001</v>
      </c>
    </row>
    <row r="4044" spans="1:21" x14ac:dyDescent="0.25">
      <c r="A4044">
        <v>4043</v>
      </c>
      <c r="B4044" t="s">
        <v>7177</v>
      </c>
      <c r="C4044" s="1">
        <v>42002</v>
      </c>
      <c r="D4044" s="1">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v>
      </c>
    </row>
    <row r="4045" spans="1:21" x14ac:dyDescent="0.25">
      <c r="A4045">
        <v>4044</v>
      </c>
      <c r="B4045" t="s">
        <v>7177</v>
      </c>
      <c r="C4045" s="1">
        <v>42002</v>
      </c>
      <c r="D4045" s="1">
        <v>42006</v>
      </c>
      <c r="E4045" t="s">
        <v>49</v>
      </c>
      <c r="F4045" t="s">
        <v>2436</v>
      </c>
      <c r="G4045" t="s">
        <v>2437</v>
      </c>
      <c r="H4045" t="s">
        <v>40</v>
      </c>
      <c r="I4045" t="s">
        <v>26</v>
      </c>
      <c r="J4045" t="s">
        <v>126</v>
      </c>
      <c r="K4045" t="s">
        <v>42</v>
      </c>
      <c r="L4045">
        <v>94110</v>
      </c>
      <c r="M4045" t="s">
        <v>43</v>
      </c>
      <c r="N4045" t="s">
        <v>6574</v>
      </c>
      <c r="O4045" t="s">
        <v>31</v>
      </c>
      <c r="P4045" t="s">
        <v>64</v>
      </c>
      <c r="Q4045" t="s">
        <v>6575</v>
      </c>
      <c r="R4045">
        <v>70.56</v>
      </c>
      <c r="S4045">
        <v>6</v>
      </c>
      <c r="T4045">
        <v>0</v>
      </c>
      <c r="U4045">
        <v>23.990400000000001</v>
      </c>
    </row>
    <row r="4046" spans="1:21" x14ac:dyDescent="0.25">
      <c r="A4046">
        <v>4045</v>
      </c>
      <c r="B4046" t="s">
        <v>7178</v>
      </c>
      <c r="C4046" s="1">
        <v>42180</v>
      </c>
      <c r="D4046" s="1">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57.357999999999997</v>
      </c>
    </row>
    <row r="4047" spans="1:21" x14ac:dyDescent="0.25">
      <c r="A4047">
        <v>4046</v>
      </c>
      <c r="B4047" t="s">
        <v>7179</v>
      </c>
      <c r="C4047" s="1">
        <v>42096</v>
      </c>
      <c r="D4047" s="1">
        <v>42101</v>
      </c>
      <c r="E4047" t="s">
        <v>49</v>
      </c>
      <c r="F4047" t="s">
        <v>6362</v>
      </c>
      <c r="G4047" t="s">
        <v>6363</v>
      </c>
      <c r="H4047" t="s">
        <v>40</v>
      </c>
      <c r="I4047" t="s">
        <v>26</v>
      </c>
      <c r="J4047" t="s">
        <v>183</v>
      </c>
      <c r="K4047" t="s">
        <v>103</v>
      </c>
      <c r="L4047">
        <v>77070</v>
      </c>
      <c r="M4047" t="s">
        <v>104</v>
      </c>
      <c r="N4047" t="s">
        <v>3081</v>
      </c>
      <c r="O4047" t="s">
        <v>45</v>
      </c>
      <c r="P4047" t="s">
        <v>74</v>
      </c>
      <c r="Q4047" t="s">
        <v>3082</v>
      </c>
      <c r="R4047">
        <v>9.1560000000000006</v>
      </c>
      <c r="S4047">
        <v>3</v>
      </c>
      <c r="T4047">
        <v>0.8</v>
      </c>
      <c r="U4047">
        <v>-13.734</v>
      </c>
    </row>
    <row r="4048" spans="1:21" x14ac:dyDescent="0.25">
      <c r="A4048">
        <v>4047</v>
      </c>
      <c r="B4048" t="s">
        <v>7180</v>
      </c>
      <c r="C4048" s="1">
        <v>43029</v>
      </c>
      <c r="D4048" s="1">
        <v>43033</v>
      </c>
      <c r="E4048" t="s">
        <v>49</v>
      </c>
      <c r="F4048" t="s">
        <v>7113</v>
      </c>
      <c r="G4048" t="s">
        <v>7114</v>
      </c>
      <c r="H4048" t="s">
        <v>25</v>
      </c>
      <c r="I4048" t="s">
        <v>26</v>
      </c>
      <c r="J4048" t="s">
        <v>302</v>
      </c>
      <c r="K4048" t="s">
        <v>210</v>
      </c>
      <c r="L4048">
        <v>60653</v>
      </c>
      <c r="M4048" t="s">
        <v>104</v>
      </c>
      <c r="N4048" t="s">
        <v>3187</v>
      </c>
      <c r="O4048" t="s">
        <v>45</v>
      </c>
      <c r="P4048" t="s">
        <v>77</v>
      </c>
      <c r="Q4048" t="s">
        <v>3188</v>
      </c>
      <c r="R4048">
        <v>23.992000000000001</v>
      </c>
      <c r="S4048">
        <v>2</v>
      </c>
      <c r="T4048">
        <v>0.8</v>
      </c>
      <c r="U4048">
        <v>-62.379199999999997</v>
      </c>
    </row>
    <row r="4049" spans="1:21" x14ac:dyDescent="0.25">
      <c r="A4049">
        <v>4048</v>
      </c>
      <c r="B4049" t="s">
        <v>7181</v>
      </c>
      <c r="C4049" s="1">
        <v>42201</v>
      </c>
      <c r="D4049" s="1">
        <v>42204</v>
      </c>
      <c r="E4049" t="s">
        <v>187</v>
      </c>
      <c r="F4049" t="s">
        <v>6989</v>
      </c>
      <c r="G4049" t="s">
        <v>6990</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x14ac:dyDescent="0.25">
      <c r="A4050">
        <v>4049</v>
      </c>
      <c r="B4050" t="s">
        <v>7181</v>
      </c>
      <c r="C4050" s="1">
        <v>42201</v>
      </c>
      <c r="D4050" s="1">
        <v>42204</v>
      </c>
      <c r="E4050" t="s">
        <v>187</v>
      </c>
      <c r="F4050" t="s">
        <v>6989</v>
      </c>
      <c r="G4050" t="s">
        <v>6990</v>
      </c>
      <c r="H4050" t="s">
        <v>40</v>
      </c>
      <c r="I4050" t="s">
        <v>26</v>
      </c>
      <c r="J4050" t="s">
        <v>265</v>
      </c>
      <c r="K4050" t="s">
        <v>266</v>
      </c>
      <c r="L4050">
        <v>10035</v>
      </c>
      <c r="M4050" t="s">
        <v>147</v>
      </c>
      <c r="N4050" t="s">
        <v>3417</v>
      </c>
      <c r="O4050" t="s">
        <v>70</v>
      </c>
      <c r="P4050" t="s">
        <v>160</v>
      </c>
      <c r="Q4050" t="s">
        <v>3418</v>
      </c>
      <c r="R4050">
        <v>599.9</v>
      </c>
      <c r="S4050">
        <v>10</v>
      </c>
      <c r="T4050">
        <v>0</v>
      </c>
      <c r="U4050">
        <v>191.96799999999999</v>
      </c>
    </row>
    <row r="4051" spans="1:21" x14ac:dyDescent="0.25">
      <c r="A4051">
        <v>4050</v>
      </c>
      <c r="B4051" t="s">
        <v>7182</v>
      </c>
      <c r="C4051" s="1">
        <v>42910</v>
      </c>
      <c r="D4051" s="1">
        <v>42912</v>
      </c>
      <c r="E4051" t="s">
        <v>22</v>
      </c>
      <c r="F4051" t="s">
        <v>5928</v>
      </c>
      <c r="G4051" t="s">
        <v>5929</v>
      </c>
      <c r="H4051" t="s">
        <v>25</v>
      </c>
      <c r="I4051" t="s">
        <v>26</v>
      </c>
      <c r="J4051" t="s">
        <v>265</v>
      </c>
      <c r="K4051" t="s">
        <v>266</v>
      </c>
      <c r="L4051">
        <v>10011</v>
      </c>
      <c r="M4051" t="s">
        <v>147</v>
      </c>
      <c r="N4051" t="s">
        <v>2884</v>
      </c>
      <c r="O4051" t="s">
        <v>31</v>
      </c>
      <c r="P4051" t="s">
        <v>64</v>
      </c>
      <c r="Q4051" t="s">
        <v>2885</v>
      </c>
      <c r="R4051">
        <v>276.69</v>
      </c>
      <c r="S4051">
        <v>3</v>
      </c>
      <c r="T4051">
        <v>0</v>
      </c>
      <c r="U4051">
        <v>49.804200000000002</v>
      </c>
    </row>
    <row r="4052" spans="1:21" x14ac:dyDescent="0.25">
      <c r="A4052">
        <v>4051</v>
      </c>
      <c r="B4052" t="s">
        <v>7182</v>
      </c>
      <c r="C4052" s="1">
        <v>42910</v>
      </c>
      <c r="D4052" s="1">
        <v>42912</v>
      </c>
      <c r="E4052" t="s">
        <v>22</v>
      </c>
      <c r="F4052" t="s">
        <v>5928</v>
      </c>
      <c r="G4052" t="s">
        <v>5929</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32.633200000000002</v>
      </c>
    </row>
    <row r="4053" spans="1:21" x14ac:dyDescent="0.25">
      <c r="A4053">
        <v>4052</v>
      </c>
      <c r="B4053" t="s">
        <v>7183</v>
      </c>
      <c r="C4053" s="1">
        <v>41911</v>
      </c>
      <c r="D4053" s="1">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1.4783999999999999</v>
      </c>
    </row>
    <row r="4054" spans="1:21" x14ac:dyDescent="0.25">
      <c r="A4054">
        <v>4053</v>
      </c>
      <c r="B4054" t="s">
        <v>7183</v>
      </c>
      <c r="C4054" s="1">
        <v>41911</v>
      </c>
      <c r="D4054" s="1">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x14ac:dyDescent="0.25">
      <c r="A4055">
        <v>4054</v>
      </c>
      <c r="B4055" t="s">
        <v>7183</v>
      </c>
      <c r="C4055" s="1">
        <v>41911</v>
      </c>
      <c r="D4055" s="1">
        <v>41915</v>
      </c>
      <c r="E4055" t="s">
        <v>49</v>
      </c>
      <c r="F4055" t="s">
        <v>3526</v>
      </c>
      <c r="G4055" t="s">
        <v>3527</v>
      </c>
      <c r="H4055" t="s">
        <v>40</v>
      </c>
      <c r="I4055" t="s">
        <v>26</v>
      </c>
      <c r="J4055" t="s">
        <v>145</v>
      </c>
      <c r="K4055" t="s">
        <v>146</v>
      </c>
      <c r="L4055">
        <v>19134</v>
      </c>
      <c r="M4055" t="s">
        <v>147</v>
      </c>
      <c r="N4055" t="s">
        <v>7184</v>
      </c>
      <c r="O4055" t="s">
        <v>45</v>
      </c>
      <c r="P4055" t="s">
        <v>46</v>
      </c>
      <c r="Q4055" t="s">
        <v>7185</v>
      </c>
      <c r="R4055">
        <v>55.44</v>
      </c>
      <c r="S4055">
        <v>11</v>
      </c>
      <c r="T4055">
        <v>0.2</v>
      </c>
      <c r="U4055">
        <v>18.018000000000001</v>
      </c>
    </row>
    <row r="4056" spans="1:21" x14ac:dyDescent="0.25">
      <c r="A4056">
        <v>4055</v>
      </c>
      <c r="B4056" t="s">
        <v>7183</v>
      </c>
      <c r="C4056" s="1">
        <v>41911</v>
      </c>
      <c r="D4056" s="1">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x14ac:dyDescent="0.25">
      <c r="A4057">
        <v>4056</v>
      </c>
      <c r="B4057" t="s">
        <v>7183</v>
      </c>
      <c r="C4057" s="1">
        <v>41911</v>
      </c>
      <c r="D4057" s="1">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-337.80599999999998</v>
      </c>
    </row>
    <row r="4058" spans="1:21" x14ac:dyDescent="0.25">
      <c r="A4058">
        <v>4057</v>
      </c>
      <c r="B4058" t="s">
        <v>7183</v>
      </c>
      <c r="C4058" s="1">
        <v>41911</v>
      </c>
      <c r="D4058" s="1">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67.176000000000002</v>
      </c>
      <c r="S4058">
        <v>1</v>
      </c>
      <c r="T4058">
        <v>0.4</v>
      </c>
      <c r="U4058">
        <v>-20.152799999999999</v>
      </c>
    </row>
    <row r="4059" spans="1:21" x14ac:dyDescent="0.25">
      <c r="A4059">
        <v>4058</v>
      </c>
      <c r="B4059" t="s">
        <v>7186</v>
      </c>
      <c r="C4059" s="1">
        <v>41967</v>
      </c>
      <c r="D4059" s="1">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-8.0775000000000006</v>
      </c>
    </row>
    <row r="4060" spans="1:21" x14ac:dyDescent="0.25">
      <c r="A4060">
        <v>4059</v>
      </c>
      <c r="B4060" t="s">
        <v>7187</v>
      </c>
      <c r="C4060" s="1">
        <v>42328</v>
      </c>
      <c r="D4060" s="1">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v>
      </c>
      <c r="S4060">
        <v>7</v>
      </c>
      <c r="T4060">
        <v>0.2</v>
      </c>
      <c r="U4060">
        <v>-15.4581</v>
      </c>
    </row>
    <row r="4061" spans="1:21" x14ac:dyDescent="0.25">
      <c r="A4061">
        <v>4060</v>
      </c>
      <c r="B4061" t="s">
        <v>7187</v>
      </c>
      <c r="C4061" s="1">
        <v>42328</v>
      </c>
      <c r="D4061" s="1">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v>
      </c>
      <c r="S4061">
        <v>3</v>
      </c>
      <c r="T4061">
        <v>0.2</v>
      </c>
      <c r="U4061">
        <v>35.76</v>
      </c>
    </row>
    <row r="4062" spans="1:21" x14ac:dyDescent="0.25">
      <c r="A4062">
        <v>4061</v>
      </c>
      <c r="B4062" t="s">
        <v>7188</v>
      </c>
      <c r="C4062" s="1">
        <v>42675</v>
      </c>
      <c r="D4062" s="1">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17.8794</v>
      </c>
    </row>
    <row r="4063" spans="1:21" x14ac:dyDescent="0.25">
      <c r="A4063">
        <v>4062</v>
      </c>
      <c r="B4063" t="s">
        <v>7189</v>
      </c>
      <c r="C4063" s="1">
        <v>42264</v>
      </c>
      <c r="D4063" s="1">
        <v>42267</v>
      </c>
      <c r="E4063" t="s">
        <v>187</v>
      </c>
      <c r="F4063" t="s">
        <v>6362</v>
      </c>
      <c r="G4063" t="s">
        <v>6363</v>
      </c>
      <c r="H4063" t="s">
        <v>40</v>
      </c>
      <c r="I4063" t="s">
        <v>26</v>
      </c>
      <c r="J4063" t="s">
        <v>94</v>
      </c>
      <c r="K4063" t="s">
        <v>95</v>
      </c>
      <c r="L4063">
        <v>98105</v>
      </c>
      <c r="M4063" t="s">
        <v>43</v>
      </c>
      <c r="N4063" t="s">
        <v>4501</v>
      </c>
      <c r="O4063" t="s">
        <v>45</v>
      </c>
      <c r="P4063" t="s">
        <v>74</v>
      </c>
      <c r="Q4063" t="s">
        <v>4502</v>
      </c>
      <c r="R4063">
        <v>25.032</v>
      </c>
      <c r="S4063">
        <v>3</v>
      </c>
      <c r="T4063">
        <v>0.2</v>
      </c>
      <c r="U4063">
        <v>7.8224999999999998</v>
      </c>
    </row>
    <row r="4064" spans="1:21" x14ac:dyDescent="0.25">
      <c r="A4064">
        <v>4063</v>
      </c>
      <c r="B4064" t="s">
        <v>7190</v>
      </c>
      <c r="C4064" s="1">
        <v>42439</v>
      </c>
      <c r="D4064" s="1">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39.991999999999997</v>
      </c>
      <c r="S4064">
        <v>1</v>
      </c>
      <c r="T4064">
        <v>0.2</v>
      </c>
      <c r="U4064">
        <v>7.4984999999999999</v>
      </c>
    </row>
    <row r="4065" spans="1:21" x14ac:dyDescent="0.25">
      <c r="A4065">
        <v>4064</v>
      </c>
      <c r="B4065" t="s">
        <v>7191</v>
      </c>
      <c r="C4065" s="1">
        <v>41813</v>
      </c>
      <c r="D4065" s="1">
        <v>41816</v>
      </c>
      <c r="E4065" t="s">
        <v>187</v>
      </c>
      <c r="F4065" t="s">
        <v>5985</v>
      </c>
      <c r="G4065" t="s">
        <v>5986</v>
      </c>
      <c r="H4065" t="s">
        <v>25</v>
      </c>
      <c r="I4065" t="s">
        <v>26</v>
      </c>
      <c r="J4065" t="s">
        <v>86</v>
      </c>
      <c r="K4065" t="s">
        <v>87</v>
      </c>
      <c r="L4065">
        <v>28027</v>
      </c>
      <c r="M4065" t="s">
        <v>29</v>
      </c>
      <c r="N4065" t="s">
        <v>7192</v>
      </c>
      <c r="O4065" t="s">
        <v>45</v>
      </c>
      <c r="P4065" t="s">
        <v>67</v>
      </c>
      <c r="Q4065" t="s">
        <v>4232</v>
      </c>
      <c r="R4065">
        <v>20.015999999999998</v>
      </c>
      <c r="S4065">
        <v>9</v>
      </c>
      <c r="T4065">
        <v>0.2</v>
      </c>
      <c r="U4065">
        <v>1.7514000000000001</v>
      </c>
    </row>
    <row r="4066" spans="1:21" x14ac:dyDescent="0.25">
      <c r="A4066">
        <v>4065</v>
      </c>
      <c r="B4066" t="s">
        <v>7191</v>
      </c>
      <c r="C4066" s="1">
        <v>41813</v>
      </c>
      <c r="D4066" s="1">
        <v>41816</v>
      </c>
      <c r="E4066" t="s">
        <v>187</v>
      </c>
      <c r="F4066" t="s">
        <v>5985</v>
      </c>
      <c r="G4066" t="s">
        <v>5986</v>
      </c>
      <c r="H4066" t="s">
        <v>25</v>
      </c>
      <c r="I4066" t="s">
        <v>26</v>
      </c>
      <c r="J4066" t="s">
        <v>86</v>
      </c>
      <c r="K4066" t="s">
        <v>87</v>
      </c>
      <c r="L4066">
        <v>28027</v>
      </c>
      <c r="M4066" t="s">
        <v>29</v>
      </c>
      <c r="N4066" t="s">
        <v>6820</v>
      </c>
      <c r="O4066" t="s">
        <v>45</v>
      </c>
      <c r="P4066" t="s">
        <v>578</v>
      </c>
      <c r="Q4066" t="s">
        <v>6821</v>
      </c>
      <c r="R4066">
        <v>3.1040000000000001</v>
      </c>
      <c r="S4066">
        <v>1</v>
      </c>
      <c r="T4066">
        <v>0.2</v>
      </c>
      <c r="U4066">
        <v>0.34920000000000001</v>
      </c>
    </row>
    <row r="4067" spans="1:21" x14ac:dyDescent="0.25">
      <c r="A4067">
        <v>4066</v>
      </c>
      <c r="B4067" t="s">
        <v>7193</v>
      </c>
      <c r="C4067" s="1">
        <v>41944</v>
      </c>
      <c r="D4067" s="1">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1.41</v>
      </c>
    </row>
    <row r="4068" spans="1:21" x14ac:dyDescent="0.25">
      <c r="A4068">
        <v>4067</v>
      </c>
      <c r="B4068" t="s">
        <v>7193</v>
      </c>
      <c r="C4068" s="1">
        <v>41944</v>
      </c>
      <c r="D4068" s="1">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v>
      </c>
      <c r="S4068">
        <v>3</v>
      </c>
      <c r="T4068">
        <v>0.2</v>
      </c>
      <c r="U4068">
        <v>0.89880000000000004</v>
      </c>
    </row>
    <row r="4069" spans="1:21" x14ac:dyDescent="0.25">
      <c r="A4069">
        <v>4068</v>
      </c>
      <c r="B4069" t="s">
        <v>7193</v>
      </c>
      <c r="C4069" s="1">
        <v>41944</v>
      </c>
      <c r="D4069" s="1">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v>
      </c>
      <c r="S4069">
        <v>12</v>
      </c>
      <c r="T4069">
        <v>0.2</v>
      </c>
      <c r="U4069">
        <v>15.537599999999999</v>
      </c>
    </row>
    <row r="4070" spans="1:21" x14ac:dyDescent="0.25">
      <c r="A4070">
        <v>4069</v>
      </c>
      <c r="B4070" t="s">
        <v>7193</v>
      </c>
      <c r="C4070" s="1">
        <v>41944</v>
      </c>
      <c r="D4070" s="1">
        <v>41948</v>
      </c>
      <c r="E4070" t="s">
        <v>49</v>
      </c>
      <c r="F4070" t="s">
        <v>1507</v>
      </c>
      <c r="G4070" t="s">
        <v>1508</v>
      </c>
      <c r="H4070" t="s">
        <v>40</v>
      </c>
      <c r="I4070" t="s">
        <v>26</v>
      </c>
      <c r="J4070" t="s">
        <v>466</v>
      </c>
      <c r="K4070" t="s">
        <v>87</v>
      </c>
      <c r="L4070">
        <v>28205</v>
      </c>
      <c r="M4070" t="s">
        <v>29</v>
      </c>
      <c r="N4070" t="s">
        <v>7194</v>
      </c>
      <c r="O4070" t="s">
        <v>70</v>
      </c>
      <c r="P4070" t="s">
        <v>71</v>
      </c>
      <c r="Q4070" t="s">
        <v>7195</v>
      </c>
      <c r="R4070">
        <v>978.84</v>
      </c>
      <c r="S4070">
        <v>9</v>
      </c>
      <c r="T4070">
        <v>0.2</v>
      </c>
      <c r="U4070">
        <v>110.1195</v>
      </c>
    </row>
    <row r="4071" spans="1:21" x14ac:dyDescent="0.25">
      <c r="A4071">
        <v>4070</v>
      </c>
      <c r="B4071" t="s">
        <v>7196</v>
      </c>
      <c r="C4071" s="1">
        <v>42610</v>
      </c>
      <c r="D4071" s="1">
        <v>42613</v>
      </c>
      <c r="E4071" t="s">
        <v>187</v>
      </c>
      <c r="F4071" t="s">
        <v>5266</v>
      </c>
      <c r="G4071" t="s">
        <v>5267</v>
      </c>
      <c r="H4071" t="s">
        <v>25</v>
      </c>
      <c r="I4071" t="s">
        <v>26</v>
      </c>
      <c r="J4071" t="s">
        <v>816</v>
      </c>
      <c r="K4071" t="s">
        <v>103</v>
      </c>
      <c r="L4071">
        <v>75081</v>
      </c>
      <c r="M4071" t="s">
        <v>104</v>
      </c>
      <c r="N4071" t="s">
        <v>1375</v>
      </c>
      <c r="O4071" t="s">
        <v>45</v>
      </c>
      <c r="P4071" t="s">
        <v>74</v>
      </c>
      <c r="Q4071" t="s">
        <v>1376</v>
      </c>
      <c r="R4071">
        <v>13.14</v>
      </c>
      <c r="S4071">
        <v>9</v>
      </c>
      <c r="T4071">
        <v>0.8</v>
      </c>
      <c r="U4071">
        <v>-21.681000000000001</v>
      </c>
    </row>
    <row r="4072" spans="1:21" x14ac:dyDescent="0.25">
      <c r="A4072">
        <v>4071</v>
      </c>
      <c r="B4072" t="s">
        <v>7196</v>
      </c>
      <c r="C4072" s="1">
        <v>42610</v>
      </c>
      <c r="D4072" s="1">
        <v>42613</v>
      </c>
      <c r="E4072" t="s">
        <v>187</v>
      </c>
      <c r="F4072" t="s">
        <v>5266</v>
      </c>
      <c r="G4072" t="s">
        <v>5267</v>
      </c>
      <c r="H4072" t="s">
        <v>25</v>
      </c>
      <c r="I4072" t="s">
        <v>26</v>
      </c>
      <c r="J4072" t="s">
        <v>816</v>
      </c>
      <c r="K4072" t="s">
        <v>103</v>
      </c>
      <c r="L4072">
        <v>75081</v>
      </c>
      <c r="M4072" t="s">
        <v>104</v>
      </c>
      <c r="N4072" t="s">
        <v>4375</v>
      </c>
      <c r="O4072" t="s">
        <v>45</v>
      </c>
      <c r="P4072" t="s">
        <v>74</v>
      </c>
      <c r="Q4072" t="s">
        <v>4376</v>
      </c>
      <c r="R4072">
        <v>10.023999999999999</v>
      </c>
      <c r="S4072">
        <v>4</v>
      </c>
      <c r="T4072">
        <v>0.8</v>
      </c>
      <c r="U4072">
        <v>-16.5396</v>
      </c>
    </row>
    <row r="4073" spans="1:21" x14ac:dyDescent="0.25">
      <c r="A4073">
        <v>4072</v>
      </c>
      <c r="B4073" t="s">
        <v>7196</v>
      </c>
      <c r="C4073" s="1">
        <v>42610</v>
      </c>
      <c r="D4073" s="1">
        <v>42613</v>
      </c>
      <c r="E4073" t="s">
        <v>187</v>
      </c>
      <c r="F4073" t="s">
        <v>5266</v>
      </c>
      <c r="G4073" t="s">
        <v>5267</v>
      </c>
      <c r="H4073" t="s">
        <v>25</v>
      </c>
      <c r="I4073" t="s">
        <v>26</v>
      </c>
      <c r="J4073" t="s">
        <v>816</v>
      </c>
      <c r="K4073" t="s">
        <v>103</v>
      </c>
      <c r="L4073">
        <v>75081</v>
      </c>
      <c r="M4073" t="s">
        <v>104</v>
      </c>
      <c r="N4073" t="s">
        <v>4484</v>
      </c>
      <c r="O4073" t="s">
        <v>31</v>
      </c>
      <c r="P4073" t="s">
        <v>32</v>
      </c>
      <c r="Q4073" t="s">
        <v>4485</v>
      </c>
      <c r="R4073">
        <v>156.37280000000001</v>
      </c>
      <c r="S4073">
        <v>2</v>
      </c>
      <c r="T4073">
        <v>0.32</v>
      </c>
      <c r="U4073">
        <v>-52.890799999999999</v>
      </c>
    </row>
    <row r="4074" spans="1:21" x14ac:dyDescent="0.25">
      <c r="A4074">
        <v>4073</v>
      </c>
      <c r="B4074" t="s">
        <v>7197</v>
      </c>
      <c r="C4074" s="1">
        <v>42344</v>
      </c>
      <c r="D4074" s="1">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x14ac:dyDescent="0.25">
      <c r="A4075">
        <v>4074</v>
      </c>
      <c r="B4075" t="s">
        <v>7198</v>
      </c>
      <c r="C4075" s="1">
        <v>42271</v>
      </c>
      <c r="D4075" s="1">
        <v>42274</v>
      </c>
      <c r="E4075" t="s">
        <v>187</v>
      </c>
      <c r="F4075" t="s">
        <v>5876</v>
      </c>
      <c r="G4075" t="s">
        <v>5877</v>
      </c>
      <c r="H4075" t="s">
        <v>101</v>
      </c>
      <c r="I4075" t="s">
        <v>26</v>
      </c>
      <c r="J4075" t="s">
        <v>7199</v>
      </c>
      <c r="K4075" t="s">
        <v>649</v>
      </c>
      <c r="L4075">
        <v>74012</v>
      </c>
      <c r="M4075" t="s">
        <v>104</v>
      </c>
      <c r="N4075" t="s">
        <v>6717</v>
      </c>
      <c r="O4075" t="s">
        <v>70</v>
      </c>
      <c r="P4075" t="s">
        <v>71</v>
      </c>
      <c r="Q4075" t="s">
        <v>6718</v>
      </c>
      <c r="R4075">
        <v>821.94</v>
      </c>
      <c r="S4075">
        <v>6</v>
      </c>
      <c r="T4075">
        <v>0</v>
      </c>
      <c r="U4075">
        <v>213.70439999999999</v>
      </c>
    </row>
    <row r="4076" spans="1:21" x14ac:dyDescent="0.25">
      <c r="A4076">
        <v>4075</v>
      </c>
      <c r="B4076" t="s">
        <v>7200</v>
      </c>
      <c r="C4076" s="1">
        <v>43054</v>
      </c>
      <c r="D4076" s="1">
        <v>43059</v>
      </c>
      <c r="E4076" t="s">
        <v>49</v>
      </c>
      <c r="F4076" t="s">
        <v>7138</v>
      </c>
      <c r="G4076" t="s">
        <v>7139</v>
      </c>
      <c r="H4076" t="s">
        <v>25</v>
      </c>
      <c r="I4076" t="s">
        <v>26</v>
      </c>
      <c r="J4076" t="s">
        <v>7201</v>
      </c>
      <c r="K4076" t="s">
        <v>53</v>
      </c>
      <c r="L4076">
        <v>33023</v>
      </c>
      <c r="M4076" t="s">
        <v>29</v>
      </c>
      <c r="N4076" t="s">
        <v>2211</v>
      </c>
      <c r="O4076" t="s">
        <v>31</v>
      </c>
      <c r="P4076" t="s">
        <v>64</v>
      </c>
      <c r="Q4076" t="s">
        <v>2212</v>
      </c>
      <c r="R4076">
        <v>220.06399999999999</v>
      </c>
      <c r="S4076">
        <v>4</v>
      </c>
      <c r="T4076">
        <v>0.2</v>
      </c>
      <c r="U4076">
        <v>55.015999999999998</v>
      </c>
    </row>
    <row r="4077" spans="1:21" x14ac:dyDescent="0.25">
      <c r="A4077">
        <v>4076</v>
      </c>
      <c r="B4077" t="s">
        <v>7200</v>
      </c>
      <c r="C4077" s="1">
        <v>43054</v>
      </c>
      <c r="D4077" s="1">
        <v>43059</v>
      </c>
      <c r="E4077" t="s">
        <v>49</v>
      </c>
      <c r="F4077" t="s">
        <v>7138</v>
      </c>
      <c r="G4077" t="s">
        <v>7139</v>
      </c>
      <c r="H4077" t="s">
        <v>25</v>
      </c>
      <c r="I4077" t="s">
        <v>26</v>
      </c>
      <c r="J4077" t="s">
        <v>7201</v>
      </c>
      <c r="K4077" t="s">
        <v>53</v>
      </c>
      <c r="L4077">
        <v>33023</v>
      </c>
      <c r="M4077" t="s">
        <v>29</v>
      </c>
      <c r="N4077" t="s">
        <v>4228</v>
      </c>
      <c r="O4077" t="s">
        <v>31</v>
      </c>
      <c r="P4077" t="s">
        <v>64</v>
      </c>
      <c r="Q4077" t="s">
        <v>4229</v>
      </c>
      <c r="R4077">
        <v>339.13600000000002</v>
      </c>
      <c r="S4077">
        <v>4</v>
      </c>
      <c r="T4077">
        <v>0.2</v>
      </c>
      <c r="U4077">
        <v>0</v>
      </c>
    </row>
    <row r="4078" spans="1:21" x14ac:dyDescent="0.25">
      <c r="A4078">
        <v>4077</v>
      </c>
      <c r="B4078" t="s">
        <v>7202</v>
      </c>
      <c r="C4078" s="1">
        <v>42357</v>
      </c>
      <c r="D4078" s="1">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3.3088000000000002</v>
      </c>
    </row>
    <row r="4079" spans="1:21" x14ac:dyDescent="0.25">
      <c r="A4079">
        <v>4078</v>
      </c>
      <c r="B4079" t="s">
        <v>7202</v>
      </c>
      <c r="C4079" s="1">
        <v>42357</v>
      </c>
      <c r="D4079" s="1">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x14ac:dyDescent="0.25">
      <c r="A4080">
        <v>4079</v>
      </c>
      <c r="B4080" t="s">
        <v>7202</v>
      </c>
      <c r="C4080" s="1">
        <v>42357</v>
      </c>
      <c r="D4080" s="1">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56.977200000000003</v>
      </c>
    </row>
    <row r="4081" spans="1:21" x14ac:dyDescent="0.25">
      <c r="A4081">
        <v>4080</v>
      </c>
      <c r="B4081" t="s">
        <v>7203</v>
      </c>
      <c r="C4081" s="1">
        <v>42359</v>
      </c>
      <c r="D4081" s="1">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4.7976000000000001</v>
      </c>
    </row>
    <row r="4082" spans="1:21" x14ac:dyDescent="0.25">
      <c r="A4082">
        <v>4081</v>
      </c>
      <c r="B4082" t="s">
        <v>7204</v>
      </c>
      <c r="C4082" s="1">
        <v>42638</v>
      </c>
      <c r="D4082" s="1">
        <v>42642</v>
      </c>
      <c r="E4082" t="s">
        <v>49</v>
      </c>
      <c r="F4082" t="s">
        <v>6989</v>
      </c>
      <c r="G4082" t="s">
        <v>6990</v>
      </c>
      <c r="H4082" t="s">
        <v>40</v>
      </c>
      <c r="I4082" t="s">
        <v>26</v>
      </c>
      <c r="J4082" t="s">
        <v>4286</v>
      </c>
      <c r="K4082" t="s">
        <v>419</v>
      </c>
      <c r="L4082">
        <v>97224</v>
      </c>
      <c r="M4082" t="s">
        <v>43</v>
      </c>
      <c r="N4082" t="s">
        <v>5354</v>
      </c>
      <c r="O4082" t="s">
        <v>45</v>
      </c>
      <c r="P4082" t="s">
        <v>89</v>
      </c>
      <c r="Q4082" t="s">
        <v>5355</v>
      </c>
      <c r="R4082">
        <v>60.048000000000002</v>
      </c>
      <c r="S4082">
        <v>9</v>
      </c>
      <c r="T4082">
        <v>0.2</v>
      </c>
      <c r="U4082">
        <v>22.518000000000001</v>
      </c>
    </row>
    <row r="4083" spans="1:21" x14ac:dyDescent="0.25">
      <c r="A4083">
        <v>4082</v>
      </c>
      <c r="B4083" t="s">
        <v>7204</v>
      </c>
      <c r="C4083" s="1">
        <v>42638</v>
      </c>
      <c r="D4083" s="1">
        <v>42642</v>
      </c>
      <c r="E4083" t="s">
        <v>49</v>
      </c>
      <c r="F4083" t="s">
        <v>6989</v>
      </c>
      <c r="G4083" t="s">
        <v>6990</v>
      </c>
      <c r="H4083" t="s">
        <v>40</v>
      </c>
      <c r="I4083" t="s">
        <v>26</v>
      </c>
      <c r="J4083" t="s">
        <v>4286</v>
      </c>
      <c r="K4083" t="s">
        <v>419</v>
      </c>
      <c r="L4083">
        <v>97224</v>
      </c>
      <c r="M4083" t="s">
        <v>43</v>
      </c>
      <c r="N4083" t="s">
        <v>7015</v>
      </c>
      <c r="O4083" t="s">
        <v>45</v>
      </c>
      <c r="P4083" t="s">
        <v>74</v>
      </c>
      <c r="Q4083" t="s">
        <v>7016</v>
      </c>
      <c r="R4083">
        <v>5.0220000000000002</v>
      </c>
      <c r="S4083">
        <v>1</v>
      </c>
      <c r="T4083">
        <v>0.7</v>
      </c>
      <c r="U4083">
        <v>-3.5154000000000001</v>
      </c>
    </row>
    <row r="4084" spans="1:21" x14ac:dyDescent="0.25">
      <c r="A4084">
        <v>4083</v>
      </c>
      <c r="B4084" t="s">
        <v>7205</v>
      </c>
      <c r="C4084" s="1">
        <v>42910</v>
      </c>
      <c r="D4084" s="1">
        <v>42916</v>
      </c>
      <c r="E4084" t="s">
        <v>49</v>
      </c>
      <c r="F4084" t="s">
        <v>5741</v>
      </c>
      <c r="G4084" t="s">
        <v>5742</v>
      </c>
      <c r="H4084" t="s">
        <v>40</v>
      </c>
      <c r="I4084" t="s">
        <v>26</v>
      </c>
      <c r="J4084" t="s">
        <v>356</v>
      </c>
      <c r="K4084" t="s">
        <v>210</v>
      </c>
      <c r="L4084">
        <v>62521</v>
      </c>
      <c r="M4084" t="s">
        <v>104</v>
      </c>
      <c r="N4084" t="s">
        <v>2213</v>
      </c>
      <c r="O4084" t="s">
        <v>45</v>
      </c>
      <c r="P4084" t="s">
        <v>74</v>
      </c>
      <c r="Q4084" t="s">
        <v>2214</v>
      </c>
      <c r="R4084">
        <v>182.994</v>
      </c>
      <c r="S4084">
        <v>3</v>
      </c>
      <c r="T4084">
        <v>0.8</v>
      </c>
      <c r="U4084">
        <v>-320.23950000000002</v>
      </c>
    </row>
    <row r="4085" spans="1:21" x14ac:dyDescent="0.25">
      <c r="A4085">
        <v>4084</v>
      </c>
      <c r="B4085" t="s">
        <v>7205</v>
      </c>
      <c r="C4085" s="1">
        <v>42910</v>
      </c>
      <c r="D4085" s="1">
        <v>42916</v>
      </c>
      <c r="E4085" t="s">
        <v>49</v>
      </c>
      <c r="F4085" t="s">
        <v>5741</v>
      </c>
      <c r="G4085" t="s">
        <v>5742</v>
      </c>
      <c r="H4085" t="s">
        <v>40</v>
      </c>
      <c r="I4085" t="s">
        <v>26</v>
      </c>
      <c r="J4085" t="s">
        <v>356</v>
      </c>
      <c r="K4085" t="s">
        <v>210</v>
      </c>
      <c r="L4085">
        <v>62521</v>
      </c>
      <c r="M4085" t="s">
        <v>104</v>
      </c>
      <c r="N4085" t="s">
        <v>6104</v>
      </c>
      <c r="O4085" t="s">
        <v>45</v>
      </c>
      <c r="P4085" t="s">
        <v>89</v>
      </c>
      <c r="Q4085" t="s">
        <v>6105</v>
      </c>
      <c r="R4085">
        <v>10.272</v>
      </c>
      <c r="S4085">
        <v>3</v>
      </c>
      <c r="T4085">
        <v>0.2</v>
      </c>
      <c r="U4085">
        <v>3.21</v>
      </c>
    </row>
    <row r="4086" spans="1:21" x14ac:dyDescent="0.25">
      <c r="A4086">
        <v>4085</v>
      </c>
      <c r="B4086" t="s">
        <v>7206</v>
      </c>
      <c r="C4086" s="1">
        <v>42985</v>
      </c>
      <c r="D4086" s="1">
        <v>42987</v>
      </c>
      <c r="E4086" t="s">
        <v>187</v>
      </c>
      <c r="F4086" t="s">
        <v>5935</v>
      </c>
      <c r="G4086" t="s">
        <v>5936</v>
      </c>
      <c r="H4086" t="s">
        <v>101</v>
      </c>
      <c r="I4086" t="s">
        <v>26</v>
      </c>
      <c r="J4086" t="s">
        <v>543</v>
      </c>
      <c r="K4086" t="s">
        <v>309</v>
      </c>
      <c r="L4086">
        <v>85023</v>
      </c>
      <c r="M4086" t="s">
        <v>43</v>
      </c>
      <c r="N4086" t="s">
        <v>231</v>
      </c>
      <c r="O4086" t="s">
        <v>45</v>
      </c>
      <c r="P4086" t="s">
        <v>74</v>
      </c>
      <c r="Q4086" t="s">
        <v>232</v>
      </c>
      <c r="R4086">
        <v>7.8570000000000002</v>
      </c>
      <c r="S4086">
        <v>3</v>
      </c>
      <c r="T4086">
        <v>0.7</v>
      </c>
      <c r="U4086">
        <v>-6.0236999999999998</v>
      </c>
    </row>
    <row r="4087" spans="1:21" x14ac:dyDescent="0.25">
      <c r="A4087">
        <v>4086</v>
      </c>
      <c r="B4087" t="s">
        <v>7207</v>
      </c>
      <c r="C4087" s="1">
        <v>42586</v>
      </c>
      <c r="D4087" s="1">
        <v>42588</v>
      </c>
      <c r="E4087" t="s">
        <v>22</v>
      </c>
      <c r="F4087" t="s">
        <v>207</v>
      </c>
      <c r="G4087" t="s">
        <v>208</v>
      </c>
      <c r="H4087" t="s">
        <v>40</v>
      </c>
      <c r="I4087" t="s">
        <v>26</v>
      </c>
      <c r="J4087" t="s">
        <v>5402</v>
      </c>
      <c r="K4087" t="s">
        <v>42</v>
      </c>
      <c r="L4087">
        <v>95823</v>
      </c>
      <c r="M4087" t="s">
        <v>43</v>
      </c>
      <c r="N4087" t="s">
        <v>69</v>
      </c>
      <c r="O4087" t="s">
        <v>70</v>
      </c>
      <c r="P4087" t="s">
        <v>71</v>
      </c>
      <c r="Q4087" t="s">
        <v>72</v>
      </c>
      <c r="R4087">
        <v>302.38400000000001</v>
      </c>
      <c r="S4087">
        <v>2</v>
      </c>
      <c r="T4087">
        <v>0.2</v>
      </c>
      <c r="U4087">
        <v>30.238399999999999</v>
      </c>
    </row>
    <row r="4088" spans="1:21" x14ac:dyDescent="0.25">
      <c r="A4088">
        <v>4087</v>
      </c>
      <c r="B4088" t="s">
        <v>7207</v>
      </c>
      <c r="C4088" s="1">
        <v>42586</v>
      </c>
      <c r="D4088" s="1">
        <v>42588</v>
      </c>
      <c r="E4088" t="s">
        <v>22</v>
      </c>
      <c r="F4088" t="s">
        <v>207</v>
      </c>
      <c r="G4088" t="s">
        <v>208</v>
      </c>
      <c r="H4088" t="s">
        <v>40</v>
      </c>
      <c r="I4088" t="s">
        <v>26</v>
      </c>
      <c r="J4088" t="s">
        <v>5402</v>
      </c>
      <c r="K4088" t="s">
        <v>42</v>
      </c>
      <c r="L4088">
        <v>95823</v>
      </c>
      <c r="M4088" t="s">
        <v>43</v>
      </c>
      <c r="N4088" t="s">
        <v>231</v>
      </c>
      <c r="O4088" t="s">
        <v>45</v>
      </c>
      <c r="P4088" t="s">
        <v>74</v>
      </c>
      <c r="Q4088" t="s">
        <v>232</v>
      </c>
      <c r="R4088">
        <v>20.952000000000002</v>
      </c>
      <c r="S4088">
        <v>3</v>
      </c>
      <c r="T4088">
        <v>0.2</v>
      </c>
      <c r="U4088">
        <v>7.0712999999999999</v>
      </c>
    </row>
    <row r="4089" spans="1:21" x14ac:dyDescent="0.25">
      <c r="A4089">
        <v>4088</v>
      </c>
      <c r="B4089" t="s">
        <v>7207</v>
      </c>
      <c r="C4089" s="1">
        <v>42586</v>
      </c>
      <c r="D4089" s="1">
        <v>42588</v>
      </c>
      <c r="E4089" t="s">
        <v>22</v>
      </c>
      <c r="F4089" t="s">
        <v>207</v>
      </c>
      <c r="G4089" t="s">
        <v>208</v>
      </c>
      <c r="H4089" t="s">
        <v>40</v>
      </c>
      <c r="I4089" t="s">
        <v>26</v>
      </c>
      <c r="J4089" t="s">
        <v>5402</v>
      </c>
      <c r="K4089" t="s">
        <v>42</v>
      </c>
      <c r="L4089">
        <v>95823</v>
      </c>
      <c r="M4089" t="s">
        <v>43</v>
      </c>
      <c r="N4089" t="s">
        <v>795</v>
      </c>
      <c r="O4089" t="s">
        <v>45</v>
      </c>
      <c r="P4089" t="s">
        <v>74</v>
      </c>
      <c r="Q4089" t="s">
        <v>796</v>
      </c>
      <c r="R4089">
        <v>11.784000000000001</v>
      </c>
      <c r="S4089">
        <v>3</v>
      </c>
      <c r="T4089">
        <v>0.2</v>
      </c>
      <c r="U4089">
        <v>3.9771000000000001</v>
      </c>
    </row>
    <row r="4090" spans="1:21" x14ac:dyDescent="0.25">
      <c r="A4090">
        <v>4089</v>
      </c>
      <c r="B4090" t="s">
        <v>7208</v>
      </c>
      <c r="C4090" s="1">
        <v>41870</v>
      </c>
      <c r="D4090" s="1">
        <v>41877</v>
      </c>
      <c r="E4090" t="s">
        <v>49</v>
      </c>
      <c r="F4090" t="s">
        <v>241</v>
      </c>
      <c r="G4090" t="s">
        <v>242</v>
      </c>
      <c r="H4090" t="s">
        <v>25</v>
      </c>
      <c r="I4090" t="s">
        <v>26</v>
      </c>
      <c r="J4090" t="s">
        <v>3272</v>
      </c>
      <c r="K4090" t="s">
        <v>1711</v>
      </c>
      <c r="L4090">
        <v>72401</v>
      </c>
      <c r="M4090" t="s">
        <v>29</v>
      </c>
      <c r="N4090" t="s">
        <v>7209</v>
      </c>
      <c r="O4090" t="s">
        <v>31</v>
      </c>
      <c r="P4090" t="s">
        <v>32</v>
      </c>
      <c r="Q4090" t="s">
        <v>7210</v>
      </c>
      <c r="R4090">
        <v>638.82000000000005</v>
      </c>
      <c r="S4090">
        <v>9</v>
      </c>
      <c r="T4090">
        <v>0</v>
      </c>
      <c r="U4090">
        <v>172.48140000000001</v>
      </c>
    </row>
    <row r="4091" spans="1:21" x14ac:dyDescent="0.25">
      <c r="A4091">
        <v>4090</v>
      </c>
      <c r="B4091" t="s">
        <v>7211</v>
      </c>
      <c r="C4091" s="1">
        <v>42461</v>
      </c>
      <c r="D4091" s="1">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x14ac:dyDescent="0.25">
      <c r="A4092">
        <v>4091</v>
      </c>
      <c r="B4092" t="s">
        <v>7211</v>
      </c>
      <c r="C4092" s="1">
        <v>42461</v>
      </c>
      <c r="D4092" s="1">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3.2850000000000001</v>
      </c>
    </row>
    <row r="4093" spans="1:21" x14ac:dyDescent="0.25">
      <c r="A4093">
        <v>4092</v>
      </c>
      <c r="B4093" t="s">
        <v>7211</v>
      </c>
      <c r="C4093" s="1">
        <v>42461</v>
      </c>
      <c r="D4093" s="1">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v>
      </c>
      <c r="S4093">
        <v>3</v>
      </c>
      <c r="T4093">
        <v>0.2</v>
      </c>
      <c r="U4093">
        <v>4.6643999999999997</v>
      </c>
    </row>
    <row r="4094" spans="1:21" x14ac:dyDescent="0.25">
      <c r="A4094">
        <v>4093</v>
      </c>
      <c r="B4094" t="s">
        <v>7212</v>
      </c>
      <c r="C4094" s="1">
        <v>42871</v>
      </c>
      <c r="D4094" s="1">
        <v>42873</v>
      </c>
      <c r="E4094" t="s">
        <v>187</v>
      </c>
      <c r="F4094" t="s">
        <v>5577</v>
      </c>
      <c r="G4094" t="s">
        <v>5578</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x14ac:dyDescent="0.25">
      <c r="A4095">
        <v>4094</v>
      </c>
      <c r="B4095" t="s">
        <v>7213</v>
      </c>
      <c r="C4095" s="1">
        <v>42240</v>
      </c>
      <c r="D4095" s="1">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1416.8</v>
      </c>
    </row>
    <row r="4096" spans="1:21" x14ac:dyDescent="0.25">
      <c r="A4096">
        <v>4095</v>
      </c>
      <c r="B4096" t="s">
        <v>7213</v>
      </c>
      <c r="C4096" s="1">
        <v>42240</v>
      </c>
      <c r="D4096" s="1">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x14ac:dyDescent="0.25">
      <c r="A4097">
        <v>4096</v>
      </c>
      <c r="B4097" t="s">
        <v>7213</v>
      </c>
      <c r="C4097" s="1">
        <v>42240</v>
      </c>
      <c r="D4097" s="1">
        <v>42244</v>
      </c>
      <c r="E4097" t="s">
        <v>49</v>
      </c>
      <c r="F4097" t="s">
        <v>1280</v>
      </c>
      <c r="G4097" t="s">
        <v>1281</v>
      </c>
      <c r="H4097" t="s">
        <v>25</v>
      </c>
      <c r="I4097" t="s">
        <v>26</v>
      </c>
      <c r="J4097" t="s">
        <v>2584</v>
      </c>
      <c r="K4097" t="s">
        <v>28</v>
      </c>
      <c r="L4097">
        <v>41042</v>
      </c>
      <c r="M4097" t="s">
        <v>29</v>
      </c>
      <c r="N4097" t="s">
        <v>7062</v>
      </c>
      <c r="O4097" t="s">
        <v>70</v>
      </c>
      <c r="P4097" t="s">
        <v>71</v>
      </c>
      <c r="Q4097" t="s">
        <v>7063</v>
      </c>
      <c r="R4097">
        <v>587.97</v>
      </c>
      <c r="S4097">
        <v>3</v>
      </c>
      <c r="T4097">
        <v>0</v>
      </c>
      <c r="U4097">
        <v>170.51130000000001</v>
      </c>
    </row>
    <row r="4098" spans="1:21" x14ac:dyDescent="0.25">
      <c r="A4098">
        <v>4097</v>
      </c>
      <c r="B4098" t="s">
        <v>7214</v>
      </c>
      <c r="C4098" s="1">
        <v>41905</v>
      </c>
      <c r="D4098" s="1">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v>
      </c>
      <c r="S4098">
        <v>5</v>
      </c>
      <c r="T4098">
        <v>0</v>
      </c>
      <c r="U4098">
        <v>15.552</v>
      </c>
    </row>
    <row r="4099" spans="1:21" x14ac:dyDescent="0.25">
      <c r="A4099">
        <v>4098</v>
      </c>
      <c r="B4099" t="s">
        <v>7214</v>
      </c>
      <c r="C4099" s="1">
        <v>41905</v>
      </c>
      <c r="D4099" s="1">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v>
      </c>
      <c r="S4099">
        <v>5</v>
      </c>
      <c r="T4099">
        <v>0</v>
      </c>
      <c r="U4099">
        <v>16.196000000000002</v>
      </c>
    </row>
    <row r="4100" spans="1:21" x14ac:dyDescent="0.25">
      <c r="A4100">
        <v>4099</v>
      </c>
      <c r="B4100" t="s">
        <v>7214</v>
      </c>
      <c r="C4100" s="1">
        <v>41905</v>
      </c>
      <c r="D4100" s="1">
        <v>41910</v>
      </c>
      <c r="E4100" t="s">
        <v>49</v>
      </c>
      <c r="F4100" t="s">
        <v>1587</v>
      </c>
      <c r="G4100" t="s">
        <v>1588</v>
      </c>
      <c r="H4100" t="s">
        <v>25</v>
      </c>
      <c r="I4100" t="s">
        <v>26</v>
      </c>
      <c r="J4100" t="s">
        <v>408</v>
      </c>
      <c r="K4100" t="s">
        <v>228</v>
      </c>
      <c r="L4100">
        <v>55407</v>
      </c>
      <c r="M4100" t="s">
        <v>104</v>
      </c>
      <c r="N4100" t="s">
        <v>7215</v>
      </c>
      <c r="O4100" t="s">
        <v>45</v>
      </c>
      <c r="P4100" t="s">
        <v>74</v>
      </c>
      <c r="Q4100" t="s">
        <v>7216</v>
      </c>
      <c r="R4100">
        <v>9449.9500000000007</v>
      </c>
      <c r="S4100">
        <v>5</v>
      </c>
      <c r="T4100">
        <v>0</v>
      </c>
      <c r="U4100">
        <v>4630.4754999999996</v>
      </c>
    </row>
    <row r="4101" spans="1:21" x14ac:dyDescent="0.25">
      <c r="A4101">
        <v>4100</v>
      </c>
      <c r="B4101" t="s">
        <v>7214</v>
      </c>
      <c r="C4101" s="1">
        <v>41905</v>
      </c>
      <c r="D4101" s="1">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x14ac:dyDescent="0.25">
      <c r="A4102">
        <v>4101</v>
      </c>
      <c r="B4102" t="s">
        <v>7217</v>
      </c>
      <c r="C4102" s="1">
        <v>42905</v>
      </c>
      <c r="D4102" s="1">
        <v>42909</v>
      </c>
      <c r="E4102" t="s">
        <v>49</v>
      </c>
      <c r="F4102" t="s">
        <v>1978</v>
      </c>
      <c r="G4102" t="s">
        <v>1979</v>
      </c>
      <c r="H4102" t="s">
        <v>25</v>
      </c>
      <c r="I4102" t="s">
        <v>26</v>
      </c>
      <c r="J4102" t="s">
        <v>183</v>
      </c>
      <c r="K4102" t="s">
        <v>103</v>
      </c>
      <c r="L4102">
        <v>77095</v>
      </c>
      <c r="M4102" t="s">
        <v>104</v>
      </c>
      <c r="N4102" t="s">
        <v>7218</v>
      </c>
      <c r="O4102" t="s">
        <v>45</v>
      </c>
      <c r="P4102" t="s">
        <v>77</v>
      </c>
      <c r="Q4102" t="s">
        <v>7219</v>
      </c>
      <c r="R4102">
        <v>2.2639999999999998</v>
      </c>
      <c r="S4102">
        <v>1</v>
      </c>
      <c r="T4102">
        <v>0.8</v>
      </c>
      <c r="U4102">
        <v>-5.2072000000000003</v>
      </c>
    </row>
    <row r="4103" spans="1:21" x14ac:dyDescent="0.25">
      <c r="A4103">
        <v>4102</v>
      </c>
      <c r="B4103" t="s">
        <v>7217</v>
      </c>
      <c r="C4103" s="1">
        <v>42905</v>
      </c>
      <c r="D4103" s="1">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0.44400000000000001</v>
      </c>
      <c r="S4103">
        <v>1</v>
      </c>
      <c r="T4103">
        <v>0.8</v>
      </c>
      <c r="U4103">
        <v>-1.1100000000000001</v>
      </c>
    </row>
    <row r="4104" spans="1:21" x14ac:dyDescent="0.25">
      <c r="A4104">
        <v>4103</v>
      </c>
      <c r="B4104" t="s">
        <v>7217</v>
      </c>
      <c r="C4104" s="1">
        <v>42905</v>
      </c>
      <c r="D4104" s="1">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146.17599999999999</v>
      </c>
      <c r="S4104">
        <v>8</v>
      </c>
      <c r="T4104">
        <v>0.2</v>
      </c>
      <c r="U4104">
        <v>47.507199999999997</v>
      </c>
    </row>
    <row r="4105" spans="1:21" x14ac:dyDescent="0.25">
      <c r="A4105">
        <v>4104</v>
      </c>
      <c r="B4105" t="s">
        <v>7220</v>
      </c>
      <c r="C4105" s="1">
        <v>43090</v>
      </c>
      <c r="D4105" s="1">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7.0048000000000004</v>
      </c>
    </row>
    <row r="4106" spans="1:21" x14ac:dyDescent="0.25">
      <c r="A4106">
        <v>4105</v>
      </c>
      <c r="B4106" t="s">
        <v>7221</v>
      </c>
      <c r="C4106" s="1">
        <v>42954</v>
      </c>
      <c r="D4106" s="1">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v>
      </c>
      <c r="S4106">
        <v>5</v>
      </c>
      <c r="T4106">
        <v>0.2</v>
      </c>
      <c r="U4106">
        <v>17.9955</v>
      </c>
    </row>
    <row r="4107" spans="1:21" x14ac:dyDescent="0.25">
      <c r="A4107">
        <v>4106</v>
      </c>
      <c r="B4107" t="s">
        <v>7221</v>
      </c>
      <c r="C4107" s="1">
        <v>42954</v>
      </c>
      <c r="D4107" s="1">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x14ac:dyDescent="0.25">
      <c r="A4108">
        <v>4107</v>
      </c>
      <c r="B4108" t="s">
        <v>7222</v>
      </c>
      <c r="C4108" s="1">
        <v>42604</v>
      </c>
      <c r="D4108" s="1">
        <v>42608</v>
      </c>
      <c r="E4108" t="s">
        <v>49</v>
      </c>
      <c r="F4108" t="s">
        <v>7223</v>
      </c>
      <c r="G4108" t="s">
        <v>7224</v>
      </c>
      <c r="H4108" t="s">
        <v>25</v>
      </c>
      <c r="I4108" t="s">
        <v>26</v>
      </c>
      <c r="J4108" t="s">
        <v>183</v>
      </c>
      <c r="K4108" t="s">
        <v>103</v>
      </c>
      <c r="L4108">
        <v>77041</v>
      </c>
      <c r="M4108" t="s">
        <v>104</v>
      </c>
      <c r="N4108" t="s">
        <v>3249</v>
      </c>
      <c r="O4108" t="s">
        <v>45</v>
      </c>
      <c r="P4108" t="s">
        <v>74</v>
      </c>
      <c r="Q4108" t="s">
        <v>3250</v>
      </c>
      <c r="R4108">
        <v>4.3120000000000003</v>
      </c>
      <c r="S4108">
        <v>2</v>
      </c>
      <c r="T4108">
        <v>0.8</v>
      </c>
      <c r="U4108">
        <v>-6.8992000000000004</v>
      </c>
    </row>
    <row r="4109" spans="1:21" x14ac:dyDescent="0.25">
      <c r="A4109">
        <v>4108</v>
      </c>
      <c r="B4109" t="s">
        <v>7225</v>
      </c>
      <c r="C4109" s="1">
        <v>42254</v>
      </c>
      <c r="D4109" s="1">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0.2792</v>
      </c>
    </row>
    <row r="4110" spans="1:21" x14ac:dyDescent="0.25">
      <c r="A4110">
        <v>4109</v>
      </c>
      <c r="B4110" t="s">
        <v>7225</v>
      </c>
      <c r="C4110" s="1">
        <v>42254</v>
      </c>
      <c r="D4110" s="1">
        <v>42254</v>
      </c>
      <c r="E4110" t="s">
        <v>1292</v>
      </c>
      <c r="F4110" t="s">
        <v>4274</v>
      </c>
      <c r="G4110" t="s">
        <v>4275</v>
      </c>
      <c r="H4110" t="s">
        <v>25</v>
      </c>
      <c r="I4110" t="s">
        <v>26</v>
      </c>
      <c r="J4110" t="s">
        <v>265</v>
      </c>
      <c r="K4110" t="s">
        <v>266</v>
      </c>
      <c r="L4110">
        <v>10011</v>
      </c>
      <c r="M4110" t="s">
        <v>147</v>
      </c>
      <c r="N4110" t="s">
        <v>6275</v>
      </c>
      <c r="O4110" t="s">
        <v>31</v>
      </c>
      <c r="P4110" t="s">
        <v>55</v>
      </c>
      <c r="Q4110" t="s">
        <v>6276</v>
      </c>
      <c r="R4110">
        <v>27.414000000000001</v>
      </c>
      <c r="S4110">
        <v>3</v>
      </c>
      <c r="T4110">
        <v>0.4</v>
      </c>
      <c r="U4110">
        <v>-14.1639</v>
      </c>
    </row>
    <row r="4111" spans="1:21" x14ac:dyDescent="0.25">
      <c r="A4111">
        <v>4110</v>
      </c>
      <c r="B4111" t="s">
        <v>7226</v>
      </c>
      <c r="C4111" s="1">
        <v>42363</v>
      </c>
      <c r="D4111" s="1">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19.974599999999999</v>
      </c>
    </row>
    <row r="4112" spans="1:21" x14ac:dyDescent="0.25">
      <c r="A4112">
        <v>4111</v>
      </c>
      <c r="B4112" t="s">
        <v>7226</v>
      </c>
      <c r="C4112" s="1">
        <v>42363</v>
      </c>
      <c r="D4112" s="1">
        <v>42370</v>
      </c>
      <c r="E4112" t="s">
        <v>49</v>
      </c>
      <c r="F4112" t="s">
        <v>3263</v>
      </c>
      <c r="G4112" t="s">
        <v>3264</v>
      </c>
      <c r="H4112" t="s">
        <v>40</v>
      </c>
      <c r="I4112" t="s">
        <v>26</v>
      </c>
      <c r="J4112" t="s">
        <v>881</v>
      </c>
      <c r="K4112" t="s">
        <v>237</v>
      </c>
      <c r="L4112">
        <v>48227</v>
      </c>
      <c r="M4112" t="s">
        <v>104</v>
      </c>
      <c r="N4112" t="s">
        <v>7227</v>
      </c>
      <c r="O4112" t="s">
        <v>31</v>
      </c>
      <c r="P4112" t="s">
        <v>32</v>
      </c>
      <c r="Q4112" t="s">
        <v>7228</v>
      </c>
      <c r="R4112">
        <v>160.97999999999999</v>
      </c>
      <c r="S4112">
        <v>1</v>
      </c>
      <c r="T4112">
        <v>0</v>
      </c>
      <c r="U4112">
        <v>20.927399999999999</v>
      </c>
    </row>
    <row r="4113" spans="1:21" x14ac:dyDescent="0.25">
      <c r="A4113">
        <v>4112</v>
      </c>
      <c r="B4113" t="s">
        <v>7226</v>
      </c>
      <c r="C4113" s="1">
        <v>42363</v>
      </c>
      <c r="D4113" s="1">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x14ac:dyDescent="0.25">
      <c r="A4114">
        <v>4113</v>
      </c>
      <c r="B4114" t="s">
        <v>7226</v>
      </c>
      <c r="C4114" s="1">
        <v>42363</v>
      </c>
      <c r="D4114" s="1">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0.95120000000000005</v>
      </c>
    </row>
    <row r="4115" spans="1:21" x14ac:dyDescent="0.25">
      <c r="A4115">
        <v>4114</v>
      </c>
      <c r="B4115" t="s">
        <v>7229</v>
      </c>
      <c r="C4115" s="1">
        <v>42126</v>
      </c>
      <c r="D4115" s="1">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2.9889000000000001</v>
      </c>
    </row>
    <row r="4116" spans="1:21" x14ac:dyDescent="0.25">
      <c r="A4116">
        <v>4115</v>
      </c>
      <c r="B4116" t="s">
        <v>7229</v>
      </c>
      <c r="C4116" s="1">
        <v>42126</v>
      </c>
      <c r="D4116" s="1">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13.857900000000001</v>
      </c>
    </row>
    <row r="4117" spans="1:21" x14ac:dyDescent="0.25">
      <c r="A4117">
        <v>4116</v>
      </c>
      <c r="B4117" t="s">
        <v>7230</v>
      </c>
      <c r="C4117" s="1">
        <v>42698</v>
      </c>
      <c r="D4117" s="1">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381.23750000000001</v>
      </c>
    </row>
    <row r="4118" spans="1:21" x14ac:dyDescent="0.25">
      <c r="A4118">
        <v>4117</v>
      </c>
      <c r="B4118" t="s">
        <v>7231</v>
      </c>
      <c r="C4118" s="1">
        <v>42332</v>
      </c>
      <c r="D4118" s="1">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x14ac:dyDescent="0.25">
      <c r="A4119">
        <v>4118</v>
      </c>
      <c r="B4119" t="s">
        <v>7231</v>
      </c>
      <c r="C4119" s="1">
        <v>42332</v>
      </c>
      <c r="D4119" s="1">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x14ac:dyDescent="0.25">
      <c r="A4120">
        <v>4119</v>
      </c>
      <c r="B4120" t="s">
        <v>7231</v>
      </c>
      <c r="C4120" s="1">
        <v>42332</v>
      </c>
      <c r="D4120" s="1">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54.583199999999998</v>
      </c>
    </row>
    <row r="4121" spans="1:21" x14ac:dyDescent="0.25">
      <c r="A4121">
        <v>4120</v>
      </c>
      <c r="B4121" t="s">
        <v>7231</v>
      </c>
      <c r="C4121" s="1">
        <v>42332</v>
      </c>
      <c r="D4121" s="1">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29.702400000000001</v>
      </c>
    </row>
    <row r="4122" spans="1:21" x14ac:dyDescent="0.25">
      <c r="A4122">
        <v>4121</v>
      </c>
      <c r="B4122" t="s">
        <v>7232</v>
      </c>
      <c r="C4122" s="1">
        <v>42982</v>
      </c>
      <c r="D4122" s="1">
        <v>42988</v>
      </c>
      <c r="E4122" t="s">
        <v>49</v>
      </c>
      <c r="F4122" t="s">
        <v>3889</v>
      </c>
      <c r="G4122" t="s">
        <v>3890</v>
      </c>
      <c r="H4122" t="s">
        <v>25</v>
      </c>
      <c r="I4122" t="s">
        <v>26</v>
      </c>
      <c r="J4122" t="s">
        <v>145</v>
      </c>
      <c r="K4122" t="s">
        <v>146</v>
      </c>
      <c r="L4122">
        <v>19120</v>
      </c>
      <c r="M4122" t="s">
        <v>147</v>
      </c>
      <c r="N4122" t="s">
        <v>7233</v>
      </c>
      <c r="O4122" t="s">
        <v>70</v>
      </c>
      <c r="P4122" t="s">
        <v>160</v>
      </c>
      <c r="Q4122" t="s">
        <v>7234</v>
      </c>
      <c r="R4122">
        <v>19.04</v>
      </c>
      <c r="S4122">
        <v>4</v>
      </c>
      <c r="T4122">
        <v>0.2</v>
      </c>
      <c r="U4122">
        <v>-1.4279999999999999</v>
      </c>
    </row>
    <row r="4123" spans="1:21" x14ac:dyDescent="0.25">
      <c r="A4123">
        <v>4122</v>
      </c>
      <c r="B4123" t="s">
        <v>7235</v>
      </c>
      <c r="C4123" s="1">
        <v>42866</v>
      </c>
      <c r="D4123" s="1">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x14ac:dyDescent="0.25">
      <c r="A4124">
        <v>4123</v>
      </c>
      <c r="B4124" t="s">
        <v>7235</v>
      </c>
      <c r="C4124" s="1">
        <v>42866</v>
      </c>
      <c r="D4124" s="1">
        <v>42867</v>
      </c>
      <c r="E4124" t="s">
        <v>1292</v>
      </c>
      <c r="F4124" t="s">
        <v>1905</v>
      </c>
      <c r="G4124" t="s">
        <v>1906</v>
      </c>
      <c r="H4124" t="s">
        <v>25</v>
      </c>
      <c r="I4124" t="s">
        <v>26</v>
      </c>
      <c r="J4124" t="s">
        <v>94</v>
      </c>
      <c r="K4124" t="s">
        <v>95</v>
      </c>
      <c r="L4124">
        <v>98103</v>
      </c>
      <c r="M4124" t="s">
        <v>43</v>
      </c>
      <c r="N4124" t="s">
        <v>5550</v>
      </c>
      <c r="O4124" t="s">
        <v>45</v>
      </c>
      <c r="P4124" t="s">
        <v>46</v>
      </c>
      <c r="Q4124" t="s">
        <v>5551</v>
      </c>
      <c r="R4124">
        <v>37.590000000000003</v>
      </c>
      <c r="S4124">
        <v>3</v>
      </c>
      <c r="T4124">
        <v>0</v>
      </c>
      <c r="U4124">
        <v>17.667300000000001</v>
      </c>
    </row>
    <row r="4125" spans="1:21" x14ac:dyDescent="0.25">
      <c r="A4125">
        <v>4124</v>
      </c>
      <c r="B4125" t="s">
        <v>7235</v>
      </c>
      <c r="C4125" s="1">
        <v>42866</v>
      </c>
      <c r="D4125" s="1">
        <v>42867</v>
      </c>
      <c r="E4125" t="s">
        <v>1292</v>
      </c>
      <c r="F4125" t="s">
        <v>1905</v>
      </c>
      <c r="G4125" t="s">
        <v>1906</v>
      </c>
      <c r="H4125" t="s">
        <v>25</v>
      </c>
      <c r="I4125" t="s">
        <v>26</v>
      </c>
      <c r="J4125" t="s">
        <v>94</v>
      </c>
      <c r="K4125" t="s">
        <v>95</v>
      </c>
      <c r="L4125">
        <v>98103</v>
      </c>
      <c r="M4125" t="s">
        <v>43</v>
      </c>
      <c r="N4125" t="s">
        <v>6555</v>
      </c>
      <c r="O4125" t="s">
        <v>45</v>
      </c>
      <c r="P4125" t="s">
        <v>74</v>
      </c>
      <c r="Q4125" t="s">
        <v>6556</v>
      </c>
      <c r="R4125">
        <v>26.032</v>
      </c>
      <c r="S4125">
        <v>2</v>
      </c>
      <c r="T4125">
        <v>0.2</v>
      </c>
      <c r="U4125">
        <v>9.4366000000000003</v>
      </c>
    </row>
    <row r="4126" spans="1:21" x14ac:dyDescent="0.25">
      <c r="A4126">
        <v>4125</v>
      </c>
      <c r="B4126" t="s">
        <v>7236</v>
      </c>
      <c r="C4126" s="1">
        <v>41770</v>
      </c>
      <c r="D4126" s="1">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35.909999999999997</v>
      </c>
      <c r="S4126">
        <v>3</v>
      </c>
      <c r="T4126">
        <v>0</v>
      </c>
      <c r="U4126">
        <v>9.6957000000000004</v>
      </c>
    </row>
    <row r="4127" spans="1:21" x14ac:dyDescent="0.25">
      <c r="A4127">
        <v>4126</v>
      </c>
      <c r="B4127" t="s">
        <v>7237</v>
      </c>
      <c r="C4127" s="1">
        <v>42943</v>
      </c>
      <c r="D4127" s="1">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91.031999999999996</v>
      </c>
      <c r="S4127">
        <v>3</v>
      </c>
      <c r="T4127">
        <v>0.2</v>
      </c>
      <c r="U4127">
        <v>-2.2757999999999998</v>
      </c>
    </row>
    <row r="4128" spans="1:21" x14ac:dyDescent="0.25">
      <c r="A4128">
        <v>4127</v>
      </c>
      <c r="B4128" t="s">
        <v>7238</v>
      </c>
      <c r="C4128" s="1">
        <v>42861</v>
      </c>
      <c r="D4128" s="1">
        <v>42864</v>
      </c>
      <c r="E4128" t="s">
        <v>187</v>
      </c>
      <c r="F4128" t="s">
        <v>448</v>
      </c>
      <c r="G4128" t="s">
        <v>449</v>
      </c>
      <c r="H4128" t="s">
        <v>25</v>
      </c>
      <c r="I4128" t="s">
        <v>26</v>
      </c>
      <c r="J4128" t="s">
        <v>1129</v>
      </c>
      <c r="K4128" t="s">
        <v>318</v>
      </c>
      <c r="L4128">
        <v>22204</v>
      </c>
      <c r="M4128" t="s">
        <v>29</v>
      </c>
      <c r="N4128" t="s">
        <v>6953</v>
      </c>
      <c r="O4128" t="s">
        <v>45</v>
      </c>
      <c r="P4128" t="s">
        <v>67</v>
      </c>
      <c r="Q4128" t="s">
        <v>6954</v>
      </c>
      <c r="R4128">
        <v>54.66</v>
      </c>
      <c r="S4128">
        <v>6</v>
      </c>
      <c r="T4128">
        <v>0</v>
      </c>
      <c r="U4128">
        <v>18.037800000000001</v>
      </c>
    </row>
    <row r="4129" spans="1:21" x14ac:dyDescent="0.25">
      <c r="A4129">
        <v>4128</v>
      </c>
      <c r="B4129" t="s">
        <v>7239</v>
      </c>
      <c r="C4129" s="1">
        <v>41901</v>
      </c>
      <c r="D4129" s="1">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7.5762</v>
      </c>
    </row>
    <row r="4130" spans="1:21" x14ac:dyDescent="0.25">
      <c r="A4130">
        <v>4129</v>
      </c>
      <c r="B4130" t="s">
        <v>7239</v>
      </c>
      <c r="C4130" s="1">
        <v>41901</v>
      </c>
      <c r="D4130" s="1">
        <v>41906</v>
      </c>
      <c r="E4130" t="s">
        <v>49</v>
      </c>
      <c r="F4130" t="s">
        <v>2118</v>
      </c>
      <c r="G4130" t="s">
        <v>2119</v>
      </c>
      <c r="H4130" t="s">
        <v>25</v>
      </c>
      <c r="I4130" t="s">
        <v>26</v>
      </c>
      <c r="J4130" t="s">
        <v>466</v>
      </c>
      <c r="K4130" t="s">
        <v>87</v>
      </c>
      <c r="L4130">
        <v>28205</v>
      </c>
      <c r="M4130" t="s">
        <v>29</v>
      </c>
      <c r="N4130" t="s">
        <v>7240</v>
      </c>
      <c r="O4130" t="s">
        <v>70</v>
      </c>
      <c r="P4130" t="s">
        <v>683</v>
      </c>
      <c r="Q4130" t="s">
        <v>7241</v>
      </c>
      <c r="R4130">
        <v>2624.9850000000001</v>
      </c>
      <c r="S4130">
        <v>3</v>
      </c>
      <c r="T4130">
        <v>0.5</v>
      </c>
      <c r="U4130">
        <v>-944.99459999999999</v>
      </c>
    </row>
    <row r="4131" spans="1:21" x14ac:dyDescent="0.25">
      <c r="A4131">
        <v>4130</v>
      </c>
      <c r="B4131" t="s">
        <v>7242</v>
      </c>
      <c r="C4131" s="1">
        <v>42092</v>
      </c>
      <c r="D4131" s="1">
        <v>42098</v>
      </c>
      <c r="E4131" t="s">
        <v>49</v>
      </c>
      <c r="F4131" t="s">
        <v>1353</v>
      </c>
      <c r="G4131" t="s">
        <v>1354</v>
      </c>
      <c r="H4131" t="s">
        <v>25</v>
      </c>
      <c r="I4131" t="s">
        <v>26</v>
      </c>
      <c r="J4131" t="s">
        <v>94</v>
      </c>
      <c r="K4131" t="s">
        <v>95</v>
      </c>
      <c r="L4131">
        <v>98103</v>
      </c>
      <c r="M4131" t="s">
        <v>43</v>
      </c>
      <c r="N4131" t="s">
        <v>6735</v>
      </c>
      <c r="O4131" t="s">
        <v>45</v>
      </c>
      <c r="P4131" t="s">
        <v>77</v>
      </c>
      <c r="Q4131" t="s">
        <v>6736</v>
      </c>
      <c r="R4131">
        <v>73.28</v>
      </c>
      <c r="S4131">
        <v>4</v>
      </c>
      <c r="T4131">
        <v>0</v>
      </c>
      <c r="U4131">
        <v>21.251200000000001</v>
      </c>
    </row>
    <row r="4132" spans="1:21" x14ac:dyDescent="0.25">
      <c r="A4132">
        <v>4131</v>
      </c>
      <c r="B4132" t="s">
        <v>7243</v>
      </c>
      <c r="C4132" s="1">
        <v>41961</v>
      </c>
      <c r="D4132" s="1">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14.48</v>
      </c>
      <c r="S4132">
        <v>5</v>
      </c>
      <c r="T4132">
        <v>0.8</v>
      </c>
      <c r="U4132">
        <v>-23.891999999999999</v>
      </c>
    </row>
    <row r="4133" spans="1:21" x14ac:dyDescent="0.25">
      <c r="A4133">
        <v>4132</v>
      </c>
      <c r="B4133" t="s">
        <v>7244</v>
      </c>
      <c r="C4133" s="1">
        <v>42187</v>
      </c>
      <c r="D4133" s="1">
        <v>42194</v>
      </c>
      <c r="E4133" t="s">
        <v>49</v>
      </c>
      <c r="F4133" t="s">
        <v>406</v>
      </c>
      <c r="G4133" t="s">
        <v>407</v>
      </c>
      <c r="H4133" t="s">
        <v>25</v>
      </c>
      <c r="I4133" t="s">
        <v>26</v>
      </c>
      <c r="J4133" t="s">
        <v>7245</v>
      </c>
      <c r="K4133" t="s">
        <v>53</v>
      </c>
      <c r="L4133">
        <v>33021</v>
      </c>
      <c r="M4133" t="s">
        <v>29</v>
      </c>
      <c r="N4133" t="s">
        <v>3192</v>
      </c>
      <c r="O4133" t="s">
        <v>45</v>
      </c>
      <c r="P4133" t="s">
        <v>89</v>
      </c>
      <c r="Q4133" t="s">
        <v>185</v>
      </c>
      <c r="R4133">
        <v>11.952</v>
      </c>
      <c r="S4133">
        <v>3</v>
      </c>
      <c r="T4133">
        <v>0.2</v>
      </c>
      <c r="U4133">
        <v>4.0338000000000003</v>
      </c>
    </row>
    <row r="4134" spans="1:21" x14ac:dyDescent="0.25">
      <c r="A4134">
        <v>4133</v>
      </c>
      <c r="B4134" t="s">
        <v>7244</v>
      </c>
      <c r="C4134" s="1">
        <v>42187</v>
      </c>
      <c r="D4134" s="1">
        <v>42194</v>
      </c>
      <c r="E4134" t="s">
        <v>49</v>
      </c>
      <c r="F4134" t="s">
        <v>406</v>
      </c>
      <c r="G4134" t="s">
        <v>407</v>
      </c>
      <c r="H4134" t="s">
        <v>25</v>
      </c>
      <c r="I4134" t="s">
        <v>26</v>
      </c>
      <c r="J4134" t="s">
        <v>7245</v>
      </c>
      <c r="K4134" t="s">
        <v>53</v>
      </c>
      <c r="L4134">
        <v>33021</v>
      </c>
      <c r="M4134" t="s">
        <v>29</v>
      </c>
      <c r="N4134" t="s">
        <v>919</v>
      </c>
      <c r="O4134" t="s">
        <v>45</v>
      </c>
      <c r="P4134" t="s">
        <v>89</v>
      </c>
      <c r="Q4134" t="s">
        <v>920</v>
      </c>
      <c r="R4134">
        <v>15.552</v>
      </c>
      <c r="S4134">
        <v>3</v>
      </c>
      <c r="T4134">
        <v>0.2</v>
      </c>
      <c r="U4134">
        <v>5.6375999999999999</v>
      </c>
    </row>
    <row r="4135" spans="1:21" x14ac:dyDescent="0.25">
      <c r="A4135">
        <v>4134</v>
      </c>
      <c r="B4135" t="s">
        <v>7246</v>
      </c>
      <c r="C4135" s="1">
        <v>41890</v>
      </c>
      <c r="D4135" s="1">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21.6</v>
      </c>
    </row>
    <row r="4136" spans="1:21" x14ac:dyDescent="0.25">
      <c r="A4136">
        <v>4135</v>
      </c>
      <c r="B4136" t="s">
        <v>7246</v>
      </c>
      <c r="C4136" s="1">
        <v>41890</v>
      </c>
      <c r="D4136" s="1">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209.97</v>
      </c>
      <c r="S4136">
        <v>3</v>
      </c>
      <c r="T4136">
        <v>0</v>
      </c>
      <c r="U4136">
        <v>90.287099999999995</v>
      </c>
    </row>
    <row r="4137" spans="1:21" x14ac:dyDescent="0.25">
      <c r="A4137">
        <v>4136</v>
      </c>
      <c r="B4137" t="s">
        <v>7247</v>
      </c>
      <c r="C4137" s="1">
        <v>43010</v>
      </c>
      <c r="D4137" s="1">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v>
      </c>
      <c r="S4137">
        <v>5</v>
      </c>
      <c r="T4137">
        <v>0.2</v>
      </c>
      <c r="U4137">
        <v>42.045000000000002</v>
      </c>
    </row>
    <row r="4138" spans="1:21" x14ac:dyDescent="0.25">
      <c r="A4138">
        <v>4137</v>
      </c>
      <c r="B4138" t="s">
        <v>7247</v>
      </c>
      <c r="C4138" s="1">
        <v>43010</v>
      </c>
      <c r="D4138" s="1">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x14ac:dyDescent="0.25">
      <c r="A4139">
        <v>4138</v>
      </c>
      <c r="B4139" t="s">
        <v>7248</v>
      </c>
      <c r="C4139" s="1">
        <v>43058</v>
      </c>
      <c r="D4139" s="1">
        <v>43062</v>
      </c>
      <c r="E4139" t="s">
        <v>49</v>
      </c>
      <c r="F4139" t="s">
        <v>7223</v>
      </c>
      <c r="G4139" t="s">
        <v>7224</v>
      </c>
      <c r="H4139" t="s">
        <v>25</v>
      </c>
      <c r="I4139" t="s">
        <v>26</v>
      </c>
      <c r="J4139" t="s">
        <v>2817</v>
      </c>
      <c r="K4139" t="s">
        <v>318</v>
      </c>
      <c r="L4139">
        <v>22304</v>
      </c>
      <c r="M4139" t="s">
        <v>29</v>
      </c>
      <c r="N4139" t="s">
        <v>1176</v>
      </c>
      <c r="O4139" t="s">
        <v>45</v>
      </c>
      <c r="P4139" t="s">
        <v>268</v>
      </c>
      <c r="Q4139" t="s">
        <v>1177</v>
      </c>
      <c r="R4139">
        <v>25.06</v>
      </c>
      <c r="S4139">
        <v>7</v>
      </c>
      <c r="T4139">
        <v>0</v>
      </c>
      <c r="U4139">
        <v>12.53</v>
      </c>
    </row>
    <row r="4140" spans="1:21" x14ac:dyDescent="0.25">
      <c r="A4140">
        <v>4139</v>
      </c>
      <c r="B4140" t="s">
        <v>7249</v>
      </c>
      <c r="C4140" s="1">
        <v>42734</v>
      </c>
      <c r="D4140" s="1">
        <v>42736</v>
      </c>
      <c r="E4140" t="s">
        <v>187</v>
      </c>
      <c r="F4140" t="s">
        <v>3947</v>
      </c>
      <c r="G4140" t="s">
        <v>3948</v>
      </c>
      <c r="H4140" t="s">
        <v>40</v>
      </c>
      <c r="I4140" t="s">
        <v>26</v>
      </c>
      <c r="J4140" t="s">
        <v>7250</v>
      </c>
      <c r="K4140" t="s">
        <v>103</v>
      </c>
      <c r="L4140">
        <v>77536</v>
      </c>
      <c r="M4140" t="s">
        <v>104</v>
      </c>
      <c r="N4140" t="s">
        <v>324</v>
      </c>
      <c r="O4140" t="s">
        <v>45</v>
      </c>
      <c r="P4140" t="s">
        <v>74</v>
      </c>
      <c r="Q4140" t="s">
        <v>325</v>
      </c>
      <c r="R4140">
        <v>6.9240000000000004</v>
      </c>
      <c r="S4140">
        <v>6</v>
      </c>
      <c r="T4140">
        <v>0.8</v>
      </c>
      <c r="U4140">
        <v>-10.385999999999999</v>
      </c>
    </row>
    <row r="4141" spans="1:21" x14ac:dyDescent="0.25">
      <c r="A4141">
        <v>4140</v>
      </c>
      <c r="B4141" t="s">
        <v>7251</v>
      </c>
      <c r="C4141" s="1">
        <v>43070</v>
      </c>
      <c r="D4141" s="1">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2.3370000000000002</v>
      </c>
    </row>
    <row r="4142" spans="1:21" x14ac:dyDescent="0.25">
      <c r="A4142">
        <v>4141</v>
      </c>
      <c r="B4142" t="s">
        <v>7251</v>
      </c>
      <c r="C4142" s="1">
        <v>43070</v>
      </c>
      <c r="D4142" s="1">
        <v>43073</v>
      </c>
      <c r="E4142" t="s">
        <v>187</v>
      </c>
      <c r="F4142" t="s">
        <v>2234</v>
      </c>
      <c r="G4142" t="s">
        <v>2235</v>
      </c>
      <c r="H4142" t="s">
        <v>25</v>
      </c>
      <c r="I4142" t="s">
        <v>26</v>
      </c>
      <c r="J4142" t="s">
        <v>145</v>
      </c>
      <c r="K4142" t="s">
        <v>146</v>
      </c>
      <c r="L4142">
        <v>19120</v>
      </c>
      <c r="M4142" t="s">
        <v>147</v>
      </c>
      <c r="N4142" t="s">
        <v>7131</v>
      </c>
      <c r="O4142" t="s">
        <v>31</v>
      </c>
      <c r="P4142" t="s">
        <v>64</v>
      </c>
      <c r="Q4142" t="s">
        <v>7132</v>
      </c>
      <c r="R4142">
        <v>79.12</v>
      </c>
      <c r="S4142">
        <v>5</v>
      </c>
      <c r="T4142">
        <v>0.2</v>
      </c>
      <c r="U4142">
        <v>13.846</v>
      </c>
    </row>
    <row r="4143" spans="1:21" x14ac:dyDescent="0.25">
      <c r="A4143">
        <v>4142</v>
      </c>
      <c r="B4143" t="s">
        <v>7252</v>
      </c>
      <c r="C4143" s="1">
        <v>42534</v>
      </c>
      <c r="D4143" s="1">
        <v>42538</v>
      </c>
      <c r="E4143" t="s">
        <v>49</v>
      </c>
      <c r="F4143" t="s">
        <v>1698</v>
      </c>
      <c r="G4143" t="s">
        <v>1699</v>
      </c>
      <c r="H4143" t="s">
        <v>25</v>
      </c>
      <c r="I4143" t="s">
        <v>26</v>
      </c>
      <c r="J4143" t="s">
        <v>7253</v>
      </c>
      <c r="K4143" t="s">
        <v>4538</v>
      </c>
      <c r="L4143">
        <v>67212</v>
      </c>
      <c r="M4143" t="s">
        <v>104</v>
      </c>
      <c r="N4143" t="s">
        <v>709</v>
      </c>
      <c r="O4143" t="s">
        <v>45</v>
      </c>
      <c r="P4143" t="s">
        <v>46</v>
      </c>
      <c r="Q4143" t="s">
        <v>710</v>
      </c>
      <c r="R4143">
        <v>18.899999999999999</v>
      </c>
      <c r="S4143">
        <v>3</v>
      </c>
      <c r="T4143">
        <v>0</v>
      </c>
      <c r="U4143">
        <v>8.6940000000000008</v>
      </c>
    </row>
    <row r="4144" spans="1:21" x14ac:dyDescent="0.25">
      <c r="A4144">
        <v>4143</v>
      </c>
      <c r="B4144" t="s">
        <v>7254</v>
      </c>
      <c r="C4144" s="1">
        <v>41778</v>
      </c>
      <c r="D4144" s="1">
        <v>41782</v>
      </c>
      <c r="E4144" t="s">
        <v>49</v>
      </c>
      <c r="F4144" t="s">
        <v>5113</v>
      </c>
      <c r="G4144" t="s">
        <v>5114</v>
      </c>
      <c r="H4144" t="s">
        <v>25</v>
      </c>
      <c r="I4144" t="s">
        <v>26</v>
      </c>
      <c r="J4144" t="s">
        <v>5318</v>
      </c>
      <c r="K4144" t="s">
        <v>237</v>
      </c>
      <c r="L4144">
        <v>48640</v>
      </c>
      <c r="M4144" t="s">
        <v>104</v>
      </c>
      <c r="N4144" t="s">
        <v>4840</v>
      </c>
      <c r="O4144" t="s">
        <v>45</v>
      </c>
      <c r="P4144" t="s">
        <v>74</v>
      </c>
      <c r="Q4144" t="s">
        <v>4841</v>
      </c>
      <c r="R4144">
        <v>57.42</v>
      </c>
      <c r="S4144">
        <v>9</v>
      </c>
      <c r="T4144">
        <v>0</v>
      </c>
      <c r="U4144">
        <v>26.4132</v>
      </c>
    </row>
    <row r="4145" spans="1:21" x14ac:dyDescent="0.25">
      <c r="A4145">
        <v>4144</v>
      </c>
      <c r="B4145" t="s">
        <v>7255</v>
      </c>
      <c r="C4145" s="1">
        <v>42765</v>
      </c>
      <c r="D4145" s="1">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x14ac:dyDescent="0.25">
      <c r="A4146">
        <v>4145</v>
      </c>
      <c r="B4146" t="s">
        <v>7255</v>
      </c>
      <c r="C4146" s="1">
        <v>42765</v>
      </c>
      <c r="D4146" s="1">
        <v>42772</v>
      </c>
      <c r="E4146" t="s">
        <v>49</v>
      </c>
      <c r="F4146" t="s">
        <v>2165</v>
      </c>
      <c r="G4146" t="s">
        <v>2166</v>
      </c>
      <c r="H4146" t="s">
        <v>101</v>
      </c>
      <c r="I4146" t="s">
        <v>26</v>
      </c>
      <c r="J4146" t="s">
        <v>126</v>
      </c>
      <c r="K4146" t="s">
        <v>42</v>
      </c>
      <c r="L4146">
        <v>94110</v>
      </c>
      <c r="M4146" t="s">
        <v>43</v>
      </c>
      <c r="N4146" t="s">
        <v>7256</v>
      </c>
      <c r="O4146" t="s">
        <v>45</v>
      </c>
      <c r="P4146" t="s">
        <v>67</v>
      </c>
      <c r="Q4146" t="s">
        <v>7257</v>
      </c>
      <c r="R4146">
        <v>8.82</v>
      </c>
      <c r="S4146">
        <v>3</v>
      </c>
      <c r="T4146">
        <v>0</v>
      </c>
      <c r="U4146">
        <v>2.3814000000000002</v>
      </c>
    </row>
    <row r="4147" spans="1:21" x14ac:dyDescent="0.25">
      <c r="A4147">
        <v>4146</v>
      </c>
      <c r="B4147" t="s">
        <v>7255</v>
      </c>
      <c r="C4147" s="1">
        <v>42765</v>
      </c>
      <c r="D4147" s="1">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120.78400000000001</v>
      </c>
      <c r="S4147">
        <v>1</v>
      </c>
      <c r="T4147">
        <v>0.2</v>
      </c>
      <c r="U4147">
        <v>-13.588200000000001</v>
      </c>
    </row>
    <row r="4148" spans="1:21" x14ac:dyDescent="0.25">
      <c r="A4148">
        <v>4147</v>
      </c>
      <c r="B4148" t="s">
        <v>7258</v>
      </c>
      <c r="C4148" s="1">
        <v>42336</v>
      </c>
      <c r="D4148" s="1">
        <v>42342</v>
      </c>
      <c r="E4148" t="s">
        <v>49</v>
      </c>
      <c r="F4148" t="s">
        <v>5266</v>
      </c>
      <c r="G4148" t="s">
        <v>5267</v>
      </c>
      <c r="H4148" t="s">
        <v>25</v>
      </c>
      <c r="I4148" t="s">
        <v>26</v>
      </c>
      <c r="J4148" t="s">
        <v>3716</v>
      </c>
      <c r="K4148" t="s">
        <v>266</v>
      </c>
      <c r="L4148">
        <v>11520</v>
      </c>
      <c r="M4148" t="s">
        <v>147</v>
      </c>
      <c r="N4148" t="s">
        <v>906</v>
      </c>
      <c r="O4148" t="s">
        <v>31</v>
      </c>
      <c r="P4148" t="s">
        <v>64</v>
      </c>
      <c r="Q4148" t="s">
        <v>907</v>
      </c>
      <c r="R4148">
        <v>322.58999999999997</v>
      </c>
      <c r="S4148">
        <v>3</v>
      </c>
      <c r="T4148">
        <v>0</v>
      </c>
      <c r="U4148">
        <v>64.518000000000001</v>
      </c>
    </row>
    <row r="4149" spans="1:21" x14ac:dyDescent="0.25">
      <c r="A4149">
        <v>4148</v>
      </c>
      <c r="B4149" t="s">
        <v>7259</v>
      </c>
      <c r="C4149" s="1">
        <v>43031</v>
      </c>
      <c r="D4149" s="1">
        <v>43036</v>
      </c>
      <c r="E4149" t="s">
        <v>49</v>
      </c>
      <c r="F4149" t="s">
        <v>6784</v>
      </c>
      <c r="G4149" t="s">
        <v>6785</v>
      </c>
      <c r="H4149" t="s">
        <v>25</v>
      </c>
      <c r="I4149" t="s">
        <v>26</v>
      </c>
      <c r="J4149" t="s">
        <v>1239</v>
      </c>
      <c r="K4149" t="s">
        <v>103</v>
      </c>
      <c r="L4149">
        <v>78745</v>
      </c>
      <c r="M4149" t="s">
        <v>104</v>
      </c>
      <c r="N4149" t="s">
        <v>6555</v>
      </c>
      <c r="O4149" t="s">
        <v>45</v>
      </c>
      <c r="P4149" t="s">
        <v>74</v>
      </c>
      <c r="Q4149" t="s">
        <v>6556</v>
      </c>
      <c r="R4149">
        <v>9.7620000000000005</v>
      </c>
      <c r="S4149">
        <v>3</v>
      </c>
      <c r="T4149">
        <v>0.8</v>
      </c>
      <c r="U4149">
        <v>-15.1311</v>
      </c>
    </row>
    <row r="4150" spans="1:21" x14ac:dyDescent="0.25">
      <c r="A4150">
        <v>4149</v>
      </c>
      <c r="B4150" t="s">
        <v>7259</v>
      </c>
      <c r="C4150" s="1">
        <v>43031</v>
      </c>
      <c r="D4150" s="1">
        <v>43036</v>
      </c>
      <c r="E4150" t="s">
        <v>49</v>
      </c>
      <c r="F4150" t="s">
        <v>6784</v>
      </c>
      <c r="G4150" t="s">
        <v>6785</v>
      </c>
      <c r="H4150" t="s">
        <v>25</v>
      </c>
      <c r="I4150" t="s">
        <v>26</v>
      </c>
      <c r="J4150" t="s">
        <v>1239</v>
      </c>
      <c r="K4150" t="s">
        <v>103</v>
      </c>
      <c r="L4150">
        <v>78745</v>
      </c>
      <c r="M4150" t="s">
        <v>104</v>
      </c>
      <c r="N4150" t="s">
        <v>1769</v>
      </c>
      <c r="O4150" t="s">
        <v>45</v>
      </c>
      <c r="P4150" t="s">
        <v>58</v>
      </c>
      <c r="Q4150" t="s">
        <v>1770</v>
      </c>
      <c r="R4150">
        <v>13.72</v>
      </c>
      <c r="S4150">
        <v>1</v>
      </c>
      <c r="T4150">
        <v>0.2</v>
      </c>
      <c r="U4150">
        <v>1.2004999999999999</v>
      </c>
    </row>
    <row r="4151" spans="1:21" x14ac:dyDescent="0.25">
      <c r="A4151">
        <v>4150</v>
      </c>
      <c r="B4151" t="s">
        <v>7259</v>
      </c>
      <c r="C4151" s="1">
        <v>43031</v>
      </c>
      <c r="D4151" s="1">
        <v>43036</v>
      </c>
      <c r="E4151" t="s">
        <v>49</v>
      </c>
      <c r="F4151" t="s">
        <v>6784</v>
      </c>
      <c r="G4151" t="s">
        <v>6785</v>
      </c>
      <c r="H4151" t="s">
        <v>25</v>
      </c>
      <c r="I4151" t="s">
        <v>26</v>
      </c>
      <c r="J4151" t="s">
        <v>1239</v>
      </c>
      <c r="K4151" t="s">
        <v>103</v>
      </c>
      <c r="L4151">
        <v>78745</v>
      </c>
      <c r="M4151" t="s">
        <v>104</v>
      </c>
      <c r="N4151" t="s">
        <v>7144</v>
      </c>
      <c r="O4151" t="s">
        <v>70</v>
      </c>
      <c r="P4151" t="s">
        <v>160</v>
      </c>
      <c r="Q4151" t="s">
        <v>7145</v>
      </c>
      <c r="R4151">
        <v>55.2</v>
      </c>
      <c r="S4151">
        <v>1</v>
      </c>
      <c r="T4151">
        <v>0.2</v>
      </c>
      <c r="U4151">
        <v>-2.0699999999999998</v>
      </c>
    </row>
    <row r="4152" spans="1:21" x14ac:dyDescent="0.25">
      <c r="A4152">
        <v>4151</v>
      </c>
      <c r="B4152" t="s">
        <v>7259</v>
      </c>
      <c r="C4152" s="1">
        <v>43031</v>
      </c>
      <c r="D4152" s="1">
        <v>43036</v>
      </c>
      <c r="E4152" t="s">
        <v>49</v>
      </c>
      <c r="F4152" t="s">
        <v>6784</v>
      </c>
      <c r="G4152" t="s">
        <v>6785</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-58.305599999999998</v>
      </c>
    </row>
    <row r="4153" spans="1:21" x14ac:dyDescent="0.25">
      <c r="A4153">
        <v>4152</v>
      </c>
      <c r="B4153" t="s">
        <v>7260</v>
      </c>
      <c r="C4153" s="1">
        <v>42985</v>
      </c>
      <c r="D4153" s="1">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9.8684999999999992</v>
      </c>
    </row>
    <row r="4154" spans="1:21" x14ac:dyDescent="0.25">
      <c r="A4154">
        <v>4153</v>
      </c>
      <c r="B4154" t="s">
        <v>7260</v>
      </c>
      <c r="C4154" s="1">
        <v>42985</v>
      </c>
      <c r="D4154" s="1">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v>
      </c>
      <c r="S4154">
        <v>3</v>
      </c>
      <c r="T4154">
        <v>0.2</v>
      </c>
      <c r="U4154">
        <v>5.4432</v>
      </c>
    </row>
    <row r="4155" spans="1:21" x14ac:dyDescent="0.25">
      <c r="A4155">
        <v>4154</v>
      </c>
      <c r="B4155" t="s">
        <v>7260</v>
      </c>
      <c r="C4155" s="1">
        <v>42985</v>
      </c>
      <c r="D4155" s="1">
        <v>42989</v>
      </c>
      <c r="E4155" t="s">
        <v>49</v>
      </c>
      <c r="F4155" t="s">
        <v>778</v>
      </c>
      <c r="G4155" t="s">
        <v>779</v>
      </c>
      <c r="H4155" t="s">
        <v>25</v>
      </c>
      <c r="I4155" t="s">
        <v>26</v>
      </c>
      <c r="J4155" t="s">
        <v>145</v>
      </c>
      <c r="K4155" t="s">
        <v>146</v>
      </c>
      <c r="L4155">
        <v>19134</v>
      </c>
      <c r="M4155" t="s">
        <v>147</v>
      </c>
      <c r="N4155" t="s">
        <v>171</v>
      </c>
      <c r="O4155" t="s">
        <v>45</v>
      </c>
      <c r="P4155" t="s">
        <v>172</v>
      </c>
      <c r="Q4155" t="s">
        <v>173</v>
      </c>
      <c r="R4155">
        <v>4.8959999999999999</v>
      </c>
      <c r="S4155">
        <v>3</v>
      </c>
      <c r="T4155">
        <v>0.2</v>
      </c>
      <c r="U4155">
        <v>1.6524000000000001</v>
      </c>
    </row>
    <row r="4156" spans="1:21" x14ac:dyDescent="0.25">
      <c r="A4156">
        <v>4155</v>
      </c>
      <c r="B4156" t="s">
        <v>7261</v>
      </c>
      <c r="C4156" s="1">
        <v>42733</v>
      </c>
      <c r="D4156" s="1">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-27.9312</v>
      </c>
    </row>
    <row r="4157" spans="1:21" x14ac:dyDescent="0.25">
      <c r="A4157">
        <v>4156</v>
      </c>
      <c r="B4157" t="s">
        <v>7261</v>
      </c>
      <c r="C4157" s="1">
        <v>42733</v>
      </c>
      <c r="D4157" s="1">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2.8079999999999998</v>
      </c>
      <c r="S4157">
        <v>3</v>
      </c>
      <c r="T4157">
        <v>0.7</v>
      </c>
      <c r="U4157">
        <v>-1.9656</v>
      </c>
    </row>
    <row r="4158" spans="1:21" x14ac:dyDescent="0.25">
      <c r="A4158">
        <v>4157</v>
      </c>
      <c r="B4158" t="s">
        <v>7262</v>
      </c>
      <c r="C4158" s="1">
        <v>42343</v>
      </c>
      <c r="D4158" s="1">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0.5998</v>
      </c>
    </row>
    <row r="4159" spans="1:21" x14ac:dyDescent="0.25">
      <c r="A4159">
        <v>4158</v>
      </c>
      <c r="B4159" t="s">
        <v>7262</v>
      </c>
      <c r="C4159" s="1">
        <v>42343</v>
      </c>
      <c r="D4159" s="1">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v>
      </c>
      <c r="S4159">
        <v>6</v>
      </c>
      <c r="T4159">
        <v>0.7</v>
      </c>
      <c r="U4159">
        <v>-19.982399999999998</v>
      </c>
    </row>
    <row r="4160" spans="1:21" x14ac:dyDescent="0.25">
      <c r="A4160">
        <v>4159</v>
      </c>
      <c r="B4160" t="s">
        <v>7263</v>
      </c>
      <c r="C4160" s="1">
        <v>41944</v>
      </c>
      <c r="D4160" s="1">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v>
      </c>
      <c r="S4160">
        <v>3</v>
      </c>
      <c r="T4160">
        <v>0.2</v>
      </c>
      <c r="U4160">
        <v>5.1012000000000004</v>
      </c>
    </row>
    <row r="4161" spans="1:21" x14ac:dyDescent="0.25">
      <c r="A4161">
        <v>4160</v>
      </c>
      <c r="B4161" t="s">
        <v>7264</v>
      </c>
      <c r="C4161" s="1">
        <v>42476</v>
      </c>
      <c r="D4161" s="1">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3.7235999999999998</v>
      </c>
    </row>
    <row r="4162" spans="1:21" x14ac:dyDescent="0.25">
      <c r="A4162">
        <v>4161</v>
      </c>
      <c r="B4162" t="s">
        <v>7265</v>
      </c>
      <c r="C4162" s="1">
        <v>42869</v>
      </c>
      <c r="D4162" s="1">
        <v>42873</v>
      </c>
      <c r="E4162" t="s">
        <v>49</v>
      </c>
      <c r="F4162" t="s">
        <v>7266</v>
      </c>
      <c r="G4162" t="s">
        <v>7267</v>
      </c>
      <c r="H4162" t="s">
        <v>25</v>
      </c>
      <c r="I4162" t="s">
        <v>26</v>
      </c>
      <c r="J4162" t="s">
        <v>265</v>
      </c>
      <c r="K4162" t="s">
        <v>266</v>
      </c>
      <c r="L4162">
        <v>10035</v>
      </c>
      <c r="M4162" t="s">
        <v>147</v>
      </c>
      <c r="N4162" t="s">
        <v>5793</v>
      </c>
      <c r="O4162" t="s">
        <v>70</v>
      </c>
      <c r="P4162" t="s">
        <v>71</v>
      </c>
      <c r="Q4162" t="s">
        <v>5794</v>
      </c>
      <c r="R4162">
        <v>539.97</v>
      </c>
      <c r="S4162">
        <v>3</v>
      </c>
      <c r="T4162">
        <v>0</v>
      </c>
      <c r="U4162">
        <v>134.99250000000001</v>
      </c>
    </row>
    <row r="4163" spans="1:21" x14ac:dyDescent="0.25">
      <c r="A4163">
        <v>4162</v>
      </c>
      <c r="B4163" t="s">
        <v>7265</v>
      </c>
      <c r="C4163" s="1">
        <v>42869</v>
      </c>
      <c r="D4163" s="1">
        <v>42873</v>
      </c>
      <c r="E4163" t="s">
        <v>49</v>
      </c>
      <c r="F4163" t="s">
        <v>7266</v>
      </c>
      <c r="G4163" t="s">
        <v>7267</v>
      </c>
      <c r="H4163" t="s">
        <v>25</v>
      </c>
      <c r="I4163" t="s">
        <v>26</v>
      </c>
      <c r="J4163" t="s">
        <v>265</v>
      </c>
      <c r="K4163" t="s">
        <v>266</v>
      </c>
      <c r="L4163">
        <v>10035</v>
      </c>
      <c r="M4163" t="s">
        <v>147</v>
      </c>
      <c r="N4163" t="s">
        <v>3986</v>
      </c>
      <c r="O4163" t="s">
        <v>45</v>
      </c>
      <c r="P4163" t="s">
        <v>58</v>
      </c>
      <c r="Q4163" t="s">
        <v>3987</v>
      </c>
      <c r="R4163">
        <v>22.58</v>
      </c>
      <c r="S4163">
        <v>2</v>
      </c>
      <c r="T4163">
        <v>0</v>
      </c>
      <c r="U4163">
        <v>5.8708</v>
      </c>
    </row>
    <row r="4164" spans="1:21" x14ac:dyDescent="0.25">
      <c r="A4164">
        <v>4163</v>
      </c>
      <c r="B4164" t="s">
        <v>7268</v>
      </c>
      <c r="C4164" s="1">
        <v>42077</v>
      </c>
      <c r="D4164" s="1">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x14ac:dyDescent="0.25">
      <c r="A4165">
        <v>4164</v>
      </c>
      <c r="B4165" t="s">
        <v>7268</v>
      </c>
      <c r="C4165" s="1">
        <v>42077</v>
      </c>
      <c r="D4165" s="1">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671.94</v>
      </c>
      <c r="S4165">
        <v>3</v>
      </c>
      <c r="T4165">
        <v>0</v>
      </c>
      <c r="U4165">
        <v>315.81180000000001</v>
      </c>
    </row>
    <row r="4166" spans="1:21" x14ac:dyDescent="0.25">
      <c r="A4166">
        <v>4165</v>
      </c>
      <c r="B4166" t="s">
        <v>7269</v>
      </c>
      <c r="C4166" s="1">
        <v>42749</v>
      </c>
      <c r="D4166" s="1">
        <v>42751</v>
      </c>
      <c r="E4166" t="s">
        <v>187</v>
      </c>
      <c r="F4166" t="s">
        <v>7270</v>
      </c>
      <c r="G4166" t="s">
        <v>7271</v>
      </c>
      <c r="H4166" t="s">
        <v>40</v>
      </c>
      <c r="I4166" t="s">
        <v>26</v>
      </c>
      <c r="J4166" t="s">
        <v>455</v>
      </c>
      <c r="K4166" t="s">
        <v>456</v>
      </c>
      <c r="L4166">
        <v>80013</v>
      </c>
      <c r="M4166" t="s">
        <v>43</v>
      </c>
      <c r="N4166" t="s">
        <v>159</v>
      </c>
      <c r="O4166" t="s">
        <v>70</v>
      </c>
      <c r="P4166" t="s">
        <v>160</v>
      </c>
      <c r="Q4166" t="s">
        <v>161</v>
      </c>
      <c r="R4166">
        <v>169.06399999999999</v>
      </c>
      <c r="S4166">
        <v>7</v>
      </c>
      <c r="T4166">
        <v>0.2</v>
      </c>
      <c r="U4166">
        <v>-14.793100000000001</v>
      </c>
    </row>
    <row r="4167" spans="1:21" x14ac:dyDescent="0.25">
      <c r="A4167">
        <v>4166</v>
      </c>
      <c r="B4167" t="s">
        <v>7269</v>
      </c>
      <c r="C4167" s="1">
        <v>42749</v>
      </c>
      <c r="D4167" s="1">
        <v>42751</v>
      </c>
      <c r="E4167" t="s">
        <v>187</v>
      </c>
      <c r="F4167" t="s">
        <v>7270</v>
      </c>
      <c r="G4167" t="s">
        <v>7271</v>
      </c>
      <c r="H4167" t="s">
        <v>40</v>
      </c>
      <c r="I4167" t="s">
        <v>26</v>
      </c>
      <c r="J4167" t="s">
        <v>455</v>
      </c>
      <c r="K4167" t="s">
        <v>456</v>
      </c>
      <c r="L4167">
        <v>80013</v>
      </c>
      <c r="M4167" t="s">
        <v>43</v>
      </c>
      <c r="N4167" t="s">
        <v>5025</v>
      </c>
      <c r="O4167" t="s">
        <v>45</v>
      </c>
      <c r="P4167" t="s">
        <v>58</v>
      </c>
      <c r="Q4167" t="s">
        <v>5026</v>
      </c>
      <c r="R4167">
        <v>168.624</v>
      </c>
      <c r="S4167">
        <v>9</v>
      </c>
      <c r="T4167">
        <v>0.2</v>
      </c>
      <c r="U4167">
        <v>14.7546</v>
      </c>
    </row>
    <row r="4168" spans="1:21" x14ac:dyDescent="0.25">
      <c r="A4168">
        <v>4167</v>
      </c>
      <c r="B4168" t="s">
        <v>7272</v>
      </c>
      <c r="C4168" s="1">
        <v>42071</v>
      </c>
      <c r="D4168" s="1">
        <v>42076</v>
      </c>
      <c r="E4168" t="s">
        <v>49</v>
      </c>
      <c r="F4168" t="s">
        <v>2144</v>
      </c>
      <c r="G4168" t="s">
        <v>2145</v>
      </c>
      <c r="H4168" t="s">
        <v>40</v>
      </c>
      <c r="I4168" t="s">
        <v>26</v>
      </c>
      <c r="J4168" t="s">
        <v>1175</v>
      </c>
      <c r="K4168" t="s">
        <v>266</v>
      </c>
      <c r="L4168">
        <v>11561</v>
      </c>
      <c r="M4168" t="s">
        <v>147</v>
      </c>
      <c r="N4168" t="s">
        <v>6182</v>
      </c>
      <c r="O4168" t="s">
        <v>45</v>
      </c>
      <c r="P4168" t="s">
        <v>89</v>
      </c>
      <c r="Q4168" t="s">
        <v>6183</v>
      </c>
      <c r="R4168">
        <v>19.440000000000001</v>
      </c>
      <c r="S4168">
        <v>3</v>
      </c>
      <c r="T4168">
        <v>0</v>
      </c>
      <c r="U4168">
        <v>9.3312000000000008</v>
      </c>
    </row>
    <row r="4169" spans="1:21" x14ac:dyDescent="0.25">
      <c r="A4169">
        <v>4168</v>
      </c>
      <c r="B4169" t="s">
        <v>7273</v>
      </c>
      <c r="C4169" s="1">
        <v>41923</v>
      </c>
      <c r="D4169" s="1">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8.2992000000000008</v>
      </c>
    </row>
    <row r="4170" spans="1:21" x14ac:dyDescent="0.25">
      <c r="A4170">
        <v>4169</v>
      </c>
      <c r="B4170" t="s">
        <v>7273</v>
      </c>
      <c r="C4170" s="1">
        <v>41923</v>
      </c>
      <c r="D4170" s="1">
        <v>41925</v>
      </c>
      <c r="E4170" t="s">
        <v>187</v>
      </c>
      <c r="F4170" t="s">
        <v>600</v>
      </c>
      <c r="G4170" t="s">
        <v>601</v>
      </c>
      <c r="H4170" t="s">
        <v>25</v>
      </c>
      <c r="I4170" t="s">
        <v>26</v>
      </c>
      <c r="J4170" t="s">
        <v>602</v>
      </c>
      <c r="K4170" t="s">
        <v>42</v>
      </c>
      <c r="L4170">
        <v>91104</v>
      </c>
      <c r="M4170" t="s">
        <v>43</v>
      </c>
      <c r="N4170" t="s">
        <v>7274</v>
      </c>
      <c r="O4170" t="s">
        <v>31</v>
      </c>
      <c r="P4170" t="s">
        <v>35</v>
      </c>
      <c r="Q4170" t="s">
        <v>7275</v>
      </c>
      <c r="R4170">
        <v>433.56799999999998</v>
      </c>
      <c r="S4170">
        <v>2</v>
      </c>
      <c r="T4170">
        <v>0.2</v>
      </c>
      <c r="U4170">
        <v>-65.035200000000003</v>
      </c>
    </row>
    <row r="4171" spans="1:21" x14ac:dyDescent="0.25">
      <c r="A4171">
        <v>4170</v>
      </c>
      <c r="B4171" t="s">
        <v>7276</v>
      </c>
      <c r="C4171" s="1">
        <v>42107</v>
      </c>
      <c r="D4171" s="1">
        <v>42108</v>
      </c>
      <c r="E4171" t="s">
        <v>187</v>
      </c>
      <c r="F4171" t="s">
        <v>6664</v>
      </c>
      <c r="G4171" t="s">
        <v>6665</v>
      </c>
      <c r="H4171" t="s">
        <v>101</v>
      </c>
      <c r="I4171" t="s">
        <v>26</v>
      </c>
      <c r="J4171" t="s">
        <v>1827</v>
      </c>
      <c r="K4171" t="s">
        <v>309</v>
      </c>
      <c r="L4171">
        <v>85204</v>
      </c>
      <c r="M4171" t="s">
        <v>43</v>
      </c>
      <c r="N4171" t="s">
        <v>2888</v>
      </c>
      <c r="O4171" t="s">
        <v>45</v>
      </c>
      <c r="P4171" t="s">
        <v>89</v>
      </c>
      <c r="Q4171" t="s">
        <v>2889</v>
      </c>
      <c r="R4171">
        <v>31.103999999999999</v>
      </c>
      <c r="S4171">
        <v>6</v>
      </c>
      <c r="T4171">
        <v>0.2</v>
      </c>
      <c r="U4171">
        <v>10.8864</v>
      </c>
    </row>
    <row r="4172" spans="1:21" x14ac:dyDescent="0.25">
      <c r="A4172">
        <v>4171</v>
      </c>
      <c r="B4172" t="s">
        <v>7276</v>
      </c>
      <c r="C4172" s="1">
        <v>42107</v>
      </c>
      <c r="D4172" s="1">
        <v>42108</v>
      </c>
      <c r="E4172" t="s">
        <v>187</v>
      </c>
      <c r="F4172" t="s">
        <v>6664</v>
      </c>
      <c r="G4172" t="s">
        <v>6665</v>
      </c>
      <c r="H4172" t="s">
        <v>101</v>
      </c>
      <c r="I4172" t="s">
        <v>26</v>
      </c>
      <c r="J4172" t="s">
        <v>1827</v>
      </c>
      <c r="K4172" t="s">
        <v>309</v>
      </c>
      <c r="L4172">
        <v>85204</v>
      </c>
      <c r="M4172" t="s">
        <v>43</v>
      </c>
      <c r="N4172" t="s">
        <v>3598</v>
      </c>
      <c r="O4172" t="s">
        <v>45</v>
      </c>
      <c r="P4172" t="s">
        <v>89</v>
      </c>
      <c r="Q4172" t="s">
        <v>3599</v>
      </c>
      <c r="R4172">
        <v>54.816000000000003</v>
      </c>
      <c r="S4172">
        <v>3</v>
      </c>
      <c r="T4172">
        <v>0.2</v>
      </c>
      <c r="U4172">
        <v>17.815200000000001</v>
      </c>
    </row>
    <row r="4173" spans="1:21" x14ac:dyDescent="0.25">
      <c r="A4173">
        <v>4172</v>
      </c>
      <c r="B4173" t="s">
        <v>7277</v>
      </c>
      <c r="C4173" s="1">
        <v>43055</v>
      </c>
      <c r="D4173" s="1">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0.97719999999999996</v>
      </c>
    </row>
    <row r="4174" spans="1:21" x14ac:dyDescent="0.25">
      <c r="A4174">
        <v>4173</v>
      </c>
      <c r="B4174" t="s">
        <v>7278</v>
      </c>
      <c r="C4174" s="1">
        <v>42552</v>
      </c>
      <c r="D4174" s="1">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6.532</v>
      </c>
    </row>
    <row r="4175" spans="1:21" x14ac:dyDescent="0.25">
      <c r="A4175">
        <v>4174</v>
      </c>
      <c r="B4175" t="s">
        <v>7278</v>
      </c>
      <c r="C4175" s="1">
        <v>42552</v>
      </c>
      <c r="D4175" s="1">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6.2207999999999997</v>
      </c>
    </row>
    <row r="4176" spans="1:21" x14ac:dyDescent="0.25">
      <c r="A4176">
        <v>4175</v>
      </c>
      <c r="B4176" t="s">
        <v>7278</v>
      </c>
      <c r="C4176" s="1">
        <v>42552</v>
      </c>
      <c r="D4176" s="1">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x14ac:dyDescent="0.25">
      <c r="A4177">
        <v>4176</v>
      </c>
      <c r="B4177" t="s">
        <v>7279</v>
      </c>
      <c r="C4177" s="1">
        <v>42337</v>
      </c>
      <c r="D4177" s="1">
        <v>42338</v>
      </c>
      <c r="E4177" t="s">
        <v>187</v>
      </c>
      <c r="F4177" t="s">
        <v>7280</v>
      </c>
      <c r="G4177" t="s">
        <v>7281</v>
      </c>
      <c r="H4177" t="s">
        <v>101</v>
      </c>
      <c r="I4177" t="s">
        <v>26</v>
      </c>
      <c r="J4177" t="s">
        <v>2547</v>
      </c>
      <c r="K4177" t="s">
        <v>42</v>
      </c>
      <c r="L4177">
        <v>92704</v>
      </c>
      <c r="M4177" t="s">
        <v>43</v>
      </c>
      <c r="N4177" t="s">
        <v>6245</v>
      </c>
      <c r="O4177" t="s">
        <v>45</v>
      </c>
      <c r="P4177" t="s">
        <v>67</v>
      </c>
      <c r="Q4177" t="s">
        <v>6246</v>
      </c>
      <c r="R4177">
        <v>56.3</v>
      </c>
      <c r="S4177">
        <v>2</v>
      </c>
      <c r="T4177">
        <v>0</v>
      </c>
      <c r="U4177">
        <v>15.763999999999999</v>
      </c>
    </row>
    <row r="4178" spans="1:21" x14ac:dyDescent="0.25">
      <c r="A4178">
        <v>4177</v>
      </c>
      <c r="B4178" t="s">
        <v>7282</v>
      </c>
      <c r="C4178" s="1">
        <v>41736</v>
      </c>
      <c r="D4178" s="1">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629.95000000000005</v>
      </c>
      <c r="S4178">
        <v>5</v>
      </c>
      <c r="T4178">
        <v>0</v>
      </c>
      <c r="U4178">
        <v>163.78700000000001</v>
      </c>
    </row>
    <row r="4179" spans="1:21" x14ac:dyDescent="0.25">
      <c r="A4179">
        <v>4178</v>
      </c>
      <c r="B4179" t="s">
        <v>7282</v>
      </c>
      <c r="C4179" s="1">
        <v>41736</v>
      </c>
      <c r="D4179" s="1">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60.255299999999998</v>
      </c>
    </row>
    <row r="4180" spans="1:21" x14ac:dyDescent="0.25">
      <c r="A4180">
        <v>4179</v>
      </c>
      <c r="B4180" t="s">
        <v>7283</v>
      </c>
      <c r="C4180" s="1">
        <v>42537</v>
      </c>
      <c r="D4180" s="1">
        <v>42539</v>
      </c>
      <c r="E4180" t="s">
        <v>22</v>
      </c>
      <c r="F4180" t="s">
        <v>1874</v>
      </c>
      <c r="G4180" t="s">
        <v>1875</v>
      </c>
      <c r="H4180" t="s">
        <v>25</v>
      </c>
      <c r="I4180" t="s">
        <v>26</v>
      </c>
      <c r="J4180" t="s">
        <v>41</v>
      </c>
      <c r="K4180" t="s">
        <v>42</v>
      </c>
      <c r="L4180">
        <v>90045</v>
      </c>
      <c r="M4180" t="s">
        <v>43</v>
      </c>
      <c r="N4180" t="s">
        <v>5246</v>
      </c>
      <c r="O4180" t="s">
        <v>45</v>
      </c>
      <c r="P4180" t="s">
        <v>89</v>
      </c>
      <c r="Q4180" t="s">
        <v>5247</v>
      </c>
      <c r="R4180">
        <v>46.35</v>
      </c>
      <c r="S4180">
        <v>5</v>
      </c>
      <c r="T4180">
        <v>0</v>
      </c>
      <c r="U4180">
        <v>21.784500000000001</v>
      </c>
    </row>
    <row r="4181" spans="1:21" x14ac:dyDescent="0.25">
      <c r="A4181">
        <v>4180</v>
      </c>
      <c r="B4181" t="s">
        <v>7284</v>
      </c>
      <c r="C4181" s="1">
        <v>42800</v>
      </c>
      <c r="D4181" s="1">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5.4287999999999998</v>
      </c>
    </row>
    <row r="4182" spans="1:21" x14ac:dyDescent="0.25">
      <c r="A4182">
        <v>4181</v>
      </c>
      <c r="B4182" t="s">
        <v>7285</v>
      </c>
      <c r="C4182" s="1">
        <v>43015</v>
      </c>
      <c r="D4182" s="1">
        <v>43019</v>
      </c>
      <c r="E4182" t="s">
        <v>49</v>
      </c>
      <c r="F4182" t="s">
        <v>2489</v>
      </c>
      <c r="G4182" t="s">
        <v>2490</v>
      </c>
      <c r="H4182" t="s">
        <v>25</v>
      </c>
      <c r="I4182" t="s">
        <v>26</v>
      </c>
      <c r="J4182" t="s">
        <v>183</v>
      </c>
      <c r="K4182" t="s">
        <v>103</v>
      </c>
      <c r="L4182">
        <v>77036</v>
      </c>
      <c r="M4182" t="s">
        <v>104</v>
      </c>
      <c r="N4182" t="s">
        <v>107</v>
      </c>
      <c r="O4182" t="s">
        <v>45</v>
      </c>
      <c r="P4182" t="s">
        <v>74</v>
      </c>
      <c r="Q4182" t="s">
        <v>108</v>
      </c>
      <c r="R4182">
        <v>4.24</v>
      </c>
      <c r="S4182">
        <v>5</v>
      </c>
      <c r="T4182">
        <v>0.8</v>
      </c>
      <c r="U4182">
        <v>-6.36</v>
      </c>
    </row>
    <row r="4183" spans="1:21" x14ac:dyDescent="0.25">
      <c r="A4183">
        <v>4182</v>
      </c>
      <c r="B4183" t="s">
        <v>7286</v>
      </c>
      <c r="C4183" s="1">
        <v>43014</v>
      </c>
      <c r="D4183" s="1">
        <v>43020</v>
      </c>
      <c r="E4183" t="s">
        <v>49</v>
      </c>
      <c r="F4183" t="s">
        <v>7287</v>
      </c>
      <c r="G4183" t="s">
        <v>7288</v>
      </c>
      <c r="H4183" t="s">
        <v>101</v>
      </c>
      <c r="I4183" t="s">
        <v>26</v>
      </c>
      <c r="J4183" t="s">
        <v>265</v>
      </c>
      <c r="K4183" t="s">
        <v>266</v>
      </c>
      <c r="L4183">
        <v>10035</v>
      </c>
      <c r="M4183" t="s">
        <v>147</v>
      </c>
      <c r="N4183" t="s">
        <v>7009</v>
      </c>
      <c r="O4183" t="s">
        <v>70</v>
      </c>
      <c r="P4183" t="s">
        <v>160</v>
      </c>
      <c r="Q4183" t="s">
        <v>7010</v>
      </c>
      <c r="R4183">
        <v>319.95999999999998</v>
      </c>
      <c r="S4183">
        <v>4</v>
      </c>
      <c r="T4183">
        <v>0</v>
      </c>
      <c r="U4183">
        <v>115.18559999999999</v>
      </c>
    </row>
    <row r="4184" spans="1:21" x14ac:dyDescent="0.25">
      <c r="A4184">
        <v>4183</v>
      </c>
      <c r="B4184" t="s">
        <v>7286</v>
      </c>
      <c r="C4184" s="1">
        <v>43014</v>
      </c>
      <c r="D4184" s="1">
        <v>43020</v>
      </c>
      <c r="E4184" t="s">
        <v>49</v>
      </c>
      <c r="F4184" t="s">
        <v>7287</v>
      </c>
      <c r="G4184" t="s">
        <v>7288</v>
      </c>
      <c r="H4184" t="s">
        <v>101</v>
      </c>
      <c r="I4184" t="s">
        <v>26</v>
      </c>
      <c r="J4184" t="s">
        <v>265</v>
      </c>
      <c r="K4184" t="s">
        <v>266</v>
      </c>
      <c r="L4184">
        <v>10035</v>
      </c>
      <c r="M4184" t="s">
        <v>147</v>
      </c>
      <c r="N4184" t="s">
        <v>559</v>
      </c>
      <c r="O4184" t="s">
        <v>45</v>
      </c>
      <c r="P4184" t="s">
        <v>89</v>
      </c>
      <c r="Q4184" t="s">
        <v>2192</v>
      </c>
      <c r="R4184">
        <v>17.04</v>
      </c>
      <c r="S4184">
        <v>3</v>
      </c>
      <c r="T4184">
        <v>0</v>
      </c>
      <c r="U4184">
        <v>7.6680000000000001</v>
      </c>
    </row>
    <row r="4185" spans="1:21" x14ac:dyDescent="0.25">
      <c r="A4185">
        <v>4184</v>
      </c>
      <c r="B4185" t="s">
        <v>7286</v>
      </c>
      <c r="C4185" s="1">
        <v>43014</v>
      </c>
      <c r="D4185" s="1">
        <v>43020</v>
      </c>
      <c r="E4185" t="s">
        <v>49</v>
      </c>
      <c r="F4185" t="s">
        <v>7287</v>
      </c>
      <c r="G4185" t="s">
        <v>7288</v>
      </c>
      <c r="H4185" t="s">
        <v>101</v>
      </c>
      <c r="I4185" t="s">
        <v>26</v>
      </c>
      <c r="J4185" t="s">
        <v>265</v>
      </c>
      <c r="K4185" t="s">
        <v>266</v>
      </c>
      <c r="L4185">
        <v>10035</v>
      </c>
      <c r="M4185" t="s">
        <v>147</v>
      </c>
      <c r="N4185" t="s">
        <v>685</v>
      </c>
      <c r="O4185" t="s">
        <v>45</v>
      </c>
      <c r="P4185" t="s">
        <v>58</v>
      </c>
      <c r="Q4185" t="s">
        <v>686</v>
      </c>
      <c r="R4185">
        <v>344.91</v>
      </c>
      <c r="S4185">
        <v>3</v>
      </c>
      <c r="T4185">
        <v>0</v>
      </c>
      <c r="U4185">
        <v>10.347300000000001</v>
      </c>
    </row>
    <row r="4186" spans="1:21" x14ac:dyDescent="0.25">
      <c r="A4186">
        <v>4185</v>
      </c>
      <c r="B4186" t="s">
        <v>7289</v>
      </c>
      <c r="C4186" s="1">
        <v>42709</v>
      </c>
      <c r="D4186" s="1">
        <v>42711</v>
      </c>
      <c r="E4186" t="s">
        <v>187</v>
      </c>
      <c r="F4186" t="s">
        <v>5734</v>
      </c>
      <c r="G4186" t="s">
        <v>5735</v>
      </c>
      <c r="H4186" t="s">
        <v>40</v>
      </c>
      <c r="I4186" t="s">
        <v>26</v>
      </c>
      <c r="J4186" t="s">
        <v>612</v>
      </c>
      <c r="K4186" t="s">
        <v>1247</v>
      </c>
      <c r="L4186">
        <v>2038</v>
      </c>
      <c r="M4186" t="s">
        <v>147</v>
      </c>
      <c r="N4186" t="s">
        <v>7290</v>
      </c>
      <c r="O4186" t="s">
        <v>31</v>
      </c>
      <c r="P4186" t="s">
        <v>32</v>
      </c>
      <c r="Q4186" t="s">
        <v>7291</v>
      </c>
      <c r="R4186">
        <v>81.94</v>
      </c>
      <c r="S4186">
        <v>1</v>
      </c>
      <c r="T4186">
        <v>0</v>
      </c>
      <c r="U4186">
        <v>20.484999999999999</v>
      </c>
    </row>
    <row r="4187" spans="1:21" x14ac:dyDescent="0.25">
      <c r="A4187">
        <v>4186</v>
      </c>
      <c r="B4187" t="s">
        <v>7292</v>
      </c>
      <c r="C4187" s="1">
        <v>42664</v>
      </c>
      <c r="D4187" s="1">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9.8160000000000007</v>
      </c>
    </row>
    <row r="4188" spans="1:21" x14ac:dyDescent="0.25">
      <c r="A4188">
        <v>4187</v>
      </c>
      <c r="B4188" t="s">
        <v>7293</v>
      </c>
      <c r="C4188" s="1">
        <v>42873</v>
      </c>
      <c r="D4188" s="1">
        <v>42878</v>
      </c>
      <c r="E4188" t="s">
        <v>49</v>
      </c>
      <c r="F4188" t="s">
        <v>7294</v>
      </c>
      <c r="G4188" t="s">
        <v>7295</v>
      </c>
      <c r="H4188" t="s">
        <v>40</v>
      </c>
      <c r="I4188" t="s">
        <v>26</v>
      </c>
      <c r="J4188" t="s">
        <v>7296</v>
      </c>
      <c r="K4188" t="s">
        <v>103</v>
      </c>
      <c r="L4188">
        <v>78501</v>
      </c>
      <c r="M4188" t="s">
        <v>104</v>
      </c>
      <c r="N4188" t="s">
        <v>2715</v>
      </c>
      <c r="O4188" t="s">
        <v>45</v>
      </c>
      <c r="P4188" t="s">
        <v>74</v>
      </c>
      <c r="Q4188" t="s">
        <v>2716</v>
      </c>
      <c r="R4188">
        <v>6.8739999999999997</v>
      </c>
      <c r="S4188">
        <v>7</v>
      </c>
      <c r="T4188">
        <v>0.8</v>
      </c>
      <c r="U4188">
        <v>-10.6547</v>
      </c>
    </row>
    <row r="4189" spans="1:21" x14ac:dyDescent="0.25">
      <c r="A4189">
        <v>4188</v>
      </c>
      <c r="B4189" t="s">
        <v>7293</v>
      </c>
      <c r="C4189" s="1">
        <v>42873</v>
      </c>
      <c r="D4189" s="1">
        <v>42878</v>
      </c>
      <c r="E4189" t="s">
        <v>49</v>
      </c>
      <c r="F4189" t="s">
        <v>7294</v>
      </c>
      <c r="G4189" t="s">
        <v>7295</v>
      </c>
      <c r="H4189" t="s">
        <v>40</v>
      </c>
      <c r="I4189" t="s">
        <v>26</v>
      </c>
      <c r="J4189" t="s">
        <v>7296</v>
      </c>
      <c r="K4189" t="s">
        <v>103</v>
      </c>
      <c r="L4189">
        <v>78501</v>
      </c>
      <c r="M4189" t="s">
        <v>104</v>
      </c>
      <c r="N4189" t="s">
        <v>4948</v>
      </c>
      <c r="O4189" t="s">
        <v>45</v>
      </c>
      <c r="P4189" t="s">
        <v>74</v>
      </c>
      <c r="Q4189" t="s">
        <v>4949</v>
      </c>
      <c r="R4189">
        <v>1.996</v>
      </c>
      <c r="S4189">
        <v>1</v>
      </c>
      <c r="T4189">
        <v>0.8</v>
      </c>
      <c r="U4189">
        <v>-3.2934000000000001</v>
      </c>
    </row>
    <row r="4190" spans="1:21" x14ac:dyDescent="0.25">
      <c r="A4190">
        <v>4189</v>
      </c>
      <c r="B4190" t="s">
        <v>7293</v>
      </c>
      <c r="C4190" s="1">
        <v>42873</v>
      </c>
      <c r="D4190" s="1">
        <v>42878</v>
      </c>
      <c r="E4190" t="s">
        <v>49</v>
      </c>
      <c r="F4190" t="s">
        <v>7294</v>
      </c>
      <c r="G4190" t="s">
        <v>7295</v>
      </c>
      <c r="H4190" t="s">
        <v>40</v>
      </c>
      <c r="I4190" t="s">
        <v>26</v>
      </c>
      <c r="J4190" t="s">
        <v>7296</v>
      </c>
      <c r="K4190" t="s">
        <v>103</v>
      </c>
      <c r="L4190">
        <v>78501</v>
      </c>
      <c r="M4190" t="s">
        <v>104</v>
      </c>
      <c r="N4190" t="s">
        <v>5943</v>
      </c>
      <c r="O4190" t="s">
        <v>45</v>
      </c>
      <c r="P4190" t="s">
        <v>58</v>
      </c>
      <c r="Q4190" t="s">
        <v>5944</v>
      </c>
      <c r="R4190">
        <v>8.9280000000000008</v>
      </c>
      <c r="S4190">
        <v>2</v>
      </c>
      <c r="T4190">
        <v>0.2</v>
      </c>
      <c r="U4190">
        <v>0.66959999999999997</v>
      </c>
    </row>
    <row r="4191" spans="1:21" x14ac:dyDescent="0.25">
      <c r="A4191">
        <v>4190</v>
      </c>
      <c r="B4191" t="s">
        <v>7297</v>
      </c>
      <c r="C4191" s="1">
        <v>42639</v>
      </c>
      <c r="D4191" s="1">
        <v>42644</v>
      </c>
      <c r="E4191" t="s">
        <v>22</v>
      </c>
      <c r="F4191" t="s">
        <v>7129</v>
      </c>
      <c r="G4191" t="s">
        <v>7130</v>
      </c>
      <c r="H4191" t="s">
        <v>40</v>
      </c>
      <c r="I4191" t="s">
        <v>26</v>
      </c>
      <c r="J4191" t="s">
        <v>7298</v>
      </c>
      <c r="K4191" t="s">
        <v>488</v>
      </c>
      <c r="L4191">
        <v>52240</v>
      </c>
      <c r="M4191" t="s">
        <v>104</v>
      </c>
      <c r="N4191" t="s">
        <v>7299</v>
      </c>
      <c r="O4191" t="s">
        <v>45</v>
      </c>
      <c r="P4191" t="s">
        <v>89</v>
      </c>
      <c r="Q4191" t="s">
        <v>7300</v>
      </c>
      <c r="R4191">
        <v>9.99</v>
      </c>
      <c r="S4191">
        <v>1</v>
      </c>
      <c r="T4191">
        <v>0</v>
      </c>
      <c r="U4191">
        <v>4.4954999999999998</v>
      </c>
    </row>
    <row r="4192" spans="1:21" x14ac:dyDescent="0.25">
      <c r="A4192">
        <v>4191</v>
      </c>
      <c r="B4192" t="s">
        <v>7301</v>
      </c>
      <c r="C4192" s="1">
        <v>43056</v>
      </c>
      <c r="D4192" s="1">
        <v>43061</v>
      </c>
      <c r="E4192" t="s">
        <v>49</v>
      </c>
      <c r="F4192" t="s">
        <v>2759</v>
      </c>
      <c r="G4192" t="s">
        <v>2760</v>
      </c>
      <c r="H4192" t="s">
        <v>25</v>
      </c>
      <c r="I4192" t="s">
        <v>26</v>
      </c>
      <c r="J4192" t="s">
        <v>606</v>
      </c>
      <c r="K4192" t="s">
        <v>244</v>
      </c>
      <c r="L4192">
        <v>19711</v>
      </c>
      <c r="M4192" t="s">
        <v>147</v>
      </c>
      <c r="N4192" t="s">
        <v>5746</v>
      </c>
      <c r="O4192" t="s">
        <v>70</v>
      </c>
      <c r="P4192" t="s">
        <v>1218</v>
      </c>
      <c r="Q4192" t="s">
        <v>5747</v>
      </c>
      <c r="R4192">
        <v>10499.97</v>
      </c>
      <c r="S4192">
        <v>3</v>
      </c>
      <c r="T4192">
        <v>0</v>
      </c>
      <c r="U4192">
        <v>5039.9856</v>
      </c>
    </row>
    <row r="4193" spans="1:21" x14ac:dyDescent="0.25">
      <c r="A4193">
        <v>4192</v>
      </c>
      <c r="B4193" t="s">
        <v>7302</v>
      </c>
      <c r="C4193" s="1">
        <v>42193</v>
      </c>
      <c r="D4193" s="1">
        <v>42193</v>
      </c>
      <c r="E4193" t="s">
        <v>1292</v>
      </c>
      <c r="F4193" t="s">
        <v>6003</v>
      </c>
      <c r="G4193" t="s">
        <v>6004</v>
      </c>
      <c r="H4193" t="s">
        <v>25</v>
      </c>
      <c r="I4193" t="s">
        <v>26</v>
      </c>
      <c r="J4193" t="s">
        <v>183</v>
      </c>
      <c r="K4193" t="s">
        <v>103</v>
      </c>
      <c r="L4193">
        <v>77070</v>
      </c>
      <c r="M4193" t="s">
        <v>104</v>
      </c>
      <c r="N4193" t="s">
        <v>7303</v>
      </c>
      <c r="O4193" t="s">
        <v>45</v>
      </c>
      <c r="P4193" t="s">
        <v>89</v>
      </c>
      <c r="Q4193" t="s">
        <v>7304</v>
      </c>
      <c r="R4193">
        <v>21.12</v>
      </c>
      <c r="S4193">
        <v>5</v>
      </c>
      <c r="T4193">
        <v>0.2</v>
      </c>
      <c r="U4193">
        <v>6.6</v>
      </c>
    </row>
    <row r="4194" spans="1:21" x14ac:dyDescent="0.25">
      <c r="A4194">
        <v>4193</v>
      </c>
      <c r="B4194" t="s">
        <v>7305</v>
      </c>
      <c r="C4194" s="1">
        <v>42324</v>
      </c>
      <c r="D4194" s="1">
        <v>42328</v>
      </c>
      <c r="E4194" t="s">
        <v>49</v>
      </c>
      <c r="F4194" t="s">
        <v>820</v>
      </c>
      <c r="G4194" t="s">
        <v>821</v>
      </c>
      <c r="H4194" t="s">
        <v>40</v>
      </c>
      <c r="I4194" t="s">
        <v>26</v>
      </c>
      <c r="J4194" t="s">
        <v>7306</v>
      </c>
      <c r="K4194" t="s">
        <v>6267</v>
      </c>
      <c r="L4194">
        <v>83704</v>
      </c>
      <c r="M4194" t="s">
        <v>43</v>
      </c>
      <c r="N4194" t="s">
        <v>54</v>
      </c>
      <c r="O4194" t="s">
        <v>31</v>
      </c>
      <c r="P4194" t="s">
        <v>55</v>
      </c>
      <c r="Q4194" t="s">
        <v>56</v>
      </c>
      <c r="R4194">
        <v>696.42</v>
      </c>
      <c r="S4194">
        <v>2</v>
      </c>
      <c r="T4194">
        <v>0</v>
      </c>
      <c r="U4194">
        <v>160.17660000000001</v>
      </c>
    </row>
    <row r="4195" spans="1:21" x14ac:dyDescent="0.25">
      <c r="A4195">
        <v>4194</v>
      </c>
      <c r="B4195" t="s">
        <v>7305</v>
      </c>
      <c r="C4195" s="1">
        <v>42324</v>
      </c>
      <c r="D4195" s="1">
        <v>42328</v>
      </c>
      <c r="E4195" t="s">
        <v>49</v>
      </c>
      <c r="F4195" t="s">
        <v>820</v>
      </c>
      <c r="G4195" t="s">
        <v>821</v>
      </c>
      <c r="H4195" t="s">
        <v>40</v>
      </c>
      <c r="I4195" t="s">
        <v>26</v>
      </c>
      <c r="J4195" t="s">
        <v>7306</v>
      </c>
      <c r="K4195" t="s">
        <v>6267</v>
      </c>
      <c r="L4195">
        <v>83704</v>
      </c>
      <c r="M4195" t="s">
        <v>43</v>
      </c>
      <c r="N4195" t="s">
        <v>625</v>
      </c>
      <c r="O4195" t="s">
        <v>70</v>
      </c>
      <c r="P4195" t="s">
        <v>71</v>
      </c>
      <c r="Q4195" t="s">
        <v>626</v>
      </c>
      <c r="R4195">
        <v>304.77600000000001</v>
      </c>
      <c r="S4195">
        <v>3</v>
      </c>
      <c r="T4195">
        <v>0.2</v>
      </c>
      <c r="U4195">
        <v>22.8582</v>
      </c>
    </row>
    <row r="4196" spans="1:21" x14ac:dyDescent="0.25">
      <c r="A4196">
        <v>4195</v>
      </c>
      <c r="B4196" t="s">
        <v>7307</v>
      </c>
      <c r="C4196" s="1">
        <v>42173</v>
      </c>
      <c r="D4196" s="1">
        <v>42177</v>
      </c>
      <c r="E4196" t="s">
        <v>49</v>
      </c>
      <c r="F4196" t="s">
        <v>6479</v>
      </c>
      <c r="G4196" t="s">
        <v>6480</v>
      </c>
      <c r="H4196" t="s">
        <v>25</v>
      </c>
      <c r="I4196" t="s">
        <v>26</v>
      </c>
      <c r="J4196" t="s">
        <v>949</v>
      </c>
      <c r="K4196" t="s">
        <v>42</v>
      </c>
      <c r="L4196">
        <v>92105</v>
      </c>
      <c r="M4196" t="s">
        <v>43</v>
      </c>
      <c r="N4196" t="s">
        <v>4234</v>
      </c>
      <c r="O4196" t="s">
        <v>45</v>
      </c>
      <c r="P4196" t="s">
        <v>67</v>
      </c>
      <c r="Q4196" t="s">
        <v>4235</v>
      </c>
      <c r="R4196">
        <v>51.98</v>
      </c>
      <c r="S4196">
        <v>2</v>
      </c>
      <c r="T4196">
        <v>0</v>
      </c>
      <c r="U4196">
        <v>15.074199999999999</v>
      </c>
    </row>
    <row r="4197" spans="1:21" x14ac:dyDescent="0.25">
      <c r="A4197">
        <v>4196</v>
      </c>
      <c r="B4197" t="s">
        <v>7308</v>
      </c>
      <c r="C4197" s="1">
        <v>42468</v>
      </c>
      <c r="D4197" s="1">
        <v>42474</v>
      </c>
      <c r="E4197" t="s">
        <v>49</v>
      </c>
      <c r="F4197" t="s">
        <v>2039</v>
      </c>
      <c r="G4197" t="s">
        <v>2040</v>
      </c>
      <c r="H4197" t="s">
        <v>25</v>
      </c>
      <c r="I4197" t="s">
        <v>26</v>
      </c>
      <c r="J4197" t="s">
        <v>41</v>
      </c>
      <c r="K4197" t="s">
        <v>42</v>
      </c>
      <c r="L4197">
        <v>90032</v>
      </c>
      <c r="M4197" t="s">
        <v>43</v>
      </c>
      <c r="N4197" t="s">
        <v>2452</v>
      </c>
      <c r="O4197" t="s">
        <v>31</v>
      </c>
      <c r="P4197" t="s">
        <v>64</v>
      </c>
      <c r="Q4197" t="s">
        <v>2453</v>
      </c>
      <c r="R4197">
        <v>24.7</v>
      </c>
      <c r="S4197">
        <v>5</v>
      </c>
      <c r="T4197">
        <v>0</v>
      </c>
      <c r="U4197">
        <v>10.374000000000001</v>
      </c>
    </row>
    <row r="4198" spans="1:21" x14ac:dyDescent="0.25">
      <c r="A4198">
        <v>4197</v>
      </c>
      <c r="B4198" t="s">
        <v>7309</v>
      </c>
      <c r="C4198" s="1">
        <v>42112</v>
      </c>
      <c r="D4198" s="1">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10.3071</v>
      </c>
    </row>
    <row r="4199" spans="1:21" x14ac:dyDescent="0.25">
      <c r="A4199">
        <v>4198</v>
      </c>
      <c r="B4199" t="s">
        <v>7310</v>
      </c>
      <c r="C4199" s="1">
        <v>42707</v>
      </c>
      <c r="D4199" s="1">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394.81599999999997</v>
      </c>
      <c r="S4199">
        <v>4</v>
      </c>
      <c r="T4199">
        <v>0.2</v>
      </c>
      <c r="U4199">
        <v>93.768799999999999</v>
      </c>
    </row>
    <row r="4200" spans="1:21" x14ac:dyDescent="0.25">
      <c r="A4200">
        <v>4199</v>
      </c>
      <c r="B4200" t="s">
        <v>7310</v>
      </c>
      <c r="C4200" s="1">
        <v>42707</v>
      </c>
      <c r="D4200" s="1">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v>
      </c>
      <c r="S4200">
        <v>4</v>
      </c>
      <c r="T4200">
        <v>0.7</v>
      </c>
      <c r="U4200">
        <v>-14.553599999999999</v>
      </c>
    </row>
    <row r="4201" spans="1:21" x14ac:dyDescent="0.25">
      <c r="A4201">
        <v>4200</v>
      </c>
      <c r="B4201" t="s">
        <v>7311</v>
      </c>
      <c r="C4201" s="1">
        <v>42348</v>
      </c>
      <c r="D4201" s="1">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3.4357000000000002</v>
      </c>
    </row>
    <row r="4202" spans="1:21" x14ac:dyDescent="0.25">
      <c r="A4202">
        <v>4201</v>
      </c>
      <c r="B4202" t="s">
        <v>7311</v>
      </c>
      <c r="C4202" s="1">
        <v>42348</v>
      </c>
      <c r="D4202" s="1">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249.995</v>
      </c>
    </row>
    <row r="4203" spans="1:21" x14ac:dyDescent="0.25">
      <c r="A4203">
        <v>4202</v>
      </c>
      <c r="B4203" t="s">
        <v>7311</v>
      </c>
      <c r="C4203" s="1">
        <v>42348</v>
      </c>
      <c r="D4203" s="1">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18.988800000000001</v>
      </c>
    </row>
    <row r="4204" spans="1:21" x14ac:dyDescent="0.25">
      <c r="A4204">
        <v>4203</v>
      </c>
      <c r="B4204" t="s">
        <v>7311</v>
      </c>
      <c r="C4204" s="1">
        <v>42348</v>
      </c>
      <c r="D4204" s="1">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84.943600000000004</v>
      </c>
    </row>
    <row r="4205" spans="1:21" x14ac:dyDescent="0.25">
      <c r="A4205">
        <v>4204</v>
      </c>
      <c r="B4205" t="s">
        <v>7312</v>
      </c>
      <c r="C4205" s="1">
        <v>41943</v>
      </c>
      <c r="D4205" s="1">
        <v>41945</v>
      </c>
      <c r="E4205" t="s">
        <v>22</v>
      </c>
      <c r="F4205" t="s">
        <v>4901</v>
      </c>
      <c r="G4205" t="s">
        <v>4902</v>
      </c>
      <c r="H4205" t="s">
        <v>25</v>
      </c>
      <c r="I4205" t="s">
        <v>26</v>
      </c>
      <c r="J4205" t="s">
        <v>7313</v>
      </c>
      <c r="K4205" t="s">
        <v>1402</v>
      </c>
      <c r="L4205">
        <v>2920</v>
      </c>
      <c r="M4205" t="s">
        <v>147</v>
      </c>
      <c r="N4205" t="s">
        <v>178</v>
      </c>
      <c r="O4205" t="s">
        <v>45</v>
      </c>
      <c r="P4205" t="s">
        <v>67</v>
      </c>
      <c r="Q4205" t="s">
        <v>179</v>
      </c>
      <c r="R4205">
        <v>49.25</v>
      </c>
      <c r="S4205">
        <v>5</v>
      </c>
      <c r="T4205">
        <v>0</v>
      </c>
      <c r="U4205">
        <v>18.715</v>
      </c>
    </row>
    <row r="4206" spans="1:21" x14ac:dyDescent="0.25">
      <c r="A4206">
        <v>4205</v>
      </c>
      <c r="B4206" t="s">
        <v>7312</v>
      </c>
      <c r="C4206" s="1">
        <v>41943</v>
      </c>
      <c r="D4206" s="1">
        <v>41945</v>
      </c>
      <c r="E4206" t="s">
        <v>22</v>
      </c>
      <c r="F4206" t="s">
        <v>4901</v>
      </c>
      <c r="G4206" t="s">
        <v>4902</v>
      </c>
      <c r="H4206" t="s">
        <v>25</v>
      </c>
      <c r="I4206" t="s">
        <v>26</v>
      </c>
      <c r="J4206" t="s">
        <v>7313</v>
      </c>
      <c r="K4206" t="s">
        <v>1402</v>
      </c>
      <c r="L4206">
        <v>2920</v>
      </c>
      <c r="M4206" t="s">
        <v>147</v>
      </c>
      <c r="N4206" t="s">
        <v>2847</v>
      </c>
      <c r="O4206" t="s">
        <v>45</v>
      </c>
      <c r="P4206" t="s">
        <v>89</v>
      </c>
      <c r="Q4206" t="s">
        <v>2848</v>
      </c>
      <c r="R4206">
        <v>10.16</v>
      </c>
      <c r="S4206">
        <v>2</v>
      </c>
      <c r="T4206">
        <v>0</v>
      </c>
      <c r="U4206">
        <v>4.7751999999999999</v>
      </c>
    </row>
    <row r="4207" spans="1:21" x14ac:dyDescent="0.25">
      <c r="A4207">
        <v>4206</v>
      </c>
      <c r="B4207" t="s">
        <v>7312</v>
      </c>
      <c r="C4207" s="1">
        <v>41943</v>
      </c>
      <c r="D4207" s="1">
        <v>41945</v>
      </c>
      <c r="E4207" t="s">
        <v>22</v>
      </c>
      <c r="F4207" t="s">
        <v>4901</v>
      </c>
      <c r="G4207" t="s">
        <v>4902</v>
      </c>
      <c r="H4207" t="s">
        <v>25</v>
      </c>
      <c r="I4207" t="s">
        <v>26</v>
      </c>
      <c r="J4207" t="s">
        <v>7313</v>
      </c>
      <c r="K4207" t="s">
        <v>1402</v>
      </c>
      <c r="L4207">
        <v>2920</v>
      </c>
      <c r="M4207" t="s">
        <v>147</v>
      </c>
      <c r="N4207" t="s">
        <v>5069</v>
      </c>
      <c r="O4207" t="s">
        <v>31</v>
      </c>
      <c r="P4207" t="s">
        <v>64</v>
      </c>
      <c r="Q4207" t="s">
        <v>5070</v>
      </c>
      <c r="R4207">
        <v>14.76</v>
      </c>
      <c r="S4207">
        <v>2</v>
      </c>
      <c r="T4207">
        <v>0</v>
      </c>
      <c r="U4207">
        <v>4.2804000000000002</v>
      </c>
    </row>
    <row r="4208" spans="1:21" x14ac:dyDescent="0.25">
      <c r="A4208">
        <v>4207</v>
      </c>
      <c r="B4208" t="s">
        <v>7312</v>
      </c>
      <c r="C4208" s="1">
        <v>41943</v>
      </c>
      <c r="D4208" s="1">
        <v>41945</v>
      </c>
      <c r="E4208" t="s">
        <v>22</v>
      </c>
      <c r="F4208" t="s">
        <v>4901</v>
      </c>
      <c r="G4208" t="s">
        <v>4902</v>
      </c>
      <c r="H4208" t="s">
        <v>25</v>
      </c>
      <c r="I4208" t="s">
        <v>26</v>
      </c>
      <c r="J4208" t="s">
        <v>7313</v>
      </c>
      <c r="K4208" t="s">
        <v>1402</v>
      </c>
      <c r="L4208">
        <v>2920</v>
      </c>
      <c r="M4208" t="s">
        <v>147</v>
      </c>
      <c r="N4208" t="s">
        <v>3228</v>
      </c>
      <c r="O4208" t="s">
        <v>45</v>
      </c>
      <c r="P4208" t="s">
        <v>74</v>
      </c>
      <c r="Q4208" t="s">
        <v>3229</v>
      </c>
      <c r="R4208">
        <v>34.08</v>
      </c>
      <c r="S4208">
        <v>2</v>
      </c>
      <c r="T4208">
        <v>0</v>
      </c>
      <c r="U4208">
        <v>15.6768</v>
      </c>
    </row>
    <row r="4209" spans="1:21" x14ac:dyDescent="0.25">
      <c r="A4209">
        <v>4208</v>
      </c>
      <c r="B4209" t="s">
        <v>7312</v>
      </c>
      <c r="C4209" s="1">
        <v>41943</v>
      </c>
      <c r="D4209" s="1">
        <v>41945</v>
      </c>
      <c r="E4209" t="s">
        <v>22</v>
      </c>
      <c r="F4209" t="s">
        <v>4901</v>
      </c>
      <c r="G4209" t="s">
        <v>4902</v>
      </c>
      <c r="H4209" t="s">
        <v>25</v>
      </c>
      <c r="I4209" t="s">
        <v>26</v>
      </c>
      <c r="J4209" t="s">
        <v>7313</v>
      </c>
      <c r="K4209" t="s">
        <v>1402</v>
      </c>
      <c r="L4209">
        <v>2920</v>
      </c>
      <c r="M4209" t="s">
        <v>147</v>
      </c>
      <c r="N4209" t="s">
        <v>1286</v>
      </c>
      <c r="O4209" t="s">
        <v>31</v>
      </c>
      <c r="P4209" t="s">
        <v>64</v>
      </c>
      <c r="Q4209" t="s">
        <v>1287</v>
      </c>
      <c r="R4209">
        <v>17.670000000000002</v>
      </c>
      <c r="S4209">
        <v>3</v>
      </c>
      <c r="T4209">
        <v>0</v>
      </c>
      <c r="U4209">
        <v>7.7747999999999999</v>
      </c>
    </row>
    <row r="4210" spans="1:21" x14ac:dyDescent="0.25">
      <c r="A4210">
        <v>4209</v>
      </c>
      <c r="B4210" t="s">
        <v>7312</v>
      </c>
      <c r="C4210" s="1">
        <v>41943</v>
      </c>
      <c r="D4210" s="1">
        <v>41945</v>
      </c>
      <c r="E4210" t="s">
        <v>22</v>
      </c>
      <c r="F4210" t="s">
        <v>4901</v>
      </c>
      <c r="G4210" t="s">
        <v>4902</v>
      </c>
      <c r="H4210" t="s">
        <v>25</v>
      </c>
      <c r="I4210" t="s">
        <v>26</v>
      </c>
      <c r="J4210" t="s">
        <v>7313</v>
      </c>
      <c r="K4210" t="s">
        <v>1402</v>
      </c>
      <c r="L4210">
        <v>2920</v>
      </c>
      <c r="M4210" t="s">
        <v>147</v>
      </c>
      <c r="N4210" t="s">
        <v>6255</v>
      </c>
      <c r="O4210" t="s">
        <v>31</v>
      </c>
      <c r="P4210" t="s">
        <v>35</v>
      </c>
      <c r="Q4210" t="s">
        <v>6256</v>
      </c>
      <c r="R4210">
        <v>1604.9</v>
      </c>
      <c r="S4210">
        <v>5</v>
      </c>
      <c r="T4210">
        <v>0</v>
      </c>
      <c r="U4210">
        <v>481.47</v>
      </c>
    </row>
    <row r="4211" spans="1:21" x14ac:dyDescent="0.25">
      <c r="A4211">
        <v>4210</v>
      </c>
      <c r="B4211" t="s">
        <v>7312</v>
      </c>
      <c r="C4211" s="1">
        <v>41943</v>
      </c>
      <c r="D4211" s="1">
        <v>41945</v>
      </c>
      <c r="E4211" t="s">
        <v>22</v>
      </c>
      <c r="F4211" t="s">
        <v>4901</v>
      </c>
      <c r="G4211" t="s">
        <v>4902</v>
      </c>
      <c r="H4211" t="s">
        <v>25</v>
      </c>
      <c r="I4211" t="s">
        <v>26</v>
      </c>
      <c r="J4211" t="s">
        <v>7313</v>
      </c>
      <c r="K4211" t="s">
        <v>1402</v>
      </c>
      <c r="L4211">
        <v>2920</v>
      </c>
      <c r="M4211" t="s">
        <v>147</v>
      </c>
      <c r="N4211" t="s">
        <v>5075</v>
      </c>
      <c r="O4211" t="s">
        <v>31</v>
      </c>
      <c r="P4211" t="s">
        <v>55</v>
      </c>
      <c r="Q4211" t="s">
        <v>5076</v>
      </c>
      <c r="R4211">
        <v>385.68599999999998</v>
      </c>
      <c r="S4211">
        <v>1</v>
      </c>
      <c r="T4211">
        <v>0.3</v>
      </c>
      <c r="U4211">
        <v>-60.607799999999997</v>
      </c>
    </row>
    <row r="4212" spans="1:21" x14ac:dyDescent="0.25">
      <c r="A4212">
        <v>4211</v>
      </c>
      <c r="B4212" t="s">
        <v>7314</v>
      </c>
      <c r="C4212" s="1">
        <v>43078</v>
      </c>
      <c r="D4212" s="1">
        <v>43083</v>
      </c>
      <c r="E4212" t="s">
        <v>49</v>
      </c>
      <c r="F4212" t="s">
        <v>7315</v>
      </c>
      <c r="G4212" t="s">
        <v>7316</v>
      </c>
      <c r="H4212" t="s">
        <v>25</v>
      </c>
      <c r="I4212" t="s">
        <v>26</v>
      </c>
      <c r="J4212" t="s">
        <v>302</v>
      </c>
      <c r="K4212" t="s">
        <v>210</v>
      </c>
      <c r="L4212">
        <v>60623</v>
      </c>
      <c r="M4212" t="s">
        <v>104</v>
      </c>
      <c r="N4212" t="s">
        <v>502</v>
      </c>
      <c r="O4212" t="s">
        <v>45</v>
      </c>
      <c r="P4212" t="s">
        <v>89</v>
      </c>
      <c r="Q4212" t="s">
        <v>503</v>
      </c>
      <c r="R4212">
        <v>15.984</v>
      </c>
      <c r="S4212">
        <v>2</v>
      </c>
      <c r="T4212">
        <v>0.2</v>
      </c>
      <c r="U4212">
        <v>4.9950000000000001</v>
      </c>
    </row>
    <row r="4213" spans="1:21" x14ac:dyDescent="0.25">
      <c r="A4213">
        <v>4212</v>
      </c>
      <c r="B4213" t="s">
        <v>7317</v>
      </c>
      <c r="C4213" s="1">
        <v>41764</v>
      </c>
      <c r="D4213" s="1">
        <v>41768</v>
      </c>
      <c r="E4213" t="s">
        <v>22</v>
      </c>
      <c r="F4213" t="s">
        <v>7031</v>
      </c>
      <c r="G4213" t="s">
        <v>7032</v>
      </c>
      <c r="H4213" t="s">
        <v>25</v>
      </c>
      <c r="I4213" t="s">
        <v>26</v>
      </c>
      <c r="J4213" t="s">
        <v>1468</v>
      </c>
      <c r="K4213" t="s">
        <v>28</v>
      </c>
      <c r="L4213">
        <v>40475</v>
      </c>
      <c r="M4213" t="s">
        <v>29</v>
      </c>
      <c r="N4213" t="s">
        <v>5832</v>
      </c>
      <c r="O4213" t="s">
        <v>45</v>
      </c>
      <c r="P4213" t="s">
        <v>89</v>
      </c>
      <c r="Q4213" t="s">
        <v>5833</v>
      </c>
      <c r="R4213">
        <v>9.42</v>
      </c>
      <c r="S4213">
        <v>3</v>
      </c>
      <c r="T4213">
        <v>0</v>
      </c>
      <c r="U4213">
        <v>4.2389999999999999</v>
      </c>
    </row>
    <row r="4214" spans="1:21" x14ac:dyDescent="0.25">
      <c r="A4214">
        <v>4213</v>
      </c>
      <c r="B4214" t="s">
        <v>7317</v>
      </c>
      <c r="C4214" s="1">
        <v>41764</v>
      </c>
      <c r="D4214" s="1">
        <v>41768</v>
      </c>
      <c r="E4214" t="s">
        <v>22</v>
      </c>
      <c r="F4214" t="s">
        <v>7031</v>
      </c>
      <c r="G4214" t="s">
        <v>7032</v>
      </c>
      <c r="H4214" t="s">
        <v>25</v>
      </c>
      <c r="I4214" t="s">
        <v>26</v>
      </c>
      <c r="J4214" t="s">
        <v>1468</v>
      </c>
      <c r="K4214" t="s">
        <v>28</v>
      </c>
      <c r="L4214">
        <v>40475</v>
      </c>
      <c r="M4214" t="s">
        <v>29</v>
      </c>
      <c r="N4214" t="s">
        <v>1116</v>
      </c>
      <c r="O4214" t="s">
        <v>45</v>
      </c>
      <c r="P4214" t="s">
        <v>67</v>
      </c>
      <c r="Q4214" t="s">
        <v>1117</v>
      </c>
      <c r="R4214">
        <v>6.56</v>
      </c>
      <c r="S4214">
        <v>2</v>
      </c>
      <c r="T4214">
        <v>0</v>
      </c>
      <c r="U4214">
        <v>1.9024000000000001</v>
      </c>
    </row>
    <row r="4215" spans="1:21" x14ac:dyDescent="0.25">
      <c r="A4215">
        <v>4214</v>
      </c>
      <c r="B4215" t="s">
        <v>7317</v>
      </c>
      <c r="C4215" s="1">
        <v>41764</v>
      </c>
      <c r="D4215" s="1">
        <v>41768</v>
      </c>
      <c r="E4215" t="s">
        <v>22</v>
      </c>
      <c r="F4215" t="s">
        <v>7031</v>
      </c>
      <c r="G4215" t="s">
        <v>7032</v>
      </c>
      <c r="H4215" t="s">
        <v>25</v>
      </c>
      <c r="I4215" t="s">
        <v>26</v>
      </c>
      <c r="J4215" t="s">
        <v>1468</v>
      </c>
      <c r="K4215" t="s">
        <v>28</v>
      </c>
      <c r="L4215">
        <v>40475</v>
      </c>
      <c r="M4215" t="s">
        <v>29</v>
      </c>
      <c r="N4215" t="s">
        <v>7318</v>
      </c>
      <c r="O4215" t="s">
        <v>45</v>
      </c>
      <c r="P4215" t="s">
        <v>89</v>
      </c>
      <c r="Q4215" t="s">
        <v>7319</v>
      </c>
      <c r="R4215">
        <v>24.56</v>
      </c>
      <c r="S4215">
        <v>2</v>
      </c>
      <c r="T4215">
        <v>0</v>
      </c>
      <c r="U4215">
        <v>11.543200000000001</v>
      </c>
    </row>
    <row r="4216" spans="1:21" x14ac:dyDescent="0.25">
      <c r="A4216">
        <v>4215</v>
      </c>
      <c r="B4216" t="s">
        <v>7320</v>
      </c>
      <c r="C4216" s="1">
        <v>42433</v>
      </c>
      <c r="D4216" s="1">
        <v>42437</v>
      </c>
      <c r="E4216" t="s">
        <v>49</v>
      </c>
      <c r="F4216" t="s">
        <v>4207</v>
      </c>
      <c r="G4216" t="s">
        <v>4208</v>
      </c>
      <c r="H4216" t="s">
        <v>25</v>
      </c>
      <c r="I4216" t="s">
        <v>26</v>
      </c>
      <c r="J4216" t="s">
        <v>5584</v>
      </c>
      <c r="K4216" t="s">
        <v>253</v>
      </c>
      <c r="L4216">
        <v>46544</v>
      </c>
      <c r="M4216" t="s">
        <v>104</v>
      </c>
      <c r="N4216" t="s">
        <v>7321</v>
      </c>
      <c r="O4216" t="s">
        <v>45</v>
      </c>
      <c r="P4216" t="s">
        <v>74</v>
      </c>
      <c r="Q4216" t="s">
        <v>7322</v>
      </c>
      <c r="R4216">
        <v>128.4</v>
      </c>
      <c r="S4216">
        <v>3</v>
      </c>
      <c r="T4216">
        <v>0</v>
      </c>
      <c r="U4216">
        <v>64.2</v>
      </c>
    </row>
    <row r="4217" spans="1:21" x14ac:dyDescent="0.25">
      <c r="A4217">
        <v>4216</v>
      </c>
      <c r="B4217" t="s">
        <v>7323</v>
      </c>
      <c r="C4217" s="1">
        <v>41973</v>
      </c>
      <c r="D4217" s="1">
        <v>41977</v>
      </c>
      <c r="E4217" t="s">
        <v>49</v>
      </c>
      <c r="F4217" t="s">
        <v>1260</v>
      </c>
      <c r="G4217" t="s">
        <v>1261</v>
      </c>
      <c r="H4217" t="s">
        <v>25</v>
      </c>
      <c r="I4217" t="s">
        <v>26</v>
      </c>
      <c r="J4217" t="s">
        <v>2299</v>
      </c>
      <c r="K4217" t="s">
        <v>266</v>
      </c>
      <c r="L4217">
        <v>10550</v>
      </c>
      <c r="M4217" t="s">
        <v>147</v>
      </c>
      <c r="N4217" t="s">
        <v>7324</v>
      </c>
      <c r="O4217" t="s">
        <v>45</v>
      </c>
      <c r="P4217" t="s">
        <v>172</v>
      </c>
      <c r="Q4217" t="s">
        <v>7325</v>
      </c>
      <c r="R4217">
        <v>62.28</v>
      </c>
      <c r="S4217">
        <v>4</v>
      </c>
      <c r="T4217">
        <v>0</v>
      </c>
      <c r="U4217">
        <v>29.271599999999999</v>
      </c>
    </row>
    <row r="4218" spans="1:21" x14ac:dyDescent="0.25">
      <c r="A4218">
        <v>4217</v>
      </c>
      <c r="B4218" t="s">
        <v>7326</v>
      </c>
      <c r="C4218" s="1">
        <v>42053</v>
      </c>
      <c r="D4218" s="1">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x14ac:dyDescent="0.25">
      <c r="A4219">
        <v>4218</v>
      </c>
      <c r="B4219" t="s">
        <v>7327</v>
      </c>
      <c r="C4219" s="1">
        <v>42826</v>
      </c>
      <c r="D4219" s="1">
        <v>42828</v>
      </c>
      <c r="E4219" t="s">
        <v>187</v>
      </c>
      <c r="F4219" t="s">
        <v>6791</v>
      </c>
      <c r="G4219" t="s">
        <v>6792</v>
      </c>
      <c r="H4219" t="s">
        <v>40</v>
      </c>
      <c r="I4219" t="s">
        <v>26</v>
      </c>
      <c r="J4219" t="s">
        <v>126</v>
      </c>
      <c r="K4219" t="s">
        <v>42</v>
      </c>
      <c r="L4219">
        <v>94110</v>
      </c>
      <c r="M4219" t="s">
        <v>43</v>
      </c>
      <c r="N4219" t="s">
        <v>7328</v>
      </c>
      <c r="O4219" t="s">
        <v>31</v>
      </c>
      <c r="P4219" t="s">
        <v>32</v>
      </c>
      <c r="Q4219" t="s">
        <v>7329</v>
      </c>
      <c r="R4219">
        <v>482.66399999999999</v>
      </c>
      <c r="S4219">
        <v>8</v>
      </c>
      <c r="T4219">
        <v>0.15</v>
      </c>
      <c r="U4219">
        <v>85.176000000000002</v>
      </c>
    </row>
    <row r="4220" spans="1:21" x14ac:dyDescent="0.25">
      <c r="A4220">
        <v>4219</v>
      </c>
      <c r="B4220" t="s">
        <v>7327</v>
      </c>
      <c r="C4220" s="1">
        <v>42826</v>
      </c>
      <c r="D4220" s="1">
        <v>42828</v>
      </c>
      <c r="E4220" t="s">
        <v>187</v>
      </c>
      <c r="F4220" t="s">
        <v>6791</v>
      </c>
      <c r="G4220" t="s">
        <v>6792</v>
      </c>
      <c r="H4220" t="s">
        <v>40</v>
      </c>
      <c r="I4220" t="s">
        <v>26</v>
      </c>
      <c r="J4220" t="s">
        <v>126</v>
      </c>
      <c r="K4220" t="s">
        <v>42</v>
      </c>
      <c r="L4220">
        <v>94110</v>
      </c>
      <c r="M4220" t="s">
        <v>43</v>
      </c>
      <c r="N4220" t="s">
        <v>6370</v>
      </c>
      <c r="O4220" t="s">
        <v>70</v>
      </c>
      <c r="P4220" t="s">
        <v>683</v>
      </c>
      <c r="Q4220" t="s">
        <v>6371</v>
      </c>
      <c r="R4220">
        <v>4799.9840000000004</v>
      </c>
      <c r="S4220">
        <v>2</v>
      </c>
      <c r="T4220">
        <v>0.2</v>
      </c>
      <c r="U4220">
        <v>359.99880000000002</v>
      </c>
    </row>
    <row r="4221" spans="1:21" x14ac:dyDescent="0.25">
      <c r="A4221">
        <v>4220</v>
      </c>
      <c r="B4221" t="s">
        <v>7330</v>
      </c>
      <c r="C4221" s="1">
        <v>42897</v>
      </c>
      <c r="D4221" s="1">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18.211200000000002</v>
      </c>
    </row>
    <row r="4222" spans="1:21" x14ac:dyDescent="0.25">
      <c r="A4222">
        <v>4221</v>
      </c>
      <c r="B4222" t="s">
        <v>7330</v>
      </c>
      <c r="C4222" s="1">
        <v>42897</v>
      </c>
      <c r="D4222" s="1">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6.6294000000000004</v>
      </c>
    </row>
    <row r="4223" spans="1:21" x14ac:dyDescent="0.25">
      <c r="A4223">
        <v>4222</v>
      </c>
      <c r="B4223" t="s">
        <v>7330</v>
      </c>
      <c r="C4223" s="1">
        <v>42897</v>
      </c>
      <c r="D4223" s="1">
        <v>42899</v>
      </c>
      <c r="E4223" t="s">
        <v>22</v>
      </c>
      <c r="F4223" t="s">
        <v>4055</v>
      </c>
      <c r="G4223" t="s">
        <v>4056</v>
      </c>
      <c r="H4223" t="s">
        <v>25</v>
      </c>
      <c r="I4223" t="s">
        <v>26</v>
      </c>
      <c r="J4223" t="s">
        <v>94</v>
      </c>
      <c r="K4223" t="s">
        <v>95</v>
      </c>
      <c r="L4223">
        <v>98103</v>
      </c>
      <c r="M4223" t="s">
        <v>43</v>
      </c>
      <c r="N4223" t="s">
        <v>7331</v>
      </c>
      <c r="O4223" t="s">
        <v>70</v>
      </c>
      <c r="P4223" t="s">
        <v>683</v>
      </c>
      <c r="Q4223" t="s">
        <v>7332</v>
      </c>
      <c r="R4223">
        <v>385.8</v>
      </c>
      <c r="S4223">
        <v>5</v>
      </c>
      <c r="T4223">
        <v>0.2</v>
      </c>
      <c r="U4223">
        <v>130.20750000000001</v>
      </c>
    </row>
    <row r="4224" spans="1:21" x14ac:dyDescent="0.25">
      <c r="A4224">
        <v>4223</v>
      </c>
      <c r="B4224" t="s">
        <v>7330</v>
      </c>
      <c r="C4224" s="1">
        <v>42897</v>
      </c>
      <c r="D4224" s="1">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1.0296000000000001</v>
      </c>
    </row>
    <row r="4225" spans="1:21" x14ac:dyDescent="0.25">
      <c r="A4225">
        <v>4224</v>
      </c>
      <c r="B4225" t="s">
        <v>7330</v>
      </c>
      <c r="C4225" s="1">
        <v>42897</v>
      </c>
      <c r="D4225" s="1">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v>
      </c>
      <c r="S4225">
        <v>3</v>
      </c>
      <c r="T4225">
        <v>0</v>
      </c>
      <c r="U4225">
        <v>41.860799999999998</v>
      </c>
    </row>
    <row r="4226" spans="1:21" x14ac:dyDescent="0.25">
      <c r="A4226">
        <v>4225</v>
      </c>
      <c r="B4226" t="s">
        <v>7333</v>
      </c>
      <c r="C4226" s="1">
        <v>42643</v>
      </c>
      <c r="D4226" s="1">
        <v>42646</v>
      </c>
      <c r="E4226" t="s">
        <v>187</v>
      </c>
      <c r="F4226" t="s">
        <v>6468</v>
      </c>
      <c r="G4226" t="s">
        <v>6469</v>
      </c>
      <c r="H4226" t="s">
        <v>25</v>
      </c>
      <c r="I4226" t="s">
        <v>26</v>
      </c>
      <c r="J4226" t="s">
        <v>1323</v>
      </c>
      <c r="K4226" t="s">
        <v>210</v>
      </c>
      <c r="L4226">
        <v>62301</v>
      </c>
      <c r="M4226" t="s">
        <v>104</v>
      </c>
      <c r="N4226" t="s">
        <v>795</v>
      </c>
      <c r="O4226" t="s">
        <v>45</v>
      </c>
      <c r="P4226" t="s">
        <v>74</v>
      </c>
      <c r="Q4226" t="s">
        <v>796</v>
      </c>
      <c r="R4226">
        <v>1.964</v>
      </c>
      <c r="S4226">
        <v>2</v>
      </c>
      <c r="T4226">
        <v>0.8</v>
      </c>
      <c r="U4226">
        <v>-3.2406000000000001</v>
      </c>
    </row>
    <row r="4227" spans="1:21" x14ac:dyDescent="0.25">
      <c r="A4227">
        <v>4226</v>
      </c>
      <c r="B4227" t="s">
        <v>7334</v>
      </c>
      <c r="C4227" s="1">
        <v>41986</v>
      </c>
      <c r="D4227" s="1">
        <v>41990</v>
      </c>
      <c r="E4227" t="s">
        <v>49</v>
      </c>
      <c r="F4227" t="s">
        <v>1927</v>
      </c>
      <c r="G4227" t="s">
        <v>1928</v>
      </c>
      <c r="H4227" t="s">
        <v>40</v>
      </c>
      <c r="I4227" t="s">
        <v>26</v>
      </c>
      <c r="J4227" t="s">
        <v>302</v>
      </c>
      <c r="K4227" t="s">
        <v>210</v>
      </c>
      <c r="L4227">
        <v>60623</v>
      </c>
      <c r="M4227" t="s">
        <v>104</v>
      </c>
      <c r="N4227" t="s">
        <v>7335</v>
      </c>
      <c r="O4227" t="s">
        <v>31</v>
      </c>
      <c r="P4227" t="s">
        <v>64</v>
      </c>
      <c r="Q4227" t="s">
        <v>7336</v>
      </c>
      <c r="R4227">
        <v>94.427999999999997</v>
      </c>
      <c r="S4227">
        <v>3</v>
      </c>
      <c r="T4227">
        <v>0.6</v>
      </c>
      <c r="U4227">
        <v>-42.492600000000003</v>
      </c>
    </row>
    <row r="4228" spans="1:21" x14ac:dyDescent="0.25">
      <c r="A4228">
        <v>4227</v>
      </c>
      <c r="B4228" t="s">
        <v>7337</v>
      </c>
      <c r="C4228" s="1">
        <v>43050</v>
      </c>
      <c r="D4228" s="1">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x14ac:dyDescent="0.25">
      <c r="A4229">
        <v>4228</v>
      </c>
      <c r="B4229" t="s">
        <v>7338</v>
      </c>
      <c r="C4229" s="1">
        <v>42009</v>
      </c>
      <c r="D4229" s="1">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-6.9282000000000004</v>
      </c>
    </row>
    <row r="4230" spans="1:21" x14ac:dyDescent="0.25">
      <c r="A4230">
        <v>4229</v>
      </c>
      <c r="B4230" t="s">
        <v>7339</v>
      </c>
      <c r="C4230" s="1">
        <v>42453</v>
      </c>
      <c r="D4230" s="1">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x14ac:dyDescent="0.25">
      <c r="A4231">
        <v>4230</v>
      </c>
      <c r="B4231" t="s">
        <v>7340</v>
      </c>
      <c r="C4231" s="1">
        <v>42921</v>
      </c>
      <c r="D4231" s="1">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-348.62939999999998</v>
      </c>
    </row>
    <row r="4232" spans="1:21" x14ac:dyDescent="0.25">
      <c r="A4232">
        <v>4231</v>
      </c>
      <c r="B4232" t="s">
        <v>7340</v>
      </c>
      <c r="C4232" s="1">
        <v>42921</v>
      </c>
      <c r="D4232" s="1">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11.394</v>
      </c>
      <c r="S4232">
        <v>9</v>
      </c>
      <c r="T4232">
        <v>0.8</v>
      </c>
      <c r="U4232">
        <v>-17.660699999999999</v>
      </c>
    </row>
    <row r="4233" spans="1:21" x14ac:dyDescent="0.25">
      <c r="A4233">
        <v>4232</v>
      </c>
      <c r="B4233" t="s">
        <v>7340</v>
      </c>
      <c r="C4233" s="1">
        <v>42921</v>
      </c>
      <c r="D4233" s="1">
        <v>42926</v>
      </c>
      <c r="E4233" t="s">
        <v>49</v>
      </c>
      <c r="F4233" t="s">
        <v>2685</v>
      </c>
      <c r="G4233" t="s">
        <v>2686</v>
      </c>
      <c r="H4233" t="s">
        <v>40</v>
      </c>
      <c r="I4233" t="s">
        <v>26</v>
      </c>
      <c r="J4233" t="s">
        <v>816</v>
      </c>
      <c r="K4233" t="s">
        <v>103</v>
      </c>
      <c r="L4233">
        <v>75220</v>
      </c>
      <c r="M4233" t="s">
        <v>104</v>
      </c>
      <c r="N4233" t="s">
        <v>7341</v>
      </c>
      <c r="O4233" t="s">
        <v>45</v>
      </c>
      <c r="P4233" t="s">
        <v>89</v>
      </c>
      <c r="Q4233" t="s">
        <v>7342</v>
      </c>
      <c r="R4233">
        <v>15.552</v>
      </c>
      <c r="S4233">
        <v>3</v>
      </c>
      <c r="T4233">
        <v>0.2</v>
      </c>
      <c r="U4233">
        <v>5.6375999999999999</v>
      </c>
    </row>
    <row r="4234" spans="1:21" x14ac:dyDescent="0.25">
      <c r="A4234">
        <v>4233</v>
      </c>
      <c r="B4234" t="s">
        <v>7340</v>
      </c>
      <c r="C4234" s="1">
        <v>42921</v>
      </c>
      <c r="D4234" s="1">
        <v>42926</v>
      </c>
      <c r="E4234" t="s">
        <v>49</v>
      </c>
      <c r="F4234" t="s">
        <v>2685</v>
      </c>
      <c r="G4234" t="s">
        <v>2686</v>
      </c>
      <c r="H4234" t="s">
        <v>40</v>
      </c>
      <c r="I4234" t="s">
        <v>26</v>
      </c>
      <c r="J4234" t="s">
        <v>816</v>
      </c>
      <c r="K4234" t="s">
        <v>103</v>
      </c>
      <c r="L4234">
        <v>75220</v>
      </c>
      <c r="M4234" t="s">
        <v>104</v>
      </c>
      <c r="N4234" t="s">
        <v>2847</v>
      </c>
      <c r="O4234" t="s">
        <v>45</v>
      </c>
      <c r="P4234" t="s">
        <v>89</v>
      </c>
      <c r="Q4234" t="s">
        <v>6819</v>
      </c>
      <c r="R4234">
        <v>31.103999999999999</v>
      </c>
      <c r="S4234">
        <v>6</v>
      </c>
      <c r="T4234">
        <v>0.2</v>
      </c>
      <c r="U4234">
        <v>11.2752</v>
      </c>
    </row>
    <row r="4235" spans="1:21" x14ac:dyDescent="0.25">
      <c r="A4235">
        <v>4234</v>
      </c>
      <c r="B4235" t="s">
        <v>7340</v>
      </c>
      <c r="C4235" s="1">
        <v>42921</v>
      </c>
      <c r="D4235" s="1">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6.3159999999999998</v>
      </c>
      <c r="S4235">
        <v>1</v>
      </c>
      <c r="T4235">
        <v>0.8</v>
      </c>
      <c r="U4235">
        <v>-10.4214</v>
      </c>
    </row>
    <row r="4236" spans="1:21" x14ac:dyDescent="0.25">
      <c r="A4236">
        <v>4235</v>
      </c>
      <c r="B4236" t="s">
        <v>7343</v>
      </c>
      <c r="C4236" s="1">
        <v>41903</v>
      </c>
      <c r="D4236" s="1">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v>
      </c>
      <c r="S4236">
        <v>3</v>
      </c>
      <c r="T4236">
        <v>0.2</v>
      </c>
      <c r="U4236">
        <v>4.1151</v>
      </c>
    </row>
    <row r="4237" spans="1:21" x14ac:dyDescent="0.25">
      <c r="A4237">
        <v>4236</v>
      </c>
      <c r="B4237" t="s">
        <v>7343</v>
      </c>
      <c r="C4237" s="1">
        <v>41903</v>
      </c>
      <c r="D4237" s="1">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v>
      </c>
      <c r="S4237">
        <v>9</v>
      </c>
      <c r="T4237">
        <v>0.2</v>
      </c>
      <c r="U4237">
        <v>7.0227000000000004</v>
      </c>
    </row>
    <row r="4238" spans="1:21" x14ac:dyDescent="0.25">
      <c r="A4238">
        <v>4237</v>
      </c>
      <c r="B4238" t="s">
        <v>7344</v>
      </c>
      <c r="C4238" s="1">
        <v>42574</v>
      </c>
      <c r="D4238" s="1">
        <v>42578</v>
      </c>
      <c r="E4238" t="s">
        <v>49</v>
      </c>
      <c r="F4238" t="s">
        <v>7345</v>
      </c>
      <c r="G4238" t="s">
        <v>7346</v>
      </c>
      <c r="H4238" t="s">
        <v>101</v>
      </c>
      <c r="I4238" t="s">
        <v>26</v>
      </c>
      <c r="J4238" t="s">
        <v>3108</v>
      </c>
      <c r="K4238" t="s">
        <v>210</v>
      </c>
      <c r="L4238">
        <v>61107</v>
      </c>
      <c r="M4238" t="s">
        <v>104</v>
      </c>
      <c r="N4238" t="s">
        <v>5778</v>
      </c>
      <c r="O4238" t="s">
        <v>45</v>
      </c>
      <c r="P4238" t="s">
        <v>74</v>
      </c>
      <c r="Q4238" t="s">
        <v>5779</v>
      </c>
      <c r="R4238">
        <v>11.416</v>
      </c>
      <c r="S4238">
        <v>4</v>
      </c>
      <c r="T4238">
        <v>0.8</v>
      </c>
      <c r="U4238">
        <v>-18.836400000000001</v>
      </c>
    </row>
    <row r="4239" spans="1:21" x14ac:dyDescent="0.25">
      <c r="A4239">
        <v>4238</v>
      </c>
      <c r="B4239" t="s">
        <v>7347</v>
      </c>
      <c r="C4239" s="1">
        <v>42976</v>
      </c>
      <c r="D4239" s="1">
        <v>42981</v>
      </c>
      <c r="E4239" t="s">
        <v>22</v>
      </c>
      <c r="F4239" t="s">
        <v>4741</v>
      </c>
      <c r="G4239" t="s">
        <v>4742</v>
      </c>
      <c r="H4239" t="s">
        <v>40</v>
      </c>
      <c r="I4239" t="s">
        <v>26</v>
      </c>
      <c r="J4239" t="s">
        <v>145</v>
      </c>
      <c r="K4239" t="s">
        <v>146</v>
      </c>
      <c r="L4239">
        <v>19134</v>
      </c>
      <c r="M4239" t="s">
        <v>147</v>
      </c>
      <c r="N4239" t="s">
        <v>7348</v>
      </c>
      <c r="O4239" t="s">
        <v>45</v>
      </c>
      <c r="P4239" t="s">
        <v>67</v>
      </c>
      <c r="Q4239" t="s">
        <v>7349</v>
      </c>
      <c r="R4239">
        <v>9.4079999999999995</v>
      </c>
      <c r="S4239">
        <v>7</v>
      </c>
      <c r="T4239">
        <v>0.2</v>
      </c>
      <c r="U4239">
        <v>0.7056</v>
      </c>
    </row>
    <row r="4240" spans="1:21" x14ac:dyDescent="0.25">
      <c r="A4240">
        <v>4239</v>
      </c>
      <c r="B4240" t="s">
        <v>7350</v>
      </c>
      <c r="C4240" s="1">
        <v>42820</v>
      </c>
      <c r="D4240" s="1">
        <v>42822</v>
      </c>
      <c r="E4240" t="s">
        <v>187</v>
      </c>
      <c r="F4240" t="s">
        <v>5249</v>
      </c>
      <c r="G4240" t="s">
        <v>5250</v>
      </c>
      <c r="H4240" t="s">
        <v>101</v>
      </c>
      <c r="I4240" t="s">
        <v>26</v>
      </c>
      <c r="J4240" t="s">
        <v>94</v>
      </c>
      <c r="K4240" t="s">
        <v>95</v>
      </c>
      <c r="L4240">
        <v>98105</v>
      </c>
      <c r="M4240" t="s">
        <v>43</v>
      </c>
      <c r="N4240" t="s">
        <v>7351</v>
      </c>
      <c r="O4240" t="s">
        <v>45</v>
      </c>
      <c r="P4240" t="s">
        <v>67</v>
      </c>
      <c r="Q4240" t="s">
        <v>7352</v>
      </c>
      <c r="R4240">
        <v>19.829999999999998</v>
      </c>
      <c r="S4240">
        <v>1</v>
      </c>
      <c r="T4240">
        <v>0</v>
      </c>
      <c r="U4240">
        <v>5.9489999999999998</v>
      </c>
    </row>
    <row r="4241" spans="1:21" x14ac:dyDescent="0.25">
      <c r="A4241">
        <v>4240</v>
      </c>
      <c r="B4241" t="s">
        <v>7353</v>
      </c>
      <c r="C4241" s="1">
        <v>43098</v>
      </c>
      <c r="D4241" s="1">
        <v>43104</v>
      </c>
      <c r="E4241" t="s">
        <v>49</v>
      </c>
      <c r="F4241" t="s">
        <v>342</v>
      </c>
      <c r="G4241" t="s">
        <v>343</v>
      </c>
      <c r="H4241" t="s">
        <v>40</v>
      </c>
      <c r="I4241" t="s">
        <v>26</v>
      </c>
      <c r="J4241" t="s">
        <v>6477</v>
      </c>
      <c r="K4241" t="s">
        <v>237</v>
      </c>
      <c r="L4241">
        <v>49505</v>
      </c>
      <c r="M4241" t="s">
        <v>104</v>
      </c>
      <c r="N4241" t="s">
        <v>3577</v>
      </c>
      <c r="O4241" t="s">
        <v>45</v>
      </c>
      <c r="P4241" t="s">
        <v>89</v>
      </c>
      <c r="Q4241" t="s">
        <v>3578</v>
      </c>
      <c r="R4241">
        <v>209.7</v>
      </c>
      <c r="S4241">
        <v>2</v>
      </c>
      <c r="T4241">
        <v>0</v>
      </c>
      <c r="U4241">
        <v>100.65600000000001</v>
      </c>
    </row>
    <row r="4242" spans="1:21" x14ac:dyDescent="0.25">
      <c r="A4242">
        <v>4241</v>
      </c>
      <c r="B4242" t="s">
        <v>7354</v>
      </c>
      <c r="C4242" s="1">
        <v>41902</v>
      </c>
      <c r="D4242" s="1">
        <v>41908</v>
      </c>
      <c r="E4242" t="s">
        <v>49</v>
      </c>
      <c r="F4242" t="s">
        <v>6157</v>
      </c>
      <c r="G4242" t="s">
        <v>6158</v>
      </c>
      <c r="H4242" t="s">
        <v>101</v>
      </c>
      <c r="I4242" t="s">
        <v>26</v>
      </c>
      <c r="J4242" t="s">
        <v>41</v>
      </c>
      <c r="K4242" t="s">
        <v>42</v>
      </c>
      <c r="L4242">
        <v>90004</v>
      </c>
      <c r="M4242" t="s">
        <v>43</v>
      </c>
      <c r="N4242" t="s">
        <v>7355</v>
      </c>
      <c r="O4242" t="s">
        <v>45</v>
      </c>
      <c r="P4242" t="s">
        <v>77</v>
      </c>
      <c r="Q4242" t="s">
        <v>1432</v>
      </c>
      <c r="R4242">
        <v>43.92</v>
      </c>
      <c r="S4242">
        <v>4</v>
      </c>
      <c r="T4242">
        <v>0</v>
      </c>
      <c r="U4242">
        <v>11.8584</v>
      </c>
    </row>
    <row r="4243" spans="1:21" x14ac:dyDescent="0.25">
      <c r="A4243">
        <v>4242</v>
      </c>
      <c r="B4243" t="s">
        <v>7354</v>
      </c>
      <c r="C4243" s="1">
        <v>41902</v>
      </c>
      <c r="D4243" s="1">
        <v>41908</v>
      </c>
      <c r="E4243" t="s">
        <v>49</v>
      </c>
      <c r="F4243" t="s">
        <v>6157</v>
      </c>
      <c r="G4243" t="s">
        <v>6158</v>
      </c>
      <c r="H4243" t="s">
        <v>101</v>
      </c>
      <c r="I4243" t="s">
        <v>26</v>
      </c>
      <c r="J4243" t="s">
        <v>41</v>
      </c>
      <c r="K4243" t="s">
        <v>42</v>
      </c>
      <c r="L4243">
        <v>90004</v>
      </c>
      <c r="M4243" t="s">
        <v>43</v>
      </c>
      <c r="N4243" t="s">
        <v>2621</v>
      </c>
      <c r="O4243" t="s">
        <v>45</v>
      </c>
      <c r="P4243" t="s">
        <v>74</v>
      </c>
      <c r="Q4243" t="s">
        <v>2622</v>
      </c>
      <c r="R4243">
        <v>20.231999999999999</v>
      </c>
      <c r="S4243">
        <v>3</v>
      </c>
      <c r="T4243">
        <v>0.2</v>
      </c>
      <c r="U4243">
        <v>6.5754000000000001</v>
      </c>
    </row>
    <row r="4244" spans="1:21" x14ac:dyDescent="0.25">
      <c r="A4244">
        <v>4243</v>
      </c>
      <c r="B4244" t="s">
        <v>7356</v>
      </c>
      <c r="C4244" s="1">
        <v>42464</v>
      </c>
      <c r="D4244" s="1">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5.9988000000000001</v>
      </c>
    </row>
    <row r="4245" spans="1:21" x14ac:dyDescent="0.25">
      <c r="A4245">
        <v>4244</v>
      </c>
      <c r="B4245" t="s">
        <v>7356</v>
      </c>
      <c r="C4245" s="1">
        <v>42464</v>
      </c>
      <c r="D4245" s="1">
        <v>42465</v>
      </c>
      <c r="E4245" t="s">
        <v>187</v>
      </c>
      <c r="F4245" t="s">
        <v>3923</v>
      </c>
      <c r="G4245" t="s">
        <v>3924</v>
      </c>
      <c r="H4245" t="s">
        <v>101</v>
      </c>
      <c r="I4245" t="s">
        <v>26</v>
      </c>
      <c r="J4245" t="s">
        <v>317</v>
      </c>
      <c r="K4245" t="s">
        <v>318</v>
      </c>
      <c r="L4245">
        <v>22153</v>
      </c>
      <c r="M4245" t="s">
        <v>29</v>
      </c>
      <c r="N4245" t="s">
        <v>5246</v>
      </c>
      <c r="O4245" t="s">
        <v>45</v>
      </c>
      <c r="P4245" t="s">
        <v>89</v>
      </c>
      <c r="Q4245" t="s">
        <v>5247</v>
      </c>
      <c r="R4245">
        <v>27.81</v>
      </c>
      <c r="S4245">
        <v>3</v>
      </c>
      <c r="T4245">
        <v>0</v>
      </c>
      <c r="U4245">
        <v>13.0707</v>
      </c>
    </row>
    <row r="4246" spans="1:21" x14ac:dyDescent="0.25">
      <c r="A4246">
        <v>4245</v>
      </c>
      <c r="B4246" t="s">
        <v>7357</v>
      </c>
      <c r="C4246" s="1">
        <v>41724</v>
      </c>
      <c r="D4246" s="1">
        <v>41728</v>
      </c>
      <c r="E4246" t="s">
        <v>49</v>
      </c>
      <c r="F4246" t="s">
        <v>581</v>
      </c>
      <c r="G4246" t="s">
        <v>582</v>
      </c>
      <c r="H4246" t="s">
        <v>40</v>
      </c>
      <c r="I4246" t="s">
        <v>26</v>
      </c>
      <c r="J4246" t="s">
        <v>41</v>
      </c>
      <c r="K4246" t="s">
        <v>42</v>
      </c>
      <c r="L4246">
        <v>90036</v>
      </c>
      <c r="M4246" t="s">
        <v>43</v>
      </c>
      <c r="N4246" t="s">
        <v>754</v>
      </c>
      <c r="O4246" t="s">
        <v>70</v>
      </c>
      <c r="P4246" t="s">
        <v>160</v>
      </c>
      <c r="Q4246" t="s">
        <v>755</v>
      </c>
      <c r="R4246">
        <v>66.3</v>
      </c>
      <c r="S4246">
        <v>3</v>
      </c>
      <c r="T4246">
        <v>0</v>
      </c>
      <c r="U4246">
        <v>8.6189999999999998</v>
      </c>
    </row>
    <row r="4247" spans="1:21" x14ac:dyDescent="0.25">
      <c r="A4247">
        <v>4246</v>
      </c>
      <c r="B4247" t="s">
        <v>7358</v>
      </c>
      <c r="C4247" s="1">
        <v>43067</v>
      </c>
      <c r="D4247" s="1">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0.73799999999999999</v>
      </c>
    </row>
    <row r="4248" spans="1:21" x14ac:dyDescent="0.25">
      <c r="A4248">
        <v>4247</v>
      </c>
      <c r="B4248" t="s">
        <v>7358</v>
      </c>
      <c r="C4248" s="1">
        <v>43067</v>
      </c>
      <c r="D4248" s="1">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272.79199999999997</v>
      </c>
    </row>
    <row r="4249" spans="1:21" x14ac:dyDescent="0.25">
      <c r="A4249">
        <v>4248</v>
      </c>
      <c r="B4249" t="s">
        <v>7358</v>
      </c>
      <c r="C4249" s="1">
        <v>43067</v>
      </c>
      <c r="D4249" s="1">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7.524</v>
      </c>
    </row>
    <row r="4250" spans="1:21" x14ac:dyDescent="0.25">
      <c r="A4250">
        <v>4249</v>
      </c>
      <c r="B4250" t="s">
        <v>7359</v>
      </c>
      <c r="C4250" s="1">
        <v>42705</v>
      </c>
      <c r="D4250" s="1">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40.516800000000003</v>
      </c>
    </row>
    <row r="4251" spans="1:21" x14ac:dyDescent="0.25">
      <c r="A4251">
        <v>4250</v>
      </c>
      <c r="B4251" t="s">
        <v>7359</v>
      </c>
      <c r="C4251" s="1">
        <v>42705</v>
      </c>
      <c r="D4251" s="1">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150.38399999999999</v>
      </c>
    </row>
    <row r="4252" spans="1:21" x14ac:dyDescent="0.25">
      <c r="A4252">
        <v>4251</v>
      </c>
      <c r="B4252" t="s">
        <v>7360</v>
      </c>
      <c r="C4252" s="1">
        <v>41901</v>
      </c>
      <c r="D4252" s="1">
        <v>41901</v>
      </c>
      <c r="E4252" t="s">
        <v>1292</v>
      </c>
      <c r="F4252" t="s">
        <v>7361</v>
      </c>
      <c r="G4252" t="s">
        <v>7362</v>
      </c>
      <c r="H4252" t="s">
        <v>40</v>
      </c>
      <c r="I4252" t="s">
        <v>26</v>
      </c>
      <c r="J4252" t="s">
        <v>265</v>
      </c>
      <c r="K4252" t="s">
        <v>266</v>
      </c>
      <c r="L4252">
        <v>10011</v>
      </c>
      <c r="M4252" t="s">
        <v>147</v>
      </c>
      <c r="N4252" t="s">
        <v>4627</v>
      </c>
      <c r="O4252" t="s">
        <v>31</v>
      </c>
      <c r="P4252" t="s">
        <v>35</v>
      </c>
      <c r="Q4252" t="s">
        <v>4628</v>
      </c>
      <c r="R4252">
        <v>887.10299999999995</v>
      </c>
      <c r="S4252">
        <v>7</v>
      </c>
      <c r="T4252">
        <v>0.1</v>
      </c>
      <c r="U4252">
        <v>177.42060000000001</v>
      </c>
    </row>
    <row r="4253" spans="1:21" x14ac:dyDescent="0.25">
      <c r="A4253">
        <v>4252</v>
      </c>
      <c r="B4253" t="s">
        <v>7363</v>
      </c>
      <c r="C4253" s="1">
        <v>42300</v>
      </c>
      <c r="D4253" s="1">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v>
      </c>
    </row>
    <row r="4254" spans="1:21" x14ac:dyDescent="0.25">
      <c r="A4254">
        <v>4253</v>
      </c>
      <c r="B4254" t="s">
        <v>7363</v>
      </c>
      <c r="C4254" s="1">
        <v>42300</v>
      </c>
      <c r="D4254" s="1">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2.2711999999999999</v>
      </c>
    </row>
    <row r="4255" spans="1:21" x14ac:dyDescent="0.25">
      <c r="A4255">
        <v>4254</v>
      </c>
      <c r="B4255" t="s">
        <v>7363</v>
      </c>
      <c r="C4255" s="1">
        <v>42300</v>
      </c>
      <c r="D4255" s="1">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v>
      </c>
    </row>
    <row r="4256" spans="1:21" x14ac:dyDescent="0.25">
      <c r="A4256">
        <v>4255</v>
      </c>
      <c r="B4256" t="s">
        <v>7364</v>
      </c>
      <c r="C4256" s="1">
        <v>43021</v>
      </c>
      <c r="D4256" s="1">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20.5764</v>
      </c>
    </row>
    <row r="4257" spans="1:21" x14ac:dyDescent="0.25">
      <c r="A4257">
        <v>4256</v>
      </c>
      <c r="B4257" t="s">
        <v>7364</v>
      </c>
      <c r="C4257" s="1">
        <v>43021</v>
      </c>
      <c r="D4257" s="1">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96.784000000000006</v>
      </c>
      <c r="S4257">
        <v>4</v>
      </c>
      <c r="T4257">
        <v>0.8</v>
      </c>
      <c r="U4257">
        <v>-145.17599999999999</v>
      </c>
    </row>
    <row r="4258" spans="1:21" x14ac:dyDescent="0.25">
      <c r="A4258">
        <v>4257</v>
      </c>
      <c r="B4258" t="s">
        <v>7364</v>
      </c>
      <c r="C4258" s="1">
        <v>43021</v>
      </c>
      <c r="D4258" s="1">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-6.8094000000000001</v>
      </c>
    </row>
    <row r="4259" spans="1:21" x14ac:dyDescent="0.25">
      <c r="A4259">
        <v>4258</v>
      </c>
      <c r="B4259" t="s">
        <v>7365</v>
      </c>
      <c r="C4259" s="1">
        <v>42251</v>
      </c>
      <c r="D4259" s="1">
        <v>42256</v>
      </c>
      <c r="E4259" t="s">
        <v>49</v>
      </c>
      <c r="F4259" t="s">
        <v>134</v>
      </c>
      <c r="G4259" t="s">
        <v>135</v>
      </c>
      <c r="H4259" t="s">
        <v>40</v>
      </c>
      <c r="I4259" t="s">
        <v>26</v>
      </c>
      <c r="J4259" t="s">
        <v>4712</v>
      </c>
      <c r="K4259" t="s">
        <v>419</v>
      </c>
      <c r="L4259">
        <v>97504</v>
      </c>
      <c r="M4259" t="s">
        <v>43</v>
      </c>
      <c r="N4259" t="s">
        <v>6555</v>
      </c>
      <c r="O4259" t="s">
        <v>45</v>
      </c>
      <c r="P4259" t="s">
        <v>74</v>
      </c>
      <c r="Q4259" t="s">
        <v>6556</v>
      </c>
      <c r="R4259">
        <v>9.7620000000000005</v>
      </c>
      <c r="S4259">
        <v>2</v>
      </c>
      <c r="T4259">
        <v>0.7</v>
      </c>
      <c r="U4259">
        <v>-6.8334000000000001</v>
      </c>
    </row>
    <row r="4260" spans="1:21" x14ac:dyDescent="0.25">
      <c r="A4260">
        <v>4259</v>
      </c>
      <c r="B4260" t="s">
        <v>7366</v>
      </c>
      <c r="C4260" s="1">
        <v>42443</v>
      </c>
      <c r="D4260" s="1">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-22.138200000000001</v>
      </c>
    </row>
    <row r="4261" spans="1:21" x14ac:dyDescent="0.25">
      <c r="A4261">
        <v>4260</v>
      </c>
      <c r="B4261" t="s">
        <v>7367</v>
      </c>
      <c r="C4261" s="1">
        <v>43036</v>
      </c>
      <c r="D4261" s="1">
        <v>43041</v>
      </c>
      <c r="E4261" t="s">
        <v>22</v>
      </c>
      <c r="F4261" t="s">
        <v>5631</v>
      </c>
      <c r="G4261" t="s">
        <v>5632</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x14ac:dyDescent="0.25">
      <c r="A4262">
        <v>4261</v>
      </c>
      <c r="B4262" t="s">
        <v>7368</v>
      </c>
      <c r="C4262" s="1">
        <v>43023</v>
      </c>
      <c r="D4262" s="1">
        <v>43027</v>
      </c>
      <c r="E4262" t="s">
        <v>22</v>
      </c>
      <c r="F4262" t="s">
        <v>5307</v>
      </c>
      <c r="G4262" t="s">
        <v>5308</v>
      </c>
      <c r="H4262" t="s">
        <v>40</v>
      </c>
      <c r="I4262" t="s">
        <v>26</v>
      </c>
      <c r="J4262" t="s">
        <v>747</v>
      </c>
      <c r="K4262" t="s">
        <v>748</v>
      </c>
      <c r="L4262">
        <v>6824</v>
      </c>
      <c r="M4262" t="s">
        <v>147</v>
      </c>
      <c r="N4262" t="s">
        <v>2777</v>
      </c>
      <c r="O4262" t="s">
        <v>45</v>
      </c>
      <c r="P4262" t="s">
        <v>46</v>
      </c>
      <c r="Q4262" t="s">
        <v>2778</v>
      </c>
      <c r="R4262">
        <v>13.05</v>
      </c>
      <c r="S4262">
        <v>5</v>
      </c>
      <c r="T4262">
        <v>0</v>
      </c>
      <c r="U4262">
        <v>6.0030000000000001</v>
      </c>
    </row>
    <row r="4263" spans="1:21" x14ac:dyDescent="0.25">
      <c r="A4263">
        <v>4262</v>
      </c>
      <c r="B4263" t="s">
        <v>7369</v>
      </c>
      <c r="C4263" s="1">
        <v>42954</v>
      </c>
      <c r="D4263" s="1">
        <v>42958</v>
      </c>
      <c r="E4263" t="s">
        <v>49</v>
      </c>
      <c r="F4263" t="s">
        <v>6458</v>
      </c>
      <c r="G4263" t="s">
        <v>6459</v>
      </c>
      <c r="H4263" t="s">
        <v>25</v>
      </c>
      <c r="I4263" t="s">
        <v>26</v>
      </c>
      <c r="J4263" t="s">
        <v>4996</v>
      </c>
      <c r="K4263" t="s">
        <v>228</v>
      </c>
      <c r="L4263">
        <v>56560</v>
      </c>
      <c r="M4263" t="s">
        <v>104</v>
      </c>
      <c r="N4263" t="s">
        <v>4391</v>
      </c>
      <c r="O4263" t="s">
        <v>70</v>
      </c>
      <c r="P4263" t="s">
        <v>160</v>
      </c>
      <c r="Q4263" t="s">
        <v>4392</v>
      </c>
      <c r="R4263">
        <v>63.96</v>
      </c>
      <c r="S4263">
        <v>4</v>
      </c>
      <c r="T4263">
        <v>0</v>
      </c>
      <c r="U4263">
        <v>19.8276</v>
      </c>
    </row>
    <row r="4264" spans="1:21" x14ac:dyDescent="0.25">
      <c r="A4264">
        <v>4263</v>
      </c>
      <c r="B4264" t="s">
        <v>7370</v>
      </c>
      <c r="C4264" s="1">
        <v>42999</v>
      </c>
      <c r="D4264" s="1">
        <v>43003</v>
      </c>
      <c r="E4264" t="s">
        <v>49</v>
      </c>
      <c r="F4264" t="s">
        <v>3458</v>
      </c>
      <c r="G4264" t="s">
        <v>3459</v>
      </c>
      <c r="H4264" t="s">
        <v>25</v>
      </c>
      <c r="I4264" t="s">
        <v>26</v>
      </c>
      <c r="J4264" t="s">
        <v>496</v>
      </c>
      <c r="K4264" t="s">
        <v>1274</v>
      </c>
      <c r="L4264">
        <v>31907</v>
      </c>
      <c r="M4264" t="s">
        <v>29</v>
      </c>
      <c r="N4264" t="s">
        <v>5951</v>
      </c>
      <c r="O4264" t="s">
        <v>45</v>
      </c>
      <c r="P4264" t="s">
        <v>77</v>
      </c>
      <c r="Q4264" t="s">
        <v>5952</v>
      </c>
      <c r="R4264">
        <v>80.48</v>
      </c>
      <c r="S4264">
        <v>1</v>
      </c>
      <c r="T4264">
        <v>0</v>
      </c>
      <c r="U4264">
        <v>24.143999999999998</v>
      </c>
    </row>
    <row r="4265" spans="1:21" x14ac:dyDescent="0.25">
      <c r="A4265">
        <v>4264</v>
      </c>
      <c r="B4265" t="s">
        <v>7371</v>
      </c>
      <c r="C4265" s="1">
        <v>43042</v>
      </c>
      <c r="D4265" s="1">
        <v>43047</v>
      </c>
      <c r="E4265" t="s">
        <v>49</v>
      </c>
      <c r="F4265" t="s">
        <v>6003</v>
      </c>
      <c r="G4265" t="s">
        <v>6004</v>
      </c>
      <c r="H4265" t="s">
        <v>25</v>
      </c>
      <c r="I4265" t="s">
        <v>26</v>
      </c>
      <c r="J4265" t="s">
        <v>145</v>
      </c>
      <c r="K4265" t="s">
        <v>146</v>
      </c>
      <c r="L4265">
        <v>19143</v>
      </c>
      <c r="M4265" t="s">
        <v>147</v>
      </c>
      <c r="N4265" t="s">
        <v>7372</v>
      </c>
      <c r="O4265" t="s">
        <v>45</v>
      </c>
      <c r="P4265" t="s">
        <v>74</v>
      </c>
      <c r="Q4265" t="s">
        <v>7373</v>
      </c>
      <c r="R4265">
        <v>11.673</v>
      </c>
      <c r="S4265">
        <v>3</v>
      </c>
      <c r="T4265">
        <v>0.7</v>
      </c>
      <c r="U4265">
        <v>-7.782</v>
      </c>
    </row>
    <row r="4266" spans="1:21" x14ac:dyDescent="0.25">
      <c r="A4266">
        <v>4265</v>
      </c>
      <c r="B4266" t="s">
        <v>7374</v>
      </c>
      <c r="C4266" s="1">
        <v>42679</v>
      </c>
      <c r="D4266" s="1">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863.12800000000004</v>
      </c>
      <c r="S4266">
        <v>8</v>
      </c>
      <c r="T4266">
        <v>0.3</v>
      </c>
      <c r="U4266">
        <v>-160.29519999999999</v>
      </c>
    </row>
    <row r="4267" spans="1:21" x14ac:dyDescent="0.25">
      <c r="A4267">
        <v>4266</v>
      </c>
      <c r="B4267" t="s">
        <v>7374</v>
      </c>
      <c r="C4267" s="1">
        <v>42679</v>
      </c>
      <c r="D4267" s="1">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3.5640000000000001</v>
      </c>
      <c r="S4267">
        <v>3</v>
      </c>
      <c r="T4267">
        <v>0.8</v>
      </c>
      <c r="U4267">
        <v>-6.2370000000000001</v>
      </c>
    </row>
    <row r="4268" spans="1:21" x14ac:dyDescent="0.25">
      <c r="A4268">
        <v>4267</v>
      </c>
      <c r="B4268" t="s">
        <v>7374</v>
      </c>
      <c r="C4268" s="1">
        <v>42679</v>
      </c>
      <c r="D4268" s="1">
        <v>42683</v>
      </c>
      <c r="E4268" t="s">
        <v>49</v>
      </c>
      <c r="F4268" t="s">
        <v>1831</v>
      </c>
      <c r="G4268" t="s">
        <v>1832</v>
      </c>
      <c r="H4268" t="s">
        <v>25</v>
      </c>
      <c r="I4268" t="s">
        <v>26</v>
      </c>
      <c r="J4268" t="s">
        <v>183</v>
      </c>
      <c r="K4268" t="s">
        <v>103</v>
      </c>
      <c r="L4268">
        <v>77036</v>
      </c>
      <c r="M4268" t="s">
        <v>104</v>
      </c>
      <c r="N4268" t="s">
        <v>5455</v>
      </c>
      <c r="O4268" t="s">
        <v>31</v>
      </c>
      <c r="P4268" t="s">
        <v>32</v>
      </c>
      <c r="Q4268" t="s">
        <v>5456</v>
      </c>
      <c r="R4268">
        <v>956.66480000000001</v>
      </c>
      <c r="S4268">
        <v>7</v>
      </c>
      <c r="T4268">
        <v>0.32</v>
      </c>
      <c r="U4268">
        <v>-225.0976</v>
      </c>
    </row>
    <row r="4269" spans="1:21" x14ac:dyDescent="0.25">
      <c r="A4269">
        <v>4268</v>
      </c>
      <c r="B4269" t="s">
        <v>7374</v>
      </c>
      <c r="C4269" s="1">
        <v>42679</v>
      </c>
      <c r="D4269" s="1">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12.587999999999999</v>
      </c>
      <c r="S4269">
        <v>3</v>
      </c>
      <c r="T4269">
        <v>0.8</v>
      </c>
      <c r="U4269">
        <v>-20.140799999999999</v>
      </c>
    </row>
    <row r="4270" spans="1:21" x14ac:dyDescent="0.25">
      <c r="A4270">
        <v>4269</v>
      </c>
      <c r="B4270" t="s">
        <v>7374</v>
      </c>
      <c r="C4270" s="1">
        <v>42679</v>
      </c>
      <c r="D4270" s="1">
        <v>42683</v>
      </c>
      <c r="E4270" t="s">
        <v>49</v>
      </c>
      <c r="F4270" t="s">
        <v>1831</v>
      </c>
      <c r="G4270" t="s">
        <v>1832</v>
      </c>
      <c r="H4270" t="s">
        <v>25</v>
      </c>
      <c r="I4270" t="s">
        <v>26</v>
      </c>
      <c r="J4270" t="s">
        <v>183</v>
      </c>
      <c r="K4270" t="s">
        <v>103</v>
      </c>
      <c r="L4270">
        <v>77036</v>
      </c>
      <c r="M4270" t="s">
        <v>104</v>
      </c>
      <c r="N4270" t="s">
        <v>6289</v>
      </c>
      <c r="O4270" t="s">
        <v>70</v>
      </c>
      <c r="P4270" t="s">
        <v>160</v>
      </c>
      <c r="Q4270" t="s">
        <v>6290</v>
      </c>
      <c r="R4270">
        <v>171.96</v>
      </c>
      <c r="S4270">
        <v>5</v>
      </c>
      <c r="T4270">
        <v>0.2</v>
      </c>
      <c r="U4270">
        <v>45.139499999999998</v>
      </c>
    </row>
    <row r="4271" spans="1:21" x14ac:dyDescent="0.25">
      <c r="A4271">
        <v>4270</v>
      </c>
      <c r="B4271" t="s">
        <v>7375</v>
      </c>
      <c r="C4271" s="1">
        <v>42911</v>
      </c>
      <c r="D4271" s="1">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148.13800000000001</v>
      </c>
    </row>
    <row r="4272" spans="1:21" x14ac:dyDescent="0.25">
      <c r="A4272">
        <v>4271</v>
      </c>
      <c r="B4272" t="s">
        <v>7376</v>
      </c>
      <c r="C4272" s="1">
        <v>42334</v>
      </c>
      <c r="D4272" s="1">
        <v>42338</v>
      </c>
      <c r="E4272" t="s">
        <v>49</v>
      </c>
      <c r="F4272" t="s">
        <v>7377</v>
      </c>
      <c r="G4272" t="s">
        <v>7378</v>
      </c>
      <c r="H4272" t="s">
        <v>40</v>
      </c>
      <c r="I4272" t="s">
        <v>26</v>
      </c>
      <c r="J4272" t="s">
        <v>327</v>
      </c>
      <c r="K4272" t="s">
        <v>334</v>
      </c>
      <c r="L4272">
        <v>38301</v>
      </c>
      <c r="M4272" t="s">
        <v>29</v>
      </c>
      <c r="N4272" t="s">
        <v>7335</v>
      </c>
      <c r="O4272" t="s">
        <v>31</v>
      </c>
      <c r="P4272" t="s">
        <v>64</v>
      </c>
      <c r="Q4272" t="s">
        <v>7336</v>
      </c>
      <c r="R4272">
        <v>692.47199999999998</v>
      </c>
      <c r="S4272">
        <v>11</v>
      </c>
      <c r="T4272">
        <v>0.2</v>
      </c>
      <c r="U4272">
        <v>190.4298</v>
      </c>
    </row>
    <row r="4273" spans="1:21" x14ac:dyDescent="0.25">
      <c r="A4273">
        <v>4272</v>
      </c>
      <c r="B4273" t="s">
        <v>7379</v>
      </c>
      <c r="C4273" s="1">
        <v>42698</v>
      </c>
      <c r="D4273" s="1">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x14ac:dyDescent="0.25">
      <c r="A4274">
        <v>4273</v>
      </c>
      <c r="B4274" t="s">
        <v>7380</v>
      </c>
      <c r="C4274" s="1">
        <v>42937</v>
      </c>
      <c r="D4274" s="1">
        <v>42937</v>
      </c>
      <c r="E4274" t="s">
        <v>1292</v>
      </c>
      <c r="F4274" t="s">
        <v>1943</v>
      </c>
      <c r="G4274" t="s">
        <v>1944</v>
      </c>
      <c r="H4274" t="s">
        <v>25</v>
      </c>
      <c r="I4274" t="s">
        <v>26</v>
      </c>
      <c r="J4274" t="s">
        <v>3657</v>
      </c>
      <c r="K4274" t="s">
        <v>120</v>
      </c>
      <c r="L4274">
        <v>84107</v>
      </c>
      <c r="M4274" t="s">
        <v>43</v>
      </c>
      <c r="N4274" t="s">
        <v>6798</v>
      </c>
      <c r="O4274" t="s">
        <v>70</v>
      </c>
      <c r="P4274" t="s">
        <v>71</v>
      </c>
      <c r="Q4274" t="s">
        <v>6799</v>
      </c>
      <c r="R4274">
        <v>71.927999999999997</v>
      </c>
      <c r="S4274">
        <v>9</v>
      </c>
      <c r="T4274">
        <v>0.2</v>
      </c>
      <c r="U4274">
        <v>6.2937000000000003</v>
      </c>
    </row>
    <row r="4275" spans="1:21" x14ac:dyDescent="0.25">
      <c r="A4275">
        <v>4274</v>
      </c>
      <c r="B4275" t="s">
        <v>7380</v>
      </c>
      <c r="C4275" s="1">
        <v>42937</v>
      </c>
      <c r="D4275" s="1">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7.5370999999999997</v>
      </c>
    </row>
    <row r="4276" spans="1:21" x14ac:dyDescent="0.25">
      <c r="A4276">
        <v>4275</v>
      </c>
      <c r="B4276" t="s">
        <v>7381</v>
      </c>
      <c r="C4276" s="1">
        <v>42300</v>
      </c>
      <c r="D4276" s="1">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3.5920000000000001</v>
      </c>
      <c r="S4276">
        <v>1</v>
      </c>
      <c r="T4276">
        <v>0.2</v>
      </c>
      <c r="U4276">
        <v>1.1225000000000001</v>
      </c>
    </row>
    <row r="4277" spans="1:21" x14ac:dyDescent="0.25">
      <c r="A4277">
        <v>4276</v>
      </c>
      <c r="B4277" t="s">
        <v>7382</v>
      </c>
      <c r="C4277" s="1">
        <v>42194</v>
      </c>
      <c r="D4277" s="1">
        <v>42198</v>
      </c>
      <c r="E4277" t="s">
        <v>49</v>
      </c>
      <c r="F4277" t="s">
        <v>5722</v>
      </c>
      <c r="G4277" t="s">
        <v>5723</v>
      </c>
      <c r="H4277" t="s">
        <v>40</v>
      </c>
      <c r="I4277" t="s">
        <v>26</v>
      </c>
      <c r="J4277" t="s">
        <v>816</v>
      </c>
      <c r="K4277" t="s">
        <v>103</v>
      </c>
      <c r="L4277">
        <v>75220</v>
      </c>
      <c r="M4277" t="s">
        <v>104</v>
      </c>
      <c r="N4277" t="s">
        <v>714</v>
      </c>
      <c r="O4277" t="s">
        <v>45</v>
      </c>
      <c r="P4277" t="s">
        <v>77</v>
      </c>
      <c r="Q4277" t="s">
        <v>715</v>
      </c>
      <c r="R4277">
        <v>48.631999999999998</v>
      </c>
      <c r="S4277">
        <v>2</v>
      </c>
      <c r="T4277">
        <v>0.8</v>
      </c>
      <c r="U4277">
        <v>-121.58</v>
      </c>
    </row>
    <row r="4278" spans="1:21" x14ac:dyDescent="0.25">
      <c r="A4278">
        <v>4277</v>
      </c>
      <c r="B4278" t="s">
        <v>7383</v>
      </c>
      <c r="C4278" s="1">
        <v>42965</v>
      </c>
      <c r="D4278" s="1">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61.389000000000003</v>
      </c>
    </row>
    <row r="4279" spans="1:21" x14ac:dyDescent="0.25">
      <c r="A4279">
        <v>4278</v>
      </c>
      <c r="B4279" t="s">
        <v>7384</v>
      </c>
      <c r="C4279" s="1">
        <v>42476</v>
      </c>
      <c r="D4279" s="1">
        <v>42480</v>
      </c>
      <c r="E4279" t="s">
        <v>49</v>
      </c>
      <c r="F4279" t="s">
        <v>7361</v>
      </c>
      <c r="G4279" t="s">
        <v>7362</v>
      </c>
      <c r="H4279" t="s">
        <v>40</v>
      </c>
      <c r="I4279" t="s">
        <v>26</v>
      </c>
      <c r="J4279" t="s">
        <v>1121</v>
      </c>
      <c r="K4279" t="s">
        <v>789</v>
      </c>
      <c r="L4279">
        <v>8701</v>
      </c>
      <c r="M4279" t="s">
        <v>147</v>
      </c>
      <c r="N4279" t="s">
        <v>7385</v>
      </c>
      <c r="O4279" t="s">
        <v>70</v>
      </c>
      <c r="P4279" t="s">
        <v>683</v>
      </c>
      <c r="Q4279" t="s">
        <v>7386</v>
      </c>
      <c r="R4279">
        <v>9099.93</v>
      </c>
      <c r="S4279">
        <v>7</v>
      </c>
      <c r="T4279">
        <v>0</v>
      </c>
      <c r="U4279">
        <v>2365.9818</v>
      </c>
    </row>
    <row r="4280" spans="1:21" x14ac:dyDescent="0.25">
      <c r="A4280">
        <v>4279</v>
      </c>
      <c r="B4280" t="s">
        <v>7384</v>
      </c>
      <c r="C4280" s="1">
        <v>42476</v>
      </c>
      <c r="D4280" s="1">
        <v>42480</v>
      </c>
      <c r="E4280" t="s">
        <v>49</v>
      </c>
      <c r="F4280" t="s">
        <v>7361</v>
      </c>
      <c r="G4280" t="s">
        <v>7362</v>
      </c>
      <c r="H4280" t="s">
        <v>40</v>
      </c>
      <c r="I4280" t="s">
        <v>26</v>
      </c>
      <c r="J4280" t="s">
        <v>1121</v>
      </c>
      <c r="K4280" t="s">
        <v>789</v>
      </c>
      <c r="L4280">
        <v>8701</v>
      </c>
      <c r="M4280" t="s">
        <v>147</v>
      </c>
      <c r="N4280" t="s">
        <v>6198</v>
      </c>
      <c r="O4280" t="s">
        <v>31</v>
      </c>
      <c r="P4280" t="s">
        <v>64</v>
      </c>
      <c r="Q4280" t="s">
        <v>6199</v>
      </c>
      <c r="R4280">
        <v>9.9600000000000009</v>
      </c>
      <c r="S4280">
        <v>2</v>
      </c>
      <c r="T4280">
        <v>0</v>
      </c>
      <c r="U4280">
        <v>3.2867999999999999</v>
      </c>
    </row>
    <row r="4281" spans="1:21" x14ac:dyDescent="0.25">
      <c r="A4281">
        <v>4280</v>
      </c>
      <c r="B4281" t="s">
        <v>7384</v>
      </c>
      <c r="C4281" s="1">
        <v>42476</v>
      </c>
      <c r="D4281" s="1">
        <v>42480</v>
      </c>
      <c r="E4281" t="s">
        <v>49</v>
      </c>
      <c r="F4281" t="s">
        <v>7361</v>
      </c>
      <c r="G4281" t="s">
        <v>7362</v>
      </c>
      <c r="H4281" t="s">
        <v>40</v>
      </c>
      <c r="I4281" t="s">
        <v>26</v>
      </c>
      <c r="J4281" t="s">
        <v>1121</v>
      </c>
      <c r="K4281" t="s">
        <v>789</v>
      </c>
      <c r="L4281">
        <v>8701</v>
      </c>
      <c r="M4281" t="s">
        <v>147</v>
      </c>
      <c r="N4281" t="s">
        <v>3437</v>
      </c>
      <c r="O4281" t="s">
        <v>45</v>
      </c>
      <c r="P4281" t="s">
        <v>74</v>
      </c>
      <c r="Q4281" t="s">
        <v>3438</v>
      </c>
      <c r="R4281">
        <v>25.3</v>
      </c>
      <c r="S4281">
        <v>5</v>
      </c>
      <c r="T4281">
        <v>0</v>
      </c>
      <c r="U4281">
        <v>11.891</v>
      </c>
    </row>
    <row r="4282" spans="1:21" x14ac:dyDescent="0.25">
      <c r="A4282">
        <v>4281</v>
      </c>
      <c r="B4282" t="s">
        <v>7387</v>
      </c>
      <c r="C4282" s="1">
        <v>41957</v>
      </c>
      <c r="D4282" s="1">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5.2256</v>
      </c>
    </row>
    <row r="4283" spans="1:21" x14ac:dyDescent="0.25">
      <c r="A4283">
        <v>4282</v>
      </c>
      <c r="B4283" t="s">
        <v>7387</v>
      </c>
      <c r="C4283" s="1">
        <v>41957</v>
      </c>
      <c r="D4283" s="1">
        <v>41961</v>
      </c>
      <c r="E4283" t="s">
        <v>49</v>
      </c>
      <c r="F4283" t="s">
        <v>734</v>
      </c>
      <c r="G4283" t="s">
        <v>735</v>
      </c>
      <c r="H4283" t="s">
        <v>101</v>
      </c>
      <c r="I4283" t="s">
        <v>26</v>
      </c>
      <c r="J4283" t="s">
        <v>265</v>
      </c>
      <c r="K4283" t="s">
        <v>266</v>
      </c>
      <c r="L4283">
        <v>10011</v>
      </c>
      <c r="M4283" t="s">
        <v>147</v>
      </c>
      <c r="N4283" t="s">
        <v>6174</v>
      </c>
      <c r="O4283" t="s">
        <v>31</v>
      </c>
      <c r="P4283" t="s">
        <v>35</v>
      </c>
      <c r="Q4283" t="s">
        <v>6175</v>
      </c>
      <c r="R4283">
        <v>69.263999999999996</v>
      </c>
      <c r="S4283">
        <v>2</v>
      </c>
      <c r="T4283">
        <v>0.1</v>
      </c>
      <c r="U4283">
        <v>14.622400000000001</v>
      </c>
    </row>
    <row r="4284" spans="1:21" x14ac:dyDescent="0.25">
      <c r="A4284">
        <v>4283</v>
      </c>
      <c r="B4284" t="s">
        <v>7388</v>
      </c>
      <c r="C4284" s="1">
        <v>41993</v>
      </c>
      <c r="D4284" s="1">
        <v>41996</v>
      </c>
      <c r="E4284" t="s">
        <v>187</v>
      </c>
      <c r="F4284" t="s">
        <v>3835</v>
      </c>
      <c r="G4284" t="s">
        <v>3836</v>
      </c>
      <c r="H4284" t="s">
        <v>25</v>
      </c>
      <c r="I4284" t="s">
        <v>26</v>
      </c>
      <c r="J4284" t="s">
        <v>4382</v>
      </c>
      <c r="K4284" t="s">
        <v>253</v>
      </c>
      <c r="L4284">
        <v>46203</v>
      </c>
      <c r="M4284" t="s">
        <v>104</v>
      </c>
      <c r="N4284" t="s">
        <v>7389</v>
      </c>
      <c r="O4284" t="s">
        <v>45</v>
      </c>
      <c r="P4284" t="s">
        <v>46</v>
      </c>
      <c r="Q4284" t="s">
        <v>7390</v>
      </c>
      <c r="R4284">
        <v>3.69</v>
      </c>
      <c r="S4284">
        <v>1</v>
      </c>
      <c r="T4284">
        <v>0</v>
      </c>
      <c r="U4284">
        <v>1.7343</v>
      </c>
    </row>
    <row r="4285" spans="1:21" x14ac:dyDescent="0.25">
      <c r="A4285">
        <v>4284</v>
      </c>
      <c r="B4285" t="s">
        <v>7388</v>
      </c>
      <c r="C4285" s="1">
        <v>41993</v>
      </c>
      <c r="D4285" s="1">
        <v>41996</v>
      </c>
      <c r="E4285" t="s">
        <v>187</v>
      </c>
      <c r="F4285" t="s">
        <v>3835</v>
      </c>
      <c r="G4285" t="s">
        <v>3836</v>
      </c>
      <c r="H4285" t="s">
        <v>25</v>
      </c>
      <c r="I4285" t="s">
        <v>26</v>
      </c>
      <c r="J4285" t="s">
        <v>4382</v>
      </c>
      <c r="K4285" t="s">
        <v>253</v>
      </c>
      <c r="L4285">
        <v>46203</v>
      </c>
      <c r="M4285" t="s">
        <v>104</v>
      </c>
      <c r="N4285" t="s">
        <v>6374</v>
      </c>
      <c r="O4285" t="s">
        <v>45</v>
      </c>
      <c r="P4285" t="s">
        <v>74</v>
      </c>
      <c r="Q4285" t="s">
        <v>6375</v>
      </c>
      <c r="R4285">
        <v>1103.97</v>
      </c>
      <c r="S4285">
        <v>3</v>
      </c>
      <c r="T4285">
        <v>0</v>
      </c>
      <c r="U4285">
        <v>496.78649999999999</v>
      </c>
    </row>
    <row r="4286" spans="1:21" x14ac:dyDescent="0.25">
      <c r="A4286">
        <v>4285</v>
      </c>
      <c r="B4286" t="s">
        <v>7391</v>
      </c>
      <c r="C4286" s="1">
        <v>42329</v>
      </c>
      <c r="D4286" s="1">
        <v>42334</v>
      </c>
      <c r="E4286" t="s">
        <v>22</v>
      </c>
      <c r="F4286" t="s">
        <v>6019</v>
      </c>
      <c r="G4286" t="s">
        <v>6020</v>
      </c>
      <c r="H4286" t="s">
        <v>40</v>
      </c>
      <c r="I4286" t="s">
        <v>26</v>
      </c>
      <c r="J4286" t="s">
        <v>7392</v>
      </c>
      <c r="K4286" t="s">
        <v>103</v>
      </c>
      <c r="L4286">
        <v>77642</v>
      </c>
      <c r="M4286" t="s">
        <v>104</v>
      </c>
      <c r="N4286" t="s">
        <v>4416</v>
      </c>
      <c r="O4286" t="s">
        <v>31</v>
      </c>
      <c r="P4286" t="s">
        <v>32</v>
      </c>
      <c r="Q4286" t="s">
        <v>4417</v>
      </c>
      <c r="R4286">
        <v>246.1328</v>
      </c>
      <c r="S4286">
        <v>2</v>
      </c>
      <c r="T4286">
        <v>0.32</v>
      </c>
      <c r="U4286">
        <v>-76.011600000000001</v>
      </c>
    </row>
    <row r="4287" spans="1:21" x14ac:dyDescent="0.25">
      <c r="A4287">
        <v>4286</v>
      </c>
      <c r="B4287" t="s">
        <v>7391</v>
      </c>
      <c r="C4287" s="1">
        <v>42329</v>
      </c>
      <c r="D4287" s="1">
        <v>42334</v>
      </c>
      <c r="E4287" t="s">
        <v>22</v>
      </c>
      <c r="F4287" t="s">
        <v>6019</v>
      </c>
      <c r="G4287" t="s">
        <v>6020</v>
      </c>
      <c r="H4287" t="s">
        <v>40</v>
      </c>
      <c r="I4287" t="s">
        <v>26</v>
      </c>
      <c r="J4287" t="s">
        <v>7392</v>
      </c>
      <c r="K4287" t="s">
        <v>103</v>
      </c>
      <c r="L4287">
        <v>77642</v>
      </c>
      <c r="M4287" t="s">
        <v>104</v>
      </c>
      <c r="N4287" t="s">
        <v>44</v>
      </c>
      <c r="O4287" t="s">
        <v>45</v>
      </c>
      <c r="P4287" t="s">
        <v>46</v>
      </c>
      <c r="Q4287" t="s">
        <v>47</v>
      </c>
      <c r="R4287">
        <v>11.696</v>
      </c>
      <c r="S4287">
        <v>2</v>
      </c>
      <c r="T4287">
        <v>0.2</v>
      </c>
      <c r="U4287">
        <v>3.9474</v>
      </c>
    </row>
    <row r="4288" spans="1:21" x14ac:dyDescent="0.25">
      <c r="A4288">
        <v>4287</v>
      </c>
      <c r="B4288" t="s">
        <v>7391</v>
      </c>
      <c r="C4288" s="1">
        <v>42329</v>
      </c>
      <c r="D4288" s="1">
        <v>42334</v>
      </c>
      <c r="E4288" t="s">
        <v>22</v>
      </c>
      <c r="F4288" t="s">
        <v>6019</v>
      </c>
      <c r="G4288" t="s">
        <v>6020</v>
      </c>
      <c r="H4288" t="s">
        <v>40</v>
      </c>
      <c r="I4288" t="s">
        <v>26</v>
      </c>
      <c r="J4288" t="s">
        <v>7392</v>
      </c>
      <c r="K4288" t="s">
        <v>103</v>
      </c>
      <c r="L4288">
        <v>77642</v>
      </c>
      <c r="M4288" t="s">
        <v>104</v>
      </c>
      <c r="N4288" t="s">
        <v>6860</v>
      </c>
      <c r="O4288" t="s">
        <v>70</v>
      </c>
      <c r="P4288" t="s">
        <v>1218</v>
      </c>
      <c r="Q4288" t="s">
        <v>6861</v>
      </c>
      <c r="R4288">
        <v>439.99200000000002</v>
      </c>
      <c r="S4288">
        <v>1</v>
      </c>
      <c r="T4288">
        <v>0.2</v>
      </c>
      <c r="U4288">
        <v>164.99700000000001</v>
      </c>
    </row>
    <row r="4289" spans="1:21" x14ac:dyDescent="0.25">
      <c r="A4289">
        <v>4288</v>
      </c>
      <c r="B4289" t="s">
        <v>7393</v>
      </c>
      <c r="C4289" s="1">
        <v>43097</v>
      </c>
      <c r="D4289" s="1">
        <v>43103</v>
      </c>
      <c r="E4289" t="s">
        <v>49</v>
      </c>
      <c r="F4289" t="s">
        <v>3165</v>
      </c>
      <c r="G4289" t="s">
        <v>3166</v>
      </c>
      <c r="H4289" t="s">
        <v>101</v>
      </c>
      <c r="I4289" t="s">
        <v>26</v>
      </c>
      <c r="J4289" t="s">
        <v>5668</v>
      </c>
      <c r="K4289" t="s">
        <v>334</v>
      </c>
      <c r="L4289">
        <v>37211</v>
      </c>
      <c r="M4289" t="s">
        <v>29</v>
      </c>
      <c r="N4289" t="s">
        <v>1778</v>
      </c>
      <c r="O4289" t="s">
        <v>45</v>
      </c>
      <c r="P4289" t="s">
        <v>58</v>
      </c>
      <c r="Q4289" t="s">
        <v>1779</v>
      </c>
      <c r="R4289">
        <v>64.784000000000006</v>
      </c>
      <c r="S4289">
        <v>1</v>
      </c>
      <c r="T4289">
        <v>0.2</v>
      </c>
      <c r="U4289">
        <v>-12.956799999999999</v>
      </c>
    </row>
    <row r="4290" spans="1:21" x14ac:dyDescent="0.25">
      <c r="A4290">
        <v>4289</v>
      </c>
      <c r="B4290" t="s">
        <v>7394</v>
      </c>
      <c r="C4290" s="1">
        <v>42141</v>
      </c>
      <c r="D4290" s="1">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33.28</v>
      </c>
      <c r="S4290">
        <v>5</v>
      </c>
      <c r="T4290">
        <v>0.8</v>
      </c>
      <c r="U4290">
        <v>-49.92</v>
      </c>
    </row>
    <row r="4291" spans="1:21" x14ac:dyDescent="0.25">
      <c r="A4291">
        <v>4290</v>
      </c>
      <c r="B4291" t="s">
        <v>7394</v>
      </c>
      <c r="C4291" s="1">
        <v>42141</v>
      </c>
      <c r="D4291" s="1">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14.087999999999999</v>
      </c>
      <c r="S4291">
        <v>3</v>
      </c>
      <c r="T4291">
        <v>0.2</v>
      </c>
      <c r="U4291">
        <v>4.9307999999999996</v>
      </c>
    </row>
    <row r="4292" spans="1:21" x14ac:dyDescent="0.25">
      <c r="A4292">
        <v>4291</v>
      </c>
      <c r="B4292" t="s">
        <v>7395</v>
      </c>
      <c r="C4292" s="1">
        <v>43078</v>
      </c>
      <c r="D4292" s="1">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2.79</v>
      </c>
    </row>
    <row r="4293" spans="1:21" x14ac:dyDescent="0.25">
      <c r="A4293">
        <v>4292</v>
      </c>
      <c r="B4293" t="s">
        <v>7395</v>
      </c>
      <c r="C4293" s="1">
        <v>43078</v>
      </c>
      <c r="D4293" s="1">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22.408200000000001</v>
      </c>
    </row>
    <row r="4294" spans="1:21" x14ac:dyDescent="0.25">
      <c r="A4294">
        <v>4293</v>
      </c>
      <c r="B4294" t="s">
        <v>7395</v>
      </c>
      <c r="C4294" s="1">
        <v>43078</v>
      </c>
      <c r="D4294" s="1">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68.040000000000006</v>
      </c>
    </row>
    <row r="4295" spans="1:21" x14ac:dyDescent="0.25">
      <c r="A4295">
        <v>4294</v>
      </c>
      <c r="B4295" t="s">
        <v>7396</v>
      </c>
      <c r="C4295" s="1">
        <v>42804</v>
      </c>
      <c r="D4295" s="1">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-10.7964</v>
      </c>
    </row>
    <row r="4296" spans="1:21" x14ac:dyDescent="0.25">
      <c r="A4296">
        <v>4295</v>
      </c>
      <c r="B4296" t="s">
        <v>7397</v>
      </c>
      <c r="C4296" s="1">
        <v>43030</v>
      </c>
      <c r="D4296" s="1">
        <v>43035</v>
      </c>
      <c r="E4296" t="s">
        <v>49</v>
      </c>
      <c r="F4296" t="s">
        <v>6461</v>
      </c>
      <c r="G4296" t="s">
        <v>6462</v>
      </c>
      <c r="H4296" t="s">
        <v>40</v>
      </c>
      <c r="I4296" t="s">
        <v>26</v>
      </c>
      <c r="J4296" t="s">
        <v>4590</v>
      </c>
      <c r="K4296" t="s">
        <v>419</v>
      </c>
      <c r="L4296">
        <v>97756</v>
      </c>
      <c r="M4296" t="s">
        <v>43</v>
      </c>
      <c r="N4296" t="s">
        <v>927</v>
      </c>
      <c r="O4296" t="s">
        <v>31</v>
      </c>
      <c r="P4296" t="s">
        <v>55</v>
      </c>
      <c r="Q4296" t="s">
        <v>928</v>
      </c>
      <c r="R4296">
        <v>177.22499999999999</v>
      </c>
      <c r="S4296">
        <v>5</v>
      </c>
      <c r="T4296">
        <v>0.5</v>
      </c>
      <c r="U4296">
        <v>-120.51300000000001</v>
      </c>
    </row>
    <row r="4297" spans="1:21" x14ac:dyDescent="0.25">
      <c r="A4297">
        <v>4296</v>
      </c>
      <c r="B4297" t="s">
        <v>7398</v>
      </c>
      <c r="C4297" s="1">
        <v>42919</v>
      </c>
      <c r="D4297" s="1">
        <v>42926</v>
      </c>
      <c r="E4297" t="s">
        <v>49</v>
      </c>
      <c r="F4297" t="s">
        <v>800</v>
      </c>
      <c r="G4297" t="s">
        <v>801</v>
      </c>
      <c r="H4297" t="s">
        <v>25</v>
      </c>
      <c r="I4297" t="s">
        <v>26</v>
      </c>
      <c r="J4297" t="s">
        <v>7399</v>
      </c>
      <c r="K4297" t="s">
        <v>42</v>
      </c>
      <c r="L4297">
        <v>95610</v>
      </c>
      <c r="M4297" t="s">
        <v>43</v>
      </c>
      <c r="N4297" t="s">
        <v>7156</v>
      </c>
      <c r="O4297" t="s">
        <v>31</v>
      </c>
      <c r="P4297" t="s">
        <v>64</v>
      </c>
      <c r="Q4297" t="s">
        <v>7157</v>
      </c>
      <c r="R4297">
        <v>129.38999999999999</v>
      </c>
      <c r="S4297">
        <v>3</v>
      </c>
      <c r="T4297">
        <v>0</v>
      </c>
      <c r="U4297">
        <v>54.343800000000002</v>
      </c>
    </row>
    <row r="4298" spans="1:21" x14ac:dyDescent="0.25">
      <c r="A4298">
        <v>4297</v>
      </c>
      <c r="B4298" t="s">
        <v>7400</v>
      </c>
      <c r="C4298" s="1">
        <v>42982</v>
      </c>
      <c r="D4298" s="1">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0.54320000000000002</v>
      </c>
    </row>
    <row r="4299" spans="1:21" x14ac:dyDescent="0.25">
      <c r="A4299">
        <v>4298</v>
      </c>
      <c r="B4299" t="s">
        <v>7401</v>
      </c>
      <c r="C4299" s="1">
        <v>42970</v>
      </c>
      <c r="D4299" s="1">
        <v>42973</v>
      </c>
      <c r="E4299" t="s">
        <v>22</v>
      </c>
      <c r="F4299" t="s">
        <v>1191</v>
      </c>
      <c r="G4299" t="s">
        <v>1192</v>
      </c>
      <c r="H4299" t="s">
        <v>25</v>
      </c>
      <c r="I4299" t="s">
        <v>26</v>
      </c>
      <c r="J4299" t="s">
        <v>5654</v>
      </c>
      <c r="K4299" t="s">
        <v>53</v>
      </c>
      <c r="L4299">
        <v>32303</v>
      </c>
      <c r="M4299" t="s">
        <v>29</v>
      </c>
      <c r="N4299" t="s">
        <v>6153</v>
      </c>
      <c r="O4299" t="s">
        <v>70</v>
      </c>
      <c r="P4299" t="s">
        <v>71</v>
      </c>
      <c r="Q4299" t="s">
        <v>6154</v>
      </c>
      <c r="R4299">
        <v>4367.8959999999997</v>
      </c>
      <c r="S4299">
        <v>13</v>
      </c>
      <c r="T4299">
        <v>0.2</v>
      </c>
      <c r="U4299">
        <v>327.59219999999999</v>
      </c>
    </row>
    <row r="4300" spans="1:21" x14ac:dyDescent="0.25">
      <c r="A4300">
        <v>4299</v>
      </c>
      <c r="B4300" t="s">
        <v>7401</v>
      </c>
      <c r="C4300" s="1">
        <v>42970</v>
      </c>
      <c r="D4300" s="1">
        <v>42973</v>
      </c>
      <c r="E4300" t="s">
        <v>22</v>
      </c>
      <c r="F4300" t="s">
        <v>1191</v>
      </c>
      <c r="G4300" t="s">
        <v>1192</v>
      </c>
      <c r="H4300" t="s">
        <v>25</v>
      </c>
      <c r="I4300" t="s">
        <v>26</v>
      </c>
      <c r="J4300" t="s">
        <v>5654</v>
      </c>
      <c r="K4300" t="s">
        <v>53</v>
      </c>
      <c r="L4300">
        <v>32303</v>
      </c>
      <c r="M4300" t="s">
        <v>29</v>
      </c>
      <c r="N4300" t="s">
        <v>4713</v>
      </c>
      <c r="O4300" t="s">
        <v>45</v>
      </c>
      <c r="P4300" t="s">
        <v>89</v>
      </c>
      <c r="Q4300" t="s">
        <v>4714</v>
      </c>
      <c r="R4300">
        <v>49.567999999999998</v>
      </c>
      <c r="S4300">
        <v>2</v>
      </c>
      <c r="T4300">
        <v>0.2</v>
      </c>
      <c r="U4300">
        <v>15.49</v>
      </c>
    </row>
    <row r="4301" spans="1:21" x14ac:dyDescent="0.25">
      <c r="A4301">
        <v>4300</v>
      </c>
      <c r="B4301" t="s">
        <v>7401</v>
      </c>
      <c r="C4301" s="1">
        <v>42970</v>
      </c>
      <c r="D4301" s="1">
        <v>42973</v>
      </c>
      <c r="E4301" t="s">
        <v>22</v>
      </c>
      <c r="F4301" t="s">
        <v>1191</v>
      </c>
      <c r="G4301" t="s">
        <v>1192</v>
      </c>
      <c r="H4301" t="s">
        <v>25</v>
      </c>
      <c r="I4301" t="s">
        <v>26</v>
      </c>
      <c r="J4301" t="s">
        <v>5654</v>
      </c>
      <c r="K4301" t="s">
        <v>53</v>
      </c>
      <c r="L4301">
        <v>32303</v>
      </c>
      <c r="M4301" t="s">
        <v>29</v>
      </c>
      <c r="N4301" t="s">
        <v>2864</v>
      </c>
      <c r="O4301" t="s">
        <v>45</v>
      </c>
      <c r="P4301" t="s">
        <v>77</v>
      </c>
      <c r="Q4301" t="s">
        <v>2865</v>
      </c>
      <c r="R4301">
        <v>161.376</v>
      </c>
      <c r="S4301">
        <v>6</v>
      </c>
      <c r="T4301">
        <v>0.2</v>
      </c>
      <c r="U4301">
        <v>12.103199999999999</v>
      </c>
    </row>
    <row r="4302" spans="1:21" x14ac:dyDescent="0.25">
      <c r="A4302">
        <v>4301</v>
      </c>
      <c r="B4302" t="s">
        <v>7401</v>
      </c>
      <c r="C4302" s="1">
        <v>42970</v>
      </c>
      <c r="D4302" s="1">
        <v>42973</v>
      </c>
      <c r="E4302" t="s">
        <v>22</v>
      </c>
      <c r="F4302" t="s">
        <v>1191</v>
      </c>
      <c r="G4302" t="s">
        <v>1192</v>
      </c>
      <c r="H4302" t="s">
        <v>25</v>
      </c>
      <c r="I4302" t="s">
        <v>26</v>
      </c>
      <c r="J4302" t="s">
        <v>5654</v>
      </c>
      <c r="K4302" t="s">
        <v>53</v>
      </c>
      <c r="L4302">
        <v>32303</v>
      </c>
      <c r="M4302" t="s">
        <v>29</v>
      </c>
      <c r="N4302" t="s">
        <v>3323</v>
      </c>
      <c r="O4302" t="s">
        <v>31</v>
      </c>
      <c r="P4302" t="s">
        <v>64</v>
      </c>
      <c r="Q4302" t="s">
        <v>3324</v>
      </c>
      <c r="R4302">
        <v>2.7839999999999998</v>
      </c>
      <c r="S4302">
        <v>2</v>
      </c>
      <c r="T4302">
        <v>0.2</v>
      </c>
      <c r="U4302">
        <v>0.41760000000000003</v>
      </c>
    </row>
    <row r="4303" spans="1:21" x14ac:dyDescent="0.25">
      <c r="A4303">
        <v>4302</v>
      </c>
      <c r="B4303" t="s">
        <v>7401</v>
      </c>
      <c r="C4303" s="1">
        <v>42970</v>
      </c>
      <c r="D4303" s="1">
        <v>42973</v>
      </c>
      <c r="E4303" t="s">
        <v>22</v>
      </c>
      <c r="F4303" t="s">
        <v>1191</v>
      </c>
      <c r="G4303" t="s">
        <v>1192</v>
      </c>
      <c r="H4303" t="s">
        <v>25</v>
      </c>
      <c r="I4303" t="s">
        <v>26</v>
      </c>
      <c r="J4303" t="s">
        <v>5654</v>
      </c>
      <c r="K4303" t="s">
        <v>53</v>
      </c>
      <c r="L4303">
        <v>32303</v>
      </c>
      <c r="M4303" t="s">
        <v>29</v>
      </c>
      <c r="N4303" t="s">
        <v>3269</v>
      </c>
      <c r="O4303" t="s">
        <v>45</v>
      </c>
      <c r="P4303" t="s">
        <v>89</v>
      </c>
      <c r="Q4303" t="s">
        <v>3270</v>
      </c>
      <c r="R4303">
        <v>8.7200000000000006</v>
      </c>
      <c r="S4303">
        <v>5</v>
      </c>
      <c r="T4303">
        <v>0.2</v>
      </c>
      <c r="U4303">
        <v>2.9430000000000001</v>
      </c>
    </row>
    <row r="4304" spans="1:21" x14ac:dyDescent="0.25">
      <c r="A4304">
        <v>4303</v>
      </c>
      <c r="B4304" t="s">
        <v>7402</v>
      </c>
      <c r="C4304" s="1">
        <v>41873</v>
      </c>
      <c r="D4304" s="1">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1.0268999999999999</v>
      </c>
    </row>
    <row r="4305" spans="1:21" x14ac:dyDescent="0.25">
      <c r="A4305">
        <v>4304</v>
      </c>
      <c r="B4305" t="s">
        <v>7403</v>
      </c>
      <c r="C4305" s="1">
        <v>42647</v>
      </c>
      <c r="D4305" s="1">
        <v>42647</v>
      </c>
      <c r="E4305" t="s">
        <v>1292</v>
      </c>
      <c r="F4305" t="s">
        <v>3094</v>
      </c>
      <c r="G4305" t="s">
        <v>3095</v>
      </c>
      <c r="H4305" t="s">
        <v>25</v>
      </c>
      <c r="I4305" t="s">
        <v>26</v>
      </c>
      <c r="J4305" t="s">
        <v>7404</v>
      </c>
      <c r="K4305" t="s">
        <v>103</v>
      </c>
      <c r="L4305">
        <v>75056</v>
      </c>
      <c r="M4305" t="s">
        <v>104</v>
      </c>
      <c r="N4305" t="s">
        <v>2991</v>
      </c>
      <c r="O4305" t="s">
        <v>45</v>
      </c>
      <c r="P4305" t="s">
        <v>172</v>
      </c>
      <c r="Q4305" t="s">
        <v>2992</v>
      </c>
      <c r="R4305">
        <v>59.752000000000002</v>
      </c>
      <c r="S4305">
        <v>7</v>
      </c>
      <c r="T4305">
        <v>0.2</v>
      </c>
      <c r="U4305">
        <v>19.4194</v>
      </c>
    </row>
    <row r="4306" spans="1:21" x14ac:dyDescent="0.25">
      <c r="A4306">
        <v>4305</v>
      </c>
      <c r="B4306" t="s">
        <v>7405</v>
      </c>
      <c r="C4306" s="1">
        <v>41938</v>
      </c>
      <c r="D4306" s="1">
        <v>41942</v>
      </c>
      <c r="E4306" t="s">
        <v>22</v>
      </c>
      <c r="F4306" t="s">
        <v>7315</v>
      </c>
      <c r="G4306" t="s">
        <v>7316</v>
      </c>
      <c r="H4306" t="s">
        <v>25</v>
      </c>
      <c r="I4306" t="s">
        <v>26</v>
      </c>
      <c r="J4306" t="s">
        <v>94</v>
      </c>
      <c r="K4306" t="s">
        <v>95</v>
      </c>
      <c r="L4306">
        <v>98105</v>
      </c>
      <c r="M4306" t="s">
        <v>43</v>
      </c>
      <c r="N4306" t="s">
        <v>1816</v>
      </c>
      <c r="O4306" t="s">
        <v>31</v>
      </c>
      <c r="P4306" t="s">
        <v>64</v>
      </c>
      <c r="Q4306" t="s">
        <v>1817</v>
      </c>
      <c r="R4306">
        <v>63.92</v>
      </c>
      <c r="S4306">
        <v>4</v>
      </c>
      <c r="T4306">
        <v>0</v>
      </c>
      <c r="U4306">
        <v>3.1960000000000002</v>
      </c>
    </row>
    <row r="4307" spans="1:21" x14ac:dyDescent="0.25">
      <c r="A4307">
        <v>4306</v>
      </c>
      <c r="B4307" t="s">
        <v>7405</v>
      </c>
      <c r="C4307" s="1">
        <v>41938</v>
      </c>
      <c r="D4307" s="1">
        <v>41942</v>
      </c>
      <c r="E4307" t="s">
        <v>22</v>
      </c>
      <c r="F4307" t="s">
        <v>7315</v>
      </c>
      <c r="G4307" t="s">
        <v>7316</v>
      </c>
      <c r="H4307" t="s">
        <v>25</v>
      </c>
      <c r="I4307" t="s">
        <v>26</v>
      </c>
      <c r="J4307" t="s">
        <v>94</v>
      </c>
      <c r="K4307" t="s">
        <v>95</v>
      </c>
      <c r="L4307">
        <v>98105</v>
      </c>
      <c r="M4307" t="s">
        <v>43</v>
      </c>
      <c r="N4307" t="s">
        <v>6308</v>
      </c>
      <c r="O4307" t="s">
        <v>70</v>
      </c>
      <c r="P4307" t="s">
        <v>71</v>
      </c>
      <c r="Q4307" t="s">
        <v>6309</v>
      </c>
      <c r="R4307">
        <v>383.96</v>
      </c>
      <c r="S4307">
        <v>5</v>
      </c>
      <c r="T4307">
        <v>0.2</v>
      </c>
      <c r="U4307">
        <v>38.396000000000001</v>
      </c>
    </row>
    <row r="4308" spans="1:21" x14ac:dyDescent="0.25">
      <c r="A4308">
        <v>4307</v>
      </c>
      <c r="B4308" t="s">
        <v>7406</v>
      </c>
      <c r="C4308" s="1">
        <v>42549</v>
      </c>
      <c r="D4308" s="1">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7.7519999999999998</v>
      </c>
      <c r="S4308">
        <v>3</v>
      </c>
      <c r="T4308">
        <v>0.2</v>
      </c>
      <c r="U4308">
        <v>2.8100999999999998</v>
      </c>
    </row>
    <row r="4309" spans="1:21" x14ac:dyDescent="0.25">
      <c r="A4309">
        <v>4308</v>
      </c>
      <c r="B4309" t="s">
        <v>7406</v>
      </c>
      <c r="C4309" s="1">
        <v>42549</v>
      </c>
      <c r="D4309" s="1">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33.567999999999998</v>
      </c>
      <c r="S4309">
        <v>2</v>
      </c>
      <c r="T4309">
        <v>0.2</v>
      </c>
      <c r="U4309">
        <v>11.748799999999999</v>
      </c>
    </row>
    <row r="4310" spans="1:21" x14ac:dyDescent="0.25">
      <c r="A4310">
        <v>4309</v>
      </c>
      <c r="B4310" t="s">
        <v>7407</v>
      </c>
      <c r="C4310" s="1">
        <v>41947</v>
      </c>
      <c r="D4310" s="1">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66.634399999999999</v>
      </c>
    </row>
    <row r="4311" spans="1:21" x14ac:dyDescent="0.25">
      <c r="A4311">
        <v>4310</v>
      </c>
      <c r="B4311" t="s">
        <v>7407</v>
      </c>
      <c r="C4311" s="1">
        <v>41947</v>
      </c>
      <c r="D4311" s="1">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-64.544399999999996</v>
      </c>
    </row>
    <row r="4312" spans="1:21" x14ac:dyDescent="0.25">
      <c r="A4312">
        <v>4311</v>
      </c>
      <c r="B4312" t="s">
        <v>7407</v>
      </c>
      <c r="C4312" s="1">
        <v>41947</v>
      </c>
      <c r="D4312" s="1">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v>
      </c>
      <c r="S4312">
        <v>3</v>
      </c>
      <c r="T4312">
        <v>0.2</v>
      </c>
      <c r="U4312">
        <v>8.2260000000000009</v>
      </c>
    </row>
    <row r="4313" spans="1:21" x14ac:dyDescent="0.25">
      <c r="A4313">
        <v>4312</v>
      </c>
      <c r="B4313" t="s">
        <v>7407</v>
      </c>
      <c r="C4313" s="1">
        <v>41947</v>
      </c>
      <c r="D4313" s="1">
        <v>41954</v>
      </c>
      <c r="E4313" t="s">
        <v>49</v>
      </c>
      <c r="F4313" t="s">
        <v>5062</v>
      </c>
      <c r="G4313" t="s">
        <v>5063</v>
      </c>
      <c r="H4313" t="s">
        <v>25</v>
      </c>
      <c r="I4313" t="s">
        <v>26</v>
      </c>
      <c r="J4313" t="s">
        <v>41</v>
      </c>
      <c r="K4313" t="s">
        <v>42</v>
      </c>
      <c r="L4313">
        <v>90045</v>
      </c>
      <c r="M4313" t="s">
        <v>43</v>
      </c>
      <c r="N4313" t="s">
        <v>5780</v>
      </c>
      <c r="O4313" t="s">
        <v>45</v>
      </c>
      <c r="P4313" t="s">
        <v>89</v>
      </c>
      <c r="Q4313" t="s">
        <v>5781</v>
      </c>
      <c r="R4313">
        <v>19.440000000000001</v>
      </c>
      <c r="S4313">
        <v>3</v>
      </c>
      <c r="T4313">
        <v>0</v>
      </c>
      <c r="U4313">
        <v>9.3312000000000008</v>
      </c>
    </row>
    <row r="4314" spans="1:21" x14ac:dyDescent="0.25">
      <c r="A4314">
        <v>4313</v>
      </c>
      <c r="B4314" t="s">
        <v>7407</v>
      </c>
      <c r="C4314" s="1">
        <v>41947</v>
      </c>
      <c r="D4314" s="1">
        <v>41954</v>
      </c>
      <c r="E4314" t="s">
        <v>49</v>
      </c>
      <c r="F4314" t="s">
        <v>5062</v>
      </c>
      <c r="G4314" t="s">
        <v>5063</v>
      </c>
      <c r="H4314" t="s">
        <v>25</v>
      </c>
      <c r="I4314" t="s">
        <v>26</v>
      </c>
      <c r="J4314" t="s">
        <v>41</v>
      </c>
      <c r="K4314" t="s">
        <v>42</v>
      </c>
      <c r="L4314">
        <v>90045</v>
      </c>
      <c r="M4314" t="s">
        <v>43</v>
      </c>
      <c r="N4314" t="s">
        <v>7408</v>
      </c>
      <c r="O4314" t="s">
        <v>70</v>
      </c>
      <c r="P4314" t="s">
        <v>683</v>
      </c>
      <c r="Q4314" t="s">
        <v>7409</v>
      </c>
      <c r="R4314">
        <v>447.96800000000002</v>
      </c>
      <c r="S4314">
        <v>4</v>
      </c>
      <c r="T4314">
        <v>0.2</v>
      </c>
      <c r="U4314">
        <v>139.99</v>
      </c>
    </row>
    <row r="4315" spans="1:21" x14ac:dyDescent="0.25">
      <c r="A4315">
        <v>4314</v>
      </c>
      <c r="B4315" t="s">
        <v>7410</v>
      </c>
      <c r="C4315" s="1">
        <v>41890</v>
      </c>
      <c r="D4315" s="1">
        <v>41894</v>
      </c>
      <c r="E4315" t="s">
        <v>49</v>
      </c>
      <c r="F4315" t="s">
        <v>3435</v>
      </c>
      <c r="G4315" t="s">
        <v>3436</v>
      </c>
      <c r="H4315" t="s">
        <v>40</v>
      </c>
      <c r="I4315" t="s">
        <v>26</v>
      </c>
      <c r="J4315" t="s">
        <v>1175</v>
      </c>
      <c r="K4315" t="s">
        <v>266</v>
      </c>
      <c r="L4315">
        <v>11561</v>
      </c>
      <c r="M4315" t="s">
        <v>147</v>
      </c>
      <c r="N4315" t="s">
        <v>7126</v>
      </c>
      <c r="O4315" t="s">
        <v>45</v>
      </c>
      <c r="P4315" t="s">
        <v>77</v>
      </c>
      <c r="Q4315" t="s">
        <v>7127</v>
      </c>
      <c r="R4315">
        <v>16.78</v>
      </c>
      <c r="S4315">
        <v>2</v>
      </c>
      <c r="T4315">
        <v>0</v>
      </c>
      <c r="U4315">
        <v>4.1950000000000003</v>
      </c>
    </row>
    <row r="4316" spans="1:21" x14ac:dyDescent="0.25">
      <c r="A4316">
        <v>4315</v>
      </c>
      <c r="B4316" t="s">
        <v>7411</v>
      </c>
      <c r="C4316" s="1">
        <v>42180</v>
      </c>
      <c r="D4316" s="1">
        <v>42186</v>
      </c>
      <c r="E4316" t="s">
        <v>49</v>
      </c>
      <c r="F4316" t="s">
        <v>2247</v>
      </c>
      <c r="G4316" t="s">
        <v>2248</v>
      </c>
      <c r="H4316" t="s">
        <v>25</v>
      </c>
      <c r="I4316" t="s">
        <v>26</v>
      </c>
      <c r="J4316" t="s">
        <v>41</v>
      </c>
      <c r="K4316" t="s">
        <v>42</v>
      </c>
      <c r="L4316">
        <v>90045</v>
      </c>
      <c r="M4316" t="s">
        <v>43</v>
      </c>
      <c r="N4316" t="s">
        <v>6761</v>
      </c>
      <c r="O4316" t="s">
        <v>45</v>
      </c>
      <c r="P4316" t="s">
        <v>67</v>
      </c>
      <c r="Q4316" t="s">
        <v>3042</v>
      </c>
      <c r="R4316">
        <v>20.96</v>
      </c>
      <c r="S4316">
        <v>2</v>
      </c>
      <c r="T4316">
        <v>0</v>
      </c>
      <c r="U4316">
        <v>5.24</v>
      </c>
    </row>
    <row r="4317" spans="1:21" x14ac:dyDescent="0.25">
      <c r="A4317">
        <v>4316</v>
      </c>
      <c r="B4317" t="s">
        <v>7411</v>
      </c>
      <c r="C4317" s="1">
        <v>42180</v>
      </c>
      <c r="D4317" s="1">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27.734999999999999</v>
      </c>
    </row>
    <row r="4318" spans="1:21" x14ac:dyDescent="0.25">
      <c r="A4318">
        <v>4317</v>
      </c>
      <c r="B4318" t="s">
        <v>7411</v>
      </c>
      <c r="C4318" s="1">
        <v>42180</v>
      </c>
      <c r="D4318" s="1">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9.1268999999999991</v>
      </c>
    </row>
    <row r="4319" spans="1:21" x14ac:dyDescent="0.25">
      <c r="A4319">
        <v>4318</v>
      </c>
      <c r="B4319" t="s">
        <v>7412</v>
      </c>
      <c r="C4319" s="1">
        <v>42211</v>
      </c>
      <c r="D4319" s="1">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x14ac:dyDescent="0.25">
      <c r="A4320">
        <v>4319</v>
      </c>
      <c r="B4320" t="s">
        <v>7413</v>
      </c>
      <c r="C4320" s="1">
        <v>43076</v>
      </c>
      <c r="D4320" s="1">
        <v>43080</v>
      </c>
      <c r="E4320" t="s">
        <v>49</v>
      </c>
      <c r="F4320" t="s">
        <v>2407</v>
      </c>
      <c r="G4320" t="s">
        <v>2408</v>
      </c>
      <c r="H4320" t="s">
        <v>25</v>
      </c>
      <c r="I4320" t="s">
        <v>26</v>
      </c>
      <c r="J4320" t="s">
        <v>1468</v>
      </c>
      <c r="K4320" t="s">
        <v>318</v>
      </c>
      <c r="L4320">
        <v>23223</v>
      </c>
      <c r="M4320" t="s">
        <v>29</v>
      </c>
      <c r="N4320" t="s">
        <v>7414</v>
      </c>
      <c r="O4320" t="s">
        <v>31</v>
      </c>
      <c r="P4320" t="s">
        <v>64</v>
      </c>
      <c r="Q4320" t="s">
        <v>7415</v>
      </c>
      <c r="R4320">
        <v>82.38</v>
      </c>
      <c r="S4320">
        <v>6</v>
      </c>
      <c r="T4320">
        <v>0</v>
      </c>
      <c r="U4320">
        <v>25.537800000000001</v>
      </c>
    </row>
    <row r="4321" spans="1:21" x14ac:dyDescent="0.25">
      <c r="A4321">
        <v>4320</v>
      </c>
      <c r="B4321" t="s">
        <v>7416</v>
      </c>
      <c r="C4321" s="1">
        <v>42002</v>
      </c>
      <c r="D4321" s="1">
        <v>42007</v>
      </c>
      <c r="E4321" t="s">
        <v>22</v>
      </c>
      <c r="F4321" t="s">
        <v>3876</v>
      </c>
      <c r="G4321" t="s">
        <v>3877</v>
      </c>
      <c r="H4321" t="s">
        <v>25</v>
      </c>
      <c r="I4321" t="s">
        <v>26</v>
      </c>
      <c r="J4321" t="s">
        <v>5475</v>
      </c>
      <c r="K4321" t="s">
        <v>668</v>
      </c>
      <c r="L4321">
        <v>87105</v>
      </c>
      <c r="M4321" t="s">
        <v>43</v>
      </c>
      <c r="N4321" t="s">
        <v>4557</v>
      </c>
      <c r="O4321" t="s">
        <v>70</v>
      </c>
      <c r="P4321" t="s">
        <v>71</v>
      </c>
      <c r="Q4321" t="s">
        <v>4558</v>
      </c>
      <c r="R4321">
        <v>23.975999999999999</v>
      </c>
      <c r="S4321">
        <v>3</v>
      </c>
      <c r="T4321">
        <v>0.2</v>
      </c>
      <c r="U4321">
        <v>-5.6943000000000001</v>
      </c>
    </row>
    <row r="4322" spans="1:21" x14ac:dyDescent="0.25">
      <c r="A4322">
        <v>4321</v>
      </c>
      <c r="B4322" t="s">
        <v>7416</v>
      </c>
      <c r="C4322" s="1">
        <v>42002</v>
      </c>
      <c r="D4322" s="1">
        <v>42007</v>
      </c>
      <c r="E4322" t="s">
        <v>22</v>
      </c>
      <c r="F4322" t="s">
        <v>3876</v>
      </c>
      <c r="G4322" t="s">
        <v>3877</v>
      </c>
      <c r="H4322" t="s">
        <v>25</v>
      </c>
      <c r="I4322" t="s">
        <v>26</v>
      </c>
      <c r="J4322" t="s">
        <v>5475</v>
      </c>
      <c r="K4322" t="s">
        <v>668</v>
      </c>
      <c r="L4322">
        <v>87105</v>
      </c>
      <c r="M4322" t="s">
        <v>43</v>
      </c>
      <c r="N4322" t="s">
        <v>5275</v>
      </c>
      <c r="O4322" t="s">
        <v>45</v>
      </c>
      <c r="P4322" t="s">
        <v>58</v>
      </c>
      <c r="Q4322" t="s">
        <v>5276</v>
      </c>
      <c r="R4322">
        <v>33.29</v>
      </c>
      <c r="S4322">
        <v>1</v>
      </c>
      <c r="T4322">
        <v>0</v>
      </c>
      <c r="U4322">
        <v>7.9896000000000003</v>
      </c>
    </row>
    <row r="4323" spans="1:21" x14ac:dyDescent="0.25">
      <c r="A4323">
        <v>4322</v>
      </c>
      <c r="B4323" t="s">
        <v>7417</v>
      </c>
      <c r="C4323" s="1">
        <v>42049</v>
      </c>
      <c r="D4323" s="1">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v>
      </c>
      <c r="S4323">
        <v>2</v>
      </c>
      <c r="T4323">
        <v>0.7</v>
      </c>
      <c r="U4323">
        <v>-11.961600000000001</v>
      </c>
    </row>
    <row r="4324" spans="1:21" x14ac:dyDescent="0.25">
      <c r="A4324">
        <v>4323</v>
      </c>
      <c r="B4324" t="s">
        <v>7417</v>
      </c>
      <c r="C4324" s="1">
        <v>42049</v>
      </c>
      <c r="D4324" s="1">
        <v>42054</v>
      </c>
      <c r="E4324" t="s">
        <v>49</v>
      </c>
      <c r="F4324" t="s">
        <v>406</v>
      </c>
      <c r="G4324" t="s">
        <v>407</v>
      </c>
      <c r="H4324" t="s">
        <v>25</v>
      </c>
      <c r="I4324" t="s">
        <v>26</v>
      </c>
      <c r="J4324" t="s">
        <v>802</v>
      </c>
      <c r="K4324" t="s">
        <v>497</v>
      </c>
      <c r="L4324">
        <v>44312</v>
      </c>
      <c r="M4324" t="s">
        <v>147</v>
      </c>
      <c r="N4324" t="s">
        <v>5793</v>
      </c>
      <c r="O4324" t="s">
        <v>70</v>
      </c>
      <c r="P4324" t="s">
        <v>71</v>
      </c>
      <c r="Q4324" t="s">
        <v>5794</v>
      </c>
      <c r="R4324">
        <v>323.98200000000003</v>
      </c>
      <c r="S4324">
        <v>3</v>
      </c>
      <c r="T4324">
        <v>0.4</v>
      </c>
      <c r="U4324">
        <v>-80.995500000000007</v>
      </c>
    </row>
    <row r="4325" spans="1:21" x14ac:dyDescent="0.25">
      <c r="A4325">
        <v>4324</v>
      </c>
      <c r="B4325" t="s">
        <v>7417</v>
      </c>
      <c r="C4325" s="1">
        <v>42049</v>
      </c>
      <c r="D4325" s="1">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v>
      </c>
      <c r="S4325">
        <v>2</v>
      </c>
      <c r="T4325">
        <v>0.7</v>
      </c>
      <c r="U4325">
        <v>-1.6763999999999999</v>
      </c>
    </row>
    <row r="4326" spans="1:21" x14ac:dyDescent="0.25">
      <c r="A4326">
        <v>4325</v>
      </c>
      <c r="B4326" t="s">
        <v>7417</v>
      </c>
      <c r="C4326" s="1">
        <v>42049</v>
      </c>
      <c r="D4326" s="1">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v>
      </c>
      <c r="S4326">
        <v>3</v>
      </c>
      <c r="T4326">
        <v>0.2</v>
      </c>
      <c r="U4326">
        <v>0.89700000000000002</v>
      </c>
    </row>
    <row r="4327" spans="1:21" x14ac:dyDescent="0.25">
      <c r="A4327">
        <v>4326</v>
      </c>
      <c r="B4327" t="s">
        <v>7417</v>
      </c>
      <c r="C4327" s="1">
        <v>42049</v>
      </c>
      <c r="D4327" s="1">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0.89970000000000006</v>
      </c>
    </row>
    <row r="4328" spans="1:21" x14ac:dyDescent="0.25">
      <c r="A4328">
        <v>4327</v>
      </c>
      <c r="B4328" t="s">
        <v>7418</v>
      </c>
      <c r="C4328" s="1">
        <v>42394</v>
      </c>
      <c r="D4328" s="1">
        <v>42396</v>
      </c>
      <c r="E4328" t="s">
        <v>187</v>
      </c>
      <c r="F4328" t="s">
        <v>3590</v>
      </c>
      <c r="G4328" t="s">
        <v>3591</v>
      </c>
      <c r="H4328" t="s">
        <v>40</v>
      </c>
      <c r="I4328" t="s">
        <v>26</v>
      </c>
      <c r="J4328" t="s">
        <v>2130</v>
      </c>
      <c r="K4328" t="s">
        <v>789</v>
      </c>
      <c r="L4328">
        <v>7060</v>
      </c>
      <c r="M4328" t="s">
        <v>147</v>
      </c>
      <c r="N4328" t="s">
        <v>5409</v>
      </c>
      <c r="O4328" t="s">
        <v>45</v>
      </c>
      <c r="P4328" t="s">
        <v>67</v>
      </c>
      <c r="Q4328" t="s">
        <v>5410</v>
      </c>
      <c r="R4328">
        <v>9.2100000000000009</v>
      </c>
      <c r="S4328">
        <v>3</v>
      </c>
      <c r="T4328">
        <v>0</v>
      </c>
      <c r="U4328">
        <v>2.3025000000000002</v>
      </c>
    </row>
    <row r="4329" spans="1:21" x14ac:dyDescent="0.25">
      <c r="A4329">
        <v>4328</v>
      </c>
      <c r="B4329" t="s">
        <v>7418</v>
      </c>
      <c r="C4329" s="1">
        <v>42394</v>
      </c>
      <c r="D4329" s="1">
        <v>42396</v>
      </c>
      <c r="E4329" t="s">
        <v>187</v>
      </c>
      <c r="F4329" t="s">
        <v>3590</v>
      </c>
      <c r="G4329" t="s">
        <v>3591</v>
      </c>
      <c r="H4329" t="s">
        <v>40</v>
      </c>
      <c r="I4329" t="s">
        <v>26</v>
      </c>
      <c r="J4329" t="s">
        <v>2130</v>
      </c>
      <c r="K4329" t="s">
        <v>789</v>
      </c>
      <c r="L4329">
        <v>7060</v>
      </c>
      <c r="M4329" t="s">
        <v>147</v>
      </c>
      <c r="N4329" t="s">
        <v>6748</v>
      </c>
      <c r="O4329" t="s">
        <v>45</v>
      </c>
      <c r="P4329" t="s">
        <v>89</v>
      </c>
      <c r="Q4329" t="s">
        <v>6749</v>
      </c>
      <c r="R4329">
        <v>18</v>
      </c>
      <c r="S4329">
        <v>5</v>
      </c>
      <c r="T4329">
        <v>0</v>
      </c>
      <c r="U4329">
        <v>8.2799999999999994</v>
      </c>
    </row>
    <row r="4330" spans="1:21" x14ac:dyDescent="0.25">
      <c r="A4330">
        <v>4329</v>
      </c>
      <c r="B4330" t="s">
        <v>7419</v>
      </c>
      <c r="C4330" s="1">
        <v>42826</v>
      </c>
      <c r="D4330" s="1">
        <v>42832</v>
      </c>
      <c r="E4330" t="s">
        <v>49</v>
      </c>
      <c r="F4330" t="s">
        <v>4690</v>
      </c>
      <c r="G4330" t="s">
        <v>4691</v>
      </c>
      <c r="H4330" t="s">
        <v>25</v>
      </c>
      <c r="I4330" t="s">
        <v>26</v>
      </c>
      <c r="J4330" t="s">
        <v>265</v>
      </c>
      <c r="K4330" t="s">
        <v>266</v>
      </c>
      <c r="L4330">
        <v>10011</v>
      </c>
      <c r="M4330" t="s">
        <v>147</v>
      </c>
      <c r="N4330" t="s">
        <v>6081</v>
      </c>
      <c r="O4330" t="s">
        <v>45</v>
      </c>
      <c r="P4330" t="s">
        <v>89</v>
      </c>
      <c r="Q4330" t="s">
        <v>6082</v>
      </c>
      <c r="R4330">
        <v>42.93</v>
      </c>
      <c r="S4330">
        <v>9</v>
      </c>
      <c r="T4330">
        <v>0</v>
      </c>
      <c r="U4330">
        <v>19.3185</v>
      </c>
    </row>
    <row r="4331" spans="1:21" x14ac:dyDescent="0.25">
      <c r="A4331">
        <v>4330</v>
      </c>
      <c r="B4331" t="s">
        <v>7420</v>
      </c>
      <c r="C4331" s="1">
        <v>43011</v>
      </c>
      <c r="D4331" s="1">
        <v>43017</v>
      </c>
      <c r="E4331" t="s">
        <v>49</v>
      </c>
      <c r="F4331" t="s">
        <v>1191</v>
      </c>
      <c r="G4331" t="s">
        <v>1192</v>
      </c>
      <c r="H4331" t="s">
        <v>25</v>
      </c>
      <c r="I4331" t="s">
        <v>26</v>
      </c>
      <c r="J4331" t="s">
        <v>2334</v>
      </c>
      <c r="K4331" t="s">
        <v>53</v>
      </c>
      <c r="L4331">
        <v>33012</v>
      </c>
      <c r="M4331" t="s">
        <v>29</v>
      </c>
      <c r="N4331" t="s">
        <v>7421</v>
      </c>
      <c r="O4331" t="s">
        <v>45</v>
      </c>
      <c r="P4331" t="s">
        <v>89</v>
      </c>
      <c r="Q4331" t="s">
        <v>7422</v>
      </c>
      <c r="R4331">
        <v>15.552</v>
      </c>
      <c r="S4331">
        <v>3</v>
      </c>
      <c r="T4331">
        <v>0.2</v>
      </c>
      <c r="U4331">
        <v>5.4432</v>
      </c>
    </row>
    <row r="4332" spans="1:21" x14ac:dyDescent="0.25">
      <c r="A4332">
        <v>4331</v>
      </c>
      <c r="B4332" t="s">
        <v>7420</v>
      </c>
      <c r="C4332" s="1">
        <v>43011</v>
      </c>
      <c r="D4332" s="1">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x14ac:dyDescent="0.25">
      <c r="A4333">
        <v>4332</v>
      </c>
      <c r="B4333" t="s">
        <v>7423</v>
      </c>
      <c r="C4333" s="1">
        <v>42979</v>
      </c>
      <c r="D4333" s="1">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6.7965999999999998</v>
      </c>
    </row>
    <row r="4334" spans="1:21" x14ac:dyDescent="0.25">
      <c r="A4334">
        <v>4333</v>
      </c>
      <c r="B4334" t="s">
        <v>7423</v>
      </c>
      <c r="C4334" s="1">
        <v>42979</v>
      </c>
      <c r="D4334" s="1">
        <v>42984</v>
      </c>
      <c r="E4334" t="s">
        <v>49</v>
      </c>
      <c r="F4334" t="s">
        <v>2374</v>
      </c>
      <c r="G4334" t="s">
        <v>2375</v>
      </c>
      <c r="H4334" t="s">
        <v>25</v>
      </c>
      <c r="I4334" t="s">
        <v>26</v>
      </c>
      <c r="J4334" t="s">
        <v>4590</v>
      </c>
      <c r="K4334" t="s">
        <v>95</v>
      </c>
      <c r="L4334">
        <v>98052</v>
      </c>
      <c r="M4334" t="s">
        <v>43</v>
      </c>
      <c r="N4334" t="s">
        <v>6722</v>
      </c>
      <c r="O4334" t="s">
        <v>45</v>
      </c>
      <c r="P4334" t="s">
        <v>74</v>
      </c>
      <c r="Q4334" t="s">
        <v>6723</v>
      </c>
      <c r="R4334">
        <v>22.92</v>
      </c>
      <c r="S4334">
        <v>5</v>
      </c>
      <c r="T4334">
        <v>0.2</v>
      </c>
      <c r="U4334">
        <v>8.0220000000000002</v>
      </c>
    </row>
    <row r="4335" spans="1:21" x14ac:dyDescent="0.25">
      <c r="A4335">
        <v>4334</v>
      </c>
      <c r="B4335" t="s">
        <v>7424</v>
      </c>
      <c r="C4335" s="1">
        <v>42359</v>
      </c>
      <c r="D4335" s="1">
        <v>42365</v>
      </c>
      <c r="E4335" t="s">
        <v>49</v>
      </c>
      <c r="F4335" t="s">
        <v>7425</v>
      </c>
      <c r="G4335" t="s">
        <v>7426</v>
      </c>
      <c r="H4335" t="s">
        <v>25</v>
      </c>
      <c r="I4335" t="s">
        <v>26</v>
      </c>
      <c r="J4335" t="s">
        <v>7427</v>
      </c>
      <c r="K4335" t="s">
        <v>53</v>
      </c>
      <c r="L4335">
        <v>32114</v>
      </c>
      <c r="M4335" t="s">
        <v>29</v>
      </c>
      <c r="N4335" t="s">
        <v>7428</v>
      </c>
      <c r="O4335" t="s">
        <v>70</v>
      </c>
      <c r="P4335" t="s">
        <v>160</v>
      </c>
      <c r="Q4335" t="s">
        <v>7429</v>
      </c>
      <c r="R4335">
        <v>50.88</v>
      </c>
      <c r="S4335">
        <v>6</v>
      </c>
      <c r="T4335">
        <v>0.2</v>
      </c>
      <c r="U4335">
        <v>14.628</v>
      </c>
    </row>
    <row r="4336" spans="1:21" x14ac:dyDescent="0.25">
      <c r="A4336">
        <v>4335</v>
      </c>
      <c r="B4336" t="s">
        <v>7424</v>
      </c>
      <c r="C4336" s="1">
        <v>42359</v>
      </c>
      <c r="D4336" s="1">
        <v>42365</v>
      </c>
      <c r="E4336" t="s">
        <v>49</v>
      </c>
      <c r="F4336" t="s">
        <v>7425</v>
      </c>
      <c r="G4336" t="s">
        <v>7426</v>
      </c>
      <c r="H4336" t="s">
        <v>25</v>
      </c>
      <c r="I4336" t="s">
        <v>26</v>
      </c>
      <c r="J4336" t="s">
        <v>7427</v>
      </c>
      <c r="K4336" t="s">
        <v>53</v>
      </c>
      <c r="L4336">
        <v>32114</v>
      </c>
      <c r="M4336" t="s">
        <v>29</v>
      </c>
      <c r="N4336" t="s">
        <v>3252</v>
      </c>
      <c r="O4336" t="s">
        <v>45</v>
      </c>
      <c r="P4336" t="s">
        <v>172</v>
      </c>
      <c r="Q4336" t="s">
        <v>3253</v>
      </c>
      <c r="R4336">
        <v>27.312000000000001</v>
      </c>
      <c r="S4336">
        <v>2</v>
      </c>
      <c r="T4336">
        <v>0.2</v>
      </c>
      <c r="U4336">
        <v>9.2178000000000004</v>
      </c>
    </row>
    <row r="4337" spans="1:21" x14ac:dyDescent="0.25">
      <c r="A4337">
        <v>4336</v>
      </c>
      <c r="B4337" t="s">
        <v>7430</v>
      </c>
      <c r="C4337" s="1">
        <v>42358</v>
      </c>
      <c r="D4337" s="1">
        <v>42362</v>
      </c>
      <c r="E4337" t="s">
        <v>49</v>
      </c>
      <c r="F4337" t="s">
        <v>448</v>
      </c>
      <c r="G4337" t="s">
        <v>449</v>
      </c>
      <c r="H4337" t="s">
        <v>25</v>
      </c>
      <c r="I4337" t="s">
        <v>26</v>
      </c>
      <c r="J4337" t="s">
        <v>7431</v>
      </c>
      <c r="K4337" t="s">
        <v>309</v>
      </c>
      <c r="L4337">
        <v>86442</v>
      </c>
      <c r="M4337" t="s">
        <v>43</v>
      </c>
      <c r="N4337" t="s">
        <v>7432</v>
      </c>
      <c r="O4337" t="s">
        <v>45</v>
      </c>
      <c r="P4337" t="s">
        <v>172</v>
      </c>
      <c r="Q4337" t="s">
        <v>7433</v>
      </c>
      <c r="R4337">
        <v>7.92</v>
      </c>
      <c r="S4337">
        <v>1</v>
      </c>
      <c r="T4337">
        <v>0.2</v>
      </c>
      <c r="U4337">
        <v>2.7719999999999998</v>
      </c>
    </row>
    <row r="4338" spans="1:21" x14ac:dyDescent="0.25">
      <c r="A4338">
        <v>4337</v>
      </c>
      <c r="B4338" t="s">
        <v>7430</v>
      </c>
      <c r="C4338" s="1">
        <v>42358</v>
      </c>
      <c r="D4338" s="1">
        <v>42362</v>
      </c>
      <c r="E4338" t="s">
        <v>49</v>
      </c>
      <c r="F4338" t="s">
        <v>448</v>
      </c>
      <c r="G4338" t="s">
        <v>449</v>
      </c>
      <c r="H4338" t="s">
        <v>25</v>
      </c>
      <c r="I4338" t="s">
        <v>26</v>
      </c>
      <c r="J4338" t="s">
        <v>7431</v>
      </c>
      <c r="K4338" t="s">
        <v>309</v>
      </c>
      <c r="L4338">
        <v>86442</v>
      </c>
      <c r="M4338" t="s">
        <v>43</v>
      </c>
      <c r="N4338" t="s">
        <v>4420</v>
      </c>
      <c r="O4338" t="s">
        <v>31</v>
      </c>
      <c r="P4338" t="s">
        <v>64</v>
      </c>
      <c r="Q4338" t="s">
        <v>4421</v>
      </c>
      <c r="R4338">
        <v>14.368</v>
      </c>
      <c r="S4338">
        <v>2</v>
      </c>
      <c r="T4338">
        <v>0.2</v>
      </c>
      <c r="U4338">
        <v>3.9512</v>
      </c>
    </row>
    <row r="4339" spans="1:21" x14ac:dyDescent="0.25">
      <c r="A4339">
        <v>4338</v>
      </c>
      <c r="B4339" t="s">
        <v>7434</v>
      </c>
      <c r="C4339" s="1">
        <v>42335</v>
      </c>
      <c r="D4339" s="1">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x14ac:dyDescent="0.25">
      <c r="A4340">
        <v>4339</v>
      </c>
      <c r="B4340" t="s">
        <v>7434</v>
      </c>
      <c r="C4340" s="1">
        <v>42335</v>
      </c>
      <c r="D4340" s="1">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53.495399999999997</v>
      </c>
    </row>
    <row r="4341" spans="1:21" x14ac:dyDescent="0.25">
      <c r="A4341">
        <v>4340</v>
      </c>
      <c r="B4341" t="s">
        <v>7435</v>
      </c>
      <c r="C4341" s="1">
        <v>42974</v>
      </c>
      <c r="D4341" s="1">
        <v>42979</v>
      </c>
      <c r="E4341" t="s">
        <v>49</v>
      </c>
      <c r="F4341" t="s">
        <v>7138</v>
      </c>
      <c r="G4341" t="s">
        <v>7139</v>
      </c>
      <c r="H4341" t="s">
        <v>25</v>
      </c>
      <c r="I4341" t="s">
        <v>26</v>
      </c>
      <c r="J4341" t="s">
        <v>612</v>
      </c>
      <c r="K4341" t="s">
        <v>334</v>
      </c>
      <c r="L4341">
        <v>37064</v>
      </c>
      <c r="M4341" t="s">
        <v>29</v>
      </c>
      <c r="N4341" t="s">
        <v>3819</v>
      </c>
      <c r="O4341" t="s">
        <v>45</v>
      </c>
      <c r="P4341" t="s">
        <v>89</v>
      </c>
      <c r="Q4341" t="s">
        <v>3820</v>
      </c>
      <c r="R4341">
        <v>5.1840000000000002</v>
      </c>
      <c r="S4341">
        <v>1</v>
      </c>
      <c r="T4341">
        <v>0.2</v>
      </c>
      <c r="U4341">
        <v>1.8144</v>
      </c>
    </row>
    <row r="4342" spans="1:21" x14ac:dyDescent="0.25">
      <c r="A4342">
        <v>4341</v>
      </c>
      <c r="B4342" t="s">
        <v>7436</v>
      </c>
      <c r="C4342" s="1">
        <v>41720</v>
      </c>
      <c r="D4342" s="1">
        <v>41720</v>
      </c>
      <c r="E4342" t="s">
        <v>1292</v>
      </c>
      <c r="F4342" t="s">
        <v>6900</v>
      </c>
      <c r="G4342" t="s">
        <v>6901</v>
      </c>
      <c r="H4342" t="s">
        <v>25</v>
      </c>
      <c r="I4342" t="s">
        <v>26</v>
      </c>
      <c r="J4342" t="s">
        <v>7437</v>
      </c>
      <c r="K4342" t="s">
        <v>253</v>
      </c>
      <c r="L4342">
        <v>46368</v>
      </c>
      <c r="M4342" t="s">
        <v>104</v>
      </c>
      <c r="N4342" t="s">
        <v>1426</v>
      </c>
      <c r="O4342" t="s">
        <v>45</v>
      </c>
      <c r="P4342" t="s">
        <v>67</v>
      </c>
      <c r="Q4342" t="s">
        <v>1427</v>
      </c>
      <c r="R4342">
        <v>16.28</v>
      </c>
      <c r="S4342">
        <v>2</v>
      </c>
      <c r="T4342">
        <v>0</v>
      </c>
      <c r="U4342">
        <v>6.5119999999999996</v>
      </c>
    </row>
    <row r="4343" spans="1:21" x14ac:dyDescent="0.25">
      <c r="A4343">
        <v>4342</v>
      </c>
      <c r="B4343" t="s">
        <v>7438</v>
      </c>
      <c r="C4343" s="1">
        <v>43086</v>
      </c>
      <c r="D4343" s="1">
        <v>43090</v>
      </c>
      <c r="E4343" t="s">
        <v>49</v>
      </c>
      <c r="F4343" t="s">
        <v>6180</v>
      </c>
      <c r="G4343" t="s">
        <v>6181</v>
      </c>
      <c r="H4343" t="s">
        <v>25</v>
      </c>
      <c r="I4343" t="s">
        <v>26</v>
      </c>
      <c r="J4343" t="s">
        <v>1129</v>
      </c>
      <c r="K4343" t="s">
        <v>318</v>
      </c>
      <c r="L4343">
        <v>22204</v>
      </c>
      <c r="M4343" t="s">
        <v>29</v>
      </c>
      <c r="N4343" t="s">
        <v>1017</v>
      </c>
      <c r="O4343" t="s">
        <v>45</v>
      </c>
      <c r="P4343" t="s">
        <v>58</v>
      </c>
      <c r="Q4343" t="s">
        <v>1018</v>
      </c>
      <c r="R4343">
        <v>544.38</v>
      </c>
      <c r="S4343">
        <v>3</v>
      </c>
      <c r="T4343">
        <v>0</v>
      </c>
      <c r="U4343">
        <v>157.87020000000001</v>
      </c>
    </row>
    <row r="4344" spans="1:21" x14ac:dyDescent="0.25">
      <c r="A4344">
        <v>4343</v>
      </c>
      <c r="B4344" t="s">
        <v>7439</v>
      </c>
      <c r="C4344" s="1">
        <v>42813</v>
      </c>
      <c r="D4344" s="1">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6.6905999999999999</v>
      </c>
    </row>
    <row r="4345" spans="1:21" x14ac:dyDescent="0.25">
      <c r="A4345">
        <v>4344</v>
      </c>
      <c r="B4345" t="s">
        <v>7439</v>
      </c>
      <c r="C4345" s="1">
        <v>42813</v>
      </c>
      <c r="D4345" s="1">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v>
      </c>
    </row>
    <row r="4346" spans="1:21" x14ac:dyDescent="0.25">
      <c r="A4346">
        <v>4345</v>
      </c>
      <c r="B4346" t="s">
        <v>7439</v>
      </c>
      <c r="C4346" s="1">
        <v>42813</v>
      </c>
      <c r="D4346" s="1">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10.949400000000001</v>
      </c>
    </row>
    <row r="4347" spans="1:21" x14ac:dyDescent="0.25">
      <c r="A4347">
        <v>4346</v>
      </c>
      <c r="B4347" t="s">
        <v>7439</v>
      </c>
      <c r="C4347" s="1">
        <v>42813</v>
      </c>
      <c r="D4347" s="1">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85.982799999999997</v>
      </c>
    </row>
    <row r="4348" spans="1:21" x14ac:dyDescent="0.25">
      <c r="A4348">
        <v>4347</v>
      </c>
      <c r="B4348" t="s">
        <v>7440</v>
      </c>
      <c r="C4348" s="1">
        <v>42631</v>
      </c>
      <c r="D4348" s="1">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140.39599999999999</v>
      </c>
    </row>
    <row r="4349" spans="1:21" x14ac:dyDescent="0.25">
      <c r="A4349">
        <v>4348</v>
      </c>
      <c r="B4349" t="s">
        <v>7440</v>
      </c>
      <c r="C4349" s="1">
        <v>42631</v>
      </c>
      <c r="D4349" s="1">
        <v>42638</v>
      </c>
      <c r="E4349" t="s">
        <v>49</v>
      </c>
      <c r="F4349" t="s">
        <v>4993</v>
      </c>
      <c r="G4349" t="s">
        <v>4994</v>
      </c>
      <c r="H4349" t="s">
        <v>25</v>
      </c>
      <c r="I4349" t="s">
        <v>26</v>
      </c>
      <c r="J4349" t="s">
        <v>1503</v>
      </c>
      <c r="K4349" t="s">
        <v>266</v>
      </c>
      <c r="L4349">
        <v>10801</v>
      </c>
      <c r="M4349" t="s">
        <v>147</v>
      </c>
      <c r="N4349" t="s">
        <v>7441</v>
      </c>
      <c r="O4349" t="s">
        <v>31</v>
      </c>
      <c r="P4349" t="s">
        <v>64</v>
      </c>
      <c r="Q4349" t="s">
        <v>7442</v>
      </c>
      <c r="R4349">
        <v>60.72</v>
      </c>
      <c r="S4349">
        <v>3</v>
      </c>
      <c r="T4349">
        <v>0</v>
      </c>
      <c r="U4349">
        <v>26.1096</v>
      </c>
    </row>
    <row r="4350" spans="1:21" x14ac:dyDescent="0.25">
      <c r="A4350">
        <v>4349</v>
      </c>
      <c r="B4350" t="s">
        <v>7443</v>
      </c>
      <c r="C4350" s="1">
        <v>43063</v>
      </c>
      <c r="D4350" s="1">
        <v>43068</v>
      </c>
      <c r="E4350" t="s">
        <v>22</v>
      </c>
      <c r="F4350" t="s">
        <v>5255</v>
      </c>
      <c r="G4350" t="s">
        <v>5256</v>
      </c>
      <c r="H4350" t="s">
        <v>25</v>
      </c>
      <c r="I4350" t="s">
        <v>26</v>
      </c>
      <c r="J4350" t="s">
        <v>1827</v>
      </c>
      <c r="K4350" t="s">
        <v>309</v>
      </c>
      <c r="L4350">
        <v>85204</v>
      </c>
      <c r="M4350" t="s">
        <v>43</v>
      </c>
      <c r="N4350" t="s">
        <v>2562</v>
      </c>
      <c r="O4350" t="s">
        <v>45</v>
      </c>
      <c r="P4350" t="s">
        <v>74</v>
      </c>
      <c r="Q4350" t="s">
        <v>2563</v>
      </c>
      <c r="R4350">
        <v>20.724</v>
      </c>
      <c r="S4350">
        <v>2</v>
      </c>
      <c r="T4350">
        <v>0.7</v>
      </c>
      <c r="U4350">
        <v>-15.1976</v>
      </c>
    </row>
    <row r="4351" spans="1:21" x14ac:dyDescent="0.25">
      <c r="A4351">
        <v>4350</v>
      </c>
      <c r="B4351" t="s">
        <v>7443</v>
      </c>
      <c r="C4351" s="1">
        <v>43063</v>
      </c>
      <c r="D4351" s="1">
        <v>43068</v>
      </c>
      <c r="E4351" t="s">
        <v>22</v>
      </c>
      <c r="F4351" t="s">
        <v>5255</v>
      </c>
      <c r="G4351" t="s">
        <v>5256</v>
      </c>
      <c r="H4351" t="s">
        <v>25</v>
      </c>
      <c r="I4351" t="s">
        <v>26</v>
      </c>
      <c r="J4351" t="s">
        <v>1827</v>
      </c>
      <c r="K4351" t="s">
        <v>309</v>
      </c>
      <c r="L4351">
        <v>85204</v>
      </c>
      <c r="M4351" t="s">
        <v>43</v>
      </c>
      <c r="N4351" t="s">
        <v>1546</v>
      </c>
      <c r="O4351" t="s">
        <v>45</v>
      </c>
      <c r="P4351" t="s">
        <v>58</v>
      </c>
      <c r="Q4351" t="s">
        <v>1547</v>
      </c>
      <c r="R4351">
        <v>415.87200000000001</v>
      </c>
      <c r="S4351">
        <v>8</v>
      </c>
      <c r="T4351">
        <v>0.2</v>
      </c>
      <c r="U4351">
        <v>-41.587200000000003</v>
      </c>
    </row>
    <row r="4352" spans="1:21" x14ac:dyDescent="0.25">
      <c r="A4352">
        <v>4351</v>
      </c>
      <c r="B4352" t="s">
        <v>7444</v>
      </c>
      <c r="C4352" s="1">
        <v>42836</v>
      </c>
      <c r="D4352" s="1">
        <v>42840</v>
      </c>
      <c r="E4352" t="s">
        <v>49</v>
      </c>
      <c r="F4352" t="s">
        <v>6416</v>
      </c>
      <c r="G4352" t="s">
        <v>6417</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x14ac:dyDescent="0.25">
      <c r="A4353">
        <v>4352</v>
      </c>
      <c r="B4353" t="s">
        <v>7444</v>
      </c>
      <c r="C4353" s="1">
        <v>42836</v>
      </c>
      <c r="D4353" s="1">
        <v>42840</v>
      </c>
      <c r="E4353" t="s">
        <v>49</v>
      </c>
      <c r="F4353" t="s">
        <v>6416</v>
      </c>
      <c r="G4353" t="s">
        <v>6417</v>
      </c>
      <c r="H4353" t="s">
        <v>25</v>
      </c>
      <c r="I4353" t="s">
        <v>26</v>
      </c>
      <c r="J4353" t="s">
        <v>2475</v>
      </c>
      <c r="K4353" t="s">
        <v>497</v>
      </c>
      <c r="L4353">
        <v>43130</v>
      </c>
      <c r="M4353" t="s">
        <v>147</v>
      </c>
      <c r="N4353" t="s">
        <v>2574</v>
      </c>
      <c r="O4353" t="s">
        <v>70</v>
      </c>
      <c r="P4353" t="s">
        <v>160</v>
      </c>
      <c r="Q4353" t="s">
        <v>2575</v>
      </c>
      <c r="R4353">
        <v>27.12</v>
      </c>
      <c r="S4353">
        <v>2</v>
      </c>
      <c r="T4353">
        <v>0.2</v>
      </c>
      <c r="U4353">
        <v>-4.7460000000000004</v>
      </c>
    </row>
    <row r="4354" spans="1:21" x14ac:dyDescent="0.25">
      <c r="A4354">
        <v>4353</v>
      </c>
      <c r="B4354" t="s">
        <v>7445</v>
      </c>
      <c r="C4354" s="1">
        <v>43079</v>
      </c>
      <c r="D4354" s="1">
        <v>43081</v>
      </c>
      <c r="E4354" t="s">
        <v>22</v>
      </c>
      <c r="F4354" t="s">
        <v>7446</v>
      </c>
      <c r="G4354" t="s">
        <v>7447</v>
      </c>
      <c r="H4354" t="s">
        <v>25</v>
      </c>
      <c r="I4354" t="s">
        <v>26</v>
      </c>
      <c r="J4354" t="s">
        <v>5033</v>
      </c>
      <c r="K4354" t="s">
        <v>42</v>
      </c>
      <c r="L4354">
        <v>95207</v>
      </c>
      <c r="M4354" t="s">
        <v>43</v>
      </c>
      <c r="N4354" t="s">
        <v>7168</v>
      </c>
      <c r="O4354" t="s">
        <v>70</v>
      </c>
      <c r="P4354" t="s">
        <v>71</v>
      </c>
      <c r="Q4354" t="s">
        <v>7169</v>
      </c>
      <c r="R4354">
        <v>95.84</v>
      </c>
      <c r="S4354">
        <v>4</v>
      </c>
      <c r="T4354">
        <v>0.2</v>
      </c>
      <c r="U4354">
        <v>34.741999999999997</v>
      </c>
    </row>
    <row r="4355" spans="1:21" x14ac:dyDescent="0.25">
      <c r="A4355">
        <v>4354</v>
      </c>
      <c r="B4355" t="s">
        <v>7445</v>
      </c>
      <c r="C4355" s="1">
        <v>43079</v>
      </c>
      <c r="D4355" s="1">
        <v>43081</v>
      </c>
      <c r="E4355" t="s">
        <v>22</v>
      </c>
      <c r="F4355" t="s">
        <v>7446</v>
      </c>
      <c r="G4355" t="s">
        <v>7447</v>
      </c>
      <c r="H4355" t="s">
        <v>25</v>
      </c>
      <c r="I4355" t="s">
        <v>26</v>
      </c>
      <c r="J4355" t="s">
        <v>5033</v>
      </c>
      <c r="K4355" t="s">
        <v>42</v>
      </c>
      <c r="L4355">
        <v>95207</v>
      </c>
      <c r="M4355" t="s">
        <v>43</v>
      </c>
      <c r="N4355" t="s">
        <v>1983</v>
      </c>
      <c r="O4355" t="s">
        <v>45</v>
      </c>
      <c r="P4355" t="s">
        <v>89</v>
      </c>
      <c r="Q4355" t="s">
        <v>1984</v>
      </c>
      <c r="R4355">
        <v>12.96</v>
      </c>
      <c r="S4355">
        <v>2</v>
      </c>
      <c r="T4355">
        <v>0</v>
      </c>
      <c r="U4355">
        <v>6.2207999999999997</v>
      </c>
    </row>
    <row r="4356" spans="1:21" x14ac:dyDescent="0.25">
      <c r="A4356">
        <v>4355</v>
      </c>
      <c r="B4356" t="s">
        <v>7448</v>
      </c>
      <c r="C4356" s="1">
        <v>43063</v>
      </c>
      <c r="D4356" s="1">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19.007999999999999</v>
      </c>
      <c r="S4356">
        <v>8</v>
      </c>
      <c r="T4356">
        <v>0.7</v>
      </c>
      <c r="U4356">
        <v>-12.672000000000001</v>
      </c>
    </row>
    <row r="4357" spans="1:21" x14ac:dyDescent="0.25">
      <c r="A4357">
        <v>4356</v>
      </c>
      <c r="B4357" t="s">
        <v>7449</v>
      </c>
      <c r="C4357" s="1">
        <v>42342</v>
      </c>
      <c r="D4357" s="1">
        <v>42345</v>
      </c>
      <c r="E4357" t="s">
        <v>22</v>
      </c>
      <c r="F4357" t="s">
        <v>1703</v>
      </c>
      <c r="G4357" t="s">
        <v>1704</v>
      </c>
      <c r="H4357" t="s">
        <v>25</v>
      </c>
      <c r="I4357" t="s">
        <v>26</v>
      </c>
      <c r="J4357" t="s">
        <v>5360</v>
      </c>
      <c r="K4357" t="s">
        <v>334</v>
      </c>
      <c r="L4357">
        <v>37042</v>
      </c>
      <c r="M4357" t="s">
        <v>29</v>
      </c>
      <c r="N4357" t="s">
        <v>2697</v>
      </c>
      <c r="O4357" t="s">
        <v>45</v>
      </c>
      <c r="P4357" t="s">
        <v>74</v>
      </c>
      <c r="Q4357" t="s">
        <v>2698</v>
      </c>
      <c r="R4357">
        <v>1598.058</v>
      </c>
      <c r="S4357">
        <v>7</v>
      </c>
      <c r="T4357">
        <v>0.7</v>
      </c>
      <c r="U4357">
        <v>-1065.3720000000001</v>
      </c>
    </row>
    <row r="4358" spans="1:21" x14ac:dyDescent="0.25">
      <c r="A4358">
        <v>4357</v>
      </c>
      <c r="B4358" t="s">
        <v>7449</v>
      </c>
      <c r="C4358" s="1">
        <v>42342</v>
      </c>
      <c r="D4358" s="1">
        <v>42345</v>
      </c>
      <c r="E4358" t="s">
        <v>22</v>
      </c>
      <c r="F4358" t="s">
        <v>1703</v>
      </c>
      <c r="G4358" t="s">
        <v>1704</v>
      </c>
      <c r="H4358" t="s">
        <v>25</v>
      </c>
      <c r="I4358" t="s">
        <v>26</v>
      </c>
      <c r="J4358" t="s">
        <v>5360</v>
      </c>
      <c r="K4358" t="s">
        <v>334</v>
      </c>
      <c r="L4358">
        <v>37042</v>
      </c>
      <c r="M4358" t="s">
        <v>29</v>
      </c>
      <c r="N4358" t="s">
        <v>2668</v>
      </c>
      <c r="O4358" t="s">
        <v>45</v>
      </c>
      <c r="P4358" t="s">
        <v>67</v>
      </c>
      <c r="Q4358" t="s">
        <v>2669</v>
      </c>
      <c r="R4358">
        <v>36.96</v>
      </c>
      <c r="S4358">
        <v>4</v>
      </c>
      <c r="T4358">
        <v>0.2</v>
      </c>
      <c r="U4358">
        <v>12.012</v>
      </c>
    </row>
    <row r="4359" spans="1:21" x14ac:dyDescent="0.25">
      <c r="A4359">
        <v>4358</v>
      </c>
      <c r="B4359" t="s">
        <v>7450</v>
      </c>
      <c r="C4359" s="1">
        <v>43080</v>
      </c>
      <c r="D4359" s="1">
        <v>43080</v>
      </c>
      <c r="E4359" t="s">
        <v>1292</v>
      </c>
      <c r="F4359" t="s">
        <v>5594</v>
      </c>
      <c r="G4359" t="s">
        <v>5595</v>
      </c>
      <c r="H4359" t="s">
        <v>25</v>
      </c>
      <c r="I4359" t="s">
        <v>26</v>
      </c>
      <c r="J4359" t="s">
        <v>455</v>
      </c>
      <c r="K4359" t="s">
        <v>210</v>
      </c>
      <c r="L4359">
        <v>60505</v>
      </c>
      <c r="M4359" t="s">
        <v>104</v>
      </c>
      <c r="N4359" t="s">
        <v>1156</v>
      </c>
      <c r="O4359" t="s">
        <v>45</v>
      </c>
      <c r="P4359" t="s">
        <v>89</v>
      </c>
      <c r="Q4359" t="s">
        <v>1157</v>
      </c>
      <c r="R4359">
        <v>10.368</v>
      </c>
      <c r="S4359">
        <v>2</v>
      </c>
      <c r="T4359">
        <v>0.2</v>
      </c>
      <c r="U4359">
        <v>3.6288</v>
      </c>
    </row>
    <row r="4360" spans="1:21" x14ac:dyDescent="0.25">
      <c r="A4360">
        <v>4359</v>
      </c>
      <c r="B4360" t="s">
        <v>7450</v>
      </c>
      <c r="C4360" s="1">
        <v>43080</v>
      </c>
      <c r="D4360" s="1">
        <v>43080</v>
      </c>
      <c r="E4360" t="s">
        <v>1292</v>
      </c>
      <c r="F4360" t="s">
        <v>5594</v>
      </c>
      <c r="G4360" t="s">
        <v>5595</v>
      </c>
      <c r="H4360" t="s">
        <v>25</v>
      </c>
      <c r="I4360" t="s">
        <v>26</v>
      </c>
      <c r="J4360" t="s">
        <v>455</v>
      </c>
      <c r="K4360" t="s">
        <v>210</v>
      </c>
      <c r="L4360">
        <v>60505</v>
      </c>
      <c r="M4360" t="s">
        <v>104</v>
      </c>
      <c r="N4360" t="s">
        <v>2438</v>
      </c>
      <c r="O4360" t="s">
        <v>31</v>
      </c>
      <c r="P4360" t="s">
        <v>64</v>
      </c>
      <c r="Q4360" t="s">
        <v>2439</v>
      </c>
      <c r="R4360">
        <v>77.72</v>
      </c>
      <c r="S4360">
        <v>1</v>
      </c>
      <c r="T4360">
        <v>0.6</v>
      </c>
      <c r="U4360">
        <v>-66.061999999999998</v>
      </c>
    </row>
    <row r="4361" spans="1:21" x14ac:dyDescent="0.25">
      <c r="A4361">
        <v>4360</v>
      </c>
      <c r="B4361" t="s">
        <v>7450</v>
      </c>
      <c r="C4361" s="1">
        <v>43080</v>
      </c>
      <c r="D4361" s="1">
        <v>43080</v>
      </c>
      <c r="E4361" t="s">
        <v>1292</v>
      </c>
      <c r="F4361" t="s">
        <v>5594</v>
      </c>
      <c r="G4361" t="s">
        <v>5595</v>
      </c>
      <c r="H4361" t="s">
        <v>25</v>
      </c>
      <c r="I4361" t="s">
        <v>26</v>
      </c>
      <c r="J4361" t="s">
        <v>455</v>
      </c>
      <c r="K4361" t="s">
        <v>210</v>
      </c>
      <c r="L4361">
        <v>60505</v>
      </c>
      <c r="M4361" t="s">
        <v>104</v>
      </c>
      <c r="N4361" t="s">
        <v>3408</v>
      </c>
      <c r="O4361" t="s">
        <v>31</v>
      </c>
      <c r="P4361" t="s">
        <v>35</v>
      </c>
      <c r="Q4361" t="s">
        <v>3409</v>
      </c>
      <c r="R4361">
        <v>520.46400000000006</v>
      </c>
      <c r="S4361">
        <v>2</v>
      </c>
      <c r="T4361">
        <v>0.3</v>
      </c>
      <c r="U4361">
        <v>-14.8704</v>
      </c>
    </row>
    <row r="4362" spans="1:21" x14ac:dyDescent="0.25">
      <c r="A4362">
        <v>4361</v>
      </c>
      <c r="B4362" t="s">
        <v>7451</v>
      </c>
      <c r="C4362" s="1">
        <v>42511</v>
      </c>
      <c r="D4362" s="1">
        <v>42513</v>
      </c>
      <c r="E4362" t="s">
        <v>187</v>
      </c>
      <c r="F4362" t="s">
        <v>2411</v>
      </c>
      <c r="G4362" t="s">
        <v>2412</v>
      </c>
      <c r="H4362" t="s">
        <v>40</v>
      </c>
      <c r="I4362" t="s">
        <v>26</v>
      </c>
      <c r="J4362" t="s">
        <v>1401</v>
      </c>
      <c r="K4362" t="s">
        <v>1402</v>
      </c>
      <c r="L4362">
        <v>2886</v>
      </c>
      <c r="M4362" t="s">
        <v>147</v>
      </c>
      <c r="N4362" t="s">
        <v>7452</v>
      </c>
      <c r="O4362" t="s">
        <v>45</v>
      </c>
      <c r="P4362" t="s">
        <v>89</v>
      </c>
      <c r="Q4362" t="s">
        <v>185</v>
      </c>
      <c r="R4362">
        <v>111.96</v>
      </c>
      <c r="S4362">
        <v>2</v>
      </c>
      <c r="T4362">
        <v>0</v>
      </c>
      <c r="U4362">
        <v>54.860399999999998</v>
      </c>
    </row>
    <row r="4363" spans="1:21" x14ac:dyDescent="0.25">
      <c r="A4363">
        <v>4362</v>
      </c>
      <c r="B4363" t="s">
        <v>7453</v>
      </c>
      <c r="C4363" s="1">
        <v>42783</v>
      </c>
      <c r="D4363" s="1">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v>
      </c>
      <c r="S4363">
        <v>3</v>
      </c>
      <c r="T4363">
        <v>0</v>
      </c>
      <c r="U4363">
        <v>8.4564000000000004</v>
      </c>
    </row>
    <row r="4364" spans="1:21" x14ac:dyDescent="0.25">
      <c r="A4364">
        <v>4363</v>
      </c>
      <c r="B4364" t="s">
        <v>7454</v>
      </c>
      <c r="C4364" s="1">
        <v>42875</v>
      </c>
      <c r="D4364" s="1">
        <v>42877</v>
      </c>
      <c r="E4364" t="s">
        <v>22</v>
      </c>
      <c r="F4364" t="s">
        <v>3309</v>
      </c>
      <c r="G4364" t="s">
        <v>3310</v>
      </c>
      <c r="H4364" t="s">
        <v>25</v>
      </c>
      <c r="I4364" t="s">
        <v>26</v>
      </c>
      <c r="J4364" t="s">
        <v>7455</v>
      </c>
      <c r="K4364" t="s">
        <v>7456</v>
      </c>
      <c r="L4364">
        <v>58103</v>
      </c>
      <c r="M4364" t="s">
        <v>104</v>
      </c>
      <c r="N4364" t="s">
        <v>1569</v>
      </c>
      <c r="O4364" t="s">
        <v>45</v>
      </c>
      <c r="P4364" t="s">
        <v>67</v>
      </c>
      <c r="Q4364" t="s">
        <v>1570</v>
      </c>
      <c r="R4364">
        <v>131.94</v>
      </c>
      <c r="S4364">
        <v>3</v>
      </c>
      <c r="T4364">
        <v>0</v>
      </c>
      <c r="U4364">
        <v>35.623800000000003</v>
      </c>
    </row>
    <row r="4365" spans="1:21" x14ac:dyDescent="0.25">
      <c r="A4365">
        <v>4364</v>
      </c>
      <c r="B4365" t="s">
        <v>7454</v>
      </c>
      <c r="C4365" s="1">
        <v>42875</v>
      </c>
      <c r="D4365" s="1">
        <v>42877</v>
      </c>
      <c r="E4365" t="s">
        <v>22</v>
      </c>
      <c r="F4365" t="s">
        <v>3309</v>
      </c>
      <c r="G4365" t="s">
        <v>3310</v>
      </c>
      <c r="H4365" t="s">
        <v>25</v>
      </c>
      <c r="I4365" t="s">
        <v>26</v>
      </c>
      <c r="J4365" t="s">
        <v>7455</v>
      </c>
      <c r="K4365" t="s">
        <v>7456</v>
      </c>
      <c r="L4365">
        <v>58103</v>
      </c>
      <c r="M4365" t="s">
        <v>104</v>
      </c>
      <c r="N4365" t="s">
        <v>1248</v>
      </c>
      <c r="O4365" t="s">
        <v>45</v>
      </c>
      <c r="P4365" t="s">
        <v>67</v>
      </c>
      <c r="Q4365" t="s">
        <v>1249</v>
      </c>
      <c r="R4365">
        <v>25.92</v>
      </c>
      <c r="S4365">
        <v>4</v>
      </c>
      <c r="T4365">
        <v>0</v>
      </c>
      <c r="U4365">
        <v>8.2943999999999996</v>
      </c>
    </row>
    <row r="4366" spans="1:21" x14ac:dyDescent="0.25">
      <c r="A4366">
        <v>4365</v>
      </c>
      <c r="B4366" t="s">
        <v>7454</v>
      </c>
      <c r="C4366" s="1">
        <v>42875</v>
      </c>
      <c r="D4366" s="1">
        <v>42877</v>
      </c>
      <c r="E4366" t="s">
        <v>22</v>
      </c>
      <c r="F4366" t="s">
        <v>3309</v>
      </c>
      <c r="G4366" t="s">
        <v>3310</v>
      </c>
      <c r="H4366" t="s">
        <v>25</v>
      </c>
      <c r="I4366" t="s">
        <v>26</v>
      </c>
      <c r="J4366" t="s">
        <v>7455</v>
      </c>
      <c r="K4366" t="s">
        <v>7456</v>
      </c>
      <c r="L4366">
        <v>58103</v>
      </c>
      <c r="M4366" t="s">
        <v>104</v>
      </c>
      <c r="N4366" t="s">
        <v>2801</v>
      </c>
      <c r="O4366" t="s">
        <v>45</v>
      </c>
      <c r="P4366" t="s">
        <v>58</v>
      </c>
      <c r="Q4366" t="s">
        <v>2802</v>
      </c>
      <c r="R4366">
        <v>704.76</v>
      </c>
      <c r="S4366">
        <v>4</v>
      </c>
      <c r="T4366">
        <v>0</v>
      </c>
      <c r="U4366">
        <v>162.09479999999999</v>
      </c>
    </row>
    <row r="4367" spans="1:21" x14ac:dyDescent="0.25">
      <c r="A4367">
        <v>4366</v>
      </c>
      <c r="B4367" t="s">
        <v>7454</v>
      </c>
      <c r="C4367" s="1">
        <v>42875</v>
      </c>
      <c r="D4367" s="1">
        <v>42877</v>
      </c>
      <c r="E4367" t="s">
        <v>22</v>
      </c>
      <c r="F4367" t="s">
        <v>3309</v>
      </c>
      <c r="G4367" t="s">
        <v>3310</v>
      </c>
      <c r="H4367" t="s">
        <v>25</v>
      </c>
      <c r="I4367" t="s">
        <v>26</v>
      </c>
      <c r="J4367" t="s">
        <v>7455</v>
      </c>
      <c r="K4367" t="s">
        <v>7456</v>
      </c>
      <c r="L4367">
        <v>58103</v>
      </c>
      <c r="M4367" t="s">
        <v>104</v>
      </c>
      <c r="N4367" t="s">
        <v>4401</v>
      </c>
      <c r="O4367" t="s">
        <v>45</v>
      </c>
      <c r="P4367" t="s">
        <v>268</v>
      </c>
      <c r="Q4367" t="s">
        <v>562</v>
      </c>
      <c r="R4367">
        <v>7.41</v>
      </c>
      <c r="S4367">
        <v>3</v>
      </c>
      <c r="T4367">
        <v>0</v>
      </c>
      <c r="U4367">
        <v>3.4826999999999999</v>
      </c>
    </row>
    <row r="4368" spans="1:21" x14ac:dyDescent="0.25">
      <c r="A4368">
        <v>4367</v>
      </c>
      <c r="B4368" t="s">
        <v>7454</v>
      </c>
      <c r="C4368" s="1">
        <v>42875</v>
      </c>
      <c r="D4368" s="1">
        <v>42877</v>
      </c>
      <c r="E4368" t="s">
        <v>22</v>
      </c>
      <c r="F4368" t="s">
        <v>3309</v>
      </c>
      <c r="G4368" t="s">
        <v>3310</v>
      </c>
      <c r="H4368" t="s">
        <v>25</v>
      </c>
      <c r="I4368" t="s">
        <v>26</v>
      </c>
      <c r="J4368" t="s">
        <v>7455</v>
      </c>
      <c r="K4368" t="s">
        <v>7456</v>
      </c>
      <c r="L4368">
        <v>58103</v>
      </c>
      <c r="M4368" t="s">
        <v>104</v>
      </c>
      <c r="N4368" t="s">
        <v>6655</v>
      </c>
      <c r="O4368" t="s">
        <v>45</v>
      </c>
      <c r="P4368" t="s">
        <v>67</v>
      </c>
      <c r="Q4368" t="s">
        <v>6656</v>
      </c>
      <c r="R4368">
        <v>21.5</v>
      </c>
      <c r="S4368">
        <v>10</v>
      </c>
      <c r="T4368">
        <v>0</v>
      </c>
      <c r="U4368">
        <v>7.0949999999999998</v>
      </c>
    </row>
    <row r="4369" spans="1:21" x14ac:dyDescent="0.25">
      <c r="A4369">
        <v>4368</v>
      </c>
      <c r="B4369" t="s">
        <v>7457</v>
      </c>
      <c r="C4369" s="1">
        <v>42989</v>
      </c>
      <c r="D4369" s="1">
        <v>42991</v>
      </c>
      <c r="E4369" t="s">
        <v>22</v>
      </c>
      <c r="F4369" t="s">
        <v>600</v>
      </c>
      <c r="G4369" t="s">
        <v>601</v>
      </c>
      <c r="H4369" t="s">
        <v>25</v>
      </c>
      <c r="I4369" t="s">
        <v>26</v>
      </c>
      <c r="J4369" t="s">
        <v>302</v>
      </c>
      <c r="K4369" t="s">
        <v>210</v>
      </c>
      <c r="L4369">
        <v>60623</v>
      </c>
      <c r="M4369" t="s">
        <v>104</v>
      </c>
      <c r="N4369" t="s">
        <v>5413</v>
      </c>
      <c r="O4369" t="s">
        <v>45</v>
      </c>
      <c r="P4369" t="s">
        <v>268</v>
      </c>
      <c r="Q4369" t="s">
        <v>5414</v>
      </c>
      <c r="R4369">
        <v>10.528</v>
      </c>
      <c r="S4369">
        <v>4</v>
      </c>
      <c r="T4369">
        <v>0.2</v>
      </c>
      <c r="U4369">
        <v>3.29</v>
      </c>
    </row>
    <row r="4370" spans="1:21" x14ac:dyDescent="0.25">
      <c r="A4370">
        <v>4369</v>
      </c>
      <c r="B4370" t="s">
        <v>7457</v>
      </c>
      <c r="C4370" s="1">
        <v>42989</v>
      </c>
      <c r="D4370" s="1">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v>
      </c>
      <c r="S4370">
        <v>6</v>
      </c>
      <c r="T4370">
        <v>0.2</v>
      </c>
      <c r="U4370">
        <v>6.42</v>
      </c>
    </row>
    <row r="4371" spans="1:21" x14ac:dyDescent="0.25">
      <c r="A4371">
        <v>4370</v>
      </c>
      <c r="B4371" t="s">
        <v>7458</v>
      </c>
      <c r="C4371" s="1">
        <v>42679</v>
      </c>
      <c r="D4371" s="1">
        <v>42684</v>
      </c>
      <c r="E4371" t="s">
        <v>49</v>
      </c>
      <c r="F4371" t="s">
        <v>6157</v>
      </c>
      <c r="G4371" t="s">
        <v>6158</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x14ac:dyDescent="0.25">
      <c r="A4372">
        <v>4371</v>
      </c>
      <c r="B4372" t="s">
        <v>7458</v>
      </c>
      <c r="C4372" s="1">
        <v>42679</v>
      </c>
      <c r="D4372" s="1">
        <v>42684</v>
      </c>
      <c r="E4372" t="s">
        <v>49</v>
      </c>
      <c r="F4372" t="s">
        <v>6157</v>
      </c>
      <c r="G4372" t="s">
        <v>6158</v>
      </c>
      <c r="H4372" t="s">
        <v>101</v>
      </c>
      <c r="I4372" t="s">
        <v>26</v>
      </c>
      <c r="J4372" t="s">
        <v>1483</v>
      </c>
      <c r="K4372" t="s">
        <v>253</v>
      </c>
      <c r="L4372">
        <v>46226</v>
      </c>
      <c r="M4372" t="s">
        <v>104</v>
      </c>
      <c r="N4372" t="s">
        <v>6853</v>
      </c>
      <c r="O4372" t="s">
        <v>45</v>
      </c>
      <c r="P4372" t="s">
        <v>67</v>
      </c>
      <c r="Q4372" t="s">
        <v>6854</v>
      </c>
      <c r="R4372">
        <v>39.68</v>
      </c>
      <c r="S4372">
        <v>2</v>
      </c>
      <c r="T4372">
        <v>0</v>
      </c>
      <c r="U4372">
        <v>16.268799999999999</v>
      </c>
    </row>
    <row r="4373" spans="1:21" x14ac:dyDescent="0.25">
      <c r="A4373">
        <v>4372</v>
      </c>
      <c r="B4373" t="s">
        <v>7458</v>
      </c>
      <c r="C4373" s="1">
        <v>42679</v>
      </c>
      <c r="D4373" s="1">
        <v>42684</v>
      </c>
      <c r="E4373" t="s">
        <v>49</v>
      </c>
      <c r="F4373" t="s">
        <v>6157</v>
      </c>
      <c r="G4373" t="s">
        <v>6158</v>
      </c>
      <c r="H4373" t="s">
        <v>101</v>
      </c>
      <c r="I4373" t="s">
        <v>26</v>
      </c>
      <c r="J4373" t="s">
        <v>1483</v>
      </c>
      <c r="K4373" t="s">
        <v>253</v>
      </c>
      <c r="L4373">
        <v>46226</v>
      </c>
      <c r="M4373" t="s">
        <v>104</v>
      </c>
      <c r="N4373" t="s">
        <v>7459</v>
      </c>
      <c r="O4373" t="s">
        <v>45</v>
      </c>
      <c r="P4373" t="s">
        <v>46</v>
      </c>
      <c r="Q4373" t="s">
        <v>7460</v>
      </c>
      <c r="R4373">
        <v>51.75</v>
      </c>
      <c r="S4373">
        <v>5</v>
      </c>
      <c r="T4373">
        <v>0</v>
      </c>
      <c r="U4373">
        <v>24.84</v>
      </c>
    </row>
    <row r="4374" spans="1:21" x14ac:dyDescent="0.25">
      <c r="A4374">
        <v>4373</v>
      </c>
      <c r="B4374" t="s">
        <v>7461</v>
      </c>
      <c r="C4374" s="1">
        <v>42939</v>
      </c>
      <c r="D4374" s="1">
        <v>42941</v>
      </c>
      <c r="E4374" t="s">
        <v>22</v>
      </c>
      <c r="F4374" t="s">
        <v>241</v>
      </c>
      <c r="G4374" t="s">
        <v>242</v>
      </c>
      <c r="H4374" t="s">
        <v>25</v>
      </c>
      <c r="I4374" t="s">
        <v>26</v>
      </c>
      <c r="J4374" t="s">
        <v>7462</v>
      </c>
      <c r="K4374" t="s">
        <v>253</v>
      </c>
      <c r="L4374">
        <v>46514</v>
      </c>
      <c r="M4374" t="s">
        <v>104</v>
      </c>
      <c r="N4374" t="s">
        <v>1000</v>
      </c>
      <c r="O4374" t="s">
        <v>45</v>
      </c>
      <c r="P4374" t="s">
        <v>67</v>
      </c>
      <c r="Q4374" t="s">
        <v>1001</v>
      </c>
      <c r="R4374">
        <v>11.68</v>
      </c>
      <c r="S4374">
        <v>2</v>
      </c>
      <c r="T4374">
        <v>0</v>
      </c>
      <c r="U4374">
        <v>5.4896000000000003</v>
      </c>
    </row>
    <row r="4375" spans="1:21" x14ac:dyDescent="0.25">
      <c r="A4375">
        <v>4374</v>
      </c>
      <c r="B4375" t="s">
        <v>7461</v>
      </c>
      <c r="C4375" s="1">
        <v>42939</v>
      </c>
      <c r="D4375" s="1">
        <v>42941</v>
      </c>
      <c r="E4375" t="s">
        <v>22</v>
      </c>
      <c r="F4375" t="s">
        <v>241</v>
      </c>
      <c r="G4375" t="s">
        <v>242</v>
      </c>
      <c r="H4375" t="s">
        <v>25</v>
      </c>
      <c r="I4375" t="s">
        <v>26</v>
      </c>
      <c r="J4375" t="s">
        <v>7462</v>
      </c>
      <c r="K4375" t="s">
        <v>253</v>
      </c>
      <c r="L4375">
        <v>46514</v>
      </c>
      <c r="M4375" t="s">
        <v>104</v>
      </c>
      <c r="N4375" t="s">
        <v>5624</v>
      </c>
      <c r="O4375" t="s">
        <v>70</v>
      </c>
      <c r="P4375" t="s">
        <v>160</v>
      </c>
      <c r="Q4375" t="s">
        <v>6810</v>
      </c>
      <c r="R4375">
        <v>159.75</v>
      </c>
      <c r="S4375">
        <v>5</v>
      </c>
      <c r="T4375">
        <v>0</v>
      </c>
      <c r="U4375">
        <v>11.182499999999999</v>
      </c>
    </row>
    <row r="4376" spans="1:21" x14ac:dyDescent="0.25">
      <c r="A4376">
        <v>4375</v>
      </c>
      <c r="B4376" t="s">
        <v>7463</v>
      </c>
      <c r="C4376" s="1">
        <v>42692</v>
      </c>
      <c r="D4376" s="1">
        <v>42698</v>
      </c>
      <c r="E4376" t="s">
        <v>49</v>
      </c>
      <c r="F4376" t="s">
        <v>981</v>
      </c>
      <c r="G4376" t="s">
        <v>982</v>
      </c>
      <c r="H4376" t="s">
        <v>40</v>
      </c>
      <c r="I4376" t="s">
        <v>26</v>
      </c>
      <c r="J4376" t="s">
        <v>4263</v>
      </c>
      <c r="K4376" t="s">
        <v>497</v>
      </c>
      <c r="L4376">
        <v>44240</v>
      </c>
      <c r="M4376" t="s">
        <v>147</v>
      </c>
      <c r="N4376" t="s">
        <v>7464</v>
      </c>
      <c r="O4376" t="s">
        <v>45</v>
      </c>
      <c r="P4376" t="s">
        <v>77</v>
      </c>
      <c r="Q4376" t="s">
        <v>7465</v>
      </c>
      <c r="R4376">
        <v>103.968</v>
      </c>
      <c r="S4376">
        <v>6</v>
      </c>
      <c r="T4376">
        <v>0.2</v>
      </c>
      <c r="U4376">
        <v>16.8948</v>
      </c>
    </row>
    <row r="4377" spans="1:21" x14ac:dyDescent="0.25">
      <c r="A4377">
        <v>4376</v>
      </c>
      <c r="B4377" t="s">
        <v>7466</v>
      </c>
      <c r="C4377" s="1">
        <v>41754</v>
      </c>
      <c r="D4377" s="1">
        <v>41759</v>
      </c>
      <c r="E4377" t="s">
        <v>49</v>
      </c>
      <c r="F4377" t="s">
        <v>3845</v>
      </c>
      <c r="G4377" t="s">
        <v>3846</v>
      </c>
      <c r="H4377" t="s">
        <v>101</v>
      </c>
      <c r="I4377" t="s">
        <v>26</v>
      </c>
      <c r="J4377" t="s">
        <v>7467</v>
      </c>
      <c r="K4377" t="s">
        <v>42</v>
      </c>
      <c r="L4377">
        <v>91776</v>
      </c>
      <c r="M4377" t="s">
        <v>43</v>
      </c>
      <c r="N4377" t="s">
        <v>337</v>
      </c>
      <c r="O4377" t="s">
        <v>31</v>
      </c>
      <c r="P4377" t="s">
        <v>64</v>
      </c>
      <c r="Q4377" t="s">
        <v>338</v>
      </c>
      <c r="R4377">
        <v>303.25</v>
      </c>
      <c r="S4377">
        <v>5</v>
      </c>
      <c r="T4377">
        <v>0</v>
      </c>
      <c r="U4377">
        <v>63.682499999999997</v>
      </c>
    </row>
    <row r="4378" spans="1:21" x14ac:dyDescent="0.25">
      <c r="A4378">
        <v>4377</v>
      </c>
      <c r="B4378" t="s">
        <v>7466</v>
      </c>
      <c r="C4378" s="1">
        <v>41754</v>
      </c>
      <c r="D4378" s="1">
        <v>41759</v>
      </c>
      <c r="E4378" t="s">
        <v>49</v>
      </c>
      <c r="F4378" t="s">
        <v>3845</v>
      </c>
      <c r="G4378" t="s">
        <v>3846</v>
      </c>
      <c r="H4378" t="s">
        <v>101</v>
      </c>
      <c r="I4378" t="s">
        <v>26</v>
      </c>
      <c r="J4378" t="s">
        <v>7467</v>
      </c>
      <c r="K4378" t="s">
        <v>42</v>
      </c>
      <c r="L4378">
        <v>91776</v>
      </c>
      <c r="M4378" t="s">
        <v>43</v>
      </c>
      <c r="N4378" t="s">
        <v>5235</v>
      </c>
      <c r="O4378" t="s">
        <v>45</v>
      </c>
      <c r="P4378" t="s">
        <v>77</v>
      </c>
      <c r="Q4378" t="s">
        <v>5236</v>
      </c>
      <c r="R4378">
        <v>270.72000000000003</v>
      </c>
      <c r="S4378">
        <v>3</v>
      </c>
      <c r="T4378">
        <v>0</v>
      </c>
      <c r="U4378">
        <v>78.508799999999994</v>
      </c>
    </row>
    <row r="4379" spans="1:21" x14ac:dyDescent="0.25">
      <c r="A4379">
        <v>4378</v>
      </c>
      <c r="B4379" t="s">
        <v>7466</v>
      </c>
      <c r="C4379" s="1">
        <v>41754</v>
      </c>
      <c r="D4379" s="1">
        <v>41759</v>
      </c>
      <c r="E4379" t="s">
        <v>49</v>
      </c>
      <c r="F4379" t="s">
        <v>3845</v>
      </c>
      <c r="G4379" t="s">
        <v>3846</v>
      </c>
      <c r="H4379" t="s">
        <v>101</v>
      </c>
      <c r="I4379" t="s">
        <v>26</v>
      </c>
      <c r="J4379" t="s">
        <v>7467</v>
      </c>
      <c r="K4379" t="s">
        <v>42</v>
      </c>
      <c r="L4379">
        <v>91776</v>
      </c>
      <c r="M4379" t="s">
        <v>43</v>
      </c>
      <c r="N4379" t="s">
        <v>3408</v>
      </c>
      <c r="O4379" t="s">
        <v>31</v>
      </c>
      <c r="P4379" t="s">
        <v>35</v>
      </c>
      <c r="Q4379" t="s">
        <v>3409</v>
      </c>
      <c r="R4379">
        <v>1487.04</v>
      </c>
      <c r="S4379">
        <v>5</v>
      </c>
      <c r="T4379">
        <v>0.2</v>
      </c>
      <c r="U4379">
        <v>148.70400000000001</v>
      </c>
    </row>
    <row r="4380" spans="1:21" x14ac:dyDescent="0.25">
      <c r="A4380">
        <v>4379</v>
      </c>
      <c r="B4380" t="s">
        <v>7468</v>
      </c>
      <c r="C4380" s="1">
        <v>42338</v>
      </c>
      <c r="D4380" s="1">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x14ac:dyDescent="0.25">
      <c r="A4381">
        <v>4380</v>
      </c>
      <c r="B4381" t="s">
        <v>7468</v>
      </c>
      <c r="C4381" s="1">
        <v>42338</v>
      </c>
      <c r="D4381" s="1">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x14ac:dyDescent="0.25">
      <c r="A4382">
        <v>4381</v>
      </c>
      <c r="B4382" t="s">
        <v>7469</v>
      </c>
      <c r="C4382" s="1">
        <v>42302</v>
      </c>
      <c r="D4382" s="1">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60.45</v>
      </c>
      <c r="S4382">
        <v>3</v>
      </c>
      <c r="T4382">
        <v>0</v>
      </c>
      <c r="U4382">
        <v>16.3215</v>
      </c>
    </row>
    <row r="4383" spans="1:21" x14ac:dyDescent="0.25">
      <c r="A4383">
        <v>4382</v>
      </c>
      <c r="B4383" t="s">
        <v>7469</v>
      </c>
      <c r="C4383" s="1">
        <v>42302</v>
      </c>
      <c r="D4383" s="1">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-31.646999999999998</v>
      </c>
    </row>
    <row r="4384" spans="1:21" x14ac:dyDescent="0.25">
      <c r="A4384">
        <v>4383</v>
      </c>
      <c r="B4384" t="s">
        <v>7470</v>
      </c>
      <c r="C4384" s="1">
        <v>42205</v>
      </c>
      <c r="D4384" s="1">
        <v>42212</v>
      </c>
      <c r="E4384" t="s">
        <v>49</v>
      </c>
      <c r="F4384" t="s">
        <v>1332</v>
      </c>
      <c r="G4384" t="s">
        <v>1333</v>
      </c>
      <c r="H4384" t="s">
        <v>25</v>
      </c>
      <c r="I4384" t="s">
        <v>26</v>
      </c>
      <c r="J4384" t="s">
        <v>6099</v>
      </c>
      <c r="K4384" t="s">
        <v>210</v>
      </c>
      <c r="L4384">
        <v>60035</v>
      </c>
      <c r="M4384" t="s">
        <v>104</v>
      </c>
      <c r="N4384" t="s">
        <v>2395</v>
      </c>
      <c r="O4384" t="s">
        <v>45</v>
      </c>
      <c r="P4384" t="s">
        <v>74</v>
      </c>
      <c r="Q4384" t="s">
        <v>2396</v>
      </c>
      <c r="R4384">
        <v>2.88</v>
      </c>
      <c r="S4384">
        <v>5</v>
      </c>
      <c r="T4384">
        <v>0.8</v>
      </c>
      <c r="U4384">
        <v>-4.4640000000000004</v>
      </c>
    </row>
    <row r="4385" spans="1:21" x14ac:dyDescent="0.25">
      <c r="A4385">
        <v>4384</v>
      </c>
      <c r="B4385" t="s">
        <v>7470</v>
      </c>
      <c r="C4385" s="1">
        <v>42205</v>
      </c>
      <c r="D4385" s="1">
        <v>42212</v>
      </c>
      <c r="E4385" t="s">
        <v>49</v>
      </c>
      <c r="F4385" t="s">
        <v>1332</v>
      </c>
      <c r="G4385" t="s">
        <v>1333</v>
      </c>
      <c r="H4385" t="s">
        <v>25</v>
      </c>
      <c r="I4385" t="s">
        <v>26</v>
      </c>
      <c r="J4385" t="s">
        <v>6099</v>
      </c>
      <c r="K4385" t="s">
        <v>210</v>
      </c>
      <c r="L4385">
        <v>60035</v>
      </c>
      <c r="M4385" t="s">
        <v>104</v>
      </c>
      <c r="N4385" t="s">
        <v>7471</v>
      </c>
      <c r="O4385" t="s">
        <v>31</v>
      </c>
      <c r="P4385" t="s">
        <v>32</v>
      </c>
      <c r="Q4385" t="s">
        <v>7472</v>
      </c>
      <c r="R4385">
        <v>384.94400000000002</v>
      </c>
      <c r="S4385">
        <v>4</v>
      </c>
      <c r="T4385">
        <v>0.3</v>
      </c>
      <c r="U4385">
        <v>-126.4816</v>
      </c>
    </row>
    <row r="4386" spans="1:21" x14ac:dyDescent="0.25">
      <c r="A4386">
        <v>4385</v>
      </c>
      <c r="B4386" t="s">
        <v>7470</v>
      </c>
      <c r="C4386" s="1">
        <v>42205</v>
      </c>
      <c r="D4386" s="1">
        <v>42212</v>
      </c>
      <c r="E4386" t="s">
        <v>49</v>
      </c>
      <c r="F4386" t="s">
        <v>1332</v>
      </c>
      <c r="G4386" t="s">
        <v>1333</v>
      </c>
      <c r="H4386" t="s">
        <v>25</v>
      </c>
      <c r="I4386" t="s">
        <v>26</v>
      </c>
      <c r="J4386" t="s">
        <v>6099</v>
      </c>
      <c r="K4386" t="s">
        <v>210</v>
      </c>
      <c r="L4386">
        <v>60035</v>
      </c>
      <c r="M4386" t="s">
        <v>104</v>
      </c>
      <c r="N4386" t="s">
        <v>2589</v>
      </c>
      <c r="O4386" t="s">
        <v>70</v>
      </c>
      <c r="P4386" t="s">
        <v>71</v>
      </c>
      <c r="Q4386" t="s">
        <v>2590</v>
      </c>
      <c r="R4386">
        <v>153.584</v>
      </c>
      <c r="S4386">
        <v>2</v>
      </c>
      <c r="T4386">
        <v>0.2</v>
      </c>
      <c r="U4386">
        <v>13.438599999999999</v>
      </c>
    </row>
    <row r="4387" spans="1:21" x14ac:dyDescent="0.25">
      <c r="A4387">
        <v>4386</v>
      </c>
      <c r="B4387" t="s">
        <v>7470</v>
      </c>
      <c r="C4387" s="1">
        <v>42205</v>
      </c>
      <c r="D4387" s="1">
        <v>42212</v>
      </c>
      <c r="E4387" t="s">
        <v>49</v>
      </c>
      <c r="F4387" t="s">
        <v>1332</v>
      </c>
      <c r="G4387" t="s">
        <v>1333</v>
      </c>
      <c r="H4387" t="s">
        <v>25</v>
      </c>
      <c r="I4387" t="s">
        <v>26</v>
      </c>
      <c r="J4387" t="s">
        <v>6099</v>
      </c>
      <c r="K4387" t="s">
        <v>210</v>
      </c>
      <c r="L4387">
        <v>60035</v>
      </c>
      <c r="M4387" t="s">
        <v>104</v>
      </c>
      <c r="N4387" t="s">
        <v>200</v>
      </c>
      <c r="O4387" t="s">
        <v>31</v>
      </c>
      <c r="P4387" t="s">
        <v>32</v>
      </c>
      <c r="Q4387" t="s">
        <v>201</v>
      </c>
      <c r="R4387">
        <v>913.43</v>
      </c>
      <c r="S4387">
        <v>5</v>
      </c>
      <c r="T4387">
        <v>0.3</v>
      </c>
      <c r="U4387">
        <v>-52.195999999999998</v>
      </c>
    </row>
    <row r="4388" spans="1:21" x14ac:dyDescent="0.25">
      <c r="A4388">
        <v>4387</v>
      </c>
      <c r="B4388" t="s">
        <v>7473</v>
      </c>
      <c r="C4388" s="1">
        <v>42670</v>
      </c>
      <c r="D4388" s="1">
        <v>42676</v>
      </c>
      <c r="E4388" t="s">
        <v>49</v>
      </c>
      <c r="F4388" t="s">
        <v>1386</v>
      </c>
      <c r="G4388" t="s">
        <v>1387</v>
      </c>
      <c r="H4388" t="s">
        <v>40</v>
      </c>
      <c r="I4388" t="s">
        <v>26</v>
      </c>
      <c r="J4388" t="s">
        <v>126</v>
      </c>
      <c r="K4388" t="s">
        <v>42</v>
      </c>
      <c r="L4388">
        <v>94122</v>
      </c>
      <c r="M4388" t="s">
        <v>43</v>
      </c>
      <c r="N4388" t="s">
        <v>7355</v>
      </c>
      <c r="O4388" t="s">
        <v>45</v>
      </c>
      <c r="P4388" t="s">
        <v>77</v>
      </c>
      <c r="Q4388" t="s">
        <v>1432</v>
      </c>
      <c r="R4388">
        <v>43.92</v>
      </c>
      <c r="S4388">
        <v>4</v>
      </c>
      <c r="T4388">
        <v>0</v>
      </c>
      <c r="U4388">
        <v>11.8584</v>
      </c>
    </row>
    <row r="4389" spans="1:21" x14ac:dyDescent="0.25">
      <c r="A4389">
        <v>4388</v>
      </c>
      <c r="B4389" t="s">
        <v>7473</v>
      </c>
      <c r="C4389" s="1">
        <v>42670</v>
      </c>
      <c r="D4389" s="1">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25.032</v>
      </c>
      <c r="S4389">
        <v>3</v>
      </c>
      <c r="T4389">
        <v>0.2</v>
      </c>
      <c r="U4389">
        <v>7.8224999999999998</v>
      </c>
    </row>
    <row r="4390" spans="1:21" x14ac:dyDescent="0.25">
      <c r="A4390">
        <v>4389</v>
      </c>
      <c r="B4390" t="s">
        <v>7474</v>
      </c>
      <c r="C4390" s="1">
        <v>43059</v>
      </c>
      <c r="D4390" s="1">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x14ac:dyDescent="0.25">
      <c r="A4391">
        <v>4390</v>
      </c>
      <c r="B4391" t="s">
        <v>7474</v>
      </c>
      <c r="C4391" s="1">
        <v>43059</v>
      </c>
      <c r="D4391" s="1">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183.96799999999999</v>
      </c>
      <c r="S4391">
        <v>2</v>
      </c>
      <c r="T4391">
        <v>0.2</v>
      </c>
      <c r="U4391">
        <v>-25.2956</v>
      </c>
    </row>
    <row r="4392" spans="1:21" x14ac:dyDescent="0.25">
      <c r="A4392">
        <v>4391</v>
      </c>
      <c r="B4392" t="s">
        <v>7474</v>
      </c>
      <c r="C4392" s="1">
        <v>43059</v>
      </c>
      <c r="D4392" s="1">
        <v>43061</v>
      </c>
      <c r="E4392" t="s">
        <v>187</v>
      </c>
      <c r="F4392" t="s">
        <v>2508</v>
      </c>
      <c r="G4392" t="s">
        <v>2509</v>
      </c>
      <c r="H4392" t="s">
        <v>25</v>
      </c>
      <c r="I4392" t="s">
        <v>26</v>
      </c>
      <c r="J4392" t="s">
        <v>265</v>
      </c>
      <c r="K4392" t="s">
        <v>266</v>
      </c>
      <c r="L4392">
        <v>10035</v>
      </c>
      <c r="M4392" t="s">
        <v>147</v>
      </c>
      <c r="N4392" t="s">
        <v>6153</v>
      </c>
      <c r="O4392" t="s">
        <v>70</v>
      </c>
      <c r="P4392" t="s">
        <v>71</v>
      </c>
      <c r="Q4392" t="s">
        <v>6154</v>
      </c>
      <c r="R4392">
        <v>1259.97</v>
      </c>
      <c r="S4392">
        <v>3</v>
      </c>
      <c r="T4392">
        <v>0</v>
      </c>
      <c r="U4392">
        <v>327.59219999999999</v>
      </c>
    </row>
    <row r="4393" spans="1:21" x14ac:dyDescent="0.25">
      <c r="A4393">
        <v>4392</v>
      </c>
      <c r="B4393" t="s">
        <v>7474</v>
      </c>
      <c r="C4393" s="1">
        <v>43059</v>
      </c>
      <c r="D4393" s="1">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19.311599999999999</v>
      </c>
    </row>
    <row r="4394" spans="1:21" x14ac:dyDescent="0.25">
      <c r="A4394">
        <v>4393</v>
      </c>
      <c r="B4394" t="s">
        <v>7475</v>
      </c>
      <c r="C4394" s="1">
        <v>42621</v>
      </c>
      <c r="D4394" s="1">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6.1571999999999996</v>
      </c>
    </row>
    <row r="4395" spans="1:21" x14ac:dyDescent="0.25">
      <c r="A4395">
        <v>4394</v>
      </c>
      <c r="B4395" t="s">
        <v>7475</v>
      </c>
      <c r="C4395" s="1">
        <v>42621</v>
      </c>
      <c r="D4395" s="1">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v>
      </c>
      <c r="S4395">
        <v>5</v>
      </c>
      <c r="T4395">
        <v>0.2</v>
      </c>
      <c r="U4395">
        <v>21.735499999999998</v>
      </c>
    </row>
    <row r="4396" spans="1:21" x14ac:dyDescent="0.25">
      <c r="A4396">
        <v>4395</v>
      </c>
      <c r="B4396" t="s">
        <v>7476</v>
      </c>
      <c r="C4396" s="1">
        <v>41840</v>
      </c>
      <c r="D4396" s="1">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25.984000000000002</v>
      </c>
      <c r="S4396">
        <v>1</v>
      </c>
      <c r="T4396">
        <v>0.2</v>
      </c>
      <c r="U4396">
        <v>-5.1967999999999996</v>
      </c>
    </row>
    <row r="4397" spans="1:21" x14ac:dyDescent="0.25">
      <c r="A4397">
        <v>4396</v>
      </c>
      <c r="B4397" t="s">
        <v>7476</v>
      </c>
      <c r="C4397" s="1">
        <v>41840</v>
      </c>
      <c r="D4397" s="1">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v>
      </c>
      <c r="S4397">
        <v>3</v>
      </c>
      <c r="T4397">
        <v>0.7</v>
      </c>
      <c r="U4397">
        <v>-21.888000000000002</v>
      </c>
    </row>
    <row r="4398" spans="1:21" x14ac:dyDescent="0.25">
      <c r="A4398">
        <v>4397</v>
      </c>
      <c r="B4398" t="s">
        <v>7477</v>
      </c>
      <c r="C4398" s="1">
        <v>42689</v>
      </c>
      <c r="D4398" s="1">
        <v>42693</v>
      </c>
      <c r="E4398" t="s">
        <v>49</v>
      </c>
      <c r="F4398" t="s">
        <v>6645</v>
      </c>
      <c r="G4398" t="s">
        <v>6646</v>
      </c>
      <c r="H4398" t="s">
        <v>40</v>
      </c>
      <c r="I4398" t="s">
        <v>26</v>
      </c>
      <c r="J4398" t="s">
        <v>949</v>
      </c>
      <c r="K4398" t="s">
        <v>42</v>
      </c>
      <c r="L4398">
        <v>92024</v>
      </c>
      <c r="M4398" t="s">
        <v>43</v>
      </c>
      <c r="N4398" t="s">
        <v>3706</v>
      </c>
      <c r="O4398" t="s">
        <v>70</v>
      </c>
      <c r="P4398" t="s">
        <v>71</v>
      </c>
      <c r="Q4398" t="s">
        <v>3707</v>
      </c>
      <c r="R4398">
        <v>361.37599999999998</v>
      </c>
      <c r="S4398">
        <v>2</v>
      </c>
      <c r="T4398">
        <v>0.2</v>
      </c>
      <c r="U4398">
        <v>27.103200000000001</v>
      </c>
    </row>
    <row r="4399" spans="1:21" x14ac:dyDescent="0.25">
      <c r="A4399">
        <v>4398</v>
      </c>
      <c r="B4399" t="s">
        <v>7478</v>
      </c>
      <c r="C4399" s="1">
        <v>41827</v>
      </c>
      <c r="D4399" s="1">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172.18600000000001</v>
      </c>
      <c r="S4399">
        <v>2</v>
      </c>
      <c r="T4399">
        <v>0.3</v>
      </c>
      <c r="U4399">
        <v>-46.736199999999997</v>
      </c>
    </row>
    <row r="4400" spans="1:21" x14ac:dyDescent="0.25">
      <c r="A4400">
        <v>4399</v>
      </c>
      <c r="B4400" t="s">
        <v>7478</v>
      </c>
      <c r="C4400" s="1">
        <v>41827</v>
      </c>
      <c r="D4400" s="1">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69.007999999999996</v>
      </c>
      <c r="S4400">
        <v>2</v>
      </c>
      <c r="T4400">
        <v>0.2</v>
      </c>
      <c r="U4400">
        <v>12.0764</v>
      </c>
    </row>
    <row r="4401" spans="1:21" x14ac:dyDescent="0.25">
      <c r="A4401">
        <v>4400</v>
      </c>
      <c r="B4401" t="s">
        <v>7479</v>
      </c>
      <c r="C4401" s="1">
        <v>42446</v>
      </c>
      <c r="D4401" s="1">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199.9</v>
      </c>
      <c r="S4401">
        <v>5</v>
      </c>
      <c r="T4401">
        <v>0</v>
      </c>
      <c r="U4401">
        <v>89.954999999999998</v>
      </c>
    </row>
    <row r="4402" spans="1:21" x14ac:dyDescent="0.25">
      <c r="A4402">
        <v>4401</v>
      </c>
      <c r="B4402" t="s">
        <v>7479</v>
      </c>
      <c r="C4402" s="1">
        <v>42446</v>
      </c>
      <c r="D4402" s="1">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901.95</v>
      </c>
      <c r="S4402">
        <v>3</v>
      </c>
      <c r="T4402">
        <v>0</v>
      </c>
      <c r="U4402">
        <v>297.64350000000002</v>
      </c>
    </row>
    <row r="4403" spans="1:21" x14ac:dyDescent="0.25">
      <c r="A4403">
        <v>4402</v>
      </c>
      <c r="B4403" t="s">
        <v>7479</v>
      </c>
      <c r="C4403" s="1">
        <v>42446</v>
      </c>
      <c r="D4403" s="1">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x14ac:dyDescent="0.25">
      <c r="A4404">
        <v>4403</v>
      </c>
      <c r="B4404" t="s">
        <v>7480</v>
      </c>
      <c r="C4404" s="1">
        <v>42730</v>
      </c>
      <c r="D4404" s="1">
        <v>42731</v>
      </c>
      <c r="E4404" t="s">
        <v>187</v>
      </c>
      <c r="F4404" t="s">
        <v>986</v>
      </c>
      <c r="G4404" t="s">
        <v>987</v>
      </c>
      <c r="H4404" t="s">
        <v>25</v>
      </c>
      <c r="I4404" t="s">
        <v>26</v>
      </c>
      <c r="J4404" t="s">
        <v>1083</v>
      </c>
      <c r="K4404" t="s">
        <v>456</v>
      </c>
      <c r="L4404">
        <v>80906</v>
      </c>
      <c r="M4404" t="s">
        <v>43</v>
      </c>
      <c r="N4404" t="s">
        <v>7481</v>
      </c>
      <c r="O4404" t="s">
        <v>45</v>
      </c>
      <c r="P4404" t="s">
        <v>67</v>
      </c>
      <c r="Q4404" t="s">
        <v>7482</v>
      </c>
      <c r="R4404">
        <v>11.327999999999999</v>
      </c>
      <c r="S4404">
        <v>2</v>
      </c>
      <c r="T4404">
        <v>0.2</v>
      </c>
      <c r="U4404">
        <v>2.5488</v>
      </c>
    </row>
    <row r="4405" spans="1:21" x14ac:dyDescent="0.25">
      <c r="A4405">
        <v>4404</v>
      </c>
      <c r="B4405" t="s">
        <v>7483</v>
      </c>
      <c r="C4405" s="1">
        <v>41884</v>
      </c>
      <c r="D4405" s="1">
        <v>41886</v>
      </c>
      <c r="E4405" t="s">
        <v>187</v>
      </c>
      <c r="F4405" t="s">
        <v>485</v>
      </c>
      <c r="G4405" t="s">
        <v>486</v>
      </c>
      <c r="H4405" t="s">
        <v>25</v>
      </c>
      <c r="I4405" t="s">
        <v>26</v>
      </c>
      <c r="J4405" t="s">
        <v>265</v>
      </c>
      <c r="K4405" t="s">
        <v>266</v>
      </c>
      <c r="L4405">
        <v>10009</v>
      </c>
      <c r="M4405" t="s">
        <v>147</v>
      </c>
      <c r="N4405" t="s">
        <v>7481</v>
      </c>
      <c r="O4405" t="s">
        <v>45</v>
      </c>
      <c r="P4405" t="s">
        <v>67</v>
      </c>
      <c r="Q4405" t="s">
        <v>7482</v>
      </c>
      <c r="R4405">
        <v>21.24</v>
      </c>
      <c r="S4405">
        <v>3</v>
      </c>
      <c r="T4405">
        <v>0</v>
      </c>
      <c r="U4405">
        <v>8.0711999999999993</v>
      </c>
    </row>
    <row r="4406" spans="1:21" x14ac:dyDescent="0.25">
      <c r="A4406">
        <v>4405</v>
      </c>
      <c r="B4406" t="s">
        <v>7484</v>
      </c>
      <c r="C4406" s="1">
        <v>42190</v>
      </c>
      <c r="D4406" s="1">
        <v>42195</v>
      </c>
      <c r="E4406" t="s">
        <v>49</v>
      </c>
      <c r="F4406" t="s">
        <v>5252</v>
      </c>
      <c r="G4406" t="s">
        <v>5253</v>
      </c>
      <c r="H4406" t="s">
        <v>25</v>
      </c>
      <c r="I4406" t="s">
        <v>26</v>
      </c>
      <c r="J4406" t="s">
        <v>145</v>
      </c>
      <c r="K4406" t="s">
        <v>146</v>
      </c>
      <c r="L4406">
        <v>19140</v>
      </c>
      <c r="M4406" t="s">
        <v>147</v>
      </c>
      <c r="N4406" t="s">
        <v>742</v>
      </c>
      <c r="O4406" t="s">
        <v>70</v>
      </c>
      <c r="P4406" t="s">
        <v>160</v>
      </c>
      <c r="Q4406" t="s">
        <v>743</v>
      </c>
      <c r="R4406">
        <v>34.799999999999997</v>
      </c>
      <c r="S4406">
        <v>3</v>
      </c>
      <c r="T4406">
        <v>0.2</v>
      </c>
      <c r="U4406">
        <v>2.1749999999999998</v>
      </c>
    </row>
    <row r="4407" spans="1:21" x14ac:dyDescent="0.25">
      <c r="A4407">
        <v>4406</v>
      </c>
      <c r="B4407" t="s">
        <v>7484</v>
      </c>
      <c r="C4407" s="1">
        <v>42190</v>
      </c>
      <c r="D4407" s="1">
        <v>42195</v>
      </c>
      <c r="E4407" t="s">
        <v>49</v>
      </c>
      <c r="F4407" t="s">
        <v>5252</v>
      </c>
      <c r="G4407" t="s">
        <v>5253</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x14ac:dyDescent="0.25">
      <c r="A4408">
        <v>4407</v>
      </c>
      <c r="B4408" t="s">
        <v>7485</v>
      </c>
      <c r="C4408" s="1">
        <v>42694</v>
      </c>
      <c r="D4408" s="1">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4.0860000000000003</v>
      </c>
    </row>
    <row r="4409" spans="1:21" x14ac:dyDescent="0.25">
      <c r="A4409">
        <v>4408</v>
      </c>
      <c r="B4409" t="s">
        <v>7485</v>
      </c>
      <c r="C4409" s="1">
        <v>42694</v>
      </c>
      <c r="D4409" s="1">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314.55</v>
      </c>
      <c r="S4409">
        <v>3</v>
      </c>
      <c r="T4409">
        <v>0</v>
      </c>
      <c r="U4409">
        <v>150.98400000000001</v>
      </c>
    </row>
    <row r="4410" spans="1:21" x14ac:dyDescent="0.25">
      <c r="A4410">
        <v>4409</v>
      </c>
      <c r="B4410" t="s">
        <v>7485</v>
      </c>
      <c r="C4410" s="1">
        <v>42694</v>
      </c>
      <c r="D4410" s="1">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x14ac:dyDescent="0.25">
      <c r="A4411">
        <v>4410</v>
      </c>
      <c r="B4411" t="s">
        <v>7486</v>
      </c>
      <c r="C4411" s="1">
        <v>41765</v>
      </c>
      <c r="D4411" s="1">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x14ac:dyDescent="0.25">
      <c r="A4412">
        <v>4411</v>
      </c>
      <c r="B4412" t="s">
        <v>7486</v>
      </c>
      <c r="C4412" s="1">
        <v>41765</v>
      </c>
      <c r="D4412" s="1">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30.223199999999999</v>
      </c>
    </row>
    <row r="4413" spans="1:21" x14ac:dyDescent="0.25">
      <c r="A4413">
        <v>4412</v>
      </c>
      <c r="B4413" t="s">
        <v>7487</v>
      </c>
      <c r="C4413" s="1">
        <v>41811</v>
      </c>
      <c r="D4413" s="1">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x14ac:dyDescent="0.25">
      <c r="A4414">
        <v>4413</v>
      </c>
      <c r="B4414" t="s">
        <v>7487</v>
      </c>
      <c r="C4414" s="1">
        <v>41811</v>
      </c>
      <c r="D4414" s="1">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x14ac:dyDescent="0.25">
      <c r="A4415">
        <v>4414</v>
      </c>
      <c r="B4415" t="s">
        <v>7487</v>
      </c>
      <c r="C4415" s="1">
        <v>41811</v>
      </c>
      <c r="D4415" s="1">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59.7</v>
      </c>
      <c r="S4415">
        <v>3</v>
      </c>
      <c r="T4415">
        <v>0</v>
      </c>
      <c r="U4415">
        <v>26.864999999999998</v>
      </c>
    </row>
    <row r="4416" spans="1:21" x14ac:dyDescent="0.25">
      <c r="A4416">
        <v>4415</v>
      </c>
      <c r="B4416" t="s">
        <v>7488</v>
      </c>
      <c r="C4416" s="1">
        <v>42966</v>
      </c>
      <c r="D4416" s="1">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x14ac:dyDescent="0.25">
      <c r="A4417">
        <v>4416</v>
      </c>
      <c r="B4417" t="s">
        <v>7489</v>
      </c>
      <c r="C4417" s="1">
        <v>41972</v>
      </c>
      <c r="D4417" s="1">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71.989999999999995</v>
      </c>
    </row>
    <row r="4418" spans="1:21" x14ac:dyDescent="0.25">
      <c r="A4418">
        <v>4417</v>
      </c>
      <c r="B4418" t="s">
        <v>7489</v>
      </c>
      <c r="C4418" s="1">
        <v>41972</v>
      </c>
      <c r="D4418" s="1">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x14ac:dyDescent="0.25">
      <c r="A4419">
        <v>4418</v>
      </c>
      <c r="B4419" t="s">
        <v>7490</v>
      </c>
      <c r="C4419" s="1">
        <v>42834</v>
      </c>
      <c r="D4419" s="1">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219.99039999999999</v>
      </c>
    </row>
    <row r="4420" spans="1:21" x14ac:dyDescent="0.25">
      <c r="A4420">
        <v>4419</v>
      </c>
      <c r="B4420" t="s">
        <v>7491</v>
      </c>
      <c r="C4420" s="1">
        <v>41993</v>
      </c>
      <c r="D4420" s="1">
        <v>42000</v>
      </c>
      <c r="E4420" t="s">
        <v>49</v>
      </c>
      <c r="F4420" t="s">
        <v>6670</v>
      </c>
      <c r="G4420" t="s">
        <v>6671</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-21.470400000000001</v>
      </c>
    </row>
    <row r="4421" spans="1:21" x14ac:dyDescent="0.25">
      <c r="A4421">
        <v>4420</v>
      </c>
      <c r="B4421" t="s">
        <v>7492</v>
      </c>
      <c r="C4421" s="1">
        <v>41990</v>
      </c>
      <c r="D4421" s="1">
        <v>41997</v>
      </c>
      <c r="E4421" t="s">
        <v>49</v>
      </c>
      <c r="F4421" t="s">
        <v>6326</v>
      </c>
      <c r="G4421" t="s">
        <v>6327</v>
      </c>
      <c r="H4421" t="s">
        <v>25</v>
      </c>
      <c r="I4421" t="s">
        <v>26</v>
      </c>
      <c r="J4421" t="s">
        <v>496</v>
      </c>
      <c r="K4421" t="s">
        <v>497</v>
      </c>
      <c r="L4421">
        <v>43229</v>
      </c>
      <c r="M4421" t="s">
        <v>147</v>
      </c>
      <c r="N4421" t="s">
        <v>4827</v>
      </c>
      <c r="O4421" t="s">
        <v>45</v>
      </c>
      <c r="P4421" t="s">
        <v>74</v>
      </c>
      <c r="Q4421" t="s">
        <v>4828</v>
      </c>
      <c r="R4421">
        <v>5.484</v>
      </c>
      <c r="S4421">
        <v>4</v>
      </c>
      <c r="T4421">
        <v>0.7</v>
      </c>
      <c r="U4421">
        <v>-4.0216000000000003</v>
      </c>
    </row>
    <row r="4422" spans="1:21" x14ac:dyDescent="0.25">
      <c r="A4422">
        <v>4421</v>
      </c>
      <c r="B4422" t="s">
        <v>7493</v>
      </c>
      <c r="C4422" s="1">
        <v>42325</v>
      </c>
      <c r="D4422" s="1">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v>
      </c>
    </row>
    <row r="4423" spans="1:21" x14ac:dyDescent="0.25">
      <c r="A4423">
        <v>4422</v>
      </c>
      <c r="B4423" t="s">
        <v>7494</v>
      </c>
      <c r="C4423" s="1">
        <v>41702</v>
      </c>
      <c r="D4423" s="1">
        <v>41707</v>
      </c>
      <c r="E4423" t="s">
        <v>49</v>
      </c>
      <c r="F4423" t="s">
        <v>1587</v>
      </c>
      <c r="G4423" t="s">
        <v>1588</v>
      </c>
      <c r="H4423" t="s">
        <v>25</v>
      </c>
      <c r="I4423" t="s">
        <v>26</v>
      </c>
      <c r="J4423" t="s">
        <v>7495</v>
      </c>
      <c r="K4423" t="s">
        <v>53</v>
      </c>
      <c r="L4423">
        <v>33063</v>
      </c>
      <c r="M4423" t="s">
        <v>29</v>
      </c>
      <c r="N4423" t="s">
        <v>1248</v>
      </c>
      <c r="O4423" t="s">
        <v>45</v>
      </c>
      <c r="P4423" t="s">
        <v>67</v>
      </c>
      <c r="Q4423" t="s">
        <v>1249</v>
      </c>
      <c r="R4423">
        <v>15.552</v>
      </c>
      <c r="S4423">
        <v>3</v>
      </c>
      <c r="T4423">
        <v>0.2</v>
      </c>
      <c r="U4423">
        <v>2.3328000000000002</v>
      </c>
    </row>
    <row r="4424" spans="1:21" x14ac:dyDescent="0.25">
      <c r="A4424">
        <v>4423</v>
      </c>
      <c r="B4424" t="s">
        <v>7496</v>
      </c>
      <c r="C4424" s="1">
        <v>42873</v>
      </c>
      <c r="D4424" s="1">
        <v>42874</v>
      </c>
      <c r="E4424" t="s">
        <v>187</v>
      </c>
      <c r="F4424" t="s">
        <v>3590</v>
      </c>
      <c r="G4424" t="s">
        <v>3591</v>
      </c>
      <c r="H4424" t="s">
        <v>40</v>
      </c>
      <c r="I4424" t="s">
        <v>26</v>
      </c>
      <c r="J4424" t="s">
        <v>7497</v>
      </c>
      <c r="K4424" t="s">
        <v>1274</v>
      </c>
      <c r="L4424">
        <v>30328</v>
      </c>
      <c r="M4424" t="s">
        <v>29</v>
      </c>
      <c r="N4424" t="s">
        <v>140</v>
      </c>
      <c r="O4424" t="s">
        <v>45</v>
      </c>
      <c r="P4424" t="s">
        <v>77</v>
      </c>
      <c r="Q4424" t="s">
        <v>141</v>
      </c>
      <c r="R4424">
        <v>17.239999999999998</v>
      </c>
      <c r="S4424">
        <v>2</v>
      </c>
      <c r="T4424">
        <v>0</v>
      </c>
      <c r="U4424">
        <v>4.4824000000000002</v>
      </c>
    </row>
    <row r="4425" spans="1:21" x14ac:dyDescent="0.25">
      <c r="A4425">
        <v>4424</v>
      </c>
      <c r="B4425" t="s">
        <v>7496</v>
      </c>
      <c r="C4425" s="1">
        <v>42873</v>
      </c>
      <c r="D4425" s="1">
        <v>42874</v>
      </c>
      <c r="E4425" t="s">
        <v>187</v>
      </c>
      <c r="F4425" t="s">
        <v>3590</v>
      </c>
      <c r="G4425" t="s">
        <v>3591</v>
      </c>
      <c r="H4425" t="s">
        <v>40</v>
      </c>
      <c r="I4425" t="s">
        <v>26</v>
      </c>
      <c r="J4425" t="s">
        <v>7497</v>
      </c>
      <c r="K4425" t="s">
        <v>1274</v>
      </c>
      <c r="L4425">
        <v>30328</v>
      </c>
      <c r="M4425" t="s">
        <v>29</v>
      </c>
      <c r="N4425" t="s">
        <v>7498</v>
      </c>
      <c r="O4425" t="s">
        <v>31</v>
      </c>
      <c r="P4425" t="s">
        <v>32</v>
      </c>
      <c r="Q4425" t="s">
        <v>7499</v>
      </c>
      <c r="R4425">
        <v>302.94</v>
      </c>
      <c r="S4425">
        <v>3</v>
      </c>
      <c r="T4425">
        <v>0</v>
      </c>
      <c r="U4425">
        <v>75.734999999999999</v>
      </c>
    </row>
    <row r="4426" spans="1:21" x14ac:dyDescent="0.25">
      <c r="A4426">
        <v>4425</v>
      </c>
      <c r="B4426" t="s">
        <v>7496</v>
      </c>
      <c r="C4426" s="1">
        <v>42873</v>
      </c>
      <c r="D4426" s="1">
        <v>42874</v>
      </c>
      <c r="E4426" t="s">
        <v>187</v>
      </c>
      <c r="F4426" t="s">
        <v>3590</v>
      </c>
      <c r="G4426" t="s">
        <v>3591</v>
      </c>
      <c r="H4426" t="s">
        <v>40</v>
      </c>
      <c r="I4426" t="s">
        <v>26</v>
      </c>
      <c r="J4426" t="s">
        <v>7497</v>
      </c>
      <c r="K4426" t="s">
        <v>1274</v>
      </c>
      <c r="L4426">
        <v>30328</v>
      </c>
      <c r="M4426" t="s">
        <v>29</v>
      </c>
      <c r="N4426" t="s">
        <v>4348</v>
      </c>
      <c r="O4426" t="s">
        <v>70</v>
      </c>
      <c r="P4426" t="s">
        <v>71</v>
      </c>
      <c r="Q4426" t="s">
        <v>4349</v>
      </c>
      <c r="R4426">
        <v>34.75</v>
      </c>
      <c r="S4426">
        <v>5</v>
      </c>
      <c r="T4426">
        <v>0</v>
      </c>
      <c r="U4426">
        <v>15.637499999999999</v>
      </c>
    </row>
    <row r="4427" spans="1:21" x14ac:dyDescent="0.25">
      <c r="A4427">
        <v>4426</v>
      </c>
      <c r="B4427" t="s">
        <v>7496</v>
      </c>
      <c r="C4427" s="1">
        <v>42873</v>
      </c>
      <c r="D4427" s="1">
        <v>42874</v>
      </c>
      <c r="E4427" t="s">
        <v>187</v>
      </c>
      <c r="F4427" t="s">
        <v>3590</v>
      </c>
      <c r="G4427" t="s">
        <v>3591</v>
      </c>
      <c r="H4427" t="s">
        <v>40</v>
      </c>
      <c r="I4427" t="s">
        <v>26</v>
      </c>
      <c r="J4427" t="s">
        <v>7497</v>
      </c>
      <c r="K4427" t="s">
        <v>1274</v>
      </c>
      <c r="L4427">
        <v>30328</v>
      </c>
      <c r="M4427" t="s">
        <v>29</v>
      </c>
      <c r="N4427" t="s">
        <v>1607</v>
      </c>
      <c r="O4427" t="s">
        <v>45</v>
      </c>
      <c r="P4427" t="s">
        <v>74</v>
      </c>
      <c r="Q4427" t="s">
        <v>1608</v>
      </c>
      <c r="R4427">
        <v>113.94</v>
      </c>
      <c r="S4427">
        <v>6</v>
      </c>
      <c r="T4427">
        <v>0</v>
      </c>
      <c r="U4427">
        <v>54.691200000000002</v>
      </c>
    </row>
    <row r="4428" spans="1:21" x14ac:dyDescent="0.25">
      <c r="A4428">
        <v>4427</v>
      </c>
      <c r="B4428" t="s">
        <v>7496</v>
      </c>
      <c r="C4428" s="1">
        <v>42873</v>
      </c>
      <c r="D4428" s="1">
        <v>42874</v>
      </c>
      <c r="E4428" t="s">
        <v>187</v>
      </c>
      <c r="F4428" t="s">
        <v>3590</v>
      </c>
      <c r="G4428" t="s">
        <v>3591</v>
      </c>
      <c r="H4428" t="s">
        <v>40</v>
      </c>
      <c r="I4428" t="s">
        <v>26</v>
      </c>
      <c r="J4428" t="s">
        <v>7497</v>
      </c>
      <c r="K4428" t="s">
        <v>1274</v>
      </c>
      <c r="L4428">
        <v>30328</v>
      </c>
      <c r="M4428" t="s">
        <v>29</v>
      </c>
      <c r="N4428" t="s">
        <v>6282</v>
      </c>
      <c r="O4428" t="s">
        <v>70</v>
      </c>
      <c r="P4428" t="s">
        <v>71</v>
      </c>
      <c r="Q4428" t="s">
        <v>6283</v>
      </c>
      <c r="R4428">
        <v>55.98</v>
      </c>
      <c r="S4428">
        <v>2</v>
      </c>
      <c r="T4428">
        <v>0</v>
      </c>
      <c r="U4428">
        <v>15.6744</v>
      </c>
    </row>
    <row r="4429" spans="1:21" x14ac:dyDescent="0.25">
      <c r="A4429">
        <v>4428</v>
      </c>
      <c r="B4429" t="s">
        <v>7500</v>
      </c>
      <c r="C4429" s="1">
        <v>43000</v>
      </c>
      <c r="D4429" s="1">
        <v>43006</v>
      </c>
      <c r="E4429" t="s">
        <v>49</v>
      </c>
      <c r="F4429" t="s">
        <v>6461</v>
      </c>
      <c r="G4429" t="s">
        <v>6462</v>
      </c>
      <c r="H4429" t="s">
        <v>40</v>
      </c>
      <c r="I4429" t="s">
        <v>26</v>
      </c>
      <c r="J4429" t="s">
        <v>5475</v>
      </c>
      <c r="K4429" t="s">
        <v>668</v>
      </c>
      <c r="L4429">
        <v>87105</v>
      </c>
      <c r="M4429" t="s">
        <v>43</v>
      </c>
      <c r="N4429" t="s">
        <v>803</v>
      </c>
      <c r="O4429" t="s">
        <v>45</v>
      </c>
      <c r="P4429" t="s">
        <v>89</v>
      </c>
      <c r="Q4429" t="s">
        <v>804</v>
      </c>
      <c r="R4429">
        <v>27.18</v>
      </c>
      <c r="S4429">
        <v>3</v>
      </c>
      <c r="T4429">
        <v>0</v>
      </c>
      <c r="U4429">
        <v>12.231</v>
      </c>
    </row>
    <row r="4430" spans="1:21" x14ac:dyDescent="0.25">
      <c r="A4430">
        <v>4429</v>
      </c>
      <c r="B4430" t="s">
        <v>7501</v>
      </c>
      <c r="C4430" s="1">
        <v>42815</v>
      </c>
      <c r="D4430" s="1">
        <v>42821</v>
      </c>
      <c r="E4430" t="s">
        <v>49</v>
      </c>
      <c r="F4430" t="s">
        <v>485</v>
      </c>
      <c r="G4430" t="s">
        <v>486</v>
      </c>
      <c r="H4430" t="s">
        <v>25</v>
      </c>
      <c r="I4430" t="s">
        <v>26</v>
      </c>
      <c r="J4430" t="s">
        <v>4556</v>
      </c>
      <c r="K4430" t="s">
        <v>649</v>
      </c>
      <c r="L4430">
        <v>74133</v>
      </c>
      <c r="M4430" t="s">
        <v>104</v>
      </c>
      <c r="N4430" t="s">
        <v>6364</v>
      </c>
      <c r="O4430" t="s">
        <v>31</v>
      </c>
      <c r="P4430" t="s">
        <v>35</v>
      </c>
      <c r="Q4430" t="s">
        <v>6365</v>
      </c>
      <c r="R4430">
        <v>1805.88</v>
      </c>
      <c r="S4430">
        <v>6</v>
      </c>
      <c r="T4430">
        <v>0</v>
      </c>
      <c r="U4430">
        <v>523.70519999999999</v>
      </c>
    </row>
    <row r="4431" spans="1:21" x14ac:dyDescent="0.25">
      <c r="A4431">
        <v>4430</v>
      </c>
      <c r="B4431" t="s">
        <v>7502</v>
      </c>
      <c r="C4431" s="1">
        <v>42992</v>
      </c>
      <c r="D4431" s="1">
        <v>42992</v>
      </c>
      <c r="E4431" t="s">
        <v>1292</v>
      </c>
      <c r="F4431" t="s">
        <v>2479</v>
      </c>
      <c r="G4431" t="s">
        <v>2480</v>
      </c>
      <c r="H4431" t="s">
        <v>25</v>
      </c>
      <c r="I4431" t="s">
        <v>26</v>
      </c>
      <c r="J4431" t="s">
        <v>6074</v>
      </c>
      <c r="K4431" t="s">
        <v>789</v>
      </c>
      <c r="L4431">
        <v>7050</v>
      </c>
      <c r="M4431" t="s">
        <v>147</v>
      </c>
      <c r="N4431" t="s">
        <v>6812</v>
      </c>
      <c r="O4431" t="s">
        <v>45</v>
      </c>
      <c r="P4431" t="s">
        <v>67</v>
      </c>
      <c r="Q4431" t="s">
        <v>6813</v>
      </c>
      <c r="R4431">
        <v>70.95</v>
      </c>
      <c r="S4431">
        <v>3</v>
      </c>
      <c r="T4431">
        <v>0</v>
      </c>
      <c r="U4431">
        <v>18.446999999999999</v>
      </c>
    </row>
    <row r="4432" spans="1:21" x14ac:dyDescent="0.25">
      <c r="A4432">
        <v>4431</v>
      </c>
      <c r="B4432" t="s">
        <v>7503</v>
      </c>
      <c r="C4432" s="1">
        <v>42677</v>
      </c>
      <c r="D4432" s="1">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x14ac:dyDescent="0.25">
      <c r="A4433">
        <v>4432</v>
      </c>
      <c r="B4433" t="s">
        <v>7503</v>
      </c>
      <c r="C4433" s="1">
        <v>42677</v>
      </c>
      <c r="D4433" s="1">
        <v>42682</v>
      </c>
      <c r="E4433" t="s">
        <v>22</v>
      </c>
      <c r="F4433" t="s">
        <v>2291</v>
      </c>
      <c r="G4433" t="s">
        <v>2292</v>
      </c>
      <c r="H4433" t="s">
        <v>25</v>
      </c>
      <c r="I4433" t="s">
        <v>26</v>
      </c>
      <c r="J4433" t="s">
        <v>27</v>
      </c>
      <c r="K4433" t="s">
        <v>28</v>
      </c>
      <c r="L4433">
        <v>42420</v>
      </c>
      <c r="M4433" t="s">
        <v>29</v>
      </c>
      <c r="N4433" t="s">
        <v>7018</v>
      </c>
      <c r="O4433" t="s">
        <v>45</v>
      </c>
      <c r="P4433" t="s">
        <v>67</v>
      </c>
      <c r="Q4433" t="s">
        <v>7019</v>
      </c>
      <c r="R4433">
        <v>7.98</v>
      </c>
      <c r="S4433">
        <v>3</v>
      </c>
      <c r="T4433">
        <v>0</v>
      </c>
      <c r="U4433">
        <v>2.0748000000000002</v>
      </c>
    </row>
    <row r="4434" spans="1:21" x14ac:dyDescent="0.25">
      <c r="A4434">
        <v>4433</v>
      </c>
      <c r="B4434" t="s">
        <v>7503</v>
      </c>
      <c r="C4434" s="1">
        <v>42677</v>
      </c>
      <c r="D4434" s="1">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9.1579999999999995</v>
      </c>
    </row>
    <row r="4435" spans="1:21" x14ac:dyDescent="0.25">
      <c r="A4435">
        <v>4434</v>
      </c>
      <c r="B4435" t="s">
        <v>7503</v>
      </c>
      <c r="C4435" s="1">
        <v>42677</v>
      </c>
      <c r="D4435" s="1">
        <v>42682</v>
      </c>
      <c r="E4435" t="s">
        <v>22</v>
      </c>
      <c r="F4435" t="s">
        <v>2291</v>
      </c>
      <c r="G4435" t="s">
        <v>2292</v>
      </c>
      <c r="H4435" t="s">
        <v>25</v>
      </c>
      <c r="I4435" t="s">
        <v>26</v>
      </c>
      <c r="J4435" t="s">
        <v>27</v>
      </c>
      <c r="K4435" t="s">
        <v>28</v>
      </c>
      <c r="L4435">
        <v>42420</v>
      </c>
      <c r="M4435" t="s">
        <v>29</v>
      </c>
      <c r="N4435" t="s">
        <v>6111</v>
      </c>
      <c r="O4435" t="s">
        <v>45</v>
      </c>
      <c r="P4435" t="s">
        <v>67</v>
      </c>
      <c r="Q4435" t="s">
        <v>6112</v>
      </c>
      <c r="R4435">
        <v>8.75</v>
      </c>
      <c r="S4435">
        <v>1</v>
      </c>
      <c r="T4435">
        <v>0</v>
      </c>
      <c r="U4435">
        <v>2.625</v>
      </c>
    </row>
    <row r="4436" spans="1:21" x14ac:dyDescent="0.25">
      <c r="A4436">
        <v>4435</v>
      </c>
      <c r="B4436" t="s">
        <v>7503</v>
      </c>
      <c r="C4436" s="1">
        <v>42677</v>
      </c>
      <c r="D4436" s="1">
        <v>42682</v>
      </c>
      <c r="E4436" t="s">
        <v>22</v>
      </c>
      <c r="F4436" t="s">
        <v>2291</v>
      </c>
      <c r="G4436" t="s">
        <v>2292</v>
      </c>
      <c r="H4436" t="s">
        <v>25</v>
      </c>
      <c r="I4436" t="s">
        <v>26</v>
      </c>
      <c r="J4436" t="s">
        <v>27</v>
      </c>
      <c r="K4436" t="s">
        <v>28</v>
      </c>
      <c r="L4436">
        <v>42420</v>
      </c>
      <c r="M4436" t="s">
        <v>29</v>
      </c>
      <c r="N4436" t="s">
        <v>7504</v>
      </c>
      <c r="O4436" t="s">
        <v>31</v>
      </c>
      <c r="P4436" t="s">
        <v>55</v>
      </c>
      <c r="Q4436" t="s">
        <v>7505</v>
      </c>
      <c r="R4436">
        <v>842.94</v>
      </c>
      <c r="S4436">
        <v>3</v>
      </c>
      <c r="T4436">
        <v>0</v>
      </c>
      <c r="U4436">
        <v>160.15860000000001</v>
      </c>
    </row>
    <row r="4437" spans="1:21" x14ac:dyDescent="0.25">
      <c r="A4437">
        <v>4436</v>
      </c>
      <c r="B4437" t="s">
        <v>7506</v>
      </c>
      <c r="C4437" s="1">
        <v>42493</v>
      </c>
      <c r="D4437" s="1">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2.1819999999999999</v>
      </c>
      <c r="S4437">
        <v>1</v>
      </c>
      <c r="T4437">
        <v>0.8</v>
      </c>
      <c r="U4437">
        <v>-3.6002999999999998</v>
      </c>
    </row>
    <row r="4438" spans="1:21" x14ac:dyDescent="0.25">
      <c r="A4438">
        <v>4437</v>
      </c>
      <c r="B4438" t="s">
        <v>7506</v>
      </c>
      <c r="C4438" s="1">
        <v>42493</v>
      </c>
      <c r="D4438" s="1">
        <v>42498</v>
      </c>
      <c r="E4438" t="s">
        <v>49</v>
      </c>
      <c r="F4438" t="s">
        <v>4860</v>
      </c>
      <c r="G4438" t="s">
        <v>4861</v>
      </c>
      <c r="H4438" t="s">
        <v>25</v>
      </c>
      <c r="I4438" t="s">
        <v>26</v>
      </c>
      <c r="J4438" t="s">
        <v>302</v>
      </c>
      <c r="K4438" t="s">
        <v>210</v>
      </c>
      <c r="L4438">
        <v>60653</v>
      </c>
      <c r="M4438" t="s">
        <v>104</v>
      </c>
      <c r="N4438" t="s">
        <v>7507</v>
      </c>
      <c r="O4438" t="s">
        <v>45</v>
      </c>
      <c r="P4438" t="s">
        <v>67</v>
      </c>
      <c r="Q4438" t="s">
        <v>7508</v>
      </c>
      <c r="R4438">
        <v>27.384</v>
      </c>
      <c r="S4438">
        <v>7</v>
      </c>
      <c r="T4438">
        <v>0.2</v>
      </c>
      <c r="U4438">
        <v>2.7383999999999999</v>
      </c>
    </row>
    <row r="4439" spans="1:21" x14ac:dyDescent="0.25">
      <c r="A4439">
        <v>4438</v>
      </c>
      <c r="B4439" t="s">
        <v>7506</v>
      </c>
      <c r="C4439" s="1">
        <v>42493</v>
      </c>
      <c r="D4439" s="1">
        <v>42498</v>
      </c>
      <c r="E4439" t="s">
        <v>49</v>
      </c>
      <c r="F4439" t="s">
        <v>4860</v>
      </c>
      <c r="G4439" t="s">
        <v>4861</v>
      </c>
      <c r="H4439" t="s">
        <v>25</v>
      </c>
      <c r="I4439" t="s">
        <v>26</v>
      </c>
      <c r="J4439" t="s">
        <v>302</v>
      </c>
      <c r="K4439" t="s">
        <v>210</v>
      </c>
      <c r="L4439">
        <v>60653</v>
      </c>
      <c r="M4439" t="s">
        <v>104</v>
      </c>
      <c r="N4439" t="s">
        <v>5428</v>
      </c>
      <c r="O4439" t="s">
        <v>45</v>
      </c>
      <c r="P4439" t="s">
        <v>77</v>
      </c>
      <c r="Q4439" t="s">
        <v>5429</v>
      </c>
      <c r="R4439">
        <v>26.405999999999999</v>
      </c>
      <c r="S4439">
        <v>3</v>
      </c>
      <c r="T4439">
        <v>0.8</v>
      </c>
      <c r="U4439">
        <v>-71.296199999999999</v>
      </c>
    </row>
    <row r="4440" spans="1:21" x14ac:dyDescent="0.25">
      <c r="A4440">
        <v>4439</v>
      </c>
      <c r="B4440" t="s">
        <v>7509</v>
      </c>
      <c r="C4440" s="1">
        <v>42731</v>
      </c>
      <c r="D4440" s="1">
        <v>42737</v>
      </c>
      <c r="E4440" t="s">
        <v>49</v>
      </c>
      <c r="F4440" t="s">
        <v>3009</v>
      </c>
      <c r="G4440" t="s">
        <v>3010</v>
      </c>
      <c r="H4440" t="s">
        <v>25</v>
      </c>
      <c r="I4440" t="s">
        <v>26</v>
      </c>
      <c r="J4440" t="s">
        <v>7392</v>
      </c>
      <c r="K4440" t="s">
        <v>103</v>
      </c>
      <c r="L4440">
        <v>77642</v>
      </c>
      <c r="M4440" t="s">
        <v>104</v>
      </c>
      <c r="N4440" t="s">
        <v>4793</v>
      </c>
      <c r="O4440" t="s">
        <v>45</v>
      </c>
      <c r="P4440" t="s">
        <v>89</v>
      </c>
      <c r="Q4440" t="s">
        <v>4794</v>
      </c>
      <c r="R4440">
        <v>10.368</v>
      </c>
      <c r="S4440">
        <v>2</v>
      </c>
      <c r="T4440">
        <v>0.2</v>
      </c>
      <c r="U4440">
        <v>3.6288</v>
      </c>
    </row>
    <row r="4441" spans="1:21" x14ac:dyDescent="0.25">
      <c r="A4441">
        <v>4440</v>
      </c>
      <c r="B4441" t="s">
        <v>7509</v>
      </c>
      <c r="C4441" s="1">
        <v>42731</v>
      </c>
      <c r="D4441" s="1">
        <v>42737</v>
      </c>
      <c r="E4441" t="s">
        <v>49</v>
      </c>
      <c r="F4441" t="s">
        <v>3009</v>
      </c>
      <c r="G4441" t="s">
        <v>3010</v>
      </c>
      <c r="H4441" t="s">
        <v>25</v>
      </c>
      <c r="I4441" t="s">
        <v>26</v>
      </c>
      <c r="J4441" t="s">
        <v>7392</v>
      </c>
      <c r="K4441" t="s">
        <v>103</v>
      </c>
      <c r="L4441">
        <v>77642</v>
      </c>
      <c r="M4441" t="s">
        <v>104</v>
      </c>
      <c r="N4441" t="s">
        <v>3754</v>
      </c>
      <c r="O4441" t="s">
        <v>45</v>
      </c>
      <c r="P4441" t="s">
        <v>89</v>
      </c>
      <c r="Q4441" t="s">
        <v>3755</v>
      </c>
      <c r="R4441">
        <v>23.68</v>
      </c>
      <c r="S4441">
        <v>4</v>
      </c>
      <c r="T4441">
        <v>0.2</v>
      </c>
      <c r="U4441">
        <v>7.4</v>
      </c>
    </row>
    <row r="4442" spans="1:21" x14ac:dyDescent="0.25">
      <c r="A4442">
        <v>4441</v>
      </c>
      <c r="B4442" t="s">
        <v>7510</v>
      </c>
      <c r="C4442" s="1">
        <v>42573</v>
      </c>
      <c r="D4442" s="1">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36.283499999999997</v>
      </c>
    </row>
    <row r="4443" spans="1:21" x14ac:dyDescent="0.25">
      <c r="A4443">
        <v>4442</v>
      </c>
      <c r="B4443" t="s">
        <v>7510</v>
      </c>
      <c r="C4443" s="1">
        <v>42573</v>
      </c>
      <c r="D4443" s="1">
        <v>42577</v>
      </c>
      <c r="E4443" t="s">
        <v>49</v>
      </c>
      <c r="F4443" t="s">
        <v>5184</v>
      </c>
      <c r="G4443" t="s">
        <v>5185</v>
      </c>
      <c r="H4443" t="s">
        <v>25</v>
      </c>
      <c r="I4443" t="s">
        <v>26</v>
      </c>
      <c r="J4443" t="s">
        <v>236</v>
      </c>
      <c r="K4443" t="s">
        <v>237</v>
      </c>
      <c r="L4443">
        <v>48185</v>
      </c>
      <c r="M4443" t="s">
        <v>104</v>
      </c>
      <c r="N4443" t="s">
        <v>7511</v>
      </c>
      <c r="O4443" t="s">
        <v>45</v>
      </c>
      <c r="P4443" t="s">
        <v>58</v>
      </c>
      <c r="Q4443" t="s">
        <v>7512</v>
      </c>
      <c r="R4443">
        <v>965.85</v>
      </c>
      <c r="S4443">
        <v>5</v>
      </c>
      <c r="T4443">
        <v>0</v>
      </c>
      <c r="U4443">
        <v>135.21899999999999</v>
      </c>
    </row>
    <row r="4444" spans="1:21" x14ac:dyDescent="0.25">
      <c r="A4444">
        <v>4443</v>
      </c>
      <c r="B4444" t="s">
        <v>7510</v>
      </c>
      <c r="C4444" s="1">
        <v>42573</v>
      </c>
      <c r="D4444" s="1">
        <v>42577</v>
      </c>
      <c r="E4444" t="s">
        <v>49</v>
      </c>
      <c r="F4444" t="s">
        <v>5184</v>
      </c>
      <c r="G4444" t="s">
        <v>5185</v>
      </c>
      <c r="H4444" t="s">
        <v>25</v>
      </c>
      <c r="I4444" t="s">
        <v>26</v>
      </c>
      <c r="J4444" t="s">
        <v>236</v>
      </c>
      <c r="K4444" t="s">
        <v>237</v>
      </c>
      <c r="L4444">
        <v>48185</v>
      </c>
      <c r="M4444" t="s">
        <v>104</v>
      </c>
      <c r="N4444" t="s">
        <v>7513</v>
      </c>
      <c r="O4444" t="s">
        <v>45</v>
      </c>
      <c r="P4444" t="s">
        <v>67</v>
      </c>
      <c r="Q4444" t="s">
        <v>7514</v>
      </c>
      <c r="R4444">
        <v>29.2</v>
      </c>
      <c r="S4444">
        <v>5</v>
      </c>
      <c r="T4444">
        <v>0</v>
      </c>
      <c r="U4444">
        <v>10.512</v>
      </c>
    </row>
    <row r="4445" spans="1:21" x14ac:dyDescent="0.25">
      <c r="A4445">
        <v>4444</v>
      </c>
      <c r="B4445" t="s">
        <v>7510</v>
      </c>
      <c r="C4445" s="1">
        <v>42573</v>
      </c>
      <c r="D4445" s="1">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v>
      </c>
      <c r="S4445">
        <v>5</v>
      </c>
      <c r="T4445">
        <v>0</v>
      </c>
      <c r="U4445">
        <v>15.552</v>
      </c>
    </row>
    <row r="4446" spans="1:21" x14ac:dyDescent="0.25">
      <c r="A4446">
        <v>4445</v>
      </c>
      <c r="B4446" t="s">
        <v>7515</v>
      </c>
      <c r="C4446" s="1">
        <v>41959</v>
      </c>
      <c r="D4446" s="1">
        <v>41964</v>
      </c>
      <c r="E4446" t="s">
        <v>49</v>
      </c>
      <c r="F4446" t="s">
        <v>2150</v>
      </c>
      <c r="G4446" t="s">
        <v>2151</v>
      </c>
      <c r="H4446" t="s">
        <v>101</v>
      </c>
      <c r="I4446" t="s">
        <v>26</v>
      </c>
      <c r="J4446" t="s">
        <v>537</v>
      </c>
      <c r="K4446" t="s">
        <v>253</v>
      </c>
      <c r="L4446">
        <v>47401</v>
      </c>
      <c r="M4446" t="s">
        <v>104</v>
      </c>
      <c r="N4446" t="s">
        <v>5588</v>
      </c>
      <c r="O4446" t="s">
        <v>45</v>
      </c>
      <c r="P4446" t="s">
        <v>172</v>
      </c>
      <c r="Q4446" t="s">
        <v>5589</v>
      </c>
      <c r="R4446">
        <v>78.349999999999994</v>
      </c>
      <c r="S4446">
        <v>5</v>
      </c>
      <c r="T4446">
        <v>0</v>
      </c>
      <c r="U4446">
        <v>36.8245</v>
      </c>
    </row>
    <row r="4447" spans="1:21" x14ac:dyDescent="0.25">
      <c r="A4447">
        <v>4446</v>
      </c>
      <c r="B4447" t="s">
        <v>7515</v>
      </c>
      <c r="C4447" s="1">
        <v>41959</v>
      </c>
      <c r="D4447" s="1">
        <v>41964</v>
      </c>
      <c r="E4447" t="s">
        <v>49</v>
      </c>
      <c r="F4447" t="s">
        <v>2150</v>
      </c>
      <c r="G4447" t="s">
        <v>2151</v>
      </c>
      <c r="H4447" t="s">
        <v>101</v>
      </c>
      <c r="I4447" t="s">
        <v>26</v>
      </c>
      <c r="J4447" t="s">
        <v>537</v>
      </c>
      <c r="K4447" t="s">
        <v>253</v>
      </c>
      <c r="L4447">
        <v>47401</v>
      </c>
      <c r="M4447" t="s">
        <v>104</v>
      </c>
      <c r="N4447" t="s">
        <v>6008</v>
      </c>
      <c r="O4447" t="s">
        <v>45</v>
      </c>
      <c r="P4447" t="s">
        <v>89</v>
      </c>
      <c r="Q4447" t="s">
        <v>6009</v>
      </c>
      <c r="R4447">
        <v>31.68</v>
      </c>
      <c r="S4447">
        <v>6</v>
      </c>
      <c r="T4447">
        <v>0</v>
      </c>
      <c r="U4447">
        <v>14.256</v>
      </c>
    </row>
    <row r="4448" spans="1:21" x14ac:dyDescent="0.25">
      <c r="A4448">
        <v>4447</v>
      </c>
      <c r="B4448" t="s">
        <v>7515</v>
      </c>
      <c r="C4448" s="1">
        <v>41959</v>
      </c>
      <c r="D4448" s="1">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x14ac:dyDescent="0.25">
      <c r="A4449">
        <v>4448</v>
      </c>
      <c r="B4449" t="s">
        <v>7515</v>
      </c>
      <c r="C4449" s="1">
        <v>41959</v>
      </c>
      <c r="D4449" s="1">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x14ac:dyDescent="0.25">
      <c r="A4450">
        <v>4449</v>
      </c>
      <c r="B4450" t="s">
        <v>7516</v>
      </c>
      <c r="C4450" s="1">
        <v>42174</v>
      </c>
      <c r="D4450" s="1">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x14ac:dyDescent="0.25">
      <c r="A4451">
        <v>4450</v>
      </c>
      <c r="B4451" t="s">
        <v>7516</v>
      </c>
      <c r="C4451" s="1">
        <v>42174</v>
      </c>
      <c r="D4451" s="1">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3.1103999999999998</v>
      </c>
    </row>
    <row r="4452" spans="1:21" x14ac:dyDescent="0.25">
      <c r="A4452">
        <v>4451</v>
      </c>
      <c r="B4452" t="s">
        <v>7516</v>
      </c>
      <c r="C4452" s="1">
        <v>42174</v>
      </c>
      <c r="D4452" s="1">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87.744299999999996</v>
      </c>
    </row>
    <row r="4453" spans="1:21" x14ac:dyDescent="0.25">
      <c r="A4453">
        <v>4452</v>
      </c>
      <c r="B4453" t="s">
        <v>7517</v>
      </c>
      <c r="C4453" s="1">
        <v>42555</v>
      </c>
      <c r="D4453" s="1">
        <v>42557</v>
      </c>
      <c r="E4453" t="s">
        <v>187</v>
      </c>
      <c r="F4453" t="s">
        <v>7165</v>
      </c>
      <c r="G4453" t="s">
        <v>7166</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x14ac:dyDescent="0.25">
      <c r="A4454">
        <v>4453</v>
      </c>
      <c r="B4454" t="s">
        <v>7517</v>
      </c>
      <c r="C4454" s="1">
        <v>42555</v>
      </c>
      <c r="D4454" s="1">
        <v>42557</v>
      </c>
      <c r="E4454" t="s">
        <v>187</v>
      </c>
      <c r="F4454" t="s">
        <v>7165</v>
      </c>
      <c r="G4454" t="s">
        <v>7166</v>
      </c>
      <c r="H4454" t="s">
        <v>25</v>
      </c>
      <c r="I4454" t="s">
        <v>26</v>
      </c>
      <c r="J4454" t="s">
        <v>126</v>
      </c>
      <c r="K4454" t="s">
        <v>42</v>
      </c>
      <c r="L4454">
        <v>94109</v>
      </c>
      <c r="M4454" t="s">
        <v>43</v>
      </c>
      <c r="N4454" t="s">
        <v>7518</v>
      </c>
      <c r="O4454" t="s">
        <v>45</v>
      </c>
      <c r="P4454" t="s">
        <v>172</v>
      </c>
      <c r="Q4454" t="s">
        <v>7519</v>
      </c>
      <c r="R4454">
        <v>43.96</v>
      </c>
      <c r="S4454">
        <v>2</v>
      </c>
      <c r="T4454">
        <v>0</v>
      </c>
      <c r="U4454">
        <v>20.661200000000001</v>
      </c>
    </row>
    <row r="4455" spans="1:21" x14ac:dyDescent="0.25">
      <c r="A4455">
        <v>4454</v>
      </c>
      <c r="B4455" t="s">
        <v>7517</v>
      </c>
      <c r="C4455" s="1">
        <v>42555</v>
      </c>
      <c r="D4455" s="1">
        <v>42557</v>
      </c>
      <c r="E4455" t="s">
        <v>187</v>
      </c>
      <c r="F4455" t="s">
        <v>7165</v>
      </c>
      <c r="G4455" t="s">
        <v>7166</v>
      </c>
      <c r="H4455" t="s">
        <v>25</v>
      </c>
      <c r="I4455" t="s">
        <v>26</v>
      </c>
      <c r="J4455" t="s">
        <v>126</v>
      </c>
      <c r="K4455" t="s">
        <v>42</v>
      </c>
      <c r="L4455">
        <v>94109</v>
      </c>
      <c r="M4455" t="s">
        <v>43</v>
      </c>
      <c r="N4455" t="s">
        <v>3098</v>
      </c>
      <c r="O4455" t="s">
        <v>31</v>
      </c>
      <c r="P4455" t="s">
        <v>32</v>
      </c>
      <c r="Q4455" t="s">
        <v>3099</v>
      </c>
      <c r="R4455">
        <v>1279.165</v>
      </c>
      <c r="S4455">
        <v>5</v>
      </c>
      <c r="T4455">
        <v>0.15</v>
      </c>
      <c r="U4455">
        <v>225.73500000000001</v>
      </c>
    </row>
    <row r="4456" spans="1:21" x14ac:dyDescent="0.25">
      <c r="A4456">
        <v>4455</v>
      </c>
      <c r="B4456" t="s">
        <v>7517</v>
      </c>
      <c r="C4456" s="1">
        <v>42555</v>
      </c>
      <c r="D4456" s="1">
        <v>42557</v>
      </c>
      <c r="E4456" t="s">
        <v>187</v>
      </c>
      <c r="F4456" t="s">
        <v>7165</v>
      </c>
      <c r="G4456" t="s">
        <v>7166</v>
      </c>
      <c r="H4456" t="s">
        <v>25</v>
      </c>
      <c r="I4456" t="s">
        <v>26</v>
      </c>
      <c r="J4456" t="s">
        <v>126</v>
      </c>
      <c r="K4456" t="s">
        <v>42</v>
      </c>
      <c r="L4456">
        <v>94109</v>
      </c>
      <c r="M4456" t="s">
        <v>43</v>
      </c>
      <c r="N4456" t="s">
        <v>2736</v>
      </c>
      <c r="O4456" t="s">
        <v>45</v>
      </c>
      <c r="P4456" t="s">
        <v>58</v>
      </c>
      <c r="Q4456" t="s">
        <v>2737</v>
      </c>
      <c r="R4456">
        <v>27.92</v>
      </c>
      <c r="S4456">
        <v>4</v>
      </c>
      <c r="T4456">
        <v>0</v>
      </c>
      <c r="U4456">
        <v>0.55840000000000001</v>
      </c>
    </row>
    <row r="4457" spans="1:21" x14ac:dyDescent="0.25">
      <c r="A4457">
        <v>4456</v>
      </c>
      <c r="B4457" t="s">
        <v>7520</v>
      </c>
      <c r="C4457" s="1">
        <v>42250</v>
      </c>
      <c r="D4457" s="1">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-12.956799999999999</v>
      </c>
    </row>
    <row r="4458" spans="1:21" x14ac:dyDescent="0.25">
      <c r="A4458">
        <v>4457</v>
      </c>
      <c r="B4458" t="s">
        <v>7520</v>
      </c>
      <c r="C4458" s="1">
        <v>42250</v>
      </c>
      <c r="D4458" s="1">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x14ac:dyDescent="0.25">
      <c r="A4459">
        <v>4458</v>
      </c>
      <c r="B4459" t="s">
        <v>7521</v>
      </c>
      <c r="C4459" s="1">
        <v>42954</v>
      </c>
      <c r="D4459" s="1">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244.55</v>
      </c>
      <c r="S4459">
        <v>5</v>
      </c>
      <c r="T4459">
        <v>0</v>
      </c>
      <c r="U4459">
        <v>114.9385</v>
      </c>
    </row>
    <row r="4460" spans="1:21" x14ac:dyDescent="0.25">
      <c r="A4460">
        <v>4459</v>
      </c>
      <c r="B4460" t="s">
        <v>7522</v>
      </c>
      <c r="C4460" s="1">
        <v>42807</v>
      </c>
      <c r="D4460" s="1">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x14ac:dyDescent="0.25">
      <c r="A4461">
        <v>4460</v>
      </c>
      <c r="B4461" t="s">
        <v>7523</v>
      </c>
      <c r="C4461" s="1">
        <v>43006</v>
      </c>
      <c r="D4461" s="1">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3.2776000000000001</v>
      </c>
    </row>
    <row r="4462" spans="1:21" x14ac:dyDescent="0.25">
      <c r="A4462">
        <v>4461</v>
      </c>
      <c r="B4462" t="s">
        <v>7523</v>
      </c>
      <c r="C4462" s="1">
        <v>43006</v>
      </c>
      <c r="D4462" s="1">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-29.436800000000002</v>
      </c>
    </row>
    <row r="4463" spans="1:21" x14ac:dyDescent="0.25">
      <c r="A4463">
        <v>4462</v>
      </c>
      <c r="B4463" t="s">
        <v>7523</v>
      </c>
      <c r="C4463" s="1">
        <v>43006</v>
      </c>
      <c r="D4463" s="1">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v>
      </c>
      <c r="S4463">
        <v>2</v>
      </c>
      <c r="T4463">
        <v>0.2</v>
      </c>
      <c r="U4463">
        <v>1.3595999999999999</v>
      </c>
    </row>
    <row r="4464" spans="1:21" x14ac:dyDescent="0.25">
      <c r="A4464">
        <v>4463</v>
      </c>
      <c r="B4464" t="s">
        <v>7523</v>
      </c>
      <c r="C4464" s="1">
        <v>43006</v>
      </c>
      <c r="D4464" s="1">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76.775999999999996</v>
      </c>
      <c r="S4464">
        <v>4</v>
      </c>
      <c r="T4464">
        <v>0.7</v>
      </c>
      <c r="U4464">
        <v>-58.861600000000003</v>
      </c>
    </row>
    <row r="4465" spans="1:21" x14ac:dyDescent="0.25">
      <c r="A4465">
        <v>4464</v>
      </c>
      <c r="B4465" t="s">
        <v>7523</v>
      </c>
      <c r="C4465" s="1">
        <v>43006</v>
      </c>
      <c r="D4465" s="1">
        <v>43009</v>
      </c>
      <c r="E4465" t="s">
        <v>187</v>
      </c>
      <c r="F4465" t="s">
        <v>2355</v>
      </c>
      <c r="G4465" t="s">
        <v>2356</v>
      </c>
      <c r="H4465" t="s">
        <v>101</v>
      </c>
      <c r="I4465" t="s">
        <v>26</v>
      </c>
      <c r="J4465" t="s">
        <v>455</v>
      </c>
      <c r="K4465" t="s">
        <v>456</v>
      </c>
      <c r="L4465">
        <v>80013</v>
      </c>
      <c r="M4465" t="s">
        <v>43</v>
      </c>
      <c r="N4465" t="s">
        <v>7524</v>
      </c>
      <c r="O4465" t="s">
        <v>45</v>
      </c>
      <c r="P4465" t="s">
        <v>89</v>
      </c>
      <c r="Q4465" t="s">
        <v>7525</v>
      </c>
      <c r="R4465">
        <v>14.352</v>
      </c>
      <c r="S4465">
        <v>3</v>
      </c>
      <c r="T4465">
        <v>0.2</v>
      </c>
      <c r="U4465">
        <v>5.2026000000000003</v>
      </c>
    </row>
    <row r="4466" spans="1:21" x14ac:dyDescent="0.25">
      <c r="A4466">
        <v>4465</v>
      </c>
      <c r="B4466" t="s">
        <v>7523</v>
      </c>
      <c r="C4466" s="1">
        <v>43006</v>
      </c>
      <c r="D4466" s="1">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v>
      </c>
      <c r="S4466">
        <v>2</v>
      </c>
      <c r="T4466">
        <v>0.2</v>
      </c>
      <c r="U4466">
        <v>26.224</v>
      </c>
    </row>
    <row r="4467" spans="1:21" x14ac:dyDescent="0.25">
      <c r="A4467">
        <v>4466</v>
      </c>
      <c r="B4467" t="s">
        <v>7526</v>
      </c>
      <c r="C4467" s="1">
        <v>42223</v>
      </c>
      <c r="D4467" s="1">
        <v>42227</v>
      </c>
      <c r="E4467" t="s">
        <v>49</v>
      </c>
      <c r="F4467" t="s">
        <v>3101</v>
      </c>
      <c r="G4467" t="s">
        <v>3102</v>
      </c>
      <c r="H4467" t="s">
        <v>40</v>
      </c>
      <c r="I4467" t="s">
        <v>26</v>
      </c>
      <c r="J4467" t="s">
        <v>7306</v>
      </c>
      <c r="K4467" t="s">
        <v>6267</v>
      </c>
      <c r="L4467">
        <v>83704</v>
      </c>
      <c r="M4467" t="s">
        <v>43</v>
      </c>
      <c r="N4467" t="s">
        <v>3595</v>
      </c>
      <c r="O4467" t="s">
        <v>45</v>
      </c>
      <c r="P4467" t="s">
        <v>74</v>
      </c>
      <c r="Q4467" t="s">
        <v>3596</v>
      </c>
      <c r="R4467">
        <v>3.3039999999999998</v>
      </c>
      <c r="S4467">
        <v>1</v>
      </c>
      <c r="T4467">
        <v>0.2</v>
      </c>
      <c r="U4467">
        <v>1.1151</v>
      </c>
    </row>
    <row r="4468" spans="1:21" x14ac:dyDescent="0.25">
      <c r="A4468">
        <v>4467</v>
      </c>
      <c r="B4468" t="s">
        <v>7527</v>
      </c>
      <c r="C4468" s="1">
        <v>43063</v>
      </c>
      <c r="D4468" s="1">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7.3710000000000004</v>
      </c>
    </row>
    <row r="4469" spans="1:21" x14ac:dyDescent="0.25">
      <c r="A4469">
        <v>4468</v>
      </c>
      <c r="B4469" t="s">
        <v>7527</v>
      </c>
      <c r="C4469" s="1">
        <v>43063</v>
      </c>
      <c r="D4469" s="1">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x14ac:dyDescent="0.25">
      <c r="A4470">
        <v>4469</v>
      </c>
      <c r="B4470" t="s">
        <v>7527</v>
      </c>
      <c r="C4470" s="1">
        <v>43063</v>
      </c>
      <c r="D4470" s="1">
        <v>43070</v>
      </c>
      <c r="E4470" t="s">
        <v>49</v>
      </c>
      <c r="F4470" t="s">
        <v>4963</v>
      </c>
      <c r="G4470" t="s">
        <v>4964</v>
      </c>
      <c r="H4470" t="s">
        <v>25</v>
      </c>
      <c r="I4470" t="s">
        <v>26</v>
      </c>
      <c r="J4470" t="s">
        <v>265</v>
      </c>
      <c r="K4470" t="s">
        <v>266</v>
      </c>
      <c r="L4470">
        <v>10035</v>
      </c>
      <c r="M4470" t="s">
        <v>147</v>
      </c>
      <c r="N4470" t="s">
        <v>5455</v>
      </c>
      <c r="O4470" t="s">
        <v>31</v>
      </c>
      <c r="P4470" t="s">
        <v>32</v>
      </c>
      <c r="Q4470" t="s">
        <v>5456</v>
      </c>
      <c r="R4470">
        <v>321.56799999999998</v>
      </c>
      <c r="S4470">
        <v>2</v>
      </c>
      <c r="T4470">
        <v>0.2</v>
      </c>
      <c r="U4470">
        <v>-16.078399999999998</v>
      </c>
    </row>
    <row r="4471" spans="1:21" x14ac:dyDescent="0.25">
      <c r="A4471">
        <v>4470</v>
      </c>
      <c r="B4471" t="s">
        <v>7527</v>
      </c>
      <c r="C4471" s="1">
        <v>43063</v>
      </c>
      <c r="D4471" s="1">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6.2207999999999997</v>
      </c>
    </row>
    <row r="4472" spans="1:21" x14ac:dyDescent="0.25">
      <c r="A4472">
        <v>4471</v>
      </c>
      <c r="B4472" t="s">
        <v>7528</v>
      </c>
      <c r="C4472" s="1">
        <v>42863</v>
      </c>
      <c r="D4472" s="1">
        <v>42867</v>
      </c>
      <c r="E4472" t="s">
        <v>49</v>
      </c>
      <c r="F4472" t="s">
        <v>1185</v>
      </c>
      <c r="G4472" t="s">
        <v>1186</v>
      </c>
      <c r="H4472" t="s">
        <v>40</v>
      </c>
      <c r="I4472" t="s">
        <v>26</v>
      </c>
      <c r="J4472" t="s">
        <v>145</v>
      </c>
      <c r="K4472" t="s">
        <v>146</v>
      </c>
      <c r="L4472">
        <v>19140</v>
      </c>
      <c r="M4472" t="s">
        <v>147</v>
      </c>
      <c r="N4472" t="s">
        <v>6602</v>
      </c>
      <c r="O4472" t="s">
        <v>31</v>
      </c>
      <c r="P4472" t="s">
        <v>35</v>
      </c>
      <c r="Q4472" t="s">
        <v>6603</v>
      </c>
      <c r="R4472">
        <v>128.05799999999999</v>
      </c>
      <c r="S4472">
        <v>3</v>
      </c>
      <c r="T4472">
        <v>0.3</v>
      </c>
      <c r="U4472">
        <v>-23.7822</v>
      </c>
    </row>
    <row r="4473" spans="1:21" x14ac:dyDescent="0.25">
      <c r="A4473">
        <v>4472</v>
      </c>
      <c r="B4473" t="s">
        <v>7529</v>
      </c>
      <c r="C4473" s="1">
        <v>43007</v>
      </c>
      <c r="D4473" s="1">
        <v>43007</v>
      </c>
      <c r="E4473" t="s">
        <v>1292</v>
      </c>
      <c r="F4473" t="s">
        <v>604</v>
      </c>
      <c r="G4473" t="s">
        <v>605</v>
      </c>
      <c r="H4473" t="s">
        <v>101</v>
      </c>
      <c r="I4473" t="s">
        <v>26</v>
      </c>
      <c r="J4473" t="s">
        <v>7530</v>
      </c>
      <c r="K4473" t="s">
        <v>497</v>
      </c>
      <c r="L4473">
        <v>44060</v>
      </c>
      <c r="M4473" t="s">
        <v>147</v>
      </c>
      <c r="N4473" t="s">
        <v>4847</v>
      </c>
      <c r="O4473" t="s">
        <v>31</v>
      </c>
      <c r="P4473" t="s">
        <v>35</v>
      </c>
      <c r="Q4473" t="s">
        <v>4848</v>
      </c>
      <c r="R4473">
        <v>63.686</v>
      </c>
      <c r="S4473">
        <v>1</v>
      </c>
      <c r="T4473">
        <v>0.3</v>
      </c>
      <c r="U4473">
        <v>-15.4666</v>
      </c>
    </row>
    <row r="4474" spans="1:21" x14ac:dyDescent="0.25">
      <c r="A4474">
        <v>4473</v>
      </c>
      <c r="B4474" t="s">
        <v>7529</v>
      </c>
      <c r="C4474" s="1">
        <v>43007</v>
      </c>
      <c r="D4474" s="1">
        <v>43007</v>
      </c>
      <c r="E4474" t="s">
        <v>1292</v>
      </c>
      <c r="F4474" t="s">
        <v>604</v>
      </c>
      <c r="G4474" t="s">
        <v>605</v>
      </c>
      <c r="H4474" t="s">
        <v>101</v>
      </c>
      <c r="I4474" t="s">
        <v>26</v>
      </c>
      <c r="J4474" t="s">
        <v>7530</v>
      </c>
      <c r="K4474" t="s">
        <v>497</v>
      </c>
      <c r="L4474">
        <v>44060</v>
      </c>
      <c r="M4474" t="s">
        <v>147</v>
      </c>
      <c r="N4474" t="s">
        <v>1598</v>
      </c>
      <c r="O4474" t="s">
        <v>70</v>
      </c>
      <c r="P4474" t="s">
        <v>160</v>
      </c>
      <c r="Q4474" t="s">
        <v>1599</v>
      </c>
      <c r="R4474">
        <v>239.976</v>
      </c>
      <c r="S4474">
        <v>3</v>
      </c>
      <c r="T4474">
        <v>0.2</v>
      </c>
      <c r="U4474">
        <v>65.993399999999994</v>
      </c>
    </row>
    <row r="4475" spans="1:21" x14ac:dyDescent="0.25">
      <c r="A4475">
        <v>4474</v>
      </c>
      <c r="B4475" t="s">
        <v>7529</v>
      </c>
      <c r="C4475" s="1">
        <v>43007</v>
      </c>
      <c r="D4475" s="1">
        <v>43007</v>
      </c>
      <c r="E4475" t="s">
        <v>1292</v>
      </c>
      <c r="F4475" t="s">
        <v>604</v>
      </c>
      <c r="G4475" t="s">
        <v>605</v>
      </c>
      <c r="H4475" t="s">
        <v>101</v>
      </c>
      <c r="I4475" t="s">
        <v>26</v>
      </c>
      <c r="J4475" t="s">
        <v>7530</v>
      </c>
      <c r="K4475" t="s">
        <v>497</v>
      </c>
      <c r="L4475">
        <v>44060</v>
      </c>
      <c r="M4475" t="s">
        <v>147</v>
      </c>
      <c r="N4475" t="s">
        <v>7531</v>
      </c>
      <c r="O4475" t="s">
        <v>31</v>
      </c>
      <c r="P4475" t="s">
        <v>55</v>
      </c>
      <c r="Q4475" t="s">
        <v>7532</v>
      </c>
      <c r="R4475">
        <v>344.22</v>
      </c>
      <c r="S4475">
        <v>2</v>
      </c>
      <c r="T4475">
        <v>0.4</v>
      </c>
      <c r="U4475">
        <v>-189.321</v>
      </c>
    </row>
    <row r="4476" spans="1:21" x14ac:dyDescent="0.25">
      <c r="A4476">
        <v>4475</v>
      </c>
      <c r="B4476" t="s">
        <v>7529</v>
      </c>
      <c r="C4476" s="1">
        <v>43007</v>
      </c>
      <c r="D4476" s="1">
        <v>43007</v>
      </c>
      <c r="E4476" t="s">
        <v>1292</v>
      </c>
      <c r="F4476" t="s">
        <v>604</v>
      </c>
      <c r="G4476" t="s">
        <v>605</v>
      </c>
      <c r="H4476" t="s">
        <v>101</v>
      </c>
      <c r="I4476" t="s">
        <v>26</v>
      </c>
      <c r="J4476" t="s">
        <v>7530</v>
      </c>
      <c r="K4476" t="s">
        <v>497</v>
      </c>
      <c r="L4476">
        <v>44060</v>
      </c>
      <c r="M4476" t="s">
        <v>147</v>
      </c>
      <c r="N4476" t="s">
        <v>5271</v>
      </c>
      <c r="O4476" t="s">
        <v>45</v>
      </c>
      <c r="P4476" t="s">
        <v>89</v>
      </c>
      <c r="Q4476" t="s">
        <v>5272</v>
      </c>
      <c r="R4476">
        <v>15.552</v>
      </c>
      <c r="S4476">
        <v>3</v>
      </c>
      <c r="T4476">
        <v>0.2</v>
      </c>
      <c r="U4476">
        <v>5.4432</v>
      </c>
    </row>
    <row r="4477" spans="1:21" x14ac:dyDescent="0.25">
      <c r="A4477">
        <v>4476</v>
      </c>
      <c r="B4477" t="s">
        <v>7529</v>
      </c>
      <c r="C4477" s="1">
        <v>43007</v>
      </c>
      <c r="D4477" s="1">
        <v>43007</v>
      </c>
      <c r="E4477" t="s">
        <v>1292</v>
      </c>
      <c r="F4477" t="s">
        <v>604</v>
      </c>
      <c r="G4477" t="s">
        <v>605</v>
      </c>
      <c r="H4477" t="s">
        <v>101</v>
      </c>
      <c r="I4477" t="s">
        <v>26</v>
      </c>
      <c r="J4477" t="s">
        <v>7530</v>
      </c>
      <c r="K4477" t="s">
        <v>497</v>
      </c>
      <c r="L4477">
        <v>44060</v>
      </c>
      <c r="M4477" t="s">
        <v>147</v>
      </c>
      <c r="N4477" t="s">
        <v>6352</v>
      </c>
      <c r="O4477" t="s">
        <v>31</v>
      </c>
      <c r="P4477" t="s">
        <v>64</v>
      </c>
      <c r="Q4477" t="s">
        <v>6353</v>
      </c>
      <c r="R4477">
        <v>21.248000000000001</v>
      </c>
      <c r="S4477">
        <v>4</v>
      </c>
      <c r="T4477">
        <v>0.2</v>
      </c>
      <c r="U4477">
        <v>7.4367999999999999</v>
      </c>
    </row>
    <row r="4478" spans="1:21" x14ac:dyDescent="0.25">
      <c r="A4478">
        <v>4477</v>
      </c>
      <c r="B4478" t="s">
        <v>7529</v>
      </c>
      <c r="C4478" s="1">
        <v>43007</v>
      </c>
      <c r="D4478" s="1">
        <v>43007</v>
      </c>
      <c r="E4478" t="s">
        <v>1292</v>
      </c>
      <c r="F4478" t="s">
        <v>604</v>
      </c>
      <c r="G4478" t="s">
        <v>605</v>
      </c>
      <c r="H4478" t="s">
        <v>101</v>
      </c>
      <c r="I4478" t="s">
        <v>26</v>
      </c>
      <c r="J4478" t="s">
        <v>7530</v>
      </c>
      <c r="K4478" t="s">
        <v>497</v>
      </c>
      <c r="L4478">
        <v>44060</v>
      </c>
      <c r="M4478" t="s">
        <v>147</v>
      </c>
      <c r="N4478" t="s">
        <v>7110</v>
      </c>
      <c r="O4478" t="s">
        <v>45</v>
      </c>
      <c r="P4478" t="s">
        <v>89</v>
      </c>
      <c r="Q4478" t="s">
        <v>7111</v>
      </c>
      <c r="R4478">
        <v>8.4480000000000004</v>
      </c>
      <c r="S4478">
        <v>2</v>
      </c>
      <c r="T4478">
        <v>0.2</v>
      </c>
      <c r="U4478">
        <v>2.64</v>
      </c>
    </row>
    <row r="4479" spans="1:21" x14ac:dyDescent="0.25">
      <c r="A4479">
        <v>4478</v>
      </c>
      <c r="B4479" t="s">
        <v>7533</v>
      </c>
      <c r="C4479" s="1">
        <v>43030</v>
      </c>
      <c r="D4479" s="1">
        <v>43030</v>
      </c>
      <c r="E4479" t="s">
        <v>1292</v>
      </c>
      <c r="F4479" t="s">
        <v>3154</v>
      </c>
      <c r="G4479" t="s">
        <v>3155</v>
      </c>
      <c r="H4479" t="s">
        <v>25</v>
      </c>
      <c r="I4479" t="s">
        <v>26</v>
      </c>
      <c r="J4479" t="s">
        <v>7534</v>
      </c>
      <c r="K4479" t="s">
        <v>649</v>
      </c>
      <c r="L4479">
        <v>73505</v>
      </c>
      <c r="M4479" t="s">
        <v>104</v>
      </c>
      <c r="N4479" t="s">
        <v>7535</v>
      </c>
      <c r="O4479" t="s">
        <v>45</v>
      </c>
      <c r="P4479" t="s">
        <v>58</v>
      </c>
      <c r="Q4479" t="s">
        <v>7536</v>
      </c>
      <c r="R4479">
        <v>333.09</v>
      </c>
      <c r="S4479">
        <v>3</v>
      </c>
      <c r="T4479">
        <v>0</v>
      </c>
      <c r="U4479">
        <v>23.316299999999998</v>
      </c>
    </row>
    <row r="4480" spans="1:21" x14ac:dyDescent="0.25">
      <c r="A4480">
        <v>4479</v>
      </c>
      <c r="B4480" t="s">
        <v>7533</v>
      </c>
      <c r="C4480" s="1">
        <v>43030</v>
      </c>
      <c r="D4480" s="1">
        <v>43030</v>
      </c>
      <c r="E4480" t="s">
        <v>1292</v>
      </c>
      <c r="F4480" t="s">
        <v>3154</v>
      </c>
      <c r="G4480" t="s">
        <v>3155</v>
      </c>
      <c r="H4480" t="s">
        <v>25</v>
      </c>
      <c r="I4480" t="s">
        <v>26</v>
      </c>
      <c r="J4480" t="s">
        <v>7534</v>
      </c>
      <c r="K4480" t="s">
        <v>649</v>
      </c>
      <c r="L4480">
        <v>73505</v>
      </c>
      <c r="M4480" t="s">
        <v>104</v>
      </c>
      <c r="N4480" t="s">
        <v>884</v>
      </c>
      <c r="O4480" t="s">
        <v>31</v>
      </c>
      <c r="P4480" t="s">
        <v>55</v>
      </c>
      <c r="Q4480" t="s">
        <v>885</v>
      </c>
      <c r="R4480">
        <v>248.98</v>
      </c>
      <c r="S4480">
        <v>2</v>
      </c>
      <c r="T4480">
        <v>0</v>
      </c>
      <c r="U4480">
        <v>54.775599999999997</v>
      </c>
    </row>
    <row r="4481" spans="1:21" x14ac:dyDescent="0.25">
      <c r="A4481">
        <v>4480</v>
      </c>
      <c r="B4481" t="s">
        <v>7537</v>
      </c>
      <c r="C4481" s="1">
        <v>41722</v>
      </c>
      <c r="D4481" s="1">
        <v>41726</v>
      </c>
      <c r="E4481" t="s">
        <v>49</v>
      </c>
      <c r="F4481" t="s">
        <v>2508</v>
      </c>
      <c r="G4481" t="s">
        <v>2509</v>
      </c>
      <c r="H4481" t="s">
        <v>25</v>
      </c>
      <c r="I4481" t="s">
        <v>26</v>
      </c>
      <c r="J4481" t="s">
        <v>265</v>
      </c>
      <c r="K4481" t="s">
        <v>266</v>
      </c>
      <c r="L4481">
        <v>10024</v>
      </c>
      <c r="M4481" t="s">
        <v>147</v>
      </c>
      <c r="N4481" t="s">
        <v>7538</v>
      </c>
      <c r="O4481" t="s">
        <v>45</v>
      </c>
      <c r="P4481" t="s">
        <v>89</v>
      </c>
      <c r="Q4481" t="s">
        <v>7539</v>
      </c>
      <c r="R4481">
        <v>24.9</v>
      </c>
      <c r="S4481">
        <v>5</v>
      </c>
      <c r="T4481">
        <v>0</v>
      </c>
      <c r="U4481">
        <v>11.702999999999999</v>
      </c>
    </row>
    <row r="4482" spans="1:21" x14ac:dyDescent="0.25">
      <c r="A4482">
        <v>4481</v>
      </c>
      <c r="B4482" t="s">
        <v>7540</v>
      </c>
      <c r="C4482" s="1">
        <v>42677</v>
      </c>
      <c r="D4482" s="1">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v>
      </c>
      <c r="S4482">
        <v>7</v>
      </c>
      <c r="T4482">
        <v>0</v>
      </c>
      <c r="U4482">
        <v>5.0358000000000001</v>
      </c>
    </row>
    <row r="4483" spans="1:21" x14ac:dyDescent="0.25">
      <c r="A4483">
        <v>4482</v>
      </c>
      <c r="B4483" t="s">
        <v>7540</v>
      </c>
      <c r="C4483" s="1">
        <v>42677</v>
      </c>
      <c r="D4483" s="1">
        <v>42682</v>
      </c>
      <c r="E4483" t="s">
        <v>49</v>
      </c>
      <c r="F4483" t="s">
        <v>1659</v>
      </c>
      <c r="G4483" t="s">
        <v>1660</v>
      </c>
      <c r="H4483" t="s">
        <v>25</v>
      </c>
      <c r="I4483" t="s">
        <v>26</v>
      </c>
      <c r="J4483" t="s">
        <v>41</v>
      </c>
      <c r="K4483" t="s">
        <v>42</v>
      </c>
      <c r="L4483">
        <v>90049</v>
      </c>
      <c r="M4483" t="s">
        <v>43</v>
      </c>
      <c r="N4483" t="s">
        <v>7464</v>
      </c>
      <c r="O4483" t="s">
        <v>45</v>
      </c>
      <c r="P4483" t="s">
        <v>77</v>
      </c>
      <c r="Q4483" t="s">
        <v>7465</v>
      </c>
      <c r="R4483">
        <v>43.32</v>
      </c>
      <c r="S4483">
        <v>2</v>
      </c>
      <c r="T4483">
        <v>0</v>
      </c>
      <c r="U4483">
        <v>14.2956</v>
      </c>
    </row>
    <row r="4484" spans="1:21" x14ac:dyDescent="0.25">
      <c r="A4484">
        <v>4483</v>
      </c>
      <c r="B4484" t="s">
        <v>7540</v>
      </c>
      <c r="C4484" s="1">
        <v>42677</v>
      </c>
      <c r="D4484" s="1">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15.799200000000001</v>
      </c>
    </row>
    <row r="4485" spans="1:21" x14ac:dyDescent="0.25">
      <c r="A4485">
        <v>4484</v>
      </c>
      <c r="B4485" t="s">
        <v>7540</v>
      </c>
      <c r="C4485" s="1">
        <v>42677</v>
      </c>
      <c r="D4485" s="1">
        <v>42682</v>
      </c>
      <c r="E4485" t="s">
        <v>49</v>
      </c>
      <c r="F4485" t="s">
        <v>1659</v>
      </c>
      <c r="G4485" t="s">
        <v>1660</v>
      </c>
      <c r="H4485" t="s">
        <v>25</v>
      </c>
      <c r="I4485" t="s">
        <v>26</v>
      </c>
      <c r="J4485" t="s">
        <v>41</v>
      </c>
      <c r="K4485" t="s">
        <v>42</v>
      </c>
      <c r="L4485">
        <v>90049</v>
      </c>
      <c r="M4485" t="s">
        <v>43</v>
      </c>
      <c r="N4485" t="s">
        <v>7541</v>
      </c>
      <c r="O4485" t="s">
        <v>45</v>
      </c>
      <c r="P4485" t="s">
        <v>89</v>
      </c>
      <c r="Q4485" t="s">
        <v>7542</v>
      </c>
      <c r="R4485">
        <v>116.28</v>
      </c>
      <c r="S4485">
        <v>3</v>
      </c>
      <c r="T4485">
        <v>0</v>
      </c>
      <c r="U4485">
        <v>56.977200000000003</v>
      </c>
    </row>
    <row r="4486" spans="1:21" x14ac:dyDescent="0.25">
      <c r="A4486">
        <v>4485</v>
      </c>
      <c r="B4486" t="s">
        <v>7540</v>
      </c>
      <c r="C4486" s="1">
        <v>42677</v>
      </c>
      <c r="D4486" s="1">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3.0211999999999999</v>
      </c>
    </row>
    <row r="4487" spans="1:21" x14ac:dyDescent="0.25">
      <c r="A4487">
        <v>4486</v>
      </c>
      <c r="B4487" t="s">
        <v>7540</v>
      </c>
      <c r="C4487" s="1">
        <v>42677</v>
      </c>
      <c r="D4487" s="1">
        <v>42682</v>
      </c>
      <c r="E4487" t="s">
        <v>49</v>
      </c>
      <c r="F4487" t="s">
        <v>1659</v>
      </c>
      <c r="G4487" t="s">
        <v>1660</v>
      </c>
      <c r="H4487" t="s">
        <v>25</v>
      </c>
      <c r="I4487" t="s">
        <v>26</v>
      </c>
      <c r="J4487" t="s">
        <v>41</v>
      </c>
      <c r="K4487" t="s">
        <v>42</v>
      </c>
      <c r="L4487">
        <v>90049</v>
      </c>
      <c r="M4487" t="s">
        <v>43</v>
      </c>
      <c r="N4487" t="s">
        <v>4950</v>
      </c>
      <c r="O4487" t="s">
        <v>45</v>
      </c>
      <c r="P4487" t="s">
        <v>89</v>
      </c>
      <c r="Q4487" t="s">
        <v>5237</v>
      </c>
      <c r="R4487">
        <v>19.440000000000001</v>
      </c>
      <c r="S4487">
        <v>3</v>
      </c>
      <c r="T4487">
        <v>0</v>
      </c>
      <c r="U4487">
        <v>9.3312000000000008</v>
      </c>
    </row>
    <row r="4488" spans="1:21" x14ac:dyDescent="0.25">
      <c r="A4488">
        <v>4487</v>
      </c>
      <c r="B4488" t="s">
        <v>7540</v>
      </c>
      <c r="C4488" s="1">
        <v>42677</v>
      </c>
      <c r="D4488" s="1">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314.55</v>
      </c>
      <c r="S4488">
        <v>3</v>
      </c>
      <c r="T4488">
        <v>0</v>
      </c>
      <c r="U4488">
        <v>150.98400000000001</v>
      </c>
    </row>
    <row r="4489" spans="1:21" x14ac:dyDescent="0.25">
      <c r="A4489">
        <v>4488</v>
      </c>
      <c r="B4489" t="s">
        <v>7543</v>
      </c>
      <c r="C4489" s="1">
        <v>42252</v>
      </c>
      <c r="D4489" s="1">
        <v>42258</v>
      </c>
      <c r="E4489" t="s">
        <v>49</v>
      </c>
      <c r="F4489" t="s">
        <v>3386</v>
      </c>
      <c r="G4489" t="s">
        <v>3387</v>
      </c>
      <c r="H4489" t="s">
        <v>101</v>
      </c>
      <c r="I4489" t="s">
        <v>26</v>
      </c>
      <c r="J4489" t="s">
        <v>183</v>
      </c>
      <c r="K4489" t="s">
        <v>103</v>
      </c>
      <c r="L4489">
        <v>77036</v>
      </c>
      <c r="M4489" t="s">
        <v>104</v>
      </c>
      <c r="N4489" t="s">
        <v>6555</v>
      </c>
      <c r="O4489" t="s">
        <v>45</v>
      </c>
      <c r="P4489" t="s">
        <v>74</v>
      </c>
      <c r="Q4489" t="s">
        <v>6556</v>
      </c>
      <c r="R4489">
        <v>16.27</v>
      </c>
      <c r="S4489">
        <v>5</v>
      </c>
      <c r="T4489">
        <v>0.8</v>
      </c>
      <c r="U4489">
        <v>-25.218499999999999</v>
      </c>
    </row>
    <row r="4490" spans="1:21" x14ac:dyDescent="0.25">
      <c r="A4490">
        <v>4489</v>
      </c>
      <c r="B4490" t="s">
        <v>7543</v>
      </c>
      <c r="C4490" s="1">
        <v>42252</v>
      </c>
      <c r="D4490" s="1">
        <v>42258</v>
      </c>
      <c r="E4490" t="s">
        <v>49</v>
      </c>
      <c r="F4490" t="s">
        <v>3386</v>
      </c>
      <c r="G4490" t="s">
        <v>3387</v>
      </c>
      <c r="H4490" t="s">
        <v>101</v>
      </c>
      <c r="I4490" t="s">
        <v>26</v>
      </c>
      <c r="J4490" t="s">
        <v>183</v>
      </c>
      <c r="K4490" t="s">
        <v>103</v>
      </c>
      <c r="L4490">
        <v>77036</v>
      </c>
      <c r="M4490" t="s">
        <v>104</v>
      </c>
      <c r="N4490" t="s">
        <v>6448</v>
      </c>
      <c r="O4490" t="s">
        <v>45</v>
      </c>
      <c r="P4490" t="s">
        <v>578</v>
      </c>
      <c r="Q4490" t="s">
        <v>6449</v>
      </c>
      <c r="R4490">
        <v>69.12</v>
      </c>
      <c r="S4490">
        <v>9</v>
      </c>
      <c r="T4490">
        <v>0.2</v>
      </c>
      <c r="U4490">
        <v>-14.688000000000001</v>
      </c>
    </row>
    <row r="4491" spans="1:21" x14ac:dyDescent="0.25">
      <c r="A4491">
        <v>4490</v>
      </c>
      <c r="B4491" t="s">
        <v>7543</v>
      </c>
      <c r="C4491" s="1">
        <v>42252</v>
      </c>
      <c r="D4491" s="1">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4.47</v>
      </c>
      <c r="S4491">
        <v>3</v>
      </c>
      <c r="T4491">
        <v>0.8</v>
      </c>
      <c r="U4491">
        <v>-7.8224999999999998</v>
      </c>
    </row>
    <row r="4492" spans="1:21" x14ac:dyDescent="0.25">
      <c r="A4492">
        <v>4491</v>
      </c>
      <c r="B4492" t="s">
        <v>7544</v>
      </c>
      <c r="C4492" s="1">
        <v>42961</v>
      </c>
      <c r="D4492" s="1">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418.29599999999999</v>
      </c>
      <c r="S4492">
        <v>3</v>
      </c>
      <c r="T4492">
        <v>0.2</v>
      </c>
      <c r="U4492">
        <v>5.2286999999999999</v>
      </c>
    </row>
    <row r="4493" spans="1:21" x14ac:dyDescent="0.25">
      <c r="A4493">
        <v>4492</v>
      </c>
      <c r="B4493" t="s">
        <v>7545</v>
      </c>
      <c r="C4493" s="1">
        <v>41974</v>
      </c>
      <c r="D4493" s="1">
        <v>41976</v>
      </c>
      <c r="E4493" t="s">
        <v>22</v>
      </c>
      <c r="F4493" t="s">
        <v>2489</v>
      </c>
      <c r="G4493" t="s">
        <v>2490</v>
      </c>
      <c r="H4493" t="s">
        <v>25</v>
      </c>
      <c r="I4493" t="s">
        <v>26</v>
      </c>
      <c r="J4493" t="s">
        <v>496</v>
      </c>
      <c r="K4493" t="s">
        <v>497</v>
      </c>
      <c r="L4493">
        <v>43229</v>
      </c>
      <c r="M4493" t="s">
        <v>147</v>
      </c>
      <c r="N4493" t="s">
        <v>6860</v>
      </c>
      <c r="O4493" t="s">
        <v>70</v>
      </c>
      <c r="P4493" t="s">
        <v>1218</v>
      </c>
      <c r="Q4493" t="s">
        <v>6861</v>
      </c>
      <c r="R4493">
        <v>659.98800000000006</v>
      </c>
      <c r="S4493">
        <v>2</v>
      </c>
      <c r="T4493">
        <v>0.4</v>
      </c>
      <c r="U4493">
        <v>109.998</v>
      </c>
    </row>
    <row r="4494" spans="1:21" x14ac:dyDescent="0.25">
      <c r="A4494">
        <v>4493</v>
      </c>
      <c r="B4494" t="s">
        <v>7545</v>
      </c>
      <c r="C4494" s="1">
        <v>41974</v>
      </c>
      <c r="D4494" s="1">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1.4224000000000001</v>
      </c>
    </row>
    <row r="4495" spans="1:21" x14ac:dyDescent="0.25">
      <c r="A4495">
        <v>4494</v>
      </c>
      <c r="B4495" t="s">
        <v>7545</v>
      </c>
      <c r="C4495" s="1">
        <v>41974</v>
      </c>
      <c r="D4495" s="1">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36.287999999999997</v>
      </c>
      <c r="S4495">
        <v>7</v>
      </c>
      <c r="T4495">
        <v>0.2</v>
      </c>
      <c r="U4495">
        <v>12.700799999999999</v>
      </c>
    </row>
    <row r="4496" spans="1:21" x14ac:dyDescent="0.25">
      <c r="A4496">
        <v>4495</v>
      </c>
      <c r="B4496" t="s">
        <v>7545</v>
      </c>
      <c r="C4496" s="1">
        <v>41974</v>
      </c>
      <c r="D4496" s="1">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909.72</v>
      </c>
      <c r="S4496">
        <v>6</v>
      </c>
      <c r="T4496">
        <v>0.3</v>
      </c>
      <c r="U4496">
        <v>-51.984000000000002</v>
      </c>
    </row>
    <row r="4497" spans="1:21" x14ac:dyDescent="0.25">
      <c r="A4497">
        <v>4496</v>
      </c>
      <c r="B4497" t="s">
        <v>7546</v>
      </c>
      <c r="C4497" s="1">
        <v>42904</v>
      </c>
      <c r="D4497" s="1">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917.92349999999999</v>
      </c>
      <c r="S4497">
        <v>9</v>
      </c>
      <c r="T4497">
        <v>0.15</v>
      </c>
      <c r="U4497">
        <v>75.593699999999998</v>
      </c>
    </row>
    <row r="4498" spans="1:21" x14ac:dyDescent="0.25">
      <c r="A4498">
        <v>4497</v>
      </c>
      <c r="B4498" t="s">
        <v>7546</v>
      </c>
      <c r="C4498" s="1">
        <v>42904</v>
      </c>
      <c r="D4498" s="1">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x14ac:dyDescent="0.25">
      <c r="A4499">
        <v>4498</v>
      </c>
      <c r="B4499" t="s">
        <v>7547</v>
      </c>
      <c r="C4499" s="1">
        <v>43071</v>
      </c>
      <c r="D4499" s="1">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631.17600000000004</v>
      </c>
      <c r="S4499">
        <v>4</v>
      </c>
      <c r="T4499">
        <v>0.7</v>
      </c>
      <c r="U4499">
        <v>-462.86239999999998</v>
      </c>
    </row>
    <row r="4500" spans="1:21" x14ac:dyDescent="0.25">
      <c r="A4500">
        <v>4499</v>
      </c>
      <c r="B4500" t="s">
        <v>7548</v>
      </c>
      <c r="C4500" s="1">
        <v>41964</v>
      </c>
      <c r="D4500" s="1">
        <v>41969</v>
      </c>
      <c r="E4500" t="s">
        <v>49</v>
      </c>
      <c r="F4500" t="s">
        <v>7549</v>
      </c>
      <c r="G4500" t="s">
        <v>7550</v>
      </c>
      <c r="H4500" t="s">
        <v>40</v>
      </c>
      <c r="I4500" t="s">
        <v>26</v>
      </c>
      <c r="J4500" t="s">
        <v>126</v>
      </c>
      <c r="K4500" t="s">
        <v>42</v>
      </c>
      <c r="L4500">
        <v>94110</v>
      </c>
      <c r="M4500" t="s">
        <v>43</v>
      </c>
      <c r="N4500" t="s">
        <v>4669</v>
      </c>
      <c r="O4500" t="s">
        <v>45</v>
      </c>
      <c r="P4500" t="s">
        <v>89</v>
      </c>
      <c r="Q4500" t="s">
        <v>4670</v>
      </c>
      <c r="R4500">
        <v>12.96</v>
      </c>
      <c r="S4500">
        <v>2</v>
      </c>
      <c r="T4500">
        <v>0</v>
      </c>
      <c r="U4500">
        <v>6.2207999999999997</v>
      </c>
    </row>
    <row r="4501" spans="1:21" x14ac:dyDescent="0.25">
      <c r="A4501">
        <v>4500</v>
      </c>
      <c r="B4501" t="s">
        <v>7551</v>
      </c>
      <c r="C4501" s="1">
        <v>42470</v>
      </c>
      <c r="D4501" s="1">
        <v>42476</v>
      </c>
      <c r="E4501" t="s">
        <v>49</v>
      </c>
      <c r="F4501" t="s">
        <v>4435</v>
      </c>
      <c r="G4501" t="s">
        <v>4436</v>
      </c>
      <c r="H4501" t="s">
        <v>40</v>
      </c>
      <c r="I4501" t="s">
        <v>26</v>
      </c>
      <c r="J4501" t="s">
        <v>5961</v>
      </c>
      <c r="K4501" t="s">
        <v>42</v>
      </c>
      <c r="L4501">
        <v>93309</v>
      </c>
      <c r="M4501" t="s">
        <v>43</v>
      </c>
      <c r="N4501" t="s">
        <v>5271</v>
      </c>
      <c r="O4501" t="s">
        <v>45</v>
      </c>
      <c r="P4501" t="s">
        <v>89</v>
      </c>
      <c r="Q4501" t="s">
        <v>5272</v>
      </c>
      <c r="R4501">
        <v>12.96</v>
      </c>
      <c r="S4501">
        <v>2</v>
      </c>
      <c r="T4501">
        <v>0</v>
      </c>
      <c r="U4501">
        <v>6.2207999999999997</v>
      </c>
    </row>
    <row r="4502" spans="1:21" x14ac:dyDescent="0.25">
      <c r="A4502">
        <v>4501</v>
      </c>
      <c r="B4502" t="s">
        <v>7551</v>
      </c>
      <c r="C4502" s="1">
        <v>42470</v>
      </c>
      <c r="D4502" s="1">
        <v>42476</v>
      </c>
      <c r="E4502" t="s">
        <v>49</v>
      </c>
      <c r="F4502" t="s">
        <v>4435</v>
      </c>
      <c r="G4502" t="s">
        <v>4436</v>
      </c>
      <c r="H4502" t="s">
        <v>40</v>
      </c>
      <c r="I4502" t="s">
        <v>26</v>
      </c>
      <c r="J4502" t="s">
        <v>5961</v>
      </c>
      <c r="K4502" t="s">
        <v>42</v>
      </c>
      <c r="L4502">
        <v>93309</v>
      </c>
      <c r="M4502" t="s">
        <v>43</v>
      </c>
      <c r="N4502" t="s">
        <v>6144</v>
      </c>
      <c r="O4502" t="s">
        <v>45</v>
      </c>
      <c r="P4502" t="s">
        <v>74</v>
      </c>
      <c r="Q4502" t="s">
        <v>6145</v>
      </c>
      <c r="R4502">
        <v>23.2</v>
      </c>
      <c r="S4502">
        <v>5</v>
      </c>
      <c r="T4502">
        <v>0.2</v>
      </c>
      <c r="U4502">
        <v>8.1199999999999992</v>
      </c>
    </row>
    <row r="4503" spans="1:21" x14ac:dyDescent="0.25">
      <c r="A4503">
        <v>4502</v>
      </c>
      <c r="B4503" t="s">
        <v>7552</v>
      </c>
      <c r="C4503" s="1">
        <v>41820</v>
      </c>
      <c r="D4503" s="1">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v>
      </c>
      <c r="S4503">
        <v>5</v>
      </c>
      <c r="T4503">
        <v>0.2</v>
      </c>
      <c r="U4503">
        <v>9.0719999999999992</v>
      </c>
    </row>
    <row r="4504" spans="1:21" x14ac:dyDescent="0.25">
      <c r="A4504">
        <v>4503</v>
      </c>
      <c r="B4504" t="s">
        <v>7552</v>
      </c>
      <c r="C4504" s="1">
        <v>41820</v>
      </c>
      <c r="D4504" s="1">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21.312000000000001</v>
      </c>
      <c r="S4504">
        <v>6</v>
      </c>
      <c r="T4504">
        <v>0.2</v>
      </c>
      <c r="U4504">
        <v>7.1928000000000001</v>
      </c>
    </row>
    <row r="4505" spans="1:21" x14ac:dyDescent="0.25">
      <c r="A4505">
        <v>4504</v>
      </c>
      <c r="B4505" t="s">
        <v>7553</v>
      </c>
      <c r="C4505" s="1">
        <v>41997</v>
      </c>
      <c r="D4505" s="1">
        <v>42002</v>
      </c>
      <c r="E4505" t="s">
        <v>49</v>
      </c>
      <c r="F4505" t="s">
        <v>3444</v>
      </c>
      <c r="G4505" t="s">
        <v>3445</v>
      </c>
      <c r="H4505" t="s">
        <v>101</v>
      </c>
      <c r="I4505" t="s">
        <v>26</v>
      </c>
      <c r="J4505" t="s">
        <v>41</v>
      </c>
      <c r="K4505" t="s">
        <v>42</v>
      </c>
      <c r="L4505">
        <v>90045</v>
      </c>
      <c r="M4505" t="s">
        <v>43</v>
      </c>
      <c r="N4505" t="s">
        <v>7554</v>
      </c>
      <c r="O4505" t="s">
        <v>70</v>
      </c>
      <c r="P4505" t="s">
        <v>71</v>
      </c>
      <c r="Q4505" t="s">
        <v>7555</v>
      </c>
      <c r="R4505">
        <v>173.65600000000001</v>
      </c>
      <c r="S4505">
        <v>7</v>
      </c>
      <c r="T4505">
        <v>0.2</v>
      </c>
      <c r="U4505">
        <v>17.365600000000001</v>
      </c>
    </row>
    <row r="4506" spans="1:21" x14ac:dyDescent="0.25">
      <c r="A4506">
        <v>4505</v>
      </c>
      <c r="B4506" t="s">
        <v>7553</v>
      </c>
      <c r="C4506" s="1">
        <v>41997</v>
      </c>
      <c r="D4506" s="1">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101.3488</v>
      </c>
    </row>
    <row r="4507" spans="1:21" x14ac:dyDescent="0.25">
      <c r="A4507">
        <v>4506</v>
      </c>
      <c r="B4507" t="s">
        <v>7553</v>
      </c>
      <c r="C4507" s="1">
        <v>41997</v>
      </c>
      <c r="D4507" s="1">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62.85</v>
      </c>
      <c r="S4507">
        <v>3</v>
      </c>
      <c r="T4507">
        <v>0</v>
      </c>
      <c r="U4507">
        <v>13.198499999999999</v>
      </c>
    </row>
    <row r="4508" spans="1:21" x14ac:dyDescent="0.25">
      <c r="A4508">
        <v>4507</v>
      </c>
      <c r="B4508" t="s">
        <v>7553</v>
      </c>
      <c r="C4508" s="1">
        <v>41997</v>
      </c>
      <c r="D4508" s="1">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818.37599999999998</v>
      </c>
      <c r="S4508">
        <v>3</v>
      </c>
      <c r="T4508">
        <v>0.2</v>
      </c>
      <c r="U4508">
        <v>51.148499999999999</v>
      </c>
    </row>
    <row r="4509" spans="1:21" x14ac:dyDescent="0.25">
      <c r="A4509">
        <v>4508</v>
      </c>
      <c r="B4509" t="s">
        <v>7553</v>
      </c>
      <c r="C4509" s="1">
        <v>41997</v>
      </c>
      <c r="D4509" s="1">
        <v>42002</v>
      </c>
      <c r="E4509" t="s">
        <v>49</v>
      </c>
      <c r="F4509" t="s">
        <v>3444</v>
      </c>
      <c r="G4509" t="s">
        <v>3445</v>
      </c>
      <c r="H4509" t="s">
        <v>101</v>
      </c>
      <c r="I4509" t="s">
        <v>26</v>
      </c>
      <c r="J4509" t="s">
        <v>41</v>
      </c>
      <c r="K4509" t="s">
        <v>42</v>
      </c>
      <c r="L4509">
        <v>90045</v>
      </c>
      <c r="M4509" t="s">
        <v>43</v>
      </c>
      <c r="N4509" t="s">
        <v>6453</v>
      </c>
      <c r="O4509" t="s">
        <v>45</v>
      </c>
      <c r="P4509" t="s">
        <v>58</v>
      </c>
      <c r="Q4509" t="s">
        <v>6454</v>
      </c>
      <c r="R4509">
        <v>20.34</v>
      </c>
      <c r="S4509">
        <v>1</v>
      </c>
      <c r="T4509">
        <v>0</v>
      </c>
      <c r="U4509">
        <v>0.2034</v>
      </c>
    </row>
    <row r="4510" spans="1:21" x14ac:dyDescent="0.25">
      <c r="A4510">
        <v>4509</v>
      </c>
      <c r="B4510" t="s">
        <v>7553</v>
      </c>
      <c r="C4510" s="1">
        <v>41997</v>
      </c>
      <c r="D4510" s="1">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5.5176999999999996</v>
      </c>
    </row>
    <row r="4511" spans="1:21" x14ac:dyDescent="0.25">
      <c r="A4511">
        <v>4510</v>
      </c>
      <c r="B4511" t="s">
        <v>7556</v>
      </c>
      <c r="C4511" s="1">
        <v>42878</v>
      </c>
      <c r="D4511" s="1">
        <v>42884</v>
      </c>
      <c r="E4511" t="s">
        <v>49</v>
      </c>
      <c r="F4511" t="s">
        <v>7557</v>
      </c>
      <c r="G4511" t="s">
        <v>7558</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-6.4233000000000002</v>
      </c>
    </row>
    <row r="4512" spans="1:21" x14ac:dyDescent="0.25">
      <c r="A4512">
        <v>4511</v>
      </c>
      <c r="B4512" t="s">
        <v>7559</v>
      </c>
      <c r="C4512" s="1">
        <v>42684</v>
      </c>
      <c r="D4512" s="1">
        <v>42688</v>
      </c>
      <c r="E4512" t="s">
        <v>49</v>
      </c>
      <c r="F4512" t="s">
        <v>3031</v>
      </c>
      <c r="G4512" t="s">
        <v>3032</v>
      </c>
      <c r="H4512" t="s">
        <v>40</v>
      </c>
      <c r="I4512" t="s">
        <v>26</v>
      </c>
      <c r="J4512" t="s">
        <v>317</v>
      </c>
      <c r="K4512" t="s">
        <v>596</v>
      </c>
      <c r="L4512">
        <v>65807</v>
      </c>
      <c r="M4512" t="s">
        <v>104</v>
      </c>
      <c r="N4512" t="s">
        <v>7099</v>
      </c>
      <c r="O4512" t="s">
        <v>31</v>
      </c>
      <c r="P4512" t="s">
        <v>64</v>
      </c>
      <c r="Q4512" t="s">
        <v>7100</v>
      </c>
      <c r="R4512">
        <v>37.299999999999997</v>
      </c>
      <c r="S4512">
        <v>2</v>
      </c>
      <c r="T4512">
        <v>0</v>
      </c>
      <c r="U4512">
        <v>17.158000000000001</v>
      </c>
    </row>
    <row r="4513" spans="1:21" x14ac:dyDescent="0.25">
      <c r="A4513">
        <v>4512</v>
      </c>
      <c r="B4513" t="s">
        <v>7559</v>
      </c>
      <c r="C4513" s="1">
        <v>42684</v>
      </c>
      <c r="D4513" s="1">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39.340800000000002</v>
      </c>
    </row>
    <row r="4514" spans="1:21" x14ac:dyDescent="0.25">
      <c r="A4514">
        <v>4513</v>
      </c>
      <c r="B4514" t="s">
        <v>7560</v>
      </c>
      <c r="C4514" s="1">
        <v>42645</v>
      </c>
      <c r="D4514" s="1">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54.792000000000002</v>
      </c>
      <c r="S4514">
        <v>6</v>
      </c>
      <c r="T4514">
        <v>0.7</v>
      </c>
      <c r="U4514">
        <v>-40.180799999999998</v>
      </c>
    </row>
    <row r="4515" spans="1:21" x14ac:dyDescent="0.25">
      <c r="A4515">
        <v>4514</v>
      </c>
      <c r="B4515" t="s">
        <v>7561</v>
      </c>
      <c r="C4515" s="1">
        <v>42619</v>
      </c>
      <c r="D4515" s="1">
        <v>42621</v>
      </c>
      <c r="E4515" t="s">
        <v>187</v>
      </c>
      <c r="F4515" t="s">
        <v>6479</v>
      </c>
      <c r="G4515" t="s">
        <v>6480</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0.80879999999999996</v>
      </c>
    </row>
    <row r="4516" spans="1:21" x14ac:dyDescent="0.25">
      <c r="A4516">
        <v>4515</v>
      </c>
      <c r="B4516" t="s">
        <v>7562</v>
      </c>
      <c r="C4516" s="1">
        <v>42670</v>
      </c>
      <c r="D4516" s="1">
        <v>42675</v>
      </c>
      <c r="E4516" t="s">
        <v>22</v>
      </c>
      <c r="F4516" t="s">
        <v>5016</v>
      </c>
      <c r="G4516" t="s">
        <v>5017</v>
      </c>
      <c r="H4516" t="s">
        <v>25</v>
      </c>
      <c r="I4516" t="s">
        <v>26</v>
      </c>
      <c r="J4516" t="s">
        <v>7563</v>
      </c>
      <c r="K4516" t="s">
        <v>318</v>
      </c>
      <c r="L4516">
        <v>23666</v>
      </c>
      <c r="M4516" t="s">
        <v>29</v>
      </c>
      <c r="N4516" t="s">
        <v>3953</v>
      </c>
      <c r="O4516" t="s">
        <v>31</v>
      </c>
      <c r="P4516" t="s">
        <v>35</v>
      </c>
      <c r="Q4516" t="s">
        <v>3954</v>
      </c>
      <c r="R4516">
        <v>290.98</v>
      </c>
      <c r="S4516">
        <v>1</v>
      </c>
      <c r="T4516">
        <v>0</v>
      </c>
      <c r="U4516">
        <v>75.654799999999994</v>
      </c>
    </row>
    <row r="4517" spans="1:21" x14ac:dyDescent="0.25">
      <c r="A4517">
        <v>4516</v>
      </c>
      <c r="B4517" t="s">
        <v>7564</v>
      </c>
      <c r="C4517" s="1">
        <v>43030</v>
      </c>
      <c r="D4517" s="1">
        <v>43034</v>
      </c>
      <c r="E4517" t="s">
        <v>49</v>
      </c>
      <c r="F4517" t="s">
        <v>300</v>
      </c>
      <c r="G4517" t="s">
        <v>301</v>
      </c>
      <c r="H4517" t="s">
        <v>101</v>
      </c>
      <c r="I4517" t="s">
        <v>26</v>
      </c>
      <c r="J4517" t="s">
        <v>4556</v>
      </c>
      <c r="K4517" t="s">
        <v>649</v>
      </c>
      <c r="L4517">
        <v>74133</v>
      </c>
      <c r="M4517" t="s">
        <v>104</v>
      </c>
      <c r="N4517" t="s">
        <v>6953</v>
      </c>
      <c r="O4517" t="s">
        <v>45</v>
      </c>
      <c r="P4517" t="s">
        <v>67</v>
      </c>
      <c r="Q4517" t="s">
        <v>6954</v>
      </c>
      <c r="R4517">
        <v>36.44</v>
      </c>
      <c r="S4517">
        <v>4</v>
      </c>
      <c r="T4517">
        <v>0</v>
      </c>
      <c r="U4517">
        <v>12.0252</v>
      </c>
    </row>
    <row r="4518" spans="1:21" x14ac:dyDescent="0.25">
      <c r="A4518">
        <v>4517</v>
      </c>
      <c r="B4518" t="s">
        <v>7565</v>
      </c>
      <c r="C4518" s="1">
        <v>42628</v>
      </c>
      <c r="D4518" s="1">
        <v>42633</v>
      </c>
      <c r="E4518" t="s">
        <v>49</v>
      </c>
      <c r="F4518" t="s">
        <v>2197</v>
      </c>
      <c r="G4518" t="s">
        <v>2198</v>
      </c>
      <c r="H4518" t="s">
        <v>25</v>
      </c>
      <c r="I4518" t="s">
        <v>26</v>
      </c>
      <c r="J4518" t="s">
        <v>94</v>
      </c>
      <c r="K4518" t="s">
        <v>95</v>
      </c>
      <c r="L4518">
        <v>98105</v>
      </c>
      <c r="M4518" t="s">
        <v>43</v>
      </c>
      <c r="N4518" t="s">
        <v>7566</v>
      </c>
      <c r="O4518" t="s">
        <v>45</v>
      </c>
      <c r="P4518" t="s">
        <v>89</v>
      </c>
      <c r="Q4518" t="s">
        <v>7567</v>
      </c>
      <c r="R4518">
        <v>21.4</v>
      </c>
      <c r="S4518">
        <v>5</v>
      </c>
      <c r="T4518">
        <v>0</v>
      </c>
      <c r="U4518">
        <v>10.058</v>
      </c>
    </row>
    <row r="4519" spans="1:21" x14ac:dyDescent="0.25">
      <c r="A4519">
        <v>4518</v>
      </c>
      <c r="B4519" t="s">
        <v>7565</v>
      </c>
      <c r="C4519" s="1">
        <v>42628</v>
      </c>
      <c r="D4519" s="1">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x14ac:dyDescent="0.25">
      <c r="A4520">
        <v>4519</v>
      </c>
      <c r="B4520" t="s">
        <v>7568</v>
      </c>
      <c r="C4520" s="1">
        <v>42638</v>
      </c>
      <c r="D4520" s="1">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x14ac:dyDescent="0.25">
      <c r="A4521">
        <v>4520</v>
      </c>
      <c r="B4521" t="s">
        <v>7569</v>
      </c>
      <c r="C4521" s="1">
        <v>42896</v>
      </c>
      <c r="D4521" s="1">
        <v>42900</v>
      </c>
      <c r="E4521" t="s">
        <v>49</v>
      </c>
      <c r="F4521" t="s">
        <v>4600</v>
      </c>
      <c r="G4521" t="s">
        <v>4601</v>
      </c>
      <c r="H4521" t="s">
        <v>40</v>
      </c>
      <c r="I4521" t="s">
        <v>26</v>
      </c>
      <c r="J4521" t="s">
        <v>1525</v>
      </c>
      <c r="K4521" t="s">
        <v>53</v>
      </c>
      <c r="L4521">
        <v>32216</v>
      </c>
      <c r="M4521" t="s">
        <v>29</v>
      </c>
      <c r="N4521" t="s">
        <v>7570</v>
      </c>
      <c r="O4521" t="s">
        <v>45</v>
      </c>
      <c r="P4521" t="s">
        <v>58</v>
      </c>
      <c r="Q4521" t="s">
        <v>7571</v>
      </c>
      <c r="R4521">
        <v>1347.52</v>
      </c>
      <c r="S4521">
        <v>8</v>
      </c>
      <c r="T4521">
        <v>0.2</v>
      </c>
      <c r="U4521">
        <v>84.22</v>
      </c>
    </row>
    <row r="4522" spans="1:21" x14ac:dyDescent="0.25">
      <c r="A4522">
        <v>4521</v>
      </c>
      <c r="B4522" t="s">
        <v>7572</v>
      </c>
      <c r="C4522" s="1">
        <v>41690</v>
      </c>
      <c r="D4522" s="1">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x14ac:dyDescent="0.25">
      <c r="A4523">
        <v>4522</v>
      </c>
      <c r="B4523" t="s">
        <v>7572</v>
      </c>
      <c r="C4523" s="1">
        <v>41690</v>
      </c>
      <c r="D4523" s="1">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6.9088000000000003</v>
      </c>
    </row>
    <row r="4524" spans="1:21" x14ac:dyDescent="0.25">
      <c r="A4524">
        <v>4523</v>
      </c>
      <c r="B4524" t="s">
        <v>7573</v>
      </c>
      <c r="C4524" s="1">
        <v>42786</v>
      </c>
      <c r="D4524" s="1">
        <v>42791</v>
      </c>
      <c r="E4524" t="s">
        <v>22</v>
      </c>
      <c r="F4524" t="s">
        <v>1386</v>
      </c>
      <c r="G4524" t="s">
        <v>1387</v>
      </c>
      <c r="H4524" t="s">
        <v>40</v>
      </c>
      <c r="I4524" t="s">
        <v>26</v>
      </c>
      <c r="J4524" t="s">
        <v>1477</v>
      </c>
      <c r="K4524" t="s">
        <v>456</v>
      </c>
      <c r="L4524">
        <v>80027</v>
      </c>
      <c r="M4524" t="s">
        <v>43</v>
      </c>
      <c r="N4524" t="s">
        <v>5436</v>
      </c>
      <c r="O4524" t="s">
        <v>45</v>
      </c>
      <c r="P4524" t="s">
        <v>268</v>
      </c>
      <c r="Q4524" t="s">
        <v>562</v>
      </c>
      <c r="R4524">
        <v>9.4320000000000004</v>
      </c>
      <c r="S4524">
        <v>3</v>
      </c>
      <c r="T4524">
        <v>0.2</v>
      </c>
      <c r="U4524">
        <v>3.0653999999999999</v>
      </c>
    </row>
    <row r="4525" spans="1:21" x14ac:dyDescent="0.25">
      <c r="A4525">
        <v>4524</v>
      </c>
      <c r="B4525" t="s">
        <v>7574</v>
      </c>
      <c r="C4525" s="1">
        <v>41945</v>
      </c>
      <c r="D4525" s="1">
        <v>41949</v>
      </c>
      <c r="E4525" t="s">
        <v>49</v>
      </c>
      <c r="F4525" t="s">
        <v>7425</v>
      </c>
      <c r="G4525" t="s">
        <v>7426</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x14ac:dyDescent="0.25">
      <c r="A4526">
        <v>4525</v>
      </c>
      <c r="B4526" t="s">
        <v>7574</v>
      </c>
      <c r="C4526" s="1">
        <v>41945</v>
      </c>
      <c r="D4526" s="1">
        <v>41949</v>
      </c>
      <c r="E4526" t="s">
        <v>49</v>
      </c>
      <c r="F4526" t="s">
        <v>7425</v>
      </c>
      <c r="G4526" t="s">
        <v>7426</v>
      </c>
      <c r="H4526" t="s">
        <v>25</v>
      </c>
      <c r="I4526" t="s">
        <v>26</v>
      </c>
      <c r="J4526" t="s">
        <v>265</v>
      </c>
      <c r="K4526" t="s">
        <v>266</v>
      </c>
      <c r="L4526">
        <v>10024</v>
      </c>
      <c r="M4526" t="s">
        <v>147</v>
      </c>
      <c r="N4526" t="s">
        <v>3704</v>
      </c>
      <c r="O4526" t="s">
        <v>31</v>
      </c>
      <c r="P4526" t="s">
        <v>64</v>
      </c>
      <c r="Q4526" t="s">
        <v>3705</v>
      </c>
      <c r="R4526">
        <v>89.34</v>
      </c>
      <c r="S4526">
        <v>6</v>
      </c>
      <c r="T4526">
        <v>0</v>
      </c>
      <c r="U4526">
        <v>24.1218</v>
      </c>
    </row>
    <row r="4527" spans="1:21" x14ac:dyDescent="0.25">
      <c r="A4527">
        <v>4526</v>
      </c>
      <c r="B4527" t="s">
        <v>7575</v>
      </c>
      <c r="C4527" s="1">
        <v>42933</v>
      </c>
      <c r="D4527" s="1">
        <v>42939</v>
      </c>
      <c r="E4527" t="s">
        <v>49</v>
      </c>
      <c r="F4527" t="s">
        <v>2795</v>
      </c>
      <c r="G4527" t="s">
        <v>2796</v>
      </c>
      <c r="H4527" t="s">
        <v>101</v>
      </c>
      <c r="I4527" t="s">
        <v>26</v>
      </c>
      <c r="J4527" t="s">
        <v>7576</v>
      </c>
      <c r="K4527" t="s">
        <v>266</v>
      </c>
      <c r="L4527">
        <v>13440</v>
      </c>
      <c r="M4527" t="s">
        <v>147</v>
      </c>
      <c r="N4527" t="s">
        <v>652</v>
      </c>
      <c r="O4527" t="s">
        <v>70</v>
      </c>
      <c r="P4527" t="s">
        <v>71</v>
      </c>
      <c r="Q4527" t="s">
        <v>653</v>
      </c>
      <c r="R4527">
        <v>269.98</v>
      </c>
      <c r="S4527">
        <v>2</v>
      </c>
      <c r="T4527">
        <v>0</v>
      </c>
      <c r="U4527">
        <v>67.495000000000005</v>
      </c>
    </row>
    <row r="4528" spans="1:21" x14ac:dyDescent="0.25">
      <c r="A4528">
        <v>4527</v>
      </c>
      <c r="B4528" t="s">
        <v>7575</v>
      </c>
      <c r="C4528" s="1">
        <v>42933</v>
      </c>
      <c r="D4528" s="1">
        <v>42939</v>
      </c>
      <c r="E4528" t="s">
        <v>49</v>
      </c>
      <c r="F4528" t="s">
        <v>2795</v>
      </c>
      <c r="G4528" t="s">
        <v>2796</v>
      </c>
      <c r="H4528" t="s">
        <v>101</v>
      </c>
      <c r="I4528" t="s">
        <v>26</v>
      </c>
      <c r="J4528" t="s">
        <v>7576</v>
      </c>
      <c r="K4528" t="s">
        <v>266</v>
      </c>
      <c r="L4528">
        <v>13440</v>
      </c>
      <c r="M4528" t="s">
        <v>147</v>
      </c>
      <c r="N4528" t="s">
        <v>7577</v>
      </c>
      <c r="O4528" t="s">
        <v>45</v>
      </c>
      <c r="P4528" t="s">
        <v>89</v>
      </c>
      <c r="Q4528" t="s">
        <v>7578</v>
      </c>
      <c r="R4528">
        <v>99.9</v>
      </c>
      <c r="S4528">
        <v>5</v>
      </c>
      <c r="T4528">
        <v>0</v>
      </c>
      <c r="U4528">
        <v>47.951999999999998</v>
      </c>
    </row>
    <row r="4529" spans="1:21" x14ac:dyDescent="0.25">
      <c r="A4529">
        <v>4528</v>
      </c>
      <c r="B4529" t="s">
        <v>7575</v>
      </c>
      <c r="C4529" s="1">
        <v>42933</v>
      </c>
      <c r="D4529" s="1">
        <v>42939</v>
      </c>
      <c r="E4529" t="s">
        <v>49</v>
      </c>
      <c r="F4529" t="s">
        <v>2795</v>
      </c>
      <c r="G4529" t="s">
        <v>2796</v>
      </c>
      <c r="H4529" t="s">
        <v>101</v>
      </c>
      <c r="I4529" t="s">
        <v>26</v>
      </c>
      <c r="J4529" t="s">
        <v>7576</v>
      </c>
      <c r="K4529" t="s">
        <v>266</v>
      </c>
      <c r="L4529">
        <v>13440</v>
      </c>
      <c r="M4529" t="s">
        <v>147</v>
      </c>
      <c r="N4529" t="s">
        <v>169</v>
      </c>
      <c r="O4529" t="s">
        <v>31</v>
      </c>
      <c r="P4529" t="s">
        <v>64</v>
      </c>
      <c r="Q4529" t="s">
        <v>5424</v>
      </c>
      <c r="R4529">
        <v>39.08</v>
      </c>
      <c r="S4529">
        <v>4</v>
      </c>
      <c r="T4529">
        <v>0</v>
      </c>
      <c r="U4529">
        <v>14.4596</v>
      </c>
    </row>
    <row r="4530" spans="1:21" x14ac:dyDescent="0.25">
      <c r="A4530">
        <v>4529</v>
      </c>
      <c r="B4530" t="s">
        <v>7579</v>
      </c>
      <c r="C4530" s="1">
        <v>42986</v>
      </c>
      <c r="D4530" s="1">
        <v>42988</v>
      </c>
      <c r="E4530" t="s">
        <v>22</v>
      </c>
      <c r="F4530" t="s">
        <v>2297</v>
      </c>
      <c r="G4530" t="s">
        <v>2298</v>
      </c>
      <c r="H4530" t="s">
        <v>40</v>
      </c>
      <c r="I4530" t="s">
        <v>26</v>
      </c>
      <c r="J4530" t="s">
        <v>5186</v>
      </c>
      <c r="K4530" t="s">
        <v>497</v>
      </c>
      <c r="L4530">
        <v>43302</v>
      </c>
      <c r="M4530" t="s">
        <v>147</v>
      </c>
      <c r="N4530" t="s">
        <v>5386</v>
      </c>
      <c r="O4530" t="s">
        <v>70</v>
      </c>
      <c r="P4530" t="s">
        <v>160</v>
      </c>
      <c r="Q4530" t="s">
        <v>5387</v>
      </c>
      <c r="R4530">
        <v>116.83199999999999</v>
      </c>
      <c r="S4530">
        <v>4</v>
      </c>
      <c r="T4530">
        <v>0.2</v>
      </c>
      <c r="U4530">
        <v>33.589199999999998</v>
      </c>
    </row>
    <row r="4531" spans="1:21" x14ac:dyDescent="0.25">
      <c r="A4531">
        <v>4530</v>
      </c>
      <c r="B4531" t="s">
        <v>7580</v>
      </c>
      <c r="C4531" s="1">
        <v>42688</v>
      </c>
      <c r="D4531" s="1">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2.2959999999999998</v>
      </c>
      <c r="S4531">
        <v>2</v>
      </c>
      <c r="T4531">
        <v>0.8</v>
      </c>
      <c r="U4531">
        <v>-3.9032</v>
      </c>
    </row>
    <row r="4532" spans="1:21" x14ac:dyDescent="0.25">
      <c r="A4532">
        <v>4531</v>
      </c>
      <c r="B4532" t="s">
        <v>7581</v>
      </c>
      <c r="C4532" s="1">
        <v>42688</v>
      </c>
      <c r="D4532" s="1">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x14ac:dyDescent="0.25">
      <c r="A4533">
        <v>4532</v>
      </c>
      <c r="B4533" t="s">
        <v>7581</v>
      </c>
      <c r="C4533" s="1">
        <v>42688</v>
      </c>
      <c r="D4533" s="1">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10.5144</v>
      </c>
    </row>
    <row r="4534" spans="1:21" x14ac:dyDescent="0.25">
      <c r="A4534">
        <v>4533</v>
      </c>
      <c r="B4534" t="s">
        <v>7582</v>
      </c>
      <c r="C4534" s="1">
        <v>41922</v>
      </c>
      <c r="D4534" s="1">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13.7646</v>
      </c>
    </row>
    <row r="4535" spans="1:21" x14ac:dyDescent="0.25">
      <c r="A4535">
        <v>4534</v>
      </c>
      <c r="B4535" t="s">
        <v>7582</v>
      </c>
      <c r="C4535" s="1">
        <v>41922</v>
      </c>
      <c r="D4535" s="1">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x14ac:dyDescent="0.25">
      <c r="A4536">
        <v>4535</v>
      </c>
      <c r="B4536" t="s">
        <v>7583</v>
      </c>
      <c r="C4536" s="1">
        <v>42082</v>
      </c>
      <c r="D4536" s="1">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x14ac:dyDescent="0.25">
      <c r="A4537">
        <v>4536</v>
      </c>
      <c r="B4537" t="s">
        <v>7584</v>
      </c>
      <c r="C4537" s="1">
        <v>42924</v>
      </c>
      <c r="D4537" s="1">
        <v>42928</v>
      </c>
      <c r="E4537" t="s">
        <v>49</v>
      </c>
      <c r="F4537" t="s">
        <v>6043</v>
      </c>
      <c r="G4537" t="s">
        <v>6044</v>
      </c>
      <c r="H4537" t="s">
        <v>101</v>
      </c>
      <c r="I4537" t="s">
        <v>26</v>
      </c>
      <c r="J4537" t="s">
        <v>94</v>
      </c>
      <c r="K4537" t="s">
        <v>95</v>
      </c>
      <c r="L4537">
        <v>98115</v>
      </c>
      <c r="M4537" t="s">
        <v>43</v>
      </c>
      <c r="N4537" t="s">
        <v>4938</v>
      </c>
      <c r="O4537" t="s">
        <v>31</v>
      </c>
      <c r="P4537" t="s">
        <v>64</v>
      </c>
      <c r="Q4537" t="s">
        <v>4939</v>
      </c>
      <c r="R4537">
        <v>15.84</v>
      </c>
      <c r="S4537">
        <v>3</v>
      </c>
      <c r="T4537">
        <v>0</v>
      </c>
      <c r="U4537">
        <v>4.9104000000000001</v>
      </c>
    </row>
    <row r="4538" spans="1:21" x14ac:dyDescent="0.25">
      <c r="A4538">
        <v>4537</v>
      </c>
      <c r="B4538" t="s">
        <v>7584</v>
      </c>
      <c r="C4538" s="1">
        <v>42924</v>
      </c>
      <c r="D4538" s="1">
        <v>42928</v>
      </c>
      <c r="E4538" t="s">
        <v>49</v>
      </c>
      <c r="F4538" t="s">
        <v>6043</v>
      </c>
      <c r="G4538" t="s">
        <v>6044</v>
      </c>
      <c r="H4538" t="s">
        <v>101</v>
      </c>
      <c r="I4538" t="s">
        <v>26</v>
      </c>
      <c r="J4538" t="s">
        <v>94</v>
      </c>
      <c r="K4538" t="s">
        <v>95</v>
      </c>
      <c r="L4538">
        <v>98115</v>
      </c>
      <c r="M4538" t="s">
        <v>43</v>
      </c>
      <c r="N4538" t="s">
        <v>1498</v>
      </c>
      <c r="O4538" t="s">
        <v>45</v>
      </c>
      <c r="P4538" t="s">
        <v>74</v>
      </c>
      <c r="Q4538" t="s">
        <v>1499</v>
      </c>
      <c r="R4538">
        <v>86.376000000000005</v>
      </c>
      <c r="S4538">
        <v>3</v>
      </c>
      <c r="T4538">
        <v>0.2</v>
      </c>
      <c r="U4538">
        <v>30.2316</v>
      </c>
    </row>
    <row r="4539" spans="1:21" x14ac:dyDescent="0.25">
      <c r="A4539">
        <v>4538</v>
      </c>
      <c r="B4539" t="s">
        <v>7584</v>
      </c>
      <c r="C4539" s="1">
        <v>42924</v>
      </c>
      <c r="D4539" s="1">
        <v>42928</v>
      </c>
      <c r="E4539" t="s">
        <v>49</v>
      </c>
      <c r="F4539" t="s">
        <v>6043</v>
      </c>
      <c r="G4539" t="s">
        <v>6044</v>
      </c>
      <c r="H4539" t="s">
        <v>101</v>
      </c>
      <c r="I4539" t="s">
        <v>26</v>
      </c>
      <c r="J4539" t="s">
        <v>94</v>
      </c>
      <c r="K4539" t="s">
        <v>95</v>
      </c>
      <c r="L4539">
        <v>98115</v>
      </c>
      <c r="M4539" t="s">
        <v>43</v>
      </c>
      <c r="N4539" t="s">
        <v>1893</v>
      </c>
      <c r="O4539" t="s">
        <v>45</v>
      </c>
      <c r="P4539" t="s">
        <v>67</v>
      </c>
      <c r="Q4539" t="s">
        <v>1894</v>
      </c>
      <c r="R4539">
        <v>18.239999999999998</v>
      </c>
      <c r="S4539">
        <v>3</v>
      </c>
      <c r="T4539">
        <v>0</v>
      </c>
      <c r="U4539">
        <v>6.2016</v>
      </c>
    </row>
    <row r="4540" spans="1:21" x14ac:dyDescent="0.25">
      <c r="A4540">
        <v>4539</v>
      </c>
      <c r="B4540" t="s">
        <v>7584</v>
      </c>
      <c r="C4540" s="1">
        <v>42924</v>
      </c>
      <c r="D4540" s="1">
        <v>42928</v>
      </c>
      <c r="E4540" t="s">
        <v>49</v>
      </c>
      <c r="F4540" t="s">
        <v>6043</v>
      </c>
      <c r="G4540" t="s">
        <v>6044</v>
      </c>
      <c r="H4540" t="s">
        <v>101</v>
      </c>
      <c r="I4540" t="s">
        <v>26</v>
      </c>
      <c r="J4540" t="s">
        <v>94</v>
      </c>
      <c r="K4540" t="s">
        <v>95</v>
      </c>
      <c r="L4540">
        <v>98115</v>
      </c>
      <c r="M4540" t="s">
        <v>43</v>
      </c>
      <c r="N4540" t="s">
        <v>1370</v>
      </c>
      <c r="O4540" t="s">
        <v>45</v>
      </c>
      <c r="P4540" t="s">
        <v>67</v>
      </c>
      <c r="Q4540" t="s">
        <v>1371</v>
      </c>
      <c r="R4540">
        <v>13.12</v>
      </c>
      <c r="S4540">
        <v>4</v>
      </c>
      <c r="T4540">
        <v>0</v>
      </c>
      <c r="U4540">
        <v>4.3296000000000001</v>
      </c>
    </row>
    <row r="4541" spans="1:21" x14ac:dyDescent="0.25">
      <c r="A4541">
        <v>4540</v>
      </c>
      <c r="B4541" t="s">
        <v>7585</v>
      </c>
      <c r="C4541" s="1">
        <v>42062</v>
      </c>
      <c r="D4541" s="1">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1.0598000000000001</v>
      </c>
    </row>
    <row r="4542" spans="1:21" x14ac:dyDescent="0.25">
      <c r="A4542">
        <v>4541</v>
      </c>
      <c r="B4542" t="s">
        <v>7585</v>
      </c>
      <c r="C4542" s="1">
        <v>42062</v>
      </c>
      <c r="D4542" s="1">
        <v>42065</v>
      </c>
      <c r="E4542" t="s">
        <v>49</v>
      </c>
      <c r="F4542" t="s">
        <v>219</v>
      </c>
      <c r="G4542" t="s">
        <v>220</v>
      </c>
      <c r="H4542" t="s">
        <v>40</v>
      </c>
      <c r="I4542" t="s">
        <v>26</v>
      </c>
      <c r="J4542" t="s">
        <v>3585</v>
      </c>
      <c r="K4542" t="s">
        <v>1402</v>
      </c>
      <c r="L4542">
        <v>2908</v>
      </c>
      <c r="M4542" t="s">
        <v>147</v>
      </c>
      <c r="N4542" t="s">
        <v>6569</v>
      </c>
      <c r="O4542" t="s">
        <v>31</v>
      </c>
      <c r="P4542" t="s">
        <v>55</v>
      </c>
      <c r="Q4542" t="s">
        <v>6570</v>
      </c>
      <c r="R4542">
        <v>493.92</v>
      </c>
      <c r="S4542">
        <v>7</v>
      </c>
      <c r="T4542">
        <v>0.3</v>
      </c>
      <c r="U4542">
        <v>-28.224</v>
      </c>
    </row>
    <row r="4543" spans="1:21" x14ac:dyDescent="0.25">
      <c r="A4543">
        <v>4542</v>
      </c>
      <c r="B4543" t="s">
        <v>7586</v>
      </c>
      <c r="C4543" s="1">
        <v>42902</v>
      </c>
      <c r="D4543" s="1">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5.9359999999999999</v>
      </c>
      <c r="S4543">
        <v>7</v>
      </c>
      <c r="T4543">
        <v>0.8</v>
      </c>
      <c r="U4543">
        <v>-8.9039999999999999</v>
      </c>
    </row>
    <row r="4544" spans="1:21" x14ac:dyDescent="0.25">
      <c r="A4544">
        <v>4543</v>
      </c>
      <c r="B4544" t="s">
        <v>7587</v>
      </c>
      <c r="C4544" s="1">
        <v>42824</v>
      </c>
      <c r="D4544" s="1">
        <v>42825</v>
      </c>
      <c r="E4544" t="s">
        <v>187</v>
      </c>
      <c r="F4544" t="s">
        <v>7588</v>
      </c>
      <c r="G4544" t="s">
        <v>7589</v>
      </c>
      <c r="H4544" t="s">
        <v>25</v>
      </c>
      <c r="I4544" t="s">
        <v>26</v>
      </c>
      <c r="J4544" t="s">
        <v>4855</v>
      </c>
      <c r="K4544" t="s">
        <v>649</v>
      </c>
      <c r="L4544">
        <v>73120</v>
      </c>
      <c r="M4544" t="s">
        <v>104</v>
      </c>
      <c r="N4544" t="s">
        <v>7590</v>
      </c>
      <c r="O4544" t="s">
        <v>45</v>
      </c>
      <c r="P4544" t="s">
        <v>172</v>
      </c>
      <c r="Q4544" t="s">
        <v>7591</v>
      </c>
      <c r="R4544">
        <v>325.86</v>
      </c>
      <c r="S4544">
        <v>2</v>
      </c>
      <c r="T4544">
        <v>0</v>
      </c>
      <c r="U4544">
        <v>149.8956</v>
      </c>
    </row>
    <row r="4545" spans="1:21" x14ac:dyDescent="0.25">
      <c r="A4545">
        <v>4544</v>
      </c>
      <c r="B4545" t="s">
        <v>7592</v>
      </c>
      <c r="C4545" s="1">
        <v>42197</v>
      </c>
      <c r="D4545" s="1">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383.60700000000003</v>
      </c>
      <c r="S4545">
        <v>9</v>
      </c>
      <c r="T4545">
        <v>0.3</v>
      </c>
      <c r="U4545">
        <v>-5.4801000000000002</v>
      </c>
    </row>
    <row r="4546" spans="1:21" x14ac:dyDescent="0.25">
      <c r="A4546">
        <v>4545</v>
      </c>
      <c r="B4546" t="s">
        <v>7592</v>
      </c>
      <c r="C4546" s="1">
        <v>42197</v>
      </c>
      <c r="D4546" s="1">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16.704000000000001</v>
      </c>
    </row>
    <row r="4547" spans="1:21" x14ac:dyDescent="0.25">
      <c r="A4547">
        <v>4546</v>
      </c>
      <c r="B4547" t="s">
        <v>7592</v>
      </c>
      <c r="C4547" s="1">
        <v>42197</v>
      </c>
      <c r="D4547" s="1">
        <v>42202</v>
      </c>
      <c r="E4547" t="s">
        <v>22</v>
      </c>
      <c r="F4547" t="s">
        <v>1819</v>
      </c>
      <c r="G4547" t="s">
        <v>1820</v>
      </c>
      <c r="H4547" t="s">
        <v>25</v>
      </c>
      <c r="I4547" t="s">
        <v>26</v>
      </c>
      <c r="J4547" t="s">
        <v>302</v>
      </c>
      <c r="K4547" t="s">
        <v>210</v>
      </c>
      <c r="L4547">
        <v>60610</v>
      </c>
      <c r="M4547" t="s">
        <v>104</v>
      </c>
      <c r="N4547" t="s">
        <v>6308</v>
      </c>
      <c r="O4547" t="s">
        <v>70</v>
      </c>
      <c r="P4547" t="s">
        <v>71</v>
      </c>
      <c r="Q4547" t="s">
        <v>6309</v>
      </c>
      <c r="R4547">
        <v>537.54399999999998</v>
      </c>
      <c r="S4547">
        <v>7</v>
      </c>
      <c r="T4547">
        <v>0.2</v>
      </c>
      <c r="U4547">
        <v>53.754399999999997</v>
      </c>
    </row>
    <row r="4548" spans="1:21" x14ac:dyDescent="0.25">
      <c r="A4548">
        <v>4547</v>
      </c>
      <c r="B4548" t="s">
        <v>7592</v>
      </c>
      <c r="C4548" s="1">
        <v>42197</v>
      </c>
      <c r="D4548" s="1">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1.9279999999999999</v>
      </c>
      <c r="S4548">
        <v>2</v>
      </c>
      <c r="T4548">
        <v>0.8</v>
      </c>
      <c r="U4548">
        <v>-2.9883999999999999</v>
      </c>
    </row>
    <row r="4549" spans="1:21" x14ac:dyDescent="0.25">
      <c r="A4549">
        <v>4548</v>
      </c>
      <c r="B4549" t="s">
        <v>7592</v>
      </c>
      <c r="C4549" s="1">
        <v>42197</v>
      </c>
      <c r="D4549" s="1">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6.9119999999999999</v>
      </c>
      <c r="S4549">
        <v>3</v>
      </c>
      <c r="T4549">
        <v>0.2</v>
      </c>
      <c r="U4549">
        <v>0.69120000000000004</v>
      </c>
    </row>
    <row r="4550" spans="1:21" x14ac:dyDescent="0.25">
      <c r="A4550">
        <v>4549</v>
      </c>
      <c r="B4550" t="s">
        <v>7592</v>
      </c>
      <c r="C4550" s="1">
        <v>42197</v>
      </c>
      <c r="D4550" s="1">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-2.1339999999999999</v>
      </c>
    </row>
    <row r="4551" spans="1:21" x14ac:dyDescent="0.25">
      <c r="A4551">
        <v>4550</v>
      </c>
      <c r="B4551" t="s">
        <v>7592</v>
      </c>
      <c r="C4551" s="1">
        <v>42197</v>
      </c>
      <c r="D4551" s="1">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659.16800000000001</v>
      </c>
      <c r="S4551">
        <v>4</v>
      </c>
      <c r="T4551">
        <v>0.2</v>
      </c>
      <c r="U4551">
        <v>49.437600000000003</v>
      </c>
    </row>
    <row r="4552" spans="1:21" x14ac:dyDescent="0.25">
      <c r="A4552">
        <v>4551</v>
      </c>
      <c r="B4552" t="s">
        <v>7593</v>
      </c>
      <c r="C4552" s="1">
        <v>42855</v>
      </c>
      <c r="D4552" s="1">
        <v>42857</v>
      </c>
      <c r="E4552" t="s">
        <v>187</v>
      </c>
      <c r="F4552" t="s">
        <v>3244</v>
      </c>
      <c r="G4552" t="s">
        <v>3245</v>
      </c>
      <c r="H4552" t="s">
        <v>25</v>
      </c>
      <c r="I4552" t="s">
        <v>26</v>
      </c>
      <c r="J4552" t="s">
        <v>1295</v>
      </c>
      <c r="K4552" t="s">
        <v>748</v>
      </c>
      <c r="L4552">
        <v>6040</v>
      </c>
      <c r="M4552" t="s">
        <v>147</v>
      </c>
      <c r="N4552" t="s">
        <v>7594</v>
      </c>
      <c r="O4552" t="s">
        <v>45</v>
      </c>
      <c r="P4552" t="s">
        <v>46</v>
      </c>
      <c r="Q4552" t="s">
        <v>7595</v>
      </c>
      <c r="R4552">
        <v>5.76</v>
      </c>
      <c r="S4552">
        <v>2</v>
      </c>
      <c r="T4552">
        <v>0</v>
      </c>
      <c r="U4552">
        <v>2.8224</v>
      </c>
    </row>
    <row r="4553" spans="1:21" x14ac:dyDescent="0.25">
      <c r="A4553">
        <v>4552</v>
      </c>
      <c r="B4553" t="s">
        <v>7596</v>
      </c>
      <c r="C4553" s="1">
        <v>41833</v>
      </c>
      <c r="D4553" s="1">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4.3902000000000001</v>
      </c>
    </row>
    <row r="4554" spans="1:21" x14ac:dyDescent="0.25">
      <c r="A4554">
        <v>4553</v>
      </c>
      <c r="B4554" t="s">
        <v>7597</v>
      </c>
      <c r="C4554" s="1">
        <v>42000</v>
      </c>
      <c r="D4554" s="1">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v>
      </c>
      <c r="S4554">
        <v>3</v>
      </c>
      <c r="T4554">
        <v>0.2</v>
      </c>
      <c r="U4554">
        <v>23.027999999999999</v>
      </c>
    </row>
    <row r="4555" spans="1:21" x14ac:dyDescent="0.25">
      <c r="A4555">
        <v>4554</v>
      </c>
      <c r="B4555" t="s">
        <v>7597</v>
      </c>
      <c r="C4555" s="1">
        <v>42000</v>
      </c>
      <c r="D4555" s="1">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5.7779999999999996</v>
      </c>
    </row>
    <row r="4556" spans="1:21" x14ac:dyDescent="0.25">
      <c r="A4556">
        <v>4555</v>
      </c>
      <c r="B4556" t="s">
        <v>7598</v>
      </c>
      <c r="C4556" s="1">
        <v>42427</v>
      </c>
      <c r="D4556" s="1">
        <v>42430</v>
      </c>
      <c r="E4556" t="s">
        <v>22</v>
      </c>
      <c r="F4556" t="s">
        <v>4361</v>
      </c>
      <c r="G4556" t="s">
        <v>4362</v>
      </c>
      <c r="H4556" t="s">
        <v>25</v>
      </c>
      <c r="I4556" t="s">
        <v>26</v>
      </c>
      <c r="J4556" t="s">
        <v>7599</v>
      </c>
      <c r="K4556" t="s">
        <v>113</v>
      </c>
      <c r="L4556">
        <v>54601</v>
      </c>
      <c r="M4556" t="s">
        <v>104</v>
      </c>
      <c r="N4556" t="s">
        <v>420</v>
      </c>
      <c r="O4556" t="s">
        <v>45</v>
      </c>
      <c r="P4556" t="s">
        <v>74</v>
      </c>
      <c r="Q4556" t="s">
        <v>421</v>
      </c>
      <c r="R4556">
        <v>56.82</v>
      </c>
      <c r="S4556">
        <v>3</v>
      </c>
      <c r="T4556">
        <v>0</v>
      </c>
      <c r="U4556">
        <v>28.41</v>
      </c>
    </row>
    <row r="4557" spans="1:21" x14ac:dyDescent="0.25">
      <c r="A4557">
        <v>4556</v>
      </c>
      <c r="B4557" t="s">
        <v>7600</v>
      </c>
      <c r="C4557" s="1">
        <v>42086</v>
      </c>
      <c r="D4557" s="1">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14.202</v>
      </c>
    </row>
    <row r="4558" spans="1:21" x14ac:dyDescent="0.25">
      <c r="A4558">
        <v>4557</v>
      </c>
      <c r="B4558" t="s">
        <v>7600</v>
      </c>
      <c r="C4558" s="1">
        <v>42086</v>
      </c>
      <c r="D4558" s="1">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0.55840000000000001</v>
      </c>
    </row>
    <row r="4559" spans="1:21" x14ac:dyDescent="0.25">
      <c r="A4559">
        <v>4558</v>
      </c>
      <c r="B4559" t="s">
        <v>7601</v>
      </c>
      <c r="C4559" s="1">
        <v>43029</v>
      </c>
      <c r="D4559" s="1">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8.5589999999999993</v>
      </c>
      <c r="S4559">
        <v>1</v>
      </c>
      <c r="T4559">
        <v>0.7</v>
      </c>
      <c r="U4559">
        <v>-6.5618999999999996</v>
      </c>
    </row>
    <row r="4560" spans="1:21" x14ac:dyDescent="0.25">
      <c r="A4560">
        <v>4559</v>
      </c>
      <c r="B4560" t="s">
        <v>7602</v>
      </c>
      <c r="C4560" s="1">
        <v>42004</v>
      </c>
      <c r="D4560" s="1">
        <v>42009</v>
      </c>
      <c r="E4560" t="s">
        <v>49</v>
      </c>
      <c r="F4560" t="s">
        <v>6489</v>
      </c>
      <c r="G4560" t="s">
        <v>6490</v>
      </c>
      <c r="H4560" t="s">
        <v>40</v>
      </c>
      <c r="I4560" t="s">
        <v>26</v>
      </c>
      <c r="J4560" t="s">
        <v>4180</v>
      </c>
      <c r="K4560" t="s">
        <v>103</v>
      </c>
      <c r="L4560">
        <v>79907</v>
      </c>
      <c r="M4560" t="s">
        <v>104</v>
      </c>
      <c r="N4560" t="s">
        <v>6403</v>
      </c>
      <c r="O4560" t="s">
        <v>45</v>
      </c>
      <c r="P4560" t="s">
        <v>172</v>
      </c>
      <c r="Q4560" t="s">
        <v>670</v>
      </c>
      <c r="R4560">
        <v>49.567999999999998</v>
      </c>
      <c r="S4560">
        <v>2</v>
      </c>
      <c r="T4560">
        <v>0.2</v>
      </c>
      <c r="U4560">
        <v>17.968399999999999</v>
      </c>
    </row>
    <row r="4561" spans="1:21" x14ac:dyDescent="0.25">
      <c r="A4561">
        <v>4560</v>
      </c>
      <c r="B4561" t="s">
        <v>7603</v>
      </c>
      <c r="C4561" s="1">
        <v>41764</v>
      </c>
      <c r="D4561" s="1">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-9.1334999999999997</v>
      </c>
    </row>
    <row r="4562" spans="1:21" x14ac:dyDescent="0.25">
      <c r="A4562">
        <v>4561</v>
      </c>
      <c r="B4562" t="s">
        <v>7604</v>
      </c>
      <c r="C4562" s="1">
        <v>42342</v>
      </c>
      <c r="D4562" s="1">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x14ac:dyDescent="0.25">
      <c r="A4563">
        <v>4562</v>
      </c>
      <c r="B4563" t="s">
        <v>7604</v>
      </c>
      <c r="C4563" s="1">
        <v>42342</v>
      </c>
      <c r="D4563" s="1">
        <v>42347</v>
      </c>
      <c r="E4563" t="s">
        <v>22</v>
      </c>
      <c r="F4563" t="s">
        <v>3752</v>
      </c>
      <c r="G4563" t="s">
        <v>3753</v>
      </c>
      <c r="H4563" t="s">
        <v>40</v>
      </c>
      <c r="I4563" t="s">
        <v>26</v>
      </c>
      <c r="J4563" t="s">
        <v>41</v>
      </c>
      <c r="K4563" t="s">
        <v>42</v>
      </c>
      <c r="L4563">
        <v>90049</v>
      </c>
      <c r="M4563" t="s">
        <v>43</v>
      </c>
      <c r="N4563" t="s">
        <v>7605</v>
      </c>
      <c r="O4563" t="s">
        <v>70</v>
      </c>
      <c r="P4563" t="s">
        <v>71</v>
      </c>
      <c r="Q4563" t="s">
        <v>7606</v>
      </c>
      <c r="R4563">
        <v>110.352</v>
      </c>
      <c r="S4563">
        <v>3</v>
      </c>
      <c r="T4563">
        <v>0.2</v>
      </c>
      <c r="U4563">
        <v>8.2764000000000006</v>
      </c>
    </row>
    <row r="4564" spans="1:21" x14ac:dyDescent="0.25">
      <c r="A4564">
        <v>4563</v>
      </c>
      <c r="B4564" t="s">
        <v>7604</v>
      </c>
      <c r="C4564" s="1">
        <v>42342</v>
      </c>
      <c r="D4564" s="1">
        <v>42347</v>
      </c>
      <c r="E4564" t="s">
        <v>22</v>
      </c>
      <c r="F4564" t="s">
        <v>3752</v>
      </c>
      <c r="G4564" t="s">
        <v>3753</v>
      </c>
      <c r="H4564" t="s">
        <v>40</v>
      </c>
      <c r="I4564" t="s">
        <v>26</v>
      </c>
      <c r="J4564" t="s">
        <v>41</v>
      </c>
      <c r="K4564" t="s">
        <v>42</v>
      </c>
      <c r="L4564">
        <v>90049</v>
      </c>
      <c r="M4564" t="s">
        <v>43</v>
      </c>
      <c r="N4564" t="s">
        <v>7607</v>
      </c>
      <c r="O4564" t="s">
        <v>31</v>
      </c>
      <c r="P4564" t="s">
        <v>64</v>
      </c>
      <c r="Q4564" t="s">
        <v>7608</v>
      </c>
      <c r="R4564">
        <v>36.4</v>
      </c>
      <c r="S4564">
        <v>5</v>
      </c>
      <c r="T4564">
        <v>0</v>
      </c>
      <c r="U4564">
        <v>13.832000000000001</v>
      </c>
    </row>
    <row r="4565" spans="1:21" x14ac:dyDescent="0.25">
      <c r="A4565">
        <v>4564</v>
      </c>
      <c r="B4565" t="s">
        <v>7609</v>
      </c>
      <c r="C4565" s="1">
        <v>43004</v>
      </c>
      <c r="D4565" s="1">
        <v>43008</v>
      </c>
      <c r="E4565" t="s">
        <v>49</v>
      </c>
      <c r="F4565" t="s">
        <v>2662</v>
      </c>
      <c r="G4565" t="s">
        <v>2663</v>
      </c>
      <c r="H4565" t="s">
        <v>101</v>
      </c>
      <c r="I4565" t="s">
        <v>26</v>
      </c>
      <c r="J4565" t="s">
        <v>7201</v>
      </c>
      <c r="K4565" t="s">
        <v>53</v>
      </c>
      <c r="L4565">
        <v>33023</v>
      </c>
      <c r="M4565" t="s">
        <v>29</v>
      </c>
      <c r="N4565" t="s">
        <v>6963</v>
      </c>
      <c r="O4565" t="s">
        <v>31</v>
      </c>
      <c r="P4565" t="s">
        <v>35</v>
      </c>
      <c r="Q4565" t="s">
        <v>6964</v>
      </c>
      <c r="R4565">
        <v>419.13600000000002</v>
      </c>
      <c r="S4565">
        <v>4</v>
      </c>
      <c r="T4565">
        <v>0.2</v>
      </c>
      <c r="U4565">
        <v>-57.6312</v>
      </c>
    </row>
    <row r="4566" spans="1:21" x14ac:dyDescent="0.25">
      <c r="A4566">
        <v>4565</v>
      </c>
      <c r="B4566" t="s">
        <v>7610</v>
      </c>
      <c r="C4566" s="1">
        <v>41982</v>
      </c>
      <c r="D4566" s="1">
        <v>41987</v>
      </c>
      <c r="E4566" t="s">
        <v>49</v>
      </c>
      <c r="F4566" t="s">
        <v>6240</v>
      </c>
      <c r="G4566" t="s">
        <v>6241</v>
      </c>
      <c r="H4566" t="s">
        <v>40</v>
      </c>
      <c r="I4566" t="s">
        <v>26</v>
      </c>
      <c r="J4566" t="s">
        <v>1827</v>
      </c>
      <c r="K4566" t="s">
        <v>309</v>
      </c>
      <c r="L4566">
        <v>85204</v>
      </c>
      <c r="M4566" t="s">
        <v>43</v>
      </c>
      <c r="N4566" t="s">
        <v>4022</v>
      </c>
      <c r="O4566" t="s">
        <v>45</v>
      </c>
      <c r="P4566" t="s">
        <v>58</v>
      </c>
      <c r="Q4566" t="s">
        <v>4023</v>
      </c>
      <c r="R4566">
        <v>100.70399999999999</v>
      </c>
      <c r="S4566">
        <v>6</v>
      </c>
      <c r="T4566">
        <v>0.2</v>
      </c>
      <c r="U4566">
        <v>-1.2587999999999999</v>
      </c>
    </row>
    <row r="4567" spans="1:21" x14ac:dyDescent="0.25">
      <c r="A4567">
        <v>4566</v>
      </c>
      <c r="B4567" t="s">
        <v>7611</v>
      </c>
      <c r="C4567" s="1">
        <v>43072</v>
      </c>
      <c r="D4567" s="1">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4.5216000000000003</v>
      </c>
    </row>
    <row r="4568" spans="1:21" x14ac:dyDescent="0.25">
      <c r="A4568">
        <v>4567</v>
      </c>
      <c r="B4568" t="s">
        <v>7611</v>
      </c>
      <c r="C4568" s="1">
        <v>43072</v>
      </c>
      <c r="D4568" s="1">
        <v>43079</v>
      </c>
      <c r="E4568" t="s">
        <v>49</v>
      </c>
      <c r="F4568" t="s">
        <v>3652</v>
      </c>
      <c r="G4568" t="s">
        <v>3653</v>
      </c>
      <c r="H4568" t="s">
        <v>25</v>
      </c>
      <c r="I4568" t="s">
        <v>26</v>
      </c>
      <c r="J4568" t="s">
        <v>1710</v>
      </c>
      <c r="K4568" t="s">
        <v>87</v>
      </c>
      <c r="L4568">
        <v>28314</v>
      </c>
      <c r="M4568" t="s">
        <v>29</v>
      </c>
      <c r="N4568" t="s">
        <v>5788</v>
      </c>
      <c r="O4568" t="s">
        <v>45</v>
      </c>
      <c r="P4568" t="s">
        <v>74</v>
      </c>
      <c r="Q4568" t="s">
        <v>5789</v>
      </c>
      <c r="R4568">
        <v>28.782</v>
      </c>
      <c r="S4568">
        <v>6</v>
      </c>
      <c r="T4568">
        <v>0.7</v>
      </c>
      <c r="U4568">
        <v>-21.1068</v>
      </c>
    </row>
    <row r="4569" spans="1:21" x14ac:dyDescent="0.25">
      <c r="A4569">
        <v>4568</v>
      </c>
      <c r="B4569" t="s">
        <v>7611</v>
      </c>
      <c r="C4569" s="1">
        <v>43072</v>
      </c>
      <c r="D4569" s="1">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x14ac:dyDescent="0.25">
      <c r="A4570">
        <v>4569</v>
      </c>
      <c r="B4570" t="s">
        <v>7612</v>
      </c>
      <c r="C4570" s="1">
        <v>42316</v>
      </c>
      <c r="D4570" s="1">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10.476000000000001</v>
      </c>
      <c r="S4570">
        <v>6</v>
      </c>
      <c r="T4570">
        <v>0.8</v>
      </c>
      <c r="U4570">
        <v>-17.285399999999999</v>
      </c>
    </row>
    <row r="4571" spans="1:21" x14ac:dyDescent="0.25">
      <c r="A4571">
        <v>4570</v>
      </c>
      <c r="B4571" t="s">
        <v>7613</v>
      </c>
      <c r="C4571" s="1">
        <v>41748</v>
      </c>
      <c r="D4571" s="1">
        <v>41750</v>
      </c>
      <c r="E4571" t="s">
        <v>22</v>
      </c>
      <c r="F4571" t="s">
        <v>3123</v>
      </c>
      <c r="G4571" t="s">
        <v>3124</v>
      </c>
      <c r="H4571" t="s">
        <v>101</v>
      </c>
      <c r="I4571" t="s">
        <v>26</v>
      </c>
      <c r="J4571" t="s">
        <v>630</v>
      </c>
      <c r="K4571" t="s">
        <v>42</v>
      </c>
      <c r="L4571">
        <v>95123</v>
      </c>
      <c r="M4571" t="s">
        <v>43</v>
      </c>
      <c r="N4571" t="s">
        <v>906</v>
      </c>
      <c r="O4571" t="s">
        <v>31</v>
      </c>
      <c r="P4571" t="s">
        <v>64</v>
      </c>
      <c r="Q4571" t="s">
        <v>6980</v>
      </c>
      <c r="R4571">
        <v>76.14</v>
      </c>
      <c r="S4571">
        <v>3</v>
      </c>
      <c r="T4571">
        <v>0</v>
      </c>
      <c r="U4571">
        <v>26.649000000000001</v>
      </c>
    </row>
    <row r="4572" spans="1:21" x14ac:dyDescent="0.25">
      <c r="A4572">
        <v>4571</v>
      </c>
      <c r="B4572" t="s">
        <v>7614</v>
      </c>
      <c r="C4572" s="1">
        <v>42149</v>
      </c>
      <c r="D4572" s="1">
        <v>42151</v>
      </c>
      <c r="E4572" t="s">
        <v>22</v>
      </c>
      <c r="F4572" t="s">
        <v>1164</v>
      </c>
      <c r="G4572" t="s">
        <v>1165</v>
      </c>
      <c r="H4572" t="s">
        <v>101</v>
      </c>
      <c r="I4572" t="s">
        <v>26</v>
      </c>
      <c r="J4572" t="s">
        <v>7253</v>
      </c>
      <c r="K4572" t="s">
        <v>4538</v>
      </c>
      <c r="L4572">
        <v>67212</v>
      </c>
      <c r="M4572" t="s">
        <v>104</v>
      </c>
      <c r="N4572" t="s">
        <v>7481</v>
      </c>
      <c r="O4572" t="s">
        <v>45</v>
      </c>
      <c r="P4572" t="s">
        <v>67</v>
      </c>
      <c r="Q4572" t="s">
        <v>7482</v>
      </c>
      <c r="R4572">
        <v>21.24</v>
      </c>
      <c r="S4572">
        <v>3</v>
      </c>
      <c r="T4572">
        <v>0</v>
      </c>
      <c r="U4572">
        <v>8.0711999999999993</v>
      </c>
    </row>
    <row r="4573" spans="1:21" x14ac:dyDescent="0.25">
      <c r="A4573">
        <v>4572</v>
      </c>
      <c r="B4573" t="s">
        <v>7614</v>
      </c>
      <c r="C4573" s="1">
        <v>42149</v>
      </c>
      <c r="D4573" s="1">
        <v>42151</v>
      </c>
      <c r="E4573" t="s">
        <v>22</v>
      </c>
      <c r="F4573" t="s">
        <v>1164</v>
      </c>
      <c r="G4573" t="s">
        <v>1165</v>
      </c>
      <c r="H4573" t="s">
        <v>101</v>
      </c>
      <c r="I4573" t="s">
        <v>26</v>
      </c>
      <c r="J4573" t="s">
        <v>7253</v>
      </c>
      <c r="K4573" t="s">
        <v>4538</v>
      </c>
      <c r="L4573">
        <v>67212</v>
      </c>
      <c r="M4573" t="s">
        <v>104</v>
      </c>
      <c r="N4573" t="s">
        <v>5002</v>
      </c>
      <c r="O4573" t="s">
        <v>45</v>
      </c>
      <c r="P4573" t="s">
        <v>74</v>
      </c>
      <c r="Q4573" t="s">
        <v>5003</v>
      </c>
      <c r="R4573">
        <v>127.96</v>
      </c>
      <c r="S4573">
        <v>2</v>
      </c>
      <c r="T4573">
        <v>0</v>
      </c>
      <c r="U4573">
        <v>60.141199999999998</v>
      </c>
    </row>
    <row r="4574" spans="1:21" x14ac:dyDescent="0.25">
      <c r="A4574">
        <v>4573</v>
      </c>
      <c r="B4574" t="s">
        <v>7615</v>
      </c>
      <c r="C4574" s="1">
        <v>42933</v>
      </c>
      <c r="D4574" s="1">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479.98399999999998</v>
      </c>
      <c r="S4574">
        <v>2</v>
      </c>
      <c r="T4574">
        <v>0.2</v>
      </c>
      <c r="U4574">
        <v>89.997</v>
      </c>
    </row>
    <row r="4575" spans="1:21" x14ac:dyDescent="0.25">
      <c r="A4575">
        <v>4574</v>
      </c>
      <c r="B4575" t="s">
        <v>7616</v>
      </c>
      <c r="C4575" s="1">
        <v>42716</v>
      </c>
      <c r="D4575" s="1">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184.22040000000001</v>
      </c>
    </row>
    <row r="4576" spans="1:21" x14ac:dyDescent="0.25">
      <c r="A4576">
        <v>4575</v>
      </c>
      <c r="B4576" t="s">
        <v>7616</v>
      </c>
      <c r="C4576" s="1">
        <v>42716</v>
      </c>
      <c r="D4576" s="1">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8.7048000000000005</v>
      </c>
    </row>
    <row r="4577" spans="1:21" x14ac:dyDescent="0.25">
      <c r="A4577">
        <v>4576</v>
      </c>
      <c r="B4577" t="s">
        <v>7616</v>
      </c>
      <c r="C4577" s="1">
        <v>42716</v>
      </c>
      <c r="D4577" s="1">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13.9</v>
      </c>
      <c r="S4577">
        <v>5</v>
      </c>
      <c r="T4577">
        <v>0</v>
      </c>
      <c r="U4577">
        <v>3.6139999999999999</v>
      </c>
    </row>
    <row r="4578" spans="1:21" x14ac:dyDescent="0.25">
      <c r="A4578">
        <v>4577</v>
      </c>
      <c r="B4578" t="s">
        <v>7616</v>
      </c>
      <c r="C4578" s="1">
        <v>42716</v>
      </c>
      <c r="D4578" s="1">
        <v>42722</v>
      </c>
      <c r="E4578" t="s">
        <v>49</v>
      </c>
      <c r="F4578" t="s">
        <v>3137</v>
      </c>
      <c r="G4578" t="s">
        <v>3138</v>
      </c>
      <c r="H4578" t="s">
        <v>101</v>
      </c>
      <c r="I4578" t="s">
        <v>26</v>
      </c>
      <c r="J4578" t="s">
        <v>327</v>
      </c>
      <c r="K4578" t="s">
        <v>237</v>
      </c>
      <c r="L4578">
        <v>49201</v>
      </c>
      <c r="M4578" t="s">
        <v>104</v>
      </c>
      <c r="N4578" t="s">
        <v>7617</v>
      </c>
      <c r="O4578" t="s">
        <v>45</v>
      </c>
      <c r="P4578" t="s">
        <v>58</v>
      </c>
      <c r="Q4578" t="s">
        <v>7618</v>
      </c>
      <c r="R4578">
        <v>26.86</v>
      </c>
      <c r="S4578">
        <v>2</v>
      </c>
      <c r="T4578">
        <v>0</v>
      </c>
      <c r="U4578">
        <v>6.7149999999999999</v>
      </c>
    </row>
    <row r="4579" spans="1:21" x14ac:dyDescent="0.25">
      <c r="A4579">
        <v>4578</v>
      </c>
      <c r="B4579" t="s">
        <v>7619</v>
      </c>
      <c r="C4579" s="1">
        <v>41740</v>
      </c>
      <c r="D4579" s="1">
        <v>41745</v>
      </c>
      <c r="E4579" t="s">
        <v>49</v>
      </c>
      <c r="F4579" t="s">
        <v>2819</v>
      </c>
      <c r="G4579" t="s">
        <v>2820</v>
      </c>
      <c r="H4579" t="s">
        <v>25</v>
      </c>
      <c r="I4579" t="s">
        <v>26</v>
      </c>
      <c r="J4579" t="s">
        <v>7620</v>
      </c>
      <c r="K4579" t="s">
        <v>6267</v>
      </c>
      <c r="L4579">
        <v>83501</v>
      </c>
      <c r="M4579" t="s">
        <v>43</v>
      </c>
      <c r="N4579" t="s">
        <v>4927</v>
      </c>
      <c r="O4579" t="s">
        <v>45</v>
      </c>
      <c r="P4579" t="s">
        <v>74</v>
      </c>
      <c r="Q4579" t="s">
        <v>4928</v>
      </c>
      <c r="R4579">
        <v>9.5839999999999996</v>
      </c>
      <c r="S4579">
        <v>1</v>
      </c>
      <c r="T4579">
        <v>0.2</v>
      </c>
      <c r="U4579">
        <v>3.3544</v>
      </c>
    </row>
    <row r="4580" spans="1:21" x14ac:dyDescent="0.25">
      <c r="A4580">
        <v>4579</v>
      </c>
      <c r="B4580" t="s">
        <v>7621</v>
      </c>
      <c r="C4580" s="1">
        <v>42164</v>
      </c>
      <c r="D4580" s="1">
        <v>42170</v>
      </c>
      <c r="E4580" t="s">
        <v>49</v>
      </c>
      <c r="F4580" t="s">
        <v>2713</v>
      </c>
      <c r="G4580" t="s">
        <v>2714</v>
      </c>
      <c r="H4580" t="s">
        <v>101</v>
      </c>
      <c r="I4580" t="s">
        <v>26</v>
      </c>
      <c r="J4580" t="s">
        <v>7563</v>
      </c>
      <c r="K4580" t="s">
        <v>318</v>
      </c>
      <c r="L4580">
        <v>23666</v>
      </c>
      <c r="M4580" t="s">
        <v>29</v>
      </c>
      <c r="N4580" t="s">
        <v>1726</v>
      </c>
      <c r="O4580" t="s">
        <v>45</v>
      </c>
      <c r="P4580" t="s">
        <v>74</v>
      </c>
      <c r="Q4580" t="s">
        <v>1727</v>
      </c>
      <c r="R4580">
        <v>113.1</v>
      </c>
      <c r="S4580">
        <v>3</v>
      </c>
      <c r="T4580">
        <v>0</v>
      </c>
      <c r="U4580">
        <v>56.55</v>
      </c>
    </row>
    <row r="4581" spans="1:21" x14ac:dyDescent="0.25">
      <c r="A4581">
        <v>4580</v>
      </c>
      <c r="B4581" t="s">
        <v>7622</v>
      </c>
      <c r="C4581" s="1">
        <v>41847</v>
      </c>
      <c r="D4581" s="1">
        <v>41853</v>
      </c>
      <c r="E4581" t="s">
        <v>49</v>
      </c>
      <c r="F4581" t="s">
        <v>3711</v>
      </c>
      <c r="G4581" t="s">
        <v>3712</v>
      </c>
      <c r="H4581" t="s">
        <v>40</v>
      </c>
      <c r="I4581" t="s">
        <v>26</v>
      </c>
      <c r="J4581" t="s">
        <v>265</v>
      </c>
      <c r="K4581" t="s">
        <v>266</v>
      </c>
      <c r="L4581">
        <v>10035</v>
      </c>
      <c r="M4581" t="s">
        <v>147</v>
      </c>
      <c r="N4581" t="s">
        <v>7623</v>
      </c>
      <c r="O4581" t="s">
        <v>45</v>
      </c>
      <c r="P4581" t="s">
        <v>89</v>
      </c>
      <c r="Q4581" t="s">
        <v>7624</v>
      </c>
      <c r="R4581">
        <v>65.78</v>
      </c>
      <c r="S4581">
        <v>11</v>
      </c>
      <c r="T4581">
        <v>0</v>
      </c>
      <c r="U4581">
        <v>32.232199999999999</v>
      </c>
    </row>
    <row r="4582" spans="1:21" x14ac:dyDescent="0.25">
      <c r="A4582">
        <v>4581</v>
      </c>
      <c r="B4582" t="s">
        <v>7625</v>
      </c>
      <c r="C4582" s="1">
        <v>42216</v>
      </c>
      <c r="D4582" s="1">
        <v>42222</v>
      </c>
      <c r="E4582" t="s">
        <v>49</v>
      </c>
      <c r="F4582" t="s">
        <v>1327</v>
      </c>
      <c r="G4582" t="s">
        <v>1328</v>
      </c>
      <c r="H4582" t="s">
        <v>40</v>
      </c>
      <c r="I4582" t="s">
        <v>26</v>
      </c>
      <c r="J4582" t="s">
        <v>7626</v>
      </c>
      <c r="K4582" t="s">
        <v>1491</v>
      </c>
      <c r="L4582">
        <v>39401</v>
      </c>
      <c r="M4582" t="s">
        <v>29</v>
      </c>
      <c r="N4582" t="s">
        <v>994</v>
      </c>
      <c r="O4582" t="s">
        <v>70</v>
      </c>
      <c r="P4582" t="s">
        <v>160</v>
      </c>
      <c r="Q4582" t="s">
        <v>995</v>
      </c>
      <c r="R4582">
        <v>239.7</v>
      </c>
      <c r="S4582">
        <v>6</v>
      </c>
      <c r="T4582">
        <v>0</v>
      </c>
      <c r="U4582">
        <v>105.468</v>
      </c>
    </row>
    <row r="4583" spans="1:21" x14ac:dyDescent="0.25">
      <c r="A4583">
        <v>4582</v>
      </c>
      <c r="B4583" t="s">
        <v>7627</v>
      </c>
      <c r="C4583" s="1">
        <v>42632</v>
      </c>
      <c r="D4583" s="1">
        <v>42635</v>
      </c>
      <c r="E4583" t="s">
        <v>187</v>
      </c>
      <c r="F4583" t="s">
        <v>3347</v>
      </c>
      <c r="G4583" t="s">
        <v>3348</v>
      </c>
      <c r="H4583" t="s">
        <v>101</v>
      </c>
      <c r="I4583" t="s">
        <v>26</v>
      </c>
      <c r="J4583" t="s">
        <v>145</v>
      </c>
      <c r="K4583" t="s">
        <v>146</v>
      </c>
      <c r="L4583">
        <v>19140</v>
      </c>
      <c r="M4583" t="s">
        <v>147</v>
      </c>
      <c r="N4583" t="s">
        <v>7628</v>
      </c>
      <c r="O4583" t="s">
        <v>31</v>
      </c>
      <c r="P4583" t="s">
        <v>64</v>
      </c>
      <c r="Q4583" t="s">
        <v>7629</v>
      </c>
      <c r="R4583">
        <v>25.632000000000001</v>
      </c>
      <c r="S4583">
        <v>3</v>
      </c>
      <c r="T4583">
        <v>0.2</v>
      </c>
      <c r="U4583">
        <v>3.8448000000000002</v>
      </c>
    </row>
    <row r="4584" spans="1:21" x14ac:dyDescent="0.25">
      <c r="A4584">
        <v>4583</v>
      </c>
      <c r="B4584" t="s">
        <v>7630</v>
      </c>
      <c r="C4584" s="1">
        <v>42531</v>
      </c>
      <c r="D4584" s="1">
        <v>42533</v>
      </c>
      <c r="E4584" t="s">
        <v>187</v>
      </c>
      <c r="F4584" t="s">
        <v>6228</v>
      </c>
      <c r="G4584" t="s">
        <v>6229</v>
      </c>
      <c r="H4584" t="s">
        <v>25</v>
      </c>
      <c r="I4584" t="s">
        <v>26</v>
      </c>
      <c r="J4584" t="s">
        <v>145</v>
      </c>
      <c r="K4584" t="s">
        <v>146</v>
      </c>
      <c r="L4584">
        <v>19140</v>
      </c>
      <c r="M4584" t="s">
        <v>147</v>
      </c>
      <c r="N4584" t="s">
        <v>7389</v>
      </c>
      <c r="O4584" t="s">
        <v>45</v>
      </c>
      <c r="P4584" t="s">
        <v>46</v>
      </c>
      <c r="Q4584" t="s">
        <v>7390</v>
      </c>
      <c r="R4584">
        <v>23.616</v>
      </c>
      <c r="S4584">
        <v>8</v>
      </c>
      <c r="T4584">
        <v>0.2</v>
      </c>
      <c r="U4584">
        <v>7.9703999999999997</v>
      </c>
    </row>
    <row r="4585" spans="1:21" x14ac:dyDescent="0.25">
      <c r="A4585">
        <v>4584</v>
      </c>
      <c r="B4585" t="s">
        <v>7631</v>
      </c>
      <c r="C4585" s="1">
        <v>42608</v>
      </c>
      <c r="D4585" s="1">
        <v>42610</v>
      </c>
      <c r="E4585" t="s">
        <v>22</v>
      </c>
      <c r="F4585" t="s">
        <v>7632</v>
      </c>
      <c r="G4585" t="s">
        <v>7633</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x14ac:dyDescent="0.25">
      <c r="A4586">
        <v>4585</v>
      </c>
      <c r="B4586" t="s">
        <v>7634</v>
      </c>
      <c r="C4586" s="1">
        <v>43041</v>
      </c>
      <c r="D4586" s="1">
        <v>43043</v>
      </c>
      <c r="E4586" t="s">
        <v>22</v>
      </c>
      <c r="F4586" t="s">
        <v>5803</v>
      </c>
      <c r="G4586" t="s">
        <v>5804</v>
      </c>
      <c r="H4586" t="s">
        <v>101</v>
      </c>
      <c r="I4586" t="s">
        <v>26</v>
      </c>
      <c r="J4586" t="s">
        <v>7635</v>
      </c>
      <c r="K4586" t="s">
        <v>42</v>
      </c>
      <c r="L4586">
        <v>94526</v>
      </c>
      <c r="M4586" t="s">
        <v>43</v>
      </c>
      <c r="N4586" t="s">
        <v>1806</v>
      </c>
      <c r="O4586" t="s">
        <v>45</v>
      </c>
      <c r="P4586" t="s">
        <v>172</v>
      </c>
      <c r="Q4586" t="s">
        <v>1807</v>
      </c>
      <c r="R4586">
        <v>76.58</v>
      </c>
      <c r="S4586">
        <v>7</v>
      </c>
      <c r="T4586">
        <v>0</v>
      </c>
      <c r="U4586">
        <v>38.29</v>
      </c>
    </row>
    <row r="4587" spans="1:21" x14ac:dyDescent="0.25">
      <c r="A4587">
        <v>4586</v>
      </c>
      <c r="B4587" t="s">
        <v>7634</v>
      </c>
      <c r="C4587" s="1">
        <v>43041</v>
      </c>
      <c r="D4587" s="1">
        <v>43043</v>
      </c>
      <c r="E4587" t="s">
        <v>22</v>
      </c>
      <c r="F4587" t="s">
        <v>5803</v>
      </c>
      <c r="G4587" t="s">
        <v>5804</v>
      </c>
      <c r="H4587" t="s">
        <v>101</v>
      </c>
      <c r="I4587" t="s">
        <v>26</v>
      </c>
      <c r="J4587" t="s">
        <v>7635</v>
      </c>
      <c r="K4587" t="s">
        <v>42</v>
      </c>
      <c r="L4587">
        <v>94526</v>
      </c>
      <c r="M4587" t="s">
        <v>43</v>
      </c>
      <c r="N4587" t="s">
        <v>5178</v>
      </c>
      <c r="O4587" t="s">
        <v>45</v>
      </c>
      <c r="P4587" t="s">
        <v>67</v>
      </c>
      <c r="Q4587" t="s">
        <v>5179</v>
      </c>
      <c r="R4587">
        <v>8.8000000000000007</v>
      </c>
      <c r="S4587">
        <v>5</v>
      </c>
      <c r="T4587">
        <v>0</v>
      </c>
      <c r="U4587">
        <v>4.2240000000000002</v>
      </c>
    </row>
    <row r="4588" spans="1:21" x14ac:dyDescent="0.25">
      <c r="A4588">
        <v>4587</v>
      </c>
      <c r="B4588" t="s">
        <v>7634</v>
      </c>
      <c r="C4588" s="1">
        <v>43041</v>
      </c>
      <c r="D4588" s="1">
        <v>43043</v>
      </c>
      <c r="E4588" t="s">
        <v>22</v>
      </c>
      <c r="F4588" t="s">
        <v>5803</v>
      </c>
      <c r="G4588" t="s">
        <v>5804</v>
      </c>
      <c r="H4588" t="s">
        <v>101</v>
      </c>
      <c r="I4588" t="s">
        <v>26</v>
      </c>
      <c r="J4588" t="s">
        <v>7635</v>
      </c>
      <c r="K4588" t="s">
        <v>42</v>
      </c>
      <c r="L4588">
        <v>94526</v>
      </c>
      <c r="M4588" t="s">
        <v>43</v>
      </c>
      <c r="N4588" t="s">
        <v>7636</v>
      </c>
      <c r="O4588" t="s">
        <v>45</v>
      </c>
      <c r="P4588" t="s">
        <v>74</v>
      </c>
      <c r="Q4588" t="s">
        <v>7637</v>
      </c>
      <c r="R4588">
        <v>590.35199999999998</v>
      </c>
      <c r="S4588">
        <v>6</v>
      </c>
      <c r="T4588">
        <v>0.2</v>
      </c>
      <c r="U4588">
        <v>206.6232</v>
      </c>
    </row>
    <row r="4589" spans="1:21" x14ac:dyDescent="0.25">
      <c r="A4589">
        <v>4588</v>
      </c>
      <c r="B4589" t="s">
        <v>7634</v>
      </c>
      <c r="C4589" s="1">
        <v>43041</v>
      </c>
      <c r="D4589" s="1">
        <v>43043</v>
      </c>
      <c r="E4589" t="s">
        <v>22</v>
      </c>
      <c r="F4589" t="s">
        <v>5803</v>
      </c>
      <c r="G4589" t="s">
        <v>5804</v>
      </c>
      <c r="H4589" t="s">
        <v>101</v>
      </c>
      <c r="I4589" t="s">
        <v>26</v>
      </c>
      <c r="J4589" t="s">
        <v>7635</v>
      </c>
      <c r="K4589" t="s">
        <v>42</v>
      </c>
      <c r="L4589">
        <v>94526</v>
      </c>
      <c r="M4589" t="s">
        <v>43</v>
      </c>
      <c r="N4589" t="s">
        <v>3145</v>
      </c>
      <c r="O4589" t="s">
        <v>45</v>
      </c>
      <c r="P4589" t="s">
        <v>268</v>
      </c>
      <c r="Q4589" t="s">
        <v>3146</v>
      </c>
      <c r="R4589">
        <v>5.58</v>
      </c>
      <c r="S4589">
        <v>3</v>
      </c>
      <c r="T4589">
        <v>0</v>
      </c>
      <c r="U4589">
        <v>0.16739999999999999</v>
      </c>
    </row>
    <row r="4590" spans="1:21" x14ac:dyDescent="0.25">
      <c r="A4590">
        <v>4589</v>
      </c>
      <c r="B4590" t="s">
        <v>7634</v>
      </c>
      <c r="C4590" s="1">
        <v>43041</v>
      </c>
      <c r="D4590" s="1">
        <v>43043</v>
      </c>
      <c r="E4590" t="s">
        <v>22</v>
      </c>
      <c r="F4590" t="s">
        <v>5803</v>
      </c>
      <c r="G4590" t="s">
        <v>5804</v>
      </c>
      <c r="H4590" t="s">
        <v>101</v>
      </c>
      <c r="I4590" t="s">
        <v>26</v>
      </c>
      <c r="J4590" t="s">
        <v>7635</v>
      </c>
      <c r="K4590" t="s">
        <v>42</v>
      </c>
      <c r="L4590">
        <v>94526</v>
      </c>
      <c r="M4590" t="s">
        <v>43</v>
      </c>
      <c r="N4590" t="s">
        <v>7638</v>
      </c>
      <c r="O4590" t="s">
        <v>31</v>
      </c>
      <c r="P4590" t="s">
        <v>64</v>
      </c>
      <c r="Q4590" t="s">
        <v>7639</v>
      </c>
      <c r="R4590">
        <v>25.02</v>
      </c>
      <c r="S4590">
        <v>3</v>
      </c>
      <c r="T4590">
        <v>0</v>
      </c>
      <c r="U4590">
        <v>10.5084</v>
      </c>
    </row>
    <row r="4591" spans="1:21" x14ac:dyDescent="0.25">
      <c r="A4591">
        <v>4590</v>
      </c>
      <c r="B4591" t="s">
        <v>7634</v>
      </c>
      <c r="C4591" s="1">
        <v>43041</v>
      </c>
      <c r="D4591" s="1">
        <v>43043</v>
      </c>
      <c r="E4591" t="s">
        <v>22</v>
      </c>
      <c r="F4591" t="s">
        <v>5803</v>
      </c>
      <c r="G4591" t="s">
        <v>5804</v>
      </c>
      <c r="H4591" t="s">
        <v>101</v>
      </c>
      <c r="I4591" t="s">
        <v>26</v>
      </c>
      <c r="J4591" t="s">
        <v>7635</v>
      </c>
      <c r="K4591" t="s">
        <v>42</v>
      </c>
      <c r="L4591">
        <v>94526</v>
      </c>
      <c r="M4591" t="s">
        <v>43</v>
      </c>
      <c r="N4591" t="s">
        <v>2168</v>
      </c>
      <c r="O4591" t="s">
        <v>45</v>
      </c>
      <c r="P4591" t="s">
        <v>58</v>
      </c>
      <c r="Q4591" t="s">
        <v>2169</v>
      </c>
      <c r="R4591">
        <v>452.55</v>
      </c>
      <c r="S4591">
        <v>7</v>
      </c>
      <c r="T4591">
        <v>0</v>
      </c>
      <c r="U4591">
        <v>22.627500000000001</v>
      </c>
    </row>
    <row r="4592" spans="1:21" x14ac:dyDescent="0.25">
      <c r="A4592">
        <v>4591</v>
      </c>
      <c r="B4592" t="s">
        <v>7640</v>
      </c>
      <c r="C4592" s="1">
        <v>42730</v>
      </c>
      <c r="D4592" s="1">
        <v>42735</v>
      </c>
      <c r="E4592" t="s">
        <v>49</v>
      </c>
      <c r="F4592" t="s">
        <v>2520</v>
      </c>
      <c r="G4592" t="s">
        <v>2521</v>
      </c>
      <c r="H4592" t="s">
        <v>40</v>
      </c>
      <c r="I4592" t="s">
        <v>26</v>
      </c>
      <c r="J4592" t="s">
        <v>41</v>
      </c>
      <c r="K4592" t="s">
        <v>42</v>
      </c>
      <c r="L4592">
        <v>90004</v>
      </c>
      <c r="M4592" t="s">
        <v>43</v>
      </c>
      <c r="N4592" t="s">
        <v>5216</v>
      </c>
      <c r="O4592" t="s">
        <v>45</v>
      </c>
      <c r="P4592" t="s">
        <v>578</v>
      </c>
      <c r="Q4592" t="s">
        <v>5217</v>
      </c>
      <c r="R4592">
        <v>17.760000000000002</v>
      </c>
      <c r="S4592">
        <v>2</v>
      </c>
      <c r="T4592">
        <v>0</v>
      </c>
      <c r="U4592">
        <v>4.9728000000000003</v>
      </c>
    </row>
    <row r="4593" spans="1:21" x14ac:dyDescent="0.25">
      <c r="A4593">
        <v>4592</v>
      </c>
      <c r="B4593" t="s">
        <v>7640</v>
      </c>
      <c r="C4593" s="1">
        <v>42730</v>
      </c>
      <c r="D4593" s="1">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30.238399999999999</v>
      </c>
    </row>
    <row r="4594" spans="1:21" x14ac:dyDescent="0.25">
      <c r="A4594">
        <v>4593</v>
      </c>
      <c r="B4594" t="s">
        <v>7640</v>
      </c>
      <c r="C4594" s="1">
        <v>42730</v>
      </c>
      <c r="D4594" s="1">
        <v>42735</v>
      </c>
      <c r="E4594" t="s">
        <v>49</v>
      </c>
      <c r="F4594" t="s">
        <v>2520</v>
      </c>
      <c r="G4594" t="s">
        <v>2521</v>
      </c>
      <c r="H4594" t="s">
        <v>40</v>
      </c>
      <c r="I4594" t="s">
        <v>26</v>
      </c>
      <c r="J4594" t="s">
        <v>41</v>
      </c>
      <c r="K4594" t="s">
        <v>42</v>
      </c>
      <c r="L4594">
        <v>90004</v>
      </c>
      <c r="M4594" t="s">
        <v>43</v>
      </c>
      <c r="N4594" t="s">
        <v>6602</v>
      </c>
      <c r="O4594" t="s">
        <v>31</v>
      </c>
      <c r="P4594" t="s">
        <v>35</v>
      </c>
      <c r="Q4594" t="s">
        <v>6603</v>
      </c>
      <c r="R4594">
        <v>146.352</v>
      </c>
      <c r="S4594">
        <v>3</v>
      </c>
      <c r="T4594">
        <v>0.2</v>
      </c>
      <c r="U4594">
        <v>-5.4882</v>
      </c>
    </row>
    <row r="4595" spans="1:21" x14ac:dyDescent="0.25">
      <c r="A4595">
        <v>4594</v>
      </c>
      <c r="B4595" t="s">
        <v>7640</v>
      </c>
      <c r="C4595" s="1">
        <v>42730</v>
      </c>
      <c r="D4595" s="1">
        <v>42735</v>
      </c>
      <c r="E4595" t="s">
        <v>49</v>
      </c>
      <c r="F4595" t="s">
        <v>2520</v>
      </c>
      <c r="G4595" t="s">
        <v>2521</v>
      </c>
      <c r="H4595" t="s">
        <v>40</v>
      </c>
      <c r="I4595" t="s">
        <v>26</v>
      </c>
      <c r="J4595" t="s">
        <v>41</v>
      </c>
      <c r="K4595" t="s">
        <v>42</v>
      </c>
      <c r="L4595">
        <v>90004</v>
      </c>
      <c r="M4595" t="s">
        <v>43</v>
      </c>
      <c r="N4595" t="s">
        <v>7641</v>
      </c>
      <c r="O4595" t="s">
        <v>45</v>
      </c>
      <c r="P4595" t="s">
        <v>77</v>
      </c>
      <c r="Q4595" t="s">
        <v>7642</v>
      </c>
      <c r="R4595">
        <v>7.9</v>
      </c>
      <c r="S4595">
        <v>2</v>
      </c>
      <c r="T4595">
        <v>0</v>
      </c>
      <c r="U4595">
        <v>2.0539999999999998</v>
      </c>
    </row>
    <row r="4596" spans="1:21" x14ac:dyDescent="0.25">
      <c r="A4596">
        <v>4595</v>
      </c>
      <c r="B4596" t="s">
        <v>7640</v>
      </c>
      <c r="C4596" s="1">
        <v>42730</v>
      </c>
      <c r="D4596" s="1">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33.851700000000001</v>
      </c>
    </row>
    <row r="4597" spans="1:21" x14ac:dyDescent="0.25">
      <c r="A4597">
        <v>4596</v>
      </c>
      <c r="B4597" t="s">
        <v>7640</v>
      </c>
      <c r="C4597" s="1">
        <v>42730</v>
      </c>
      <c r="D4597" s="1">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15.111599999999999</v>
      </c>
    </row>
    <row r="4598" spans="1:21" x14ac:dyDescent="0.25">
      <c r="A4598">
        <v>4597</v>
      </c>
      <c r="B4598" t="s">
        <v>7643</v>
      </c>
      <c r="C4598" s="1">
        <v>42709</v>
      </c>
      <c r="D4598" s="1">
        <v>42714</v>
      </c>
      <c r="E4598" t="s">
        <v>22</v>
      </c>
      <c r="F4598" t="s">
        <v>6263</v>
      </c>
      <c r="G4598" t="s">
        <v>6264</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x14ac:dyDescent="0.25">
      <c r="A4599">
        <v>4598</v>
      </c>
      <c r="B4599" t="s">
        <v>7644</v>
      </c>
      <c r="C4599" s="1">
        <v>42975</v>
      </c>
      <c r="D4599" s="1">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v>
      </c>
    </row>
    <row r="4600" spans="1:21" x14ac:dyDescent="0.25">
      <c r="A4600">
        <v>4599</v>
      </c>
      <c r="B4600" t="s">
        <v>7644</v>
      </c>
      <c r="C4600" s="1">
        <v>42975</v>
      </c>
      <c r="D4600" s="1">
        <v>42979</v>
      </c>
      <c r="E4600" t="s">
        <v>49</v>
      </c>
      <c r="F4600" t="s">
        <v>3137</v>
      </c>
      <c r="G4600" t="s">
        <v>3138</v>
      </c>
      <c r="H4600" t="s">
        <v>101</v>
      </c>
      <c r="I4600" t="s">
        <v>26</v>
      </c>
      <c r="J4600" t="s">
        <v>2553</v>
      </c>
      <c r="K4600" t="s">
        <v>113</v>
      </c>
      <c r="L4600">
        <v>53209</v>
      </c>
      <c r="M4600" t="s">
        <v>104</v>
      </c>
      <c r="N4600" t="s">
        <v>6735</v>
      </c>
      <c r="O4600" t="s">
        <v>45</v>
      </c>
      <c r="P4600" t="s">
        <v>77</v>
      </c>
      <c r="Q4600" t="s">
        <v>6736</v>
      </c>
      <c r="R4600">
        <v>91.6</v>
      </c>
      <c r="S4600">
        <v>5</v>
      </c>
      <c r="T4600">
        <v>0</v>
      </c>
      <c r="U4600">
        <v>26.564</v>
      </c>
    </row>
    <row r="4601" spans="1:21" x14ac:dyDescent="0.25">
      <c r="A4601">
        <v>4600</v>
      </c>
      <c r="B4601" t="s">
        <v>7645</v>
      </c>
      <c r="C4601" s="1">
        <v>42201</v>
      </c>
      <c r="D4601" s="1">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43.784199999999998</v>
      </c>
    </row>
    <row r="4602" spans="1:21" x14ac:dyDescent="0.25">
      <c r="A4602">
        <v>4601</v>
      </c>
      <c r="B4602" t="s">
        <v>7645</v>
      </c>
      <c r="C4602" s="1">
        <v>42201</v>
      </c>
      <c r="D4602" s="1">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63.134999999999998</v>
      </c>
    </row>
    <row r="4603" spans="1:21" x14ac:dyDescent="0.25">
      <c r="A4603">
        <v>4602</v>
      </c>
      <c r="B4603" t="s">
        <v>7645</v>
      </c>
      <c r="C4603" s="1">
        <v>42201</v>
      </c>
      <c r="D4603" s="1">
        <v>42205</v>
      </c>
      <c r="E4603" t="s">
        <v>49</v>
      </c>
      <c r="F4603" t="s">
        <v>3771</v>
      </c>
      <c r="G4603" t="s">
        <v>3772</v>
      </c>
      <c r="H4603" t="s">
        <v>101</v>
      </c>
      <c r="I4603" t="s">
        <v>26</v>
      </c>
      <c r="J4603" t="s">
        <v>4500</v>
      </c>
      <c r="K4603" t="s">
        <v>2741</v>
      </c>
      <c r="L4603">
        <v>21215</v>
      </c>
      <c r="M4603" t="s">
        <v>147</v>
      </c>
      <c r="N4603" t="s">
        <v>6925</v>
      </c>
      <c r="O4603" t="s">
        <v>45</v>
      </c>
      <c r="P4603" t="s">
        <v>268</v>
      </c>
      <c r="Q4603" t="s">
        <v>6926</v>
      </c>
      <c r="R4603">
        <v>11.52</v>
      </c>
      <c r="S4603">
        <v>4</v>
      </c>
      <c r="T4603">
        <v>0</v>
      </c>
      <c r="U4603">
        <v>5.4143999999999997</v>
      </c>
    </row>
    <row r="4604" spans="1:21" x14ac:dyDescent="0.25">
      <c r="A4604">
        <v>4603</v>
      </c>
      <c r="B4604" t="s">
        <v>7646</v>
      </c>
      <c r="C4604" s="1">
        <v>42150</v>
      </c>
      <c r="D4604" s="1">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18.271999999999998</v>
      </c>
      <c r="S4604">
        <v>1</v>
      </c>
      <c r="T4604">
        <v>0.2</v>
      </c>
      <c r="U4604">
        <v>5.9383999999999997</v>
      </c>
    </row>
    <row r="4605" spans="1:21" x14ac:dyDescent="0.25">
      <c r="A4605">
        <v>4604</v>
      </c>
      <c r="B4605" t="s">
        <v>7646</v>
      </c>
      <c r="C4605" s="1">
        <v>42150</v>
      </c>
      <c r="D4605" s="1">
        <v>42153</v>
      </c>
      <c r="E4605" t="s">
        <v>22</v>
      </c>
      <c r="F4605" t="s">
        <v>3444</v>
      </c>
      <c r="G4605" t="s">
        <v>3445</v>
      </c>
      <c r="H4605" t="s">
        <v>101</v>
      </c>
      <c r="I4605" t="s">
        <v>26</v>
      </c>
      <c r="J4605" t="s">
        <v>1525</v>
      </c>
      <c r="K4605" t="s">
        <v>87</v>
      </c>
      <c r="L4605">
        <v>28540</v>
      </c>
      <c r="M4605" t="s">
        <v>29</v>
      </c>
      <c r="N4605" t="s">
        <v>7647</v>
      </c>
      <c r="O4605" t="s">
        <v>45</v>
      </c>
      <c r="P4605" t="s">
        <v>89</v>
      </c>
      <c r="Q4605" t="s">
        <v>7648</v>
      </c>
      <c r="R4605">
        <v>153.72800000000001</v>
      </c>
      <c r="S4605">
        <v>4</v>
      </c>
      <c r="T4605">
        <v>0.2</v>
      </c>
      <c r="U4605">
        <v>53.8048</v>
      </c>
    </row>
    <row r="4606" spans="1:21" x14ac:dyDescent="0.25">
      <c r="A4606">
        <v>4605</v>
      </c>
      <c r="B4606" t="s">
        <v>7646</v>
      </c>
      <c r="C4606" s="1">
        <v>42150</v>
      </c>
      <c r="D4606" s="1">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x14ac:dyDescent="0.25">
      <c r="A4607">
        <v>4606</v>
      </c>
      <c r="B4607" t="s">
        <v>7646</v>
      </c>
      <c r="C4607" s="1">
        <v>42150</v>
      </c>
      <c r="D4607" s="1">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167.94399999999999</v>
      </c>
      <c r="S4607">
        <v>7</v>
      </c>
      <c r="T4607">
        <v>0.2</v>
      </c>
      <c r="U4607">
        <v>50.383200000000002</v>
      </c>
    </row>
    <row r="4608" spans="1:21" x14ac:dyDescent="0.25">
      <c r="A4608">
        <v>4607</v>
      </c>
      <c r="B4608" t="s">
        <v>7649</v>
      </c>
      <c r="C4608" s="1">
        <v>42152</v>
      </c>
      <c r="D4608" s="1">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x14ac:dyDescent="0.25">
      <c r="A4609">
        <v>4608</v>
      </c>
      <c r="B4609" t="s">
        <v>7649</v>
      </c>
      <c r="C4609" s="1">
        <v>42152</v>
      </c>
      <c r="D4609" s="1">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160.62299999999999</v>
      </c>
    </row>
    <row r="4610" spans="1:21" x14ac:dyDescent="0.25">
      <c r="A4610">
        <v>4609</v>
      </c>
      <c r="B4610" t="s">
        <v>7649</v>
      </c>
      <c r="C4610" s="1">
        <v>42152</v>
      </c>
      <c r="D4610" s="1">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2.0573999999999999</v>
      </c>
    </row>
    <row r="4611" spans="1:21" x14ac:dyDescent="0.25">
      <c r="A4611">
        <v>4610</v>
      </c>
      <c r="B4611" t="s">
        <v>7649</v>
      </c>
      <c r="C4611" s="1">
        <v>42152</v>
      </c>
      <c r="D4611" s="1">
        <v>42157</v>
      </c>
      <c r="E4611" t="s">
        <v>49</v>
      </c>
      <c r="F4611" t="s">
        <v>3995</v>
      </c>
      <c r="G4611" t="s">
        <v>3996</v>
      </c>
      <c r="H4611" t="s">
        <v>25</v>
      </c>
      <c r="I4611" t="s">
        <v>26</v>
      </c>
      <c r="J4611" t="s">
        <v>388</v>
      </c>
      <c r="K4611" t="s">
        <v>266</v>
      </c>
      <c r="L4611">
        <v>14609</v>
      </c>
      <c r="M4611" t="s">
        <v>147</v>
      </c>
      <c r="N4611" t="s">
        <v>5442</v>
      </c>
      <c r="O4611" t="s">
        <v>45</v>
      </c>
      <c r="P4611" t="s">
        <v>89</v>
      </c>
      <c r="Q4611" t="s">
        <v>5443</v>
      </c>
      <c r="R4611">
        <v>45.36</v>
      </c>
      <c r="S4611">
        <v>7</v>
      </c>
      <c r="T4611">
        <v>0</v>
      </c>
      <c r="U4611">
        <v>21.7728</v>
      </c>
    </row>
    <row r="4612" spans="1:21" x14ac:dyDescent="0.25">
      <c r="A4612">
        <v>4611</v>
      </c>
      <c r="B4612" t="s">
        <v>7650</v>
      </c>
      <c r="C4612" s="1">
        <v>43048</v>
      </c>
      <c r="D4612" s="1">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x14ac:dyDescent="0.25">
      <c r="A4613">
        <v>4612</v>
      </c>
      <c r="B4613" t="s">
        <v>7651</v>
      </c>
      <c r="C4613" s="1">
        <v>42393</v>
      </c>
      <c r="D4613" s="1">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x14ac:dyDescent="0.25">
      <c r="A4614">
        <v>4613</v>
      </c>
      <c r="B4614" t="s">
        <v>7652</v>
      </c>
      <c r="C4614" s="1">
        <v>42735</v>
      </c>
      <c r="D4614" s="1">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3.5712000000000002</v>
      </c>
    </row>
    <row r="4615" spans="1:21" x14ac:dyDescent="0.25">
      <c r="A4615">
        <v>4614</v>
      </c>
      <c r="B4615" t="s">
        <v>7652</v>
      </c>
      <c r="C4615" s="1">
        <v>42735</v>
      </c>
      <c r="D4615" s="1">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v>
      </c>
      <c r="S4615">
        <v>5</v>
      </c>
      <c r="T4615">
        <v>0.2</v>
      </c>
      <c r="U4615">
        <v>8.218</v>
      </c>
    </row>
    <row r="4616" spans="1:21" x14ac:dyDescent="0.25">
      <c r="A4616">
        <v>4615</v>
      </c>
      <c r="B4616" t="s">
        <v>7653</v>
      </c>
      <c r="C4616" s="1">
        <v>42618</v>
      </c>
      <c r="D4616" s="1">
        <v>42623</v>
      </c>
      <c r="E4616" t="s">
        <v>49</v>
      </c>
      <c r="F4616" t="s">
        <v>6377</v>
      </c>
      <c r="G4616" t="s">
        <v>6378</v>
      </c>
      <c r="H4616" t="s">
        <v>101</v>
      </c>
      <c r="I4616" t="s">
        <v>26</v>
      </c>
      <c r="J4616" t="s">
        <v>183</v>
      </c>
      <c r="K4616" t="s">
        <v>103</v>
      </c>
      <c r="L4616">
        <v>77070</v>
      </c>
      <c r="M4616" t="s">
        <v>104</v>
      </c>
      <c r="N4616" t="s">
        <v>2136</v>
      </c>
      <c r="O4616" t="s">
        <v>45</v>
      </c>
      <c r="P4616" t="s">
        <v>77</v>
      </c>
      <c r="Q4616" t="s">
        <v>2137</v>
      </c>
      <c r="R4616">
        <v>62.79</v>
      </c>
      <c r="S4616">
        <v>3</v>
      </c>
      <c r="T4616">
        <v>0.8</v>
      </c>
      <c r="U4616">
        <v>-166.39349999999999</v>
      </c>
    </row>
    <row r="4617" spans="1:21" x14ac:dyDescent="0.25">
      <c r="A4617">
        <v>4616</v>
      </c>
      <c r="B4617" t="s">
        <v>7653</v>
      </c>
      <c r="C4617" s="1">
        <v>42618</v>
      </c>
      <c r="D4617" s="1">
        <v>42623</v>
      </c>
      <c r="E4617" t="s">
        <v>49</v>
      </c>
      <c r="F4617" t="s">
        <v>6377</v>
      </c>
      <c r="G4617" t="s">
        <v>6378</v>
      </c>
      <c r="H4617" t="s">
        <v>101</v>
      </c>
      <c r="I4617" t="s">
        <v>26</v>
      </c>
      <c r="J4617" t="s">
        <v>183</v>
      </c>
      <c r="K4617" t="s">
        <v>103</v>
      </c>
      <c r="L4617">
        <v>77070</v>
      </c>
      <c r="M4617" t="s">
        <v>104</v>
      </c>
      <c r="N4617" t="s">
        <v>5974</v>
      </c>
      <c r="O4617" t="s">
        <v>45</v>
      </c>
      <c r="P4617" t="s">
        <v>268</v>
      </c>
      <c r="Q4617" t="s">
        <v>5975</v>
      </c>
      <c r="R4617">
        <v>28.44</v>
      </c>
      <c r="S4617">
        <v>9</v>
      </c>
      <c r="T4617">
        <v>0.2</v>
      </c>
      <c r="U4617">
        <v>4.266</v>
      </c>
    </row>
    <row r="4618" spans="1:21" x14ac:dyDescent="0.25">
      <c r="A4618">
        <v>4617</v>
      </c>
      <c r="B4618" t="s">
        <v>7654</v>
      </c>
      <c r="C4618" s="1">
        <v>42251</v>
      </c>
      <c r="D4618" s="1">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6.7187999999999999</v>
      </c>
    </row>
    <row r="4619" spans="1:21" x14ac:dyDescent="0.25">
      <c r="A4619">
        <v>4618</v>
      </c>
      <c r="B4619" t="s">
        <v>7655</v>
      </c>
      <c r="C4619" s="1">
        <v>42268</v>
      </c>
      <c r="D4619" s="1">
        <v>42273</v>
      </c>
      <c r="E4619" t="s">
        <v>49</v>
      </c>
      <c r="F4619" t="s">
        <v>2288</v>
      </c>
      <c r="G4619" t="s">
        <v>2289</v>
      </c>
      <c r="H4619" t="s">
        <v>101</v>
      </c>
      <c r="I4619" t="s">
        <v>26</v>
      </c>
      <c r="J4619" t="s">
        <v>4104</v>
      </c>
      <c r="K4619" t="s">
        <v>1247</v>
      </c>
      <c r="L4619">
        <v>2149</v>
      </c>
      <c r="M4619" t="s">
        <v>147</v>
      </c>
      <c r="N4619" t="s">
        <v>6651</v>
      </c>
      <c r="O4619" t="s">
        <v>70</v>
      </c>
      <c r="P4619" t="s">
        <v>71</v>
      </c>
      <c r="Q4619" t="s">
        <v>6652</v>
      </c>
      <c r="R4619">
        <v>589.9</v>
      </c>
      <c r="S4619">
        <v>2</v>
      </c>
      <c r="T4619">
        <v>0</v>
      </c>
      <c r="U4619">
        <v>147.47499999999999</v>
      </c>
    </row>
    <row r="4620" spans="1:21" x14ac:dyDescent="0.25">
      <c r="A4620">
        <v>4619</v>
      </c>
      <c r="B4620" t="s">
        <v>7655</v>
      </c>
      <c r="C4620" s="1">
        <v>42268</v>
      </c>
      <c r="D4620" s="1">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542.94000000000005</v>
      </c>
      <c r="S4620">
        <v>3</v>
      </c>
      <c r="T4620">
        <v>0</v>
      </c>
      <c r="U4620">
        <v>141.1644</v>
      </c>
    </row>
    <row r="4621" spans="1:21" x14ac:dyDescent="0.25">
      <c r="A4621">
        <v>4620</v>
      </c>
      <c r="B4621" t="s">
        <v>7656</v>
      </c>
      <c r="C4621" s="1">
        <v>43093</v>
      </c>
      <c r="D4621" s="1">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1007.9832</v>
      </c>
    </row>
    <row r="4622" spans="1:21" x14ac:dyDescent="0.25">
      <c r="A4622">
        <v>4621</v>
      </c>
      <c r="B4622" t="s">
        <v>7656</v>
      </c>
      <c r="C4622" s="1">
        <v>43093</v>
      </c>
      <c r="D4622" s="1">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v>
      </c>
      <c r="S4622">
        <v>3</v>
      </c>
      <c r="T4622">
        <v>0.2</v>
      </c>
      <c r="U4622">
        <v>33.93</v>
      </c>
    </row>
    <row r="4623" spans="1:21" x14ac:dyDescent="0.25">
      <c r="A4623">
        <v>4622</v>
      </c>
      <c r="B4623" t="s">
        <v>7657</v>
      </c>
      <c r="C4623" s="1">
        <v>42282</v>
      </c>
      <c r="D4623" s="1">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21.713999999999999</v>
      </c>
    </row>
    <row r="4624" spans="1:21" x14ac:dyDescent="0.25">
      <c r="A4624">
        <v>4623</v>
      </c>
      <c r="B4624" t="s">
        <v>7658</v>
      </c>
      <c r="C4624" s="1">
        <v>42987</v>
      </c>
      <c r="D4624" s="1">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-1.9872000000000001</v>
      </c>
    </row>
    <row r="4625" spans="1:21" x14ac:dyDescent="0.25">
      <c r="A4625">
        <v>4624</v>
      </c>
      <c r="B4625" t="s">
        <v>7658</v>
      </c>
      <c r="C4625" s="1">
        <v>42987</v>
      </c>
      <c r="D4625" s="1">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62.137599999999999</v>
      </c>
    </row>
    <row r="4626" spans="1:21" x14ac:dyDescent="0.25">
      <c r="A4626">
        <v>4625</v>
      </c>
      <c r="B4626" t="s">
        <v>7658</v>
      </c>
      <c r="C4626" s="1">
        <v>42987</v>
      </c>
      <c r="D4626" s="1">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-3.2309999999999999</v>
      </c>
    </row>
    <row r="4627" spans="1:21" x14ac:dyDescent="0.25">
      <c r="A4627">
        <v>4626</v>
      </c>
      <c r="B4627" t="s">
        <v>7658</v>
      </c>
      <c r="C4627" s="1">
        <v>42987</v>
      </c>
      <c r="D4627" s="1">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4.2408000000000001</v>
      </c>
    </row>
    <row r="4628" spans="1:21" x14ac:dyDescent="0.25">
      <c r="A4628">
        <v>4627</v>
      </c>
      <c r="B4628" t="s">
        <v>7659</v>
      </c>
      <c r="C4628" s="1">
        <v>42687</v>
      </c>
      <c r="D4628" s="1">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v>
      </c>
    </row>
    <row r="4629" spans="1:21" x14ac:dyDescent="0.25">
      <c r="A4629">
        <v>4628</v>
      </c>
      <c r="B4629" t="s">
        <v>7659</v>
      </c>
      <c r="C4629" s="1">
        <v>42687</v>
      </c>
      <c r="D4629" s="1">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x14ac:dyDescent="0.25">
      <c r="A4630">
        <v>4629</v>
      </c>
      <c r="B4630" t="s">
        <v>7659</v>
      </c>
      <c r="C4630" s="1">
        <v>42687</v>
      </c>
      <c r="D4630" s="1">
        <v>42692</v>
      </c>
      <c r="E4630" t="s">
        <v>49</v>
      </c>
      <c r="F4630" t="s">
        <v>2637</v>
      </c>
      <c r="G4630" t="s">
        <v>2638</v>
      </c>
      <c r="H4630" t="s">
        <v>40</v>
      </c>
      <c r="I4630" t="s">
        <v>26</v>
      </c>
      <c r="J4630" t="s">
        <v>265</v>
      </c>
      <c r="K4630" t="s">
        <v>266</v>
      </c>
      <c r="L4630">
        <v>10011</v>
      </c>
      <c r="M4630" t="s">
        <v>147</v>
      </c>
      <c r="N4630" t="s">
        <v>6245</v>
      </c>
      <c r="O4630" t="s">
        <v>45</v>
      </c>
      <c r="P4630" t="s">
        <v>67</v>
      </c>
      <c r="Q4630" t="s">
        <v>6246</v>
      </c>
      <c r="R4630">
        <v>140.75</v>
      </c>
      <c r="S4630">
        <v>5</v>
      </c>
      <c r="T4630">
        <v>0</v>
      </c>
      <c r="U4630">
        <v>39.409999999999997</v>
      </c>
    </row>
    <row r="4631" spans="1:21" x14ac:dyDescent="0.25">
      <c r="A4631">
        <v>4630</v>
      </c>
      <c r="B4631" t="s">
        <v>7659</v>
      </c>
      <c r="C4631" s="1">
        <v>42687</v>
      </c>
      <c r="D4631" s="1">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9.8901000000000003</v>
      </c>
    </row>
    <row r="4632" spans="1:21" x14ac:dyDescent="0.25">
      <c r="A4632">
        <v>4631</v>
      </c>
      <c r="B4632" t="s">
        <v>7660</v>
      </c>
      <c r="C4632" s="1">
        <v>42292</v>
      </c>
      <c r="D4632" s="1">
        <v>42292</v>
      </c>
      <c r="E4632" t="s">
        <v>1292</v>
      </c>
      <c r="F4632" t="s">
        <v>2631</v>
      </c>
      <c r="G4632" t="s">
        <v>2632</v>
      </c>
      <c r="H4632" t="s">
        <v>25</v>
      </c>
      <c r="I4632" t="s">
        <v>26</v>
      </c>
      <c r="J4632" t="s">
        <v>6178</v>
      </c>
      <c r="K4632" t="s">
        <v>237</v>
      </c>
      <c r="L4632">
        <v>48858</v>
      </c>
      <c r="M4632" t="s">
        <v>104</v>
      </c>
      <c r="N4632" t="s">
        <v>7661</v>
      </c>
      <c r="O4632" t="s">
        <v>31</v>
      </c>
      <c r="P4632" t="s">
        <v>64</v>
      </c>
      <c r="Q4632" t="s">
        <v>7662</v>
      </c>
      <c r="R4632">
        <v>17.14</v>
      </c>
      <c r="S4632">
        <v>2</v>
      </c>
      <c r="T4632">
        <v>0</v>
      </c>
      <c r="U4632">
        <v>6.1703999999999999</v>
      </c>
    </row>
    <row r="4633" spans="1:21" x14ac:dyDescent="0.25">
      <c r="A4633">
        <v>4632</v>
      </c>
      <c r="B4633" t="s">
        <v>7663</v>
      </c>
      <c r="C4633" s="1">
        <v>42950</v>
      </c>
      <c r="D4633" s="1">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x14ac:dyDescent="0.25">
      <c r="A4634">
        <v>4633</v>
      </c>
      <c r="B4634" t="s">
        <v>7663</v>
      </c>
      <c r="C4634" s="1">
        <v>42950</v>
      </c>
      <c r="D4634" s="1">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v>
      </c>
      <c r="S4634">
        <v>3</v>
      </c>
      <c r="T4634">
        <v>0</v>
      </c>
      <c r="U4634">
        <v>11.1564</v>
      </c>
    </row>
    <row r="4635" spans="1:21" x14ac:dyDescent="0.25">
      <c r="A4635">
        <v>4634</v>
      </c>
      <c r="B4635" t="s">
        <v>7664</v>
      </c>
      <c r="C4635" s="1">
        <v>42237</v>
      </c>
      <c r="D4635" s="1">
        <v>42242</v>
      </c>
      <c r="E4635" t="s">
        <v>49</v>
      </c>
      <c r="F4635" t="s">
        <v>879</v>
      </c>
      <c r="G4635" t="s">
        <v>880</v>
      </c>
      <c r="H4635" t="s">
        <v>40</v>
      </c>
      <c r="I4635" t="s">
        <v>26</v>
      </c>
      <c r="J4635" t="s">
        <v>126</v>
      </c>
      <c r="K4635" t="s">
        <v>42</v>
      </c>
      <c r="L4635">
        <v>94122</v>
      </c>
      <c r="M4635" t="s">
        <v>43</v>
      </c>
      <c r="N4635" t="s">
        <v>7665</v>
      </c>
      <c r="O4635" t="s">
        <v>31</v>
      </c>
      <c r="P4635" t="s">
        <v>32</v>
      </c>
      <c r="Q4635" t="s">
        <v>7666</v>
      </c>
      <c r="R4635">
        <v>586.39800000000002</v>
      </c>
      <c r="S4635">
        <v>6</v>
      </c>
      <c r="T4635">
        <v>0.15</v>
      </c>
      <c r="U4635">
        <v>34.494</v>
      </c>
    </row>
    <row r="4636" spans="1:21" x14ac:dyDescent="0.25">
      <c r="A4636">
        <v>4635</v>
      </c>
      <c r="B4636" t="s">
        <v>7664</v>
      </c>
      <c r="C4636" s="1">
        <v>42237</v>
      </c>
      <c r="D4636" s="1">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3.2391999999999999</v>
      </c>
    </row>
    <row r="4637" spans="1:21" x14ac:dyDescent="0.25">
      <c r="A4637">
        <v>4636</v>
      </c>
      <c r="B4637" t="s">
        <v>7667</v>
      </c>
      <c r="C4637" s="1">
        <v>42806</v>
      </c>
      <c r="D4637" s="1">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9.7175999999999991</v>
      </c>
    </row>
    <row r="4638" spans="1:21" x14ac:dyDescent="0.25">
      <c r="A4638">
        <v>4637</v>
      </c>
      <c r="B4638" t="s">
        <v>7668</v>
      </c>
      <c r="C4638" s="1">
        <v>42852</v>
      </c>
      <c r="D4638" s="1">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x14ac:dyDescent="0.25">
      <c r="A4639">
        <v>4638</v>
      </c>
      <c r="B4639" t="s">
        <v>7668</v>
      </c>
      <c r="C4639" s="1">
        <v>42852</v>
      </c>
      <c r="D4639" s="1">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x14ac:dyDescent="0.25">
      <c r="A4640">
        <v>4639</v>
      </c>
      <c r="B4640" t="s">
        <v>7668</v>
      </c>
      <c r="C4640" s="1">
        <v>42852</v>
      </c>
      <c r="D4640" s="1">
        <v>42854</v>
      </c>
      <c r="E4640" t="s">
        <v>187</v>
      </c>
      <c r="F4640" t="s">
        <v>2291</v>
      </c>
      <c r="G4640" t="s">
        <v>2292</v>
      </c>
      <c r="H4640" t="s">
        <v>25</v>
      </c>
      <c r="I4640" t="s">
        <v>26</v>
      </c>
      <c r="J4640" t="s">
        <v>41</v>
      </c>
      <c r="K4640" t="s">
        <v>42</v>
      </c>
      <c r="L4640">
        <v>90045</v>
      </c>
      <c r="M4640" t="s">
        <v>43</v>
      </c>
      <c r="N4640" t="s">
        <v>6812</v>
      </c>
      <c r="O4640" t="s">
        <v>45</v>
      </c>
      <c r="P4640" t="s">
        <v>67</v>
      </c>
      <c r="Q4640" t="s">
        <v>6813</v>
      </c>
      <c r="R4640">
        <v>47.3</v>
      </c>
      <c r="S4640">
        <v>2</v>
      </c>
      <c r="T4640">
        <v>0</v>
      </c>
      <c r="U4640">
        <v>12.298</v>
      </c>
    </row>
    <row r="4641" spans="1:21" x14ac:dyDescent="0.25">
      <c r="A4641">
        <v>4640</v>
      </c>
      <c r="B4641" t="s">
        <v>7669</v>
      </c>
      <c r="C4641" s="1">
        <v>42624</v>
      </c>
      <c r="D4641" s="1">
        <v>42629</v>
      </c>
      <c r="E4641" t="s">
        <v>49</v>
      </c>
      <c r="F4641" t="s">
        <v>4544</v>
      </c>
      <c r="G4641" t="s">
        <v>4545</v>
      </c>
      <c r="H4641" t="s">
        <v>25</v>
      </c>
      <c r="I4641" t="s">
        <v>26</v>
      </c>
      <c r="J4641" t="s">
        <v>5534</v>
      </c>
      <c r="K4641" t="s">
        <v>318</v>
      </c>
      <c r="L4641">
        <v>23602</v>
      </c>
      <c r="M4641" t="s">
        <v>29</v>
      </c>
      <c r="N4641" t="s">
        <v>7670</v>
      </c>
      <c r="O4641" t="s">
        <v>70</v>
      </c>
      <c r="P4641" t="s">
        <v>1218</v>
      </c>
      <c r="Q4641" t="s">
        <v>7671</v>
      </c>
      <c r="R4641">
        <v>1599.92</v>
      </c>
      <c r="S4641">
        <v>8</v>
      </c>
      <c r="T4641">
        <v>0</v>
      </c>
      <c r="U4641">
        <v>751.9624</v>
      </c>
    </row>
    <row r="4642" spans="1:21" x14ac:dyDescent="0.25">
      <c r="A4642">
        <v>4641</v>
      </c>
      <c r="B4642" t="s">
        <v>7669</v>
      </c>
      <c r="C4642" s="1">
        <v>42624</v>
      </c>
      <c r="D4642" s="1">
        <v>42629</v>
      </c>
      <c r="E4642" t="s">
        <v>49</v>
      </c>
      <c r="F4642" t="s">
        <v>4544</v>
      </c>
      <c r="G4642" t="s">
        <v>4545</v>
      </c>
      <c r="H4642" t="s">
        <v>25</v>
      </c>
      <c r="I4642" t="s">
        <v>26</v>
      </c>
      <c r="J4642" t="s">
        <v>5534</v>
      </c>
      <c r="K4642" t="s">
        <v>318</v>
      </c>
      <c r="L4642">
        <v>23602</v>
      </c>
      <c r="M4642" t="s">
        <v>29</v>
      </c>
      <c r="N4642" t="s">
        <v>6253</v>
      </c>
      <c r="O4642" t="s">
        <v>45</v>
      </c>
      <c r="P4642" t="s">
        <v>172</v>
      </c>
      <c r="Q4642" t="s">
        <v>6254</v>
      </c>
      <c r="R4642">
        <v>11.09</v>
      </c>
      <c r="S4642">
        <v>1</v>
      </c>
      <c r="T4642">
        <v>0</v>
      </c>
      <c r="U4642">
        <v>5.4340999999999999</v>
      </c>
    </row>
    <row r="4643" spans="1:21" x14ac:dyDescent="0.25">
      <c r="A4643">
        <v>4642</v>
      </c>
      <c r="B4643" t="s">
        <v>7672</v>
      </c>
      <c r="C4643" s="1">
        <v>43030</v>
      </c>
      <c r="D4643" s="1">
        <v>43032</v>
      </c>
      <c r="E4643" t="s">
        <v>22</v>
      </c>
      <c r="F4643" t="s">
        <v>3840</v>
      </c>
      <c r="G4643" t="s">
        <v>3841</v>
      </c>
      <c r="H4643" t="s">
        <v>25</v>
      </c>
      <c r="I4643" t="s">
        <v>26</v>
      </c>
      <c r="J4643" t="s">
        <v>5347</v>
      </c>
      <c r="K4643" t="s">
        <v>456</v>
      </c>
      <c r="L4643">
        <v>80525</v>
      </c>
      <c r="M4643" t="s">
        <v>43</v>
      </c>
      <c r="N4643" t="s">
        <v>1732</v>
      </c>
      <c r="O4643" t="s">
        <v>45</v>
      </c>
      <c r="P4643" t="s">
        <v>74</v>
      </c>
      <c r="Q4643" t="s">
        <v>1733</v>
      </c>
      <c r="R4643">
        <v>3.1680000000000001</v>
      </c>
      <c r="S4643">
        <v>4</v>
      </c>
      <c r="T4643">
        <v>0.7</v>
      </c>
      <c r="U4643">
        <v>-2.5344000000000002</v>
      </c>
    </row>
    <row r="4644" spans="1:21" x14ac:dyDescent="0.25">
      <c r="A4644">
        <v>4643</v>
      </c>
      <c r="B4644" t="s">
        <v>7672</v>
      </c>
      <c r="C4644" s="1">
        <v>43030</v>
      </c>
      <c r="D4644" s="1">
        <v>43032</v>
      </c>
      <c r="E4644" t="s">
        <v>22</v>
      </c>
      <c r="F4644" t="s">
        <v>3840</v>
      </c>
      <c r="G4644" t="s">
        <v>3841</v>
      </c>
      <c r="H4644" t="s">
        <v>25</v>
      </c>
      <c r="I4644" t="s">
        <v>26</v>
      </c>
      <c r="J4644" t="s">
        <v>5347</v>
      </c>
      <c r="K4644" t="s">
        <v>456</v>
      </c>
      <c r="L4644">
        <v>80525</v>
      </c>
      <c r="M4644" t="s">
        <v>43</v>
      </c>
      <c r="N4644" t="s">
        <v>7673</v>
      </c>
      <c r="O4644" t="s">
        <v>31</v>
      </c>
      <c r="P4644" t="s">
        <v>35</v>
      </c>
      <c r="Q4644" t="s">
        <v>7674</v>
      </c>
      <c r="R4644">
        <v>579.13599999999997</v>
      </c>
      <c r="S4644">
        <v>4</v>
      </c>
      <c r="T4644">
        <v>0.2</v>
      </c>
      <c r="U4644">
        <v>-28.956800000000001</v>
      </c>
    </row>
    <row r="4645" spans="1:21" x14ac:dyDescent="0.25">
      <c r="A4645">
        <v>4644</v>
      </c>
      <c r="B4645" t="s">
        <v>7675</v>
      </c>
      <c r="C4645" s="1">
        <v>42218</v>
      </c>
      <c r="D4645" s="1">
        <v>42222</v>
      </c>
      <c r="E4645" t="s">
        <v>49</v>
      </c>
      <c r="F4645" t="s">
        <v>4006</v>
      </c>
      <c r="G4645" t="s">
        <v>4007</v>
      </c>
      <c r="H4645" t="s">
        <v>25</v>
      </c>
      <c r="I4645" t="s">
        <v>26</v>
      </c>
      <c r="J4645" t="s">
        <v>94</v>
      </c>
      <c r="K4645" t="s">
        <v>95</v>
      </c>
      <c r="L4645">
        <v>98105</v>
      </c>
      <c r="M4645" t="s">
        <v>43</v>
      </c>
      <c r="N4645" t="s">
        <v>5829</v>
      </c>
      <c r="O4645" t="s">
        <v>45</v>
      </c>
      <c r="P4645" t="s">
        <v>74</v>
      </c>
      <c r="Q4645" t="s">
        <v>5830</v>
      </c>
      <c r="R4645">
        <v>6.3680000000000003</v>
      </c>
      <c r="S4645">
        <v>2</v>
      </c>
      <c r="T4645">
        <v>0.2</v>
      </c>
      <c r="U4645">
        <v>2.1492</v>
      </c>
    </row>
    <row r="4646" spans="1:21" x14ac:dyDescent="0.25">
      <c r="A4646">
        <v>4645</v>
      </c>
      <c r="B4646" t="s">
        <v>7675</v>
      </c>
      <c r="C4646" s="1">
        <v>42218</v>
      </c>
      <c r="D4646" s="1">
        <v>42222</v>
      </c>
      <c r="E4646" t="s">
        <v>49</v>
      </c>
      <c r="F4646" t="s">
        <v>4006</v>
      </c>
      <c r="G4646" t="s">
        <v>4007</v>
      </c>
      <c r="H4646" t="s">
        <v>25</v>
      </c>
      <c r="I4646" t="s">
        <v>26</v>
      </c>
      <c r="J4646" t="s">
        <v>94</v>
      </c>
      <c r="K4646" t="s">
        <v>95</v>
      </c>
      <c r="L4646">
        <v>98105</v>
      </c>
      <c r="M4646" t="s">
        <v>43</v>
      </c>
      <c r="N4646" t="s">
        <v>6336</v>
      </c>
      <c r="O4646" t="s">
        <v>70</v>
      </c>
      <c r="P4646" t="s">
        <v>683</v>
      </c>
      <c r="Q4646" t="s">
        <v>6337</v>
      </c>
      <c r="R4646">
        <v>558.4</v>
      </c>
      <c r="S4646">
        <v>2</v>
      </c>
      <c r="T4646">
        <v>0.2</v>
      </c>
      <c r="U4646">
        <v>41.88</v>
      </c>
    </row>
    <row r="4647" spans="1:21" x14ac:dyDescent="0.25">
      <c r="A4647">
        <v>4646</v>
      </c>
      <c r="B4647" t="s">
        <v>7676</v>
      </c>
      <c r="C4647" s="1">
        <v>42594</v>
      </c>
      <c r="D4647" s="1">
        <v>42598</v>
      </c>
      <c r="E4647" t="s">
        <v>49</v>
      </c>
      <c r="F4647" t="s">
        <v>5327</v>
      </c>
      <c r="G4647" t="s">
        <v>5328</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-8.0980000000000008</v>
      </c>
    </row>
    <row r="4648" spans="1:21" x14ac:dyDescent="0.25">
      <c r="A4648">
        <v>4647</v>
      </c>
      <c r="B4648" t="s">
        <v>7677</v>
      </c>
      <c r="C4648" s="1">
        <v>41789</v>
      </c>
      <c r="D4648" s="1">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v>
      </c>
      <c r="S4648">
        <v>3</v>
      </c>
      <c r="T4648">
        <v>0</v>
      </c>
      <c r="U4648">
        <v>6.1289999999999996</v>
      </c>
    </row>
    <row r="4649" spans="1:21" x14ac:dyDescent="0.25">
      <c r="A4649">
        <v>4648</v>
      </c>
      <c r="B4649" t="s">
        <v>7678</v>
      </c>
      <c r="C4649" s="1">
        <v>42486</v>
      </c>
      <c r="D4649" s="1">
        <v>42491</v>
      </c>
      <c r="E4649" t="s">
        <v>49</v>
      </c>
      <c r="F4649" t="s">
        <v>7679</v>
      </c>
      <c r="G4649" t="s">
        <v>7680</v>
      </c>
      <c r="H4649" t="s">
        <v>101</v>
      </c>
      <c r="I4649" t="s">
        <v>26</v>
      </c>
      <c r="J4649" t="s">
        <v>265</v>
      </c>
      <c r="K4649" t="s">
        <v>266</v>
      </c>
      <c r="L4649">
        <v>10009</v>
      </c>
      <c r="M4649" t="s">
        <v>147</v>
      </c>
      <c r="N4649" t="s">
        <v>6910</v>
      </c>
      <c r="O4649" t="s">
        <v>31</v>
      </c>
      <c r="P4649" t="s">
        <v>35</v>
      </c>
      <c r="Q4649" t="s">
        <v>6911</v>
      </c>
      <c r="R4649">
        <v>434.64600000000002</v>
      </c>
      <c r="S4649">
        <v>3</v>
      </c>
      <c r="T4649">
        <v>0.1</v>
      </c>
      <c r="U4649">
        <v>62.782200000000003</v>
      </c>
    </row>
    <row r="4650" spans="1:21" x14ac:dyDescent="0.25">
      <c r="A4650">
        <v>4649</v>
      </c>
      <c r="B4650" t="s">
        <v>7681</v>
      </c>
      <c r="C4650" s="1">
        <v>42869</v>
      </c>
      <c r="D4650" s="1">
        <v>42874</v>
      </c>
      <c r="E4650" t="s">
        <v>49</v>
      </c>
      <c r="F4650" t="s">
        <v>134</v>
      </c>
      <c r="G4650" t="s">
        <v>135</v>
      </c>
      <c r="H4650" t="s">
        <v>40</v>
      </c>
      <c r="I4650" t="s">
        <v>26</v>
      </c>
      <c r="J4650" t="s">
        <v>94</v>
      </c>
      <c r="K4650" t="s">
        <v>95</v>
      </c>
      <c r="L4650">
        <v>98103</v>
      </c>
      <c r="M4650" t="s">
        <v>43</v>
      </c>
      <c r="N4650" t="s">
        <v>7682</v>
      </c>
      <c r="O4650" t="s">
        <v>45</v>
      </c>
      <c r="P4650" t="s">
        <v>89</v>
      </c>
      <c r="Q4650" t="s">
        <v>7683</v>
      </c>
      <c r="R4650">
        <v>440.19</v>
      </c>
      <c r="S4650">
        <v>9</v>
      </c>
      <c r="T4650">
        <v>0</v>
      </c>
      <c r="U4650">
        <v>206.88929999999999</v>
      </c>
    </row>
    <row r="4651" spans="1:21" x14ac:dyDescent="0.25">
      <c r="A4651">
        <v>4650</v>
      </c>
      <c r="B4651" t="s">
        <v>7681</v>
      </c>
      <c r="C4651" s="1">
        <v>42869</v>
      </c>
      <c r="D4651" s="1">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1.9319999999999999</v>
      </c>
    </row>
    <row r="4652" spans="1:21" x14ac:dyDescent="0.25">
      <c r="A4652">
        <v>4651</v>
      </c>
      <c r="B4652" t="s">
        <v>7684</v>
      </c>
      <c r="C4652" s="1">
        <v>42833</v>
      </c>
      <c r="D4652" s="1">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244.55</v>
      </c>
      <c r="S4652">
        <v>5</v>
      </c>
      <c r="T4652">
        <v>0</v>
      </c>
      <c r="U4652">
        <v>114.9385</v>
      </c>
    </row>
    <row r="4653" spans="1:21" x14ac:dyDescent="0.25">
      <c r="A4653">
        <v>4652</v>
      </c>
      <c r="B4653" t="s">
        <v>7684</v>
      </c>
      <c r="C4653" s="1">
        <v>42833</v>
      </c>
      <c r="D4653" s="1">
        <v>42837</v>
      </c>
      <c r="E4653" t="s">
        <v>49</v>
      </c>
      <c r="F4653" t="s">
        <v>5011</v>
      </c>
      <c r="G4653" t="s">
        <v>5012</v>
      </c>
      <c r="H4653" t="s">
        <v>101</v>
      </c>
      <c r="I4653" t="s">
        <v>26</v>
      </c>
      <c r="J4653" t="s">
        <v>126</v>
      </c>
      <c r="K4653" t="s">
        <v>42</v>
      </c>
      <c r="L4653">
        <v>94110</v>
      </c>
      <c r="M4653" t="s">
        <v>43</v>
      </c>
      <c r="N4653" t="s">
        <v>6013</v>
      </c>
      <c r="O4653" t="s">
        <v>45</v>
      </c>
      <c r="P4653" t="s">
        <v>89</v>
      </c>
      <c r="Q4653" t="s">
        <v>6014</v>
      </c>
      <c r="R4653">
        <v>195.76</v>
      </c>
      <c r="S4653">
        <v>4</v>
      </c>
      <c r="T4653">
        <v>0</v>
      </c>
      <c r="U4653">
        <v>97.88</v>
      </c>
    </row>
    <row r="4654" spans="1:21" x14ac:dyDescent="0.25">
      <c r="A4654">
        <v>4653</v>
      </c>
      <c r="B4654" t="s">
        <v>7685</v>
      </c>
      <c r="C4654" s="1">
        <v>42783</v>
      </c>
      <c r="D4654" s="1">
        <v>42789</v>
      </c>
      <c r="E4654" t="s">
        <v>49</v>
      </c>
      <c r="F4654" t="s">
        <v>6377</v>
      </c>
      <c r="G4654" t="s">
        <v>6378</v>
      </c>
      <c r="H4654" t="s">
        <v>101</v>
      </c>
      <c r="I4654" t="s">
        <v>26</v>
      </c>
      <c r="J4654" t="s">
        <v>4934</v>
      </c>
      <c r="K4654" t="s">
        <v>789</v>
      </c>
      <c r="L4654">
        <v>8861</v>
      </c>
      <c r="M4654" t="s">
        <v>147</v>
      </c>
      <c r="N4654" t="s">
        <v>4012</v>
      </c>
      <c r="O4654" t="s">
        <v>45</v>
      </c>
      <c r="P4654" t="s">
        <v>89</v>
      </c>
      <c r="Q4654" t="s">
        <v>4013</v>
      </c>
      <c r="R4654">
        <v>11.76</v>
      </c>
      <c r="S4654">
        <v>2</v>
      </c>
      <c r="T4654">
        <v>0</v>
      </c>
      <c r="U4654">
        <v>5.7624000000000004</v>
      </c>
    </row>
    <row r="4655" spans="1:21" x14ac:dyDescent="0.25">
      <c r="A4655">
        <v>4654</v>
      </c>
      <c r="B4655" t="s">
        <v>7685</v>
      </c>
      <c r="C4655" s="1">
        <v>42783</v>
      </c>
      <c r="D4655" s="1">
        <v>42789</v>
      </c>
      <c r="E4655" t="s">
        <v>49</v>
      </c>
      <c r="F4655" t="s">
        <v>6377</v>
      </c>
      <c r="G4655" t="s">
        <v>6378</v>
      </c>
      <c r="H4655" t="s">
        <v>101</v>
      </c>
      <c r="I4655" t="s">
        <v>26</v>
      </c>
      <c r="J4655" t="s">
        <v>4934</v>
      </c>
      <c r="K4655" t="s">
        <v>789</v>
      </c>
      <c r="L4655">
        <v>8861</v>
      </c>
      <c r="M4655" t="s">
        <v>147</v>
      </c>
      <c r="N4655" t="s">
        <v>5275</v>
      </c>
      <c r="O4655" t="s">
        <v>45</v>
      </c>
      <c r="P4655" t="s">
        <v>58</v>
      </c>
      <c r="Q4655" t="s">
        <v>5276</v>
      </c>
      <c r="R4655">
        <v>166.45</v>
      </c>
      <c r="S4655">
        <v>5</v>
      </c>
      <c r="T4655">
        <v>0</v>
      </c>
      <c r="U4655">
        <v>39.948</v>
      </c>
    </row>
    <row r="4656" spans="1:21" x14ac:dyDescent="0.25">
      <c r="A4656">
        <v>4655</v>
      </c>
      <c r="B4656" t="s">
        <v>7686</v>
      </c>
      <c r="C4656" s="1">
        <v>42910</v>
      </c>
      <c r="D4656" s="1">
        <v>42912</v>
      </c>
      <c r="E4656" t="s">
        <v>22</v>
      </c>
      <c r="F4656" t="s">
        <v>3458</v>
      </c>
      <c r="G4656" t="s">
        <v>3459</v>
      </c>
      <c r="H4656" t="s">
        <v>25</v>
      </c>
      <c r="I4656" t="s">
        <v>26</v>
      </c>
      <c r="J4656" t="s">
        <v>126</v>
      </c>
      <c r="K4656" t="s">
        <v>42</v>
      </c>
      <c r="L4656">
        <v>94110</v>
      </c>
      <c r="M4656" t="s">
        <v>43</v>
      </c>
      <c r="N4656" t="s">
        <v>6925</v>
      </c>
      <c r="O4656" t="s">
        <v>45</v>
      </c>
      <c r="P4656" t="s">
        <v>268</v>
      </c>
      <c r="Q4656" t="s">
        <v>6926</v>
      </c>
      <c r="R4656">
        <v>2.88</v>
      </c>
      <c r="S4656">
        <v>1</v>
      </c>
      <c r="T4656">
        <v>0</v>
      </c>
      <c r="U4656">
        <v>1.3535999999999999</v>
      </c>
    </row>
    <row r="4657" spans="1:21" x14ac:dyDescent="0.25">
      <c r="A4657">
        <v>4656</v>
      </c>
      <c r="B4657" t="s">
        <v>7687</v>
      </c>
      <c r="C4657" s="1">
        <v>41764</v>
      </c>
      <c r="D4657" s="1">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45.247999999999998</v>
      </c>
      <c r="S4657">
        <v>2</v>
      </c>
      <c r="T4657">
        <v>0.2</v>
      </c>
      <c r="U4657">
        <v>3.9592000000000001</v>
      </c>
    </row>
    <row r="4658" spans="1:21" x14ac:dyDescent="0.25">
      <c r="A4658">
        <v>4657</v>
      </c>
      <c r="B4658" t="s">
        <v>7688</v>
      </c>
      <c r="C4658" s="1">
        <v>42127</v>
      </c>
      <c r="D4658" s="1">
        <v>42131</v>
      </c>
      <c r="E4658" t="s">
        <v>49</v>
      </c>
      <c r="F4658" t="s">
        <v>5817</v>
      </c>
      <c r="G4658" t="s">
        <v>5818</v>
      </c>
      <c r="H4658" t="s">
        <v>25</v>
      </c>
      <c r="I4658" t="s">
        <v>26</v>
      </c>
      <c r="J4658" t="s">
        <v>145</v>
      </c>
      <c r="K4658" t="s">
        <v>146</v>
      </c>
      <c r="L4658">
        <v>19140</v>
      </c>
      <c r="M4658" t="s">
        <v>147</v>
      </c>
      <c r="N4658" t="s">
        <v>2842</v>
      </c>
      <c r="O4658" t="s">
        <v>45</v>
      </c>
      <c r="P4658" t="s">
        <v>67</v>
      </c>
      <c r="Q4658" t="s">
        <v>2843</v>
      </c>
      <c r="R4658">
        <v>59.904000000000003</v>
      </c>
      <c r="S4658">
        <v>2</v>
      </c>
      <c r="T4658">
        <v>0.2</v>
      </c>
      <c r="U4658">
        <v>14.2272</v>
      </c>
    </row>
    <row r="4659" spans="1:21" x14ac:dyDescent="0.25">
      <c r="A4659">
        <v>4658</v>
      </c>
      <c r="B4659" t="s">
        <v>7688</v>
      </c>
      <c r="C4659" s="1">
        <v>42127</v>
      </c>
      <c r="D4659" s="1">
        <v>42131</v>
      </c>
      <c r="E4659" t="s">
        <v>49</v>
      </c>
      <c r="F4659" t="s">
        <v>5817</v>
      </c>
      <c r="G4659" t="s">
        <v>5818</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x14ac:dyDescent="0.25">
      <c r="A4660">
        <v>4659</v>
      </c>
      <c r="B4660" t="s">
        <v>7688</v>
      </c>
      <c r="C4660" s="1">
        <v>42127</v>
      </c>
      <c r="D4660" s="1">
        <v>42131</v>
      </c>
      <c r="E4660" t="s">
        <v>49</v>
      </c>
      <c r="F4660" t="s">
        <v>5817</v>
      </c>
      <c r="G4660" t="s">
        <v>5818</v>
      </c>
      <c r="H4660" t="s">
        <v>25</v>
      </c>
      <c r="I4660" t="s">
        <v>26</v>
      </c>
      <c r="J4660" t="s">
        <v>145</v>
      </c>
      <c r="K4660" t="s">
        <v>146</v>
      </c>
      <c r="L4660">
        <v>19140</v>
      </c>
      <c r="M4660" t="s">
        <v>147</v>
      </c>
      <c r="N4660" t="s">
        <v>1538</v>
      </c>
      <c r="O4660" t="s">
        <v>45</v>
      </c>
      <c r="P4660" t="s">
        <v>89</v>
      </c>
      <c r="Q4660" t="s">
        <v>1539</v>
      </c>
      <c r="R4660">
        <v>7.968</v>
      </c>
      <c r="S4660">
        <v>2</v>
      </c>
      <c r="T4660">
        <v>0.2</v>
      </c>
      <c r="U4660">
        <v>2.8883999999999999</v>
      </c>
    </row>
    <row r="4661" spans="1:21" x14ac:dyDescent="0.25">
      <c r="A4661">
        <v>4660</v>
      </c>
      <c r="B4661" t="s">
        <v>7688</v>
      </c>
      <c r="C4661" s="1">
        <v>42127</v>
      </c>
      <c r="D4661" s="1">
        <v>42131</v>
      </c>
      <c r="E4661" t="s">
        <v>49</v>
      </c>
      <c r="F4661" t="s">
        <v>5817</v>
      </c>
      <c r="G4661" t="s">
        <v>5818</v>
      </c>
      <c r="H4661" t="s">
        <v>25</v>
      </c>
      <c r="I4661" t="s">
        <v>26</v>
      </c>
      <c r="J4661" t="s">
        <v>145</v>
      </c>
      <c r="K4661" t="s">
        <v>146</v>
      </c>
      <c r="L4661">
        <v>19140</v>
      </c>
      <c r="M4661" t="s">
        <v>147</v>
      </c>
      <c r="N4661" t="s">
        <v>811</v>
      </c>
      <c r="O4661" t="s">
        <v>45</v>
      </c>
      <c r="P4661" t="s">
        <v>77</v>
      </c>
      <c r="Q4661" t="s">
        <v>812</v>
      </c>
      <c r="R4661">
        <v>18.2</v>
      </c>
      <c r="S4661">
        <v>7</v>
      </c>
      <c r="T4661">
        <v>0.2</v>
      </c>
      <c r="U4661">
        <v>2.0474999999999999</v>
      </c>
    </row>
    <row r="4662" spans="1:21" x14ac:dyDescent="0.25">
      <c r="A4662">
        <v>4661</v>
      </c>
      <c r="B4662" t="s">
        <v>7688</v>
      </c>
      <c r="C4662" s="1">
        <v>42127</v>
      </c>
      <c r="D4662" s="1">
        <v>42131</v>
      </c>
      <c r="E4662" t="s">
        <v>49</v>
      </c>
      <c r="F4662" t="s">
        <v>5817</v>
      </c>
      <c r="G4662" t="s">
        <v>5818</v>
      </c>
      <c r="H4662" t="s">
        <v>25</v>
      </c>
      <c r="I4662" t="s">
        <v>26</v>
      </c>
      <c r="J4662" t="s">
        <v>145</v>
      </c>
      <c r="K4662" t="s">
        <v>146</v>
      </c>
      <c r="L4662">
        <v>19140</v>
      </c>
      <c r="M4662" t="s">
        <v>147</v>
      </c>
      <c r="N4662" t="s">
        <v>7689</v>
      </c>
      <c r="O4662" t="s">
        <v>70</v>
      </c>
      <c r="P4662" t="s">
        <v>160</v>
      </c>
      <c r="Q4662" t="s">
        <v>7690</v>
      </c>
      <c r="R4662">
        <v>27.552</v>
      </c>
      <c r="S4662">
        <v>3</v>
      </c>
      <c r="T4662">
        <v>0.2</v>
      </c>
      <c r="U4662">
        <v>-0.34439999999999998</v>
      </c>
    </row>
    <row r="4663" spans="1:21" x14ac:dyDescent="0.25">
      <c r="A4663">
        <v>4662</v>
      </c>
      <c r="B4663" t="s">
        <v>7688</v>
      </c>
      <c r="C4663" s="1">
        <v>42127</v>
      </c>
      <c r="D4663" s="1">
        <v>42131</v>
      </c>
      <c r="E4663" t="s">
        <v>49</v>
      </c>
      <c r="F4663" t="s">
        <v>5817</v>
      </c>
      <c r="G4663" t="s">
        <v>5818</v>
      </c>
      <c r="H4663" t="s">
        <v>25</v>
      </c>
      <c r="I4663" t="s">
        <v>26</v>
      </c>
      <c r="J4663" t="s">
        <v>145</v>
      </c>
      <c r="K4663" t="s">
        <v>146</v>
      </c>
      <c r="L4663">
        <v>19140</v>
      </c>
      <c r="M4663" t="s">
        <v>147</v>
      </c>
      <c r="N4663" t="s">
        <v>944</v>
      </c>
      <c r="O4663" t="s">
        <v>31</v>
      </c>
      <c r="P4663" t="s">
        <v>35</v>
      </c>
      <c r="Q4663" t="s">
        <v>945</v>
      </c>
      <c r="R4663">
        <v>844.11599999999999</v>
      </c>
      <c r="S4663">
        <v>6</v>
      </c>
      <c r="T4663">
        <v>0.3</v>
      </c>
      <c r="U4663">
        <v>-36.176400000000001</v>
      </c>
    </row>
    <row r="4664" spans="1:21" x14ac:dyDescent="0.25">
      <c r="A4664">
        <v>4663</v>
      </c>
      <c r="B4664" t="s">
        <v>7688</v>
      </c>
      <c r="C4664" s="1">
        <v>42127</v>
      </c>
      <c r="D4664" s="1">
        <v>42131</v>
      </c>
      <c r="E4664" t="s">
        <v>49</v>
      </c>
      <c r="F4664" t="s">
        <v>5817</v>
      </c>
      <c r="G4664" t="s">
        <v>5818</v>
      </c>
      <c r="H4664" t="s">
        <v>25</v>
      </c>
      <c r="I4664" t="s">
        <v>26</v>
      </c>
      <c r="J4664" t="s">
        <v>145</v>
      </c>
      <c r="K4664" t="s">
        <v>146</v>
      </c>
      <c r="L4664">
        <v>19140</v>
      </c>
      <c r="M4664" t="s">
        <v>147</v>
      </c>
      <c r="N4664" t="s">
        <v>3548</v>
      </c>
      <c r="O4664" t="s">
        <v>45</v>
      </c>
      <c r="P4664" t="s">
        <v>58</v>
      </c>
      <c r="Q4664" t="s">
        <v>3549</v>
      </c>
      <c r="R4664">
        <v>76.751999999999995</v>
      </c>
      <c r="S4664">
        <v>3</v>
      </c>
      <c r="T4664">
        <v>0.2</v>
      </c>
      <c r="U4664">
        <v>-9.5939999999999994</v>
      </c>
    </row>
    <row r="4665" spans="1:21" x14ac:dyDescent="0.25">
      <c r="A4665">
        <v>4664</v>
      </c>
      <c r="B4665" t="s">
        <v>7691</v>
      </c>
      <c r="C4665" s="1">
        <v>42631</v>
      </c>
      <c r="D4665" s="1">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1.05</v>
      </c>
    </row>
    <row r="4666" spans="1:21" x14ac:dyDescent="0.25">
      <c r="A4666">
        <v>4665</v>
      </c>
      <c r="B4666" t="s">
        <v>7692</v>
      </c>
      <c r="C4666" s="1">
        <v>42635</v>
      </c>
      <c r="D4666" s="1">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-6.0048000000000004</v>
      </c>
    </row>
    <row r="4667" spans="1:21" x14ac:dyDescent="0.25">
      <c r="A4667">
        <v>4666</v>
      </c>
      <c r="B4667" t="s">
        <v>7692</v>
      </c>
      <c r="C4667" s="1">
        <v>42635</v>
      </c>
      <c r="D4667" s="1">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x14ac:dyDescent="0.25">
      <c r="A4668">
        <v>4667</v>
      </c>
      <c r="B4668" t="s">
        <v>7693</v>
      </c>
      <c r="C4668" s="1">
        <v>42379</v>
      </c>
      <c r="D4668" s="1">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34.365600000000001</v>
      </c>
    </row>
    <row r="4669" spans="1:21" x14ac:dyDescent="0.25">
      <c r="A4669">
        <v>4668</v>
      </c>
      <c r="B4669" t="s">
        <v>7693</v>
      </c>
      <c r="C4669" s="1">
        <v>42379</v>
      </c>
      <c r="D4669" s="1">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13.296200000000001</v>
      </c>
    </row>
    <row r="4670" spans="1:21" x14ac:dyDescent="0.25">
      <c r="A4670">
        <v>4669</v>
      </c>
      <c r="B4670" t="s">
        <v>7694</v>
      </c>
      <c r="C4670" s="1">
        <v>42861</v>
      </c>
      <c r="D4670" s="1">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11.06</v>
      </c>
      <c r="S4670">
        <v>10</v>
      </c>
      <c r="T4670">
        <v>0.8</v>
      </c>
      <c r="U4670">
        <v>-18.802</v>
      </c>
    </row>
    <row r="4671" spans="1:21" x14ac:dyDescent="0.25">
      <c r="A4671">
        <v>4670</v>
      </c>
      <c r="B4671" t="s">
        <v>7694</v>
      </c>
      <c r="C4671" s="1">
        <v>42861</v>
      </c>
      <c r="D4671" s="1">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v>
      </c>
    </row>
    <row r="4672" spans="1:21" x14ac:dyDescent="0.25">
      <c r="A4672">
        <v>4671</v>
      </c>
      <c r="B4672" t="s">
        <v>7694</v>
      </c>
      <c r="C4672" s="1">
        <v>42861</v>
      </c>
      <c r="D4672" s="1">
        <v>42866</v>
      </c>
      <c r="E4672" t="s">
        <v>49</v>
      </c>
      <c r="F4672" t="s">
        <v>5176</v>
      </c>
      <c r="G4672" t="s">
        <v>5177</v>
      </c>
      <c r="H4672" t="s">
        <v>40</v>
      </c>
      <c r="I4672" t="s">
        <v>26</v>
      </c>
      <c r="J4672" t="s">
        <v>102</v>
      </c>
      <c r="K4672" t="s">
        <v>103</v>
      </c>
      <c r="L4672">
        <v>76106</v>
      </c>
      <c r="M4672" t="s">
        <v>104</v>
      </c>
      <c r="N4672" t="s">
        <v>7511</v>
      </c>
      <c r="O4672" t="s">
        <v>45</v>
      </c>
      <c r="P4672" t="s">
        <v>58</v>
      </c>
      <c r="Q4672" t="s">
        <v>7512</v>
      </c>
      <c r="R4672">
        <v>772.68</v>
      </c>
      <c r="S4672">
        <v>5</v>
      </c>
      <c r="T4672">
        <v>0.2</v>
      </c>
      <c r="U4672">
        <v>-57.951000000000001</v>
      </c>
    </row>
    <row r="4673" spans="1:21" x14ac:dyDescent="0.25">
      <c r="A4673">
        <v>4672</v>
      </c>
      <c r="B4673" t="s">
        <v>7695</v>
      </c>
      <c r="C4673" s="1">
        <v>42582</v>
      </c>
      <c r="D4673" s="1">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v>
      </c>
      <c r="S4673">
        <v>4</v>
      </c>
      <c r="T4673">
        <v>0.1</v>
      </c>
      <c r="U4673">
        <v>72.358000000000004</v>
      </c>
    </row>
    <row r="4674" spans="1:21" x14ac:dyDescent="0.25">
      <c r="A4674">
        <v>4673</v>
      </c>
      <c r="B4674" t="s">
        <v>7695</v>
      </c>
      <c r="C4674" s="1">
        <v>42582</v>
      </c>
      <c r="D4674" s="1">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x14ac:dyDescent="0.25">
      <c r="A4675">
        <v>4674</v>
      </c>
      <c r="B4675" t="s">
        <v>7695</v>
      </c>
      <c r="C4675" s="1">
        <v>42582</v>
      </c>
      <c r="D4675" s="1">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x14ac:dyDescent="0.25">
      <c r="A4676">
        <v>4675</v>
      </c>
      <c r="B4676" t="s">
        <v>7695</v>
      </c>
      <c r="C4676" s="1">
        <v>42582</v>
      </c>
      <c r="D4676" s="1">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30.023399999999999</v>
      </c>
    </row>
    <row r="4677" spans="1:21" x14ac:dyDescent="0.25">
      <c r="A4677">
        <v>4676</v>
      </c>
      <c r="B4677" t="s">
        <v>7696</v>
      </c>
      <c r="C4677" s="1">
        <v>42821</v>
      </c>
      <c r="D4677" s="1">
        <v>42823</v>
      </c>
      <c r="E4677" t="s">
        <v>22</v>
      </c>
      <c r="F4677" t="s">
        <v>117</v>
      </c>
      <c r="G4677" t="s">
        <v>118</v>
      </c>
      <c r="H4677" t="s">
        <v>25</v>
      </c>
      <c r="I4677" t="s">
        <v>26</v>
      </c>
      <c r="J4677" t="s">
        <v>145</v>
      </c>
      <c r="K4677" t="s">
        <v>146</v>
      </c>
      <c r="L4677">
        <v>19120</v>
      </c>
      <c r="M4677" t="s">
        <v>147</v>
      </c>
      <c r="N4677" t="s">
        <v>6038</v>
      </c>
      <c r="O4677" t="s">
        <v>31</v>
      </c>
      <c r="P4677" t="s">
        <v>64</v>
      </c>
      <c r="Q4677" t="s">
        <v>6039</v>
      </c>
      <c r="R4677">
        <v>15.007999999999999</v>
      </c>
      <c r="S4677">
        <v>2</v>
      </c>
      <c r="T4677">
        <v>0.2</v>
      </c>
      <c r="U4677">
        <v>1.5007999999999999</v>
      </c>
    </row>
    <row r="4678" spans="1:21" x14ac:dyDescent="0.25">
      <c r="A4678">
        <v>4677</v>
      </c>
      <c r="B4678" t="s">
        <v>7697</v>
      </c>
      <c r="C4678" s="1">
        <v>41712</v>
      </c>
      <c r="D4678" s="1">
        <v>41717</v>
      </c>
      <c r="E4678" t="s">
        <v>49</v>
      </c>
      <c r="F4678" t="s">
        <v>5755</v>
      </c>
      <c r="G4678" t="s">
        <v>5756</v>
      </c>
      <c r="H4678" t="s">
        <v>25</v>
      </c>
      <c r="I4678" t="s">
        <v>26</v>
      </c>
      <c r="J4678" t="s">
        <v>7698</v>
      </c>
      <c r="K4678" t="s">
        <v>120</v>
      </c>
      <c r="L4678">
        <v>84321</v>
      </c>
      <c r="M4678" t="s">
        <v>43</v>
      </c>
      <c r="N4678" t="s">
        <v>5494</v>
      </c>
      <c r="O4678" t="s">
        <v>45</v>
      </c>
      <c r="P4678" t="s">
        <v>74</v>
      </c>
      <c r="Q4678" t="s">
        <v>5495</v>
      </c>
      <c r="R4678">
        <v>33.088000000000001</v>
      </c>
      <c r="S4678">
        <v>4</v>
      </c>
      <c r="T4678">
        <v>0.2</v>
      </c>
      <c r="U4678">
        <v>11.167199999999999</v>
      </c>
    </row>
    <row r="4679" spans="1:21" x14ac:dyDescent="0.25">
      <c r="A4679">
        <v>4678</v>
      </c>
      <c r="B4679" t="s">
        <v>7697</v>
      </c>
      <c r="C4679" s="1">
        <v>41712</v>
      </c>
      <c r="D4679" s="1">
        <v>41717</v>
      </c>
      <c r="E4679" t="s">
        <v>49</v>
      </c>
      <c r="F4679" t="s">
        <v>5755</v>
      </c>
      <c r="G4679" t="s">
        <v>5756</v>
      </c>
      <c r="H4679" t="s">
        <v>25</v>
      </c>
      <c r="I4679" t="s">
        <v>26</v>
      </c>
      <c r="J4679" t="s">
        <v>7698</v>
      </c>
      <c r="K4679" t="s">
        <v>120</v>
      </c>
      <c r="L4679">
        <v>84321</v>
      </c>
      <c r="M4679" t="s">
        <v>43</v>
      </c>
      <c r="N4679" t="s">
        <v>1778</v>
      </c>
      <c r="O4679" t="s">
        <v>45</v>
      </c>
      <c r="P4679" t="s">
        <v>58</v>
      </c>
      <c r="Q4679" t="s">
        <v>1779</v>
      </c>
      <c r="R4679">
        <v>80.98</v>
      </c>
      <c r="S4679">
        <v>1</v>
      </c>
      <c r="T4679">
        <v>0</v>
      </c>
      <c r="U4679">
        <v>3.2391999999999999</v>
      </c>
    </row>
    <row r="4680" spans="1:21" x14ac:dyDescent="0.25">
      <c r="A4680">
        <v>4679</v>
      </c>
      <c r="B4680" t="s">
        <v>7697</v>
      </c>
      <c r="C4680" s="1">
        <v>41712</v>
      </c>
      <c r="D4680" s="1">
        <v>41717</v>
      </c>
      <c r="E4680" t="s">
        <v>49</v>
      </c>
      <c r="F4680" t="s">
        <v>5755</v>
      </c>
      <c r="G4680" t="s">
        <v>5756</v>
      </c>
      <c r="H4680" t="s">
        <v>25</v>
      </c>
      <c r="I4680" t="s">
        <v>26</v>
      </c>
      <c r="J4680" t="s">
        <v>7698</v>
      </c>
      <c r="K4680" t="s">
        <v>120</v>
      </c>
      <c r="L4680">
        <v>84321</v>
      </c>
      <c r="M4680" t="s">
        <v>43</v>
      </c>
      <c r="N4680" t="s">
        <v>7699</v>
      </c>
      <c r="O4680" t="s">
        <v>70</v>
      </c>
      <c r="P4680" t="s">
        <v>160</v>
      </c>
      <c r="Q4680" t="s">
        <v>7700</v>
      </c>
      <c r="R4680">
        <v>82.8</v>
      </c>
      <c r="S4680">
        <v>12</v>
      </c>
      <c r="T4680">
        <v>0</v>
      </c>
      <c r="U4680">
        <v>6.6239999999999997</v>
      </c>
    </row>
    <row r="4681" spans="1:21" x14ac:dyDescent="0.25">
      <c r="A4681">
        <v>4680</v>
      </c>
      <c r="B4681" t="s">
        <v>7697</v>
      </c>
      <c r="C4681" s="1">
        <v>41712</v>
      </c>
      <c r="D4681" s="1">
        <v>41717</v>
      </c>
      <c r="E4681" t="s">
        <v>49</v>
      </c>
      <c r="F4681" t="s">
        <v>5755</v>
      </c>
      <c r="G4681" t="s">
        <v>5756</v>
      </c>
      <c r="H4681" t="s">
        <v>25</v>
      </c>
      <c r="I4681" t="s">
        <v>26</v>
      </c>
      <c r="J4681" t="s">
        <v>7698</v>
      </c>
      <c r="K4681" t="s">
        <v>120</v>
      </c>
      <c r="L4681">
        <v>84321</v>
      </c>
      <c r="M4681" t="s">
        <v>43</v>
      </c>
      <c r="N4681" t="s">
        <v>2659</v>
      </c>
      <c r="O4681" t="s">
        <v>45</v>
      </c>
      <c r="P4681" t="s">
        <v>58</v>
      </c>
      <c r="Q4681" t="s">
        <v>2660</v>
      </c>
      <c r="R4681">
        <v>21.36</v>
      </c>
      <c r="S4681">
        <v>2</v>
      </c>
      <c r="T4681">
        <v>0</v>
      </c>
      <c r="U4681">
        <v>5.7671999999999999</v>
      </c>
    </row>
    <row r="4682" spans="1:21" x14ac:dyDescent="0.25">
      <c r="A4682">
        <v>4681</v>
      </c>
      <c r="B4682" t="s">
        <v>7697</v>
      </c>
      <c r="C4682" s="1">
        <v>41712</v>
      </c>
      <c r="D4682" s="1">
        <v>41717</v>
      </c>
      <c r="E4682" t="s">
        <v>49</v>
      </c>
      <c r="F4682" t="s">
        <v>5755</v>
      </c>
      <c r="G4682" t="s">
        <v>5756</v>
      </c>
      <c r="H4682" t="s">
        <v>25</v>
      </c>
      <c r="I4682" t="s">
        <v>26</v>
      </c>
      <c r="J4682" t="s">
        <v>7698</v>
      </c>
      <c r="K4682" t="s">
        <v>120</v>
      </c>
      <c r="L4682">
        <v>84321</v>
      </c>
      <c r="M4682" t="s">
        <v>43</v>
      </c>
      <c r="N4682" t="s">
        <v>6816</v>
      </c>
      <c r="O4682" t="s">
        <v>45</v>
      </c>
      <c r="P4682" t="s">
        <v>74</v>
      </c>
      <c r="Q4682" t="s">
        <v>6817</v>
      </c>
      <c r="R4682">
        <v>62.048000000000002</v>
      </c>
      <c r="S4682">
        <v>2</v>
      </c>
      <c r="T4682">
        <v>0.2</v>
      </c>
      <c r="U4682">
        <v>20.165600000000001</v>
      </c>
    </row>
    <row r="4683" spans="1:21" x14ac:dyDescent="0.25">
      <c r="A4683">
        <v>4682</v>
      </c>
      <c r="B4683" t="s">
        <v>7701</v>
      </c>
      <c r="C4683" s="1">
        <v>42565</v>
      </c>
      <c r="D4683" s="1">
        <v>42569</v>
      </c>
      <c r="E4683" t="s">
        <v>22</v>
      </c>
      <c r="F4683" t="s">
        <v>6279</v>
      </c>
      <c r="G4683" t="s">
        <v>6280</v>
      </c>
      <c r="H4683" t="s">
        <v>25</v>
      </c>
      <c r="I4683" t="s">
        <v>26</v>
      </c>
      <c r="J4683" t="s">
        <v>1564</v>
      </c>
      <c r="K4683" t="s">
        <v>266</v>
      </c>
      <c r="L4683">
        <v>13021</v>
      </c>
      <c r="M4683" t="s">
        <v>147</v>
      </c>
      <c r="N4683" t="s">
        <v>5413</v>
      </c>
      <c r="O4683" t="s">
        <v>45</v>
      </c>
      <c r="P4683" t="s">
        <v>268</v>
      </c>
      <c r="Q4683" t="s">
        <v>5414</v>
      </c>
      <c r="R4683">
        <v>29.61</v>
      </c>
      <c r="S4683">
        <v>9</v>
      </c>
      <c r="T4683">
        <v>0</v>
      </c>
      <c r="U4683">
        <v>13.3245</v>
      </c>
    </row>
    <row r="4684" spans="1:21" x14ac:dyDescent="0.25">
      <c r="A4684">
        <v>4683</v>
      </c>
      <c r="B4684" t="s">
        <v>7702</v>
      </c>
      <c r="C4684" s="1">
        <v>42705</v>
      </c>
      <c r="D4684" s="1">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x14ac:dyDescent="0.25">
      <c r="A4685">
        <v>4684</v>
      </c>
      <c r="B4685" t="s">
        <v>7703</v>
      </c>
      <c r="C4685" s="1">
        <v>42611</v>
      </c>
      <c r="D4685" s="1">
        <v>42616</v>
      </c>
      <c r="E4685" t="s">
        <v>49</v>
      </c>
      <c r="F4685" t="s">
        <v>2766</v>
      </c>
      <c r="G4685" t="s">
        <v>2767</v>
      </c>
      <c r="H4685" t="s">
        <v>40</v>
      </c>
      <c r="I4685" t="s">
        <v>26</v>
      </c>
      <c r="J4685" t="s">
        <v>145</v>
      </c>
      <c r="K4685" t="s">
        <v>146</v>
      </c>
      <c r="L4685">
        <v>19120</v>
      </c>
      <c r="M4685" t="s">
        <v>147</v>
      </c>
      <c r="N4685" t="s">
        <v>6569</v>
      </c>
      <c r="O4685" t="s">
        <v>31</v>
      </c>
      <c r="P4685" t="s">
        <v>55</v>
      </c>
      <c r="Q4685" t="s">
        <v>6570</v>
      </c>
      <c r="R4685">
        <v>241.92</v>
      </c>
      <c r="S4685">
        <v>4</v>
      </c>
      <c r="T4685">
        <v>0.4</v>
      </c>
      <c r="U4685">
        <v>-56.448</v>
      </c>
    </row>
    <row r="4686" spans="1:21" x14ac:dyDescent="0.25">
      <c r="A4686">
        <v>4685</v>
      </c>
      <c r="B4686" t="s">
        <v>7703</v>
      </c>
      <c r="C4686" s="1">
        <v>42611</v>
      </c>
      <c r="D4686" s="1">
        <v>42616</v>
      </c>
      <c r="E4686" t="s">
        <v>49</v>
      </c>
      <c r="F4686" t="s">
        <v>2766</v>
      </c>
      <c r="G4686" t="s">
        <v>2767</v>
      </c>
      <c r="H4686" t="s">
        <v>40</v>
      </c>
      <c r="I4686" t="s">
        <v>26</v>
      </c>
      <c r="J4686" t="s">
        <v>145</v>
      </c>
      <c r="K4686" t="s">
        <v>146</v>
      </c>
      <c r="L4686">
        <v>19120</v>
      </c>
      <c r="M4686" t="s">
        <v>147</v>
      </c>
      <c r="N4686" t="s">
        <v>7290</v>
      </c>
      <c r="O4686" t="s">
        <v>31</v>
      </c>
      <c r="P4686" t="s">
        <v>32</v>
      </c>
      <c r="Q4686" t="s">
        <v>7291</v>
      </c>
      <c r="R4686">
        <v>163.88</v>
      </c>
      <c r="S4686">
        <v>4</v>
      </c>
      <c r="T4686">
        <v>0.5</v>
      </c>
      <c r="U4686">
        <v>-81.94</v>
      </c>
    </row>
    <row r="4687" spans="1:21" x14ac:dyDescent="0.25">
      <c r="A4687">
        <v>4686</v>
      </c>
      <c r="B4687" t="s">
        <v>7703</v>
      </c>
      <c r="C4687" s="1">
        <v>42611</v>
      </c>
      <c r="D4687" s="1">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-2.7888000000000002</v>
      </c>
    </row>
    <row r="4688" spans="1:21" x14ac:dyDescent="0.25">
      <c r="A4688">
        <v>4687</v>
      </c>
      <c r="B4688" t="s">
        <v>7703</v>
      </c>
      <c r="C4688" s="1">
        <v>42611</v>
      </c>
      <c r="D4688" s="1">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-2.3814000000000002</v>
      </c>
    </row>
    <row r="4689" spans="1:21" x14ac:dyDescent="0.25">
      <c r="A4689">
        <v>4688</v>
      </c>
      <c r="B4689" t="s">
        <v>7704</v>
      </c>
      <c r="C4689" s="1">
        <v>42545</v>
      </c>
      <c r="D4689" s="1">
        <v>42551</v>
      </c>
      <c r="E4689" t="s">
        <v>49</v>
      </c>
      <c r="F4689" t="s">
        <v>2759</v>
      </c>
      <c r="G4689" t="s">
        <v>2760</v>
      </c>
      <c r="H4689" t="s">
        <v>25</v>
      </c>
      <c r="I4689" t="s">
        <v>26</v>
      </c>
      <c r="J4689" t="s">
        <v>1468</v>
      </c>
      <c r="K4689" t="s">
        <v>253</v>
      </c>
      <c r="L4689">
        <v>47374</v>
      </c>
      <c r="M4689" t="s">
        <v>104</v>
      </c>
      <c r="N4689" t="s">
        <v>7705</v>
      </c>
      <c r="O4689" t="s">
        <v>70</v>
      </c>
      <c r="P4689" t="s">
        <v>71</v>
      </c>
      <c r="Q4689" t="s">
        <v>7706</v>
      </c>
      <c r="R4689">
        <v>440.91</v>
      </c>
      <c r="S4689">
        <v>9</v>
      </c>
      <c r="T4689">
        <v>0</v>
      </c>
      <c r="U4689">
        <v>123.45480000000001</v>
      </c>
    </row>
    <row r="4690" spans="1:21" x14ac:dyDescent="0.25">
      <c r="A4690">
        <v>4689</v>
      </c>
      <c r="B4690" t="s">
        <v>7707</v>
      </c>
      <c r="C4690" s="1">
        <v>42824</v>
      </c>
      <c r="D4690" s="1">
        <v>42828</v>
      </c>
      <c r="E4690" t="s">
        <v>49</v>
      </c>
      <c r="F4690" t="s">
        <v>6126</v>
      </c>
      <c r="G4690" t="s">
        <v>6127</v>
      </c>
      <c r="H4690" t="s">
        <v>25</v>
      </c>
      <c r="I4690" t="s">
        <v>26</v>
      </c>
      <c r="J4690" t="s">
        <v>2475</v>
      </c>
      <c r="K4690" t="s">
        <v>146</v>
      </c>
      <c r="L4690">
        <v>17602</v>
      </c>
      <c r="M4690" t="s">
        <v>147</v>
      </c>
      <c r="N4690" t="s">
        <v>176</v>
      </c>
      <c r="O4690" t="s">
        <v>45</v>
      </c>
      <c r="P4690" t="s">
        <v>74</v>
      </c>
      <c r="Q4690" t="s">
        <v>177</v>
      </c>
      <c r="R4690">
        <v>5.7149999999999999</v>
      </c>
      <c r="S4690">
        <v>5</v>
      </c>
      <c r="T4690">
        <v>0.7</v>
      </c>
      <c r="U4690">
        <v>-4.7625000000000002</v>
      </c>
    </row>
    <row r="4691" spans="1:21" x14ac:dyDescent="0.25">
      <c r="A4691">
        <v>4690</v>
      </c>
      <c r="B4691" t="s">
        <v>7708</v>
      </c>
      <c r="C4691" s="1">
        <v>41993</v>
      </c>
      <c r="D4691" s="1">
        <v>41995</v>
      </c>
      <c r="E4691" t="s">
        <v>187</v>
      </c>
      <c r="F4691" t="s">
        <v>4919</v>
      </c>
      <c r="G4691" t="s">
        <v>4920</v>
      </c>
      <c r="H4691" t="s">
        <v>25</v>
      </c>
      <c r="I4691" t="s">
        <v>26</v>
      </c>
      <c r="J4691" t="s">
        <v>1313</v>
      </c>
      <c r="K4691" t="s">
        <v>309</v>
      </c>
      <c r="L4691">
        <v>85705</v>
      </c>
      <c r="M4691" t="s">
        <v>43</v>
      </c>
      <c r="N4691" t="s">
        <v>5864</v>
      </c>
      <c r="O4691" t="s">
        <v>31</v>
      </c>
      <c r="P4691" t="s">
        <v>64</v>
      </c>
      <c r="Q4691" t="s">
        <v>5865</v>
      </c>
      <c r="R4691">
        <v>51.968000000000004</v>
      </c>
      <c r="S4691">
        <v>2</v>
      </c>
      <c r="T4691">
        <v>0.2</v>
      </c>
      <c r="U4691">
        <v>10.393599999999999</v>
      </c>
    </row>
    <row r="4692" spans="1:21" x14ac:dyDescent="0.25">
      <c r="A4692">
        <v>4691</v>
      </c>
      <c r="B4692" t="s">
        <v>7708</v>
      </c>
      <c r="C4692" s="1">
        <v>41993</v>
      </c>
      <c r="D4692" s="1">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v>
      </c>
    </row>
    <row r="4693" spans="1:21" x14ac:dyDescent="0.25">
      <c r="A4693">
        <v>4692</v>
      </c>
      <c r="B4693" t="s">
        <v>7708</v>
      </c>
      <c r="C4693" s="1">
        <v>41993</v>
      </c>
      <c r="D4693" s="1">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v>
      </c>
      <c r="S4693">
        <v>3</v>
      </c>
      <c r="T4693">
        <v>0.2</v>
      </c>
      <c r="U4693">
        <v>-42.4116</v>
      </c>
    </row>
    <row r="4694" spans="1:21" x14ac:dyDescent="0.25">
      <c r="A4694">
        <v>4693</v>
      </c>
      <c r="B4694" t="s">
        <v>7708</v>
      </c>
      <c r="C4694" s="1">
        <v>41993</v>
      </c>
      <c r="D4694" s="1">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v>
      </c>
      <c r="S4694">
        <v>5</v>
      </c>
      <c r="T4694">
        <v>0.2</v>
      </c>
      <c r="U4694">
        <v>77.671999999999997</v>
      </c>
    </row>
    <row r="4695" spans="1:21" x14ac:dyDescent="0.25">
      <c r="A4695">
        <v>4694</v>
      </c>
      <c r="B4695" t="s">
        <v>7708</v>
      </c>
      <c r="C4695" s="1">
        <v>41993</v>
      </c>
      <c r="D4695" s="1">
        <v>41995</v>
      </c>
      <c r="E4695" t="s">
        <v>187</v>
      </c>
      <c r="F4695" t="s">
        <v>4919</v>
      </c>
      <c r="G4695" t="s">
        <v>4920</v>
      </c>
      <c r="H4695" t="s">
        <v>25</v>
      </c>
      <c r="I4695" t="s">
        <v>26</v>
      </c>
      <c r="J4695" t="s">
        <v>1313</v>
      </c>
      <c r="K4695" t="s">
        <v>309</v>
      </c>
      <c r="L4695">
        <v>85705</v>
      </c>
      <c r="M4695" t="s">
        <v>43</v>
      </c>
      <c r="N4695" t="s">
        <v>6008</v>
      </c>
      <c r="O4695" t="s">
        <v>45</v>
      </c>
      <c r="P4695" t="s">
        <v>89</v>
      </c>
      <c r="Q4695" t="s">
        <v>6009</v>
      </c>
      <c r="R4695">
        <v>8.4480000000000004</v>
      </c>
      <c r="S4695">
        <v>2</v>
      </c>
      <c r="T4695">
        <v>0.2</v>
      </c>
      <c r="U4695">
        <v>2.64</v>
      </c>
    </row>
    <row r="4696" spans="1:21" x14ac:dyDescent="0.25">
      <c r="A4696">
        <v>4695</v>
      </c>
      <c r="B4696" t="s">
        <v>7709</v>
      </c>
      <c r="C4696" s="1">
        <v>42355</v>
      </c>
      <c r="D4696" s="1">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x14ac:dyDescent="0.25">
      <c r="A4697">
        <v>4696</v>
      </c>
      <c r="B4697" t="s">
        <v>7709</v>
      </c>
      <c r="C4697" s="1">
        <v>42355</v>
      </c>
      <c r="D4697" s="1">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48.470399999999998</v>
      </c>
    </row>
    <row r="4698" spans="1:21" x14ac:dyDescent="0.25">
      <c r="A4698">
        <v>4697</v>
      </c>
      <c r="B4698" t="s">
        <v>7709</v>
      </c>
      <c r="C4698" s="1">
        <v>42355</v>
      </c>
      <c r="D4698" s="1">
        <v>42355</v>
      </c>
      <c r="E4698" t="s">
        <v>1292</v>
      </c>
      <c r="F4698" t="s">
        <v>2118</v>
      </c>
      <c r="G4698" t="s">
        <v>2119</v>
      </c>
      <c r="H4698" t="s">
        <v>25</v>
      </c>
      <c r="I4698" t="s">
        <v>26</v>
      </c>
      <c r="J4698" t="s">
        <v>881</v>
      </c>
      <c r="K4698" t="s">
        <v>237</v>
      </c>
      <c r="L4698">
        <v>48205</v>
      </c>
      <c r="M4698" t="s">
        <v>104</v>
      </c>
      <c r="N4698" t="s">
        <v>6149</v>
      </c>
      <c r="O4698" t="s">
        <v>31</v>
      </c>
      <c r="P4698" t="s">
        <v>35</v>
      </c>
      <c r="Q4698" t="s">
        <v>6150</v>
      </c>
      <c r="R4698">
        <v>142.36000000000001</v>
      </c>
      <c r="S4698">
        <v>2</v>
      </c>
      <c r="T4698">
        <v>0</v>
      </c>
      <c r="U4698">
        <v>38.437199999999997</v>
      </c>
    </row>
    <row r="4699" spans="1:21" x14ac:dyDescent="0.25">
      <c r="A4699">
        <v>4698</v>
      </c>
      <c r="B4699" t="s">
        <v>7709</v>
      </c>
      <c r="C4699" s="1">
        <v>42355</v>
      </c>
      <c r="D4699" s="1">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136.66499999999999</v>
      </c>
    </row>
    <row r="4700" spans="1:21" x14ac:dyDescent="0.25">
      <c r="A4700">
        <v>4699</v>
      </c>
      <c r="B4700" t="s">
        <v>7709</v>
      </c>
      <c r="C4700" s="1">
        <v>42355</v>
      </c>
      <c r="D4700" s="1">
        <v>42355</v>
      </c>
      <c r="E4700" t="s">
        <v>1292</v>
      </c>
      <c r="F4700" t="s">
        <v>2118</v>
      </c>
      <c r="G4700" t="s">
        <v>2119</v>
      </c>
      <c r="H4700" t="s">
        <v>25</v>
      </c>
      <c r="I4700" t="s">
        <v>26</v>
      </c>
      <c r="J4700" t="s">
        <v>881</v>
      </c>
      <c r="K4700" t="s">
        <v>237</v>
      </c>
      <c r="L4700">
        <v>48205</v>
      </c>
      <c r="M4700" t="s">
        <v>104</v>
      </c>
      <c r="N4700" t="s">
        <v>6123</v>
      </c>
      <c r="O4700" t="s">
        <v>31</v>
      </c>
      <c r="P4700" t="s">
        <v>64</v>
      </c>
      <c r="Q4700" t="s">
        <v>6124</v>
      </c>
      <c r="R4700">
        <v>212.13</v>
      </c>
      <c r="S4700">
        <v>3</v>
      </c>
      <c r="T4700">
        <v>0</v>
      </c>
      <c r="U4700">
        <v>14.8491</v>
      </c>
    </row>
    <row r="4701" spans="1:21" x14ac:dyDescent="0.25">
      <c r="A4701">
        <v>4700</v>
      </c>
      <c r="B4701" t="s">
        <v>7710</v>
      </c>
      <c r="C4701" s="1">
        <v>42866</v>
      </c>
      <c r="D4701" s="1">
        <v>42872</v>
      </c>
      <c r="E4701" t="s">
        <v>49</v>
      </c>
      <c r="F4701" t="s">
        <v>3795</v>
      </c>
      <c r="G4701" t="s">
        <v>3796</v>
      </c>
      <c r="H4701" t="s">
        <v>101</v>
      </c>
      <c r="I4701" t="s">
        <v>26</v>
      </c>
      <c r="J4701" t="s">
        <v>1239</v>
      </c>
      <c r="K4701" t="s">
        <v>103</v>
      </c>
      <c r="L4701">
        <v>78745</v>
      </c>
      <c r="M4701" t="s">
        <v>104</v>
      </c>
      <c r="N4701" t="s">
        <v>7104</v>
      </c>
      <c r="O4701" t="s">
        <v>45</v>
      </c>
      <c r="P4701" t="s">
        <v>67</v>
      </c>
      <c r="Q4701" t="s">
        <v>7105</v>
      </c>
      <c r="R4701">
        <v>5.2480000000000002</v>
      </c>
      <c r="S4701">
        <v>2</v>
      </c>
      <c r="T4701">
        <v>0.2</v>
      </c>
      <c r="U4701">
        <v>0.59040000000000004</v>
      </c>
    </row>
    <row r="4702" spans="1:21" x14ac:dyDescent="0.25">
      <c r="A4702">
        <v>4701</v>
      </c>
      <c r="B4702" t="s">
        <v>7710</v>
      </c>
      <c r="C4702" s="1">
        <v>42866</v>
      </c>
      <c r="D4702" s="1">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v>
      </c>
    </row>
    <row r="4703" spans="1:21" x14ac:dyDescent="0.25">
      <c r="A4703">
        <v>4702</v>
      </c>
      <c r="B4703" t="s">
        <v>7710</v>
      </c>
      <c r="C4703" s="1">
        <v>42866</v>
      </c>
      <c r="D4703" s="1">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6.8479999999999999</v>
      </c>
      <c r="S4703">
        <v>2</v>
      </c>
      <c r="T4703">
        <v>0.2</v>
      </c>
      <c r="U4703">
        <v>2.14</v>
      </c>
    </row>
    <row r="4704" spans="1:21" x14ac:dyDescent="0.25">
      <c r="A4704">
        <v>4703</v>
      </c>
      <c r="B4704" t="s">
        <v>7710</v>
      </c>
      <c r="C4704" s="1">
        <v>42866</v>
      </c>
      <c r="D4704" s="1">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7.9960000000000004</v>
      </c>
      <c r="S4704">
        <v>1</v>
      </c>
      <c r="T4704">
        <v>0.6</v>
      </c>
      <c r="U4704">
        <v>-6.9965000000000002</v>
      </c>
    </row>
    <row r="4705" spans="1:21" x14ac:dyDescent="0.25">
      <c r="A4705">
        <v>4704</v>
      </c>
      <c r="B4705" t="s">
        <v>7711</v>
      </c>
      <c r="C4705" s="1">
        <v>42545</v>
      </c>
      <c r="D4705" s="1">
        <v>42549</v>
      </c>
      <c r="E4705" t="s">
        <v>49</v>
      </c>
      <c r="F4705" t="s">
        <v>6611</v>
      </c>
      <c r="G4705" t="s">
        <v>6612</v>
      </c>
      <c r="H4705" t="s">
        <v>40</v>
      </c>
      <c r="I4705" t="s">
        <v>26</v>
      </c>
      <c r="J4705" t="s">
        <v>183</v>
      </c>
      <c r="K4705" t="s">
        <v>103</v>
      </c>
      <c r="L4705">
        <v>77095</v>
      </c>
      <c r="M4705" t="s">
        <v>104</v>
      </c>
      <c r="N4705" t="s">
        <v>4445</v>
      </c>
      <c r="O4705" t="s">
        <v>45</v>
      </c>
      <c r="P4705" t="s">
        <v>77</v>
      </c>
      <c r="Q4705" t="s">
        <v>4446</v>
      </c>
      <c r="R4705">
        <v>8.7119999999999997</v>
      </c>
      <c r="S4705">
        <v>2</v>
      </c>
      <c r="T4705">
        <v>0.8</v>
      </c>
      <c r="U4705">
        <v>-19.602</v>
      </c>
    </row>
    <row r="4706" spans="1:21" x14ac:dyDescent="0.25">
      <c r="A4706">
        <v>4705</v>
      </c>
      <c r="B4706" t="s">
        <v>7712</v>
      </c>
      <c r="C4706" s="1">
        <v>42507</v>
      </c>
      <c r="D4706" s="1">
        <v>42508</v>
      </c>
      <c r="E4706" t="s">
        <v>187</v>
      </c>
      <c r="F4706" t="s">
        <v>1311</v>
      </c>
      <c r="G4706" t="s">
        <v>1312</v>
      </c>
      <c r="H4706" t="s">
        <v>25</v>
      </c>
      <c r="I4706" t="s">
        <v>26</v>
      </c>
      <c r="J4706" t="s">
        <v>7713</v>
      </c>
      <c r="K4706" t="s">
        <v>748</v>
      </c>
      <c r="L4706">
        <v>6708</v>
      </c>
      <c r="M4706" t="s">
        <v>147</v>
      </c>
      <c r="N4706" t="s">
        <v>2579</v>
      </c>
      <c r="O4706" t="s">
        <v>45</v>
      </c>
      <c r="P4706" t="s">
        <v>578</v>
      </c>
      <c r="Q4706" t="s">
        <v>2580</v>
      </c>
      <c r="R4706">
        <v>65.17</v>
      </c>
      <c r="S4706">
        <v>7</v>
      </c>
      <c r="T4706">
        <v>0</v>
      </c>
      <c r="U4706">
        <v>18.8993</v>
      </c>
    </row>
    <row r="4707" spans="1:21" x14ac:dyDescent="0.25">
      <c r="A4707">
        <v>4706</v>
      </c>
      <c r="B4707" t="s">
        <v>7712</v>
      </c>
      <c r="C4707" s="1">
        <v>42507</v>
      </c>
      <c r="D4707" s="1">
        <v>42508</v>
      </c>
      <c r="E4707" t="s">
        <v>187</v>
      </c>
      <c r="F4707" t="s">
        <v>1311</v>
      </c>
      <c r="G4707" t="s">
        <v>1312</v>
      </c>
      <c r="H4707" t="s">
        <v>25</v>
      </c>
      <c r="I4707" t="s">
        <v>26</v>
      </c>
      <c r="J4707" t="s">
        <v>7713</v>
      </c>
      <c r="K4707" t="s">
        <v>748</v>
      </c>
      <c r="L4707">
        <v>6708</v>
      </c>
      <c r="M4707" t="s">
        <v>147</v>
      </c>
      <c r="N4707" t="s">
        <v>650</v>
      </c>
      <c r="O4707" t="s">
        <v>45</v>
      </c>
      <c r="P4707" t="s">
        <v>46</v>
      </c>
      <c r="Q4707" t="s">
        <v>651</v>
      </c>
      <c r="R4707">
        <v>14.62</v>
      </c>
      <c r="S4707">
        <v>2</v>
      </c>
      <c r="T4707">
        <v>0</v>
      </c>
      <c r="U4707">
        <v>6.8714000000000004</v>
      </c>
    </row>
    <row r="4708" spans="1:21" x14ac:dyDescent="0.25">
      <c r="A4708">
        <v>4707</v>
      </c>
      <c r="B4708" t="s">
        <v>7712</v>
      </c>
      <c r="C4708" s="1">
        <v>42507</v>
      </c>
      <c r="D4708" s="1">
        <v>42508</v>
      </c>
      <c r="E4708" t="s">
        <v>187</v>
      </c>
      <c r="F4708" t="s">
        <v>1311</v>
      </c>
      <c r="G4708" t="s">
        <v>1312</v>
      </c>
      <c r="H4708" t="s">
        <v>25</v>
      </c>
      <c r="I4708" t="s">
        <v>26</v>
      </c>
      <c r="J4708" t="s">
        <v>7713</v>
      </c>
      <c r="K4708" t="s">
        <v>748</v>
      </c>
      <c r="L4708">
        <v>6708</v>
      </c>
      <c r="M4708" t="s">
        <v>147</v>
      </c>
      <c r="N4708" t="s">
        <v>3076</v>
      </c>
      <c r="O4708" t="s">
        <v>31</v>
      </c>
      <c r="P4708" t="s">
        <v>64</v>
      </c>
      <c r="Q4708" t="s">
        <v>3077</v>
      </c>
      <c r="R4708">
        <v>173.24</v>
      </c>
      <c r="S4708">
        <v>4</v>
      </c>
      <c r="T4708">
        <v>0</v>
      </c>
      <c r="U4708">
        <v>17.324000000000002</v>
      </c>
    </row>
    <row r="4709" spans="1:21" x14ac:dyDescent="0.25">
      <c r="A4709">
        <v>4708</v>
      </c>
      <c r="B4709" t="s">
        <v>7714</v>
      </c>
      <c r="C4709" s="1">
        <v>42915</v>
      </c>
      <c r="D4709" s="1">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302.37299999999999</v>
      </c>
    </row>
    <row r="4710" spans="1:21" x14ac:dyDescent="0.25">
      <c r="A4710">
        <v>4709</v>
      </c>
      <c r="B4710" t="s">
        <v>7714</v>
      </c>
      <c r="C4710" s="1">
        <v>42915</v>
      </c>
      <c r="D4710" s="1">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39.213000000000001</v>
      </c>
    </row>
    <row r="4711" spans="1:21" x14ac:dyDescent="0.25">
      <c r="A4711">
        <v>4710</v>
      </c>
      <c r="B4711" t="s">
        <v>7714</v>
      </c>
      <c r="C4711" s="1">
        <v>42915</v>
      </c>
      <c r="D4711" s="1">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3.0367999999999999</v>
      </c>
    </row>
    <row r="4712" spans="1:21" x14ac:dyDescent="0.25">
      <c r="A4712">
        <v>4711</v>
      </c>
      <c r="B4712" t="s">
        <v>7714</v>
      </c>
      <c r="C4712" s="1">
        <v>42915</v>
      </c>
      <c r="D4712" s="1">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x14ac:dyDescent="0.25">
      <c r="A4713">
        <v>4712</v>
      </c>
      <c r="B4713" t="s">
        <v>7715</v>
      </c>
      <c r="C4713" s="1">
        <v>41729</v>
      </c>
      <c r="D4713" s="1">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0.85199999999999998</v>
      </c>
      <c r="S4713">
        <v>1</v>
      </c>
      <c r="T4713">
        <v>0.7</v>
      </c>
      <c r="U4713">
        <v>-0.59640000000000004</v>
      </c>
    </row>
    <row r="4714" spans="1:21" x14ac:dyDescent="0.25">
      <c r="A4714">
        <v>4713</v>
      </c>
      <c r="B4714" t="s">
        <v>7716</v>
      </c>
      <c r="C4714" s="1">
        <v>41989</v>
      </c>
      <c r="D4714" s="1">
        <v>41994</v>
      </c>
      <c r="E4714" t="s">
        <v>49</v>
      </c>
      <c r="F4714" t="s">
        <v>6949</v>
      </c>
      <c r="G4714" t="s">
        <v>6950</v>
      </c>
      <c r="H4714" t="s">
        <v>25</v>
      </c>
      <c r="I4714" t="s">
        <v>26</v>
      </c>
      <c r="J4714" t="s">
        <v>1685</v>
      </c>
      <c r="K4714" t="s">
        <v>103</v>
      </c>
      <c r="L4714">
        <v>77340</v>
      </c>
      <c r="M4714" t="s">
        <v>104</v>
      </c>
      <c r="N4714" t="s">
        <v>3201</v>
      </c>
      <c r="O4714" t="s">
        <v>45</v>
      </c>
      <c r="P4714" t="s">
        <v>89</v>
      </c>
      <c r="Q4714" t="s">
        <v>3202</v>
      </c>
      <c r="R4714">
        <v>36.287999999999997</v>
      </c>
      <c r="S4714">
        <v>7</v>
      </c>
      <c r="T4714">
        <v>0.2</v>
      </c>
      <c r="U4714">
        <v>12.700799999999999</v>
      </c>
    </row>
    <row r="4715" spans="1:21" x14ac:dyDescent="0.25">
      <c r="A4715">
        <v>4714</v>
      </c>
      <c r="B4715" t="s">
        <v>7716</v>
      </c>
      <c r="C4715" s="1">
        <v>41989</v>
      </c>
      <c r="D4715" s="1">
        <v>41994</v>
      </c>
      <c r="E4715" t="s">
        <v>49</v>
      </c>
      <c r="F4715" t="s">
        <v>6949</v>
      </c>
      <c r="G4715" t="s">
        <v>6950</v>
      </c>
      <c r="H4715" t="s">
        <v>25</v>
      </c>
      <c r="I4715" t="s">
        <v>26</v>
      </c>
      <c r="J4715" t="s">
        <v>1685</v>
      </c>
      <c r="K4715" t="s">
        <v>103</v>
      </c>
      <c r="L4715">
        <v>77340</v>
      </c>
      <c r="M4715" t="s">
        <v>104</v>
      </c>
      <c r="N4715" t="s">
        <v>6123</v>
      </c>
      <c r="O4715" t="s">
        <v>31</v>
      </c>
      <c r="P4715" t="s">
        <v>64</v>
      </c>
      <c r="Q4715" t="s">
        <v>6124</v>
      </c>
      <c r="R4715">
        <v>56.567999999999998</v>
      </c>
      <c r="S4715">
        <v>2</v>
      </c>
      <c r="T4715">
        <v>0.6</v>
      </c>
      <c r="U4715">
        <v>-74.952600000000004</v>
      </c>
    </row>
    <row r="4716" spans="1:21" x14ac:dyDescent="0.25">
      <c r="A4716">
        <v>4715</v>
      </c>
      <c r="B4716" t="s">
        <v>7717</v>
      </c>
      <c r="C4716" s="1">
        <v>42873</v>
      </c>
      <c r="D4716" s="1">
        <v>42875</v>
      </c>
      <c r="E4716" t="s">
        <v>187</v>
      </c>
      <c r="F4716" t="s">
        <v>3835</v>
      </c>
      <c r="G4716" t="s">
        <v>3836</v>
      </c>
      <c r="H4716" t="s">
        <v>25</v>
      </c>
      <c r="I4716" t="s">
        <v>26</v>
      </c>
      <c r="J4716" t="s">
        <v>418</v>
      </c>
      <c r="K4716" t="s">
        <v>419</v>
      </c>
      <c r="L4716">
        <v>97206</v>
      </c>
      <c r="M4716" t="s">
        <v>43</v>
      </c>
      <c r="N4716" t="s">
        <v>3441</v>
      </c>
      <c r="O4716" t="s">
        <v>70</v>
      </c>
      <c r="P4716" t="s">
        <v>71</v>
      </c>
      <c r="Q4716" t="s">
        <v>6344</v>
      </c>
      <c r="R4716">
        <v>344.70400000000001</v>
      </c>
      <c r="S4716">
        <v>2</v>
      </c>
      <c r="T4716">
        <v>0.2</v>
      </c>
      <c r="U4716">
        <v>38.779200000000003</v>
      </c>
    </row>
    <row r="4717" spans="1:21" x14ac:dyDescent="0.25">
      <c r="A4717">
        <v>4716</v>
      </c>
      <c r="B4717" t="s">
        <v>7718</v>
      </c>
      <c r="C4717" s="1">
        <v>42136</v>
      </c>
      <c r="D4717" s="1">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v>
      </c>
    </row>
    <row r="4718" spans="1:21" x14ac:dyDescent="0.25">
      <c r="A4718">
        <v>4717</v>
      </c>
      <c r="B4718" t="s">
        <v>7719</v>
      </c>
      <c r="C4718" s="1">
        <v>43072</v>
      </c>
      <c r="D4718" s="1">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88.733199999999997</v>
      </c>
    </row>
    <row r="4719" spans="1:21" x14ac:dyDescent="0.25">
      <c r="A4719">
        <v>4718</v>
      </c>
      <c r="B4719" t="s">
        <v>7720</v>
      </c>
      <c r="C4719" s="1">
        <v>42350</v>
      </c>
      <c r="D4719" s="1">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2.2193999999999998</v>
      </c>
    </row>
    <row r="4720" spans="1:21" x14ac:dyDescent="0.25">
      <c r="A4720">
        <v>4719</v>
      </c>
      <c r="B4720" t="s">
        <v>7721</v>
      </c>
      <c r="C4720" s="1">
        <v>42287</v>
      </c>
      <c r="D4720" s="1">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v>
      </c>
    </row>
    <row r="4721" spans="1:21" x14ac:dyDescent="0.25">
      <c r="A4721">
        <v>4720</v>
      </c>
      <c r="B4721" t="s">
        <v>7722</v>
      </c>
      <c r="C4721" s="1">
        <v>42112</v>
      </c>
      <c r="D4721" s="1">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v>
      </c>
      <c r="S4721">
        <v>7</v>
      </c>
      <c r="T4721">
        <v>0</v>
      </c>
      <c r="U4721">
        <v>9.4717000000000002</v>
      </c>
    </row>
    <row r="4722" spans="1:21" x14ac:dyDescent="0.25">
      <c r="A4722">
        <v>4721</v>
      </c>
      <c r="B4722" t="s">
        <v>7722</v>
      </c>
      <c r="C4722" s="1">
        <v>42112</v>
      </c>
      <c r="D4722" s="1">
        <v>42114</v>
      </c>
      <c r="E4722" t="s">
        <v>22</v>
      </c>
      <c r="F4722" t="s">
        <v>3056</v>
      </c>
      <c r="G4722" t="s">
        <v>3057</v>
      </c>
      <c r="H4722" t="s">
        <v>101</v>
      </c>
      <c r="I4722" t="s">
        <v>26</v>
      </c>
      <c r="J4722" t="s">
        <v>41</v>
      </c>
      <c r="K4722" t="s">
        <v>42</v>
      </c>
      <c r="L4722">
        <v>90004</v>
      </c>
      <c r="M4722" t="s">
        <v>43</v>
      </c>
      <c r="N4722" t="s">
        <v>7723</v>
      </c>
      <c r="O4722" t="s">
        <v>45</v>
      </c>
      <c r="P4722" t="s">
        <v>89</v>
      </c>
      <c r="Q4722" t="s">
        <v>7724</v>
      </c>
      <c r="R4722">
        <v>61.96</v>
      </c>
      <c r="S4722">
        <v>2</v>
      </c>
      <c r="T4722">
        <v>0</v>
      </c>
      <c r="U4722">
        <v>27.882000000000001</v>
      </c>
    </row>
    <row r="4723" spans="1:21" x14ac:dyDescent="0.25">
      <c r="A4723">
        <v>4722</v>
      </c>
      <c r="B4723" t="s">
        <v>7725</v>
      </c>
      <c r="C4723" s="1">
        <v>41797</v>
      </c>
      <c r="D4723" s="1">
        <v>41801</v>
      </c>
      <c r="E4723" t="s">
        <v>22</v>
      </c>
      <c r="F4723" t="s">
        <v>7726</v>
      </c>
      <c r="G4723" t="s">
        <v>7727</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x14ac:dyDescent="0.25">
      <c r="A4724">
        <v>4723</v>
      </c>
      <c r="B4724" t="s">
        <v>7728</v>
      </c>
      <c r="C4724" s="1">
        <v>42979</v>
      </c>
      <c r="D4724" s="1">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x14ac:dyDescent="0.25">
      <c r="A4725">
        <v>4724</v>
      </c>
      <c r="B4725" t="s">
        <v>7729</v>
      </c>
      <c r="C4725" s="1">
        <v>42512</v>
      </c>
      <c r="D4725" s="1">
        <v>42512</v>
      </c>
      <c r="E4725" t="s">
        <v>1292</v>
      </c>
      <c r="F4725" t="s">
        <v>1917</v>
      </c>
      <c r="G4725" t="s">
        <v>1918</v>
      </c>
      <c r="H4725" t="s">
        <v>25</v>
      </c>
      <c r="I4725" t="s">
        <v>26</v>
      </c>
      <c r="J4725" t="s">
        <v>7730</v>
      </c>
      <c r="K4725" t="s">
        <v>1274</v>
      </c>
      <c r="L4725">
        <v>30605</v>
      </c>
      <c r="M4725" t="s">
        <v>29</v>
      </c>
      <c r="N4725" t="s">
        <v>2029</v>
      </c>
      <c r="O4725" t="s">
        <v>45</v>
      </c>
      <c r="P4725" t="s">
        <v>46</v>
      </c>
      <c r="Q4725" t="s">
        <v>2030</v>
      </c>
      <c r="R4725">
        <v>14.73</v>
      </c>
      <c r="S4725">
        <v>3</v>
      </c>
      <c r="T4725">
        <v>0</v>
      </c>
      <c r="U4725">
        <v>7.2176999999999998</v>
      </c>
    </row>
    <row r="4726" spans="1:21" x14ac:dyDescent="0.25">
      <c r="A4726">
        <v>4725</v>
      </c>
      <c r="B4726" t="s">
        <v>7731</v>
      </c>
      <c r="C4726" s="1">
        <v>42685</v>
      </c>
      <c r="D4726" s="1">
        <v>42689</v>
      </c>
      <c r="E4726" t="s">
        <v>49</v>
      </c>
      <c r="F4726" t="s">
        <v>6486</v>
      </c>
      <c r="G4726" t="s">
        <v>6487</v>
      </c>
      <c r="H4726" t="s">
        <v>101</v>
      </c>
      <c r="I4726" t="s">
        <v>26</v>
      </c>
      <c r="J4726" t="s">
        <v>4744</v>
      </c>
      <c r="K4726" t="s">
        <v>53</v>
      </c>
      <c r="L4726">
        <v>32712</v>
      </c>
      <c r="M4726" t="s">
        <v>29</v>
      </c>
      <c r="N4726" t="s">
        <v>413</v>
      </c>
      <c r="O4726" t="s">
        <v>45</v>
      </c>
      <c r="P4726" t="s">
        <v>74</v>
      </c>
      <c r="Q4726" t="s">
        <v>414</v>
      </c>
      <c r="R4726">
        <v>9.8879999999999999</v>
      </c>
      <c r="S4726">
        <v>2</v>
      </c>
      <c r="T4726">
        <v>0.7</v>
      </c>
      <c r="U4726">
        <v>-6.9215999999999998</v>
      </c>
    </row>
    <row r="4727" spans="1:21" x14ac:dyDescent="0.25">
      <c r="A4727">
        <v>4726</v>
      </c>
      <c r="B4727" t="s">
        <v>7731</v>
      </c>
      <c r="C4727" s="1">
        <v>42685</v>
      </c>
      <c r="D4727" s="1">
        <v>42689</v>
      </c>
      <c r="E4727" t="s">
        <v>49</v>
      </c>
      <c r="F4727" t="s">
        <v>6486</v>
      </c>
      <c r="G4727" t="s">
        <v>6487</v>
      </c>
      <c r="H4727" t="s">
        <v>101</v>
      </c>
      <c r="I4727" t="s">
        <v>26</v>
      </c>
      <c r="J4727" t="s">
        <v>4744</v>
      </c>
      <c r="K4727" t="s">
        <v>53</v>
      </c>
      <c r="L4727">
        <v>32712</v>
      </c>
      <c r="M4727" t="s">
        <v>29</v>
      </c>
      <c r="N4727" t="s">
        <v>597</v>
      </c>
      <c r="O4727" t="s">
        <v>45</v>
      </c>
      <c r="P4727" t="s">
        <v>77</v>
      </c>
      <c r="Q4727" t="s">
        <v>598</v>
      </c>
      <c r="R4727">
        <v>671.54399999999998</v>
      </c>
      <c r="S4727">
        <v>3</v>
      </c>
      <c r="T4727">
        <v>0.2</v>
      </c>
      <c r="U4727">
        <v>50.3658</v>
      </c>
    </row>
    <row r="4728" spans="1:21" x14ac:dyDescent="0.25">
      <c r="A4728">
        <v>4727</v>
      </c>
      <c r="B4728" t="s">
        <v>7732</v>
      </c>
      <c r="C4728" s="1">
        <v>41968</v>
      </c>
      <c r="D4728" s="1">
        <v>41972</v>
      </c>
      <c r="E4728" t="s">
        <v>22</v>
      </c>
      <c r="F4728" t="s">
        <v>4090</v>
      </c>
      <c r="G4728" t="s">
        <v>4091</v>
      </c>
      <c r="H4728" t="s">
        <v>101</v>
      </c>
      <c r="I4728" t="s">
        <v>26</v>
      </c>
      <c r="J4728" t="s">
        <v>265</v>
      </c>
      <c r="K4728" t="s">
        <v>266</v>
      </c>
      <c r="L4728">
        <v>10009</v>
      </c>
      <c r="M4728" t="s">
        <v>147</v>
      </c>
      <c r="N4728" t="s">
        <v>5606</v>
      </c>
      <c r="O4728" t="s">
        <v>45</v>
      </c>
      <c r="P4728" t="s">
        <v>58</v>
      </c>
      <c r="Q4728" t="s">
        <v>5607</v>
      </c>
      <c r="R4728">
        <v>1117.92</v>
      </c>
      <c r="S4728">
        <v>4</v>
      </c>
      <c r="T4728">
        <v>0</v>
      </c>
      <c r="U4728">
        <v>55.896000000000001</v>
      </c>
    </row>
    <row r="4729" spans="1:21" x14ac:dyDescent="0.25">
      <c r="A4729">
        <v>4728</v>
      </c>
      <c r="B4729" t="s">
        <v>7732</v>
      </c>
      <c r="C4729" s="1">
        <v>41968</v>
      </c>
      <c r="D4729" s="1">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-37.943399999999997</v>
      </c>
    </row>
    <row r="4730" spans="1:21" x14ac:dyDescent="0.25">
      <c r="A4730">
        <v>4729</v>
      </c>
      <c r="B4730" t="s">
        <v>7733</v>
      </c>
      <c r="C4730" s="1">
        <v>41950</v>
      </c>
      <c r="D4730" s="1">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123.14400000000001</v>
      </c>
      <c r="S4730">
        <v>7</v>
      </c>
      <c r="T4730">
        <v>0.2</v>
      </c>
      <c r="U4730">
        <v>46.179000000000002</v>
      </c>
    </row>
    <row r="4731" spans="1:21" x14ac:dyDescent="0.25">
      <c r="A4731">
        <v>4730</v>
      </c>
      <c r="B4731" t="s">
        <v>7734</v>
      </c>
      <c r="C4731" s="1">
        <v>42569</v>
      </c>
      <c r="D4731" s="1">
        <v>42574</v>
      </c>
      <c r="E4731" t="s">
        <v>22</v>
      </c>
      <c r="F4731" t="s">
        <v>5324</v>
      </c>
      <c r="G4731" t="s">
        <v>5325</v>
      </c>
      <c r="H4731" t="s">
        <v>25</v>
      </c>
      <c r="I4731" t="s">
        <v>26</v>
      </c>
      <c r="J4731" t="s">
        <v>816</v>
      </c>
      <c r="K4731" t="s">
        <v>103</v>
      </c>
      <c r="L4731">
        <v>75217</v>
      </c>
      <c r="M4731" t="s">
        <v>104</v>
      </c>
      <c r="N4731" t="s">
        <v>7735</v>
      </c>
      <c r="O4731" t="s">
        <v>70</v>
      </c>
      <c r="P4731" t="s">
        <v>160</v>
      </c>
      <c r="Q4731" t="s">
        <v>7736</v>
      </c>
      <c r="R4731">
        <v>15.576000000000001</v>
      </c>
      <c r="S4731">
        <v>3</v>
      </c>
      <c r="T4731">
        <v>0.2</v>
      </c>
      <c r="U4731">
        <v>3.3098999999999998</v>
      </c>
    </row>
    <row r="4732" spans="1:21" x14ac:dyDescent="0.25">
      <c r="A4732">
        <v>4731</v>
      </c>
      <c r="B4732" t="s">
        <v>7737</v>
      </c>
      <c r="C4732" s="1">
        <v>42092</v>
      </c>
      <c r="D4732" s="1">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99.940799999999996</v>
      </c>
    </row>
    <row r="4733" spans="1:21" x14ac:dyDescent="0.25">
      <c r="A4733">
        <v>4732</v>
      </c>
      <c r="B4733" t="s">
        <v>7737</v>
      </c>
      <c r="C4733" s="1">
        <v>42092</v>
      </c>
      <c r="D4733" s="1">
        <v>42094</v>
      </c>
      <c r="E4733" t="s">
        <v>22</v>
      </c>
      <c r="F4733" t="s">
        <v>5089</v>
      </c>
      <c r="G4733" t="s">
        <v>5090</v>
      </c>
      <c r="H4733" t="s">
        <v>25</v>
      </c>
      <c r="I4733" t="s">
        <v>26</v>
      </c>
      <c r="J4733" t="s">
        <v>949</v>
      </c>
      <c r="K4733" t="s">
        <v>42</v>
      </c>
      <c r="L4733">
        <v>92105</v>
      </c>
      <c r="M4733" t="s">
        <v>43</v>
      </c>
      <c r="N4733" t="s">
        <v>4512</v>
      </c>
      <c r="O4733" t="s">
        <v>45</v>
      </c>
      <c r="P4733" t="s">
        <v>89</v>
      </c>
      <c r="Q4733" t="s">
        <v>4513</v>
      </c>
      <c r="R4733">
        <v>9.8699999999999992</v>
      </c>
      <c r="S4733">
        <v>3</v>
      </c>
      <c r="T4733">
        <v>0</v>
      </c>
      <c r="U4733">
        <v>4.5401999999999996</v>
      </c>
    </row>
    <row r="4734" spans="1:21" x14ac:dyDescent="0.25">
      <c r="A4734">
        <v>4733</v>
      </c>
      <c r="B4734" t="s">
        <v>7737</v>
      </c>
      <c r="C4734" s="1">
        <v>42092</v>
      </c>
      <c r="D4734" s="1">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x14ac:dyDescent="0.25">
      <c r="A4735">
        <v>4734</v>
      </c>
      <c r="B4735" t="s">
        <v>7737</v>
      </c>
      <c r="C4735" s="1">
        <v>42092</v>
      </c>
      <c r="D4735" s="1">
        <v>42094</v>
      </c>
      <c r="E4735" t="s">
        <v>22</v>
      </c>
      <c r="F4735" t="s">
        <v>5089</v>
      </c>
      <c r="G4735" t="s">
        <v>5090</v>
      </c>
      <c r="H4735" t="s">
        <v>25</v>
      </c>
      <c r="I4735" t="s">
        <v>26</v>
      </c>
      <c r="J4735" t="s">
        <v>949</v>
      </c>
      <c r="K4735" t="s">
        <v>42</v>
      </c>
      <c r="L4735">
        <v>92105</v>
      </c>
      <c r="M4735" t="s">
        <v>43</v>
      </c>
      <c r="N4735" t="s">
        <v>6352</v>
      </c>
      <c r="O4735" t="s">
        <v>31</v>
      </c>
      <c r="P4735" t="s">
        <v>64</v>
      </c>
      <c r="Q4735" t="s">
        <v>6353</v>
      </c>
      <c r="R4735">
        <v>19.920000000000002</v>
      </c>
      <c r="S4735">
        <v>3</v>
      </c>
      <c r="T4735">
        <v>0</v>
      </c>
      <c r="U4735">
        <v>9.5616000000000003</v>
      </c>
    </row>
    <row r="4736" spans="1:21" x14ac:dyDescent="0.25">
      <c r="A4736">
        <v>4735</v>
      </c>
      <c r="B4736" t="s">
        <v>7738</v>
      </c>
      <c r="C4736" s="1">
        <v>42467</v>
      </c>
      <c r="D4736" s="1">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146.38800000000001</v>
      </c>
    </row>
    <row r="4737" spans="1:21" x14ac:dyDescent="0.25">
      <c r="A4737">
        <v>4736</v>
      </c>
      <c r="B4737" t="s">
        <v>7739</v>
      </c>
      <c r="C4737" s="1">
        <v>42168</v>
      </c>
      <c r="D4737" s="1">
        <v>42174</v>
      </c>
      <c r="E4737" t="s">
        <v>49</v>
      </c>
      <c r="F4737" t="s">
        <v>3224</v>
      </c>
      <c r="G4737" t="s">
        <v>3225</v>
      </c>
      <c r="H4737" t="s">
        <v>101</v>
      </c>
      <c r="I4737" t="s">
        <v>26</v>
      </c>
      <c r="J4737" t="s">
        <v>7620</v>
      </c>
      <c r="K4737" t="s">
        <v>5242</v>
      </c>
      <c r="L4737">
        <v>4240</v>
      </c>
      <c r="M4737" t="s">
        <v>147</v>
      </c>
      <c r="N4737" t="s">
        <v>3595</v>
      </c>
      <c r="O4737" t="s">
        <v>45</v>
      </c>
      <c r="P4737" t="s">
        <v>74</v>
      </c>
      <c r="Q4737" t="s">
        <v>3596</v>
      </c>
      <c r="R4737">
        <v>8.26</v>
      </c>
      <c r="S4737">
        <v>2</v>
      </c>
      <c r="T4737">
        <v>0</v>
      </c>
      <c r="U4737">
        <v>3.8822000000000001</v>
      </c>
    </row>
    <row r="4738" spans="1:21" x14ac:dyDescent="0.25">
      <c r="A4738">
        <v>4737</v>
      </c>
      <c r="B4738" t="s">
        <v>7739</v>
      </c>
      <c r="C4738" s="1">
        <v>42168</v>
      </c>
      <c r="D4738" s="1">
        <v>42174</v>
      </c>
      <c r="E4738" t="s">
        <v>49</v>
      </c>
      <c r="F4738" t="s">
        <v>3224</v>
      </c>
      <c r="G4738" t="s">
        <v>3225</v>
      </c>
      <c r="H4738" t="s">
        <v>101</v>
      </c>
      <c r="I4738" t="s">
        <v>26</v>
      </c>
      <c r="J4738" t="s">
        <v>7620</v>
      </c>
      <c r="K4738" t="s">
        <v>5242</v>
      </c>
      <c r="L4738">
        <v>4240</v>
      </c>
      <c r="M4738" t="s">
        <v>147</v>
      </c>
      <c r="N4738" t="s">
        <v>2051</v>
      </c>
      <c r="O4738" t="s">
        <v>45</v>
      </c>
      <c r="P4738" t="s">
        <v>74</v>
      </c>
      <c r="Q4738" t="s">
        <v>2052</v>
      </c>
      <c r="R4738">
        <v>29.84</v>
      </c>
      <c r="S4738">
        <v>2</v>
      </c>
      <c r="T4738">
        <v>0</v>
      </c>
      <c r="U4738">
        <v>13.428000000000001</v>
      </c>
    </row>
    <row r="4739" spans="1:21" x14ac:dyDescent="0.25">
      <c r="A4739">
        <v>4738</v>
      </c>
      <c r="B4739" t="s">
        <v>7739</v>
      </c>
      <c r="C4739" s="1">
        <v>42168</v>
      </c>
      <c r="D4739" s="1">
        <v>42174</v>
      </c>
      <c r="E4739" t="s">
        <v>49</v>
      </c>
      <c r="F4739" t="s">
        <v>3224</v>
      </c>
      <c r="G4739" t="s">
        <v>3225</v>
      </c>
      <c r="H4739" t="s">
        <v>101</v>
      </c>
      <c r="I4739" t="s">
        <v>26</v>
      </c>
      <c r="J4739" t="s">
        <v>7620</v>
      </c>
      <c r="K4739" t="s">
        <v>5242</v>
      </c>
      <c r="L4739">
        <v>4240</v>
      </c>
      <c r="M4739" t="s">
        <v>147</v>
      </c>
      <c r="N4739" t="s">
        <v>662</v>
      </c>
      <c r="O4739" t="s">
        <v>70</v>
      </c>
      <c r="P4739" t="s">
        <v>160</v>
      </c>
      <c r="Q4739" t="s">
        <v>663</v>
      </c>
      <c r="R4739">
        <v>67.98</v>
      </c>
      <c r="S4739">
        <v>2</v>
      </c>
      <c r="T4739">
        <v>0</v>
      </c>
      <c r="U4739">
        <v>14.9556</v>
      </c>
    </row>
    <row r="4740" spans="1:21" x14ac:dyDescent="0.25">
      <c r="A4740">
        <v>4739</v>
      </c>
      <c r="B4740" t="s">
        <v>7740</v>
      </c>
      <c r="C4740" s="1">
        <v>42053</v>
      </c>
      <c r="D4740" s="1">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28.087599999999998</v>
      </c>
    </row>
    <row r="4741" spans="1:21" x14ac:dyDescent="0.25">
      <c r="A4741">
        <v>4740</v>
      </c>
      <c r="B4741" t="s">
        <v>7740</v>
      </c>
      <c r="C4741" s="1">
        <v>42053</v>
      </c>
      <c r="D4741" s="1">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35.543999999999997</v>
      </c>
      <c r="S4741">
        <v>1</v>
      </c>
      <c r="T4741">
        <v>0.2</v>
      </c>
      <c r="U4741">
        <v>-0.88859999999999995</v>
      </c>
    </row>
    <row r="4742" spans="1:21" x14ac:dyDescent="0.25">
      <c r="A4742">
        <v>4741</v>
      </c>
      <c r="B4742" t="s">
        <v>7741</v>
      </c>
      <c r="C4742" s="1">
        <v>43051</v>
      </c>
      <c r="D4742" s="1">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x14ac:dyDescent="0.25">
      <c r="A4743">
        <v>4742</v>
      </c>
      <c r="B4743" t="s">
        <v>7741</v>
      </c>
      <c r="C4743" s="1">
        <v>43051</v>
      </c>
      <c r="D4743" s="1">
        <v>43055</v>
      </c>
      <c r="E4743" t="s">
        <v>49</v>
      </c>
      <c r="F4743" t="s">
        <v>3266</v>
      </c>
      <c r="G4743" t="s">
        <v>3267</v>
      </c>
      <c r="H4743" t="s">
        <v>25</v>
      </c>
      <c r="I4743" t="s">
        <v>26</v>
      </c>
      <c r="J4743" t="s">
        <v>94</v>
      </c>
      <c r="K4743" t="s">
        <v>95</v>
      </c>
      <c r="L4743">
        <v>98115</v>
      </c>
      <c r="M4743" t="s">
        <v>43</v>
      </c>
      <c r="N4743" t="s">
        <v>5409</v>
      </c>
      <c r="O4743" t="s">
        <v>45</v>
      </c>
      <c r="P4743" t="s">
        <v>67</v>
      </c>
      <c r="Q4743" t="s">
        <v>5410</v>
      </c>
      <c r="R4743">
        <v>9.2100000000000009</v>
      </c>
      <c r="S4743">
        <v>3</v>
      </c>
      <c r="T4743">
        <v>0</v>
      </c>
      <c r="U4743">
        <v>2.3025000000000002</v>
      </c>
    </row>
    <row r="4744" spans="1:21" x14ac:dyDescent="0.25">
      <c r="A4744">
        <v>4743</v>
      </c>
      <c r="B4744" t="s">
        <v>7741</v>
      </c>
      <c r="C4744" s="1">
        <v>43051</v>
      </c>
      <c r="D4744" s="1">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8.0997000000000003</v>
      </c>
    </row>
    <row r="4745" spans="1:21" x14ac:dyDescent="0.25">
      <c r="A4745">
        <v>4744</v>
      </c>
      <c r="B4745" t="s">
        <v>7742</v>
      </c>
      <c r="C4745" s="1">
        <v>42799</v>
      </c>
      <c r="D4745" s="1">
        <v>42799</v>
      </c>
      <c r="E4745" t="s">
        <v>1292</v>
      </c>
      <c r="F4745" t="s">
        <v>1289</v>
      </c>
      <c r="G4745" t="s">
        <v>1290</v>
      </c>
      <c r="H4745" t="s">
        <v>25</v>
      </c>
      <c r="I4745" t="s">
        <v>26</v>
      </c>
      <c r="J4745" t="s">
        <v>388</v>
      </c>
      <c r="K4745" t="s">
        <v>228</v>
      </c>
      <c r="L4745">
        <v>55901</v>
      </c>
      <c r="M4745" t="s">
        <v>104</v>
      </c>
      <c r="N4745" t="s">
        <v>5974</v>
      </c>
      <c r="O4745" t="s">
        <v>45</v>
      </c>
      <c r="P4745" t="s">
        <v>268</v>
      </c>
      <c r="Q4745" t="s">
        <v>5975</v>
      </c>
      <c r="R4745">
        <v>7.9</v>
      </c>
      <c r="S4745">
        <v>2</v>
      </c>
      <c r="T4745">
        <v>0</v>
      </c>
      <c r="U4745">
        <v>2.528</v>
      </c>
    </row>
    <row r="4746" spans="1:21" x14ac:dyDescent="0.25">
      <c r="A4746">
        <v>4745</v>
      </c>
      <c r="B4746" t="s">
        <v>7742</v>
      </c>
      <c r="C4746" s="1">
        <v>42799</v>
      </c>
      <c r="D4746" s="1">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57.501600000000003</v>
      </c>
    </row>
    <row r="4747" spans="1:21" x14ac:dyDescent="0.25">
      <c r="A4747">
        <v>4746</v>
      </c>
      <c r="B4747" t="s">
        <v>7742</v>
      </c>
      <c r="C4747" s="1">
        <v>42799</v>
      </c>
      <c r="D4747" s="1">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x14ac:dyDescent="0.25">
      <c r="A4748">
        <v>4747</v>
      </c>
      <c r="B4748" t="s">
        <v>7742</v>
      </c>
      <c r="C4748" s="1">
        <v>42799</v>
      </c>
      <c r="D4748" s="1">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9.1580999999999992</v>
      </c>
    </row>
    <row r="4749" spans="1:21" x14ac:dyDescent="0.25">
      <c r="A4749">
        <v>4748</v>
      </c>
      <c r="B4749" t="s">
        <v>7743</v>
      </c>
      <c r="C4749" s="1">
        <v>42432</v>
      </c>
      <c r="D4749" s="1">
        <v>42432</v>
      </c>
      <c r="E4749" t="s">
        <v>1292</v>
      </c>
      <c r="F4749" t="s">
        <v>3143</v>
      </c>
      <c r="G4749" t="s">
        <v>3144</v>
      </c>
      <c r="H4749" t="s">
        <v>40</v>
      </c>
      <c r="I4749" t="s">
        <v>26</v>
      </c>
      <c r="J4749" t="s">
        <v>126</v>
      </c>
      <c r="K4749" t="s">
        <v>42</v>
      </c>
      <c r="L4749">
        <v>94110</v>
      </c>
      <c r="M4749" t="s">
        <v>43</v>
      </c>
      <c r="N4749" t="s">
        <v>6836</v>
      </c>
      <c r="O4749" t="s">
        <v>45</v>
      </c>
      <c r="P4749" t="s">
        <v>578</v>
      </c>
      <c r="Q4749" t="s">
        <v>6837</v>
      </c>
      <c r="R4749">
        <v>25.35</v>
      </c>
      <c r="S4749">
        <v>3</v>
      </c>
      <c r="T4749">
        <v>0</v>
      </c>
      <c r="U4749">
        <v>7.6050000000000004</v>
      </c>
    </row>
    <row r="4750" spans="1:21" x14ac:dyDescent="0.25">
      <c r="A4750">
        <v>4749</v>
      </c>
      <c r="B4750" t="s">
        <v>7743</v>
      </c>
      <c r="C4750" s="1">
        <v>42432</v>
      </c>
      <c r="D4750" s="1">
        <v>42432</v>
      </c>
      <c r="E4750" t="s">
        <v>1292</v>
      </c>
      <c r="F4750" t="s">
        <v>3143</v>
      </c>
      <c r="G4750" t="s">
        <v>3144</v>
      </c>
      <c r="H4750" t="s">
        <v>40</v>
      </c>
      <c r="I4750" t="s">
        <v>26</v>
      </c>
      <c r="J4750" t="s">
        <v>126</v>
      </c>
      <c r="K4750" t="s">
        <v>42</v>
      </c>
      <c r="L4750">
        <v>94110</v>
      </c>
      <c r="M4750" t="s">
        <v>43</v>
      </c>
      <c r="N4750" t="s">
        <v>6574</v>
      </c>
      <c r="O4750" t="s">
        <v>31</v>
      </c>
      <c r="P4750" t="s">
        <v>64</v>
      </c>
      <c r="Q4750" t="s">
        <v>6575</v>
      </c>
      <c r="R4750">
        <v>35.28</v>
      </c>
      <c r="S4750">
        <v>3</v>
      </c>
      <c r="T4750">
        <v>0</v>
      </c>
      <c r="U4750">
        <v>11.995200000000001</v>
      </c>
    </row>
    <row r="4751" spans="1:21" x14ac:dyDescent="0.25">
      <c r="A4751">
        <v>4750</v>
      </c>
      <c r="B4751" t="s">
        <v>7744</v>
      </c>
      <c r="C4751" s="1">
        <v>42728</v>
      </c>
      <c r="D4751" s="1">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x14ac:dyDescent="0.25">
      <c r="A4752">
        <v>4751</v>
      </c>
      <c r="B4752" t="s">
        <v>7745</v>
      </c>
      <c r="C4752" s="1">
        <v>42650</v>
      </c>
      <c r="D4752" s="1">
        <v>42652</v>
      </c>
      <c r="E4752" t="s">
        <v>187</v>
      </c>
      <c r="F4752" t="s">
        <v>3263</v>
      </c>
      <c r="G4752" t="s">
        <v>3264</v>
      </c>
      <c r="H4752" t="s">
        <v>40</v>
      </c>
      <c r="I4752" t="s">
        <v>26</v>
      </c>
      <c r="J4752" t="s">
        <v>4684</v>
      </c>
      <c r="K4752" t="s">
        <v>95</v>
      </c>
      <c r="L4752">
        <v>99207</v>
      </c>
      <c r="M4752" t="s">
        <v>43</v>
      </c>
      <c r="N4752" t="s">
        <v>6336</v>
      </c>
      <c r="O4752" t="s">
        <v>70</v>
      </c>
      <c r="P4752" t="s">
        <v>683</v>
      </c>
      <c r="Q4752" t="s">
        <v>6337</v>
      </c>
      <c r="R4752">
        <v>837.6</v>
      </c>
      <c r="S4752">
        <v>3</v>
      </c>
      <c r="T4752">
        <v>0.2</v>
      </c>
      <c r="U4752">
        <v>62.82</v>
      </c>
    </row>
    <row r="4753" spans="1:21" x14ac:dyDescent="0.25">
      <c r="A4753">
        <v>4752</v>
      </c>
      <c r="B4753" t="s">
        <v>7746</v>
      </c>
      <c r="C4753" s="1">
        <v>42713</v>
      </c>
      <c r="D4753" s="1">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-9.1530000000000005</v>
      </c>
    </row>
    <row r="4754" spans="1:21" x14ac:dyDescent="0.25">
      <c r="A4754">
        <v>4753</v>
      </c>
      <c r="B4754" t="s">
        <v>7747</v>
      </c>
      <c r="C4754" s="1">
        <v>43059</v>
      </c>
      <c r="D4754" s="1">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209.56800000000001</v>
      </c>
      <c r="S4754">
        <v>2</v>
      </c>
      <c r="T4754">
        <v>0.2</v>
      </c>
      <c r="U4754">
        <v>-23.5764</v>
      </c>
    </row>
    <row r="4755" spans="1:21" x14ac:dyDescent="0.25">
      <c r="A4755">
        <v>4754</v>
      </c>
      <c r="B4755" t="s">
        <v>7748</v>
      </c>
      <c r="C4755" s="1">
        <v>42350</v>
      </c>
      <c r="D4755" s="1">
        <v>42354</v>
      </c>
      <c r="E4755" t="s">
        <v>49</v>
      </c>
      <c r="F4755" t="s">
        <v>865</v>
      </c>
      <c r="G4755" t="s">
        <v>866</v>
      </c>
      <c r="H4755" t="s">
        <v>25</v>
      </c>
      <c r="I4755" t="s">
        <v>26</v>
      </c>
      <c r="J4755" t="s">
        <v>1239</v>
      </c>
      <c r="K4755" t="s">
        <v>103</v>
      </c>
      <c r="L4755">
        <v>78745</v>
      </c>
      <c r="M4755" t="s">
        <v>104</v>
      </c>
      <c r="N4755" t="s">
        <v>7749</v>
      </c>
      <c r="O4755" t="s">
        <v>70</v>
      </c>
      <c r="P4755" t="s">
        <v>160</v>
      </c>
      <c r="Q4755" t="s">
        <v>7750</v>
      </c>
      <c r="R4755">
        <v>22.367999999999999</v>
      </c>
      <c r="S4755">
        <v>4</v>
      </c>
      <c r="T4755">
        <v>0.2</v>
      </c>
      <c r="U4755">
        <v>6.4307999999999996</v>
      </c>
    </row>
    <row r="4756" spans="1:21" x14ac:dyDescent="0.25">
      <c r="A4756">
        <v>4755</v>
      </c>
      <c r="B4756" t="s">
        <v>7751</v>
      </c>
      <c r="C4756" s="1">
        <v>42769</v>
      </c>
      <c r="D4756" s="1">
        <v>42774</v>
      </c>
      <c r="E4756" t="s">
        <v>49</v>
      </c>
      <c r="F4756" t="s">
        <v>5530</v>
      </c>
      <c r="G4756" t="s">
        <v>5531</v>
      </c>
      <c r="H4756" t="s">
        <v>25</v>
      </c>
      <c r="I4756" t="s">
        <v>26</v>
      </c>
      <c r="J4756" t="s">
        <v>1355</v>
      </c>
      <c r="K4756" t="s">
        <v>53</v>
      </c>
      <c r="L4756">
        <v>33024</v>
      </c>
      <c r="M4756" t="s">
        <v>29</v>
      </c>
      <c r="N4756" t="s">
        <v>2448</v>
      </c>
      <c r="O4756" t="s">
        <v>45</v>
      </c>
      <c r="P4756" t="s">
        <v>74</v>
      </c>
      <c r="Q4756" t="s">
        <v>2449</v>
      </c>
      <c r="R4756">
        <v>3.8820000000000001</v>
      </c>
      <c r="S4756">
        <v>2</v>
      </c>
      <c r="T4756">
        <v>0.7</v>
      </c>
      <c r="U4756">
        <v>-2.5880000000000001</v>
      </c>
    </row>
    <row r="4757" spans="1:21" x14ac:dyDescent="0.25">
      <c r="A4757">
        <v>4756</v>
      </c>
      <c r="B4757" t="s">
        <v>7751</v>
      </c>
      <c r="C4757" s="1">
        <v>42769</v>
      </c>
      <c r="D4757" s="1">
        <v>42774</v>
      </c>
      <c r="E4757" t="s">
        <v>49</v>
      </c>
      <c r="F4757" t="s">
        <v>5530</v>
      </c>
      <c r="G4757" t="s">
        <v>5531</v>
      </c>
      <c r="H4757" t="s">
        <v>25</v>
      </c>
      <c r="I4757" t="s">
        <v>26</v>
      </c>
      <c r="J4757" t="s">
        <v>1355</v>
      </c>
      <c r="K4757" t="s">
        <v>53</v>
      </c>
      <c r="L4757">
        <v>33024</v>
      </c>
      <c r="M4757" t="s">
        <v>29</v>
      </c>
      <c r="N4757" t="s">
        <v>7752</v>
      </c>
      <c r="O4757" t="s">
        <v>45</v>
      </c>
      <c r="P4757" t="s">
        <v>89</v>
      </c>
      <c r="Q4757" t="s">
        <v>7753</v>
      </c>
      <c r="R4757">
        <v>115.29600000000001</v>
      </c>
      <c r="S4757">
        <v>3</v>
      </c>
      <c r="T4757">
        <v>0.2</v>
      </c>
      <c r="U4757">
        <v>40.3536</v>
      </c>
    </row>
    <row r="4758" spans="1:21" x14ac:dyDescent="0.25">
      <c r="A4758">
        <v>4757</v>
      </c>
      <c r="B4758" t="s">
        <v>7754</v>
      </c>
      <c r="C4758" s="1">
        <v>42999</v>
      </c>
      <c r="D4758" s="1">
        <v>43003</v>
      </c>
      <c r="E4758" t="s">
        <v>49</v>
      </c>
      <c r="F4758" t="s">
        <v>151</v>
      </c>
      <c r="G4758" t="s">
        <v>152</v>
      </c>
      <c r="H4758" t="s">
        <v>25</v>
      </c>
      <c r="I4758" t="s">
        <v>26</v>
      </c>
      <c r="J4758" t="s">
        <v>145</v>
      </c>
      <c r="K4758" t="s">
        <v>146</v>
      </c>
      <c r="L4758">
        <v>19143</v>
      </c>
      <c r="M4758" t="s">
        <v>147</v>
      </c>
      <c r="N4758" t="s">
        <v>5378</v>
      </c>
      <c r="O4758" t="s">
        <v>45</v>
      </c>
      <c r="P4758" t="s">
        <v>74</v>
      </c>
      <c r="Q4758" t="s">
        <v>5379</v>
      </c>
      <c r="R4758">
        <v>1.9079999999999999</v>
      </c>
      <c r="S4758">
        <v>2</v>
      </c>
      <c r="T4758">
        <v>0.7</v>
      </c>
      <c r="U4758">
        <v>-1.5264</v>
      </c>
    </row>
    <row r="4759" spans="1:21" x14ac:dyDescent="0.25">
      <c r="A4759">
        <v>4758</v>
      </c>
      <c r="B4759" t="s">
        <v>7755</v>
      </c>
      <c r="C4759" s="1">
        <v>42855</v>
      </c>
      <c r="D4759" s="1">
        <v>42860</v>
      </c>
      <c r="E4759" t="s">
        <v>49</v>
      </c>
      <c r="F4759" t="s">
        <v>6263</v>
      </c>
      <c r="G4759" t="s">
        <v>6264</v>
      </c>
      <c r="H4759" t="s">
        <v>101</v>
      </c>
      <c r="I4759" t="s">
        <v>26</v>
      </c>
      <c r="J4759" t="s">
        <v>7635</v>
      </c>
      <c r="K4759" t="s">
        <v>210</v>
      </c>
      <c r="L4759">
        <v>61832</v>
      </c>
      <c r="M4759" t="s">
        <v>104</v>
      </c>
      <c r="N4759" t="s">
        <v>2263</v>
      </c>
      <c r="O4759" t="s">
        <v>45</v>
      </c>
      <c r="P4759" t="s">
        <v>74</v>
      </c>
      <c r="Q4759" t="s">
        <v>2264</v>
      </c>
      <c r="R4759">
        <v>43.372</v>
      </c>
      <c r="S4759">
        <v>7</v>
      </c>
      <c r="T4759">
        <v>0.8</v>
      </c>
      <c r="U4759">
        <v>-69.395200000000003</v>
      </c>
    </row>
    <row r="4760" spans="1:21" x14ac:dyDescent="0.25">
      <c r="A4760">
        <v>4759</v>
      </c>
      <c r="B4760" t="s">
        <v>7756</v>
      </c>
      <c r="C4760" s="1">
        <v>41946</v>
      </c>
      <c r="D4760" s="1">
        <v>41950</v>
      </c>
      <c r="E4760" t="s">
        <v>49</v>
      </c>
      <c r="F4760" t="s">
        <v>5440</v>
      </c>
      <c r="G4760" t="s">
        <v>5441</v>
      </c>
      <c r="H4760" t="s">
        <v>25</v>
      </c>
      <c r="I4760" t="s">
        <v>26</v>
      </c>
      <c r="J4760" t="s">
        <v>265</v>
      </c>
      <c r="K4760" t="s">
        <v>266</v>
      </c>
      <c r="L4760">
        <v>10009</v>
      </c>
      <c r="M4760" t="s">
        <v>147</v>
      </c>
      <c r="N4760" t="s">
        <v>1822</v>
      </c>
      <c r="O4760" t="s">
        <v>70</v>
      </c>
      <c r="P4760" t="s">
        <v>71</v>
      </c>
      <c r="Q4760" t="s">
        <v>1823</v>
      </c>
      <c r="R4760">
        <v>783.96</v>
      </c>
      <c r="S4760">
        <v>4</v>
      </c>
      <c r="T4760">
        <v>0</v>
      </c>
      <c r="U4760">
        <v>219.50880000000001</v>
      </c>
    </row>
    <row r="4761" spans="1:21" x14ac:dyDescent="0.25">
      <c r="A4761">
        <v>4760</v>
      </c>
      <c r="B4761" t="s">
        <v>7756</v>
      </c>
      <c r="C4761" s="1">
        <v>41946</v>
      </c>
      <c r="D4761" s="1">
        <v>41950</v>
      </c>
      <c r="E4761" t="s">
        <v>49</v>
      </c>
      <c r="F4761" t="s">
        <v>5440</v>
      </c>
      <c r="G4761" t="s">
        <v>5441</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x14ac:dyDescent="0.25">
      <c r="A4762">
        <v>4761</v>
      </c>
      <c r="B4762" t="s">
        <v>7756</v>
      </c>
      <c r="C4762" s="1">
        <v>41946</v>
      </c>
      <c r="D4762" s="1">
        <v>41950</v>
      </c>
      <c r="E4762" t="s">
        <v>49</v>
      </c>
      <c r="F4762" t="s">
        <v>5440</v>
      </c>
      <c r="G4762" t="s">
        <v>5441</v>
      </c>
      <c r="H4762" t="s">
        <v>25</v>
      </c>
      <c r="I4762" t="s">
        <v>26</v>
      </c>
      <c r="J4762" t="s">
        <v>265</v>
      </c>
      <c r="K4762" t="s">
        <v>266</v>
      </c>
      <c r="L4762">
        <v>10009</v>
      </c>
      <c r="M4762" t="s">
        <v>147</v>
      </c>
      <c r="N4762" t="s">
        <v>2715</v>
      </c>
      <c r="O4762" t="s">
        <v>45</v>
      </c>
      <c r="P4762" t="s">
        <v>74</v>
      </c>
      <c r="Q4762" t="s">
        <v>2716</v>
      </c>
      <c r="R4762">
        <v>7.8559999999999999</v>
      </c>
      <c r="S4762">
        <v>2</v>
      </c>
      <c r="T4762">
        <v>0.2</v>
      </c>
      <c r="U4762">
        <v>2.8477999999999999</v>
      </c>
    </row>
    <row r="4763" spans="1:21" x14ac:dyDescent="0.25">
      <c r="A4763">
        <v>4762</v>
      </c>
      <c r="B4763" t="s">
        <v>7757</v>
      </c>
      <c r="C4763" s="1">
        <v>42734</v>
      </c>
      <c r="D4763" s="1">
        <v>42739</v>
      </c>
      <c r="E4763" t="s">
        <v>49</v>
      </c>
      <c r="F4763" t="s">
        <v>2465</v>
      </c>
      <c r="G4763" t="s">
        <v>2466</v>
      </c>
      <c r="H4763" t="s">
        <v>25</v>
      </c>
      <c r="I4763" t="s">
        <v>26</v>
      </c>
      <c r="J4763" t="s">
        <v>496</v>
      </c>
      <c r="K4763" t="s">
        <v>497</v>
      </c>
      <c r="L4763">
        <v>43229</v>
      </c>
      <c r="M4763" t="s">
        <v>147</v>
      </c>
      <c r="N4763" t="s">
        <v>7389</v>
      </c>
      <c r="O4763" t="s">
        <v>45</v>
      </c>
      <c r="P4763" t="s">
        <v>46</v>
      </c>
      <c r="Q4763" t="s">
        <v>7390</v>
      </c>
      <c r="R4763">
        <v>5.9039999999999999</v>
      </c>
      <c r="S4763">
        <v>2</v>
      </c>
      <c r="T4763">
        <v>0.2</v>
      </c>
      <c r="U4763">
        <v>1.9925999999999999</v>
      </c>
    </row>
    <row r="4764" spans="1:21" x14ac:dyDescent="0.25">
      <c r="A4764">
        <v>4763</v>
      </c>
      <c r="B4764" t="s">
        <v>7757</v>
      </c>
      <c r="C4764" s="1">
        <v>42734</v>
      </c>
      <c r="D4764" s="1">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v>
      </c>
      <c r="S4764">
        <v>2</v>
      </c>
      <c r="T4764">
        <v>0.2</v>
      </c>
      <c r="U4764">
        <v>1.0284</v>
      </c>
    </row>
    <row r="4765" spans="1:21" x14ac:dyDescent="0.25">
      <c r="A4765">
        <v>4764</v>
      </c>
      <c r="B4765" t="s">
        <v>7758</v>
      </c>
      <c r="C4765" s="1">
        <v>41899</v>
      </c>
      <c r="D4765" s="1">
        <v>41903</v>
      </c>
      <c r="E4765" t="s">
        <v>49</v>
      </c>
      <c r="F4765" t="s">
        <v>7726</v>
      </c>
      <c r="G4765" t="s">
        <v>7727</v>
      </c>
      <c r="H4765" t="s">
        <v>25</v>
      </c>
      <c r="I4765" t="s">
        <v>26</v>
      </c>
      <c r="J4765" t="s">
        <v>6930</v>
      </c>
      <c r="K4765" t="s">
        <v>42</v>
      </c>
      <c r="L4765">
        <v>91911</v>
      </c>
      <c r="M4765" t="s">
        <v>43</v>
      </c>
      <c r="N4765" t="s">
        <v>7759</v>
      </c>
      <c r="O4765" t="s">
        <v>45</v>
      </c>
      <c r="P4765" t="s">
        <v>172</v>
      </c>
      <c r="Q4765" t="s">
        <v>7760</v>
      </c>
      <c r="R4765">
        <v>182.94</v>
      </c>
      <c r="S4765">
        <v>3</v>
      </c>
      <c r="T4765">
        <v>0</v>
      </c>
      <c r="U4765">
        <v>85.981800000000007</v>
      </c>
    </row>
    <row r="4766" spans="1:21" x14ac:dyDescent="0.25">
      <c r="A4766">
        <v>4765</v>
      </c>
      <c r="B4766" t="s">
        <v>7761</v>
      </c>
      <c r="C4766" s="1">
        <v>43063</v>
      </c>
      <c r="D4766" s="1">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x14ac:dyDescent="0.25">
      <c r="A4767">
        <v>4766</v>
      </c>
      <c r="B4767" t="s">
        <v>7762</v>
      </c>
      <c r="C4767" s="1">
        <v>42118</v>
      </c>
      <c r="D4767" s="1">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7.5370999999999997</v>
      </c>
    </row>
    <row r="4768" spans="1:21" x14ac:dyDescent="0.25">
      <c r="A4768">
        <v>4767</v>
      </c>
      <c r="B4768" t="s">
        <v>7763</v>
      </c>
      <c r="C4768" s="1">
        <v>42072</v>
      </c>
      <c r="D4768" s="1">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v>
      </c>
      <c r="S4768">
        <v>5</v>
      </c>
      <c r="T4768">
        <v>0.2</v>
      </c>
      <c r="U4768">
        <v>29.798999999999999</v>
      </c>
    </row>
    <row r="4769" spans="1:21" x14ac:dyDescent="0.25">
      <c r="A4769">
        <v>4768</v>
      </c>
      <c r="B4769" t="s">
        <v>7763</v>
      </c>
      <c r="C4769" s="1">
        <v>42072</v>
      </c>
      <c r="D4769" s="1">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22.4925</v>
      </c>
    </row>
    <row r="4770" spans="1:21" x14ac:dyDescent="0.25">
      <c r="A4770">
        <v>4769</v>
      </c>
      <c r="B4770" t="s">
        <v>7764</v>
      </c>
      <c r="C4770" s="1">
        <v>42888</v>
      </c>
      <c r="D4770" s="1">
        <v>42889</v>
      </c>
      <c r="E4770" t="s">
        <v>1292</v>
      </c>
      <c r="F4770" t="s">
        <v>7765</v>
      </c>
      <c r="G4770" t="s">
        <v>7766</v>
      </c>
      <c r="H4770" t="s">
        <v>25</v>
      </c>
      <c r="I4770" t="s">
        <v>26</v>
      </c>
      <c r="J4770" t="s">
        <v>1525</v>
      </c>
      <c r="K4770" t="s">
        <v>87</v>
      </c>
      <c r="L4770">
        <v>28540</v>
      </c>
      <c r="M4770" t="s">
        <v>29</v>
      </c>
      <c r="N4770" t="s">
        <v>6983</v>
      </c>
      <c r="O4770" t="s">
        <v>45</v>
      </c>
      <c r="P4770" t="s">
        <v>89</v>
      </c>
      <c r="Q4770" t="s">
        <v>6984</v>
      </c>
      <c r="R4770">
        <v>25.344000000000001</v>
      </c>
      <c r="S4770">
        <v>4</v>
      </c>
      <c r="T4770">
        <v>0.2</v>
      </c>
      <c r="U4770">
        <v>9.1872000000000007</v>
      </c>
    </row>
    <row r="4771" spans="1:21" x14ac:dyDescent="0.25">
      <c r="A4771">
        <v>4770</v>
      </c>
      <c r="B4771" t="s">
        <v>7767</v>
      </c>
      <c r="C4771" s="1">
        <v>42632</v>
      </c>
      <c r="D4771" s="1">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v>
      </c>
      <c r="S4771">
        <v>3</v>
      </c>
      <c r="T4771">
        <v>0.2</v>
      </c>
      <c r="U4771">
        <v>4.1832000000000003</v>
      </c>
    </row>
    <row r="4772" spans="1:21" x14ac:dyDescent="0.25">
      <c r="A4772">
        <v>4771</v>
      </c>
      <c r="B4772" t="s">
        <v>7767</v>
      </c>
      <c r="C4772" s="1">
        <v>42632</v>
      </c>
      <c r="D4772" s="1">
        <v>42637</v>
      </c>
      <c r="E4772" t="s">
        <v>22</v>
      </c>
      <c r="F4772" t="s">
        <v>2134</v>
      </c>
      <c r="G4772" t="s">
        <v>2135</v>
      </c>
      <c r="H4772" t="s">
        <v>101</v>
      </c>
      <c r="I4772" t="s">
        <v>26</v>
      </c>
      <c r="J4772" t="s">
        <v>126</v>
      </c>
      <c r="K4772" t="s">
        <v>42</v>
      </c>
      <c r="L4772">
        <v>94109</v>
      </c>
      <c r="M4772" t="s">
        <v>43</v>
      </c>
      <c r="N4772" t="s">
        <v>7768</v>
      </c>
      <c r="O4772" t="s">
        <v>45</v>
      </c>
      <c r="P4772" t="s">
        <v>578</v>
      </c>
      <c r="Q4772" t="s">
        <v>7769</v>
      </c>
      <c r="R4772">
        <v>6.24</v>
      </c>
      <c r="S4772">
        <v>3</v>
      </c>
      <c r="T4772">
        <v>0</v>
      </c>
      <c r="U4772">
        <v>1.8720000000000001</v>
      </c>
    </row>
    <row r="4773" spans="1:21" x14ac:dyDescent="0.25">
      <c r="A4773">
        <v>4772</v>
      </c>
      <c r="B4773" t="s">
        <v>7770</v>
      </c>
      <c r="C4773" s="1">
        <v>41943</v>
      </c>
      <c r="D4773" s="1">
        <v>41946</v>
      </c>
      <c r="E4773" t="s">
        <v>22</v>
      </c>
      <c r="F4773" t="s">
        <v>4724</v>
      </c>
      <c r="G4773" t="s">
        <v>4725</v>
      </c>
      <c r="H4773" t="s">
        <v>25</v>
      </c>
      <c r="I4773" t="s">
        <v>26</v>
      </c>
      <c r="J4773" t="s">
        <v>7771</v>
      </c>
      <c r="K4773" t="s">
        <v>309</v>
      </c>
      <c r="L4773">
        <v>85323</v>
      </c>
      <c r="M4773" t="s">
        <v>43</v>
      </c>
      <c r="N4773" t="s">
        <v>204</v>
      </c>
      <c r="O4773" t="s">
        <v>70</v>
      </c>
      <c r="P4773" t="s">
        <v>71</v>
      </c>
      <c r="Q4773" t="s">
        <v>205</v>
      </c>
      <c r="R4773">
        <v>742.33600000000001</v>
      </c>
      <c r="S4773">
        <v>8</v>
      </c>
      <c r="T4773">
        <v>0.2</v>
      </c>
      <c r="U4773">
        <v>83.512799999999999</v>
      </c>
    </row>
    <row r="4774" spans="1:21" x14ac:dyDescent="0.25">
      <c r="A4774">
        <v>4773</v>
      </c>
      <c r="B4774" t="s">
        <v>7772</v>
      </c>
      <c r="C4774" s="1">
        <v>43062</v>
      </c>
      <c r="D4774" s="1">
        <v>43066</v>
      </c>
      <c r="E4774" t="s">
        <v>49</v>
      </c>
      <c r="F4774" t="s">
        <v>1738</v>
      </c>
      <c r="G4774" t="s">
        <v>1739</v>
      </c>
      <c r="H4774" t="s">
        <v>25</v>
      </c>
      <c r="I4774" t="s">
        <v>26</v>
      </c>
      <c r="J4774" t="s">
        <v>302</v>
      </c>
      <c r="K4774" t="s">
        <v>210</v>
      </c>
      <c r="L4774">
        <v>60610</v>
      </c>
      <c r="M4774" t="s">
        <v>104</v>
      </c>
      <c r="N4774" t="s">
        <v>5661</v>
      </c>
      <c r="O4774" t="s">
        <v>31</v>
      </c>
      <c r="P4774" t="s">
        <v>64</v>
      </c>
      <c r="Q4774" t="s">
        <v>5662</v>
      </c>
      <c r="R4774">
        <v>6.4640000000000004</v>
      </c>
      <c r="S4774">
        <v>1</v>
      </c>
      <c r="T4774">
        <v>0.6</v>
      </c>
      <c r="U4774">
        <v>-4.04</v>
      </c>
    </row>
    <row r="4775" spans="1:21" x14ac:dyDescent="0.25">
      <c r="A4775">
        <v>4774</v>
      </c>
      <c r="B4775" t="s">
        <v>7772</v>
      </c>
      <c r="C4775" s="1">
        <v>43062</v>
      </c>
      <c r="D4775" s="1">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x14ac:dyDescent="0.25">
      <c r="A4776">
        <v>4775</v>
      </c>
      <c r="B4776" t="s">
        <v>7772</v>
      </c>
      <c r="C4776" s="1">
        <v>43062</v>
      </c>
      <c r="D4776" s="1">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222.38399999999999</v>
      </c>
      <c r="S4776">
        <v>2</v>
      </c>
      <c r="T4776">
        <v>0.2</v>
      </c>
      <c r="U4776">
        <v>16.678799999999999</v>
      </c>
    </row>
    <row r="4777" spans="1:21" x14ac:dyDescent="0.25">
      <c r="A4777">
        <v>4776</v>
      </c>
      <c r="B4777" t="s">
        <v>7773</v>
      </c>
      <c r="C4777" s="1">
        <v>43055</v>
      </c>
      <c r="D4777" s="1">
        <v>43060</v>
      </c>
      <c r="E4777" t="s">
        <v>49</v>
      </c>
      <c r="F4777" t="s">
        <v>7280</v>
      </c>
      <c r="G4777" t="s">
        <v>7281</v>
      </c>
      <c r="H4777" t="s">
        <v>101</v>
      </c>
      <c r="I4777" t="s">
        <v>26</v>
      </c>
      <c r="J4777" t="s">
        <v>3345</v>
      </c>
      <c r="K4777" t="s">
        <v>42</v>
      </c>
      <c r="L4777">
        <v>92025</v>
      </c>
      <c r="M4777" t="s">
        <v>43</v>
      </c>
      <c r="N4777" t="s">
        <v>3182</v>
      </c>
      <c r="O4777" t="s">
        <v>45</v>
      </c>
      <c r="P4777" t="s">
        <v>67</v>
      </c>
      <c r="Q4777" t="s">
        <v>3183</v>
      </c>
      <c r="R4777">
        <v>23.36</v>
      </c>
      <c r="S4777">
        <v>4</v>
      </c>
      <c r="T4777">
        <v>0</v>
      </c>
      <c r="U4777">
        <v>6.0735999999999999</v>
      </c>
    </row>
    <row r="4778" spans="1:21" x14ac:dyDescent="0.25">
      <c r="A4778">
        <v>4777</v>
      </c>
      <c r="B4778" t="s">
        <v>7774</v>
      </c>
      <c r="C4778" s="1">
        <v>42419</v>
      </c>
      <c r="D4778" s="1">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x14ac:dyDescent="0.25">
      <c r="A4779">
        <v>4778</v>
      </c>
      <c r="B4779" t="s">
        <v>7774</v>
      </c>
      <c r="C4779" s="1">
        <v>42419</v>
      </c>
      <c r="D4779" s="1">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6.6845999999999997</v>
      </c>
    </row>
    <row r="4780" spans="1:21" x14ac:dyDescent="0.25">
      <c r="A4780">
        <v>4779</v>
      </c>
      <c r="B4780" t="s">
        <v>7775</v>
      </c>
      <c r="C4780" s="1">
        <v>43046</v>
      </c>
      <c r="D4780" s="1">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33.310200000000002</v>
      </c>
    </row>
    <row r="4781" spans="1:21" x14ac:dyDescent="0.25">
      <c r="A4781">
        <v>4780</v>
      </c>
      <c r="B4781" t="s">
        <v>7776</v>
      </c>
      <c r="C4781" s="1">
        <v>41828</v>
      </c>
      <c r="D4781" s="1">
        <v>41830</v>
      </c>
      <c r="E4781" t="s">
        <v>187</v>
      </c>
      <c r="F4781" t="s">
        <v>5992</v>
      </c>
      <c r="G4781" t="s">
        <v>5993</v>
      </c>
      <c r="H4781" t="s">
        <v>25</v>
      </c>
      <c r="I4781" t="s">
        <v>26</v>
      </c>
      <c r="J4781" t="s">
        <v>3460</v>
      </c>
      <c r="K4781" t="s">
        <v>266</v>
      </c>
      <c r="L4781">
        <v>14215</v>
      </c>
      <c r="M4781" t="s">
        <v>147</v>
      </c>
      <c r="N4781" t="s">
        <v>1843</v>
      </c>
      <c r="O4781" t="s">
        <v>31</v>
      </c>
      <c r="P4781" t="s">
        <v>35</v>
      </c>
      <c r="Q4781" t="s">
        <v>1844</v>
      </c>
      <c r="R4781">
        <v>63.881999999999998</v>
      </c>
      <c r="S4781">
        <v>1</v>
      </c>
      <c r="T4781">
        <v>0.1</v>
      </c>
      <c r="U4781">
        <v>10.647</v>
      </c>
    </row>
    <row r="4782" spans="1:21" x14ac:dyDescent="0.25">
      <c r="A4782">
        <v>4781</v>
      </c>
      <c r="B4782" t="s">
        <v>7777</v>
      </c>
      <c r="C4782" s="1">
        <v>41950</v>
      </c>
      <c r="D4782" s="1">
        <v>41955</v>
      </c>
      <c r="E4782" t="s">
        <v>49</v>
      </c>
      <c r="F4782" t="s">
        <v>518</v>
      </c>
      <c r="G4782" t="s">
        <v>519</v>
      </c>
      <c r="H4782" t="s">
        <v>25</v>
      </c>
      <c r="I4782" t="s">
        <v>26</v>
      </c>
      <c r="J4782" t="s">
        <v>183</v>
      </c>
      <c r="K4782" t="s">
        <v>103</v>
      </c>
      <c r="L4782">
        <v>77070</v>
      </c>
      <c r="M4782" t="s">
        <v>104</v>
      </c>
      <c r="N4782" t="s">
        <v>5920</v>
      </c>
      <c r="O4782" t="s">
        <v>31</v>
      </c>
      <c r="P4782" t="s">
        <v>35</v>
      </c>
      <c r="Q4782" t="s">
        <v>5921</v>
      </c>
      <c r="R4782">
        <v>683.14400000000001</v>
      </c>
      <c r="S4782">
        <v>4</v>
      </c>
      <c r="T4782">
        <v>0.3</v>
      </c>
      <c r="U4782">
        <v>0</v>
      </c>
    </row>
    <row r="4783" spans="1:21" x14ac:dyDescent="0.25">
      <c r="A4783">
        <v>4782</v>
      </c>
      <c r="B4783" t="s">
        <v>7777</v>
      </c>
      <c r="C4783" s="1">
        <v>41950</v>
      </c>
      <c r="D4783" s="1">
        <v>41955</v>
      </c>
      <c r="E4783" t="s">
        <v>49</v>
      </c>
      <c r="F4783" t="s">
        <v>518</v>
      </c>
      <c r="G4783" t="s">
        <v>519</v>
      </c>
      <c r="H4783" t="s">
        <v>25</v>
      </c>
      <c r="I4783" t="s">
        <v>26</v>
      </c>
      <c r="J4783" t="s">
        <v>183</v>
      </c>
      <c r="K4783" t="s">
        <v>103</v>
      </c>
      <c r="L4783">
        <v>77070</v>
      </c>
      <c r="M4783" t="s">
        <v>104</v>
      </c>
      <c r="N4783" t="s">
        <v>7778</v>
      </c>
      <c r="O4783" t="s">
        <v>45</v>
      </c>
      <c r="P4783" t="s">
        <v>74</v>
      </c>
      <c r="Q4783" t="s">
        <v>7779</v>
      </c>
      <c r="R4783">
        <v>1.476</v>
      </c>
      <c r="S4783">
        <v>3</v>
      </c>
      <c r="T4783">
        <v>0.8</v>
      </c>
      <c r="U4783">
        <v>-2.214</v>
      </c>
    </row>
    <row r="4784" spans="1:21" x14ac:dyDescent="0.25">
      <c r="A4784">
        <v>4783</v>
      </c>
      <c r="B4784" t="s">
        <v>7777</v>
      </c>
      <c r="C4784" s="1">
        <v>41950</v>
      </c>
      <c r="D4784" s="1">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40.712000000000003</v>
      </c>
      <c r="S4784">
        <v>7</v>
      </c>
      <c r="T4784">
        <v>0.2</v>
      </c>
      <c r="U4784">
        <v>3.5623</v>
      </c>
    </row>
    <row r="4785" spans="1:21" x14ac:dyDescent="0.25">
      <c r="A4785">
        <v>4784</v>
      </c>
      <c r="B4785" t="s">
        <v>7780</v>
      </c>
      <c r="C4785" s="1">
        <v>42763</v>
      </c>
      <c r="D4785" s="1">
        <v>42767</v>
      </c>
      <c r="E4785" t="s">
        <v>49</v>
      </c>
      <c r="F4785" t="s">
        <v>6180</v>
      </c>
      <c r="G4785" t="s">
        <v>6181</v>
      </c>
      <c r="H4785" t="s">
        <v>25</v>
      </c>
      <c r="I4785" t="s">
        <v>26</v>
      </c>
      <c r="J4785" t="s">
        <v>7253</v>
      </c>
      <c r="K4785" t="s">
        <v>4538</v>
      </c>
      <c r="L4785">
        <v>67212</v>
      </c>
      <c r="M4785" t="s">
        <v>104</v>
      </c>
      <c r="N4785" t="s">
        <v>3786</v>
      </c>
      <c r="O4785" t="s">
        <v>45</v>
      </c>
      <c r="P4785" t="s">
        <v>89</v>
      </c>
      <c r="Q4785" t="s">
        <v>3787</v>
      </c>
      <c r="R4785">
        <v>279.89999999999998</v>
      </c>
      <c r="S4785">
        <v>5</v>
      </c>
      <c r="T4785">
        <v>0</v>
      </c>
      <c r="U4785">
        <v>137.15100000000001</v>
      </c>
    </row>
    <row r="4786" spans="1:21" x14ac:dyDescent="0.25">
      <c r="A4786">
        <v>4785</v>
      </c>
      <c r="B4786" t="s">
        <v>7781</v>
      </c>
      <c r="C4786" s="1">
        <v>42349</v>
      </c>
      <c r="D4786" s="1">
        <v>42354</v>
      </c>
      <c r="E4786" t="s">
        <v>49</v>
      </c>
      <c r="F4786" t="s">
        <v>92</v>
      </c>
      <c r="G4786" t="s">
        <v>93</v>
      </c>
      <c r="H4786" t="s">
        <v>25</v>
      </c>
      <c r="I4786" t="s">
        <v>26</v>
      </c>
      <c r="J4786" t="s">
        <v>1083</v>
      </c>
      <c r="K4786" t="s">
        <v>456</v>
      </c>
      <c r="L4786">
        <v>80906</v>
      </c>
      <c r="M4786" t="s">
        <v>43</v>
      </c>
      <c r="N4786" t="s">
        <v>5566</v>
      </c>
      <c r="O4786" t="s">
        <v>45</v>
      </c>
      <c r="P4786" t="s">
        <v>67</v>
      </c>
      <c r="Q4786" t="s">
        <v>5567</v>
      </c>
      <c r="R4786">
        <v>13.12</v>
      </c>
      <c r="S4786">
        <v>5</v>
      </c>
      <c r="T4786">
        <v>0.2</v>
      </c>
      <c r="U4786">
        <v>1.1479999999999999</v>
      </c>
    </row>
    <row r="4787" spans="1:21" x14ac:dyDescent="0.25">
      <c r="A4787">
        <v>4786</v>
      </c>
      <c r="B4787" t="s">
        <v>7781</v>
      </c>
      <c r="C4787" s="1">
        <v>42349</v>
      </c>
      <c r="D4787" s="1">
        <v>42354</v>
      </c>
      <c r="E4787" t="s">
        <v>49</v>
      </c>
      <c r="F4787" t="s">
        <v>92</v>
      </c>
      <c r="G4787" t="s">
        <v>93</v>
      </c>
      <c r="H4787" t="s">
        <v>25</v>
      </c>
      <c r="I4787" t="s">
        <v>26</v>
      </c>
      <c r="J4787" t="s">
        <v>1083</v>
      </c>
      <c r="K4787" t="s">
        <v>456</v>
      </c>
      <c r="L4787">
        <v>80906</v>
      </c>
      <c r="M4787" t="s">
        <v>43</v>
      </c>
      <c r="N4787" t="s">
        <v>5645</v>
      </c>
      <c r="O4787" t="s">
        <v>31</v>
      </c>
      <c r="P4787" t="s">
        <v>32</v>
      </c>
      <c r="Q4787" t="s">
        <v>5646</v>
      </c>
      <c r="R4787">
        <v>69.575999999999993</v>
      </c>
      <c r="S4787">
        <v>4</v>
      </c>
      <c r="T4787">
        <v>0.7</v>
      </c>
      <c r="U4787">
        <v>-143.79040000000001</v>
      </c>
    </row>
    <row r="4788" spans="1:21" x14ac:dyDescent="0.25">
      <c r="A4788">
        <v>4787</v>
      </c>
      <c r="B4788" t="s">
        <v>7781</v>
      </c>
      <c r="C4788" s="1">
        <v>42349</v>
      </c>
      <c r="D4788" s="1">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0.47520000000000001</v>
      </c>
    </row>
    <row r="4789" spans="1:21" x14ac:dyDescent="0.25">
      <c r="A4789">
        <v>4788</v>
      </c>
      <c r="B4789" t="s">
        <v>7781</v>
      </c>
      <c r="C4789" s="1">
        <v>42349</v>
      </c>
      <c r="D4789" s="1">
        <v>42354</v>
      </c>
      <c r="E4789" t="s">
        <v>49</v>
      </c>
      <c r="F4789" t="s">
        <v>92</v>
      </c>
      <c r="G4789" t="s">
        <v>93</v>
      </c>
      <c r="H4789" t="s">
        <v>25</v>
      </c>
      <c r="I4789" t="s">
        <v>26</v>
      </c>
      <c r="J4789" t="s">
        <v>1083</v>
      </c>
      <c r="K4789" t="s">
        <v>456</v>
      </c>
      <c r="L4789">
        <v>80906</v>
      </c>
      <c r="M4789" t="s">
        <v>43</v>
      </c>
      <c r="N4789" t="s">
        <v>7782</v>
      </c>
      <c r="O4789" t="s">
        <v>70</v>
      </c>
      <c r="P4789" t="s">
        <v>160</v>
      </c>
      <c r="Q4789" t="s">
        <v>7783</v>
      </c>
      <c r="R4789">
        <v>58.08</v>
      </c>
      <c r="S4789">
        <v>4</v>
      </c>
      <c r="T4789">
        <v>0.2</v>
      </c>
      <c r="U4789">
        <v>-6.5339999999999998</v>
      </c>
    </row>
    <row r="4790" spans="1:21" x14ac:dyDescent="0.25">
      <c r="A4790">
        <v>4789</v>
      </c>
      <c r="B4790" t="s">
        <v>7781</v>
      </c>
      <c r="C4790" s="1">
        <v>42349</v>
      </c>
      <c r="D4790" s="1">
        <v>42354</v>
      </c>
      <c r="E4790" t="s">
        <v>49</v>
      </c>
      <c r="F4790" t="s">
        <v>92</v>
      </c>
      <c r="G4790" t="s">
        <v>93</v>
      </c>
      <c r="H4790" t="s">
        <v>25</v>
      </c>
      <c r="I4790" t="s">
        <v>26</v>
      </c>
      <c r="J4790" t="s">
        <v>1083</v>
      </c>
      <c r="K4790" t="s">
        <v>456</v>
      </c>
      <c r="L4790">
        <v>80906</v>
      </c>
      <c r="M4790" t="s">
        <v>43</v>
      </c>
      <c r="N4790" t="s">
        <v>4072</v>
      </c>
      <c r="O4790" t="s">
        <v>31</v>
      </c>
      <c r="P4790" t="s">
        <v>64</v>
      </c>
      <c r="Q4790" t="s">
        <v>4073</v>
      </c>
      <c r="R4790">
        <v>52.415999999999997</v>
      </c>
      <c r="S4790">
        <v>9</v>
      </c>
      <c r="T4790">
        <v>0.2</v>
      </c>
      <c r="U4790">
        <v>15.069599999999999</v>
      </c>
    </row>
    <row r="4791" spans="1:21" x14ac:dyDescent="0.25">
      <c r="A4791">
        <v>4790</v>
      </c>
      <c r="B4791" t="s">
        <v>7781</v>
      </c>
      <c r="C4791" s="1">
        <v>42349</v>
      </c>
      <c r="D4791" s="1">
        <v>42354</v>
      </c>
      <c r="E4791" t="s">
        <v>49</v>
      </c>
      <c r="F4791" t="s">
        <v>92</v>
      </c>
      <c r="G4791" t="s">
        <v>93</v>
      </c>
      <c r="H4791" t="s">
        <v>25</v>
      </c>
      <c r="I4791" t="s">
        <v>26</v>
      </c>
      <c r="J4791" t="s">
        <v>1083</v>
      </c>
      <c r="K4791" t="s">
        <v>456</v>
      </c>
      <c r="L4791">
        <v>80906</v>
      </c>
      <c r="M4791" t="s">
        <v>43</v>
      </c>
      <c r="N4791" t="s">
        <v>3936</v>
      </c>
      <c r="O4791" t="s">
        <v>31</v>
      </c>
      <c r="P4791" t="s">
        <v>64</v>
      </c>
      <c r="Q4791" t="s">
        <v>3937</v>
      </c>
      <c r="R4791">
        <v>54.92</v>
      </c>
      <c r="S4791">
        <v>5</v>
      </c>
      <c r="T4791">
        <v>0.2</v>
      </c>
      <c r="U4791">
        <v>10.984</v>
      </c>
    </row>
    <row r="4792" spans="1:21" x14ac:dyDescent="0.25">
      <c r="A4792">
        <v>4791</v>
      </c>
      <c r="B4792" t="s">
        <v>7781</v>
      </c>
      <c r="C4792" s="1">
        <v>42349</v>
      </c>
      <c r="D4792" s="1">
        <v>42354</v>
      </c>
      <c r="E4792" t="s">
        <v>49</v>
      </c>
      <c r="F4792" t="s">
        <v>92</v>
      </c>
      <c r="G4792" t="s">
        <v>93</v>
      </c>
      <c r="H4792" t="s">
        <v>25</v>
      </c>
      <c r="I4792" t="s">
        <v>26</v>
      </c>
      <c r="J4792" t="s">
        <v>1083</v>
      </c>
      <c r="K4792" t="s">
        <v>456</v>
      </c>
      <c r="L4792">
        <v>80906</v>
      </c>
      <c r="M4792" t="s">
        <v>43</v>
      </c>
      <c r="N4792" t="s">
        <v>5511</v>
      </c>
      <c r="O4792" t="s">
        <v>31</v>
      </c>
      <c r="P4792" t="s">
        <v>55</v>
      </c>
      <c r="Q4792" t="s">
        <v>5512</v>
      </c>
      <c r="R4792">
        <v>364.95</v>
      </c>
      <c r="S4792">
        <v>5</v>
      </c>
      <c r="T4792">
        <v>0.5</v>
      </c>
      <c r="U4792">
        <v>-248.166</v>
      </c>
    </row>
    <row r="4793" spans="1:21" x14ac:dyDescent="0.25">
      <c r="A4793">
        <v>4792</v>
      </c>
      <c r="B4793" t="s">
        <v>7781</v>
      </c>
      <c r="C4793" s="1">
        <v>42349</v>
      </c>
      <c r="D4793" s="1">
        <v>42354</v>
      </c>
      <c r="E4793" t="s">
        <v>49</v>
      </c>
      <c r="F4793" t="s">
        <v>92</v>
      </c>
      <c r="G4793" t="s">
        <v>93</v>
      </c>
      <c r="H4793" t="s">
        <v>25</v>
      </c>
      <c r="I4793" t="s">
        <v>26</v>
      </c>
      <c r="J4793" t="s">
        <v>1083</v>
      </c>
      <c r="K4793" t="s">
        <v>456</v>
      </c>
      <c r="L4793">
        <v>80906</v>
      </c>
      <c r="M4793" t="s">
        <v>43</v>
      </c>
      <c r="N4793" t="s">
        <v>3058</v>
      </c>
      <c r="O4793" t="s">
        <v>45</v>
      </c>
      <c r="P4793" t="s">
        <v>89</v>
      </c>
      <c r="Q4793" t="s">
        <v>7784</v>
      </c>
      <c r="R4793">
        <v>85.055999999999997</v>
      </c>
      <c r="S4793">
        <v>3</v>
      </c>
      <c r="T4793">
        <v>0.2</v>
      </c>
      <c r="U4793">
        <v>28.706399999999999</v>
      </c>
    </row>
    <row r="4794" spans="1:21" x14ac:dyDescent="0.25">
      <c r="A4794">
        <v>4793</v>
      </c>
      <c r="B4794" t="s">
        <v>7781</v>
      </c>
      <c r="C4794" s="1">
        <v>42349</v>
      </c>
      <c r="D4794" s="1">
        <v>42354</v>
      </c>
      <c r="E4794" t="s">
        <v>49</v>
      </c>
      <c r="F4794" t="s">
        <v>92</v>
      </c>
      <c r="G4794" t="s">
        <v>93</v>
      </c>
      <c r="H4794" t="s">
        <v>25</v>
      </c>
      <c r="I4794" t="s">
        <v>26</v>
      </c>
      <c r="J4794" t="s">
        <v>1083</v>
      </c>
      <c r="K4794" t="s">
        <v>456</v>
      </c>
      <c r="L4794">
        <v>80906</v>
      </c>
      <c r="M4794" t="s">
        <v>43</v>
      </c>
      <c r="N4794" t="s">
        <v>441</v>
      </c>
      <c r="O4794" t="s">
        <v>45</v>
      </c>
      <c r="P4794" t="s">
        <v>89</v>
      </c>
      <c r="Q4794" t="s">
        <v>442</v>
      </c>
      <c r="R4794">
        <v>27.696000000000002</v>
      </c>
      <c r="S4794">
        <v>3</v>
      </c>
      <c r="T4794">
        <v>0.2</v>
      </c>
      <c r="U4794">
        <v>9.6936</v>
      </c>
    </row>
    <row r="4795" spans="1:21" x14ac:dyDescent="0.25">
      <c r="A4795">
        <v>4794</v>
      </c>
      <c r="B4795" t="s">
        <v>7785</v>
      </c>
      <c r="C4795" s="1">
        <v>42184</v>
      </c>
      <c r="D4795" s="1">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x14ac:dyDescent="0.25">
      <c r="A4796">
        <v>4795</v>
      </c>
      <c r="B4796" t="s">
        <v>7786</v>
      </c>
      <c r="C4796" s="1">
        <v>42079</v>
      </c>
      <c r="D4796" s="1">
        <v>42086</v>
      </c>
      <c r="E4796" t="s">
        <v>49</v>
      </c>
      <c r="F4796" t="s">
        <v>7787</v>
      </c>
      <c r="G4796" t="s">
        <v>7788</v>
      </c>
      <c r="H4796" t="s">
        <v>40</v>
      </c>
      <c r="I4796" t="s">
        <v>26</v>
      </c>
      <c r="J4796" t="s">
        <v>41</v>
      </c>
      <c r="K4796" t="s">
        <v>42</v>
      </c>
      <c r="L4796">
        <v>90036</v>
      </c>
      <c r="M4796" t="s">
        <v>43</v>
      </c>
      <c r="N4796" t="s">
        <v>7156</v>
      </c>
      <c r="O4796" t="s">
        <v>31</v>
      </c>
      <c r="P4796" t="s">
        <v>64</v>
      </c>
      <c r="Q4796" t="s">
        <v>7157</v>
      </c>
      <c r="R4796">
        <v>43.13</v>
      </c>
      <c r="S4796">
        <v>1</v>
      </c>
      <c r="T4796">
        <v>0</v>
      </c>
      <c r="U4796">
        <v>18.114599999999999</v>
      </c>
    </row>
    <row r="4797" spans="1:21" x14ac:dyDescent="0.25">
      <c r="A4797">
        <v>4796</v>
      </c>
      <c r="B4797" t="s">
        <v>7789</v>
      </c>
      <c r="C4797" s="1">
        <v>42229</v>
      </c>
      <c r="D4797" s="1">
        <v>42233</v>
      </c>
      <c r="E4797" t="s">
        <v>49</v>
      </c>
      <c r="F4797" t="s">
        <v>2039</v>
      </c>
      <c r="G4797" t="s">
        <v>2040</v>
      </c>
      <c r="H4797" t="s">
        <v>25</v>
      </c>
      <c r="I4797" t="s">
        <v>26</v>
      </c>
      <c r="J4797" t="s">
        <v>7790</v>
      </c>
      <c r="K4797" t="s">
        <v>1274</v>
      </c>
      <c r="L4797">
        <v>30062</v>
      </c>
      <c r="M4797" t="s">
        <v>29</v>
      </c>
      <c r="N4797" t="s">
        <v>2431</v>
      </c>
      <c r="O4797" t="s">
        <v>45</v>
      </c>
      <c r="P4797" t="s">
        <v>74</v>
      </c>
      <c r="Q4797" t="s">
        <v>2432</v>
      </c>
      <c r="R4797">
        <v>5.64</v>
      </c>
      <c r="S4797">
        <v>3</v>
      </c>
      <c r="T4797">
        <v>0</v>
      </c>
      <c r="U4797">
        <v>2.7071999999999998</v>
      </c>
    </row>
    <row r="4798" spans="1:21" x14ac:dyDescent="0.25">
      <c r="A4798">
        <v>4797</v>
      </c>
      <c r="B4798" t="s">
        <v>7791</v>
      </c>
      <c r="C4798" s="1">
        <v>42504</v>
      </c>
      <c r="D4798" s="1">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57.582000000000001</v>
      </c>
      <c r="S4798">
        <v>3</v>
      </c>
      <c r="T4798">
        <v>0.7</v>
      </c>
      <c r="U4798">
        <v>-44.1462</v>
      </c>
    </row>
    <row r="4799" spans="1:21" x14ac:dyDescent="0.25">
      <c r="A4799">
        <v>4798</v>
      </c>
      <c r="B4799" t="s">
        <v>7791</v>
      </c>
      <c r="C4799" s="1">
        <v>42504</v>
      </c>
      <c r="D4799" s="1">
        <v>42509</v>
      </c>
      <c r="E4799" t="s">
        <v>49</v>
      </c>
      <c r="F4799" t="s">
        <v>1293</v>
      </c>
      <c r="G4799" t="s">
        <v>1294</v>
      </c>
      <c r="H4799" t="s">
        <v>40</v>
      </c>
      <c r="I4799" t="s">
        <v>26</v>
      </c>
      <c r="J4799" t="s">
        <v>1525</v>
      </c>
      <c r="K4799" t="s">
        <v>53</v>
      </c>
      <c r="L4799">
        <v>32216</v>
      </c>
      <c r="M4799" t="s">
        <v>29</v>
      </c>
      <c r="N4799" t="s">
        <v>5537</v>
      </c>
      <c r="O4799" t="s">
        <v>45</v>
      </c>
      <c r="P4799" t="s">
        <v>89</v>
      </c>
      <c r="Q4799" t="s">
        <v>5538</v>
      </c>
      <c r="R4799">
        <v>31.103999999999999</v>
      </c>
      <c r="S4799">
        <v>6</v>
      </c>
      <c r="T4799">
        <v>0.2</v>
      </c>
      <c r="U4799">
        <v>10.8864</v>
      </c>
    </row>
    <row r="4800" spans="1:21" x14ac:dyDescent="0.25">
      <c r="A4800">
        <v>4799</v>
      </c>
      <c r="B4800" t="s">
        <v>7791</v>
      </c>
      <c r="C4800" s="1">
        <v>42504</v>
      </c>
      <c r="D4800" s="1">
        <v>42509</v>
      </c>
      <c r="E4800" t="s">
        <v>49</v>
      </c>
      <c r="F4800" t="s">
        <v>1293</v>
      </c>
      <c r="G4800" t="s">
        <v>1294</v>
      </c>
      <c r="H4800" t="s">
        <v>40</v>
      </c>
      <c r="I4800" t="s">
        <v>26</v>
      </c>
      <c r="J4800" t="s">
        <v>1525</v>
      </c>
      <c r="K4800" t="s">
        <v>53</v>
      </c>
      <c r="L4800">
        <v>32216</v>
      </c>
      <c r="M4800" t="s">
        <v>29</v>
      </c>
      <c r="N4800" t="s">
        <v>7033</v>
      </c>
      <c r="O4800" t="s">
        <v>31</v>
      </c>
      <c r="P4800" t="s">
        <v>64</v>
      </c>
      <c r="Q4800" t="s">
        <v>7034</v>
      </c>
      <c r="R4800">
        <v>30.192</v>
      </c>
      <c r="S4800">
        <v>3</v>
      </c>
      <c r="T4800">
        <v>0.2</v>
      </c>
      <c r="U4800">
        <v>8.3027999999999995</v>
      </c>
    </row>
    <row r="4801" spans="1:21" x14ac:dyDescent="0.25">
      <c r="A4801">
        <v>4800</v>
      </c>
      <c r="B4801" t="s">
        <v>7791</v>
      </c>
      <c r="C4801" s="1">
        <v>42504</v>
      </c>
      <c r="D4801" s="1">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4.3600000000000003</v>
      </c>
    </row>
    <row r="4802" spans="1:21" x14ac:dyDescent="0.25">
      <c r="A4802">
        <v>4801</v>
      </c>
      <c r="B4802" t="s">
        <v>7791</v>
      </c>
      <c r="C4802" s="1">
        <v>42504</v>
      </c>
      <c r="D4802" s="1">
        <v>42509</v>
      </c>
      <c r="E4802" t="s">
        <v>49</v>
      </c>
      <c r="F4802" t="s">
        <v>1293</v>
      </c>
      <c r="G4802" t="s">
        <v>1294</v>
      </c>
      <c r="H4802" t="s">
        <v>40</v>
      </c>
      <c r="I4802" t="s">
        <v>26</v>
      </c>
      <c r="J4802" t="s">
        <v>1525</v>
      </c>
      <c r="K4802" t="s">
        <v>53</v>
      </c>
      <c r="L4802">
        <v>32216</v>
      </c>
      <c r="M4802" t="s">
        <v>29</v>
      </c>
      <c r="N4802" t="s">
        <v>7792</v>
      </c>
      <c r="O4802" t="s">
        <v>45</v>
      </c>
      <c r="P4802" t="s">
        <v>67</v>
      </c>
      <c r="Q4802" t="s">
        <v>7793</v>
      </c>
      <c r="R4802">
        <v>4.7679999999999998</v>
      </c>
      <c r="S4802">
        <v>2</v>
      </c>
      <c r="T4802">
        <v>0.2</v>
      </c>
      <c r="U4802">
        <v>0.41720000000000002</v>
      </c>
    </row>
    <row r="4803" spans="1:21" x14ac:dyDescent="0.25">
      <c r="A4803">
        <v>4802</v>
      </c>
      <c r="B4803" t="s">
        <v>7791</v>
      </c>
      <c r="C4803" s="1">
        <v>42504</v>
      </c>
      <c r="D4803" s="1">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v>
      </c>
      <c r="S4803">
        <v>2</v>
      </c>
      <c r="T4803">
        <v>0.7</v>
      </c>
      <c r="U4803">
        <v>-7.6120000000000001</v>
      </c>
    </row>
    <row r="4804" spans="1:21" x14ac:dyDescent="0.25">
      <c r="A4804">
        <v>4803</v>
      </c>
      <c r="B4804" t="s">
        <v>7791</v>
      </c>
      <c r="C4804" s="1">
        <v>42504</v>
      </c>
      <c r="D4804" s="1">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13.391999999999999</v>
      </c>
      <c r="S4804">
        <v>8</v>
      </c>
      <c r="T4804">
        <v>0.7</v>
      </c>
      <c r="U4804">
        <v>-9.8208000000000002</v>
      </c>
    </row>
    <row r="4805" spans="1:21" x14ac:dyDescent="0.25">
      <c r="A4805">
        <v>4804</v>
      </c>
      <c r="B4805" t="s">
        <v>7794</v>
      </c>
      <c r="C4805" s="1">
        <v>42929</v>
      </c>
      <c r="D4805" s="1">
        <v>42933</v>
      </c>
      <c r="E4805" t="s">
        <v>22</v>
      </c>
      <c r="F4805" t="s">
        <v>6670</v>
      </c>
      <c r="G4805" t="s">
        <v>6671</v>
      </c>
      <c r="H4805" t="s">
        <v>25</v>
      </c>
      <c r="I4805" t="s">
        <v>26</v>
      </c>
      <c r="J4805" t="s">
        <v>145</v>
      </c>
      <c r="K4805" t="s">
        <v>146</v>
      </c>
      <c r="L4805">
        <v>19140</v>
      </c>
      <c r="M4805" t="s">
        <v>147</v>
      </c>
      <c r="N4805" t="s">
        <v>3065</v>
      </c>
      <c r="O4805" t="s">
        <v>70</v>
      </c>
      <c r="P4805" t="s">
        <v>71</v>
      </c>
      <c r="Q4805" t="s">
        <v>3066</v>
      </c>
      <c r="R4805">
        <v>39.594000000000001</v>
      </c>
      <c r="S4805">
        <v>1</v>
      </c>
      <c r="T4805">
        <v>0.4</v>
      </c>
      <c r="U4805">
        <v>-7.2588999999999997</v>
      </c>
    </row>
    <row r="4806" spans="1:21" x14ac:dyDescent="0.25">
      <c r="A4806">
        <v>4805</v>
      </c>
      <c r="B4806" t="s">
        <v>7794</v>
      </c>
      <c r="C4806" s="1">
        <v>42929</v>
      </c>
      <c r="D4806" s="1">
        <v>42933</v>
      </c>
      <c r="E4806" t="s">
        <v>22</v>
      </c>
      <c r="F4806" t="s">
        <v>6670</v>
      </c>
      <c r="G4806" t="s">
        <v>6671</v>
      </c>
      <c r="H4806" t="s">
        <v>25</v>
      </c>
      <c r="I4806" t="s">
        <v>26</v>
      </c>
      <c r="J4806" t="s">
        <v>145</v>
      </c>
      <c r="K4806" t="s">
        <v>146</v>
      </c>
      <c r="L4806">
        <v>19140</v>
      </c>
      <c r="M4806" t="s">
        <v>147</v>
      </c>
      <c r="N4806" t="s">
        <v>5370</v>
      </c>
      <c r="O4806" t="s">
        <v>31</v>
      </c>
      <c r="P4806" t="s">
        <v>64</v>
      </c>
      <c r="Q4806" t="s">
        <v>5371</v>
      </c>
      <c r="R4806">
        <v>91.007999999999996</v>
      </c>
      <c r="S4806">
        <v>9</v>
      </c>
      <c r="T4806">
        <v>0.2</v>
      </c>
      <c r="U4806">
        <v>19.339200000000002</v>
      </c>
    </row>
    <row r="4807" spans="1:21" x14ac:dyDescent="0.25">
      <c r="A4807">
        <v>4806</v>
      </c>
      <c r="B4807" t="s">
        <v>7795</v>
      </c>
      <c r="C4807" s="1">
        <v>42330</v>
      </c>
      <c r="D4807" s="1">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18.211200000000002</v>
      </c>
    </row>
    <row r="4808" spans="1:21" x14ac:dyDescent="0.25">
      <c r="A4808">
        <v>4807</v>
      </c>
      <c r="B4808" t="s">
        <v>7795</v>
      </c>
      <c r="C4808" s="1">
        <v>42330</v>
      </c>
      <c r="D4808" s="1">
        <v>42333</v>
      </c>
      <c r="E4808" t="s">
        <v>22</v>
      </c>
      <c r="F4808" t="s">
        <v>1368</v>
      </c>
      <c r="G4808" t="s">
        <v>1369</v>
      </c>
      <c r="H4808" t="s">
        <v>25</v>
      </c>
      <c r="I4808" t="s">
        <v>26</v>
      </c>
      <c r="J4808" t="s">
        <v>41</v>
      </c>
      <c r="K4808" t="s">
        <v>42</v>
      </c>
      <c r="L4808">
        <v>90008</v>
      </c>
      <c r="M4808" t="s">
        <v>43</v>
      </c>
      <c r="N4808" t="s">
        <v>6104</v>
      </c>
      <c r="O4808" t="s">
        <v>45</v>
      </c>
      <c r="P4808" t="s">
        <v>89</v>
      </c>
      <c r="Q4808" t="s">
        <v>6105</v>
      </c>
      <c r="R4808">
        <v>42.8</v>
      </c>
      <c r="S4808">
        <v>10</v>
      </c>
      <c r="T4808">
        <v>0</v>
      </c>
      <c r="U4808">
        <v>19.260000000000002</v>
      </c>
    </row>
    <row r="4809" spans="1:21" x14ac:dyDescent="0.25">
      <c r="A4809">
        <v>4808</v>
      </c>
      <c r="B4809" t="s">
        <v>7795</v>
      </c>
      <c r="C4809" s="1">
        <v>42330</v>
      </c>
      <c r="D4809" s="1">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10.089</v>
      </c>
    </row>
    <row r="4810" spans="1:21" x14ac:dyDescent="0.25">
      <c r="A4810">
        <v>4809</v>
      </c>
      <c r="B4810" t="s">
        <v>7796</v>
      </c>
      <c r="C4810" s="1">
        <v>41966</v>
      </c>
      <c r="D4810" s="1">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v>
      </c>
      <c r="S4810">
        <v>3</v>
      </c>
      <c r="T4810">
        <v>0.2</v>
      </c>
      <c r="U4810">
        <v>21.197700000000001</v>
      </c>
    </row>
    <row r="4811" spans="1:21" x14ac:dyDescent="0.25">
      <c r="A4811">
        <v>4810</v>
      </c>
      <c r="B4811" t="s">
        <v>7797</v>
      </c>
      <c r="C4811" s="1">
        <v>42365</v>
      </c>
      <c r="D4811" s="1">
        <v>42368</v>
      </c>
      <c r="E4811" t="s">
        <v>187</v>
      </c>
      <c r="F4811" t="s">
        <v>6279</v>
      </c>
      <c r="G4811" t="s">
        <v>6280</v>
      </c>
      <c r="H4811" t="s">
        <v>25</v>
      </c>
      <c r="I4811" t="s">
        <v>26</v>
      </c>
      <c r="J4811" t="s">
        <v>6213</v>
      </c>
      <c r="K4811" t="s">
        <v>113</v>
      </c>
      <c r="L4811">
        <v>54703</v>
      </c>
      <c r="M4811" t="s">
        <v>104</v>
      </c>
      <c r="N4811" t="s">
        <v>7682</v>
      </c>
      <c r="O4811" t="s">
        <v>45</v>
      </c>
      <c r="P4811" t="s">
        <v>89</v>
      </c>
      <c r="Q4811" t="s">
        <v>7683</v>
      </c>
      <c r="R4811">
        <v>195.64</v>
      </c>
      <c r="S4811">
        <v>4</v>
      </c>
      <c r="T4811">
        <v>0</v>
      </c>
      <c r="U4811">
        <v>91.950800000000001</v>
      </c>
    </row>
    <row r="4812" spans="1:21" x14ac:dyDescent="0.25">
      <c r="A4812">
        <v>4811</v>
      </c>
      <c r="B4812" t="s">
        <v>7797</v>
      </c>
      <c r="C4812" s="1">
        <v>42365</v>
      </c>
      <c r="D4812" s="1">
        <v>42368</v>
      </c>
      <c r="E4812" t="s">
        <v>187</v>
      </c>
      <c r="F4812" t="s">
        <v>6279</v>
      </c>
      <c r="G4812" t="s">
        <v>6280</v>
      </c>
      <c r="H4812" t="s">
        <v>25</v>
      </c>
      <c r="I4812" t="s">
        <v>26</v>
      </c>
      <c r="J4812" t="s">
        <v>6213</v>
      </c>
      <c r="K4812" t="s">
        <v>113</v>
      </c>
      <c r="L4812">
        <v>54703</v>
      </c>
      <c r="M4812" t="s">
        <v>104</v>
      </c>
      <c r="N4812" t="s">
        <v>4784</v>
      </c>
      <c r="O4812" t="s">
        <v>70</v>
      </c>
      <c r="P4812" t="s">
        <v>71</v>
      </c>
      <c r="Q4812" t="s">
        <v>4785</v>
      </c>
      <c r="R4812">
        <v>239.9</v>
      </c>
      <c r="S4812">
        <v>2</v>
      </c>
      <c r="T4812">
        <v>0</v>
      </c>
      <c r="U4812">
        <v>71.97</v>
      </c>
    </row>
    <row r="4813" spans="1:21" x14ac:dyDescent="0.25">
      <c r="A4813">
        <v>4812</v>
      </c>
      <c r="B4813" t="s">
        <v>7798</v>
      </c>
      <c r="C4813" s="1">
        <v>42688</v>
      </c>
      <c r="D4813" s="1">
        <v>42693</v>
      </c>
      <c r="E4813" t="s">
        <v>22</v>
      </c>
      <c r="F4813" t="s">
        <v>6342</v>
      </c>
      <c r="G4813" t="s">
        <v>6343</v>
      </c>
      <c r="H4813" t="s">
        <v>25</v>
      </c>
      <c r="I4813" t="s">
        <v>26</v>
      </c>
      <c r="J4813" t="s">
        <v>145</v>
      </c>
      <c r="K4813" t="s">
        <v>146</v>
      </c>
      <c r="L4813">
        <v>19134</v>
      </c>
      <c r="M4813" t="s">
        <v>147</v>
      </c>
      <c r="N4813" t="s">
        <v>1282</v>
      </c>
      <c r="O4813" t="s">
        <v>31</v>
      </c>
      <c r="P4813" t="s">
        <v>35</v>
      </c>
      <c r="Q4813" t="s">
        <v>1283</v>
      </c>
      <c r="R4813">
        <v>380.05799999999999</v>
      </c>
      <c r="S4813">
        <v>3</v>
      </c>
      <c r="T4813">
        <v>0.3</v>
      </c>
      <c r="U4813">
        <v>-21.717600000000001</v>
      </c>
    </row>
    <row r="4814" spans="1:21" x14ac:dyDescent="0.25">
      <c r="A4814">
        <v>4813</v>
      </c>
      <c r="B4814" t="s">
        <v>7798</v>
      </c>
      <c r="C4814" s="1">
        <v>42688</v>
      </c>
      <c r="D4814" s="1">
        <v>42693</v>
      </c>
      <c r="E4814" t="s">
        <v>22</v>
      </c>
      <c r="F4814" t="s">
        <v>6342</v>
      </c>
      <c r="G4814" t="s">
        <v>6343</v>
      </c>
      <c r="H4814" t="s">
        <v>25</v>
      </c>
      <c r="I4814" t="s">
        <v>26</v>
      </c>
      <c r="J4814" t="s">
        <v>145</v>
      </c>
      <c r="K4814" t="s">
        <v>146</v>
      </c>
      <c r="L4814">
        <v>19134</v>
      </c>
      <c r="M4814" t="s">
        <v>147</v>
      </c>
      <c r="N4814" t="s">
        <v>1436</v>
      </c>
      <c r="O4814" t="s">
        <v>70</v>
      </c>
      <c r="P4814" t="s">
        <v>1218</v>
      </c>
      <c r="Q4814" t="s">
        <v>1437</v>
      </c>
      <c r="R4814">
        <v>1199.9760000000001</v>
      </c>
      <c r="S4814">
        <v>4</v>
      </c>
      <c r="T4814">
        <v>0.4</v>
      </c>
      <c r="U4814">
        <v>179.99639999999999</v>
      </c>
    </row>
    <row r="4815" spans="1:21" x14ac:dyDescent="0.25">
      <c r="A4815">
        <v>4814</v>
      </c>
      <c r="B4815" t="s">
        <v>7798</v>
      </c>
      <c r="C4815" s="1">
        <v>42688</v>
      </c>
      <c r="D4815" s="1">
        <v>42693</v>
      </c>
      <c r="E4815" t="s">
        <v>22</v>
      </c>
      <c r="F4815" t="s">
        <v>6342</v>
      </c>
      <c r="G4815" t="s">
        <v>6343</v>
      </c>
      <c r="H4815" t="s">
        <v>25</v>
      </c>
      <c r="I4815" t="s">
        <v>26</v>
      </c>
      <c r="J4815" t="s">
        <v>145</v>
      </c>
      <c r="K4815" t="s">
        <v>146</v>
      </c>
      <c r="L4815">
        <v>19134</v>
      </c>
      <c r="M4815" t="s">
        <v>147</v>
      </c>
      <c r="N4815" t="s">
        <v>7799</v>
      </c>
      <c r="O4815" t="s">
        <v>31</v>
      </c>
      <c r="P4815" t="s">
        <v>64</v>
      </c>
      <c r="Q4815" t="s">
        <v>7800</v>
      </c>
      <c r="R4815">
        <v>48.576000000000001</v>
      </c>
      <c r="S4815">
        <v>3</v>
      </c>
      <c r="T4815">
        <v>0.2</v>
      </c>
      <c r="U4815">
        <v>9.7151999999999994</v>
      </c>
    </row>
    <row r="4816" spans="1:21" x14ac:dyDescent="0.25">
      <c r="A4816">
        <v>4815</v>
      </c>
      <c r="B4816" t="s">
        <v>7801</v>
      </c>
      <c r="C4816" s="1">
        <v>42498</v>
      </c>
      <c r="D4816" s="1">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x14ac:dyDescent="0.25">
      <c r="A4817">
        <v>4816</v>
      </c>
      <c r="B4817" t="s">
        <v>7802</v>
      </c>
      <c r="C4817" s="1">
        <v>41999</v>
      </c>
      <c r="D4817" s="1">
        <v>42004</v>
      </c>
      <c r="E4817" t="s">
        <v>49</v>
      </c>
      <c r="F4817" t="s">
        <v>7086</v>
      </c>
      <c r="G4817" t="s">
        <v>7087</v>
      </c>
      <c r="H4817" t="s">
        <v>25</v>
      </c>
      <c r="I4817" t="s">
        <v>26</v>
      </c>
      <c r="J4817" t="s">
        <v>145</v>
      </c>
      <c r="K4817" t="s">
        <v>146</v>
      </c>
      <c r="L4817">
        <v>19134</v>
      </c>
      <c r="M4817" t="s">
        <v>147</v>
      </c>
      <c r="N4817" t="s">
        <v>950</v>
      </c>
      <c r="O4817" t="s">
        <v>45</v>
      </c>
      <c r="P4817" t="s">
        <v>89</v>
      </c>
      <c r="Q4817" t="s">
        <v>951</v>
      </c>
      <c r="R4817">
        <v>18.263999999999999</v>
      </c>
      <c r="S4817">
        <v>3</v>
      </c>
      <c r="T4817">
        <v>0.2</v>
      </c>
      <c r="U4817">
        <v>6.1641000000000004</v>
      </c>
    </row>
    <row r="4818" spans="1:21" x14ac:dyDescent="0.25">
      <c r="A4818">
        <v>4817</v>
      </c>
      <c r="B4818" t="s">
        <v>7802</v>
      </c>
      <c r="C4818" s="1">
        <v>41999</v>
      </c>
      <c r="D4818" s="1">
        <v>42004</v>
      </c>
      <c r="E4818" t="s">
        <v>49</v>
      </c>
      <c r="F4818" t="s">
        <v>7086</v>
      </c>
      <c r="G4818" t="s">
        <v>7087</v>
      </c>
      <c r="H4818" t="s">
        <v>25</v>
      </c>
      <c r="I4818" t="s">
        <v>26</v>
      </c>
      <c r="J4818" t="s">
        <v>145</v>
      </c>
      <c r="K4818" t="s">
        <v>146</v>
      </c>
      <c r="L4818">
        <v>19134</v>
      </c>
      <c r="M4818" t="s">
        <v>147</v>
      </c>
      <c r="N4818" t="s">
        <v>7464</v>
      </c>
      <c r="O4818" t="s">
        <v>45</v>
      </c>
      <c r="P4818" t="s">
        <v>77</v>
      </c>
      <c r="Q4818" t="s">
        <v>7465</v>
      </c>
      <c r="R4818">
        <v>34.655999999999999</v>
      </c>
      <c r="S4818">
        <v>2</v>
      </c>
      <c r="T4818">
        <v>0.2</v>
      </c>
      <c r="U4818">
        <v>5.6315999999999997</v>
      </c>
    </row>
    <row r="4819" spans="1:21" x14ac:dyDescent="0.25">
      <c r="A4819">
        <v>4818</v>
      </c>
      <c r="B4819" t="s">
        <v>7802</v>
      </c>
      <c r="C4819" s="1">
        <v>41999</v>
      </c>
      <c r="D4819" s="1">
        <v>42004</v>
      </c>
      <c r="E4819" t="s">
        <v>49</v>
      </c>
      <c r="F4819" t="s">
        <v>7086</v>
      </c>
      <c r="G4819" t="s">
        <v>7087</v>
      </c>
      <c r="H4819" t="s">
        <v>25</v>
      </c>
      <c r="I4819" t="s">
        <v>26</v>
      </c>
      <c r="J4819" t="s">
        <v>145</v>
      </c>
      <c r="K4819" t="s">
        <v>146</v>
      </c>
      <c r="L4819">
        <v>19134</v>
      </c>
      <c r="M4819" t="s">
        <v>147</v>
      </c>
      <c r="N4819" t="s">
        <v>2106</v>
      </c>
      <c r="O4819" t="s">
        <v>45</v>
      </c>
      <c r="P4819" t="s">
        <v>77</v>
      </c>
      <c r="Q4819" t="s">
        <v>2107</v>
      </c>
      <c r="R4819">
        <v>81.552000000000007</v>
      </c>
      <c r="S4819">
        <v>2</v>
      </c>
      <c r="T4819">
        <v>0.2</v>
      </c>
      <c r="U4819">
        <v>8.1552000000000007</v>
      </c>
    </row>
    <row r="4820" spans="1:21" x14ac:dyDescent="0.25">
      <c r="A4820">
        <v>4819</v>
      </c>
      <c r="B4820" t="s">
        <v>7802</v>
      </c>
      <c r="C4820" s="1">
        <v>41999</v>
      </c>
      <c r="D4820" s="1">
        <v>42004</v>
      </c>
      <c r="E4820" t="s">
        <v>49</v>
      </c>
      <c r="F4820" t="s">
        <v>7086</v>
      </c>
      <c r="G4820" t="s">
        <v>7087</v>
      </c>
      <c r="H4820" t="s">
        <v>25</v>
      </c>
      <c r="I4820" t="s">
        <v>26</v>
      </c>
      <c r="J4820" t="s">
        <v>145</v>
      </c>
      <c r="K4820" t="s">
        <v>146</v>
      </c>
      <c r="L4820">
        <v>19134</v>
      </c>
      <c r="M4820" t="s">
        <v>147</v>
      </c>
      <c r="N4820" t="s">
        <v>4157</v>
      </c>
      <c r="O4820" t="s">
        <v>45</v>
      </c>
      <c r="P4820" t="s">
        <v>58</v>
      </c>
      <c r="Q4820" t="s">
        <v>4158</v>
      </c>
      <c r="R4820">
        <v>227.136</v>
      </c>
      <c r="S4820">
        <v>4</v>
      </c>
      <c r="T4820">
        <v>0.2</v>
      </c>
      <c r="U4820">
        <v>-42.588000000000001</v>
      </c>
    </row>
    <row r="4821" spans="1:21" x14ac:dyDescent="0.25">
      <c r="A4821">
        <v>4820</v>
      </c>
      <c r="B4821" t="s">
        <v>7803</v>
      </c>
      <c r="C4821" s="1">
        <v>42894</v>
      </c>
      <c r="D4821" s="1">
        <v>42900</v>
      </c>
      <c r="E4821" t="s">
        <v>49</v>
      </c>
      <c r="F4821" t="s">
        <v>7804</v>
      </c>
      <c r="G4821" t="s">
        <v>7805</v>
      </c>
      <c r="H4821" t="s">
        <v>25</v>
      </c>
      <c r="I4821" t="s">
        <v>26</v>
      </c>
      <c r="J4821" t="s">
        <v>2806</v>
      </c>
      <c r="K4821" t="s">
        <v>748</v>
      </c>
      <c r="L4821">
        <v>6360</v>
      </c>
      <c r="M4821" t="s">
        <v>147</v>
      </c>
      <c r="N4821" t="s">
        <v>6384</v>
      </c>
      <c r="O4821" t="s">
        <v>45</v>
      </c>
      <c r="P4821" t="s">
        <v>74</v>
      </c>
      <c r="Q4821" t="s">
        <v>6385</v>
      </c>
      <c r="R4821">
        <v>10.36</v>
      </c>
      <c r="S4821">
        <v>2</v>
      </c>
      <c r="T4821">
        <v>0</v>
      </c>
      <c r="U4821">
        <v>5.0763999999999996</v>
      </c>
    </row>
    <row r="4822" spans="1:21" x14ac:dyDescent="0.25">
      <c r="A4822">
        <v>4821</v>
      </c>
      <c r="B4822" t="s">
        <v>7806</v>
      </c>
      <c r="C4822" s="1">
        <v>42101</v>
      </c>
      <c r="D4822" s="1">
        <v>42105</v>
      </c>
      <c r="E4822" t="s">
        <v>49</v>
      </c>
      <c r="F4822" t="s">
        <v>7031</v>
      </c>
      <c r="G4822" t="s">
        <v>7032</v>
      </c>
      <c r="H4822" t="s">
        <v>25</v>
      </c>
      <c r="I4822" t="s">
        <v>26</v>
      </c>
      <c r="J4822" t="s">
        <v>679</v>
      </c>
      <c r="K4822" t="s">
        <v>103</v>
      </c>
      <c r="L4822">
        <v>78207</v>
      </c>
      <c r="M4822" t="s">
        <v>104</v>
      </c>
      <c r="N4822" t="s">
        <v>5619</v>
      </c>
      <c r="O4822" t="s">
        <v>45</v>
      </c>
      <c r="P4822" t="s">
        <v>77</v>
      </c>
      <c r="Q4822" t="s">
        <v>5620</v>
      </c>
      <c r="R4822">
        <v>463.24799999999999</v>
      </c>
      <c r="S4822">
        <v>8</v>
      </c>
      <c r="T4822">
        <v>0.8</v>
      </c>
      <c r="U4822">
        <v>-1181.2824000000001</v>
      </c>
    </row>
    <row r="4823" spans="1:21" x14ac:dyDescent="0.25">
      <c r="A4823">
        <v>4822</v>
      </c>
      <c r="B4823" t="s">
        <v>7806</v>
      </c>
      <c r="C4823" s="1">
        <v>42101</v>
      </c>
      <c r="D4823" s="1">
        <v>42105</v>
      </c>
      <c r="E4823" t="s">
        <v>49</v>
      </c>
      <c r="F4823" t="s">
        <v>7031</v>
      </c>
      <c r="G4823" t="s">
        <v>7032</v>
      </c>
      <c r="H4823" t="s">
        <v>25</v>
      </c>
      <c r="I4823" t="s">
        <v>26</v>
      </c>
      <c r="J4823" t="s">
        <v>679</v>
      </c>
      <c r="K4823" t="s">
        <v>103</v>
      </c>
      <c r="L4823">
        <v>78207</v>
      </c>
      <c r="M4823" t="s">
        <v>104</v>
      </c>
      <c r="N4823" t="s">
        <v>2569</v>
      </c>
      <c r="O4823" t="s">
        <v>70</v>
      </c>
      <c r="P4823" t="s">
        <v>160</v>
      </c>
      <c r="Q4823" t="s">
        <v>2570</v>
      </c>
      <c r="R4823">
        <v>383.952</v>
      </c>
      <c r="S4823">
        <v>6</v>
      </c>
      <c r="T4823">
        <v>0.2</v>
      </c>
      <c r="U4823">
        <v>47.994</v>
      </c>
    </row>
    <row r="4824" spans="1:21" x14ac:dyDescent="0.25">
      <c r="A4824">
        <v>4823</v>
      </c>
      <c r="B4824" t="s">
        <v>7807</v>
      </c>
      <c r="C4824" s="1">
        <v>42561</v>
      </c>
      <c r="D4824" s="1">
        <v>42562</v>
      </c>
      <c r="E4824" t="s">
        <v>1292</v>
      </c>
      <c r="F4824" t="s">
        <v>1070</v>
      </c>
      <c r="G4824" t="s">
        <v>1071</v>
      </c>
      <c r="H4824" t="s">
        <v>101</v>
      </c>
      <c r="I4824" t="s">
        <v>26</v>
      </c>
      <c r="J4824" t="s">
        <v>7808</v>
      </c>
      <c r="K4824" t="s">
        <v>309</v>
      </c>
      <c r="L4824">
        <v>85364</v>
      </c>
      <c r="M4824" t="s">
        <v>43</v>
      </c>
      <c r="N4824" t="s">
        <v>1728</v>
      </c>
      <c r="O4824" t="s">
        <v>45</v>
      </c>
      <c r="P4824" t="s">
        <v>74</v>
      </c>
      <c r="Q4824" t="s">
        <v>1729</v>
      </c>
      <c r="R4824">
        <v>44.856000000000002</v>
      </c>
      <c r="S4824">
        <v>6</v>
      </c>
      <c r="T4824">
        <v>0.7</v>
      </c>
      <c r="U4824">
        <v>-35.884799999999998</v>
      </c>
    </row>
    <row r="4825" spans="1:21" x14ac:dyDescent="0.25">
      <c r="A4825">
        <v>4824</v>
      </c>
      <c r="B4825" t="s">
        <v>7809</v>
      </c>
      <c r="C4825" s="1">
        <v>42695</v>
      </c>
      <c r="D4825" s="1">
        <v>42700</v>
      </c>
      <c r="E4825" t="s">
        <v>49</v>
      </c>
      <c r="F4825" t="s">
        <v>2006</v>
      </c>
      <c r="G4825" t="s">
        <v>2007</v>
      </c>
      <c r="H4825" t="s">
        <v>25</v>
      </c>
      <c r="I4825" t="s">
        <v>26</v>
      </c>
      <c r="J4825" t="s">
        <v>496</v>
      </c>
      <c r="K4825" t="s">
        <v>497</v>
      </c>
      <c r="L4825">
        <v>43229</v>
      </c>
      <c r="M4825" t="s">
        <v>147</v>
      </c>
      <c r="N4825" t="s">
        <v>7810</v>
      </c>
      <c r="O4825" t="s">
        <v>70</v>
      </c>
      <c r="P4825" t="s">
        <v>683</v>
      </c>
      <c r="Q4825" t="s">
        <v>7811</v>
      </c>
      <c r="R4825">
        <v>30.344999999999999</v>
      </c>
      <c r="S4825">
        <v>7</v>
      </c>
      <c r="T4825">
        <v>0.7</v>
      </c>
      <c r="U4825">
        <v>-24.276</v>
      </c>
    </row>
    <row r="4826" spans="1:21" x14ac:dyDescent="0.25">
      <c r="A4826">
        <v>4825</v>
      </c>
      <c r="B4826" t="s">
        <v>7809</v>
      </c>
      <c r="C4826" s="1">
        <v>42695</v>
      </c>
      <c r="D4826" s="1">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-9.1110000000000007</v>
      </c>
    </row>
    <row r="4827" spans="1:21" x14ac:dyDescent="0.25">
      <c r="A4827">
        <v>4826</v>
      </c>
      <c r="B4827" t="s">
        <v>7809</v>
      </c>
      <c r="C4827" s="1">
        <v>42695</v>
      </c>
      <c r="D4827" s="1">
        <v>42700</v>
      </c>
      <c r="E4827" t="s">
        <v>49</v>
      </c>
      <c r="F4827" t="s">
        <v>2006</v>
      </c>
      <c r="G4827" t="s">
        <v>2007</v>
      </c>
      <c r="H4827" t="s">
        <v>25</v>
      </c>
      <c r="I4827" t="s">
        <v>26</v>
      </c>
      <c r="J4827" t="s">
        <v>496</v>
      </c>
      <c r="K4827" t="s">
        <v>497</v>
      </c>
      <c r="L4827">
        <v>43229</v>
      </c>
      <c r="M4827" t="s">
        <v>147</v>
      </c>
      <c r="N4827" t="s">
        <v>5864</v>
      </c>
      <c r="O4827" t="s">
        <v>31</v>
      </c>
      <c r="P4827" t="s">
        <v>64</v>
      </c>
      <c r="Q4827" t="s">
        <v>5865</v>
      </c>
      <c r="R4827">
        <v>77.951999999999998</v>
      </c>
      <c r="S4827">
        <v>3</v>
      </c>
      <c r="T4827">
        <v>0.2</v>
      </c>
      <c r="U4827">
        <v>15.590400000000001</v>
      </c>
    </row>
    <row r="4828" spans="1:21" x14ac:dyDescent="0.25">
      <c r="A4828">
        <v>4827</v>
      </c>
      <c r="B4828" t="s">
        <v>7812</v>
      </c>
      <c r="C4828" s="1">
        <v>43051</v>
      </c>
      <c r="D4828" s="1">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x14ac:dyDescent="0.25">
      <c r="A4829">
        <v>4828</v>
      </c>
      <c r="B4829" t="s">
        <v>7813</v>
      </c>
      <c r="C4829" s="1">
        <v>41944</v>
      </c>
      <c r="D4829" s="1">
        <v>41951</v>
      </c>
      <c r="E4829" t="s">
        <v>49</v>
      </c>
      <c r="F4829" t="s">
        <v>6641</v>
      </c>
      <c r="G4829" t="s">
        <v>6642</v>
      </c>
      <c r="H4829" t="s">
        <v>40</v>
      </c>
      <c r="I4829" t="s">
        <v>26</v>
      </c>
      <c r="J4829" t="s">
        <v>1468</v>
      </c>
      <c r="K4829" t="s">
        <v>28</v>
      </c>
      <c r="L4829">
        <v>40475</v>
      </c>
      <c r="M4829" t="s">
        <v>29</v>
      </c>
      <c r="N4829" t="s">
        <v>4641</v>
      </c>
      <c r="O4829" t="s">
        <v>45</v>
      </c>
      <c r="P4829" t="s">
        <v>58</v>
      </c>
      <c r="Q4829" t="s">
        <v>4642</v>
      </c>
      <c r="R4829">
        <v>69.52</v>
      </c>
      <c r="S4829">
        <v>2</v>
      </c>
      <c r="T4829">
        <v>0</v>
      </c>
      <c r="U4829">
        <v>19.465599999999998</v>
      </c>
    </row>
    <row r="4830" spans="1:21" x14ac:dyDescent="0.25">
      <c r="A4830">
        <v>4829</v>
      </c>
      <c r="B4830" t="s">
        <v>7813</v>
      </c>
      <c r="C4830" s="1">
        <v>41944</v>
      </c>
      <c r="D4830" s="1">
        <v>41951</v>
      </c>
      <c r="E4830" t="s">
        <v>49</v>
      </c>
      <c r="F4830" t="s">
        <v>6641</v>
      </c>
      <c r="G4830" t="s">
        <v>6642</v>
      </c>
      <c r="H4830" t="s">
        <v>40</v>
      </c>
      <c r="I4830" t="s">
        <v>26</v>
      </c>
      <c r="J4830" t="s">
        <v>1468</v>
      </c>
      <c r="K4830" t="s">
        <v>28</v>
      </c>
      <c r="L4830">
        <v>40475</v>
      </c>
      <c r="M4830" t="s">
        <v>29</v>
      </c>
      <c r="N4830" t="s">
        <v>3391</v>
      </c>
      <c r="O4830" t="s">
        <v>45</v>
      </c>
      <c r="P4830" t="s">
        <v>67</v>
      </c>
      <c r="Q4830" t="s">
        <v>3392</v>
      </c>
      <c r="R4830">
        <v>5.64</v>
      </c>
      <c r="S4830">
        <v>3</v>
      </c>
      <c r="T4830">
        <v>0</v>
      </c>
      <c r="U4830">
        <v>1.6355999999999999</v>
      </c>
    </row>
    <row r="4831" spans="1:21" x14ac:dyDescent="0.25">
      <c r="A4831">
        <v>4830</v>
      </c>
      <c r="B4831" t="s">
        <v>7814</v>
      </c>
      <c r="C4831" s="1">
        <v>42505</v>
      </c>
      <c r="D4831" s="1">
        <v>42511</v>
      </c>
      <c r="E4831" t="s">
        <v>49</v>
      </c>
      <c r="F4831" t="s">
        <v>5622</v>
      </c>
      <c r="G4831" t="s">
        <v>5623</v>
      </c>
      <c r="H4831" t="s">
        <v>25</v>
      </c>
      <c r="I4831" t="s">
        <v>26</v>
      </c>
      <c r="J4831" t="s">
        <v>265</v>
      </c>
      <c r="K4831" t="s">
        <v>266</v>
      </c>
      <c r="L4831">
        <v>10035</v>
      </c>
      <c r="M4831" t="s">
        <v>147</v>
      </c>
      <c r="N4831" t="s">
        <v>4863</v>
      </c>
      <c r="O4831" t="s">
        <v>45</v>
      </c>
      <c r="P4831" t="s">
        <v>74</v>
      </c>
      <c r="Q4831" t="s">
        <v>4864</v>
      </c>
      <c r="R4831">
        <v>13.776</v>
      </c>
      <c r="S4831">
        <v>3</v>
      </c>
      <c r="T4831">
        <v>0.2</v>
      </c>
      <c r="U4831">
        <v>4.4771999999999998</v>
      </c>
    </row>
    <row r="4832" spans="1:21" x14ac:dyDescent="0.25">
      <c r="A4832">
        <v>4831</v>
      </c>
      <c r="B4832" t="s">
        <v>7815</v>
      </c>
      <c r="C4832" s="1">
        <v>41950</v>
      </c>
      <c r="D4832" s="1">
        <v>41955</v>
      </c>
      <c r="E4832" t="s">
        <v>49</v>
      </c>
      <c r="F4832" t="s">
        <v>2763</v>
      </c>
      <c r="G4832" t="s">
        <v>2764</v>
      </c>
      <c r="H4832" t="s">
        <v>25</v>
      </c>
      <c r="I4832" t="s">
        <v>26</v>
      </c>
      <c r="J4832" t="s">
        <v>7816</v>
      </c>
      <c r="K4832" t="s">
        <v>113</v>
      </c>
      <c r="L4832">
        <v>54401</v>
      </c>
      <c r="M4832" t="s">
        <v>104</v>
      </c>
      <c r="N4832" t="s">
        <v>5600</v>
      </c>
      <c r="O4832" t="s">
        <v>45</v>
      </c>
      <c r="P4832" t="s">
        <v>77</v>
      </c>
      <c r="Q4832" t="s">
        <v>5601</v>
      </c>
      <c r="R4832">
        <v>245.88</v>
      </c>
      <c r="S4832">
        <v>6</v>
      </c>
      <c r="T4832">
        <v>0</v>
      </c>
      <c r="U4832">
        <v>68.846400000000003</v>
      </c>
    </row>
    <row r="4833" spans="1:21" x14ac:dyDescent="0.25">
      <c r="A4833">
        <v>4832</v>
      </c>
      <c r="B4833" t="s">
        <v>7815</v>
      </c>
      <c r="C4833" s="1">
        <v>41950</v>
      </c>
      <c r="D4833" s="1">
        <v>41955</v>
      </c>
      <c r="E4833" t="s">
        <v>49</v>
      </c>
      <c r="F4833" t="s">
        <v>2763</v>
      </c>
      <c r="G4833" t="s">
        <v>2764</v>
      </c>
      <c r="H4833" t="s">
        <v>25</v>
      </c>
      <c r="I4833" t="s">
        <v>26</v>
      </c>
      <c r="J4833" t="s">
        <v>7816</v>
      </c>
      <c r="K4833" t="s">
        <v>113</v>
      </c>
      <c r="L4833">
        <v>54401</v>
      </c>
      <c r="M4833" t="s">
        <v>104</v>
      </c>
      <c r="N4833" t="s">
        <v>2993</v>
      </c>
      <c r="O4833" t="s">
        <v>45</v>
      </c>
      <c r="P4833" t="s">
        <v>58</v>
      </c>
      <c r="Q4833" t="s">
        <v>2994</v>
      </c>
      <c r="R4833">
        <v>36.630000000000003</v>
      </c>
      <c r="S4833">
        <v>3</v>
      </c>
      <c r="T4833">
        <v>0</v>
      </c>
      <c r="U4833">
        <v>9.8901000000000003</v>
      </c>
    </row>
    <row r="4834" spans="1:21" x14ac:dyDescent="0.25">
      <c r="A4834">
        <v>4833</v>
      </c>
      <c r="B4834" t="s">
        <v>7815</v>
      </c>
      <c r="C4834" s="1">
        <v>41950</v>
      </c>
      <c r="D4834" s="1">
        <v>41955</v>
      </c>
      <c r="E4834" t="s">
        <v>49</v>
      </c>
      <c r="F4834" t="s">
        <v>2763</v>
      </c>
      <c r="G4834" t="s">
        <v>2764</v>
      </c>
      <c r="H4834" t="s">
        <v>25</v>
      </c>
      <c r="I4834" t="s">
        <v>26</v>
      </c>
      <c r="J4834" t="s">
        <v>7816</v>
      </c>
      <c r="K4834" t="s">
        <v>113</v>
      </c>
      <c r="L4834">
        <v>54401</v>
      </c>
      <c r="M4834" t="s">
        <v>104</v>
      </c>
      <c r="N4834" t="s">
        <v>3986</v>
      </c>
      <c r="O4834" t="s">
        <v>45</v>
      </c>
      <c r="P4834" t="s">
        <v>58</v>
      </c>
      <c r="Q4834" t="s">
        <v>3987</v>
      </c>
      <c r="R4834">
        <v>22.58</v>
      </c>
      <c r="S4834">
        <v>2</v>
      </c>
      <c r="T4834">
        <v>0</v>
      </c>
      <c r="U4834">
        <v>5.8708</v>
      </c>
    </row>
    <row r="4835" spans="1:21" x14ac:dyDescent="0.25">
      <c r="A4835">
        <v>4834</v>
      </c>
      <c r="B4835" t="s">
        <v>7815</v>
      </c>
      <c r="C4835" s="1">
        <v>41950</v>
      </c>
      <c r="D4835" s="1">
        <v>41955</v>
      </c>
      <c r="E4835" t="s">
        <v>49</v>
      </c>
      <c r="F4835" t="s">
        <v>2763</v>
      </c>
      <c r="G4835" t="s">
        <v>2764</v>
      </c>
      <c r="H4835" t="s">
        <v>25</v>
      </c>
      <c r="I4835" t="s">
        <v>26</v>
      </c>
      <c r="J4835" t="s">
        <v>7816</v>
      </c>
      <c r="K4835" t="s">
        <v>113</v>
      </c>
      <c r="L4835">
        <v>54401</v>
      </c>
      <c r="M4835" t="s">
        <v>104</v>
      </c>
      <c r="N4835" t="s">
        <v>3595</v>
      </c>
      <c r="O4835" t="s">
        <v>45</v>
      </c>
      <c r="P4835" t="s">
        <v>74</v>
      </c>
      <c r="Q4835" t="s">
        <v>3596</v>
      </c>
      <c r="R4835">
        <v>12.39</v>
      </c>
      <c r="S4835">
        <v>3</v>
      </c>
      <c r="T4835">
        <v>0</v>
      </c>
      <c r="U4835">
        <v>5.8232999999999997</v>
      </c>
    </row>
    <row r="4836" spans="1:21" x14ac:dyDescent="0.25">
      <c r="A4836">
        <v>4835</v>
      </c>
      <c r="B4836" t="s">
        <v>7817</v>
      </c>
      <c r="C4836" s="1">
        <v>43013</v>
      </c>
      <c r="D4836" s="1">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13.473000000000001</v>
      </c>
    </row>
    <row r="4837" spans="1:21" x14ac:dyDescent="0.25">
      <c r="A4837">
        <v>4836</v>
      </c>
      <c r="B4837" t="s">
        <v>7817</v>
      </c>
      <c r="C4837" s="1">
        <v>43013</v>
      </c>
      <c r="D4837" s="1">
        <v>43018</v>
      </c>
      <c r="E4837" t="s">
        <v>49</v>
      </c>
      <c r="F4837" t="s">
        <v>4090</v>
      </c>
      <c r="G4837" t="s">
        <v>4091</v>
      </c>
      <c r="H4837" t="s">
        <v>101</v>
      </c>
      <c r="I4837" t="s">
        <v>26</v>
      </c>
      <c r="J4837" t="s">
        <v>126</v>
      </c>
      <c r="K4837" t="s">
        <v>42</v>
      </c>
      <c r="L4837">
        <v>94110</v>
      </c>
      <c r="M4837" t="s">
        <v>43</v>
      </c>
      <c r="N4837" t="s">
        <v>5422</v>
      </c>
      <c r="O4837" t="s">
        <v>45</v>
      </c>
      <c r="P4837" t="s">
        <v>89</v>
      </c>
      <c r="Q4837" t="s">
        <v>5423</v>
      </c>
      <c r="R4837">
        <v>61.96</v>
      </c>
      <c r="S4837">
        <v>2</v>
      </c>
      <c r="T4837">
        <v>0</v>
      </c>
      <c r="U4837">
        <v>27.882000000000001</v>
      </c>
    </row>
    <row r="4838" spans="1:21" x14ac:dyDescent="0.25">
      <c r="A4838">
        <v>4837</v>
      </c>
      <c r="B4838" t="s">
        <v>7817</v>
      </c>
      <c r="C4838" s="1">
        <v>43013</v>
      </c>
      <c r="D4838" s="1">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v>
      </c>
      <c r="S4838">
        <v>4</v>
      </c>
      <c r="T4838">
        <v>0.2</v>
      </c>
      <c r="U4838">
        <v>7.2267999999999999</v>
      </c>
    </row>
    <row r="4839" spans="1:21" x14ac:dyDescent="0.25">
      <c r="A4839">
        <v>4838</v>
      </c>
      <c r="B4839" t="s">
        <v>7818</v>
      </c>
      <c r="C4839" s="1">
        <v>42887</v>
      </c>
      <c r="D4839" s="1">
        <v>42889</v>
      </c>
      <c r="E4839" t="s">
        <v>187</v>
      </c>
      <c r="F4839" t="s">
        <v>5891</v>
      </c>
      <c r="G4839" t="s">
        <v>5892</v>
      </c>
      <c r="H4839" t="s">
        <v>25</v>
      </c>
      <c r="I4839" t="s">
        <v>26</v>
      </c>
      <c r="J4839" t="s">
        <v>867</v>
      </c>
      <c r="K4839" t="s">
        <v>497</v>
      </c>
      <c r="L4839">
        <v>43017</v>
      </c>
      <c r="M4839" t="s">
        <v>147</v>
      </c>
      <c r="N4839" t="s">
        <v>3351</v>
      </c>
      <c r="O4839" t="s">
        <v>45</v>
      </c>
      <c r="P4839" t="s">
        <v>74</v>
      </c>
      <c r="Q4839" t="s">
        <v>3352</v>
      </c>
      <c r="R4839">
        <v>3.798</v>
      </c>
      <c r="S4839">
        <v>2</v>
      </c>
      <c r="T4839">
        <v>0.7</v>
      </c>
      <c r="U4839">
        <v>-2.6585999999999999</v>
      </c>
    </row>
    <row r="4840" spans="1:21" x14ac:dyDescent="0.25">
      <c r="A4840">
        <v>4839</v>
      </c>
      <c r="B4840" t="s">
        <v>7818</v>
      </c>
      <c r="C4840" s="1">
        <v>42887</v>
      </c>
      <c r="D4840" s="1">
        <v>42889</v>
      </c>
      <c r="E4840" t="s">
        <v>187</v>
      </c>
      <c r="F4840" t="s">
        <v>5891</v>
      </c>
      <c r="G4840" t="s">
        <v>5892</v>
      </c>
      <c r="H4840" t="s">
        <v>25</v>
      </c>
      <c r="I4840" t="s">
        <v>26</v>
      </c>
      <c r="J4840" t="s">
        <v>867</v>
      </c>
      <c r="K4840" t="s">
        <v>497</v>
      </c>
      <c r="L4840">
        <v>43017</v>
      </c>
      <c r="M4840" t="s">
        <v>147</v>
      </c>
      <c r="N4840" t="s">
        <v>3410</v>
      </c>
      <c r="O4840" t="s">
        <v>45</v>
      </c>
      <c r="P4840" t="s">
        <v>89</v>
      </c>
      <c r="Q4840" t="s">
        <v>3411</v>
      </c>
      <c r="R4840">
        <v>27.744</v>
      </c>
      <c r="S4840">
        <v>6</v>
      </c>
      <c r="T4840">
        <v>0.2</v>
      </c>
      <c r="U4840">
        <v>10.0572</v>
      </c>
    </row>
    <row r="4841" spans="1:21" x14ac:dyDescent="0.25">
      <c r="A4841">
        <v>4840</v>
      </c>
      <c r="B4841" t="s">
        <v>7818</v>
      </c>
      <c r="C4841" s="1">
        <v>42887</v>
      </c>
      <c r="D4841" s="1">
        <v>42889</v>
      </c>
      <c r="E4841" t="s">
        <v>187</v>
      </c>
      <c r="F4841" t="s">
        <v>5891</v>
      </c>
      <c r="G4841" t="s">
        <v>5892</v>
      </c>
      <c r="H4841" t="s">
        <v>25</v>
      </c>
      <c r="I4841" t="s">
        <v>26</v>
      </c>
      <c r="J4841" t="s">
        <v>867</v>
      </c>
      <c r="K4841" t="s">
        <v>497</v>
      </c>
      <c r="L4841">
        <v>43017</v>
      </c>
      <c r="M4841" t="s">
        <v>147</v>
      </c>
      <c r="N4841" t="s">
        <v>836</v>
      </c>
      <c r="O4841" t="s">
        <v>70</v>
      </c>
      <c r="P4841" t="s">
        <v>71</v>
      </c>
      <c r="Q4841" t="s">
        <v>837</v>
      </c>
      <c r="R4841">
        <v>158.376</v>
      </c>
      <c r="S4841">
        <v>4</v>
      </c>
      <c r="T4841">
        <v>0.4</v>
      </c>
      <c r="U4841">
        <v>-34.314799999999998</v>
      </c>
    </row>
    <row r="4842" spans="1:21" x14ac:dyDescent="0.25">
      <c r="A4842">
        <v>4841</v>
      </c>
      <c r="B4842" t="s">
        <v>7819</v>
      </c>
      <c r="C4842" s="1">
        <v>43059</v>
      </c>
      <c r="D4842" s="1">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x14ac:dyDescent="0.25">
      <c r="A4843">
        <v>4842</v>
      </c>
      <c r="B4843" t="s">
        <v>7820</v>
      </c>
      <c r="C4843" s="1">
        <v>42727</v>
      </c>
      <c r="D4843" s="1">
        <v>42732</v>
      </c>
      <c r="E4843" t="s">
        <v>49</v>
      </c>
      <c r="F4843" t="s">
        <v>3244</v>
      </c>
      <c r="G4843" t="s">
        <v>3245</v>
      </c>
      <c r="H4843" t="s">
        <v>25</v>
      </c>
      <c r="I4843" t="s">
        <v>26</v>
      </c>
      <c r="J4843" t="s">
        <v>4626</v>
      </c>
      <c r="K4843" t="s">
        <v>497</v>
      </c>
      <c r="L4843">
        <v>43402</v>
      </c>
      <c r="M4843" t="s">
        <v>147</v>
      </c>
      <c r="N4843" t="s">
        <v>6323</v>
      </c>
      <c r="O4843" t="s">
        <v>45</v>
      </c>
      <c r="P4843" t="s">
        <v>74</v>
      </c>
      <c r="Q4843" t="s">
        <v>6324</v>
      </c>
      <c r="R4843">
        <v>5.5529999999999999</v>
      </c>
      <c r="S4843">
        <v>3</v>
      </c>
      <c r="T4843">
        <v>0.7</v>
      </c>
      <c r="U4843">
        <v>-4.0721999999999996</v>
      </c>
    </row>
    <row r="4844" spans="1:21" x14ac:dyDescent="0.25">
      <c r="A4844">
        <v>4843</v>
      </c>
      <c r="B4844" t="s">
        <v>7821</v>
      </c>
      <c r="C4844" s="1">
        <v>43007</v>
      </c>
      <c r="D4844" s="1">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x14ac:dyDescent="0.25">
      <c r="A4845">
        <v>4844</v>
      </c>
      <c r="B4845" t="s">
        <v>7822</v>
      </c>
      <c r="C4845" s="1">
        <v>42681</v>
      </c>
      <c r="D4845" s="1">
        <v>42683</v>
      </c>
      <c r="E4845" t="s">
        <v>187</v>
      </c>
      <c r="F4845" t="s">
        <v>6458</v>
      </c>
      <c r="G4845" t="s">
        <v>6459</v>
      </c>
      <c r="H4845" t="s">
        <v>25</v>
      </c>
      <c r="I4845" t="s">
        <v>26</v>
      </c>
      <c r="J4845" t="s">
        <v>1121</v>
      </c>
      <c r="K4845" t="s">
        <v>789</v>
      </c>
      <c r="L4845">
        <v>8701</v>
      </c>
      <c r="M4845" t="s">
        <v>147</v>
      </c>
      <c r="N4845" t="s">
        <v>4075</v>
      </c>
      <c r="O4845" t="s">
        <v>45</v>
      </c>
      <c r="P4845" t="s">
        <v>268</v>
      </c>
      <c r="Q4845" t="s">
        <v>4076</v>
      </c>
      <c r="R4845">
        <v>14.96</v>
      </c>
      <c r="S4845">
        <v>4</v>
      </c>
      <c r="T4845">
        <v>0</v>
      </c>
      <c r="U4845">
        <v>0.29920000000000002</v>
      </c>
    </row>
    <row r="4846" spans="1:21" x14ac:dyDescent="0.25">
      <c r="A4846">
        <v>4845</v>
      </c>
      <c r="B4846" t="s">
        <v>7823</v>
      </c>
      <c r="C4846" s="1">
        <v>41733</v>
      </c>
      <c r="D4846" s="1">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7.1840000000000002</v>
      </c>
      <c r="S4846">
        <v>2</v>
      </c>
      <c r="T4846">
        <v>0.2</v>
      </c>
      <c r="U4846">
        <v>2.2450000000000001</v>
      </c>
    </row>
    <row r="4847" spans="1:21" x14ac:dyDescent="0.25">
      <c r="A4847">
        <v>4846</v>
      </c>
      <c r="B4847" t="s">
        <v>7824</v>
      </c>
      <c r="C4847" s="1">
        <v>42208</v>
      </c>
      <c r="D4847" s="1">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x14ac:dyDescent="0.25">
      <c r="A4848">
        <v>4847</v>
      </c>
      <c r="B4848" t="s">
        <v>7825</v>
      </c>
      <c r="C4848" s="1">
        <v>41815</v>
      </c>
      <c r="D4848" s="1">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263.95999999999998</v>
      </c>
      <c r="S4848">
        <v>5</v>
      </c>
      <c r="T4848">
        <v>0.2</v>
      </c>
      <c r="U4848">
        <v>19.797000000000001</v>
      </c>
    </row>
    <row r="4849" spans="1:21" x14ac:dyDescent="0.25">
      <c r="A4849">
        <v>4848</v>
      </c>
      <c r="B4849" t="s">
        <v>7825</v>
      </c>
      <c r="C4849" s="1">
        <v>41815</v>
      </c>
      <c r="D4849" s="1">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x14ac:dyDescent="0.25">
      <c r="A4850">
        <v>4849</v>
      </c>
      <c r="B4850" t="s">
        <v>7825</v>
      </c>
      <c r="C4850" s="1">
        <v>41815</v>
      </c>
      <c r="D4850" s="1">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9.3279999999999994</v>
      </c>
      <c r="S4850">
        <v>1</v>
      </c>
      <c r="T4850">
        <v>0.2</v>
      </c>
      <c r="U4850">
        <v>0.81620000000000004</v>
      </c>
    </row>
    <row r="4851" spans="1:21" x14ac:dyDescent="0.25">
      <c r="A4851">
        <v>4850</v>
      </c>
      <c r="B4851" t="s">
        <v>7826</v>
      </c>
      <c r="C4851" s="1">
        <v>41890</v>
      </c>
      <c r="D4851" s="1">
        <v>41896</v>
      </c>
      <c r="E4851" t="s">
        <v>49</v>
      </c>
      <c r="F4851" t="s">
        <v>4274</v>
      </c>
      <c r="G4851" t="s">
        <v>4275</v>
      </c>
      <c r="H4851" t="s">
        <v>25</v>
      </c>
      <c r="I4851" t="s">
        <v>26</v>
      </c>
      <c r="J4851" t="s">
        <v>7827</v>
      </c>
      <c r="K4851" t="s">
        <v>95</v>
      </c>
      <c r="L4851">
        <v>99301</v>
      </c>
      <c r="M4851" t="s">
        <v>43</v>
      </c>
      <c r="N4851" t="s">
        <v>1654</v>
      </c>
      <c r="O4851" t="s">
        <v>45</v>
      </c>
      <c r="P4851" t="s">
        <v>67</v>
      </c>
      <c r="Q4851" t="s">
        <v>1655</v>
      </c>
      <c r="R4851">
        <v>5.88</v>
      </c>
      <c r="S4851">
        <v>2</v>
      </c>
      <c r="T4851">
        <v>0</v>
      </c>
      <c r="U4851">
        <v>2.6459999999999999</v>
      </c>
    </row>
    <row r="4852" spans="1:21" x14ac:dyDescent="0.25">
      <c r="A4852">
        <v>4851</v>
      </c>
      <c r="B4852" t="s">
        <v>7826</v>
      </c>
      <c r="C4852" s="1">
        <v>41890</v>
      </c>
      <c r="D4852" s="1">
        <v>41896</v>
      </c>
      <c r="E4852" t="s">
        <v>49</v>
      </c>
      <c r="F4852" t="s">
        <v>4274</v>
      </c>
      <c r="G4852" t="s">
        <v>4275</v>
      </c>
      <c r="H4852" t="s">
        <v>25</v>
      </c>
      <c r="I4852" t="s">
        <v>26</v>
      </c>
      <c r="J4852" t="s">
        <v>7827</v>
      </c>
      <c r="K4852" t="s">
        <v>95</v>
      </c>
      <c r="L4852">
        <v>99301</v>
      </c>
      <c r="M4852" t="s">
        <v>43</v>
      </c>
      <c r="N4852" t="s">
        <v>34</v>
      </c>
      <c r="O4852" t="s">
        <v>31</v>
      </c>
      <c r="P4852" t="s">
        <v>35</v>
      </c>
      <c r="Q4852" t="s">
        <v>36</v>
      </c>
      <c r="R4852">
        <v>975.92</v>
      </c>
      <c r="S4852">
        <v>5</v>
      </c>
      <c r="T4852">
        <v>0.2</v>
      </c>
      <c r="U4852">
        <v>121.99</v>
      </c>
    </row>
    <row r="4853" spans="1:21" x14ac:dyDescent="0.25">
      <c r="A4853">
        <v>4852</v>
      </c>
      <c r="B4853" t="s">
        <v>7826</v>
      </c>
      <c r="C4853" s="1">
        <v>41890</v>
      </c>
      <c r="D4853" s="1">
        <v>41896</v>
      </c>
      <c r="E4853" t="s">
        <v>49</v>
      </c>
      <c r="F4853" t="s">
        <v>4274</v>
      </c>
      <c r="G4853" t="s">
        <v>4275</v>
      </c>
      <c r="H4853" t="s">
        <v>25</v>
      </c>
      <c r="I4853" t="s">
        <v>26</v>
      </c>
      <c r="J4853" t="s">
        <v>7827</v>
      </c>
      <c r="K4853" t="s">
        <v>95</v>
      </c>
      <c r="L4853">
        <v>99301</v>
      </c>
      <c r="M4853" t="s">
        <v>43</v>
      </c>
      <c r="N4853" t="s">
        <v>489</v>
      </c>
      <c r="O4853" t="s">
        <v>45</v>
      </c>
      <c r="P4853" t="s">
        <v>67</v>
      </c>
      <c r="Q4853" t="s">
        <v>490</v>
      </c>
      <c r="R4853">
        <v>303.83999999999997</v>
      </c>
      <c r="S4853">
        <v>8</v>
      </c>
      <c r="T4853">
        <v>0</v>
      </c>
      <c r="U4853">
        <v>91.152000000000001</v>
      </c>
    </row>
    <row r="4854" spans="1:21" x14ac:dyDescent="0.25">
      <c r="A4854">
        <v>4853</v>
      </c>
      <c r="B4854" t="s">
        <v>7826</v>
      </c>
      <c r="C4854" s="1">
        <v>41890</v>
      </c>
      <c r="D4854" s="1">
        <v>41896</v>
      </c>
      <c r="E4854" t="s">
        <v>49</v>
      </c>
      <c r="F4854" t="s">
        <v>4274</v>
      </c>
      <c r="G4854" t="s">
        <v>4275</v>
      </c>
      <c r="H4854" t="s">
        <v>25</v>
      </c>
      <c r="I4854" t="s">
        <v>26</v>
      </c>
      <c r="J4854" t="s">
        <v>7827</v>
      </c>
      <c r="K4854" t="s">
        <v>95</v>
      </c>
      <c r="L4854">
        <v>99301</v>
      </c>
      <c r="M4854" t="s">
        <v>43</v>
      </c>
      <c r="N4854" t="s">
        <v>1778</v>
      </c>
      <c r="O4854" t="s">
        <v>45</v>
      </c>
      <c r="P4854" t="s">
        <v>58</v>
      </c>
      <c r="Q4854" t="s">
        <v>1779</v>
      </c>
      <c r="R4854">
        <v>485.88</v>
      </c>
      <c r="S4854">
        <v>6</v>
      </c>
      <c r="T4854">
        <v>0</v>
      </c>
      <c r="U4854">
        <v>19.435199999999998</v>
      </c>
    </row>
    <row r="4855" spans="1:21" x14ac:dyDescent="0.25">
      <c r="A4855">
        <v>4854</v>
      </c>
      <c r="B4855" t="s">
        <v>7828</v>
      </c>
      <c r="C4855" s="1">
        <v>41985</v>
      </c>
      <c r="D4855" s="1">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x14ac:dyDescent="0.25">
      <c r="A4856">
        <v>4855</v>
      </c>
      <c r="B4856" t="s">
        <v>7828</v>
      </c>
      <c r="C4856" s="1">
        <v>41985</v>
      </c>
      <c r="D4856" s="1">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0.62580000000000002</v>
      </c>
    </row>
    <row r="4857" spans="1:21" x14ac:dyDescent="0.25">
      <c r="A4857">
        <v>4856</v>
      </c>
      <c r="B4857" t="s">
        <v>7828</v>
      </c>
      <c r="C4857" s="1">
        <v>41985</v>
      </c>
      <c r="D4857" s="1">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x14ac:dyDescent="0.25">
      <c r="A4858">
        <v>4857</v>
      </c>
      <c r="B4858" t="s">
        <v>7829</v>
      </c>
      <c r="C4858" s="1">
        <v>42017</v>
      </c>
      <c r="D4858" s="1">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70.007999999999996</v>
      </c>
      <c r="S4858">
        <v>3</v>
      </c>
      <c r="T4858">
        <v>0.2</v>
      </c>
      <c r="U4858">
        <v>24.502800000000001</v>
      </c>
    </row>
    <row r="4859" spans="1:21" x14ac:dyDescent="0.25">
      <c r="A4859">
        <v>4858</v>
      </c>
      <c r="B4859" t="s">
        <v>7829</v>
      </c>
      <c r="C4859" s="1">
        <v>42017</v>
      </c>
      <c r="D4859" s="1">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38.024000000000001</v>
      </c>
    </row>
    <row r="4860" spans="1:21" x14ac:dyDescent="0.25">
      <c r="A4860">
        <v>4859</v>
      </c>
      <c r="B4860" t="s">
        <v>7829</v>
      </c>
      <c r="C4860" s="1">
        <v>42017</v>
      </c>
      <c r="D4860" s="1">
        <v>42021</v>
      </c>
      <c r="E4860" t="s">
        <v>49</v>
      </c>
      <c r="F4860" t="s">
        <v>1463</v>
      </c>
      <c r="G4860" t="s">
        <v>1464</v>
      </c>
      <c r="H4860" t="s">
        <v>25</v>
      </c>
      <c r="I4860" t="s">
        <v>26</v>
      </c>
      <c r="J4860" t="s">
        <v>41</v>
      </c>
      <c r="K4860" t="s">
        <v>42</v>
      </c>
      <c r="L4860">
        <v>90004</v>
      </c>
      <c r="M4860" t="s">
        <v>43</v>
      </c>
      <c r="N4860" t="s">
        <v>7830</v>
      </c>
      <c r="O4860" t="s">
        <v>31</v>
      </c>
      <c r="P4860" t="s">
        <v>64</v>
      </c>
      <c r="Q4860" t="s">
        <v>7831</v>
      </c>
      <c r="R4860">
        <v>464.85</v>
      </c>
      <c r="S4860">
        <v>9</v>
      </c>
      <c r="T4860">
        <v>0</v>
      </c>
      <c r="U4860">
        <v>92.97</v>
      </c>
    </row>
    <row r="4861" spans="1:21" x14ac:dyDescent="0.25">
      <c r="A4861">
        <v>4860</v>
      </c>
      <c r="B4861" t="s">
        <v>7832</v>
      </c>
      <c r="C4861" s="1">
        <v>43084</v>
      </c>
      <c r="D4861" s="1">
        <v>43088</v>
      </c>
      <c r="E4861" t="s">
        <v>49</v>
      </c>
      <c r="F4861" t="s">
        <v>1399</v>
      </c>
      <c r="G4861" t="s">
        <v>1400</v>
      </c>
      <c r="H4861" t="s">
        <v>40</v>
      </c>
      <c r="I4861" t="s">
        <v>26</v>
      </c>
      <c r="J4861" t="s">
        <v>7833</v>
      </c>
      <c r="K4861" t="s">
        <v>210</v>
      </c>
      <c r="L4861">
        <v>60302</v>
      </c>
      <c r="M4861" t="s">
        <v>104</v>
      </c>
      <c r="N4861" t="s">
        <v>4237</v>
      </c>
      <c r="O4861" t="s">
        <v>45</v>
      </c>
      <c r="P4861" t="s">
        <v>67</v>
      </c>
      <c r="Q4861" t="s">
        <v>4238</v>
      </c>
      <c r="R4861">
        <v>10.192</v>
      </c>
      <c r="S4861">
        <v>7</v>
      </c>
      <c r="T4861">
        <v>0.2</v>
      </c>
      <c r="U4861">
        <v>1.0192000000000001</v>
      </c>
    </row>
    <row r="4862" spans="1:21" x14ac:dyDescent="0.25">
      <c r="A4862">
        <v>4861</v>
      </c>
      <c r="B4862" t="s">
        <v>7834</v>
      </c>
      <c r="C4862" s="1">
        <v>42722</v>
      </c>
      <c r="D4862" s="1">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843.17060000000004</v>
      </c>
    </row>
    <row r="4863" spans="1:21" x14ac:dyDescent="0.25">
      <c r="A4863">
        <v>4862</v>
      </c>
      <c r="B4863" t="s">
        <v>7835</v>
      </c>
      <c r="C4863" s="1">
        <v>41740</v>
      </c>
      <c r="D4863" s="1">
        <v>41745</v>
      </c>
      <c r="E4863" t="s">
        <v>22</v>
      </c>
      <c r="F4863" t="s">
        <v>394</v>
      </c>
      <c r="G4863" t="s">
        <v>395</v>
      </c>
      <c r="H4863" t="s">
        <v>101</v>
      </c>
      <c r="I4863" t="s">
        <v>26</v>
      </c>
      <c r="J4863" t="s">
        <v>1239</v>
      </c>
      <c r="K4863" t="s">
        <v>103</v>
      </c>
      <c r="L4863">
        <v>78745</v>
      </c>
      <c r="M4863" t="s">
        <v>104</v>
      </c>
      <c r="N4863" t="s">
        <v>5571</v>
      </c>
      <c r="O4863" t="s">
        <v>70</v>
      </c>
      <c r="P4863" t="s">
        <v>71</v>
      </c>
      <c r="Q4863" t="s">
        <v>5572</v>
      </c>
      <c r="R4863">
        <v>758.35199999999998</v>
      </c>
      <c r="S4863">
        <v>6</v>
      </c>
      <c r="T4863">
        <v>0.2</v>
      </c>
      <c r="U4863">
        <v>265.42320000000001</v>
      </c>
    </row>
    <row r="4864" spans="1:21" x14ac:dyDescent="0.25">
      <c r="A4864">
        <v>4863</v>
      </c>
      <c r="B4864" t="s">
        <v>7836</v>
      </c>
      <c r="C4864" s="1">
        <v>42684</v>
      </c>
      <c r="D4864" s="1">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20.367999999999999</v>
      </c>
      <c r="S4864">
        <v>1</v>
      </c>
      <c r="T4864">
        <v>0.2</v>
      </c>
      <c r="U4864">
        <v>7.3834</v>
      </c>
    </row>
    <row r="4865" spans="1:21" x14ac:dyDescent="0.25">
      <c r="A4865">
        <v>4864</v>
      </c>
      <c r="B4865" t="s">
        <v>7836</v>
      </c>
      <c r="C4865" s="1">
        <v>42684</v>
      </c>
      <c r="D4865" s="1">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x14ac:dyDescent="0.25">
      <c r="A4866">
        <v>4865</v>
      </c>
      <c r="B4866" t="s">
        <v>7837</v>
      </c>
      <c r="C4866" s="1">
        <v>42912</v>
      </c>
      <c r="D4866" s="1">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239.97</v>
      </c>
      <c r="S4866">
        <v>3</v>
      </c>
      <c r="T4866">
        <v>0</v>
      </c>
      <c r="U4866">
        <v>67.191599999999994</v>
      </c>
    </row>
    <row r="4867" spans="1:21" x14ac:dyDescent="0.25">
      <c r="A4867">
        <v>4866</v>
      </c>
      <c r="B4867" t="s">
        <v>7838</v>
      </c>
      <c r="C4867" s="1">
        <v>43052</v>
      </c>
      <c r="D4867" s="1">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150.29400000000001</v>
      </c>
    </row>
    <row r="4868" spans="1:21" x14ac:dyDescent="0.25">
      <c r="A4868">
        <v>4867</v>
      </c>
      <c r="B4868" t="s">
        <v>7838</v>
      </c>
      <c r="C4868" s="1">
        <v>43052</v>
      </c>
      <c r="D4868" s="1">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190.0206</v>
      </c>
    </row>
    <row r="4869" spans="1:21" x14ac:dyDescent="0.25">
      <c r="A4869">
        <v>4868</v>
      </c>
      <c r="B4869" t="s">
        <v>7838</v>
      </c>
      <c r="C4869" s="1">
        <v>43052</v>
      </c>
      <c r="D4869" s="1">
        <v>43057</v>
      </c>
      <c r="E4869" t="s">
        <v>49</v>
      </c>
      <c r="F4869" t="s">
        <v>655</v>
      </c>
      <c r="G4869" t="s">
        <v>656</v>
      </c>
      <c r="H4869" t="s">
        <v>25</v>
      </c>
      <c r="I4869" t="s">
        <v>26</v>
      </c>
      <c r="J4869" t="s">
        <v>94</v>
      </c>
      <c r="K4869" t="s">
        <v>95</v>
      </c>
      <c r="L4869">
        <v>98103</v>
      </c>
      <c r="M4869" t="s">
        <v>43</v>
      </c>
      <c r="N4869" t="s">
        <v>685</v>
      </c>
      <c r="O4869" t="s">
        <v>45</v>
      </c>
      <c r="P4869" t="s">
        <v>58</v>
      </c>
      <c r="Q4869" t="s">
        <v>686</v>
      </c>
      <c r="R4869">
        <v>344.91</v>
      </c>
      <c r="S4869">
        <v>3</v>
      </c>
      <c r="T4869">
        <v>0</v>
      </c>
      <c r="U4869">
        <v>10.347300000000001</v>
      </c>
    </row>
    <row r="4870" spans="1:21" x14ac:dyDescent="0.25">
      <c r="A4870">
        <v>4869</v>
      </c>
      <c r="B4870" t="s">
        <v>7838</v>
      </c>
      <c r="C4870" s="1">
        <v>43052</v>
      </c>
      <c r="D4870" s="1">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x14ac:dyDescent="0.25">
      <c r="A4871">
        <v>4870</v>
      </c>
      <c r="B4871" t="s">
        <v>7839</v>
      </c>
      <c r="C4871" s="1">
        <v>43063</v>
      </c>
      <c r="D4871" s="1">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89.988</v>
      </c>
      <c r="S4871">
        <v>2</v>
      </c>
      <c r="T4871">
        <v>0.4</v>
      </c>
      <c r="U4871">
        <v>-14.997999999999999</v>
      </c>
    </row>
    <row r="4872" spans="1:21" x14ac:dyDescent="0.25">
      <c r="A4872">
        <v>4871</v>
      </c>
      <c r="B4872" t="s">
        <v>7839</v>
      </c>
      <c r="C4872" s="1">
        <v>43063</v>
      </c>
      <c r="D4872" s="1">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x14ac:dyDescent="0.25">
      <c r="A4873">
        <v>4872</v>
      </c>
      <c r="B4873" t="s">
        <v>7840</v>
      </c>
      <c r="C4873" s="1">
        <v>42878</v>
      </c>
      <c r="D4873" s="1">
        <v>42882</v>
      </c>
      <c r="E4873" t="s">
        <v>49</v>
      </c>
      <c r="F4873" t="s">
        <v>917</v>
      </c>
      <c r="G4873" t="s">
        <v>918</v>
      </c>
      <c r="H4873" t="s">
        <v>25</v>
      </c>
      <c r="I4873" t="s">
        <v>26</v>
      </c>
      <c r="J4873" t="s">
        <v>183</v>
      </c>
      <c r="K4873" t="s">
        <v>103</v>
      </c>
      <c r="L4873">
        <v>77095</v>
      </c>
      <c r="M4873" t="s">
        <v>104</v>
      </c>
      <c r="N4873" t="s">
        <v>7841</v>
      </c>
      <c r="O4873" t="s">
        <v>45</v>
      </c>
      <c r="P4873" t="s">
        <v>268</v>
      </c>
      <c r="Q4873" t="s">
        <v>7842</v>
      </c>
      <c r="R4873">
        <v>1.8240000000000001</v>
      </c>
      <c r="S4873">
        <v>2</v>
      </c>
      <c r="T4873">
        <v>0.2</v>
      </c>
      <c r="U4873">
        <v>0.61560000000000004</v>
      </c>
    </row>
    <row r="4874" spans="1:21" x14ac:dyDescent="0.25">
      <c r="A4874">
        <v>4873</v>
      </c>
      <c r="B4874" t="s">
        <v>7840</v>
      </c>
      <c r="C4874" s="1">
        <v>42878</v>
      </c>
      <c r="D4874" s="1">
        <v>42882</v>
      </c>
      <c r="E4874" t="s">
        <v>49</v>
      </c>
      <c r="F4874" t="s">
        <v>917</v>
      </c>
      <c r="G4874" t="s">
        <v>918</v>
      </c>
      <c r="H4874" t="s">
        <v>25</v>
      </c>
      <c r="I4874" t="s">
        <v>26</v>
      </c>
      <c r="J4874" t="s">
        <v>183</v>
      </c>
      <c r="K4874" t="s">
        <v>103</v>
      </c>
      <c r="L4874">
        <v>77095</v>
      </c>
      <c r="M4874" t="s">
        <v>104</v>
      </c>
      <c r="N4874" t="s">
        <v>6735</v>
      </c>
      <c r="O4874" t="s">
        <v>45</v>
      </c>
      <c r="P4874" t="s">
        <v>77</v>
      </c>
      <c r="Q4874" t="s">
        <v>6736</v>
      </c>
      <c r="R4874">
        <v>18.32</v>
      </c>
      <c r="S4874">
        <v>5</v>
      </c>
      <c r="T4874">
        <v>0.8</v>
      </c>
      <c r="U4874">
        <v>-46.716000000000001</v>
      </c>
    </row>
    <row r="4875" spans="1:21" x14ac:dyDescent="0.25">
      <c r="A4875">
        <v>4874</v>
      </c>
      <c r="B4875" t="s">
        <v>7840</v>
      </c>
      <c r="C4875" s="1">
        <v>42878</v>
      </c>
      <c r="D4875" s="1">
        <v>42882</v>
      </c>
      <c r="E4875" t="s">
        <v>49</v>
      </c>
      <c r="F4875" t="s">
        <v>917</v>
      </c>
      <c r="G4875" t="s">
        <v>918</v>
      </c>
      <c r="H4875" t="s">
        <v>25</v>
      </c>
      <c r="I4875" t="s">
        <v>26</v>
      </c>
      <c r="J4875" t="s">
        <v>183</v>
      </c>
      <c r="K4875" t="s">
        <v>103</v>
      </c>
      <c r="L4875">
        <v>77095</v>
      </c>
      <c r="M4875" t="s">
        <v>104</v>
      </c>
      <c r="N4875" t="s">
        <v>6453</v>
      </c>
      <c r="O4875" t="s">
        <v>45</v>
      </c>
      <c r="P4875" t="s">
        <v>58</v>
      </c>
      <c r="Q4875" t="s">
        <v>6454</v>
      </c>
      <c r="R4875">
        <v>48.816000000000003</v>
      </c>
      <c r="S4875">
        <v>3</v>
      </c>
      <c r="T4875">
        <v>0.2</v>
      </c>
      <c r="U4875">
        <v>-11.5938</v>
      </c>
    </row>
    <row r="4876" spans="1:21" x14ac:dyDescent="0.25">
      <c r="A4876">
        <v>4875</v>
      </c>
      <c r="B4876" t="s">
        <v>7840</v>
      </c>
      <c r="C4876" s="1">
        <v>42878</v>
      </c>
      <c r="D4876" s="1">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1.1879999999999999</v>
      </c>
      <c r="S4876">
        <v>1</v>
      </c>
      <c r="T4876">
        <v>0.8</v>
      </c>
      <c r="U4876">
        <v>-1.9601999999999999</v>
      </c>
    </row>
    <row r="4877" spans="1:21" x14ac:dyDescent="0.25">
      <c r="A4877">
        <v>4876</v>
      </c>
      <c r="B4877" t="s">
        <v>7843</v>
      </c>
      <c r="C4877" s="1">
        <v>41975</v>
      </c>
      <c r="D4877" s="1">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v>
      </c>
      <c r="S4877">
        <v>5</v>
      </c>
      <c r="T4877">
        <v>0.2</v>
      </c>
      <c r="U4877">
        <v>29.95</v>
      </c>
    </row>
    <row r="4878" spans="1:21" x14ac:dyDescent="0.25">
      <c r="A4878">
        <v>4877</v>
      </c>
      <c r="B4878" t="s">
        <v>7844</v>
      </c>
      <c r="C4878" s="1">
        <v>41915</v>
      </c>
      <c r="D4878" s="1">
        <v>41921</v>
      </c>
      <c r="E4878" t="s">
        <v>49</v>
      </c>
      <c r="F4878" t="s">
        <v>2975</v>
      </c>
      <c r="G4878" t="s">
        <v>2976</v>
      </c>
      <c r="H4878" t="s">
        <v>101</v>
      </c>
      <c r="I4878" t="s">
        <v>26</v>
      </c>
      <c r="J4878" t="s">
        <v>372</v>
      </c>
      <c r="K4878" t="s">
        <v>87</v>
      </c>
      <c r="L4878">
        <v>27707</v>
      </c>
      <c r="M4878" t="s">
        <v>29</v>
      </c>
      <c r="N4878" t="s">
        <v>5924</v>
      </c>
      <c r="O4878" t="s">
        <v>45</v>
      </c>
      <c r="P4878" t="s">
        <v>58</v>
      </c>
      <c r="Q4878" t="s">
        <v>5925</v>
      </c>
      <c r="R4878">
        <v>61.567999999999998</v>
      </c>
      <c r="S4878">
        <v>2</v>
      </c>
      <c r="T4878">
        <v>0.2</v>
      </c>
      <c r="U4878">
        <v>4.6176000000000004</v>
      </c>
    </row>
    <row r="4879" spans="1:21" x14ac:dyDescent="0.25">
      <c r="A4879">
        <v>4878</v>
      </c>
      <c r="B4879" t="s">
        <v>7844</v>
      </c>
      <c r="C4879" s="1">
        <v>41915</v>
      </c>
      <c r="D4879" s="1">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0.46439999999999998</v>
      </c>
    </row>
    <row r="4880" spans="1:21" x14ac:dyDescent="0.25">
      <c r="A4880">
        <v>4879</v>
      </c>
      <c r="B4880" t="s">
        <v>7845</v>
      </c>
      <c r="C4880" s="1">
        <v>42580</v>
      </c>
      <c r="D4880" s="1">
        <v>42582</v>
      </c>
      <c r="E4880" t="s">
        <v>187</v>
      </c>
      <c r="F4880" t="s">
        <v>5509</v>
      </c>
      <c r="G4880" t="s">
        <v>5510</v>
      </c>
      <c r="H4880" t="s">
        <v>25</v>
      </c>
      <c r="I4880" t="s">
        <v>26</v>
      </c>
      <c r="J4880" t="s">
        <v>7846</v>
      </c>
      <c r="K4880" t="s">
        <v>53</v>
      </c>
      <c r="L4880">
        <v>32503</v>
      </c>
      <c r="M4880" t="s">
        <v>29</v>
      </c>
      <c r="N4880" t="s">
        <v>7778</v>
      </c>
      <c r="O4880" t="s">
        <v>45</v>
      </c>
      <c r="P4880" t="s">
        <v>74</v>
      </c>
      <c r="Q4880" t="s">
        <v>7779</v>
      </c>
      <c r="R4880">
        <v>2.214</v>
      </c>
      <c r="S4880">
        <v>3</v>
      </c>
      <c r="T4880">
        <v>0.7</v>
      </c>
      <c r="U4880">
        <v>-1.476</v>
      </c>
    </row>
    <row r="4881" spans="1:21" x14ac:dyDescent="0.25">
      <c r="A4881">
        <v>4880</v>
      </c>
      <c r="B4881" t="s">
        <v>7847</v>
      </c>
      <c r="C4881" s="1">
        <v>43041</v>
      </c>
      <c r="D4881" s="1">
        <v>43044</v>
      </c>
      <c r="E4881" t="s">
        <v>22</v>
      </c>
      <c r="F4881" t="s">
        <v>4532</v>
      </c>
      <c r="G4881" t="s">
        <v>4533</v>
      </c>
      <c r="H4881" t="s">
        <v>40</v>
      </c>
      <c r="I4881" t="s">
        <v>26</v>
      </c>
      <c r="J4881" t="s">
        <v>27</v>
      </c>
      <c r="K4881" t="s">
        <v>28</v>
      </c>
      <c r="L4881">
        <v>42420</v>
      </c>
      <c r="M4881" t="s">
        <v>29</v>
      </c>
      <c r="N4881" t="s">
        <v>6446</v>
      </c>
      <c r="O4881" t="s">
        <v>45</v>
      </c>
      <c r="P4881" t="s">
        <v>172</v>
      </c>
      <c r="Q4881" t="s">
        <v>6447</v>
      </c>
      <c r="R4881">
        <v>5.32</v>
      </c>
      <c r="S4881">
        <v>2</v>
      </c>
      <c r="T4881">
        <v>0</v>
      </c>
      <c r="U4881">
        <v>2.6067999999999998</v>
      </c>
    </row>
    <row r="4882" spans="1:21" x14ac:dyDescent="0.25">
      <c r="A4882">
        <v>4881</v>
      </c>
      <c r="B4882" t="s">
        <v>7847</v>
      </c>
      <c r="C4882" s="1">
        <v>43041</v>
      </c>
      <c r="D4882" s="1">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292.77600000000001</v>
      </c>
    </row>
    <row r="4883" spans="1:21" x14ac:dyDescent="0.25">
      <c r="A4883">
        <v>4882</v>
      </c>
      <c r="B4883" t="s">
        <v>7847</v>
      </c>
      <c r="C4883" s="1">
        <v>43041</v>
      </c>
      <c r="D4883" s="1">
        <v>43044</v>
      </c>
      <c r="E4883" t="s">
        <v>22</v>
      </c>
      <c r="F4883" t="s">
        <v>4532</v>
      </c>
      <c r="G4883" t="s">
        <v>4533</v>
      </c>
      <c r="H4883" t="s">
        <v>40</v>
      </c>
      <c r="I4883" t="s">
        <v>26</v>
      </c>
      <c r="J4883" t="s">
        <v>27</v>
      </c>
      <c r="K4883" t="s">
        <v>28</v>
      </c>
      <c r="L4883">
        <v>42420</v>
      </c>
      <c r="M4883" t="s">
        <v>29</v>
      </c>
      <c r="N4883" t="s">
        <v>5258</v>
      </c>
      <c r="O4883" t="s">
        <v>70</v>
      </c>
      <c r="P4883" t="s">
        <v>160</v>
      </c>
      <c r="Q4883" t="s">
        <v>5259</v>
      </c>
      <c r="R4883">
        <v>2249.91</v>
      </c>
      <c r="S4883">
        <v>9</v>
      </c>
      <c r="T4883">
        <v>0</v>
      </c>
      <c r="U4883">
        <v>517.47929999999997</v>
      </c>
    </row>
    <row r="4884" spans="1:21" x14ac:dyDescent="0.25">
      <c r="A4884">
        <v>4883</v>
      </c>
      <c r="B4884" t="s">
        <v>7847</v>
      </c>
      <c r="C4884" s="1">
        <v>43041</v>
      </c>
      <c r="D4884" s="1">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x14ac:dyDescent="0.25">
      <c r="A4885">
        <v>4884</v>
      </c>
      <c r="B4885" t="s">
        <v>7848</v>
      </c>
      <c r="C4885" s="1">
        <v>42802</v>
      </c>
      <c r="D4885" s="1">
        <v>42809</v>
      </c>
      <c r="E4885" t="s">
        <v>49</v>
      </c>
      <c r="F4885" t="s">
        <v>991</v>
      </c>
      <c r="G4885" t="s">
        <v>992</v>
      </c>
      <c r="H4885" t="s">
        <v>25</v>
      </c>
      <c r="I4885" t="s">
        <v>26</v>
      </c>
      <c r="J4885" t="s">
        <v>1887</v>
      </c>
      <c r="K4885" t="s">
        <v>42</v>
      </c>
      <c r="L4885">
        <v>92804</v>
      </c>
      <c r="M4885" t="s">
        <v>43</v>
      </c>
      <c r="N4885" t="s">
        <v>7321</v>
      </c>
      <c r="O4885" t="s">
        <v>45</v>
      </c>
      <c r="P4885" t="s">
        <v>74</v>
      </c>
      <c r="Q4885" t="s">
        <v>7322</v>
      </c>
      <c r="R4885">
        <v>171.2</v>
      </c>
      <c r="S4885">
        <v>5</v>
      </c>
      <c r="T4885">
        <v>0.2</v>
      </c>
      <c r="U4885">
        <v>64.2</v>
      </c>
    </row>
    <row r="4886" spans="1:21" x14ac:dyDescent="0.25">
      <c r="A4886">
        <v>4885</v>
      </c>
      <c r="B4886" t="s">
        <v>7848</v>
      </c>
      <c r="C4886" s="1">
        <v>42802</v>
      </c>
      <c r="D4886" s="1">
        <v>42809</v>
      </c>
      <c r="E4886" t="s">
        <v>49</v>
      </c>
      <c r="F4886" t="s">
        <v>991</v>
      </c>
      <c r="G4886" t="s">
        <v>992</v>
      </c>
      <c r="H4886" t="s">
        <v>25</v>
      </c>
      <c r="I4886" t="s">
        <v>26</v>
      </c>
      <c r="J4886" t="s">
        <v>1887</v>
      </c>
      <c r="K4886" t="s">
        <v>42</v>
      </c>
      <c r="L4886">
        <v>92804</v>
      </c>
      <c r="M4886" t="s">
        <v>43</v>
      </c>
      <c r="N4886" t="s">
        <v>7348</v>
      </c>
      <c r="O4886" t="s">
        <v>45</v>
      </c>
      <c r="P4886" t="s">
        <v>67</v>
      </c>
      <c r="Q4886" t="s">
        <v>7349</v>
      </c>
      <c r="R4886">
        <v>3.36</v>
      </c>
      <c r="S4886">
        <v>2</v>
      </c>
      <c r="T4886">
        <v>0</v>
      </c>
      <c r="U4886">
        <v>0.87360000000000004</v>
      </c>
    </row>
    <row r="4887" spans="1:21" x14ac:dyDescent="0.25">
      <c r="A4887">
        <v>4886</v>
      </c>
      <c r="B4887" t="s">
        <v>7849</v>
      </c>
      <c r="C4887" s="1">
        <v>41989</v>
      </c>
      <c r="D4887" s="1">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x14ac:dyDescent="0.25">
      <c r="A4888">
        <v>4887</v>
      </c>
      <c r="B4888" t="s">
        <v>7850</v>
      </c>
      <c r="C4888" s="1">
        <v>42702</v>
      </c>
      <c r="D4888" s="1">
        <v>42705</v>
      </c>
      <c r="E4888" t="s">
        <v>22</v>
      </c>
      <c r="F4888" t="s">
        <v>5052</v>
      </c>
      <c r="G4888" t="s">
        <v>5053</v>
      </c>
      <c r="H4888" t="s">
        <v>40</v>
      </c>
      <c r="I4888" t="s">
        <v>26</v>
      </c>
      <c r="J4888" t="s">
        <v>7790</v>
      </c>
      <c r="K4888" t="s">
        <v>1274</v>
      </c>
      <c r="L4888">
        <v>30062</v>
      </c>
      <c r="M4888" t="s">
        <v>29</v>
      </c>
      <c r="N4888" t="s">
        <v>893</v>
      </c>
      <c r="O4888" t="s">
        <v>31</v>
      </c>
      <c r="P4888" t="s">
        <v>35</v>
      </c>
      <c r="Q4888" t="s">
        <v>894</v>
      </c>
      <c r="R4888">
        <v>182.67</v>
      </c>
      <c r="S4888">
        <v>3</v>
      </c>
      <c r="T4888">
        <v>0</v>
      </c>
      <c r="U4888">
        <v>52.974299999999999</v>
      </c>
    </row>
    <row r="4889" spans="1:21" x14ac:dyDescent="0.25">
      <c r="A4889">
        <v>4888</v>
      </c>
      <c r="B4889" t="s">
        <v>7850</v>
      </c>
      <c r="C4889" s="1">
        <v>42702</v>
      </c>
      <c r="D4889" s="1">
        <v>42705</v>
      </c>
      <c r="E4889" t="s">
        <v>22</v>
      </c>
      <c r="F4889" t="s">
        <v>5052</v>
      </c>
      <c r="G4889" t="s">
        <v>5053</v>
      </c>
      <c r="H4889" t="s">
        <v>40</v>
      </c>
      <c r="I4889" t="s">
        <v>26</v>
      </c>
      <c r="J4889" t="s">
        <v>7790</v>
      </c>
      <c r="K4889" t="s">
        <v>1274</v>
      </c>
      <c r="L4889">
        <v>30062</v>
      </c>
      <c r="M4889" t="s">
        <v>29</v>
      </c>
      <c r="N4889" t="s">
        <v>2574</v>
      </c>
      <c r="O4889" t="s">
        <v>70</v>
      </c>
      <c r="P4889" t="s">
        <v>160</v>
      </c>
      <c r="Q4889" t="s">
        <v>2575</v>
      </c>
      <c r="R4889">
        <v>101.7</v>
      </c>
      <c r="S4889">
        <v>6</v>
      </c>
      <c r="T4889">
        <v>0</v>
      </c>
      <c r="U4889">
        <v>6.1020000000000003</v>
      </c>
    </row>
    <row r="4890" spans="1:21" x14ac:dyDescent="0.25">
      <c r="A4890">
        <v>4889</v>
      </c>
      <c r="B4890" t="s">
        <v>7850</v>
      </c>
      <c r="C4890" s="1">
        <v>42702</v>
      </c>
      <c r="D4890" s="1">
        <v>42705</v>
      </c>
      <c r="E4890" t="s">
        <v>22</v>
      </c>
      <c r="F4890" t="s">
        <v>5052</v>
      </c>
      <c r="G4890" t="s">
        <v>5053</v>
      </c>
      <c r="H4890" t="s">
        <v>40</v>
      </c>
      <c r="I4890" t="s">
        <v>26</v>
      </c>
      <c r="J4890" t="s">
        <v>7790</v>
      </c>
      <c r="K4890" t="s">
        <v>1274</v>
      </c>
      <c r="L4890">
        <v>30062</v>
      </c>
      <c r="M4890" t="s">
        <v>29</v>
      </c>
      <c r="N4890" t="s">
        <v>1773</v>
      </c>
      <c r="O4890" t="s">
        <v>45</v>
      </c>
      <c r="P4890" t="s">
        <v>58</v>
      </c>
      <c r="Q4890" t="s">
        <v>1774</v>
      </c>
      <c r="R4890">
        <v>1126.02</v>
      </c>
      <c r="S4890">
        <v>3</v>
      </c>
      <c r="T4890">
        <v>0</v>
      </c>
      <c r="U4890">
        <v>56.301000000000002</v>
      </c>
    </row>
    <row r="4891" spans="1:21" x14ac:dyDescent="0.25">
      <c r="A4891">
        <v>4890</v>
      </c>
      <c r="B4891" t="s">
        <v>7850</v>
      </c>
      <c r="C4891" s="1">
        <v>42702</v>
      </c>
      <c r="D4891" s="1">
        <v>42705</v>
      </c>
      <c r="E4891" t="s">
        <v>22</v>
      </c>
      <c r="F4891" t="s">
        <v>5052</v>
      </c>
      <c r="G4891" t="s">
        <v>5053</v>
      </c>
      <c r="H4891" t="s">
        <v>40</v>
      </c>
      <c r="I4891" t="s">
        <v>26</v>
      </c>
      <c r="J4891" t="s">
        <v>7790</v>
      </c>
      <c r="K4891" t="s">
        <v>1274</v>
      </c>
      <c r="L4891">
        <v>30062</v>
      </c>
      <c r="M4891" t="s">
        <v>29</v>
      </c>
      <c r="N4891" t="s">
        <v>7570</v>
      </c>
      <c r="O4891" t="s">
        <v>45</v>
      </c>
      <c r="P4891" t="s">
        <v>58</v>
      </c>
      <c r="Q4891" t="s">
        <v>7571</v>
      </c>
      <c r="R4891">
        <v>1263.3</v>
      </c>
      <c r="S4891">
        <v>6</v>
      </c>
      <c r="T4891">
        <v>0</v>
      </c>
      <c r="U4891">
        <v>315.82499999999999</v>
      </c>
    </row>
    <row r="4892" spans="1:21" x14ac:dyDescent="0.25">
      <c r="A4892">
        <v>4891</v>
      </c>
      <c r="B4892" t="s">
        <v>7851</v>
      </c>
      <c r="C4892" s="1">
        <v>42727</v>
      </c>
      <c r="D4892" s="1">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2.5577999999999999</v>
      </c>
    </row>
    <row r="4893" spans="1:21" x14ac:dyDescent="0.25">
      <c r="A4893">
        <v>4892</v>
      </c>
      <c r="B4893" t="s">
        <v>7851</v>
      </c>
      <c r="C4893" s="1">
        <v>42727</v>
      </c>
      <c r="D4893" s="1">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18.211200000000002</v>
      </c>
    </row>
    <row r="4894" spans="1:21" x14ac:dyDescent="0.25">
      <c r="A4894">
        <v>4893</v>
      </c>
      <c r="B4894" t="s">
        <v>7851</v>
      </c>
      <c r="C4894" s="1">
        <v>42727</v>
      </c>
      <c r="D4894" s="1">
        <v>42734</v>
      </c>
      <c r="E4894" t="s">
        <v>49</v>
      </c>
      <c r="F4894" t="s">
        <v>4772</v>
      </c>
      <c r="G4894" t="s">
        <v>4773</v>
      </c>
      <c r="H4894" t="s">
        <v>40</v>
      </c>
      <c r="I4894" t="s">
        <v>26</v>
      </c>
      <c r="J4894" t="s">
        <v>94</v>
      </c>
      <c r="K4894" t="s">
        <v>95</v>
      </c>
      <c r="L4894">
        <v>98103</v>
      </c>
      <c r="M4894" t="s">
        <v>43</v>
      </c>
      <c r="N4894" t="s">
        <v>7852</v>
      </c>
      <c r="O4894" t="s">
        <v>45</v>
      </c>
      <c r="P4894" t="s">
        <v>67</v>
      </c>
      <c r="Q4894" t="s">
        <v>7853</v>
      </c>
      <c r="R4894">
        <v>4.2</v>
      </c>
      <c r="S4894">
        <v>2</v>
      </c>
      <c r="T4894">
        <v>0</v>
      </c>
      <c r="U4894">
        <v>1.1759999999999999</v>
      </c>
    </row>
    <row r="4895" spans="1:21" x14ac:dyDescent="0.25">
      <c r="A4895">
        <v>4894</v>
      </c>
      <c r="B4895" t="s">
        <v>7851</v>
      </c>
      <c r="C4895" s="1">
        <v>42727</v>
      </c>
      <c r="D4895" s="1">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2.2728000000000002</v>
      </c>
    </row>
    <row r="4896" spans="1:21" x14ac:dyDescent="0.25">
      <c r="A4896">
        <v>4895</v>
      </c>
      <c r="B4896" t="s">
        <v>7851</v>
      </c>
      <c r="C4896" s="1">
        <v>42727</v>
      </c>
      <c r="D4896" s="1">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22.992000000000001</v>
      </c>
    </row>
    <row r="4897" spans="1:21" x14ac:dyDescent="0.25">
      <c r="A4897">
        <v>4896</v>
      </c>
      <c r="B4897" t="s">
        <v>7851</v>
      </c>
      <c r="C4897" s="1">
        <v>42727</v>
      </c>
      <c r="D4897" s="1">
        <v>42734</v>
      </c>
      <c r="E4897" t="s">
        <v>49</v>
      </c>
      <c r="F4897" t="s">
        <v>4772</v>
      </c>
      <c r="G4897" t="s">
        <v>4773</v>
      </c>
      <c r="H4897" t="s">
        <v>40</v>
      </c>
      <c r="I4897" t="s">
        <v>26</v>
      </c>
      <c r="J4897" t="s">
        <v>94</v>
      </c>
      <c r="K4897" t="s">
        <v>95</v>
      </c>
      <c r="L4897">
        <v>98103</v>
      </c>
      <c r="M4897" t="s">
        <v>43</v>
      </c>
      <c r="N4897" t="s">
        <v>6403</v>
      </c>
      <c r="O4897" t="s">
        <v>45</v>
      </c>
      <c r="P4897" t="s">
        <v>172</v>
      </c>
      <c r="Q4897" t="s">
        <v>670</v>
      </c>
      <c r="R4897">
        <v>61.96</v>
      </c>
      <c r="S4897">
        <v>2</v>
      </c>
      <c r="T4897">
        <v>0</v>
      </c>
      <c r="U4897">
        <v>30.360399999999998</v>
      </c>
    </row>
    <row r="4898" spans="1:21" x14ac:dyDescent="0.25">
      <c r="A4898">
        <v>4897</v>
      </c>
      <c r="B4898" t="s">
        <v>7851</v>
      </c>
      <c r="C4898" s="1">
        <v>42727</v>
      </c>
      <c r="D4898" s="1">
        <v>42734</v>
      </c>
      <c r="E4898" t="s">
        <v>49</v>
      </c>
      <c r="F4898" t="s">
        <v>4772</v>
      </c>
      <c r="G4898" t="s">
        <v>4773</v>
      </c>
      <c r="H4898" t="s">
        <v>40</v>
      </c>
      <c r="I4898" t="s">
        <v>26</v>
      </c>
      <c r="J4898" t="s">
        <v>94</v>
      </c>
      <c r="K4898" t="s">
        <v>95</v>
      </c>
      <c r="L4898">
        <v>98103</v>
      </c>
      <c r="M4898" t="s">
        <v>43</v>
      </c>
      <c r="N4898" t="s">
        <v>5606</v>
      </c>
      <c r="O4898" t="s">
        <v>45</v>
      </c>
      <c r="P4898" t="s">
        <v>58</v>
      </c>
      <c r="Q4898" t="s">
        <v>5607</v>
      </c>
      <c r="R4898">
        <v>1117.92</v>
      </c>
      <c r="S4898">
        <v>4</v>
      </c>
      <c r="T4898">
        <v>0</v>
      </c>
      <c r="U4898">
        <v>55.896000000000001</v>
      </c>
    </row>
    <row r="4899" spans="1:21" x14ac:dyDescent="0.25">
      <c r="A4899">
        <v>4898</v>
      </c>
      <c r="B4899" t="s">
        <v>7854</v>
      </c>
      <c r="C4899" s="1">
        <v>41927</v>
      </c>
      <c r="D4899" s="1">
        <v>41929</v>
      </c>
      <c r="E4899" t="s">
        <v>187</v>
      </c>
      <c r="F4899" t="s">
        <v>6029</v>
      </c>
      <c r="G4899" t="s">
        <v>6030</v>
      </c>
      <c r="H4899" t="s">
        <v>25</v>
      </c>
      <c r="I4899" t="s">
        <v>26</v>
      </c>
      <c r="J4899" t="s">
        <v>3878</v>
      </c>
      <c r="K4899" t="s">
        <v>497</v>
      </c>
      <c r="L4899">
        <v>44134</v>
      </c>
      <c r="M4899" t="s">
        <v>147</v>
      </c>
      <c r="N4899" t="s">
        <v>5808</v>
      </c>
      <c r="O4899" t="s">
        <v>31</v>
      </c>
      <c r="P4899" t="s">
        <v>35</v>
      </c>
      <c r="Q4899" t="s">
        <v>5809</v>
      </c>
      <c r="R4899">
        <v>183.37200000000001</v>
      </c>
      <c r="S4899">
        <v>2</v>
      </c>
      <c r="T4899">
        <v>0.3</v>
      </c>
      <c r="U4899">
        <v>-7.8587999999999996</v>
      </c>
    </row>
    <row r="4900" spans="1:21" x14ac:dyDescent="0.25">
      <c r="A4900">
        <v>4899</v>
      </c>
      <c r="B4900" t="s">
        <v>7854</v>
      </c>
      <c r="C4900" s="1">
        <v>41927</v>
      </c>
      <c r="D4900" s="1">
        <v>41929</v>
      </c>
      <c r="E4900" t="s">
        <v>187</v>
      </c>
      <c r="F4900" t="s">
        <v>6029</v>
      </c>
      <c r="G4900" t="s">
        <v>6030</v>
      </c>
      <c r="H4900" t="s">
        <v>25</v>
      </c>
      <c r="I4900" t="s">
        <v>26</v>
      </c>
      <c r="J4900" t="s">
        <v>3878</v>
      </c>
      <c r="K4900" t="s">
        <v>497</v>
      </c>
      <c r="L4900">
        <v>44134</v>
      </c>
      <c r="M4900" t="s">
        <v>147</v>
      </c>
      <c r="N4900" t="s">
        <v>1538</v>
      </c>
      <c r="O4900" t="s">
        <v>45</v>
      </c>
      <c r="P4900" t="s">
        <v>89</v>
      </c>
      <c r="Q4900" t="s">
        <v>1539</v>
      </c>
      <c r="R4900">
        <v>7.968</v>
      </c>
      <c r="S4900">
        <v>2</v>
      </c>
      <c r="T4900">
        <v>0.2</v>
      </c>
      <c r="U4900">
        <v>2.8883999999999999</v>
      </c>
    </row>
    <row r="4901" spans="1:21" x14ac:dyDescent="0.25">
      <c r="A4901">
        <v>4900</v>
      </c>
      <c r="B4901" t="s">
        <v>7855</v>
      </c>
      <c r="C4901" s="1">
        <v>42604</v>
      </c>
      <c r="D4901" s="1">
        <v>42609</v>
      </c>
      <c r="E4901" t="s">
        <v>49</v>
      </c>
      <c r="F4901" t="s">
        <v>4151</v>
      </c>
      <c r="G4901" t="s">
        <v>4152</v>
      </c>
      <c r="H4901" t="s">
        <v>25</v>
      </c>
      <c r="I4901" t="s">
        <v>26</v>
      </c>
      <c r="J4901" t="s">
        <v>6238</v>
      </c>
      <c r="K4901" t="s">
        <v>419</v>
      </c>
      <c r="L4901">
        <v>97030</v>
      </c>
      <c r="M4901" t="s">
        <v>43</v>
      </c>
      <c r="N4901" t="s">
        <v>4166</v>
      </c>
      <c r="O4901" t="s">
        <v>45</v>
      </c>
      <c r="P4901" t="s">
        <v>74</v>
      </c>
      <c r="Q4901" t="s">
        <v>4167</v>
      </c>
      <c r="R4901">
        <v>26.352</v>
      </c>
      <c r="S4901">
        <v>8</v>
      </c>
      <c r="T4901">
        <v>0.7</v>
      </c>
      <c r="U4901">
        <v>-18.446400000000001</v>
      </c>
    </row>
    <row r="4902" spans="1:21" x14ac:dyDescent="0.25">
      <c r="A4902">
        <v>4901</v>
      </c>
      <c r="B4902" t="s">
        <v>7856</v>
      </c>
      <c r="C4902" s="1">
        <v>43086</v>
      </c>
      <c r="D4902" s="1">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125.14319999999999</v>
      </c>
    </row>
    <row r="4903" spans="1:21" x14ac:dyDescent="0.25">
      <c r="A4903">
        <v>4902</v>
      </c>
      <c r="B4903" t="s">
        <v>7856</v>
      </c>
      <c r="C4903" s="1">
        <v>43086</v>
      </c>
      <c r="D4903" s="1">
        <v>43090</v>
      </c>
      <c r="E4903" t="s">
        <v>49</v>
      </c>
      <c r="F4903" t="s">
        <v>1007</v>
      </c>
      <c r="G4903" t="s">
        <v>1008</v>
      </c>
      <c r="H4903" t="s">
        <v>40</v>
      </c>
      <c r="I4903" t="s">
        <v>26</v>
      </c>
      <c r="J4903" t="s">
        <v>1887</v>
      </c>
      <c r="K4903" t="s">
        <v>42</v>
      </c>
      <c r="L4903">
        <v>92804</v>
      </c>
      <c r="M4903" t="s">
        <v>43</v>
      </c>
      <c r="N4903" t="s">
        <v>5557</v>
      </c>
      <c r="O4903" t="s">
        <v>45</v>
      </c>
      <c r="P4903" t="s">
        <v>578</v>
      </c>
      <c r="Q4903" t="s">
        <v>5558</v>
      </c>
      <c r="R4903">
        <v>13.98</v>
      </c>
      <c r="S4903">
        <v>1</v>
      </c>
      <c r="T4903">
        <v>0</v>
      </c>
      <c r="U4903">
        <v>3.6347999999999998</v>
      </c>
    </row>
    <row r="4904" spans="1:21" x14ac:dyDescent="0.25">
      <c r="A4904">
        <v>4903</v>
      </c>
      <c r="B4904" t="s">
        <v>7857</v>
      </c>
      <c r="C4904" s="1">
        <v>42801</v>
      </c>
      <c r="D4904" s="1">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x14ac:dyDescent="0.25">
      <c r="A4905">
        <v>4904</v>
      </c>
      <c r="B4905" t="s">
        <v>7857</v>
      </c>
      <c r="C4905" s="1">
        <v>42801</v>
      </c>
      <c r="D4905" s="1">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x14ac:dyDescent="0.25">
      <c r="A4906">
        <v>4905</v>
      </c>
      <c r="B4906" t="s">
        <v>7858</v>
      </c>
      <c r="C4906" s="1">
        <v>41974</v>
      </c>
      <c r="D4906" s="1">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-19.258800000000001</v>
      </c>
    </row>
    <row r="4907" spans="1:21" x14ac:dyDescent="0.25">
      <c r="A4907">
        <v>4906</v>
      </c>
      <c r="B4907" t="s">
        <v>7859</v>
      </c>
      <c r="C4907" s="1">
        <v>41926</v>
      </c>
      <c r="D4907" s="1">
        <v>41928</v>
      </c>
      <c r="E4907" t="s">
        <v>22</v>
      </c>
      <c r="F4907" t="s">
        <v>4515</v>
      </c>
      <c r="G4907" t="s">
        <v>4516</v>
      </c>
      <c r="H4907" t="s">
        <v>40</v>
      </c>
      <c r="I4907" t="s">
        <v>26</v>
      </c>
      <c r="J4907" t="s">
        <v>86</v>
      </c>
      <c r="K4907" t="s">
        <v>2700</v>
      </c>
      <c r="L4907">
        <v>3301</v>
      </c>
      <c r="M4907" t="s">
        <v>147</v>
      </c>
      <c r="N4907" t="s">
        <v>6722</v>
      </c>
      <c r="O4907" t="s">
        <v>45</v>
      </c>
      <c r="P4907" t="s">
        <v>74</v>
      </c>
      <c r="Q4907" t="s">
        <v>6723</v>
      </c>
      <c r="R4907">
        <v>22.92</v>
      </c>
      <c r="S4907">
        <v>4</v>
      </c>
      <c r="T4907">
        <v>0</v>
      </c>
      <c r="U4907">
        <v>11.0016</v>
      </c>
    </row>
    <row r="4908" spans="1:21" x14ac:dyDescent="0.25">
      <c r="A4908">
        <v>4907</v>
      </c>
      <c r="B4908" t="s">
        <v>7859</v>
      </c>
      <c r="C4908" s="1">
        <v>41926</v>
      </c>
      <c r="D4908" s="1">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16.193999999999999</v>
      </c>
    </row>
    <row r="4909" spans="1:21" x14ac:dyDescent="0.25">
      <c r="A4909">
        <v>4908</v>
      </c>
      <c r="B4909" t="s">
        <v>7860</v>
      </c>
      <c r="C4909" s="1">
        <v>41961</v>
      </c>
      <c r="D4909" s="1">
        <v>41966</v>
      </c>
      <c r="E4909" t="s">
        <v>22</v>
      </c>
      <c r="F4909" t="s">
        <v>5907</v>
      </c>
      <c r="G4909" t="s">
        <v>5908</v>
      </c>
      <c r="H4909" t="s">
        <v>25</v>
      </c>
      <c r="I4909" t="s">
        <v>26</v>
      </c>
      <c r="J4909" t="s">
        <v>747</v>
      </c>
      <c r="K4909" t="s">
        <v>497</v>
      </c>
      <c r="L4909">
        <v>45014</v>
      </c>
      <c r="M4909" t="s">
        <v>147</v>
      </c>
      <c r="N4909" t="s">
        <v>4745</v>
      </c>
      <c r="O4909" t="s">
        <v>45</v>
      </c>
      <c r="P4909" t="s">
        <v>74</v>
      </c>
      <c r="Q4909" t="s">
        <v>4746</v>
      </c>
      <c r="R4909">
        <v>11.808</v>
      </c>
      <c r="S4909">
        <v>8</v>
      </c>
      <c r="T4909">
        <v>0.7</v>
      </c>
      <c r="U4909">
        <v>-8.6592000000000002</v>
      </c>
    </row>
    <row r="4910" spans="1:21" x14ac:dyDescent="0.25">
      <c r="A4910">
        <v>4909</v>
      </c>
      <c r="B4910" t="s">
        <v>7860</v>
      </c>
      <c r="C4910" s="1">
        <v>41961</v>
      </c>
      <c r="D4910" s="1">
        <v>41966</v>
      </c>
      <c r="E4910" t="s">
        <v>22</v>
      </c>
      <c r="F4910" t="s">
        <v>5907</v>
      </c>
      <c r="G4910" t="s">
        <v>5908</v>
      </c>
      <c r="H4910" t="s">
        <v>25</v>
      </c>
      <c r="I4910" t="s">
        <v>26</v>
      </c>
      <c r="J4910" t="s">
        <v>747</v>
      </c>
      <c r="K4910" t="s">
        <v>497</v>
      </c>
      <c r="L4910">
        <v>45014</v>
      </c>
      <c r="M4910" t="s">
        <v>147</v>
      </c>
      <c r="N4910" t="s">
        <v>7861</v>
      </c>
      <c r="O4910" t="s">
        <v>70</v>
      </c>
      <c r="P4910" t="s">
        <v>71</v>
      </c>
      <c r="Q4910" t="s">
        <v>7862</v>
      </c>
      <c r="R4910">
        <v>9.5879999999999992</v>
      </c>
      <c r="S4910">
        <v>2</v>
      </c>
      <c r="T4910">
        <v>0.4</v>
      </c>
      <c r="U4910">
        <v>-2.0773999999999999</v>
      </c>
    </row>
    <row r="4911" spans="1:21" x14ac:dyDescent="0.25">
      <c r="A4911">
        <v>4910</v>
      </c>
      <c r="B4911" t="s">
        <v>7863</v>
      </c>
      <c r="C4911" s="1">
        <v>42749</v>
      </c>
      <c r="D4911" s="1">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6.6467999999999998</v>
      </c>
    </row>
    <row r="4912" spans="1:21" x14ac:dyDescent="0.25">
      <c r="A4912">
        <v>4911</v>
      </c>
      <c r="B4912" t="s">
        <v>7863</v>
      </c>
      <c r="C4912" s="1">
        <v>42749</v>
      </c>
      <c r="D4912" s="1">
        <v>42753</v>
      </c>
      <c r="E4912" t="s">
        <v>49</v>
      </c>
      <c r="F4912" t="s">
        <v>61</v>
      </c>
      <c r="G4912" t="s">
        <v>62</v>
      </c>
      <c r="H4912" t="s">
        <v>25</v>
      </c>
      <c r="I4912" t="s">
        <v>26</v>
      </c>
      <c r="J4912" t="s">
        <v>4894</v>
      </c>
      <c r="K4912" t="s">
        <v>334</v>
      </c>
      <c r="L4912">
        <v>37604</v>
      </c>
      <c r="M4912" t="s">
        <v>29</v>
      </c>
      <c r="N4912" t="s">
        <v>2785</v>
      </c>
      <c r="O4912" t="s">
        <v>45</v>
      </c>
      <c r="P4912" t="s">
        <v>89</v>
      </c>
      <c r="Q4912" t="s">
        <v>2786</v>
      </c>
      <c r="R4912">
        <v>36.287999999999997</v>
      </c>
      <c r="S4912">
        <v>7</v>
      </c>
      <c r="T4912">
        <v>0.2</v>
      </c>
      <c r="U4912">
        <v>12.700799999999999</v>
      </c>
    </row>
    <row r="4913" spans="1:21" x14ac:dyDescent="0.25">
      <c r="A4913">
        <v>4912</v>
      </c>
      <c r="B4913" t="s">
        <v>7863</v>
      </c>
      <c r="C4913" s="1">
        <v>42749</v>
      </c>
      <c r="D4913" s="1">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6.9989999999999997</v>
      </c>
    </row>
    <row r="4914" spans="1:21" x14ac:dyDescent="0.25">
      <c r="A4914">
        <v>4913</v>
      </c>
      <c r="B4914" t="s">
        <v>7863</v>
      </c>
      <c r="C4914" s="1">
        <v>42749</v>
      </c>
      <c r="D4914" s="1">
        <v>42753</v>
      </c>
      <c r="E4914" t="s">
        <v>49</v>
      </c>
      <c r="F4914" t="s">
        <v>61</v>
      </c>
      <c r="G4914" t="s">
        <v>62</v>
      </c>
      <c r="H4914" t="s">
        <v>25</v>
      </c>
      <c r="I4914" t="s">
        <v>26</v>
      </c>
      <c r="J4914" t="s">
        <v>4894</v>
      </c>
      <c r="K4914" t="s">
        <v>334</v>
      </c>
      <c r="L4914">
        <v>37604</v>
      </c>
      <c r="M4914" t="s">
        <v>29</v>
      </c>
      <c r="N4914" t="s">
        <v>5829</v>
      </c>
      <c r="O4914" t="s">
        <v>45</v>
      </c>
      <c r="P4914" t="s">
        <v>74</v>
      </c>
      <c r="Q4914" t="s">
        <v>5830</v>
      </c>
      <c r="R4914">
        <v>5.97</v>
      </c>
      <c r="S4914">
        <v>5</v>
      </c>
      <c r="T4914">
        <v>0.7</v>
      </c>
      <c r="U4914">
        <v>-4.577</v>
      </c>
    </row>
    <row r="4915" spans="1:21" x14ac:dyDescent="0.25">
      <c r="A4915">
        <v>4914</v>
      </c>
      <c r="B4915" t="s">
        <v>7863</v>
      </c>
      <c r="C4915" s="1">
        <v>42749</v>
      </c>
      <c r="D4915" s="1">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x14ac:dyDescent="0.25">
      <c r="A4916">
        <v>4915</v>
      </c>
      <c r="B4916" t="s">
        <v>7864</v>
      </c>
      <c r="C4916" s="1">
        <v>42271</v>
      </c>
      <c r="D4916" s="1">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10.4284</v>
      </c>
    </row>
    <row r="4917" spans="1:21" x14ac:dyDescent="0.25">
      <c r="A4917">
        <v>4916</v>
      </c>
      <c r="B4917" t="s">
        <v>7864</v>
      </c>
      <c r="C4917" s="1">
        <v>42271</v>
      </c>
      <c r="D4917" s="1">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v>
      </c>
      <c r="S4917">
        <v>3</v>
      </c>
      <c r="T4917">
        <v>0.2</v>
      </c>
      <c r="U4917">
        <v>5.4200999999999997</v>
      </c>
    </row>
    <row r="4918" spans="1:21" x14ac:dyDescent="0.25">
      <c r="A4918">
        <v>4917</v>
      </c>
      <c r="B4918" t="s">
        <v>7865</v>
      </c>
      <c r="C4918" s="1">
        <v>43017</v>
      </c>
      <c r="D4918" s="1">
        <v>43019</v>
      </c>
      <c r="E4918" t="s">
        <v>22</v>
      </c>
      <c r="F4918" t="s">
        <v>800</v>
      </c>
      <c r="G4918" t="s">
        <v>801</v>
      </c>
      <c r="H4918" t="s">
        <v>25</v>
      </c>
      <c r="I4918" t="s">
        <v>26</v>
      </c>
      <c r="J4918" t="s">
        <v>7866</v>
      </c>
      <c r="K4918" t="s">
        <v>103</v>
      </c>
      <c r="L4918">
        <v>77573</v>
      </c>
      <c r="M4918" t="s">
        <v>104</v>
      </c>
      <c r="N4918" t="s">
        <v>1460</v>
      </c>
      <c r="O4918" t="s">
        <v>45</v>
      </c>
      <c r="P4918" t="s">
        <v>67</v>
      </c>
      <c r="Q4918" t="s">
        <v>1461</v>
      </c>
      <c r="R4918">
        <v>67.144000000000005</v>
      </c>
      <c r="S4918">
        <v>7</v>
      </c>
      <c r="T4918">
        <v>0.2</v>
      </c>
      <c r="U4918">
        <v>5.8750999999999998</v>
      </c>
    </row>
    <row r="4919" spans="1:21" x14ac:dyDescent="0.25">
      <c r="A4919">
        <v>4918</v>
      </c>
      <c r="B4919" t="s">
        <v>7865</v>
      </c>
      <c r="C4919" s="1">
        <v>43017</v>
      </c>
      <c r="D4919" s="1">
        <v>43019</v>
      </c>
      <c r="E4919" t="s">
        <v>22</v>
      </c>
      <c r="F4919" t="s">
        <v>800</v>
      </c>
      <c r="G4919" t="s">
        <v>801</v>
      </c>
      <c r="H4919" t="s">
        <v>25</v>
      </c>
      <c r="I4919" t="s">
        <v>26</v>
      </c>
      <c r="J4919" t="s">
        <v>7866</v>
      </c>
      <c r="K4919" t="s">
        <v>103</v>
      </c>
      <c r="L4919">
        <v>77573</v>
      </c>
      <c r="M4919" t="s">
        <v>104</v>
      </c>
      <c r="N4919" t="s">
        <v>7867</v>
      </c>
      <c r="O4919" t="s">
        <v>31</v>
      </c>
      <c r="P4919" t="s">
        <v>35</v>
      </c>
      <c r="Q4919" t="s">
        <v>7868</v>
      </c>
      <c r="R4919">
        <v>254.05799999999999</v>
      </c>
      <c r="S4919">
        <v>3</v>
      </c>
      <c r="T4919">
        <v>0.3</v>
      </c>
      <c r="U4919">
        <v>-32.6646</v>
      </c>
    </row>
    <row r="4920" spans="1:21" x14ac:dyDescent="0.25">
      <c r="A4920">
        <v>4919</v>
      </c>
      <c r="B4920" t="s">
        <v>7869</v>
      </c>
      <c r="C4920" s="1">
        <v>42371</v>
      </c>
      <c r="D4920" s="1">
        <v>42376</v>
      </c>
      <c r="E4920" t="s">
        <v>49</v>
      </c>
      <c r="F4920" t="s">
        <v>5342</v>
      </c>
      <c r="G4920" t="s">
        <v>5343</v>
      </c>
      <c r="H4920" t="s">
        <v>40</v>
      </c>
      <c r="I4920" t="s">
        <v>26</v>
      </c>
      <c r="J4920" t="s">
        <v>7870</v>
      </c>
      <c r="K4920" t="s">
        <v>2741</v>
      </c>
      <c r="L4920">
        <v>20877</v>
      </c>
      <c r="M4920" t="s">
        <v>147</v>
      </c>
      <c r="N4920" t="s">
        <v>1078</v>
      </c>
      <c r="O4920" t="s">
        <v>31</v>
      </c>
      <c r="P4920" t="s">
        <v>32</v>
      </c>
      <c r="Q4920" t="s">
        <v>1079</v>
      </c>
      <c r="R4920">
        <v>173.94</v>
      </c>
      <c r="S4920">
        <v>3</v>
      </c>
      <c r="T4920">
        <v>0</v>
      </c>
      <c r="U4920">
        <v>38.266800000000003</v>
      </c>
    </row>
    <row r="4921" spans="1:21" x14ac:dyDescent="0.25">
      <c r="A4921">
        <v>4920</v>
      </c>
      <c r="B4921" t="s">
        <v>7869</v>
      </c>
      <c r="C4921" s="1">
        <v>42371</v>
      </c>
      <c r="D4921" s="1">
        <v>42376</v>
      </c>
      <c r="E4921" t="s">
        <v>49</v>
      </c>
      <c r="F4921" t="s">
        <v>5342</v>
      </c>
      <c r="G4921" t="s">
        <v>5343</v>
      </c>
      <c r="H4921" t="s">
        <v>40</v>
      </c>
      <c r="I4921" t="s">
        <v>26</v>
      </c>
      <c r="J4921" t="s">
        <v>7870</v>
      </c>
      <c r="K4921" t="s">
        <v>2741</v>
      </c>
      <c r="L4921">
        <v>20877</v>
      </c>
      <c r="M4921" t="s">
        <v>147</v>
      </c>
      <c r="N4921" t="s">
        <v>4540</v>
      </c>
      <c r="O4921" t="s">
        <v>70</v>
      </c>
      <c r="P4921" t="s">
        <v>71</v>
      </c>
      <c r="Q4921" t="s">
        <v>4541</v>
      </c>
      <c r="R4921">
        <v>231.98</v>
      </c>
      <c r="S4921">
        <v>2</v>
      </c>
      <c r="T4921">
        <v>0</v>
      </c>
      <c r="U4921">
        <v>67.274199999999993</v>
      </c>
    </row>
    <row r="4922" spans="1:21" x14ac:dyDescent="0.25">
      <c r="A4922">
        <v>4921</v>
      </c>
      <c r="B4922" t="s">
        <v>7871</v>
      </c>
      <c r="C4922" s="1">
        <v>42966</v>
      </c>
      <c r="D4922" s="1">
        <v>42970</v>
      </c>
      <c r="E4922" t="s">
        <v>49</v>
      </c>
      <c r="F4922" t="s">
        <v>5582</v>
      </c>
      <c r="G4922" t="s">
        <v>5583</v>
      </c>
      <c r="H4922" t="s">
        <v>25</v>
      </c>
      <c r="I4922" t="s">
        <v>26</v>
      </c>
      <c r="J4922" t="s">
        <v>302</v>
      </c>
      <c r="K4922" t="s">
        <v>210</v>
      </c>
      <c r="L4922">
        <v>60653</v>
      </c>
      <c r="M4922" t="s">
        <v>104</v>
      </c>
      <c r="N4922" t="s">
        <v>4863</v>
      </c>
      <c r="O4922" t="s">
        <v>45</v>
      </c>
      <c r="P4922" t="s">
        <v>74</v>
      </c>
      <c r="Q4922" t="s">
        <v>4864</v>
      </c>
      <c r="R4922">
        <v>2.2959999999999998</v>
      </c>
      <c r="S4922">
        <v>2</v>
      </c>
      <c r="T4922">
        <v>0.8</v>
      </c>
      <c r="U4922">
        <v>-3.9032</v>
      </c>
    </row>
    <row r="4923" spans="1:21" x14ac:dyDescent="0.25">
      <c r="A4923">
        <v>4922</v>
      </c>
      <c r="B4923" t="s">
        <v>7872</v>
      </c>
      <c r="C4923" s="1">
        <v>43094</v>
      </c>
      <c r="D4923" s="1">
        <v>43098</v>
      </c>
      <c r="E4923" t="s">
        <v>22</v>
      </c>
      <c r="F4923" t="s">
        <v>3511</v>
      </c>
      <c r="G4923" t="s">
        <v>3512</v>
      </c>
      <c r="H4923" t="s">
        <v>101</v>
      </c>
      <c r="I4923" t="s">
        <v>26</v>
      </c>
      <c r="J4923" t="s">
        <v>1685</v>
      </c>
      <c r="K4923" t="s">
        <v>357</v>
      </c>
      <c r="L4923">
        <v>35810</v>
      </c>
      <c r="M4923" t="s">
        <v>29</v>
      </c>
      <c r="N4923" t="s">
        <v>7752</v>
      </c>
      <c r="O4923" t="s">
        <v>45</v>
      </c>
      <c r="P4923" t="s">
        <v>89</v>
      </c>
      <c r="Q4923" t="s">
        <v>7753</v>
      </c>
      <c r="R4923">
        <v>96.08</v>
      </c>
      <c r="S4923">
        <v>2</v>
      </c>
      <c r="T4923">
        <v>0</v>
      </c>
      <c r="U4923">
        <v>46.118400000000001</v>
      </c>
    </row>
    <row r="4924" spans="1:21" x14ac:dyDescent="0.25">
      <c r="A4924">
        <v>4923</v>
      </c>
      <c r="B4924" t="s">
        <v>7872</v>
      </c>
      <c r="C4924" s="1">
        <v>43094</v>
      </c>
      <c r="D4924" s="1">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1.1946000000000001</v>
      </c>
    </row>
    <row r="4925" spans="1:21" x14ac:dyDescent="0.25">
      <c r="A4925">
        <v>4924</v>
      </c>
      <c r="B4925" t="s">
        <v>7872</v>
      </c>
      <c r="C4925" s="1">
        <v>43094</v>
      </c>
      <c r="D4925" s="1">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629.1</v>
      </c>
      <c r="S4925">
        <v>6</v>
      </c>
      <c r="T4925">
        <v>0</v>
      </c>
      <c r="U4925">
        <v>301.96800000000002</v>
      </c>
    </row>
    <row r="4926" spans="1:21" x14ac:dyDescent="0.25">
      <c r="A4926">
        <v>4925</v>
      </c>
      <c r="B4926" t="s">
        <v>7872</v>
      </c>
      <c r="C4926" s="1">
        <v>43094</v>
      </c>
      <c r="D4926" s="1">
        <v>43098</v>
      </c>
      <c r="E4926" t="s">
        <v>22</v>
      </c>
      <c r="F4926" t="s">
        <v>3511</v>
      </c>
      <c r="G4926" t="s">
        <v>3512</v>
      </c>
      <c r="H4926" t="s">
        <v>101</v>
      </c>
      <c r="I4926" t="s">
        <v>26</v>
      </c>
      <c r="J4926" t="s">
        <v>1685</v>
      </c>
      <c r="K4926" t="s">
        <v>357</v>
      </c>
      <c r="L4926">
        <v>35810</v>
      </c>
      <c r="M4926" t="s">
        <v>29</v>
      </c>
      <c r="N4926" t="s">
        <v>5840</v>
      </c>
      <c r="O4926" t="s">
        <v>70</v>
      </c>
      <c r="P4926" t="s">
        <v>71</v>
      </c>
      <c r="Q4926" t="s">
        <v>5841</v>
      </c>
      <c r="R4926">
        <v>90.48</v>
      </c>
      <c r="S4926">
        <v>2</v>
      </c>
      <c r="T4926">
        <v>0</v>
      </c>
      <c r="U4926">
        <v>23.524799999999999</v>
      </c>
    </row>
    <row r="4927" spans="1:21" x14ac:dyDescent="0.25">
      <c r="A4927">
        <v>4926</v>
      </c>
      <c r="B4927" t="s">
        <v>7873</v>
      </c>
      <c r="C4927" s="1">
        <v>42988</v>
      </c>
      <c r="D4927" s="1">
        <v>42991</v>
      </c>
      <c r="E4927" t="s">
        <v>187</v>
      </c>
      <c r="F4927" t="s">
        <v>7874</v>
      </c>
      <c r="G4927" t="s">
        <v>7875</v>
      </c>
      <c r="H4927" t="s">
        <v>40</v>
      </c>
      <c r="I4927" t="s">
        <v>26</v>
      </c>
      <c r="J4927" t="s">
        <v>1483</v>
      </c>
      <c r="K4927" t="s">
        <v>1247</v>
      </c>
      <c r="L4927">
        <v>1841</v>
      </c>
      <c r="M4927" t="s">
        <v>147</v>
      </c>
      <c r="N4927" t="s">
        <v>6116</v>
      </c>
      <c r="O4927" t="s">
        <v>45</v>
      </c>
      <c r="P4927" t="s">
        <v>67</v>
      </c>
      <c r="Q4927" t="s">
        <v>6117</v>
      </c>
      <c r="R4927">
        <v>14.88</v>
      </c>
      <c r="S4927">
        <v>2</v>
      </c>
      <c r="T4927">
        <v>0</v>
      </c>
      <c r="U4927">
        <v>3.72</v>
      </c>
    </row>
    <row r="4928" spans="1:21" x14ac:dyDescent="0.25">
      <c r="A4928">
        <v>4927</v>
      </c>
      <c r="B4928" t="s">
        <v>7876</v>
      </c>
      <c r="C4928" s="1">
        <v>43027</v>
      </c>
      <c r="D4928" s="1">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x14ac:dyDescent="0.25">
      <c r="A4929">
        <v>4928</v>
      </c>
      <c r="B4929" t="s">
        <v>7877</v>
      </c>
      <c r="C4929" s="1">
        <v>43070</v>
      </c>
      <c r="D4929" s="1">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x14ac:dyDescent="0.25">
      <c r="A4930">
        <v>4929</v>
      </c>
      <c r="B4930" t="s">
        <v>7877</v>
      </c>
      <c r="C4930" s="1">
        <v>43070</v>
      </c>
      <c r="D4930" s="1">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v>
      </c>
      <c r="S4930">
        <v>3</v>
      </c>
      <c r="T4930">
        <v>0</v>
      </c>
      <c r="U4930">
        <v>251.202</v>
      </c>
    </row>
    <row r="4931" spans="1:21" x14ac:dyDescent="0.25">
      <c r="A4931">
        <v>4930</v>
      </c>
      <c r="B4931" t="s">
        <v>7878</v>
      </c>
      <c r="C4931" s="1">
        <v>41884</v>
      </c>
      <c r="D4931" s="1">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x14ac:dyDescent="0.25">
      <c r="A4932">
        <v>4931</v>
      </c>
      <c r="B4932" t="s">
        <v>7878</v>
      </c>
      <c r="C4932" s="1">
        <v>41884</v>
      </c>
      <c r="D4932" s="1">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v>
      </c>
      <c r="S4932">
        <v>3</v>
      </c>
      <c r="T4932">
        <v>0</v>
      </c>
      <c r="U4932">
        <v>7.0217999999999998</v>
      </c>
    </row>
    <row r="4933" spans="1:21" x14ac:dyDescent="0.25">
      <c r="A4933">
        <v>4932</v>
      </c>
      <c r="B4933" t="s">
        <v>7879</v>
      </c>
      <c r="C4933" s="1">
        <v>42819</v>
      </c>
      <c r="D4933" s="1">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x14ac:dyDescent="0.25">
      <c r="A4934">
        <v>4933</v>
      </c>
      <c r="B4934" t="s">
        <v>7880</v>
      </c>
      <c r="C4934" s="1">
        <v>42275</v>
      </c>
      <c r="D4934" s="1">
        <v>42281</v>
      </c>
      <c r="E4934" t="s">
        <v>49</v>
      </c>
      <c r="F4934" t="s">
        <v>1978</v>
      </c>
      <c r="G4934" t="s">
        <v>1979</v>
      </c>
      <c r="H4934" t="s">
        <v>25</v>
      </c>
      <c r="I4934" t="s">
        <v>26</v>
      </c>
      <c r="J4934" t="s">
        <v>455</v>
      </c>
      <c r="K4934" t="s">
        <v>456</v>
      </c>
      <c r="L4934">
        <v>80013</v>
      </c>
      <c r="M4934" t="s">
        <v>43</v>
      </c>
      <c r="N4934" t="s">
        <v>5588</v>
      </c>
      <c r="O4934" t="s">
        <v>45</v>
      </c>
      <c r="P4934" t="s">
        <v>172</v>
      </c>
      <c r="Q4934" t="s">
        <v>5589</v>
      </c>
      <c r="R4934">
        <v>12.536</v>
      </c>
      <c r="S4934">
        <v>1</v>
      </c>
      <c r="T4934">
        <v>0.2</v>
      </c>
      <c r="U4934">
        <v>4.2309000000000001</v>
      </c>
    </row>
    <row r="4935" spans="1:21" x14ac:dyDescent="0.25">
      <c r="A4935">
        <v>4934</v>
      </c>
      <c r="B4935" t="s">
        <v>7880</v>
      </c>
      <c r="C4935" s="1">
        <v>42275</v>
      </c>
      <c r="D4935" s="1">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v>
      </c>
      <c r="S4935">
        <v>2</v>
      </c>
      <c r="T4935">
        <v>0.7</v>
      </c>
      <c r="U4935">
        <v>-0.79200000000000004</v>
      </c>
    </row>
    <row r="4936" spans="1:21" x14ac:dyDescent="0.25">
      <c r="A4936">
        <v>4935</v>
      </c>
      <c r="B4936" t="s">
        <v>7880</v>
      </c>
      <c r="C4936" s="1">
        <v>42275</v>
      </c>
      <c r="D4936" s="1">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4.5119999999999996</v>
      </c>
      <c r="S4936">
        <v>3</v>
      </c>
      <c r="T4936">
        <v>0.2</v>
      </c>
      <c r="U4936">
        <v>0.84599999999999997</v>
      </c>
    </row>
    <row r="4937" spans="1:21" x14ac:dyDescent="0.25">
      <c r="A4937">
        <v>4936</v>
      </c>
      <c r="B4937" t="s">
        <v>7881</v>
      </c>
      <c r="C4937" s="1">
        <v>42078</v>
      </c>
      <c r="D4937" s="1">
        <v>42084</v>
      </c>
      <c r="E4937" t="s">
        <v>49</v>
      </c>
      <c r="F4937" t="s">
        <v>7882</v>
      </c>
      <c r="G4937" t="s">
        <v>7883</v>
      </c>
      <c r="H4937" t="s">
        <v>40</v>
      </c>
      <c r="I4937" t="s">
        <v>26</v>
      </c>
      <c r="J4937" t="s">
        <v>7884</v>
      </c>
      <c r="K4937" t="s">
        <v>120</v>
      </c>
      <c r="L4937">
        <v>84043</v>
      </c>
      <c r="M4937" t="s">
        <v>43</v>
      </c>
      <c r="N4937" t="s">
        <v>7885</v>
      </c>
      <c r="O4937" t="s">
        <v>70</v>
      </c>
      <c r="P4937" t="s">
        <v>71</v>
      </c>
      <c r="Q4937" t="s">
        <v>7886</v>
      </c>
      <c r="R4937">
        <v>16.776</v>
      </c>
      <c r="S4937">
        <v>3</v>
      </c>
      <c r="T4937">
        <v>0.2</v>
      </c>
      <c r="U4937">
        <v>1.6776</v>
      </c>
    </row>
    <row r="4938" spans="1:21" x14ac:dyDescent="0.25">
      <c r="A4938">
        <v>4937</v>
      </c>
      <c r="B4938" t="s">
        <v>7887</v>
      </c>
      <c r="C4938" s="1">
        <v>42741</v>
      </c>
      <c r="D4938" s="1">
        <v>42748</v>
      </c>
      <c r="E4938" t="s">
        <v>49</v>
      </c>
      <c r="F4938" t="s">
        <v>4215</v>
      </c>
      <c r="G4938" t="s">
        <v>4216</v>
      </c>
      <c r="H4938" t="s">
        <v>101</v>
      </c>
      <c r="I4938" t="s">
        <v>26</v>
      </c>
      <c r="J4938" t="s">
        <v>7888</v>
      </c>
      <c r="K4938" t="s">
        <v>357</v>
      </c>
      <c r="L4938">
        <v>35401</v>
      </c>
      <c r="M4938" t="s">
        <v>29</v>
      </c>
      <c r="N4938" t="s">
        <v>2110</v>
      </c>
      <c r="O4938" t="s">
        <v>45</v>
      </c>
      <c r="P4938" t="s">
        <v>74</v>
      </c>
      <c r="Q4938" t="s">
        <v>2111</v>
      </c>
      <c r="R4938">
        <v>33.74</v>
      </c>
      <c r="S4938">
        <v>7</v>
      </c>
      <c r="T4938">
        <v>0</v>
      </c>
      <c r="U4938">
        <v>15.5204</v>
      </c>
    </row>
    <row r="4939" spans="1:21" x14ac:dyDescent="0.25">
      <c r="A4939">
        <v>4938</v>
      </c>
      <c r="B4939" t="s">
        <v>7889</v>
      </c>
      <c r="C4939" s="1">
        <v>41652</v>
      </c>
      <c r="D4939" s="1">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v>
      </c>
      <c r="S4939">
        <v>5</v>
      </c>
      <c r="T4939">
        <v>0</v>
      </c>
      <c r="U4939">
        <v>238.65299999999999</v>
      </c>
    </row>
    <row r="4940" spans="1:21" x14ac:dyDescent="0.25">
      <c r="A4940">
        <v>4939</v>
      </c>
      <c r="B4940" t="s">
        <v>7889</v>
      </c>
      <c r="C4940" s="1">
        <v>41652</v>
      </c>
      <c r="D4940" s="1">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333.99900000000002</v>
      </c>
      <c r="S4940">
        <v>3</v>
      </c>
      <c r="T4940">
        <v>0.15</v>
      </c>
      <c r="U4940">
        <v>3.9293999999999998</v>
      </c>
    </row>
    <row r="4941" spans="1:21" x14ac:dyDescent="0.25">
      <c r="A4941">
        <v>4940</v>
      </c>
      <c r="B4941" t="s">
        <v>7889</v>
      </c>
      <c r="C4941" s="1">
        <v>41652</v>
      </c>
      <c r="D4941" s="1">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6.5670000000000002</v>
      </c>
    </row>
    <row r="4942" spans="1:21" x14ac:dyDescent="0.25">
      <c r="A4942">
        <v>4941</v>
      </c>
      <c r="B4942" t="s">
        <v>7890</v>
      </c>
      <c r="C4942" s="1">
        <v>42041</v>
      </c>
      <c r="D4942" s="1">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266.4522</v>
      </c>
    </row>
    <row r="4943" spans="1:21" x14ac:dyDescent="0.25">
      <c r="A4943">
        <v>4942</v>
      </c>
      <c r="B4943" t="s">
        <v>7890</v>
      </c>
      <c r="C4943" s="1">
        <v>42041</v>
      </c>
      <c r="D4943" s="1">
        <v>42048</v>
      </c>
      <c r="E4943" t="s">
        <v>49</v>
      </c>
      <c r="F4943" t="s">
        <v>5118</v>
      </c>
      <c r="G4943" t="s">
        <v>5119</v>
      </c>
      <c r="H4943" t="s">
        <v>25</v>
      </c>
      <c r="I4943" t="s">
        <v>26</v>
      </c>
      <c r="J4943" t="s">
        <v>520</v>
      </c>
      <c r="K4943" t="s">
        <v>244</v>
      </c>
      <c r="L4943">
        <v>19805</v>
      </c>
      <c r="M4943" t="s">
        <v>147</v>
      </c>
      <c r="N4943" t="s">
        <v>6584</v>
      </c>
      <c r="O4943" t="s">
        <v>31</v>
      </c>
      <c r="P4943" t="s">
        <v>32</v>
      </c>
      <c r="Q4943" t="s">
        <v>6585</v>
      </c>
      <c r="R4943">
        <v>283.92</v>
      </c>
      <c r="S4943">
        <v>4</v>
      </c>
      <c r="T4943">
        <v>0</v>
      </c>
      <c r="U4943">
        <v>82.336799999999997</v>
      </c>
    </row>
    <row r="4944" spans="1:21" x14ac:dyDescent="0.25">
      <c r="A4944">
        <v>4943</v>
      </c>
      <c r="B4944" t="s">
        <v>7890</v>
      </c>
      <c r="C4944" s="1">
        <v>42041</v>
      </c>
      <c r="D4944" s="1">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1.7607999999999999</v>
      </c>
    </row>
    <row r="4945" spans="1:21" x14ac:dyDescent="0.25">
      <c r="A4945">
        <v>4944</v>
      </c>
      <c r="B4945" t="s">
        <v>7891</v>
      </c>
      <c r="C4945" s="1">
        <v>43090</v>
      </c>
      <c r="D4945" s="1">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18.766999999999999</v>
      </c>
    </row>
    <row r="4946" spans="1:21" x14ac:dyDescent="0.25">
      <c r="A4946">
        <v>4945</v>
      </c>
      <c r="B4946" t="s">
        <v>7892</v>
      </c>
      <c r="C4946" s="1">
        <v>42618</v>
      </c>
      <c r="D4946" s="1">
        <v>42619</v>
      </c>
      <c r="E4946" t="s">
        <v>187</v>
      </c>
      <c r="F4946" t="s">
        <v>831</v>
      </c>
      <c r="G4946" t="s">
        <v>832</v>
      </c>
      <c r="H4946" t="s">
        <v>25</v>
      </c>
      <c r="I4946" t="s">
        <v>26</v>
      </c>
      <c r="J4946" t="s">
        <v>5980</v>
      </c>
      <c r="K4946" t="s">
        <v>42</v>
      </c>
      <c r="L4946">
        <v>90278</v>
      </c>
      <c r="M4946" t="s">
        <v>43</v>
      </c>
      <c r="N4946" t="s">
        <v>7752</v>
      </c>
      <c r="O4946" t="s">
        <v>45</v>
      </c>
      <c r="P4946" t="s">
        <v>89</v>
      </c>
      <c r="Q4946" t="s">
        <v>7753</v>
      </c>
      <c r="R4946">
        <v>96.08</v>
      </c>
      <c r="S4946">
        <v>2</v>
      </c>
      <c r="T4946">
        <v>0</v>
      </c>
      <c r="U4946">
        <v>46.118400000000001</v>
      </c>
    </row>
    <row r="4947" spans="1:21" x14ac:dyDescent="0.25">
      <c r="A4947">
        <v>4946</v>
      </c>
      <c r="B4947" t="s">
        <v>7892</v>
      </c>
      <c r="C4947" s="1">
        <v>42618</v>
      </c>
      <c r="D4947" s="1">
        <v>42619</v>
      </c>
      <c r="E4947" t="s">
        <v>187</v>
      </c>
      <c r="F4947" t="s">
        <v>831</v>
      </c>
      <c r="G4947" t="s">
        <v>832</v>
      </c>
      <c r="H4947" t="s">
        <v>25</v>
      </c>
      <c r="I4947" t="s">
        <v>26</v>
      </c>
      <c r="J4947" t="s">
        <v>5980</v>
      </c>
      <c r="K4947" t="s">
        <v>42</v>
      </c>
      <c r="L4947">
        <v>90278</v>
      </c>
      <c r="M4947" t="s">
        <v>43</v>
      </c>
      <c r="N4947" t="s">
        <v>1375</v>
      </c>
      <c r="O4947" t="s">
        <v>45</v>
      </c>
      <c r="P4947" t="s">
        <v>74</v>
      </c>
      <c r="Q4947" t="s">
        <v>1376</v>
      </c>
      <c r="R4947">
        <v>11.68</v>
      </c>
      <c r="S4947">
        <v>2</v>
      </c>
      <c r="T4947">
        <v>0.2</v>
      </c>
      <c r="U4947">
        <v>3.9420000000000002</v>
      </c>
    </row>
    <row r="4948" spans="1:21" x14ac:dyDescent="0.25">
      <c r="A4948">
        <v>4947</v>
      </c>
      <c r="B4948" t="s">
        <v>7892</v>
      </c>
      <c r="C4948" s="1">
        <v>42618</v>
      </c>
      <c r="D4948" s="1">
        <v>42619</v>
      </c>
      <c r="E4948" t="s">
        <v>187</v>
      </c>
      <c r="F4948" t="s">
        <v>831</v>
      </c>
      <c r="G4948" t="s">
        <v>832</v>
      </c>
      <c r="H4948" t="s">
        <v>25</v>
      </c>
      <c r="I4948" t="s">
        <v>26</v>
      </c>
      <c r="J4948" t="s">
        <v>5980</v>
      </c>
      <c r="K4948" t="s">
        <v>42</v>
      </c>
      <c r="L4948">
        <v>90278</v>
      </c>
      <c r="M4948" t="s">
        <v>43</v>
      </c>
      <c r="N4948" t="s">
        <v>267</v>
      </c>
      <c r="O4948" t="s">
        <v>45</v>
      </c>
      <c r="P4948" t="s">
        <v>268</v>
      </c>
      <c r="Q4948" t="s">
        <v>269</v>
      </c>
      <c r="R4948">
        <v>4.3600000000000003</v>
      </c>
      <c r="S4948">
        <v>2</v>
      </c>
      <c r="T4948">
        <v>0</v>
      </c>
      <c r="U4948">
        <v>1.7876000000000001</v>
      </c>
    </row>
    <row r="4949" spans="1:21" x14ac:dyDescent="0.25">
      <c r="A4949">
        <v>4948</v>
      </c>
      <c r="B4949" t="s">
        <v>7893</v>
      </c>
      <c r="C4949" s="1">
        <v>41916</v>
      </c>
      <c r="D4949" s="1">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13.742800000000001</v>
      </c>
    </row>
    <row r="4950" spans="1:21" x14ac:dyDescent="0.25">
      <c r="A4950">
        <v>4949</v>
      </c>
      <c r="B4950" t="s">
        <v>7894</v>
      </c>
      <c r="C4950" s="1">
        <v>43066</v>
      </c>
      <c r="D4950" s="1">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v>
      </c>
      <c r="S4950">
        <v>7</v>
      </c>
      <c r="T4950">
        <v>0.2</v>
      </c>
      <c r="U4950">
        <v>41.120800000000003</v>
      </c>
    </row>
    <row r="4951" spans="1:21" x14ac:dyDescent="0.25">
      <c r="A4951">
        <v>4950</v>
      </c>
      <c r="B4951" t="s">
        <v>7894</v>
      </c>
      <c r="C4951" s="1">
        <v>43066</v>
      </c>
      <c r="D4951" s="1">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6.0288000000000004</v>
      </c>
    </row>
    <row r="4952" spans="1:21" x14ac:dyDescent="0.25">
      <c r="A4952">
        <v>4951</v>
      </c>
      <c r="B4952" t="s">
        <v>7895</v>
      </c>
      <c r="C4952" s="1">
        <v>42671</v>
      </c>
      <c r="D4952" s="1">
        <v>42675</v>
      </c>
      <c r="E4952" t="s">
        <v>22</v>
      </c>
      <c r="F4952" t="s">
        <v>5985</v>
      </c>
      <c r="G4952" t="s">
        <v>5986</v>
      </c>
      <c r="H4952" t="s">
        <v>25</v>
      </c>
      <c r="I4952" t="s">
        <v>26</v>
      </c>
      <c r="J4952" t="s">
        <v>265</v>
      </c>
      <c r="K4952" t="s">
        <v>266</v>
      </c>
      <c r="L4952">
        <v>10009</v>
      </c>
      <c r="M4952" t="s">
        <v>147</v>
      </c>
      <c r="N4952" t="s">
        <v>680</v>
      </c>
      <c r="O4952" t="s">
        <v>45</v>
      </c>
      <c r="P4952" t="s">
        <v>67</v>
      </c>
      <c r="Q4952" t="s">
        <v>681</v>
      </c>
      <c r="R4952">
        <v>12.42</v>
      </c>
      <c r="S4952">
        <v>3</v>
      </c>
      <c r="T4952">
        <v>0</v>
      </c>
      <c r="U4952">
        <v>5.2164000000000001</v>
      </c>
    </row>
    <row r="4953" spans="1:21" x14ac:dyDescent="0.25">
      <c r="A4953">
        <v>4952</v>
      </c>
      <c r="B4953" t="s">
        <v>7896</v>
      </c>
      <c r="C4953" s="1">
        <v>42164</v>
      </c>
      <c r="D4953" s="1">
        <v>42168</v>
      </c>
      <c r="E4953" t="s">
        <v>49</v>
      </c>
      <c r="F4953" t="s">
        <v>6958</v>
      </c>
      <c r="G4953" t="s">
        <v>6959</v>
      </c>
      <c r="H4953" t="s">
        <v>25</v>
      </c>
      <c r="I4953" t="s">
        <v>26</v>
      </c>
      <c r="J4953" t="s">
        <v>3365</v>
      </c>
      <c r="K4953" t="s">
        <v>237</v>
      </c>
      <c r="L4953">
        <v>48073</v>
      </c>
      <c r="M4953" t="s">
        <v>104</v>
      </c>
      <c r="N4953" t="s">
        <v>403</v>
      </c>
      <c r="O4953" t="s">
        <v>45</v>
      </c>
      <c r="P4953" t="s">
        <v>89</v>
      </c>
      <c r="Q4953" t="s">
        <v>404</v>
      </c>
      <c r="R4953">
        <v>12.96</v>
      </c>
      <c r="S4953">
        <v>2</v>
      </c>
      <c r="T4953">
        <v>0</v>
      </c>
      <c r="U4953">
        <v>6.2207999999999997</v>
      </c>
    </row>
    <row r="4954" spans="1:21" x14ac:dyDescent="0.25">
      <c r="A4954">
        <v>4953</v>
      </c>
      <c r="B4954" t="s">
        <v>7897</v>
      </c>
      <c r="C4954" s="1">
        <v>43077</v>
      </c>
      <c r="D4954" s="1">
        <v>43081</v>
      </c>
      <c r="E4954" t="s">
        <v>22</v>
      </c>
      <c r="F4954" t="s">
        <v>1110</v>
      </c>
      <c r="G4954" t="s">
        <v>1111</v>
      </c>
      <c r="H4954" t="s">
        <v>40</v>
      </c>
      <c r="I4954" t="s">
        <v>26</v>
      </c>
      <c r="J4954" t="s">
        <v>126</v>
      </c>
      <c r="K4954" t="s">
        <v>42</v>
      </c>
      <c r="L4954">
        <v>94109</v>
      </c>
      <c r="M4954" t="s">
        <v>43</v>
      </c>
      <c r="N4954" t="s">
        <v>7898</v>
      </c>
      <c r="O4954" t="s">
        <v>45</v>
      </c>
      <c r="P4954" t="s">
        <v>77</v>
      </c>
      <c r="Q4954" t="s">
        <v>7899</v>
      </c>
      <c r="R4954">
        <v>69.48</v>
      </c>
      <c r="S4954">
        <v>1</v>
      </c>
      <c r="T4954">
        <v>0</v>
      </c>
      <c r="U4954">
        <v>20.844000000000001</v>
      </c>
    </row>
    <row r="4955" spans="1:21" x14ac:dyDescent="0.25">
      <c r="A4955">
        <v>4954</v>
      </c>
      <c r="B4955" t="s">
        <v>7900</v>
      </c>
      <c r="C4955" s="1">
        <v>42079</v>
      </c>
      <c r="D4955" s="1">
        <v>42083</v>
      </c>
      <c r="E4955" t="s">
        <v>49</v>
      </c>
      <c r="F4955" t="s">
        <v>843</v>
      </c>
      <c r="G4955" t="s">
        <v>844</v>
      </c>
      <c r="H4955" t="s">
        <v>40</v>
      </c>
      <c r="I4955" t="s">
        <v>26</v>
      </c>
      <c r="J4955" t="s">
        <v>265</v>
      </c>
      <c r="K4955" t="s">
        <v>266</v>
      </c>
      <c r="L4955">
        <v>10009</v>
      </c>
      <c r="M4955" t="s">
        <v>147</v>
      </c>
      <c r="N4955" t="s">
        <v>5315</v>
      </c>
      <c r="O4955" t="s">
        <v>70</v>
      </c>
      <c r="P4955" t="s">
        <v>71</v>
      </c>
      <c r="Q4955" t="s">
        <v>5316</v>
      </c>
      <c r="R4955">
        <v>85.9</v>
      </c>
      <c r="S4955">
        <v>2</v>
      </c>
      <c r="T4955">
        <v>0</v>
      </c>
      <c r="U4955">
        <v>2.577</v>
      </c>
    </row>
    <row r="4956" spans="1:21" x14ac:dyDescent="0.25">
      <c r="A4956">
        <v>4955</v>
      </c>
      <c r="B4956" t="s">
        <v>7901</v>
      </c>
      <c r="C4956" s="1">
        <v>41799</v>
      </c>
      <c r="D4956" s="1">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18.059999999999999</v>
      </c>
      <c r="S4956">
        <v>7</v>
      </c>
      <c r="T4956">
        <v>0</v>
      </c>
      <c r="U4956">
        <v>4.6955999999999998</v>
      </c>
    </row>
    <row r="4957" spans="1:21" x14ac:dyDescent="0.25">
      <c r="A4957">
        <v>4956</v>
      </c>
      <c r="B4957" t="s">
        <v>7901</v>
      </c>
      <c r="C4957" s="1">
        <v>41799</v>
      </c>
      <c r="D4957" s="1">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36.404400000000003</v>
      </c>
    </row>
    <row r="4958" spans="1:21" x14ac:dyDescent="0.25">
      <c r="A4958">
        <v>4957</v>
      </c>
      <c r="B4958" t="s">
        <v>7901</v>
      </c>
      <c r="C4958" s="1">
        <v>41799</v>
      </c>
      <c r="D4958" s="1">
        <v>41803</v>
      </c>
      <c r="E4958" t="s">
        <v>22</v>
      </c>
      <c r="F4958" t="s">
        <v>1145</v>
      </c>
      <c r="G4958" t="s">
        <v>1146</v>
      </c>
      <c r="H4958" t="s">
        <v>40</v>
      </c>
      <c r="I4958" t="s">
        <v>26</v>
      </c>
      <c r="J4958" t="s">
        <v>4053</v>
      </c>
      <c r="K4958" t="s">
        <v>1395</v>
      </c>
      <c r="L4958">
        <v>89031</v>
      </c>
      <c r="M4958" t="s">
        <v>43</v>
      </c>
      <c r="N4958" t="s">
        <v>6138</v>
      </c>
      <c r="O4958" t="s">
        <v>31</v>
      </c>
      <c r="P4958" t="s">
        <v>64</v>
      </c>
      <c r="Q4958" t="s">
        <v>6139</v>
      </c>
      <c r="R4958">
        <v>37.4</v>
      </c>
      <c r="S4958">
        <v>2</v>
      </c>
      <c r="T4958">
        <v>0</v>
      </c>
      <c r="U4958">
        <v>14.212</v>
      </c>
    </row>
    <row r="4959" spans="1:21" x14ac:dyDescent="0.25">
      <c r="A4959">
        <v>4958</v>
      </c>
      <c r="B4959" t="s">
        <v>7902</v>
      </c>
      <c r="C4959" s="1">
        <v>42083</v>
      </c>
      <c r="D4959" s="1">
        <v>42089</v>
      </c>
      <c r="E4959" t="s">
        <v>49</v>
      </c>
      <c r="F4959" t="s">
        <v>2489</v>
      </c>
      <c r="G4959" t="s">
        <v>2490</v>
      </c>
      <c r="H4959" t="s">
        <v>25</v>
      </c>
      <c r="I4959" t="s">
        <v>26</v>
      </c>
      <c r="J4959" t="s">
        <v>4222</v>
      </c>
      <c r="K4959" t="s">
        <v>103</v>
      </c>
      <c r="L4959">
        <v>75007</v>
      </c>
      <c r="M4959" t="s">
        <v>104</v>
      </c>
      <c r="N4959" t="s">
        <v>5677</v>
      </c>
      <c r="O4959" t="s">
        <v>45</v>
      </c>
      <c r="P4959" t="s">
        <v>74</v>
      </c>
      <c r="Q4959" t="s">
        <v>5678</v>
      </c>
      <c r="R4959">
        <v>2.512</v>
      </c>
      <c r="S4959">
        <v>2</v>
      </c>
      <c r="T4959">
        <v>0.8</v>
      </c>
      <c r="U4959">
        <v>-4.3959999999999999</v>
      </c>
    </row>
    <row r="4960" spans="1:21" x14ac:dyDescent="0.25">
      <c r="A4960">
        <v>4959</v>
      </c>
      <c r="B4960" t="s">
        <v>7902</v>
      </c>
      <c r="C4960" s="1">
        <v>42083</v>
      </c>
      <c r="D4960" s="1">
        <v>42089</v>
      </c>
      <c r="E4960" t="s">
        <v>49</v>
      </c>
      <c r="F4960" t="s">
        <v>2489</v>
      </c>
      <c r="G4960" t="s">
        <v>2490</v>
      </c>
      <c r="H4960" t="s">
        <v>25</v>
      </c>
      <c r="I4960" t="s">
        <v>26</v>
      </c>
      <c r="J4960" t="s">
        <v>4222</v>
      </c>
      <c r="K4960" t="s">
        <v>103</v>
      </c>
      <c r="L4960">
        <v>75007</v>
      </c>
      <c r="M4960" t="s">
        <v>104</v>
      </c>
      <c r="N4960" t="s">
        <v>7903</v>
      </c>
      <c r="O4960" t="s">
        <v>45</v>
      </c>
      <c r="P4960" t="s">
        <v>268</v>
      </c>
      <c r="Q4960" t="s">
        <v>562</v>
      </c>
      <c r="R4960">
        <v>18.864000000000001</v>
      </c>
      <c r="S4960">
        <v>9</v>
      </c>
      <c r="T4960">
        <v>0.2</v>
      </c>
      <c r="U4960">
        <v>6.1307999999999998</v>
      </c>
    </row>
    <row r="4961" spans="1:21" x14ac:dyDescent="0.25">
      <c r="A4961">
        <v>4960</v>
      </c>
      <c r="B4961" t="s">
        <v>7904</v>
      </c>
      <c r="C4961" s="1">
        <v>42692</v>
      </c>
      <c r="D4961" s="1">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6.1192000000000002</v>
      </c>
    </row>
    <row r="4962" spans="1:21" x14ac:dyDescent="0.25">
      <c r="A4962">
        <v>4961</v>
      </c>
      <c r="B4962" t="s">
        <v>7904</v>
      </c>
      <c r="C4962" s="1">
        <v>42692</v>
      </c>
      <c r="D4962" s="1">
        <v>42696</v>
      </c>
      <c r="E4962" t="s">
        <v>49</v>
      </c>
      <c r="F4962" t="s">
        <v>3614</v>
      </c>
      <c r="G4962" t="s">
        <v>3615</v>
      </c>
      <c r="H4962" t="s">
        <v>101</v>
      </c>
      <c r="I4962" t="s">
        <v>26</v>
      </c>
      <c r="J4962" t="s">
        <v>41</v>
      </c>
      <c r="K4962" t="s">
        <v>42</v>
      </c>
      <c r="L4962">
        <v>90008</v>
      </c>
      <c r="M4962" t="s">
        <v>43</v>
      </c>
      <c r="N4962" t="s">
        <v>6557</v>
      </c>
      <c r="O4962" t="s">
        <v>45</v>
      </c>
      <c r="P4962" t="s">
        <v>77</v>
      </c>
      <c r="Q4962" t="s">
        <v>6558</v>
      </c>
      <c r="R4962">
        <v>67.84</v>
      </c>
      <c r="S4962">
        <v>1</v>
      </c>
      <c r="T4962">
        <v>0</v>
      </c>
      <c r="U4962">
        <v>18.316800000000001</v>
      </c>
    </row>
    <row r="4963" spans="1:21" x14ac:dyDescent="0.25">
      <c r="A4963">
        <v>4962</v>
      </c>
      <c r="B4963" t="s">
        <v>7905</v>
      </c>
      <c r="C4963" s="1">
        <v>41705</v>
      </c>
      <c r="D4963" s="1">
        <v>41706</v>
      </c>
      <c r="E4963" t="s">
        <v>187</v>
      </c>
      <c r="F4963" t="s">
        <v>7906</v>
      </c>
      <c r="G4963" t="s">
        <v>7907</v>
      </c>
      <c r="H4963" t="s">
        <v>25</v>
      </c>
      <c r="I4963" t="s">
        <v>26</v>
      </c>
      <c r="J4963" t="s">
        <v>94</v>
      </c>
      <c r="K4963" t="s">
        <v>95</v>
      </c>
      <c r="L4963">
        <v>98103</v>
      </c>
      <c r="M4963" t="s">
        <v>43</v>
      </c>
      <c r="N4963" t="s">
        <v>893</v>
      </c>
      <c r="O4963" t="s">
        <v>31</v>
      </c>
      <c r="P4963" t="s">
        <v>35</v>
      </c>
      <c r="Q4963" t="s">
        <v>894</v>
      </c>
      <c r="R4963">
        <v>48.712000000000003</v>
      </c>
      <c r="S4963">
        <v>1</v>
      </c>
      <c r="T4963">
        <v>0.2</v>
      </c>
      <c r="U4963">
        <v>5.4801000000000002</v>
      </c>
    </row>
    <row r="4964" spans="1:21" x14ac:dyDescent="0.25">
      <c r="A4964">
        <v>4963</v>
      </c>
      <c r="B4964" t="s">
        <v>7905</v>
      </c>
      <c r="C4964" s="1">
        <v>41705</v>
      </c>
      <c r="D4964" s="1">
        <v>41706</v>
      </c>
      <c r="E4964" t="s">
        <v>187</v>
      </c>
      <c r="F4964" t="s">
        <v>7906</v>
      </c>
      <c r="G4964" t="s">
        <v>7907</v>
      </c>
      <c r="H4964" t="s">
        <v>25</v>
      </c>
      <c r="I4964" t="s">
        <v>26</v>
      </c>
      <c r="J4964" t="s">
        <v>94</v>
      </c>
      <c r="K4964" t="s">
        <v>95</v>
      </c>
      <c r="L4964">
        <v>98103</v>
      </c>
      <c r="M4964" t="s">
        <v>43</v>
      </c>
      <c r="N4964" t="s">
        <v>1032</v>
      </c>
      <c r="O4964" t="s">
        <v>45</v>
      </c>
      <c r="P4964" t="s">
        <v>67</v>
      </c>
      <c r="Q4964" t="s">
        <v>1033</v>
      </c>
      <c r="R4964">
        <v>17.940000000000001</v>
      </c>
      <c r="S4964">
        <v>3</v>
      </c>
      <c r="T4964">
        <v>0</v>
      </c>
      <c r="U4964">
        <v>4.6643999999999997</v>
      </c>
    </row>
    <row r="4965" spans="1:21" x14ac:dyDescent="0.25">
      <c r="A4965">
        <v>4964</v>
      </c>
      <c r="B4965" t="s">
        <v>7905</v>
      </c>
      <c r="C4965" s="1">
        <v>41705</v>
      </c>
      <c r="D4965" s="1">
        <v>41706</v>
      </c>
      <c r="E4965" t="s">
        <v>187</v>
      </c>
      <c r="F4965" t="s">
        <v>7906</v>
      </c>
      <c r="G4965" t="s">
        <v>7907</v>
      </c>
      <c r="H4965" t="s">
        <v>25</v>
      </c>
      <c r="I4965" t="s">
        <v>26</v>
      </c>
      <c r="J4965" t="s">
        <v>94</v>
      </c>
      <c r="K4965" t="s">
        <v>95</v>
      </c>
      <c r="L4965">
        <v>98103</v>
      </c>
      <c r="M4965" t="s">
        <v>43</v>
      </c>
      <c r="N4965" t="s">
        <v>3401</v>
      </c>
      <c r="O4965" t="s">
        <v>45</v>
      </c>
      <c r="P4965" t="s">
        <v>58</v>
      </c>
      <c r="Q4965" t="s">
        <v>3402</v>
      </c>
      <c r="R4965">
        <v>242.94</v>
      </c>
      <c r="S4965">
        <v>3</v>
      </c>
      <c r="T4965">
        <v>0</v>
      </c>
      <c r="U4965">
        <v>4.8587999999999996</v>
      </c>
    </row>
    <row r="4966" spans="1:21" x14ac:dyDescent="0.25">
      <c r="A4966">
        <v>4965</v>
      </c>
      <c r="B4966" t="s">
        <v>7908</v>
      </c>
      <c r="C4966" s="1">
        <v>42505</v>
      </c>
      <c r="D4966" s="1">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7.7640000000000002</v>
      </c>
      <c r="S4966">
        <v>4</v>
      </c>
      <c r="T4966">
        <v>0.7</v>
      </c>
      <c r="U4966">
        <v>-5.1760000000000002</v>
      </c>
    </row>
    <row r="4967" spans="1:21" x14ac:dyDescent="0.25">
      <c r="A4967">
        <v>4966</v>
      </c>
      <c r="B4967" t="s">
        <v>7909</v>
      </c>
      <c r="C4967" s="1">
        <v>42149</v>
      </c>
      <c r="D4967" s="1">
        <v>42152</v>
      </c>
      <c r="E4967" t="s">
        <v>22</v>
      </c>
      <c r="F4967" t="s">
        <v>3204</v>
      </c>
      <c r="G4967" t="s">
        <v>3205</v>
      </c>
      <c r="H4967" t="s">
        <v>40</v>
      </c>
      <c r="I4967" t="s">
        <v>26</v>
      </c>
      <c r="J4967" t="s">
        <v>381</v>
      </c>
      <c r="K4967" t="s">
        <v>334</v>
      </c>
      <c r="L4967">
        <v>38401</v>
      </c>
      <c r="M4967" t="s">
        <v>29</v>
      </c>
      <c r="N4967" t="s">
        <v>5243</v>
      </c>
      <c r="O4967" t="s">
        <v>70</v>
      </c>
      <c r="P4967" t="s">
        <v>71</v>
      </c>
      <c r="Q4967" t="s">
        <v>5244</v>
      </c>
      <c r="R4967">
        <v>467.04</v>
      </c>
      <c r="S4967">
        <v>4</v>
      </c>
      <c r="T4967">
        <v>0.2</v>
      </c>
      <c r="U4967">
        <v>58.38</v>
      </c>
    </row>
    <row r="4968" spans="1:21" x14ac:dyDescent="0.25">
      <c r="A4968">
        <v>4967</v>
      </c>
      <c r="B4968" t="s">
        <v>7910</v>
      </c>
      <c r="C4968" s="1">
        <v>42218</v>
      </c>
      <c r="D4968" s="1">
        <v>42221</v>
      </c>
      <c r="E4968" t="s">
        <v>22</v>
      </c>
      <c r="F4968" t="s">
        <v>4535</v>
      </c>
      <c r="G4968" t="s">
        <v>4536</v>
      </c>
      <c r="H4968" t="s">
        <v>101</v>
      </c>
      <c r="I4968" t="s">
        <v>26</v>
      </c>
      <c r="J4968" t="s">
        <v>3585</v>
      </c>
      <c r="K4968" t="s">
        <v>1402</v>
      </c>
      <c r="L4968">
        <v>2908</v>
      </c>
      <c r="M4968" t="s">
        <v>147</v>
      </c>
      <c r="N4968" t="s">
        <v>5315</v>
      </c>
      <c r="O4968" t="s">
        <v>70</v>
      </c>
      <c r="P4968" t="s">
        <v>71</v>
      </c>
      <c r="Q4968" t="s">
        <v>5316</v>
      </c>
      <c r="R4968">
        <v>128.85</v>
      </c>
      <c r="S4968">
        <v>3</v>
      </c>
      <c r="T4968">
        <v>0</v>
      </c>
      <c r="U4968">
        <v>3.8654999999999999</v>
      </c>
    </row>
    <row r="4969" spans="1:21" x14ac:dyDescent="0.25">
      <c r="A4969">
        <v>4968</v>
      </c>
      <c r="B4969" t="s">
        <v>7910</v>
      </c>
      <c r="C4969" s="1">
        <v>42218</v>
      </c>
      <c r="D4969" s="1">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x14ac:dyDescent="0.25">
      <c r="A4970">
        <v>4969</v>
      </c>
      <c r="B4970" t="s">
        <v>7910</v>
      </c>
      <c r="C4970" s="1">
        <v>42218</v>
      </c>
      <c r="D4970" s="1">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x14ac:dyDescent="0.25">
      <c r="A4971">
        <v>4970</v>
      </c>
      <c r="B4971" t="s">
        <v>7910</v>
      </c>
      <c r="C4971" s="1">
        <v>42218</v>
      </c>
      <c r="D4971" s="1">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15.5372</v>
      </c>
    </row>
    <row r="4972" spans="1:21" x14ac:dyDescent="0.25">
      <c r="A4972">
        <v>4971</v>
      </c>
      <c r="B4972" t="s">
        <v>7911</v>
      </c>
      <c r="C4972" s="1">
        <v>42680</v>
      </c>
      <c r="D4972" s="1">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207.98400000000001</v>
      </c>
      <c r="S4972">
        <v>2</v>
      </c>
      <c r="T4972">
        <v>0.2</v>
      </c>
      <c r="U4972">
        <v>-28.597799999999999</v>
      </c>
    </row>
    <row r="4973" spans="1:21" x14ac:dyDescent="0.25">
      <c r="A4973">
        <v>4972</v>
      </c>
      <c r="B4973" t="s">
        <v>7911</v>
      </c>
      <c r="C4973" s="1">
        <v>42680</v>
      </c>
      <c r="D4973" s="1">
        <v>42683</v>
      </c>
      <c r="E4973" t="s">
        <v>187</v>
      </c>
      <c r="F4973" t="s">
        <v>1081</v>
      </c>
      <c r="G4973" t="s">
        <v>1082</v>
      </c>
      <c r="H4973" t="s">
        <v>40</v>
      </c>
      <c r="I4973" t="s">
        <v>26</v>
      </c>
      <c r="J4973" t="s">
        <v>1525</v>
      </c>
      <c r="K4973" t="s">
        <v>53</v>
      </c>
      <c r="L4973">
        <v>32216</v>
      </c>
      <c r="M4973" t="s">
        <v>29</v>
      </c>
      <c r="N4973" t="s">
        <v>6011</v>
      </c>
      <c r="O4973" t="s">
        <v>45</v>
      </c>
      <c r="P4973" t="s">
        <v>89</v>
      </c>
      <c r="Q4973" t="s">
        <v>6012</v>
      </c>
      <c r="R4973">
        <v>36.112000000000002</v>
      </c>
      <c r="S4973">
        <v>2</v>
      </c>
      <c r="T4973">
        <v>0.2</v>
      </c>
      <c r="U4973">
        <v>12.639200000000001</v>
      </c>
    </row>
    <row r="4974" spans="1:21" x14ac:dyDescent="0.25">
      <c r="A4974">
        <v>4973</v>
      </c>
      <c r="B4974" t="s">
        <v>7911</v>
      </c>
      <c r="C4974" s="1">
        <v>42680</v>
      </c>
      <c r="D4974" s="1">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35.567999999999998</v>
      </c>
      <c r="S4974">
        <v>2</v>
      </c>
      <c r="T4974">
        <v>0.2</v>
      </c>
      <c r="U4974">
        <v>5.7797999999999998</v>
      </c>
    </row>
    <row r="4975" spans="1:21" x14ac:dyDescent="0.25">
      <c r="A4975">
        <v>4974</v>
      </c>
      <c r="B4975" t="s">
        <v>7911</v>
      </c>
      <c r="C4975" s="1">
        <v>42680</v>
      </c>
      <c r="D4975" s="1">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31.0688</v>
      </c>
    </row>
    <row r="4976" spans="1:21" x14ac:dyDescent="0.25">
      <c r="A4976">
        <v>4975</v>
      </c>
      <c r="B4976" t="s">
        <v>7912</v>
      </c>
      <c r="C4976" s="1">
        <v>42681</v>
      </c>
      <c r="D4976" s="1">
        <v>42686</v>
      </c>
      <c r="E4976" t="s">
        <v>49</v>
      </c>
      <c r="F4976" t="s">
        <v>3224</v>
      </c>
      <c r="G4976" t="s">
        <v>3225</v>
      </c>
      <c r="H4976" t="s">
        <v>101</v>
      </c>
      <c r="I4976" t="s">
        <v>26</v>
      </c>
      <c r="J4976" t="s">
        <v>2347</v>
      </c>
      <c r="K4976" t="s">
        <v>42</v>
      </c>
      <c r="L4976">
        <v>92054</v>
      </c>
      <c r="M4976" t="s">
        <v>43</v>
      </c>
      <c r="N4976" t="s">
        <v>5838</v>
      </c>
      <c r="O4976" t="s">
        <v>45</v>
      </c>
      <c r="P4976" t="s">
        <v>89</v>
      </c>
      <c r="Q4976" t="s">
        <v>5839</v>
      </c>
      <c r="R4976">
        <v>12.9</v>
      </c>
      <c r="S4976">
        <v>2</v>
      </c>
      <c r="T4976">
        <v>0</v>
      </c>
      <c r="U4976">
        <v>6.3209999999999997</v>
      </c>
    </row>
    <row r="4977" spans="1:21" x14ac:dyDescent="0.25">
      <c r="A4977">
        <v>4976</v>
      </c>
      <c r="B4977" t="s">
        <v>7913</v>
      </c>
      <c r="C4977" s="1">
        <v>42265</v>
      </c>
      <c r="D4977" s="1">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v>
      </c>
      <c r="S4977">
        <v>9</v>
      </c>
      <c r="T4977">
        <v>0.2</v>
      </c>
      <c r="U4977">
        <v>152.38800000000001</v>
      </c>
    </row>
    <row r="4978" spans="1:21" x14ac:dyDescent="0.25">
      <c r="A4978">
        <v>4977</v>
      </c>
      <c r="B4978" t="s">
        <v>7914</v>
      </c>
      <c r="C4978" s="1">
        <v>42345</v>
      </c>
      <c r="D4978" s="1">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x14ac:dyDescent="0.25">
      <c r="A4979">
        <v>4978</v>
      </c>
      <c r="B4979" t="s">
        <v>7914</v>
      </c>
      <c r="C4979" s="1">
        <v>42345</v>
      </c>
      <c r="D4979" s="1">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2.3408000000000002</v>
      </c>
    </row>
    <row r="4980" spans="1:21" x14ac:dyDescent="0.25">
      <c r="A4980">
        <v>4979</v>
      </c>
      <c r="B4980" t="s">
        <v>7914</v>
      </c>
      <c r="C4980" s="1">
        <v>42345</v>
      </c>
      <c r="D4980" s="1">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x14ac:dyDescent="0.25">
      <c r="A4981">
        <v>4980</v>
      </c>
      <c r="B4981" t="s">
        <v>7915</v>
      </c>
      <c r="C4981" s="1">
        <v>42713</v>
      </c>
      <c r="D4981" s="1">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v>
      </c>
    </row>
    <row r="4982" spans="1:21" x14ac:dyDescent="0.25">
      <c r="A4982">
        <v>4981</v>
      </c>
      <c r="B4982" t="s">
        <v>7915</v>
      </c>
      <c r="C4982" s="1">
        <v>42713</v>
      </c>
      <c r="D4982" s="1">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4.3559999999999999</v>
      </c>
      <c r="S4982">
        <v>2</v>
      </c>
      <c r="T4982">
        <v>0.8</v>
      </c>
      <c r="U4982">
        <v>-11.761200000000001</v>
      </c>
    </row>
    <row r="4983" spans="1:21" x14ac:dyDescent="0.25">
      <c r="A4983">
        <v>4982</v>
      </c>
      <c r="B4983" t="s">
        <v>7915</v>
      </c>
      <c r="C4983" s="1">
        <v>42713</v>
      </c>
      <c r="D4983" s="1">
        <v>42717</v>
      </c>
      <c r="E4983" t="s">
        <v>22</v>
      </c>
      <c r="F4983" t="s">
        <v>2812</v>
      </c>
      <c r="G4983" t="s">
        <v>2813</v>
      </c>
      <c r="H4983" t="s">
        <v>40</v>
      </c>
      <c r="I4983" t="s">
        <v>26</v>
      </c>
      <c r="J4983" t="s">
        <v>302</v>
      </c>
      <c r="K4983" t="s">
        <v>210</v>
      </c>
      <c r="L4983">
        <v>60610</v>
      </c>
      <c r="M4983" t="s">
        <v>104</v>
      </c>
      <c r="N4983" t="s">
        <v>7233</v>
      </c>
      <c r="O4983" t="s">
        <v>70</v>
      </c>
      <c r="P4983" t="s">
        <v>160</v>
      </c>
      <c r="Q4983" t="s">
        <v>7234</v>
      </c>
      <c r="R4983">
        <v>19.04</v>
      </c>
      <c r="S4983">
        <v>4</v>
      </c>
      <c r="T4983">
        <v>0.2</v>
      </c>
      <c r="U4983">
        <v>-1.4279999999999999</v>
      </c>
    </row>
    <row r="4984" spans="1:21" x14ac:dyDescent="0.25">
      <c r="A4984">
        <v>4983</v>
      </c>
      <c r="B4984" t="s">
        <v>7916</v>
      </c>
      <c r="C4984" s="1">
        <v>41959</v>
      </c>
      <c r="D4984" s="1">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x14ac:dyDescent="0.25">
      <c r="A4985">
        <v>4984</v>
      </c>
      <c r="B4985" t="s">
        <v>7917</v>
      </c>
      <c r="C4985" s="1">
        <v>42680</v>
      </c>
      <c r="D4985" s="1">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x14ac:dyDescent="0.25">
      <c r="A4986">
        <v>4985</v>
      </c>
      <c r="B4986" t="s">
        <v>7918</v>
      </c>
      <c r="C4986" s="1">
        <v>42253</v>
      </c>
      <c r="D4986" s="1">
        <v>42257</v>
      </c>
      <c r="E4986" t="s">
        <v>49</v>
      </c>
      <c r="F4986" t="s">
        <v>2637</v>
      </c>
      <c r="G4986" t="s">
        <v>2638</v>
      </c>
      <c r="H4986" t="s">
        <v>40</v>
      </c>
      <c r="I4986" t="s">
        <v>26</v>
      </c>
      <c r="J4986" t="s">
        <v>5668</v>
      </c>
      <c r="K4986" t="s">
        <v>334</v>
      </c>
      <c r="L4986">
        <v>37211</v>
      </c>
      <c r="M4986" t="s">
        <v>29</v>
      </c>
      <c r="N4986" t="s">
        <v>3149</v>
      </c>
      <c r="O4986" t="s">
        <v>45</v>
      </c>
      <c r="P4986" t="s">
        <v>268</v>
      </c>
      <c r="Q4986" t="s">
        <v>3150</v>
      </c>
      <c r="R4986">
        <v>7.24</v>
      </c>
      <c r="S4986">
        <v>5</v>
      </c>
      <c r="T4986">
        <v>0.2</v>
      </c>
      <c r="U4986">
        <v>1.1765000000000001</v>
      </c>
    </row>
    <row r="4987" spans="1:21" x14ac:dyDescent="0.25">
      <c r="A4987">
        <v>4986</v>
      </c>
      <c r="B4987" t="s">
        <v>7919</v>
      </c>
      <c r="C4987" s="1">
        <v>41885</v>
      </c>
      <c r="D4987" s="1">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14.4</v>
      </c>
      <c r="S4987">
        <v>5</v>
      </c>
      <c r="T4987">
        <v>0</v>
      </c>
      <c r="U4987">
        <v>7.056</v>
      </c>
    </row>
    <row r="4988" spans="1:21" x14ac:dyDescent="0.25">
      <c r="A4988">
        <v>4987</v>
      </c>
      <c r="B4988" t="s">
        <v>7920</v>
      </c>
      <c r="C4988" s="1">
        <v>42484</v>
      </c>
      <c r="D4988" s="1">
        <v>42488</v>
      </c>
      <c r="E4988" t="s">
        <v>49</v>
      </c>
      <c r="F4988" t="s">
        <v>5796</v>
      </c>
      <c r="G4988" t="s">
        <v>5797</v>
      </c>
      <c r="H4988" t="s">
        <v>101</v>
      </c>
      <c r="I4988" t="s">
        <v>26</v>
      </c>
      <c r="J4988" t="s">
        <v>1083</v>
      </c>
      <c r="K4988" t="s">
        <v>456</v>
      </c>
      <c r="L4988">
        <v>80906</v>
      </c>
      <c r="M4988" t="s">
        <v>43</v>
      </c>
      <c r="N4988" t="s">
        <v>1902</v>
      </c>
      <c r="O4988" t="s">
        <v>45</v>
      </c>
      <c r="P4988" t="s">
        <v>89</v>
      </c>
      <c r="Q4988" t="s">
        <v>1903</v>
      </c>
      <c r="R4988">
        <v>15.552</v>
      </c>
      <c r="S4988">
        <v>3</v>
      </c>
      <c r="T4988">
        <v>0.2</v>
      </c>
      <c r="U4988">
        <v>5.4432</v>
      </c>
    </row>
    <row r="4989" spans="1:21" x14ac:dyDescent="0.25">
      <c r="A4989">
        <v>4988</v>
      </c>
      <c r="B4989" t="s">
        <v>7920</v>
      </c>
      <c r="C4989" s="1">
        <v>42484</v>
      </c>
      <c r="D4989" s="1">
        <v>42488</v>
      </c>
      <c r="E4989" t="s">
        <v>49</v>
      </c>
      <c r="F4989" t="s">
        <v>5796</v>
      </c>
      <c r="G4989" t="s">
        <v>5797</v>
      </c>
      <c r="H4989" t="s">
        <v>101</v>
      </c>
      <c r="I4989" t="s">
        <v>26</v>
      </c>
      <c r="J4989" t="s">
        <v>1083</v>
      </c>
      <c r="K4989" t="s">
        <v>456</v>
      </c>
      <c r="L4989">
        <v>80906</v>
      </c>
      <c r="M4989" t="s">
        <v>43</v>
      </c>
      <c r="N4989" t="s">
        <v>687</v>
      </c>
      <c r="O4989" t="s">
        <v>31</v>
      </c>
      <c r="P4989" t="s">
        <v>35</v>
      </c>
      <c r="Q4989" t="s">
        <v>688</v>
      </c>
      <c r="R4989">
        <v>1325.76</v>
      </c>
      <c r="S4989">
        <v>6</v>
      </c>
      <c r="T4989">
        <v>0.2</v>
      </c>
      <c r="U4989">
        <v>149.148</v>
      </c>
    </row>
    <row r="4990" spans="1:21" x14ac:dyDescent="0.25">
      <c r="A4990">
        <v>4989</v>
      </c>
      <c r="B4990" t="s">
        <v>7920</v>
      </c>
      <c r="C4990" s="1">
        <v>42484</v>
      </c>
      <c r="D4990" s="1">
        <v>42488</v>
      </c>
      <c r="E4990" t="s">
        <v>49</v>
      </c>
      <c r="F4990" t="s">
        <v>5796</v>
      </c>
      <c r="G4990" t="s">
        <v>5797</v>
      </c>
      <c r="H4990" t="s">
        <v>101</v>
      </c>
      <c r="I4990" t="s">
        <v>26</v>
      </c>
      <c r="J4990" t="s">
        <v>1083</v>
      </c>
      <c r="K4990" t="s">
        <v>456</v>
      </c>
      <c r="L4990">
        <v>80906</v>
      </c>
      <c r="M4990" t="s">
        <v>43</v>
      </c>
      <c r="N4990" t="s">
        <v>6384</v>
      </c>
      <c r="O4990" t="s">
        <v>45</v>
      </c>
      <c r="P4990" t="s">
        <v>74</v>
      </c>
      <c r="Q4990" t="s">
        <v>6385</v>
      </c>
      <c r="R4990">
        <v>3.1080000000000001</v>
      </c>
      <c r="S4990">
        <v>2</v>
      </c>
      <c r="T4990">
        <v>0.7</v>
      </c>
      <c r="U4990">
        <v>-2.1756000000000002</v>
      </c>
    </row>
    <row r="4991" spans="1:21" x14ac:dyDescent="0.25">
      <c r="A4991">
        <v>4990</v>
      </c>
      <c r="B4991" t="s">
        <v>7921</v>
      </c>
      <c r="C4991" s="1">
        <v>42978</v>
      </c>
      <c r="D4991" s="1">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6.6719999999999997</v>
      </c>
      <c r="S4991">
        <v>3</v>
      </c>
      <c r="T4991">
        <v>0.2</v>
      </c>
      <c r="U4991">
        <v>2.1684000000000001</v>
      </c>
    </row>
    <row r="4992" spans="1:21" x14ac:dyDescent="0.25">
      <c r="A4992">
        <v>4991</v>
      </c>
      <c r="B4992" t="s">
        <v>7921</v>
      </c>
      <c r="C4992" s="1">
        <v>42978</v>
      </c>
      <c r="D4992" s="1">
        <v>42982</v>
      </c>
      <c r="E4992" t="s">
        <v>49</v>
      </c>
      <c r="F4992" t="s">
        <v>5159</v>
      </c>
      <c r="G4992" t="s">
        <v>5160</v>
      </c>
      <c r="H4992" t="s">
        <v>101</v>
      </c>
      <c r="I4992" t="s">
        <v>26</v>
      </c>
      <c r="J4992" t="s">
        <v>126</v>
      </c>
      <c r="K4992" t="s">
        <v>42</v>
      </c>
      <c r="L4992">
        <v>94110</v>
      </c>
      <c r="M4992" t="s">
        <v>43</v>
      </c>
      <c r="N4992" t="s">
        <v>3441</v>
      </c>
      <c r="O4992" t="s">
        <v>70</v>
      </c>
      <c r="P4992" t="s">
        <v>71</v>
      </c>
      <c r="Q4992" t="s">
        <v>6344</v>
      </c>
      <c r="R4992">
        <v>689.40800000000002</v>
      </c>
      <c r="S4992">
        <v>4</v>
      </c>
      <c r="T4992">
        <v>0.2</v>
      </c>
      <c r="U4992">
        <v>77.558400000000006</v>
      </c>
    </row>
    <row r="4993" spans="1:21" x14ac:dyDescent="0.25">
      <c r="A4993">
        <v>4992</v>
      </c>
      <c r="B4993" t="s">
        <v>7922</v>
      </c>
      <c r="C4993" s="1">
        <v>43076</v>
      </c>
      <c r="D4993" s="1">
        <v>43082</v>
      </c>
      <c r="E4993" t="s">
        <v>49</v>
      </c>
      <c r="F4993" t="s">
        <v>3638</v>
      </c>
      <c r="G4993" t="s">
        <v>3639</v>
      </c>
      <c r="H4993" t="s">
        <v>40</v>
      </c>
      <c r="I4993" t="s">
        <v>26</v>
      </c>
      <c r="J4993" t="s">
        <v>302</v>
      </c>
      <c r="K4993" t="s">
        <v>210</v>
      </c>
      <c r="L4993">
        <v>60653</v>
      </c>
      <c r="M4993" t="s">
        <v>104</v>
      </c>
      <c r="N4993" t="s">
        <v>7215</v>
      </c>
      <c r="O4993" t="s">
        <v>45</v>
      </c>
      <c r="P4993" t="s">
        <v>74</v>
      </c>
      <c r="Q4993" t="s">
        <v>7216</v>
      </c>
      <c r="R4993">
        <v>1889.99</v>
      </c>
      <c r="S4993">
        <v>5</v>
      </c>
      <c r="T4993">
        <v>0.8</v>
      </c>
      <c r="U4993">
        <v>-2929.4845</v>
      </c>
    </row>
    <row r="4994" spans="1:21" x14ac:dyDescent="0.25">
      <c r="A4994">
        <v>4993</v>
      </c>
      <c r="B4994" t="s">
        <v>7923</v>
      </c>
      <c r="C4994" s="1">
        <v>42356</v>
      </c>
      <c r="D4994" s="1">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v>
      </c>
      <c r="S4994">
        <v>8</v>
      </c>
      <c r="T4994">
        <v>0.2</v>
      </c>
      <c r="U4994">
        <v>18.878399999999999</v>
      </c>
    </row>
    <row r="4995" spans="1:21" x14ac:dyDescent="0.25">
      <c r="A4995">
        <v>4994</v>
      </c>
      <c r="B4995" t="s">
        <v>7923</v>
      </c>
      <c r="C4995" s="1">
        <v>42356</v>
      </c>
      <c r="D4995" s="1">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5.9904000000000002</v>
      </c>
    </row>
    <row r="4996" spans="1:21" x14ac:dyDescent="0.25">
      <c r="A4996">
        <v>4995</v>
      </c>
      <c r="B4996" t="s">
        <v>7923</v>
      </c>
      <c r="C4996" s="1">
        <v>42356</v>
      </c>
      <c r="D4996" s="1">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3.556</v>
      </c>
    </row>
    <row r="4997" spans="1:21" x14ac:dyDescent="0.25">
      <c r="A4997">
        <v>4996</v>
      </c>
      <c r="B4997" t="s">
        <v>7924</v>
      </c>
      <c r="C4997" s="1">
        <v>41947</v>
      </c>
      <c r="D4997" s="1">
        <v>41953</v>
      </c>
      <c r="E4997" t="s">
        <v>49</v>
      </c>
      <c r="F4997" t="s">
        <v>3766</v>
      </c>
      <c r="G4997" t="s">
        <v>3767</v>
      </c>
      <c r="H4997" t="s">
        <v>101</v>
      </c>
      <c r="I4997" t="s">
        <v>26</v>
      </c>
      <c r="J4997" t="s">
        <v>265</v>
      </c>
      <c r="K4997" t="s">
        <v>266</v>
      </c>
      <c r="L4997">
        <v>10011</v>
      </c>
      <c r="M4997" t="s">
        <v>147</v>
      </c>
      <c r="N4997" t="s">
        <v>6555</v>
      </c>
      <c r="O4997" t="s">
        <v>45</v>
      </c>
      <c r="P4997" t="s">
        <v>74</v>
      </c>
      <c r="Q4997" t="s">
        <v>6556</v>
      </c>
      <c r="R4997">
        <v>52.064</v>
      </c>
      <c r="S4997">
        <v>4</v>
      </c>
      <c r="T4997">
        <v>0.2</v>
      </c>
      <c r="U4997">
        <v>18.873200000000001</v>
      </c>
    </row>
    <row r="4998" spans="1:21" x14ac:dyDescent="0.25">
      <c r="A4998">
        <v>4997</v>
      </c>
      <c r="B4998" t="s">
        <v>7925</v>
      </c>
      <c r="C4998" s="1">
        <v>42804</v>
      </c>
      <c r="D4998" s="1">
        <v>42809</v>
      </c>
      <c r="E4998" t="s">
        <v>49</v>
      </c>
      <c r="F4998" t="s">
        <v>7882</v>
      </c>
      <c r="G4998" t="s">
        <v>7883</v>
      </c>
      <c r="H4998" t="s">
        <v>40</v>
      </c>
      <c r="I4998" t="s">
        <v>26</v>
      </c>
      <c r="J4998" t="s">
        <v>4596</v>
      </c>
      <c r="K4998" t="s">
        <v>87</v>
      </c>
      <c r="L4998">
        <v>27604</v>
      </c>
      <c r="M4998" t="s">
        <v>29</v>
      </c>
      <c r="N4998" t="s">
        <v>7926</v>
      </c>
      <c r="O4998" t="s">
        <v>45</v>
      </c>
      <c r="P4998" t="s">
        <v>77</v>
      </c>
      <c r="Q4998" t="s">
        <v>7927</v>
      </c>
      <c r="R4998">
        <v>48.783999999999999</v>
      </c>
      <c r="S4998">
        <v>1</v>
      </c>
      <c r="T4998">
        <v>0.2</v>
      </c>
      <c r="U4998">
        <v>3.6587999999999998</v>
      </c>
    </row>
    <row r="4999" spans="1:21" x14ac:dyDescent="0.25">
      <c r="A4999">
        <v>4998</v>
      </c>
      <c r="B4999" t="s">
        <v>7925</v>
      </c>
      <c r="C4999" s="1">
        <v>42804</v>
      </c>
      <c r="D4999" s="1">
        <v>42809</v>
      </c>
      <c r="E4999" t="s">
        <v>49</v>
      </c>
      <c r="F4999" t="s">
        <v>7882</v>
      </c>
      <c r="G4999" t="s">
        <v>7883</v>
      </c>
      <c r="H4999" t="s">
        <v>40</v>
      </c>
      <c r="I4999" t="s">
        <v>26</v>
      </c>
      <c r="J4999" t="s">
        <v>4596</v>
      </c>
      <c r="K4999" t="s">
        <v>87</v>
      </c>
      <c r="L4999">
        <v>27604</v>
      </c>
      <c r="M4999" t="s">
        <v>29</v>
      </c>
      <c r="N4999" t="s">
        <v>2476</v>
      </c>
      <c r="O4999" t="s">
        <v>45</v>
      </c>
      <c r="P4999" t="s">
        <v>74</v>
      </c>
      <c r="Q4999" t="s">
        <v>2477</v>
      </c>
      <c r="R4999">
        <v>13.092000000000001</v>
      </c>
      <c r="S4999">
        <v>4</v>
      </c>
      <c r="T4999">
        <v>0.7</v>
      </c>
      <c r="U4999">
        <v>-10.0372</v>
      </c>
    </row>
    <row r="5000" spans="1:21" x14ac:dyDescent="0.25">
      <c r="A5000">
        <v>4999</v>
      </c>
      <c r="B5000" t="s">
        <v>7928</v>
      </c>
      <c r="C5000" s="1">
        <v>42400</v>
      </c>
      <c r="D5000" s="1">
        <v>42404</v>
      </c>
      <c r="E5000" t="s">
        <v>49</v>
      </c>
      <c r="F5000" t="s">
        <v>2804</v>
      </c>
      <c r="G5000" t="s">
        <v>2805</v>
      </c>
      <c r="H5000" t="s">
        <v>101</v>
      </c>
      <c r="I5000" t="s">
        <v>26</v>
      </c>
      <c r="J5000" t="s">
        <v>41</v>
      </c>
      <c r="K5000" t="s">
        <v>42</v>
      </c>
      <c r="L5000">
        <v>90045</v>
      </c>
      <c r="M5000" t="s">
        <v>43</v>
      </c>
      <c r="N5000" t="s">
        <v>6717</v>
      </c>
      <c r="O5000" t="s">
        <v>70</v>
      </c>
      <c r="P5000" t="s">
        <v>71</v>
      </c>
      <c r="Q5000" t="s">
        <v>6718</v>
      </c>
      <c r="R5000">
        <v>109.592</v>
      </c>
      <c r="S5000">
        <v>1</v>
      </c>
      <c r="T5000">
        <v>0.2</v>
      </c>
      <c r="U5000">
        <v>8.2194000000000003</v>
      </c>
    </row>
    <row r="5001" spans="1:21" x14ac:dyDescent="0.25">
      <c r="A5001">
        <v>5000</v>
      </c>
      <c r="B5001" t="s">
        <v>7928</v>
      </c>
      <c r="C5001" s="1">
        <v>42400</v>
      </c>
      <c r="D5001" s="1">
        <v>42404</v>
      </c>
      <c r="E5001" t="s">
        <v>49</v>
      </c>
      <c r="F5001" t="s">
        <v>2804</v>
      </c>
      <c r="G5001" t="s">
        <v>2805</v>
      </c>
      <c r="H5001" t="s">
        <v>101</v>
      </c>
      <c r="I5001" t="s">
        <v>26</v>
      </c>
      <c r="J5001" t="s">
        <v>41</v>
      </c>
      <c r="K5001" t="s">
        <v>42</v>
      </c>
      <c r="L5001">
        <v>90045</v>
      </c>
      <c r="M5001" t="s">
        <v>43</v>
      </c>
      <c r="N5001" t="s">
        <v>7929</v>
      </c>
      <c r="O5001" t="s">
        <v>45</v>
      </c>
      <c r="P5001" t="s">
        <v>89</v>
      </c>
      <c r="Q5001" t="s">
        <v>185</v>
      </c>
      <c r="R5001">
        <v>56.7</v>
      </c>
      <c r="S5001">
        <v>5</v>
      </c>
      <c r="T5001">
        <v>0</v>
      </c>
      <c r="U5001">
        <v>27.783000000000001</v>
      </c>
    </row>
    <row r="5002" spans="1:21" x14ac:dyDescent="0.25">
      <c r="A5002">
        <v>5001</v>
      </c>
      <c r="B5002" t="s">
        <v>7930</v>
      </c>
      <c r="C5002" s="1">
        <v>42862</v>
      </c>
      <c r="D5002" s="1">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x14ac:dyDescent="0.25">
      <c r="A5003">
        <v>5002</v>
      </c>
      <c r="B5003" t="s">
        <v>7931</v>
      </c>
      <c r="C5003" s="1">
        <v>42514</v>
      </c>
      <c r="D5003" s="1">
        <v>42514</v>
      </c>
      <c r="E5003" t="s">
        <v>1292</v>
      </c>
      <c r="F5003" t="s">
        <v>2165</v>
      </c>
      <c r="G5003" t="s">
        <v>2166</v>
      </c>
      <c r="H5003" t="s">
        <v>101</v>
      </c>
      <c r="I5003" t="s">
        <v>26</v>
      </c>
      <c r="J5003" t="s">
        <v>5534</v>
      </c>
      <c r="K5003" t="s">
        <v>318</v>
      </c>
      <c r="L5003">
        <v>23602</v>
      </c>
      <c r="M5003" t="s">
        <v>29</v>
      </c>
      <c r="N5003" t="s">
        <v>4833</v>
      </c>
      <c r="O5003" t="s">
        <v>45</v>
      </c>
      <c r="P5003" t="s">
        <v>578</v>
      </c>
      <c r="Q5003" t="s">
        <v>4834</v>
      </c>
      <c r="R5003">
        <v>69.5</v>
      </c>
      <c r="S5003">
        <v>5</v>
      </c>
      <c r="T5003">
        <v>0</v>
      </c>
      <c r="U5003">
        <v>20.155000000000001</v>
      </c>
    </row>
    <row r="5004" spans="1:21" x14ac:dyDescent="0.25">
      <c r="A5004">
        <v>5003</v>
      </c>
      <c r="B5004" t="s">
        <v>7931</v>
      </c>
      <c r="C5004" s="1">
        <v>42514</v>
      </c>
      <c r="D5004" s="1">
        <v>42514</v>
      </c>
      <c r="E5004" t="s">
        <v>1292</v>
      </c>
      <c r="F5004" t="s">
        <v>2165</v>
      </c>
      <c r="G5004" t="s">
        <v>2166</v>
      </c>
      <c r="H5004" t="s">
        <v>101</v>
      </c>
      <c r="I5004" t="s">
        <v>26</v>
      </c>
      <c r="J5004" t="s">
        <v>5534</v>
      </c>
      <c r="K5004" t="s">
        <v>318</v>
      </c>
      <c r="L5004">
        <v>23602</v>
      </c>
      <c r="M5004" t="s">
        <v>29</v>
      </c>
      <c r="N5004" t="s">
        <v>590</v>
      </c>
      <c r="O5004" t="s">
        <v>45</v>
      </c>
      <c r="P5004" t="s">
        <v>89</v>
      </c>
      <c r="Q5004" t="s">
        <v>591</v>
      </c>
      <c r="R5004">
        <v>191.6</v>
      </c>
      <c r="S5004">
        <v>4</v>
      </c>
      <c r="T5004">
        <v>0</v>
      </c>
      <c r="U5004">
        <v>91.968000000000004</v>
      </c>
    </row>
    <row r="5005" spans="1:21" x14ac:dyDescent="0.25">
      <c r="A5005">
        <v>5004</v>
      </c>
      <c r="B5005" t="s">
        <v>7932</v>
      </c>
      <c r="C5005" s="1">
        <v>42650</v>
      </c>
      <c r="D5005" s="1">
        <v>42655</v>
      </c>
      <c r="E5005" t="s">
        <v>49</v>
      </c>
      <c r="F5005" t="s">
        <v>6458</v>
      </c>
      <c r="G5005" t="s">
        <v>6459</v>
      </c>
      <c r="H5005" t="s">
        <v>25</v>
      </c>
      <c r="I5005" t="s">
        <v>26</v>
      </c>
      <c r="J5005" t="s">
        <v>41</v>
      </c>
      <c r="K5005" t="s">
        <v>42</v>
      </c>
      <c r="L5005">
        <v>90032</v>
      </c>
      <c r="M5005" t="s">
        <v>43</v>
      </c>
      <c r="N5005" t="s">
        <v>7933</v>
      </c>
      <c r="O5005" t="s">
        <v>45</v>
      </c>
      <c r="P5005" t="s">
        <v>89</v>
      </c>
      <c r="Q5005" t="s">
        <v>7934</v>
      </c>
      <c r="R5005">
        <v>10.56</v>
      </c>
      <c r="S5005">
        <v>2</v>
      </c>
      <c r="T5005">
        <v>0</v>
      </c>
      <c r="U5005">
        <v>5.0688000000000004</v>
      </c>
    </row>
    <row r="5006" spans="1:21" x14ac:dyDescent="0.25">
      <c r="A5006">
        <v>5005</v>
      </c>
      <c r="B5006" t="s">
        <v>7935</v>
      </c>
      <c r="C5006" s="1">
        <v>41759</v>
      </c>
      <c r="D5006" s="1">
        <v>41761</v>
      </c>
      <c r="E5006" t="s">
        <v>22</v>
      </c>
      <c r="F5006" t="s">
        <v>5459</v>
      </c>
      <c r="G5006" t="s">
        <v>5460</v>
      </c>
      <c r="H5006" t="s">
        <v>25</v>
      </c>
      <c r="I5006" t="s">
        <v>26</v>
      </c>
      <c r="J5006" t="s">
        <v>327</v>
      </c>
      <c r="K5006" t="s">
        <v>1491</v>
      </c>
      <c r="L5006">
        <v>39212</v>
      </c>
      <c r="M5006" t="s">
        <v>29</v>
      </c>
      <c r="N5006" t="s">
        <v>5624</v>
      </c>
      <c r="O5006" t="s">
        <v>70</v>
      </c>
      <c r="P5006" t="s">
        <v>160</v>
      </c>
      <c r="Q5006" t="s">
        <v>5625</v>
      </c>
      <c r="R5006">
        <v>47.79</v>
      </c>
      <c r="S5006">
        <v>3</v>
      </c>
      <c r="T5006">
        <v>0</v>
      </c>
      <c r="U5006">
        <v>16.2486</v>
      </c>
    </row>
    <row r="5007" spans="1:21" x14ac:dyDescent="0.25">
      <c r="A5007">
        <v>5006</v>
      </c>
      <c r="B5007" t="s">
        <v>7936</v>
      </c>
      <c r="C5007" s="1">
        <v>42318</v>
      </c>
      <c r="D5007" s="1">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v>
      </c>
      <c r="S5007">
        <v>5</v>
      </c>
      <c r="T5007">
        <v>0</v>
      </c>
      <c r="U5007">
        <v>207.14699999999999</v>
      </c>
    </row>
    <row r="5008" spans="1:21" x14ac:dyDescent="0.25">
      <c r="A5008">
        <v>5007</v>
      </c>
      <c r="B5008" t="s">
        <v>7937</v>
      </c>
      <c r="C5008" s="1">
        <v>42317</v>
      </c>
      <c r="D5008" s="1">
        <v>42322</v>
      </c>
      <c r="E5008" t="s">
        <v>49</v>
      </c>
      <c r="F5008" t="s">
        <v>5935</v>
      </c>
      <c r="G5008" t="s">
        <v>5936</v>
      </c>
      <c r="H5008" t="s">
        <v>101</v>
      </c>
      <c r="I5008" t="s">
        <v>26</v>
      </c>
      <c r="J5008" t="s">
        <v>265</v>
      </c>
      <c r="K5008" t="s">
        <v>266</v>
      </c>
      <c r="L5008">
        <v>10035</v>
      </c>
      <c r="M5008" t="s">
        <v>147</v>
      </c>
      <c r="N5008" t="s">
        <v>7938</v>
      </c>
      <c r="O5008" t="s">
        <v>70</v>
      </c>
      <c r="P5008" t="s">
        <v>683</v>
      </c>
      <c r="Q5008" t="s">
        <v>7939</v>
      </c>
      <c r="R5008">
        <v>2321.9</v>
      </c>
      <c r="S5008">
        <v>2</v>
      </c>
      <c r="T5008">
        <v>0</v>
      </c>
      <c r="U5008">
        <v>1114.5119999999999</v>
      </c>
    </row>
    <row r="5009" spans="1:21" x14ac:dyDescent="0.25">
      <c r="A5009">
        <v>5008</v>
      </c>
      <c r="B5009" t="s">
        <v>7937</v>
      </c>
      <c r="C5009" s="1">
        <v>42317</v>
      </c>
      <c r="D5009" s="1">
        <v>42322</v>
      </c>
      <c r="E5009" t="s">
        <v>49</v>
      </c>
      <c r="F5009" t="s">
        <v>5935</v>
      </c>
      <c r="G5009" t="s">
        <v>5936</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3.0497999999999998</v>
      </c>
    </row>
    <row r="5010" spans="1:21" x14ac:dyDescent="0.25">
      <c r="A5010">
        <v>5009</v>
      </c>
      <c r="B5010" t="s">
        <v>7940</v>
      </c>
      <c r="C5010" s="1">
        <v>42254</v>
      </c>
      <c r="D5010" s="1">
        <v>42261</v>
      </c>
      <c r="E5010" t="s">
        <v>49</v>
      </c>
      <c r="F5010" t="s">
        <v>7941</v>
      </c>
      <c r="G5010" t="s">
        <v>7942</v>
      </c>
      <c r="H5010" t="s">
        <v>40</v>
      </c>
      <c r="I5010" t="s">
        <v>26</v>
      </c>
      <c r="J5010" t="s">
        <v>145</v>
      </c>
      <c r="K5010" t="s">
        <v>146</v>
      </c>
      <c r="L5010">
        <v>19134</v>
      </c>
      <c r="M5010" t="s">
        <v>147</v>
      </c>
      <c r="N5010" t="s">
        <v>575</v>
      </c>
      <c r="O5010" t="s">
        <v>45</v>
      </c>
      <c r="P5010" t="s">
        <v>74</v>
      </c>
      <c r="Q5010" t="s">
        <v>576</v>
      </c>
      <c r="R5010">
        <v>9.5220000000000002</v>
      </c>
      <c r="S5010">
        <v>1</v>
      </c>
      <c r="T5010">
        <v>0.7</v>
      </c>
      <c r="U5010">
        <v>-6.9828000000000001</v>
      </c>
    </row>
    <row r="5011" spans="1:21" x14ac:dyDescent="0.25">
      <c r="A5011">
        <v>5010</v>
      </c>
      <c r="B5011" t="s">
        <v>7940</v>
      </c>
      <c r="C5011" s="1">
        <v>42254</v>
      </c>
      <c r="D5011" s="1">
        <v>42261</v>
      </c>
      <c r="E5011" t="s">
        <v>49</v>
      </c>
      <c r="F5011" t="s">
        <v>7941</v>
      </c>
      <c r="G5011" t="s">
        <v>7942</v>
      </c>
      <c r="H5011" t="s">
        <v>40</v>
      </c>
      <c r="I5011" t="s">
        <v>26</v>
      </c>
      <c r="J5011" t="s">
        <v>145</v>
      </c>
      <c r="K5011" t="s">
        <v>146</v>
      </c>
      <c r="L5011">
        <v>19134</v>
      </c>
      <c r="M5011" t="s">
        <v>147</v>
      </c>
      <c r="N5011" t="s">
        <v>1637</v>
      </c>
      <c r="O5011" t="s">
        <v>70</v>
      </c>
      <c r="P5011" t="s">
        <v>71</v>
      </c>
      <c r="Q5011" t="s">
        <v>1638</v>
      </c>
      <c r="R5011">
        <v>791.96400000000006</v>
      </c>
      <c r="S5011">
        <v>6</v>
      </c>
      <c r="T5011">
        <v>0.4</v>
      </c>
      <c r="U5011">
        <v>-131.994</v>
      </c>
    </row>
    <row r="5012" spans="1:21" x14ac:dyDescent="0.25">
      <c r="A5012">
        <v>5011</v>
      </c>
      <c r="B5012" t="s">
        <v>7940</v>
      </c>
      <c r="C5012" s="1">
        <v>42254</v>
      </c>
      <c r="D5012" s="1">
        <v>42261</v>
      </c>
      <c r="E5012" t="s">
        <v>49</v>
      </c>
      <c r="F5012" t="s">
        <v>7941</v>
      </c>
      <c r="G5012" t="s">
        <v>7942</v>
      </c>
      <c r="H5012" t="s">
        <v>40</v>
      </c>
      <c r="I5012" t="s">
        <v>26</v>
      </c>
      <c r="J5012" t="s">
        <v>145</v>
      </c>
      <c r="K5012" t="s">
        <v>146</v>
      </c>
      <c r="L5012">
        <v>19134</v>
      </c>
      <c r="M5012" t="s">
        <v>147</v>
      </c>
      <c r="N5012" t="s">
        <v>2022</v>
      </c>
      <c r="O5012" t="s">
        <v>45</v>
      </c>
      <c r="P5012" t="s">
        <v>74</v>
      </c>
      <c r="Q5012" t="s">
        <v>2023</v>
      </c>
      <c r="R5012">
        <v>4.923</v>
      </c>
      <c r="S5012">
        <v>3</v>
      </c>
      <c r="T5012">
        <v>0.7</v>
      </c>
      <c r="U5012">
        <v>-3.9384000000000001</v>
      </c>
    </row>
    <row r="5013" spans="1:21" x14ac:dyDescent="0.25">
      <c r="A5013">
        <v>5012</v>
      </c>
      <c r="B5013" t="s">
        <v>7943</v>
      </c>
      <c r="C5013" s="1">
        <v>42866</v>
      </c>
      <c r="D5013" s="1">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x14ac:dyDescent="0.25">
      <c r="A5014">
        <v>5013</v>
      </c>
      <c r="B5014" t="s">
        <v>7944</v>
      </c>
      <c r="C5014" s="1">
        <v>42937</v>
      </c>
      <c r="D5014" s="1">
        <v>42942</v>
      </c>
      <c r="E5014" t="s">
        <v>49</v>
      </c>
      <c r="F5014" t="s">
        <v>6271</v>
      </c>
      <c r="G5014" t="s">
        <v>6272</v>
      </c>
      <c r="H5014" t="s">
        <v>101</v>
      </c>
      <c r="I5014" t="s">
        <v>26</v>
      </c>
      <c r="J5014" t="s">
        <v>2184</v>
      </c>
      <c r="K5014" t="s">
        <v>497</v>
      </c>
      <c r="L5014">
        <v>44105</v>
      </c>
      <c r="M5014" t="s">
        <v>147</v>
      </c>
      <c r="N5014" t="s">
        <v>1726</v>
      </c>
      <c r="O5014" t="s">
        <v>45</v>
      </c>
      <c r="P5014" t="s">
        <v>74</v>
      </c>
      <c r="Q5014" t="s">
        <v>1727</v>
      </c>
      <c r="R5014">
        <v>33.93</v>
      </c>
      <c r="S5014">
        <v>3</v>
      </c>
      <c r="T5014">
        <v>0.7</v>
      </c>
      <c r="U5014">
        <v>-22.62</v>
      </c>
    </row>
    <row r="5015" spans="1:21" x14ac:dyDescent="0.25">
      <c r="A5015">
        <v>5014</v>
      </c>
      <c r="B5015" t="s">
        <v>7944</v>
      </c>
      <c r="C5015" s="1">
        <v>42937</v>
      </c>
      <c r="D5015" s="1">
        <v>42942</v>
      </c>
      <c r="E5015" t="s">
        <v>49</v>
      </c>
      <c r="F5015" t="s">
        <v>6271</v>
      </c>
      <c r="G5015" t="s">
        <v>6272</v>
      </c>
      <c r="H5015" t="s">
        <v>101</v>
      </c>
      <c r="I5015" t="s">
        <v>26</v>
      </c>
      <c r="J5015" t="s">
        <v>2184</v>
      </c>
      <c r="K5015" t="s">
        <v>497</v>
      </c>
      <c r="L5015">
        <v>44105</v>
      </c>
      <c r="M5015" t="s">
        <v>147</v>
      </c>
      <c r="N5015" t="s">
        <v>7945</v>
      </c>
      <c r="O5015" t="s">
        <v>45</v>
      </c>
      <c r="P5015" t="s">
        <v>58</v>
      </c>
      <c r="Q5015" t="s">
        <v>7946</v>
      </c>
      <c r="R5015">
        <v>222.32</v>
      </c>
      <c r="S5015">
        <v>7</v>
      </c>
      <c r="T5015">
        <v>0.2</v>
      </c>
      <c r="U5015">
        <v>25.010999999999999</v>
      </c>
    </row>
    <row r="5016" spans="1:21" x14ac:dyDescent="0.25">
      <c r="A5016">
        <v>5015</v>
      </c>
      <c r="B5016" t="s">
        <v>7944</v>
      </c>
      <c r="C5016" s="1">
        <v>42937</v>
      </c>
      <c r="D5016" s="1">
        <v>42942</v>
      </c>
      <c r="E5016" t="s">
        <v>49</v>
      </c>
      <c r="F5016" t="s">
        <v>6271</v>
      </c>
      <c r="G5016" t="s">
        <v>6272</v>
      </c>
      <c r="H5016" t="s">
        <v>101</v>
      </c>
      <c r="I5016" t="s">
        <v>26</v>
      </c>
      <c r="J5016" t="s">
        <v>2184</v>
      </c>
      <c r="K5016" t="s">
        <v>497</v>
      </c>
      <c r="L5016">
        <v>44105</v>
      </c>
      <c r="M5016" t="s">
        <v>147</v>
      </c>
      <c r="N5016" t="s">
        <v>7947</v>
      </c>
      <c r="O5016" t="s">
        <v>70</v>
      </c>
      <c r="P5016" t="s">
        <v>71</v>
      </c>
      <c r="Q5016" t="s">
        <v>7948</v>
      </c>
      <c r="R5016">
        <v>210.56399999999999</v>
      </c>
      <c r="S5016">
        <v>6</v>
      </c>
      <c r="T5016">
        <v>0.4</v>
      </c>
      <c r="U5016">
        <v>-52.640999999999998</v>
      </c>
    </row>
    <row r="5017" spans="1:21" x14ac:dyDescent="0.25">
      <c r="A5017">
        <v>5016</v>
      </c>
      <c r="B5017" t="s">
        <v>7949</v>
      </c>
      <c r="C5017" s="1">
        <v>41967</v>
      </c>
      <c r="D5017" s="1">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35.167999999999999</v>
      </c>
      <c r="S5017">
        <v>7</v>
      </c>
      <c r="T5017">
        <v>0.2</v>
      </c>
      <c r="U5017">
        <v>9.6712000000000007</v>
      </c>
    </row>
    <row r="5018" spans="1:21" x14ac:dyDescent="0.25">
      <c r="A5018">
        <v>5017</v>
      </c>
      <c r="B5018" t="s">
        <v>7949</v>
      </c>
      <c r="C5018" s="1">
        <v>41967</v>
      </c>
      <c r="D5018" s="1">
        <v>41972</v>
      </c>
      <c r="E5018" t="s">
        <v>49</v>
      </c>
      <c r="F5018" t="s">
        <v>4327</v>
      </c>
      <c r="G5018" t="s">
        <v>4328</v>
      </c>
      <c r="H5018" t="s">
        <v>25</v>
      </c>
      <c r="I5018" t="s">
        <v>26</v>
      </c>
      <c r="J5018" t="s">
        <v>2841</v>
      </c>
      <c r="K5018" t="s">
        <v>497</v>
      </c>
      <c r="L5018">
        <v>43615</v>
      </c>
      <c r="M5018" t="s">
        <v>147</v>
      </c>
      <c r="N5018" t="s">
        <v>7950</v>
      </c>
      <c r="O5018" t="s">
        <v>70</v>
      </c>
      <c r="P5018" t="s">
        <v>71</v>
      </c>
      <c r="Q5018" t="s">
        <v>7951</v>
      </c>
      <c r="R5018">
        <v>1502.376</v>
      </c>
      <c r="S5018">
        <v>4</v>
      </c>
      <c r="T5018">
        <v>0.4</v>
      </c>
      <c r="U5018">
        <v>-250.39599999999999</v>
      </c>
    </row>
    <row r="5019" spans="1:21" x14ac:dyDescent="0.25">
      <c r="A5019">
        <v>5018</v>
      </c>
      <c r="B5019" t="s">
        <v>7952</v>
      </c>
      <c r="C5019" s="1">
        <v>41958</v>
      </c>
      <c r="D5019" s="1">
        <v>41961</v>
      </c>
      <c r="E5019" t="s">
        <v>187</v>
      </c>
      <c r="F5019" t="s">
        <v>7953</v>
      </c>
      <c r="G5019" t="s">
        <v>7954</v>
      </c>
      <c r="H5019" t="s">
        <v>25</v>
      </c>
      <c r="I5019" t="s">
        <v>26</v>
      </c>
      <c r="J5019" t="s">
        <v>41</v>
      </c>
      <c r="K5019" t="s">
        <v>42</v>
      </c>
      <c r="L5019">
        <v>90008</v>
      </c>
      <c r="M5019" t="s">
        <v>43</v>
      </c>
      <c r="N5019" t="s">
        <v>929</v>
      </c>
      <c r="O5019" t="s">
        <v>31</v>
      </c>
      <c r="P5019" t="s">
        <v>64</v>
      </c>
      <c r="Q5019" t="s">
        <v>930</v>
      </c>
      <c r="R5019">
        <v>10.11</v>
      </c>
      <c r="S5019">
        <v>3</v>
      </c>
      <c r="T5019">
        <v>0</v>
      </c>
      <c r="U5019">
        <v>3.2351999999999999</v>
      </c>
    </row>
    <row r="5020" spans="1:21" x14ac:dyDescent="0.25">
      <c r="A5020">
        <v>5019</v>
      </c>
      <c r="B5020" t="s">
        <v>7952</v>
      </c>
      <c r="C5020" s="1">
        <v>41958</v>
      </c>
      <c r="D5020" s="1">
        <v>41961</v>
      </c>
      <c r="E5020" t="s">
        <v>187</v>
      </c>
      <c r="F5020" t="s">
        <v>7953</v>
      </c>
      <c r="G5020" t="s">
        <v>7954</v>
      </c>
      <c r="H5020" t="s">
        <v>25</v>
      </c>
      <c r="I5020" t="s">
        <v>26</v>
      </c>
      <c r="J5020" t="s">
        <v>41</v>
      </c>
      <c r="K5020" t="s">
        <v>42</v>
      </c>
      <c r="L5020">
        <v>90008</v>
      </c>
      <c r="M5020" t="s">
        <v>43</v>
      </c>
      <c r="N5020" t="s">
        <v>908</v>
      </c>
      <c r="O5020" t="s">
        <v>70</v>
      </c>
      <c r="P5020" t="s">
        <v>160</v>
      </c>
      <c r="Q5020" t="s">
        <v>909</v>
      </c>
      <c r="R5020">
        <v>772.47</v>
      </c>
      <c r="S5020">
        <v>3</v>
      </c>
      <c r="T5020">
        <v>0</v>
      </c>
      <c r="U5020">
        <v>146.76929999999999</v>
      </c>
    </row>
    <row r="5021" spans="1:21" x14ac:dyDescent="0.25">
      <c r="A5021">
        <v>5020</v>
      </c>
      <c r="B5021" t="s">
        <v>7952</v>
      </c>
      <c r="C5021" s="1">
        <v>41958</v>
      </c>
      <c r="D5021" s="1">
        <v>41961</v>
      </c>
      <c r="E5021" t="s">
        <v>187</v>
      </c>
      <c r="F5021" t="s">
        <v>7953</v>
      </c>
      <c r="G5021" t="s">
        <v>7954</v>
      </c>
      <c r="H5021" t="s">
        <v>25</v>
      </c>
      <c r="I5021" t="s">
        <v>26</v>
      </c>
      <c r="J5021" t="s">
        <v>41</v>
      </c>
      <c r="K5021" t="s">
        <v>42</v>
      </c>
      <c r="L5021">
        <v>90008</v>
      </c>
      <c r="M5021" t="s">
        <v>43</v>
      </c>
      <c r="N5021" t="s">
        <v>2657</v>
      </c>
      <c r="O5021" t="s">
        <v>45</v>
      </c>
      <c r="P5021" t="s">
        <v>578</v>
      </c>
      <c r="Q5021" t="s">
        <v>2658</v>
      </c>
      <c r="R5021">
        <v>20.46</v>
      </c>
      <c r="S5021">
        <v>2</v>
      </c>
      <c r="T5021">
        <v>0</v>
      </c>
      <c r="U5021">
        <v>5.3196000000000003</v>
      </c>
    </row>
    <row r="5022" spans="1:21" x14ac:dyDescent="0.25">
      <c r="A5022">
        <v>5021</v>
      </c>
      <c r="B5022" t="s">
        <v>7955</v>
      </c>
      <c r="C5022" s="1">
        <v>42817</v>
      </c>
      <c r="D5022" s="1">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17.379000000000001</v>
      </c>
    </row>
    <row r="5023" spans="1:21" x14ac:dyDescent="0.25">
      <c r="A5023">
        <v>5022</v>
      </c>
      <c r="B5023" t="s">
        <v>7956</v>
      </c>
      <c r="C5023" s="1">
        <v>42722</v>
      </c>
      <c r="D5023" s="1">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21.792000000000002</v>
      </c>
    </row>
    <row r="5024" spans="1:21" x14ac:dyDescent="0.25">
      <c r="A5024">
        <v>5023</v>
      </c>
      <c r="B5024" t="s">
        <v>7956</v>
      </c>
      <c r="C5024" s="1">
        <v>42722</v>
      </c>
      <c r="D5024" s="1">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146.76929999999999</v>
      </c>
    </row>
    <row r="5025" spans="1:21" x14ac:dyDescent="0.25">
      <c r="A5025">
        <v>5024</v>
      </c>
      <c r="B5025" t="s">
        <v>7956</v>
      </c>
      <c r="C5025" s="1">
        <v>42722</v>
      </c>
      <c r="D5025" s="1">
        <v>42728</v>
      </c>
      <c r="E5025" t="s">
        <v>49</v>
      </c>
      <c r="F5025" t="s">
        <v>1649</v>
      </c>
      <c r="G5025" t="s">
        <v>1650</v>
      </c>
      <c r="H5025" t="s">
        <v>25</v>
      </c>
      <c r="I5025" t="s">
        <v>26</v>
      </c>
      <c r="J5025" t="s">
        <v>949</v>
      </c>
      <c r="K5025" t="s">
        <v>42</v>
      </c>
      <c r="L5025">
        <v>92037</v>
      </c>
      <c r="M5025" t="s">
        <v>43</v>
      </c>
      <c r="N5025" t="s">
        <v>7118</v>
      </c>
      <c r="O5025" t="s">
        <v>31</v>
      </c>
      <c r="P5025" t="s">
        <v>64</v>
      </c>
      <c r="Q5025" t="s">
        <v>7119</v>
      </c>
      <c r="R5025">
        <v>39.92</v>
      </c>
      <c r="S5025">
        <v>4</v>
      </c>
      <c r="T5025">
        <v>0</v>
      </c>
      <c r="U5025">
        <v>11.1776</v>
      </c>
    </row>
    <row r="5026" spans="1:21" x14ac:dyDescent="0.25">
      <c r="A5026">
        <v>5025</v>
      </c>
      <c r="B5026" t="s">
        <v>7957</v>
      </c>
      <c r="C5026" s="1">
        <v>42945</v>
      </c>
      <c r="D5026" s="1">
        <v>42950</v>
      </c>
      <c r="E5026" t="s">
        <v>49</v>
      </c>
      <c r="F5026" t="s">
        <v>2388</v>
      </c>
      <c r="G5026" t="s">
        <v>2389</v>
      </c>
      <c r="H5026" t="s">
        <v>25</v>
      </c>
      <c r="I5026" t="s">
        <v>26</v>
      </c>
      <c r="J5026" t="s">
        <v>4855</v>
      </c>
      <c r="K5026" t="s">
        <v>649</v>
      </c>
      <c r="L5026">
        <v>73120</v>
      </c>
      <c r="M5026" t="s">
        <v>104</v>
      </c>
      <c r="N5026" t="s">
        <v>7015</v>
      </c>
      <c r="O5026" t="s">
        <v>45</v>
      </c>
      <c r="P5026" t="s">
        <v>74</v>
      </c>
      <c r="Q5026" t="s">
        <v>7016</v>
      </c>
      <c r="R5026">
        <v>33.479999999999997</v>
      </c>
      <c r="S5026">
        <v>2</v>
      </c>
      <c r="T5026">
        <v>0</v>
      </c>
      <c r="U5026">
        <v>16.405200000000001</v>
      </c>
    </row>
    <row r="5027" spans="1:21" x14ac:dyDescent="0.25">
      <c r="A5027">
        <v>5026</v>
      </c>
      <c r="B5027" t="s">
        <v>7957</v>
      </c>
      <c r="C5027" s="1">
        <v>42945</v>
      </c>
      <c r="D5027" s="1">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133.97130000000001</v>
      </c>
    </row>
    <row r="5028" spans="1:21" x14ac:dyDescent="0.25">
      <c r="A5028">
        <v>5027</v>
      </c>
      <c r="B5028" t="s">
        <v>7957</v>
      </c>
      <c r="C5028" s="1">
        <v>42945</v>
      </c>
      <c r="D5028" s="1">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60.552799999999998</v>
      </c>
    </row>
    <row r="5029" spans="1:21" x14ac:dyDescent="0.25">
      <c r="A5029">
        <v>5028</v>
      </c>
      <c r="B5029" t="s">
        <v>7957</v>
      </c>
      <c r="C5029" s="1">
        <v>42945</v>
      </c>
      <c r="D5029" s="1">
        <v>42950</v>
      </c>
      <c r="E5029" t="s">
        <v>49</v>
      </c>
      <c r="F5029" t="s">
        <v>2388</v>
      </c>
      <c r="G5029" t="s">
        <v>2389</v>
      </c>
      <c r="H5029" t="s">
        <v>25</v>
      </c>
      <c r="I5029" t="s">
        <v>26</v>
      </c>
      <c r="J5029" t="s">
        <v>4855</v>
      </c>
      <c r="K5029" t="s">
        <v>649</v>
      </c>
      <c r="L5029">
        <v>73120</v>
      </c>
      <c r="M5029" t="s">
        <v>104</v>
      </c>
      <c r="N5029" t="s">
        <v>7958</v>
      </c>
      <c r="O5029" t="s">
        <v>31</v>
      </c>
      <c r="P5029" t="s">
        <v>35</v>
      </c>
      <c r="Q5029" t="s">
        <v>7959</v>
      </c>
      <c r="R5029">
        <v>302.67</v>
      </c>
      <c r="S5029">
        <v>3</v>
      </c>
      <c r="T5029">
        <v>0</v>
      </c>
      <c r="U5029">
        <v>72.640799999999999</v>
      </c>
    </row>
    <row r="5030" spans="1:21" x14ac:dyDescent="0.25">
      <c r="A5030">
        <v>5029</v>
      </c>
      <c r="B5030" t="s">
        <v>7960</v>
      </c>
      <c r="C5030" s="1">
        <v>41884</v>
      </c>
      <c r="D5030" s="1">
        <v>41889</v>
      </c>
      <c r="E5030" t="s">
        <v>22</v>
      </c>
      <c r="F5030" t="s">
        <v>5426</v>
      </c>
      <c r="G5030" t="s">
        <v>5427</v>
      </c>
      <c r="H5030" t="s">
        <v>25</v>
      </c>
      <c r="I5030" t="s">
        <v>26</v>
      </c>
      <c r="J5030" t="s">
        <v>302</v>
      </c>
      <c r="K5030" t="s">
        <v>210</v>
      </c>
      <c r="L5030">
        <v>60653</v>
      </c>
      <c r="M5030" t="s">
        <v>104</v>
      </c>
      <c r="N5030" t="s">
        <v>2302</v>
      </c>
      <c r="O5030" t="s">
        <v>70</v>
      </c>
      <c r="P5030" t="s">
        <v>160</v>
      </c>
      <c r="Q5030" t="s">
        <v>2303</v>
      </c>
      <c r="R5030">
        <v>239.976</v>
      </c>
      <c r="S5030">
        <v>3</v>
      </c>
      <c r="T5030">
        <v>0.2</v>
      </c>
      <c r="U5030">
        <v>53.994599999999998</v>
      </c>
    </row>
    <row r="5031" spans="1:21" x14ac:dyDescent="0.25">
      <c r="A5031">
        <v>5030</v>
      </c>
      <c r="B5031" t="s">
        <v>7961</v>
      </c>
      <c r="C5031" s="1">
        <v>42764</v>
      </c>
      <c r="D5031" s="1">
        <v>42768</v>
      </c>
      <c r="E5031" t="s">
        <v>49</v>
      </c>
      <c r="F5031" t="s">
        <v>3016</v>
      </c>
      <c r="G5031" t="s">
        <v>3017</v>
      </c>
      <c r="H5031" t="s">
        <v>25</v>
      </c>
      <c r="I5031" t="s">
        <v>26</v>
      </c>
      <c r="J5031" t="s">
        <v>126</v>
      </c>
      <c r="K5031" t="s">
        <v>42</v>
      </c>
      <c r="L5031">
        <v>94109</v>
      </c>
      <c r="M5031" t="s">
        <v>43</v>
      </c>
      <c r="N5031" t="s">
        <v>6259</v>
      </c>
      <c r="O5031" t="s">
        <v>45</v>
      </c>
      <c r="P5031" t="s">
        <v>67</v>
      </c>
      <c r="Q5031" t="s">
        <v>6260</v>
      </c>
      <c r="R5031">
        <v>8.34</v>
      </c>
      <c r="S5031">
        <v>3</v>
      </c>
      <c r="T5031">
        <v>0</v>
      </c>
      <c r="U5031">
        <v>2.1684000000000001</v>
      </c>
    </row>
    <row r="5032" spans="1:21" x14ac:dyDescent="0.25">
      <c r="A5032">
        <v>5031</v>
      </c>
      <c r="B5032" t="s">
        <v>7961</v>
      </c>
      <c r="C5032" s="1">
        <v>42764</v>
      </c>
      <c r="D5032" s="1">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x14ac:dyDescent="0.25">
      <c r="A5033">
        <v>5032</v>
      </c>
      <c r="B5033" t="s">
        <v>7961</v>
      </c>
      <c r="C5033" s="1">
        <v>42764</v>
      </c>
      <c r="D5033" s="1">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v>
      </c>
      <c r="S5033">
        <v>8</v>
      </c>
      <c r="T5033">
        <v>0.2</v>
      </c>
      <c r="U5033">
        <v>40.370399999999997</v>
      </c>
    </row>
    <row r="5034" spans="1:21" x14ac:dyDescent="0.25">
      <c r="A5034">
        <v>5033</v>
      </c>
      <c r="B5034" t="s">
        <v>7962</v>
      </c>
      <c r="C5034" s="1">
        <v>42730</v>
      </c>
      <c r="D5034" s="1">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25.552800000000001</v>
      </c>
    </row>
    <row r="5035" spans="1:21" x14ac:dyDescent="0.25">
      <c r="A5035">
        <v>5034</v>
      </c>
      <c r="B5035" t="s">
        <v>7962</v>
      </c>
      <c r="C5035" s="1">
        <v>42730</v>
      </c>
      <c r="D5035" s="1">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7.4172000000000002</v>
      </c>
    </row>
    <row r="5036" spans="1:21" x14ac:dyDescent="0.25">
      <c r="A5036">
        <v>5035</v>
      </c>
      <c r="B5036" t="s">
        <v>7963</v>
      </c>
      <c r="C5036" s="1">
        <v>42225</v>
      </c>
      <c r="D5036" s="1">
        <v>42229</v>
      </c>
      <c r="E5036" t="s">
        <v>22</v>
      </c>
      <c r="F5036" t="s">
        <v>3051</v>
      </c>
      <c r="G5036" t="s">
        <v>3052</v>
      </c>
      <c r="H5036" t="s">
        <v>101</v>
      </c>
      <c r="I5036" t="s">
        <v>26</v>
      </c>
      <c r="J5036" t="s">
        <v>2553</v>
      </c>
      <c r="K5036" t="s">
        <v>113</v>
      </c>
      <c r="L5036">
        <v>53209</v>
      </c>
      <c r="M5036" t="s">
        <v>104</v>
      </c>
      <c r="N5036" t="s">
        <v>7471</v>
      </c>
      <c r="O5036" t="s">
        <v>31</v>
      </c>
      <c r="P5036" t="s">
        <v>32</v>
      </c>
      <c r="Q5036" t="s">
        <v>7472</v>
      </c>
      <c r="R5036">
        <v>687.4</v>
      </c>
      <c r="S5036">
        <v>5</v>
      </c>
      <c r="T5036">
        <v>0</v>
      </c>
      <c r="U5036">
        <v>48.118000000000002</v>
      </c>
    </row>
    <row r="5037" spans="1:21" x14ac:dyDescent="0.25">
      <c r="A5037">
        <v>5036</v>
      </c>
      <c r="B5037" t="s">
        <v>7964</v>
      </c>
      <c r="C5037" s="1">
        <v>41735</v>
      </c>
      <c r="D5037" s="1">
        <v>41741</v>
      </c>
      <c r="E5037" t="s">
        <v>49</v>
      </c>
      <c r="F5037" t="s">
        <v>5384</v>
      </c>
      <c r="G5037" t="s">
        <v>5385</v>
      </c>
      <c r="H5037" t="s">
        <v>40</v>
      </c>
      <c r="I5037" t="s">
        <v>26</v>
      </c>
      <c r="J5037" t="s">
        <v>94</v>
      </c>
      <c r="K5037" t="s">
        <v>95</v>
      </c>
      <c r="L5037">
        <v>98115</v>
      </c>
      <c r="M5037" t="s">
        <v>43</v>
      </c>
      <c r="N5037" t="s">
        <v>2190</v>
      </c>
      <c r="O5037" t="s">
        <v>31</v>
      </c>
      <c r="P5037" t="s">
        <v>55</v>
      </c>
      <c r="Q5037" t="s">
        <v>2191</v>
      </c>
      <c r="R5037">
        <v>653.54999999999995</v>
      </c>
      <c r="S5037">
        <v>3</v>
      </c>
      <c r="T5037">
        <v>0</v>
      </c>
      <c r="U5037">
        <v>111.1035</v>
      </c>
    </row>
    <row r="5038" spans="1:21" x14ac:dyDescent="0.25">
      <c r="A5038">
        <v>5037</v>
      </c>
      <c r="B5038" t="s">
        <v>7964</v>
      </c>
      <c r="C5038" s="1">
        <v>41735</v>
      </c>
      <c r="D5038" s="1">
        <v>41741</v>
      </c>
      <c r="E5038" t="s">
        <v>49</v>
      </c>
      <c r="F5038" t="s">
        <v>5384</v>
      </c>
      <c r="G5038" t="s">
        <v>5385</v>
      </c>
      <c r="H5038" t="s">
        <v>40</v>
      </c>
      <c r="I5038" t="s">
        <v>26</v>
      </c>
      <c r="J5038" t="s">
        <v>94</v>
      </c>
      <c r="K5038" t="s">
        <v>95</v>
      </c>
      <c r="L5038">
        <v>98115</v>
      </c>
      <c r="M5038" t="s">
        <v>43</v>
      </c>
      <c r="N5038" t="s">
        <v>2574</v>
      </c>
      <c r="O5038" t="s">
        <v>70</v>
      </c>
      <c r="P5038" t="s">
        <v>160</v>
      </c>
      <c r="Q5038" t="s">
        <v>2575</v>
      </c>
      <c r="R5038">
        <v>33.9</v>
      </c>
      <c r="S5038">
        <v>2</v>
      </c>
      <c r="T5038">
        <v>0</v>
      </c>
      <c r="U5038">
        <v>2.0339999999999998</v>
      </c>
    </row>
    <row r="5039" spans="1:21" x14ac:dyDescent="0.25">
      <c r="A5039">
        <v>5038</v>
      </c>
      <c r="B5039" t="s">
        <v>7965</v>
      </c>
      <c r="C5039" s="1">
        <v>43056</v>
      </c>
      <c r="D5039" s="1">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v>
      </c>
      <c r="S5039">
        <v>5</v>
      </c>
      <c r="T5039">
        <v>0.2</v>
      </c>
      <c r="U5039">
        <v>83.986000000000004</v>
      </c>
    </row>
    <row r="5040" spans="1:21" x14ac:dyDescent="0.25">
      <c r="A5040">
        <v>5039</v>
      </c>
      <c r="B5040" t="s">
        <v>7966</v>
      </c>
      <c r="C5040" s="1">
        <v>42196</v>
      </c>
      <c r="D5040" s="1">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-37.112400000000001</v>
      </c>
    </row>
    <row r="5041" spans="1:21" x14ac:dyDescent="0.25">
      <c r="A5041">
        <v>5040</v>
      </c>
      <c r="B5041" t="s">
        <v>7966</v>
      </c>
      <c r="C5041" s="1">
        <v>42196</v>
      </c>
      <c r="D5041" s="1">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v>
      </c>
    </row>
    <row r="5042" spans="1:21" x14ac:dyDescent="0.25">
      <c r="A5042">
        <v>5041</v>
      </c>
      <c r="B5042" t="s">
        <v>7966</v>
      </c>
      <c r="C5042" s="1">
        <v>42196</v>
      </c>
      <c r="D5042" s="1">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103.8982</v>
      </c>
    </row>
    <row r="5043" spans="1:21" x14ac:dyDescent="0.25">
      <c r="A5043">
        <v>5042</v>
      </c>
      <c r="B5043" t="s">
        <v>7967</v>
      </c>
      <c r="C5043" s="1">
        <v>42684</v>
      </c>
      <c r="D5043" s="1">
        <v>42687</v>
      </c>
      <c r="E5043" t="s">
        <v>22</v>
      </c>
      <c r="F5043" t="s">
        <v>4050</v>
      </c>
      <c r="G5043" t="s">
        <v>4051</v>
      </c>
      <c r="H5043" t="s">
        <v>25</v>
      </c>
      <c r="I5043" t="s">
        <v>26</v>
      </c>
      <c r="J5043" t="s">
        <v>41</v>
      </c>
      <c r="K5043" t="s">
        <v>42</v>
      </c>
      <c r="L5043">
        <v>90036</v>
      </c>
      <c r="M5043" t="s">
        <v>43</v>
      </c>
      <c r="N5043" t="s">
        <v>6011</v>
      </c>
      <c r="O5043" t="s">
        <v>45</v>
      </c>
      <c r="P5043" t="s">
        <v>89</v>
      </c>
      <c r="Q5043" t="s">
        <v>6012</v>
      </c>
      <c r="R5043">
        <v>67.709999999999994</v>
      </c>
      <c r="S5043">
        <v>3</v>
      </c>
      <c r="T5043">
        <v>0</v>
      </c>
      <c r="U5043">
        <v>32.500799999999998</v>
      </c>
    </row>
    <row r="5044" spans="1:21" x14ac:dyDescent="0.25">
      <c r="A5044">
        <v>5043</v>
      </c>
      <c r="B5044" t="s">
        <v>7967</v>
      </c>
      <c r="C5044" s="1">
        <v>42684</v>
      </c>
      <c r="D5044" s="1">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38.975999999999999</v>
      </c>
    </row>
    <row r="5045" spans="1:21" x14ac:dyDescent="0.25">
      <c r="A5045">
        <v>5044</v>
      </c>
      <c r="B5045" t="s">
        <v>7967</v>
      </c>
      <c r="C5045" s="1">
        <v>42684</v>
      </c>
      <c r="D5045" s="1">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x14ac:dyDescent="0.25">
      <c r="A5046">
        <v>5045</v>
      </c>
      <c r="B5046" t="s">
        <v>7967</v>
      </c>
      <c r="C5046" s="1">
        <v>42684</v>
      </c>
      <c r="D5046" s="1">
        <v>42687</v>
      </c>
      <c r="E5046" t="s">
        <v>22</v>
      </c>
      <c r="F5046" t="s">
        <v>4050</v>
      </c>
      <c r="G5046" t="s">
        <v>4051</v>
      </c>
      <c r="H5046" t="s">
        <v>25</v>
      </c>
      <c r="I5046" t="s">
        <v>26</v>
      </c>
      <c r="J5046" t="s">
        <v>41</v>
      </c>
      <c r="K5046" t="s">
        <v>42</v>
      </c>
      <c r="L5046">
        <v>90036</v>
      </c>
      <c r="M5046" t="s">
        <v>43</v>
      </c>
      <c r="N5046" t="s">
        <v>7318</v>
      </c>
      <c r="O5046" t="s">
        <v>45</v>
      </c>
      <c r="P5046" t="s">
        <v>89</v>
      </c>
      <c r="Q5046" t="s">
        <v>7319</v>
      </c>
      <c r="R5046">
        <v>61.4</v>
      </c>
      <c r="S5046">
        <v>5</v>
      </c>
      <c r="T5046">
        <v>0</v>
      </c>
      <c r="U5046">
        <v>28.858000000000001</v>
      </c>
    </row>
    <row r="5047" spans="1:21" x14ac:dyDescent="0.25">
      <c r="A5047">
        <v>5046</v>
      </c>
      <c r="B5047" t="s">
        <v>7967</v>
      </c>
      <c r="C5047" s="1">
        <v>42684</v>
      </c>
      <c r="D5047" s="1">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x14ac:dyDescent="0.25">
      <c r="A5048">
        <v>5047</v>
      </c>
      <c r="B5048" t="s">
        <v>7967</v>
      </c>
      <c r="C5048" s="1">
        <v>42684</v>
      </c>
      <c r="D5048" s="1">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5.1840000000000002</v>
      </c>
      <c r="S5048">
        <v>3</v>
      </c>
      <c r="T5048">
        <v>0.2</v>
      </c>
      <c r="U5048">
        <v>1.8144</v>
      </c>
    </row>
    <row r="5049" spans="1:21" x14ac:dyDescent="0.25">
      <c r="A5049">
        <v>5048</v>
      </c>
      <c r="B5049" t="s">
        <v>7967</v>
      </c>
      <c r="C5049" s="1">
        <v>42684</v>
      </c>
      <c r="D5049" s="1">
        <v>42687</v>
      </c>
      <c r="E5049" t="s">
        <v>22</v>
      </c>
      <c r="F5049" t="s">
        <v>4050</v>
      </c>
      <c r="G5049" t="s">
        <v>4051</v>
      </c>
      <c r="H5049" t="s">
        <v>25</v>
      </c>
      <c r="I5049" t="s">
        <v>26</v>
      </c>
      <c r="J5049" t="s">
        <v>41</v>
      </c>
      <c r="K5049" t="s">
        <v>42</v>
      </c>
      <c r="L5049">
        <v>90036</v>
      </c>
      <c r="M5049" t="s">
        <v>43</v>
      </c>
      <c r="N5049" t="s">
        <v>7256</v>
      </c>
      <c r="O5049" t="s">
        <v>45</v>
      </c>
      <c r="P5049" t="s">
        <v>67</v>
      </c>
      <c r="Q5049" t="s">
        <v>7257</v>
      </c>
      <c r="R5049">
        <v>14.7</v>
      </c>
      <c r="S5049">
        <v>5</v>
      </c>
      <c r="T5049">
        <v>0</v>
      </c>
      <c r="U5049">
        <v>3.9689999999999999</v>
      </c>
    </row>
    <row r="5050" spans="1:21" x14ac:dyDescent="0.25">
      <c r="A5050">
        <v>5049</v>
      </c>
      <c r="B5050" t="s">
        <v>7968</v>
      </c>
      <c r="C5050" s="1">
        <v>41729</v>
      </c>
      <c r="D5050" s="1">
        <v>41733</v>
      </c>
      <c r="E5050" t="s">
        <v>49</v>
      </c>
      <c r="F5050" t="s">
        <v>7223</v>
      </c>
      <c r="G5050" t="s">
        <v>7224</v>
      </c>
      <c r="H5050" t="s">
        <v>25</v>
      </c>
      <c r="I5050" t="s">
        <v>26</v>
      </c>
      <c r="J5050" t="s">
        <v>302</v>
      </c>
      <c r="K5050" t="s">
        <v>210</v>
      </c>
      <c r="L5050">
        <v>60610</v>
      </c>
      <c r="M5050" t="s">
        <v>104</v>
      </c>
      <c r="N5050" t="s">
        <v>2733</v>
      </c>
      <c r="O5050" t="s">
        <v>45</v>
      </c>
      <c r="P5050" t="s">
        <v>74</v>
      </c>
      <c r="Q5050" t="s">
        <v>2734</v>
      </c>
      <c r="R5050">
        <v>8.1340000000000003</v>
      </c>
      <c r="S5050">
        <v>7</v>
      </c>
      <c r="T5050">
        <v>0.8</v>
      </c>
      <c r="U5050">
        <v>-13.8278</v>
      </c>
    </row>
    <row r="5051" spans="1:21" x14ac:dyDescent="0.25">
      <c r="A5051">
        <v>5050</v>
      </c>
      <c r="B5051" t="s">
        <v>7968</v>
      </c>
      <c r="C5051" s="1">
        <v>41729</v>
      </c>
      <c r="D5051" s="1">
        <v>41733</v>
      </c>
      <c r="E5051" t="s">
        <v>49</v>
      </c>
      <c r="F5051" t="s">
        <v>7223</v>
      </c>
      <c r="G5051" t="s">
        <v>7224</v>
      </c>
      <c r="H5051" t="s">
        <v>25</v>
      </c>
      <c r="I5051" t="s">
        <v>26</v>
      </c>
      <c r="J5051" t="s">
        <v>302</v>
      </c>
      <c r="K5051" t="s">
        <v>210</v>
      </c>
      <c r="L5051">
        <v>60610</v>
      </c>
      <c r="M5051" t="s">
        <v>104</v>
      </c>
      <c r="N5051" t="s">
        <v>2536</v>
      </c>
      <c r="O5051" t="s">
        <v>70</v>
      </c>
      <c r="P5051" t="s">
        <v>160</v>
      </c>
      <c r="Q5051" t="s">
        <v>2537</v>
      </c>
      <c r="R5051">
        <v>79.983999999999995</v>
      </c>
      <c r="S5051">
        <v>2</v>
      </c>
      <c r="T5051">
        <v>0.2</v>
      </c>
      <c r="U5051">
        <v>13.997199999999999</v>
      </c>
    </row>
    <row r="5052" spans="1:21" x14ac:dyDescent="0.25">
      <c r="A5052">
        <v>5051</v>
      </c>
      <c r="B5052" t="s">
        <v>7969</v>
      </c>
      <c r="C5052" s="1">
        <v>42265</v>
      </c>
      <c r="D5052" s="1">
        <v>42271</v>
      </c>
      <c r="E5052" t="s">
        <v>49</v>
      </c>
      <c r="F5052" t="s">
        <v>1251</v>
      </c>
      <c r="G5052" t="s">
        <v>1252</v>
      </c>
      <c r="H5052" t="s">
        <v>101</v>
      </c>
      <c r="I5052" t="s">
        <v>26</v>
      </c>
      <c r="J5052" t="s">
        <v>1380</v>
      </c>
      <c r="K5052" t="s">
        <v>95</v>
      </c>
      <c r="L5052">
        <v>98198</v>
      </c>
      <c r="M5052" t="s">
        <v>43</v>
      </c>
      <c r="N5052" t="s">
        <v>5246</v>
      </c>
      <c r="O5052" t="s">
        <v>45</v>
      </c>
      <c r="P5052" t="s">
        <v>89</v>
      </c>
      <c r="Q5052" t="s">
        <v>5247</v>
      </c>
      <c r="R5052">
        <v>18.54</v>
      </c>
      <c r="S5052">
        <v>2</v>
      </c>
      <c r="T5052">
        <v>0</v>
      </c>
      <c r="U5052">
        <v>8.7138000000000009</v>
      </c>
    </row>
    <row r="5053" spans="1:21" x14ac:dyDescent="0.25">
      <c r="A5053">
        <v>5052</v>
      </c>
      <c r="B5053" t="s">
        <v>7970</v>
      </c>
      <c r="C5053" s="1">
        <v>42315</v>
      </c>
      <c r="D5053" s="1">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v>
      </c>
      <c r="S5053">
        <v>2</v>
      </c>
      <c r="T5053">
        <v>0.2</v>
      </c>
      <c r="U5053">
        <v>7.93</v>
      </c>
    </row>
    <row r="5054" spans="1:21" x14ac:dyDescent="0.25">
      <c r="A5054">
        <v>5053</v>
      </c>
      <c r="B5054" t="s">
        <v>7971</v>
      </c>
      <c r="C5054" s="1">
        <v>42874</v>
      </c>
      <c r="D5054" s="1">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91.950800000000001</v>
      </c>
    </row>
    <row r="5055" spans="1:21" x14ac:dyDescent="0.25">
      <c r="A5055">
        <v>5054</v>
      </c>
      <c r="B5055" t="s">
        <v>7972</v>
      </c>
      <c r="C5055" s="1">
        <v>42007</v>
      </c>
      <c r="D5055" s="1">
        <v>42012</v>
      </c>
      <c r="E5055" t="s">
        <v>22</v>
      </c>
      <c r="F5055" t="s">
        <v>7266</v>
      </c>
      <c r="G5055" t="s">
        <v>7267</v>
      </c>
      <c r="H5055" t="s">
        <v>25</v>
      </c>
      <c r="I5055" t="s">
        <v>26</v>
      </c>
      <c r="J5055" t="s">
        <v>816</v>
      </c>
      <c r="K5055" t="s">
        <v>103</v>
      </c>
      <c r="L5055">
        <v>75217</v>
      </c>
      <c r="M5055" t="s">
        <v>104</v>
      </c>
      <c r="N5055" t="s">
        <v>3027</v>
      </c>
      <c r="O5055" t="s">
        <v>70</v>
      </c>
      <c r="P5055" t="s">
        <v>160</v>
      </c>
      <c r="Q5055" t="s">
        <v>3028</v>
      </c>
      <c r="R5055">
        <v>398.4</v>
      </c>
      <c r="S5055">
        <v>5</v>
      </c>
      <c r="T5055">
        <v>0.2</v>
      </c>
      <c r="U5055">
        <v>84.66</v>
      </c>
    </row>
    <row r="5056" spans="1:21" x14ac:dyDescent="0.25">
      <c r="A5056">
        <v>5055</v>
      </c>
      <c r="B5056" t="s">
        <v>7972</v>
      </c>
      <c r="C5056" s="1">
        <v>42007</v>
      </c>
      <c r="D5056" s="1">
        <v>42012</v>
      </c>
      <c r="E5056" t="s">
        <v>22</v>
      </c>
      <c r="F5056" t="s">
        <v>7266</v>
      </c>
      <c r="G5056" t="s">
        <v>7267</v>
      </c>
      <c r="H5056" t="s">
        <v>25</v>
      </c>
      <c r="I5056" t="s">
        <v>26</v>
      </c>
      <c r="J5056" t="s">
        <v>816</v>
      </c>
      <c r="K5056" t="s">
        <v>103</v>
      </c>
      <c r="L5056">
        <v>75217</v>
      </c>
      <c r="M5056" t="s">
        <v>104</v>
      </c>
      <c r="N5056" t="s">
        <v>1762</v>
      </c>
      <c r="O5056" t="s">
        <v>45</v>
      </c>
      <c r="P5056" t="s">
        <v>67</v>
      </c>
      <c r="Q5056" t="s">
        <v>1763</v>
      </c>
      <c r="R5056">
        <v>7.056</v>
      </c>
      <c r="S5056">
        <v>3</v>
      </c>
      <c r="T5056">
        <v>0.2</v>
      </c>
      <c r="U5056">
        <v>0.79379999999999995</v>
      </c>
    </row>
    <row r="5057" spans="1:21" x14ac:dyDescent="0.25">
      <c r="A5057">
        <v>5056</v>
      </c>
      <c r="B5057" t="s">
        <v>7972</v>
      </c>
      <c r="C5057" s="1">
        <v>42007</v>
      </c>
      <c r="D5057" s="1">
        <v>42012</v>
      </c>
      <c r="E5057" t="s">
        <v>22</v>
      </c>
      <c r="F5057" t="s">
        <v>7266</v>
      </c>
      <c r="G5057" t="s">
        <v>7267</v>
      </c>
      <c r="H5057" t="s">
        <v>25</v>
      </c>
      <c r="I5057" t="s">
        <v>26</v>
      </c>
      <c r="J5057" t="s">
        <v>816</v>
      </c>
      <c r="K5057" t="s">
        <v>103</v>
      </c>
      <c r="L5057">
        <v>75217</v>
      </c>
      <c r="M5057" t="s">
        <v>104</v>
      </c>
      <c r="N5057" t="s">
        <v>2285</v>
      </c>
      <c r="O5057" t="s">
        <v>31</v>
      </c>
      <c r="P5057" t="s">
        <v>32</v>
      </c>
      <c r="Q5057" t="s">
        <v>2286</v>
      </c>
      <c r="R5057">
        <v>1352.3976</v>
      </c>
      <c r="S5057">
        <v>9</v>
      </c>
      <c r="T5057">
        <v>0.32</v>
      </c>
      <c r="U5057">
        <v>-437.54039999999998</v>
      </c>
    </row>
    <row r="5058" spans="1:21" x14ac:dyDescent="0.25">
      <c r="A5058">
        <v>5057</v>
      </c>
      <c r="B5058" t="s">
        <v>7973</v>
      </c>
      <c r="C5058" s="1">
        <v>42255</v>
      </c>
      <c r="D5058" s="1">
        <v>42258</v>
      </c>
      <c r="E5058" t="s">
        <v>187</v>
      </c>
      <c r="F5058" t="s">
        <v>3244</v>
      </c>
      <c r="G5058" t="s">
        <v>3245</v>
      </c>
      <c r="H5058" t="s">
        <v>25</v>
      </c>
      <c r="I5058" t="s">
        <v>26</v>
      </c>
      <c r="J5058" t="s">
        <v>7974</v>
      </c>
      <c r="K5058" t="s">
        <v>42</v>
      </c>
      <c r="L5058">
        <v>92553</v>
      </c>
      <c r="M5058" t="s">
        <v>43</v>
      </c>
      <c r="N5058" t="s">
        <v>7110</v>
      </c>
      <c r="O5058" t="s">
        <v>45</v>
      </c>
      <c r="P5058" t="s">
        <v>89</v>
      </c>
      <c r="Q5058" t="s">
        <v>7111</v>
      </c>
      <c r="R5058">
        <v>26.4</v>
      </c>
      <c r="S5058">
        <v>5</v>
      </c>
      <c r="T5058">
        <v>0</v>
      </c>
      <c r="U5058">
        <v>11.88</v>
      </c>
    </row>
    <row r="5059" spans="1:21" x14ac:dyDescent="0.25">
      <c r="A5059">
        <v>5058</v>
      </c>
      <c r="B5059" t="s">
        <v>7973</v>
      </c>
      <c r="C5059" s="1">
        <v>42255</v>
      </c>
      <c r="D5059" s="1">
        <v>42258</v>
      </c>
      <c r="E5059" t="s">
        <v>187</v>
      </c>
      <c r="F5059" t="s">
        <v>3244</v>
      </c>
      <c r="G5059" t="s">
        <v>3245</v>
      </c>
      <c r="H5059" t="s">
        <v>25</v>
      </c>
      <c r="I5059" t="s">
        <v>26</v>
      </c>
      <c r="J5059" t="s">
        <v>7974</v>
      </c>
      <c r="K5059" t="s">
        <v>42</v>
      </c>
      <c r="L5059">
        <v>92553</v>
      </c>
      <c r="M5059" t="s">
        <v>43</v>
      </c>
      <c r="N5059" t="s">
        <v>2736</v>
      </c>
      <c r="O5059" t="s">
        <v>45</v>
      </c>
      <c r="P5059" t="s">
        <v>58</v>
      </c>
      <c r="Q5059" t="s">
        <v>2737</v>
      </c>
      <c r="R5059">
        <v>41.88</v>
      </c>
      <c r="S5059">
        <v>6</v>
      </c>
      <c r="T5059">
        <v>0</v>
      </c>
      <c r="U5059">
        <v>0.83760000000000001</v>
      </c>
    </row>
    <row r="5060" spans="1:21" x14ac:dyDescent="0.25">
      <c r="A5060">
        <v>5059</v>
      </c>
      <c r="B5060" t="s">
        <v>7975</v>
      </c>
      <c r="C5060" s="1">
        <v>42463</v>
      </c>
      <c r="D5060" s="1">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-83.204999999999998</v>
      </c>
    </row>
    <row r="5061" spans="1:21" x14ac:dyDescent="0.25">
      <c r="A5061">
        <v>5060</v>
      </c>
      <c r="B5061" t="s">
        <v>7976</v>
      </c>
      <c r="C5061" s="1">
        <v>42709</v>
      </c>
      <c r="D5061" s="1">
        <v>42711</v>
      </c>
      <c r="E5061" t="s">
        <v>22</v>
      </c>
      <c r="F5061" t="s">
        <v>2001</v>
      </c>
      <c r="G5061" t="s">
        <v>2002</v>
      </c>
      <c r="H5061" t="s">
        <v>25</v>
      </c>
      <c r="I5061" t="s">
        <v>26</v>
      </c>
      <c r="J5061" t="s">
        <v>7977</v>
      </c>
      <c r="K5061" t="s">
        <v>28</v>
      </c>
      <c r="L5061">
        <v>40324</v>
      </c>
      <c r="M5061" t="s">
        <v>29</v>
      </c>
      <c r="N5061" t="s">
        <v>2957</v>
      </c>
      <c r="O5061" t="s">
        <v>70</v>
      </c>
      <c r="P5061" t="s">
        <v>71</v>
      </c>
      <c r="Q5061" t="s">
        <v>2958</v>
      </c>
      <c r="R5061">
        <v>699.98</v>
      </c>
      <c r="S5061">
        <v>2</v>
      </c>
      <c r="T5061">
        <v>0</v>
      </c>
      <c r="U5061">
        <v>195.99440000000001</v>
      </c>
    </row>
    <row r="5062" spans="1:21" x14ac:dyDescent="0.25">
      <c r="A5062">
        <v>5061</v>
      </c>
      <c r="B5062" t="s">
        <v>7976</v>
      </c>
      <c r="C5062" s="1">
        <v>42709</v>
      </c>
      <c r="D5062" s="1">
        <v>42711</v>
      </c>
      <c r="E5062" t="s">
        <v>22</v>
      </c>
      <c r="F5062" t="s">
        <v>2001</v>
      </c>
      <c r="G5062" t="s">
        <v>2002</v>
      </c>
      <c r="H5062" t="s">
        <v>25</v>
      </c>
      <c r="I5062" t="s">
        <v>26</v>
      </c>
      <c r="J5062" t="s">
        <v>7977</v>
      </c>
      <c r="K5062" t="s">
        <v>28</v>
      </c>
      <c r="L5062">
        <v>40324</v>
      </c>
      <c r="M5062" t="s">
        <v>29</v>
      </c>
      <c r="N5062" t="s">
        <v>1546</v>
      </c>
      <c r="O5062" t="s">
        <v>45</v>
      </c>
      <c r="P5062" t="s">
        <v>58</v>
      </c>
      <c r="Q5062" t="s">
        <v>1547</v>
      </c>
      <c r="R5062">
        <v>584.82000000000005</v>
      </c>
      <c r="S5062">
        <v>9</v>
      </c>
      <c r="T5062">
        <v>0</v>
      </c>
      <c r="U5062">
        <v>70.178399999999996</v>
      </c>
    </row>
    <row r="5063" spans="1:21" x14ac:dyDescent="0.25">
      <c r="A5063">
        <v>5062</v>
      </c>
      <c r="B5063" t="s">
        <v>7978</v>
      </c>
      <c r="C5063" s="1">
        <v>42132</v>
      </c>
      <c r="D5063" s="1">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x14ac:dyDescent="0.25">
      <c r="A5064">
        <v>5063</v>
      </c>
      <c r="B5064" t="s">
        <v>7978</v>
      </c>
      <c r="C5064" s="1">
        <v>42132</v>
      </c>
      <c r="D5064" s="1">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377.97</v>
      </c>
      <c r="S5064">
        <v>3</v>
      </c>
      <c r="T5064">
        <v>0</v>
      </c>
      <c r="U5064">
        <v>105.83159999999999</v>
      </c>
    </row>
    <row r="5065" spans="1:21" x14ac:dyDescent="0.25">
      <c r="A5065">
        <v>5064</v>
      </c>
      <c r="B5065" t="s">
        <v>7978</v>
      </c>
      <c r="C5065" s="1">
        <v>42132</v>
      </c>
      <c r="D5065" s="1">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v>
      </c>
      <c r="S5065">
        <v>3</v>
      </c>
      <c r="T5065">
        <v>0</v>
      </c>
      <c r="U5065">
        <v>11.1564</v>
      </c>
    </row>
    <row r="5066" spans="1:21" x14ac:dyDescent="0.25">
      <c r="A5066">
        <v>5065</v>
      </c>
      <c r="B5066" t="s">
        <v>7979</v>
      </c>
      <c r="C5066" s="1">
        <v>43000</v>
      </c>
      <c r="D5066" s="1">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113.6742</v>
      </c>
    </row>
    <row r="5067" spans="1:21" x14ac:dyDescent="0.25">
      <c r="A5067">
        <v>5066</v>
      </c>
      <c r="B5067" t="s">
        <v>7980</v>
      </c>
      <c r="C5067" s="1">
        <v>43069</v>
      </c>
      <c r="D5067" s="1">
        <v>43076</v>
      </c>
      <c r="E5067" t="s">
        <v>49</v>
      </c>
      <c r="F5067" t="s">
        <v>5530</v>
      </c>
      <c r="G5067" t="s">
        <v>5531</v>
      </c>
      <c r="H5067" t="s">
        <v>25</v>
      </c>
      <c r="I5067" t="s">
        <v>26</v>
      </c>
      <c r="J5067" t="s">
        <v>2225</v>
      </c>
      <c r="K5067" t="s">
        <v>87</v>
      </c>
      <c r="L5067">
        <v>27217</v>
      </c>
      <c r="M5067" t="s">
        <v>29</v>
      </c>
      <c r="N5067" t="s">
        <v>1076</v>
      </c>
      <c r="O5067" t="s">
        <v>70</v>
      </c>
      <c r="P5067" t="s">
        <v>160</v>
      </c>
      <c r="Q5067" t="s">
        <v>1077</v>
      </c>
      <c r="R5067">
        <v>383.976</v>
      </c>
      <c r="S5067">
        <v>3</v>
      </c>
      <c r="T5067">
        <v>0.2</v>
      </c>
      <c r="U5067">
        <v>81.594899999999996</v>
      </c>
    </row>
    <row r="5068" spans="1:21" x14ac:dyDescent="0.25">
      <c r="A5068">
        <v>5067</v>
      </c>
      <c r="B5068" t="s">
        <v>7980</v>
      </c>
      <c r="C5068" s="1">
        <v>43069</v>
      </c>
      <c r="D5068" s="1">
        <v>43076</v>
      </c>
      <c r="E5068" t="s">
        <v>49</v>
      </c>
      <c r="F5068" t="s">
        <v>5530</v>
      </c>
      <c r="G5068" t="s">
        <v>5531</v>
      </c>
      <c r="H5068" t="s">
        <v>25</v>
      </c>
      <c r="I5068" t="s">
        <v>26</v>
      </c>
      <c r="J5068" t="s">
        <v>2225</v>
      </c>
      <c r="K5068" t="s">
        <v>87</v>
      </c>
      <c r="L5068">
        <v>27217</v>
      </c>
      <c r="M5068" t="s">
        <v>29</v>
      </c>
      <c r="N5068" t="s">
        <v>1605</v>
      </c>
      <c r="O5068" t="s">
        <v>31</v>
      </c>
      <c r="P5068" t="s">
        <v>55</v>
      </c>
      <c r="Q5068" t="s">
        <v>1606</v>
      </c>
      <c r="R5068">
        <v>1781.682</v>
      </c>
      <c r="S5068">
        <v>7</v>
      </c>
      <c r="T5068">
        <v>0.4</v>
      </c>
      <c r="U5068">
        <v>-653.28340000000003</v>
      </c>
    </row>
    <row r="5069" spans="1:21" x14ac:dyDescent="0.25">
      <c r="A5069">
        <v>5068</v>
      </c>
      <c r="B5069" t="s">
        <v>7981</v>
      </c>
      <c r="C5069" s="1">
        <v>42750</v>
      </c>
      <c r="D5069" s="1">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v>
      </c>
      <c r="S5069">
        <v>5</v>
      </c>
      <c r="T5069">
        <v>0</v>
      </c>
      <c r="U5069">
        <v>6.2060000000000004</v>
      </c>
    </row>
    <row r="5070" spans="1:21" x14ac:dyDescent="0.25">
      <c r="A5070">
        <v>5069</v>
      </c>
      <c r="B5070" t="s">
        <v>7982</v>
      </c>
      <c r="C5070" s="1">
        <v>41859</v>
      </c>
      <c r="D5070" s="1">
        <v>41863</v>
      </c>
      <c r="E5070" t="s">
        <v>49</v>
      </c>
      <c r="F5070" t="s">
        <v>181</v>
      </c>
      <c r="G5070" t="s">
        <v>182</v>
      </c>
      <c r="H5070" t="s">
        <v>101</v>
      </c>
      <c r="I5070" t="s">
        <v>26</v>
      </c>
      <c r="J5070" t="s">
        <v>2390</v>
      </c>
      <c r="K5070" t="s">
        <v>237</v>
      </c>
      <c r="L5070">
        <v>48183</v>
      </c>
      <c r="M5070" t="s">
        <v>104</v>
      </c>
      <c r="N5070" t="s">
        <v>6860</v>
      </c>
      <c r="O5070" t="s">
        <v>70</v>
      </c>
      <c r="P5070" t="s">
        <v>1218</v>
      </c>
      <c r="Q5070" t="s">
        <v>6861</v>
      </c>
      <c r="R5070">
        <v>549.99</v>
      </c>
      <c r="S5070">
        <v>1</v>
      </c>
      <c r="T5070">
        <v>0</v>
      </c>
      <c r="U5070">
        <v>274.995</v>
      </c>
    </row>
    <row r="5071" spans="1:21" x14ac:dyDescent="0.25">
      <c r="A5071">
        <v>5070</v>
      </c>
      <c r="B5071" t="s">
        <v>7982</v>
      </c>
      <c r="C5071" s="1">
        <v>41859</v>
      </c>
      <c r="D5071" s="1">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37.229999999999997</v>
      </c>
    </row>
    <row r="5072" spans="1:21" x14ac:dyDescent="0.25">
      <c r="A5072">
        <v>5071</v>
      </c>
      <c r="B5072" t="s">
        <v>7982</v>
      </c>
      <c r="C5072" s="1">
        <v>41859</v>
      </c>
      <c r="D5072" s="1">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38.340000000000003</v>
      </c>
      <c r="S5072">
        <v>3</v>
      </c>
      <c r="T5072">
        <v>0</v>
      </c>
      <c r="U5072">
        <v>17.253</v>
      </c>
    </row>
    <row r="5073" spans="1:21" x14ac:dyDescent="0.25">
      <c r="A5073">
        <v>5072</v>
      </c>
      <c r="B5073" t="s">
        <v>7982</v>
      </c>
      <c r="C5073" s="1">
        <v>41859</v>
      </c>
      <c r="D5073" s="1">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v>
      </c>
    </row>
    <row r="5074" spans="1:21" x14ac:dyDescent="0.25">
      <c r="A5074">
        <v>5073</v>
      </c>
      <c r="B5074" t="s">
        <v>7982</v>
      </c>
      <c r="C5074" s="1">
        <v>41859</v>
      </c>
      <c r="D5074" s="1">
        <v>41863</v>
      </c>
      <c r="E5074" t="s">
        <v>49</v>
      </c>
      <c r="F5074" t="s">
        <v>181</v>
      </c>
      <c r="G5074" t="s">
        <v>182</v>
      </c>
      <c r="H5074" t="s">
        <v>101</v>
      </c>
      <c r="I5074" t="s">
        <v>26</v>
      </c>
      <c r="J5074" t="s">
        <v>2390</v>
      </c>
      <c r="K5074" t="s">
        <v>237</v>
      </c>
      <c r="L5074">
        <v>48183</v>
      </c>
      <c r="M5074" t="s">
        <v>104</v>
      </c>
      <c r="N5074" t="s">
        <v>6528</v>
      </c>
      <c r="O5074" t="s">
        <v>70</v>
      </c>
      <c r="P5074" t="s">
        <v>71</v>
      </c>
      <c r="Q5074" t="s">
        <v>6529</v>
      </c>
      <c r="R5074">
        <v>299.98</v>
      </c>
      <c r="S5074">
        <v>2</v>
      </c>
      <c r="T5074">
        <v>0</v>
      </c>
      <c r="U5074">
        <v>83.994399999999999</v>
      </c>
    </row>
    <row r="5075" spans="1:21" x14ac:dyDescent="0.25">
      <c r="A5075">
        <v>5074</v>
      </c>
      <c r="B5075" t="s">
        <v>7983</v>
      </c>
      <c r="C5075" s="1">
        <v>42313</v>
      </c>
      <c r="D5075" s="1">
        <v>42313</v>
      </c>
      <c r="E5075" t="s">
        <v>1292</v>
      </c>
      <c r="F5075" t="s">
        <v>5231</v>
      </c>
      <c r="G5075" t="s">
        <v>5232</v>
      </c>
      <c r="H5075" t="s">
        <v>25</v>
      </c>
      <c r="I5075" t="s">
        <v>26</v>
      </c>
      <c r="J5075" t="s">
        <v>126</v>
      </c>
      <c r="K5075" t="s">
        <v>42</v>
      </c>
      <c r="L5075">
        <v>94109</v>
      </c>
      <c r="M5075" t="s">
        <v>43</v>
      </c>
      <c r="N5075" t="s">
        <v>3734</v>
      </c>
      <c r="O5075" t="s">
        <v>45</v>
      </c>
      <c r="P5075" t="s">
        <v>58</v>
      </c>
      <c r="Q5075" t="s">
        <v>3735</v>
      </c>
      <c r="R5075">
        <v>62.8</v>
      </c>
      <c r="S5075">
        <v>4</v>
      </c>
      <c r="T5075">
        <v>0</v>
      </c>
      <c r="U5075">
        <v>15.7</v>
      </c>
    </row>
    <row r="5076" spans="1:21" x14ac:dyDescent="0.25">
      <c r="A5076">
        <v>5075</v>
      </c>
      <c r="B5076" t="s">
        <v>7984</v>
      </c>
      <c r="C5076" s="1">
        <v>42850</v>
      </c>
      <c r="D5076" s="1">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x14ac:dyDescent="0.25">
      <c r="A5077">
        <v>5076</v>
      </c>
      <c r="B5077" t="s">
        <v>7985</v>
      </c>
      <c r="C5077" s="1">
        <v>41749</v>
      </c>
      <c r="D5077" s="1">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744.1</v>
      </c>
      <c r="S5077">
        <v>5</v>
      </c>
      <c r="T5077">
        <v>0.3</v>
      </c>
      <c r="U5077">
        <v>-95.67</v>
      </c>
    </row>
    <row r="5078" spans="1:21" x14ac:dyDescent="0.25">
      <c r="A5078">
        <v>5077</v>
      </c>
      <c r="B5078" t="s">
        <v>7985</v>
      </c>
      <c r="C5078" s="1">
        <v>41749</v>
      </c>
      <c r="D5078" s="1">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v>
      </c>
      <c r="S5078">
        <v>5</v>
      </c>
      <c r="T5078">
        <v>0.2</v>
      </c>
      <c r="U5078">
        <v>5.6050000000000004</v>
      </c>
    </row>
    <row r="5079" spans="1:21" x14ac:dyDescent="0.25">
      <c r="A5079">
        <v>5078</v>
      </c>
      <c r="B5079" t="s">
        <v>7985</v>
      </c>
      <c r="C5079" s="1">
        <v>41749</v>
      </c>
      <c r="D5079" s="1">
        <v>41751</v>
      </c>
      <c r="E5079" t="s">
        <v>22</v>
      </c>
      <c r="F5079" t="s">
        <v>2308</v>
      </c>
      <c r="G5079" t="s">
        <v>2309</v>
      </c>
      <c r="H5079" t="s">
        <v>25</v>
      </c>
      <c r="I5079" t="s">
        <v>26</v>
      </c>
      <c r="J5079" t="s">
        <v>183</v>
      </c>
      <c r="K5079" t="s">
        <v>103</v>
      </c>
      <c r="L5079">
        <v>77070</v>
      </c>
      <c r="M5079" t="s">
        <v>104</v>
      </c>
      <c r="N5079" t="s">
        <v>7531</v>
      </c>
      <c r="O5079" t="s">
        <v>31</v>
      </c>
      <c r="P5079" t="s">
        <v>55</v>
      </c>
      <c r="Q5079" t="s">
        <v>7532</v>
      </c>
      <c r="R5079">
        <v>401.59</v>
      </c>
      <c r="S5079">
        <v>2</v>
      </c>
      <c r="T5079">
        <v>0.3</v>
      </c>
      <c r="U5079">
        <v>-131.95099999999999</v>
      </c>
    </row>
    <row r="5080" spans="1:21" x14ac:dyDescent="0.25">
      <c r="A5080">
        <v>5079</v>
      </c>
      <c r="B5080" t="s">
        <v>7986</v>
      </c>
      <c r="C5080" s="1">
        <v>43050</v>
      </c>
      <c r="D5080" s="1">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18.239999999999998</v>
      </c>
      <c r="S5080">
        <v>3</v>
      </c>
      <c r="T5080">
        <v>0</v>
      </c>
      <c r="U5080">
        <v>8.5728000000000009</v>
      </c>
    </row>
    <row r="5081" spans="1:21" x14ac:dyDescent="0.25">
      <c r="A5081">
        <v>5080</v>
      </c>
      <c r="B5081" t="s">
        <v>7987</v>
      </c>
      <c r="C5081" s="1">
        <v>43064</v>
      </c>
      <c r="D5081" s="1">
        <v>43068</v>
      </c>
      <c r="E5081" t="s">
        <v>49</v>
      </c>
      <c r="F5081" t="s">
        <v>1846</v>
      </c>
      <c r="G5081" t="s">
        <v>1847</v>
      </c>
      <c r="H5081" t="s">
        <v>25</v>
      </c>
      <c r="I5081" t="s">
        <v>26</v>
      </c>
      <c r="J5081" t="s">
        <v>126</v>
      </c>
      <c r="K5081" t="s">
        <v>42</v>
      </c>
      <c r="L5081">
        <v>94122</v>
      </c>
      <c r="M5081" t="s">
        <v>43</v>
      </c>
      <c r="N5081" t="s">
        <v>5027</v>
      </c>
      <c r="O5081" t="s">
        <v>31</v>
      </c>
      <c r="P5081" t="s">
        <v>32</v>
      </c>
      <c r="Q5081" t="s">
        <v>5544</v>
      </c>
      <c r="R5081">
        <v>359.49900000000002</v>
      </c>
      <c r="S5081">
        <v>3</v>
      </c>
      <c r="T5081">
        <v>0.15</v>
      </c>
      <c r="U5081">
        <v>-29.605799999999999</v>
      </c>
    </row>
    <row r="5082" spans="1:21" x14ac:dyDescent="0.25">
      <c r="A5082">
        <v>5081</v>
      </c>
      <c r="B5082" t="s">
        <v>7987</v>
      </c>
      <c r="C5082" s="1">
        <v>43064</v>
      </c>
      <c r="D5082" s="1">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x14ac:dyDescent="0.25">
      <c r="A5083">
        <v>5082</v>
      </c>
      <c r="B5083" t="s">
        <v>7988</v>
      </c>
      <c r="C5083" s="1">
        <v>42356</v>
      </c>
      <c r="D5083" s="1">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20.736000000000001</v>
      </c>
      <c r="S5083">
        <v>4</v>
      </c>
      <c r="T5083">
        <v>0.2</v>
      </c>
      <c r="U5083">
        <v>7.2576000000000001</v>
      </c>
    </row>
    <row r="5084" spans="1:21" x14ac:dyDescent="0.25">
      <c r="A5084">
        <v>5083</v>
      </c>
      <c r="B5084" t="s">
        <v>7989</v>
      </c>
      <c r="C5084" s="1">
        <v>42621</v>
      </c>
      <c r="D5084" s="1">
        <v>42625</v>
      </c>
      <c r="E5084" t="s">
        <v>49</v>
      </c>
      <c r="F5084" t="s">
        <v>7990</v>
      </c>
      <c r="G5084" t="s">
        <v>7991</v>
      </c>
      <c r="H5084" t="s">
        <v>25</v>
      </c>
      <c r="I5084" t="s">
        <v>26</v>
      </c>
      <c r="J5084" t="s">
        <v>736</v>
      </c>
      <c r="K5084" t="s">
        <v>87</v>
      </c>
      <c r="L5084">
        <v>28110</v>
      </c>
      <c r="M5084" t="s">
        <v>29</v>
      </c>
      <c r="N5084" t="s">
        <v>3564</v>
      </c>
      <c r="O5084" t="s">
        <v>70</v>
      </c>
      <c r="P5084" t="s">
        <v>160</v>
      </c>
      <c r="Q5084" t="s">
        <v>3565</v>
      </c>
      <c r="R5084">
        <v>35.167999999999999</v>
      </c>
      <c r="S5084">
        <v>4</v>
      </c>
      <c r="T5084">
        <v>0.2</v>
      </c>
      <c r="U5084">
        <v>8.3523999999999994</v>
      </c>
    </row>
    <row r="5085" spans="1:21" x14ac:dyDescent="0.25">
      <c r="A5085">
        <v>5084</v>
      </c>
      <c r="B5085" t="s">
        <v>7989</v>
      </c>
      <c r="C5085" s="1">
        <v>42621</v>
      </c>
      <c r="D5085" s="1">
        <v>42625</v>
      </c>
      <c r="E5085" t="s">
        <v>49</v>
      </c>
      <c r="F5085" t="s">
        <v>7990</v>
      </c>
      <c r="G5085" t="s">
        <v>7991</v>
      </c>
      <c r="H5085" t="s">
        <v>25</v>
      </c>
      <c r="I5085" t="s">
        <v>26</v>
      </c>
      <c r="J5085" t="s">
        <v>736</v>
      </c>
      <c r="K5085" t="s">
        <v>87</v>
      </c>
      <c r="L5085">
        <v>28110</v>
      </c>
      <c r="M5085" t="s">
        <v>29</v>
      </c>
      <c r="N5085" t="s">
        <v>3857</v>
      </c>
      <c r="O5085" t="s">
        <v>45</v>
      </c>
      <c r="P5085" t="s">
        <v>89</v>
      </c>
      <c r="Q5085" t="s">
        <v>3858</v>
      </c>
      <c r="R5085">
        <v>64.703999999999994</v>
      </c>
      <c r="S5085">
        <v>3</v>
      </c>
      <c r="T5085">
        <v>0.2</v>
      </c>
      <c r="U5085">
        <v>23.455200000000001</v>
      </c>
    </row>
    <row r="5086" spans="1:21" x14ac:dyDescent="0.25">
      <c r="A5086">
        <v>5085</v>
      </c>
      <c r="B5086" t="s">
        <v>7992</v>
      </c>
      <c r="C5086" s="1">
        <v>42527</v>
      </c>
      <c r="D5086" s="1">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48.539200000000001</v>
      </c>
    </row>
    <row r="5087" spans="1:21" x14ac:dyDescent="0.25">
      <c r="A5087">
        <v>5086</v>
      </c>
      <c r="B5087" t="s">
        <v>7993</v>
      </c>
      <c r="C5087" s="1">
        <v>42174</v>
      </c>
      <c r="D5087" s="1">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5.7919999999999998</v>
      </c>
      <c r="S5087">
        <v>2</v>
      </c>
      <c r="T5087">
        <v>0.8</v>
      </c>
      <c r="U5087">
        <v>-9.5568000000000008</v>
      </c>
    </row>
    <row r="5088" spans="1:21" x14ac:dyDescent="0.25">
      <c r="A5088">
        <v>5087</v>
      </c>
      <c r="B5088" t="s">
        <v>7994</v>
      </c>
      <c r="C5088" s="1">
        <v>42068</v>
      </c>
      <c r="D5088" s="1">
        <v>42072</v>
      </c>
      <c r="E5088" t="s">
        <v>49</v>
      </c>
      <c r="F5088" t="s">
        <v>3961</v>
      </c>
      <c r="G5088" t="s">
        <v>3962</v>
      </c>
      <c r="H5088" t="s">
        <v>40</v>
      </c>
      <c r="I5088" t="s">
        <v>26</v>
      </c>
      <c r="J5088" t="s">
        <v>145</v>
      </c>
      <c r="K5088" t="s">
        <v>146</v>
      </c>
      <c r="L5088">
        <v>19120</v>
      </c>
      <c r="M5088" t="s">
        <v>147</v>
      </c>
      <c r="N5088" t="s">
        <v>7995</v>
      </c>
      <c r="O5088" t="s">
        <v>70</v>
      </c>
      <c r="P5088" t="s">
        <v>71</v>
      </c>
      <c r="Q5088" t="s">
        <v>7996</v>
      </c>
      <c r="R5088">
        <v>466.15800000000002</v>
      </c>
      <c r="S5088">
        <v>7</v>
      </c>
      <c r="T5088">
        <v>0.4</v>
      </c>
      <c r="U5088">
        <v>-93.2316</v>
      </c>
    </row>
    <row r="5089" spans="1:21" x14ac:dyDescent="0.25">
      <c r="A5089">
        <v>5088</v>
      </c>
      <c r="B5089" t="s">
        <v>7994</v>
      </c>
      <c r="C5089" s="1">
        <v>42068</v>
      </c>
      <c r="D5089" s="1">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10.311999999999999</v>
      </c>
      <c r="S5089">
        <v>1</v>
      </c>
      <c r="T5089">
        <v>0.2</v>
      </c>
      <c r="U5089">
        <v>-1.2889999999999999</v>
      </c>
    </row>
    <row r="5090" spans="1:21" x14ac:dyDescent="0.25">
      <c r="A5090">
        <v>5089</v>
      </c>
      <c r="B5090" t="s">
        <v>7994</v>
      </c>
      <c r="C5090" s="1">
        <v>42068</v>
      </c>
      <c r="D5090" s="1">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-1.7891999999999999</v>
      </c>
    </row>
    <row r="5091" spans="1:21" x14ac:dyDescent="0.25">
      <c r="A5091">
        <v>5090</v>
      </c>
      <c r="B5091" t="s">
        <v>7997</v>
      </c>
      <c r="C5091" s="1">
        <v>42951</v>
      </c>
      <c r="D5091" s="1">
        <v>42954</v>
      </c>
      <c r="E5091" t="s">
        <v>187</v>
      </c>
      <c r="F5091" t="s">
        <v>3752</v>
      </c>
      <c r="G5091" t="s">
        <v>3753</v>
      </c>
      <c r="H5091" t="s">
        <v>40</v>
      </c>
      <c r="I5091" t="s">
        <v>26</v>
      </c>
      <c r="J5091" t="s">
        <v>7998</v>
      </c>
      <c r="K5091" t="s">
        <v>456</v>
      </c>
      <c r="L5091">
        <v>80538</v>
      </c>
      <c r="M5091" t="s">
        <v>43</v>
      </c>
      <c r="N5091" t="s">
        <v>5713</v>
      </c>
      <c r="O5091" t="s">
        <v>45</v>
      </c>
      <c r="P5091" t="s">
        <v>89</v>
      </c>
      <c r="Q5091" t="s">
        <v>5714</v>
      </c>
      <c r="R5091">
        <v>7.968</v>
      </c>
      <c r="S5091">
        <v>2</v>
      </c>
      <c r="T5091">
        <v>0.2</v>
      </c>
      <c r="U5091">
        <v>2.8883999999999999</v>
      </c>
    </row>
    <row r="5092" spans="1:21" x14ac:dyDescent="0.25">
      <c r="A5092">
        <v>5091</v>
      </c>
      <c r="B5092" t="s">
        <v>7997</v>
      </c>
      <c r="C5092" s="1">
        <v>42951</v>
      </c>
      <c r="D5092" s="1">
        <v>42954</v>
      </c>
      <c r="E5092" t="s">
        <v>187</v>
      </c>
      <c r="F5092" t="s">
        <v>3752</v>
      </c>
      <c r="G5092" t="s">
        <v>3753</v>
      </c>
      <c r="H5092" t="s">
        <v>40</v>
      </c>
      <c r="I5092" t="s">
        <v>26</v>
      </c>
      <c r="J5092" t="s">
        <v>7998</v>
      </c>
      <c r="K5092" t="s">
        <v>456</v>
      </c>
      <c r="L5092">
        <v>80538</v>
      </c>
      <c r="M5092" t="s">
        <v>43</v>
      </c>
      <c r="N5092" t="s">
        <v>2340</v>
      </c>
      <c r="O5092" t="s">
        <v>45</v>
      </c>
      <c r="P5092" t="s">
        <v>172</v>
      </c>
      <c r="Q5092" t="s">
        <v>2341</v>
      </c>
      <c r="R5092">
        <v>8.7840000000000007</v>
      </c>
      <c r="S5092">
        <v>1</v>
      </c>
      <c r="T5092">
        <v>0.2</v>
      </c>
      <c r="U5092">
        <v>3.1842000000000001</v>
      </c>
    </row>
    <row r="5093" spans="1:21" x14ac:dyDescent="0.25">
      <c r="A5093">
        <v>5092</v>
      </c>
      <c r="B5093" t="s">
        <v>7999</v>
      </c>
      <c r="C5093" s="1">
        <v>43099</v>
      </c>
      <c r="D5093" s="1">
        <v>43103</v>
      </c>
      <c r="E5093" t="s">
        <v>49</v>
      </c>
      <c r="F5093" t="s">
        <v>7990</v>
      </c>
      <c r="G5093" t="s">
        <v>7991</v>
      </c>
      <c r="H5093" t="s">
        <v>25</v>
      </c>
      <c r="I5093" t="s">
        <v>26</v>
      </c>
      <c r="J5093" t="s">
        <v>7998</v>
      </c>
      <c r="K5093" t="s">
        <v>456</v>
      </c>
      <c r="L5093">
        <v>80538</v>
      </c>
      <c r="M5093" t="s">
        <v>43</v>
      </c>
      <c r="N5093" t="s">
        <v>1004</v>
      </c>
      <c r="O5093" t="s">
        <v>45</v>
      </c>
      <c r="P5093" t="s">
        <v>268</v>
      </c>
      <c r="Q5093" t="s">
        <v>1005</v>
      </c>
      <c r="R5093">
        <v>3.024</v>
      </c>
      <c r="S5093">
        <v>3</v>
      </c>
      <c r="T5093">
        <v>0.2</v>
      </c>
      <c r="U5093">
        <v>-0.6048</v>
      </c>
    </row>
    <row r="5094" spans="1:21" x14ac:dyDescent="0.25">
      <c r="A5094">
        <v>5093</v>
      </c>
      <c r="B5094" t="s">
        <v>8000</v>
      </c>
      <c r="C5094" s="1">
        <v>42147</v>
      </c>
      <c r="D5094" s="1">
        <v>42151</v>
      </c>
      <c r="E5094" t="s">
        <v>49</v>
      </c>
      <c r="F5094" t="s">
        <v>1015</v>
      </c>
      <c r="G5094" t="s">
        <v>1016</v>
      </c>
      <c r="H5094" t="s">
        <v>40</v>
      </c>
      <c r="I5094" t="s">
        <v>26</v>
      </c>
      <c r="J5094" t="s">
        <v>7134</v>
      </c>
      <c r="K5094" t="s">
        <v>1402</v>
      </c>
      <c r="L5094">
        <v>2895</v>
      </c>
      <c r="M5094" t="s">
        <v>147</v>
      </c>
      <c r="N5094" t="s">
        <v>1769</v>
      </c>
      <c r="O5094" t="s">
        <v>45</v>
      </c>
      <c r="P5094" t="s">
        <v>58</v>
      </c>
      <c r="Q5094" t="s">
        <v>1770</v>
      </c>
      <c r="R5094">
        <v>51.45</v>
      </c>
      <c r="S5094">
        <v>3</v>
      </c>
      <c r="T5094">
        <v>0</v>
      </c>
      <c r="U5094">
        <v>13.891500000000001</v>
      </c>
    </row>
    <row r="5095" spans="1:21" x14ac:dyDescent="0.25">
      <c r="A5095">
        <v>5094</v>
      </c>
      <c r="B5095" t="s">
        <v>8001</v>
      </c>
      <c r="C5095" s="1">
        <v>41979</v>
      </c>
      <c r="D5095" s="1">
        <v>41983</v>
      </c>
      <c r="E5095" t="s">
        <v>49</v>
      </c>
      <c r="F5095" t="s">
        <v>2653</v>
      </c>
      <c r="G5095" t="s">
        <v>2654</v>
      </c>
      <c r="H5095" t="s">
        <v>25</v>
      </c>
      <c r="I5095" t="s">
        <v>26</v>
      </c>
      <c r="J5095" t="s">
        <v>302</v>
      </c>
      <c r="K5095" t="s">
        <v>210</v>
      </c>
      <c r="L5095">
        <v>60610</v>
      </c>
      <c r="M5095" t="s">
        <v>104</v>
      </c>
      <c r="N5095" t="s">
        <v>5300</v>
      </c>
      <c r="O5095" t="s">
        <v>45</v>
      </c>
      <c r="P5095" t="s">
        <v>77</v>
      </c>
      <c r="Q5095" t="s">
        <v>5301</v>
      </c>
      <c r="R5095">
        <v>14.016</v>
      </c>
      <c r="S5095">
        <v>4</v>
      </c>
      <c r="T5095">
        <v>0.8</v>
      </c>
      <c r="U5095">
        <v>-31.536000000000001</v>
      </c>
    </row>
    <row r="5096" spans="1:21" x14ac:dyDescent="0.25">
      <c r="A5096">
        <v>5095</v>
      </c>
      <c r="B5096" t="s">
        <v>8001</v>
      </c>
      <c r="C5096" s="1">
        <v>41979</v>
      </c>
      <c r="D5096" s="1">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v>
      </c>
      <c r="S5096">
        <v>5</v>
      </c>
      <c r="T5096">
        <v>0.5</v>
      </c>
      <c r="U5096">
        <v>-120.372</v>
      </c>
    </row>
    <row r="5097" spans="1:21" x14ac:dyDescent="0.25">
      <c r="A5097">
        <v>5096</v>
      </c>
      <c r="B5097" t="s">
        <v>8001</v>
      </c>
      <c r="C5097" s="1">
        <v>41979</v>
      </c>
      <c r="D5097" s="1">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v>
      </c>
    </row>
    <row r="5098" spans="1:21" x14ac:dyDescent="0.25">
      <c r="A5098">
        <v>5097</v>
      </c>
      <c r="B5098" t="s">
        <v>8001</v>
      </c>
      <c r="C5098" s="1">
        <v>41979</v>
      </c>
      <c r="D5098" s="1">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v>
      </c>
      <c r="S5098">
        <v>3</v>
      </c>
      <c r="T5098">
        <v>0.6</v>
      </c>
      <c r="U5098">
        <v>-4.8491999999999997</v>
      </c>
    </row>
    <row r="5099" spans="1:21" x14ac:dyDescent="0.25">
      <c r="A5099">
        <v>5098</v>
      </c>
      <c r="B5099" t="s">
        <v>8001</v>
      </c>
      <c r="C5099" s="1">
        <v>41979</v>
      </c>
      <c r="D5099" s="1">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4.5999999999999996</v>
      </c>
      <c r="S5099">
        <v>2</v>
      </c>
      <c r="T5099">
        <v>0.8</v>
      </c>
      <c r="U5099">
        <v>-8.0500000000000007</v>
      </c>
    </row>
    <row r="5100" spans="1:21" x14ac:dyDescent="0.25">
      <c r="A5100">
        <v>5099</v>
      </c>
      <c r="B5100" t="s">
        <v>8001</v>
      </c>
      <c r="C5100" s="1">
        <v>41979</v>
      </c>
      <c r="D5100" s="1">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-8.3523999999999994</v>
      </c>
    </row>
    <row r="5101" spans="1:21" x14ac:dyDescent="0.25">
      <c r="A5101">
        <v>5100</v>
      </c>
      <c r="B5101" t="s">
        <v>8002</v>
      </c>
      <c r="C5101" s="1">
        <v>42223</v>
      </c>
      <c r="D5101" s="1">
        <v>42228</v>
      </c>
      <c r="E5101" t="s">
        <v>49</v>
      </c>
      <c r="F5101" t="s">
        <v>423</v>
      </c>
      <c r="G5101" t="s">
        <v>424</v>
      </c>
      <c r="H5101" t="s">
        <v>101</v>
      </c>
      <c r="I5101" t="s">
        <v>26</v>
      </c>
      <c r="J5101" t="s">
        <v>5961</v>
      </c>
      <c r="K5101" t="s">
        <v>42</v>
      </c>
      <c r="L5101">
        <v>93309</v>
      </c>
      <c r="M5101" t="s">
        <v>43</v>
      </c>
      <c r="N5101" t="s">
        <v>1622</v>
      </c>
      <c r="O5101" t="s">
        <v>45</v>
      </c>
      <c r="P5101" t="s">
        <v>74</v>
      </c>
      <c r="Q5101" t="s">
        <v>1623</v>
      </c>
      <c r="R5101">
        <v>19.152000000000001</v>
      </c>
      <c r="S5101">
        <v>3</v>
      </c>
      <c r="T5101">
        <v>0.2</v>
      </c>
      <c r="U5101">
        <v>6.4638</v>
      </c>
    </row>
    <row r="5102" spans="1:21" x14ac:dyDescent="0.25">
      <c r="A5102">
        <v>5101</v>
      </c>
      <c r="B5102" t="s">
        <v>8003</v>
      </c>
      <c r="C5102" s="1">
        <v>41715</v>
      </c>
      <c r="D5102" s="1">
        <v>41715</v>
      </c>
      <c r="E5102" t="s">
        <v>1292</v>
      </c>
      <c r="F5102" t="s">
        <v>5499</v>
      </c>
      <c r="G5102" t="s">
        <v>5500</v>
      </c>
      <c r="H5102" t="s">
        <v>25</v>
      </c>
      <c r="I5102" t="s">
        <v>26</v>
      </c>
      <c r="J5102" t="s">
        <v>816</v>
      </c>
      <c r="K5102" t="s">
        <v>103</v>
      </c>
      <c r="L5102">
        <v>75217</v>
      </c>
      <c r="M5102" t="s">
        <v>104</v>
      </c>
      <c r="N5102" t="s">
        <v>1284</v>
      </c>
      <c r="O5102" t="s">
        <v>45</v>
      </c>
      <c r="P5102" t="s">
        <v>67</v>
      </c>
      <c r="Q5102" t="s">
        <v>1285</v>
      </c>
      <c r="R5102">
        <v>4.4480000000000004</v>
      </c>
      <c r="S5102">
        <v>2</v>
      </c>
      <c r="T5102">
        <v>0.2</v>
      </c>
      <c r="U5102">
        <v>0.33360000000000001</v>
      </c>
    </row>
    <row r="5103" spans="1:21" x14ac:dyDescent="0.25">
      <c r="A5103">
        <v>5102</v>
      </c>
      <c r="B5103" t="s">
        <v>8003</v>
      </c>
      <c r="C5103" s="1">
        <v>41715</v>
      </c>
      <c r="D5103" s="1">
        <v>41715</v>
      </c>
      <c r="E5103" t="s">
        <v>1292</v>
      </c>
      <c r="F5103" t="s">
        <v>5499</v>
      </c>
      <c r="G5103" t="s">
        <v>5500</v>
      </c>
      <c r="H5103" t="s">
        <v>25</v>
      </c>
      <c r="I5103" t="s">
        <v>26</v>
      </c>
      <c r="J5103" t="s">
        <v>816</v>
      </c>
      <c r="K5103" t="s">
        <v>103</v>
      </c>
      <c r="L5103">
        <v>75217</v>
      </c>
      <c r="M5103" t="s">
        <v>104</v>
      </c>
      <c r="N5103" t="s">
        <v>2847</v>
      </c>
      <c r="O5103" t="s">
        <v>45</v>
      </c>
      <c r="P5103" t="s">
        <v>89</v>
      </c>
      <c r="Q5103" t="s">
        <v>6819</v>
      </c>
      <c r="R5103">
        <v>5.1840000000000002</v>
      </c>
      <c r="S5103">
        <v>1</v>
      </c>
      <c r="T5103">
        <v>0.2</v>
      </c>
      <c r="U5103">
        <v>1.8792</v>
      </c>
    </row>
    <row r="5104" spans="1:21" x14ac:dyDescent="0.25">
      <c r="A5104">
        <v>5103</v>
      </c>
      <c r="B5104" t="s">
        <v>8003</v>
      </c>
      <c r="C5104" s="1">
        <v>41715</v>
      </c>
      <c r="D5104" s="1">
        <v>41715</v>
      </c>
      <c r="E5104" t="s">
        <v>1292</v>
      </c>
      <c r="F5104" t="s">
        <v>5499</v>
      </c>
      <c r="G5104" t="s">
        <v>5500</v>
      </c>
      <c r="H5104" t="s">
        <v>25</v>
      </c>
      <c r="I5104" t="s">
        <v>26</v>
      </c>
      <c r="J5104" t="s">
        <v>816</v>
      </c>
      <c r="K5104" t="s">
        <v>103</v>
      </c>
      <c r="L5104">
        <v>75217</v>
      </c>
      <c r="M5104" t="s">
        <v>104</v>
      </c>
      <c r="N5104" t="s">
        <v>88</v>
      </c>
      <c r="O5104" t="s">
        <v>45</v>
      </c>
      <c r="P5104" t="s">
        <v>89</v>
      </c>
      <c r="Q5104" t="s">
        <v>90</v>
      </c>
      <c r="R5104">
        <v>15.552</v>
      </c>
      <c r="S5104">
        <v>3</v>
      </c>
      <c r="T5104">
        <v>0.2</v>
      </c>
      <c r="U5104">
        <v>5.4432</v>
      </c>
    </row>
    <row r="5105" spans="1:21" x14ac:dyDescent="0.25">
      <c r="A5105">
        <v>5104</v>
      </c>
      <c r="B5105" t="s">
        <v>8004</v>
      </c>
      <c r="C5105" s="1">
        <v>42089</v>
      </c>
      <c r="D5105" s="1">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40.031999999999996</v>
      </c>
      <c r="S5105">
        <v>6</v>
      </c>
      <c r="T5105">
        <v>0.2</v>
      </c>
      <c r="U5105">
        <v>12.51</v>
      </c>
    </row>
    <row r="5106" spans="1:21" x14ac:dyDescent="0.25">
      <c r="A5106">
        <v>5105</v>
      </c>
      <c r="B5106" t="s">
        <v>8004</v>
      </c>
      <c r="C5106" s="1">
        <v>42089</v>
      </c>
      <c r="D5106" s="1">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v>
      </c>
      <c r="S5106">
        <v>3</v>
      </c>
      <c r="T5106">
        <v>0.2</v>
      </c>
      <c r="U5106">
        <v>5.0327999999999999</v>
      </c>
    </row>
    <row r="5107" spans="1:21" x14ac:dyDescent="0.25">
      <c r="A5107">
        <v>5106</v>
      </c>
      <c r="B5107" t="s">
        <v>8005</v>
      </c>
      <c r="C5107" s="1">
        <v>41987</v>
      </c>
      <c r="D5107" s="1">
        <v>41993</v>
      </c>
      <c r="E5107" t="s">
        <v>49</v>
      </c>
      <c r="F5107" t="s">
        <v>2465</v>
      </c>
      <c r="G5107" t="s">
        <v>2466</v>
      </c>
      <c r="H5107" t="s">
        <v>25</v>
      </c>
      <c r="I5107" t="s">
        <v>26</v>
      </c>
      <c r="J5107" t="s">
        <v>3650</v>
      </c>
      <c r="K5107" t="s">
        <v>53</v>
      </c>
      <c r="L5107">
        <v>32725</v>
      </c>
      <c r="M5107" t="s">
        <v>29</v>
      </c>
      <c r="N5107" t="s">
        <v>5501</v>
      </c>
      <c r="O5107" t="s">
        <v>31</v>
      </c>
      <c r="P5107" t="s">
        <v>35</v>
      </c>
      <c r="Q5107" t="s">
        <v>5502</v>
      </c>
      <c r="R5107">
        <v>186.304</v>
      </c>
      <c r="S5107">
        <v>4</v>
      </c>
      <c r="T5107">
        <v>0.2</v>
      </c>
      <c r="U5107">
        <v>13.972799999999999</v>
      </c>
    </row>
    <row r="5108" spans="1:21" x14ac:dyDescent="0.25">
      <c r="A5108">
        <v>5107</v>
      </c>
      <c r="B5108" t="s">
        <v>8006</v>
      </c>
      <c r="C5108" s="1">
        <v>42266</v>
      </c>
      <c r="D5108" s="1">
        <v>42273</v>
      </c>
      <c r="E5108" t="s">
        <v>49</v>
      </c>
      <c r="F5108" t="s">
        <v>3932</v>
      </c>
      <c r="G5108" t="s">
        <v>3933</v>
      </c>
      <c r="H5108" t="s">
        <v>40</v>
      </c>
      <c r="I5108" t="s">
        <v>26</v>
      </c>
      <c r="J5108" t="s">
        <v>496</v>
      </c>
      <c r="K5108" t="s">
        <v>1274</v>
      </c>
      <c r="L5108">
        <v>31907</v>
      </c>
      <c r="M5108" t="s">
        <v>29</v>
      </c>
      <c r="N5108" t="s">
        <v>5548</v>
      </c>
      <c r="O5108" t="s">
        <v>70</v>
      </c>
      <c r="P5108" t="s">
        <v>160</v>
      </c>
      <c r="Q5108" t="s">
        <v>5549</v>
      </c>
      <c r="R5108">
        <v>66.36</v>
      </c>
      <c r="S5108">
        <v>4</v>
      </c>
      <c r="T5108">
        <v>0</v>
      </c>
      <c r="U5108">
        <v>23.225999999999999</v>
      </c>
    </row>
    <row r="5109" spans="1:21" x14ac:dyDescent="0.25">
      <c r="A5109">
        <v>5108</v>
      </c>
      <c r="B5109" t="s">
        <v>8007</v>
      </c>
      <c r="C5109" s="1">
        <v>42850</v>
      </c>
      <c r="D5109" s="1">
        <v>42851</v>
      </c>
      <c r="E5109" t="s">
        <v>187</v>
      </c>
      <c r="F5109" t="s">
        <v>423</v>
      </c>
      <c r="G5109" t="s">
        <v>424</v>
      </c>
      <c r="H5109" t="s">
        <v>101</v>
      </c>
      <c r="I5109" t="s">
        <v>26</v>
      </c>
      <c r="J5109" t="s">
        <v>5668</v>
      </c>
      <c r="K5109" t="s">
        <v>334</v>
      </c>
      <c r="L5109">
        <v>37211</v>
      </c>
      <c r="M5109" t="s">
        <v>29</v>
      </c>
      <c r="N5109" t="s">
        <v>1991</v>
      </c>
      <c r="O5109" t="s">
        <v>45</v>
      </c>
      <c r="P5109" t="s">
        <v>67</v>
      </c>
      <c r="Q5109" t="s">
        <v>1992</v>
      </c>
      <c r="R5109">
        <v>42.048000000000002</v>
      </c>
      <c r="S5109">
        <v>9</v>
      </c>
      <c r="T5109">
        <v>0.2</v>
      </c>
      <c r="U5109">
        <v>5.2560000000000002</v>
      </c>
    </row>
    <row r="5110" spans="1:21" x14ac:dyDescent="0.25">
      <c r="A5110">
        <v>5109</v>
      </c>
      <c r="B5110" t="s">
        <v>8007</v>
      </c>
      <c r="C5110" s="1">
        <v>42850</v>
      </c>
      <c r="D5110" s="1">
        <v>42851</v>
      </c>
      <c r="E5110" t="s">
        <v>187</v>
      </c>
      <c r="F5110" t="s">
        <v>423</v>
      </c>
      <c r="G5110" t="s">
        <v>424</v>
      </c>
      <c r="H5110" t="s">
        <v>101</v>
      </c>
      <c r="I5110" t="s">
        <v>26</v>
      </c>
      <c r="J5110" t="s">
        <v>5668</v>
      </c>
      <c r="K5110" t="s">
        <v>334</v>
      </c>
      <c r="L5110">
        <v>37211</v>
      </c>
      <c r="M5110" t="s">
        <v>29</v>
      </c>
      <c r="N5110" t="s">
        <v>876</v>
      </c>
      <c r="O5110" t="s">
        <v>45</v>
      </c>
      <c r="P5110" t="s">
        <v>67</v>
      </c>
      <c r="Q5110" t="s">
        <v>877</v>
      </c>
      <c r="R5110">
        <v>67.92</v>
      </c>
      <c r="S5110">
        <v>5</v>
      </c>
      <c r="T5110">
        <v>0.2</v>
      </c>
      <c r="U5110">
        <v>6.7919999999999998</v>
      </c>
    </row>
    <row r="5111" spans="1:21" x14ac:dyDescent="0.25">
      <c r="A5111">
        <v>5110</v>
      </c>
      <c r="B5111" t="s">
        <v>8008</v>
      </c>
      <c r="C5111" s="1">
        <v>41930</v>
      </c>
      <c r="D5111" s="1">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x14ac:dyDescent="0.25">
      <c r="A5112">
        <v>5111</v>
      </c>
      <c r="B5112" t="s">
        <v>8008</v>
      </c>
      <c r="C5112" s="1">
        <v>41930</v>
      </c>
      <c r="D5112" s="1">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-35.045999999999999</v>
      </c>
    </row>
    <row r="5113" spans="1:21" x14ac:dyDescent="0.25">
      <c r="A5113">
        <v>5112</v>
      </c>
      <c r="B5113" t="s">
        <v>8008</v>
      </c>
      <c r="C5113" s="1">
        <v>41930</v>
      </c>
      <c r="D5113" s="1">
        <v>41934</v>
      </c>
      <c r="E5113" t="s">
        <v>49</v>
      </c>
      <c r="F5113" t="s">
        <v>4772</v>
      </c>
      <c r="G5113" t="s">
        <v>4773</v>
      </c>
      <c r="H5113" t="s">
        <v>40</v>
      </c>
      <c r="I5113" t="s">
        <v>26</v>
      </c>
      <c r="J5113" t="s">
        <v>145</v>
      </c>
      <c r="K5113" t="s">
        <v>146</v>
      </c>
      <c r="L5113">
        <v>19134</v>
      </c>
      <c r="M5113" t="s">
        <v>147</v>
      </c>
      <c r="N5113" t="s">
        <v>5832</v>
      </c>
      <c r="O5113" t="s">
        <v>45</v>
      </c>
      <c r="P5113" t="s">
        <v>89</v>
      </c>
      <c r="Q5113" t="s">
        <v>5833</v>
      </c>
      <c r="R5113">
        <v>10.048</v>
      </c>
      <c r="S5113">
        <v>4</v>
      </c>
      <c r="T5113">
        <v>0.2</v>
      </c>
      <c r="U5113">
        <v>3.14</v>
      </c>
    </row>
    <row r="5114" spans="1:21" x14ac:dyDescent="0.25">
      <c r="A5114">
        <v>5113</v>
      </c>
      <c r="B5114" t="s">
        <v>8009</v>
      </c>
      <c r="C5114" s="1">
        <v>42321</v>
      </c>
      <c r="D5114" s="1">
        <v>42321</v>
      </c>
      <c r="E5114" t="s">
        <v>1292</v>
      </c>
      <c r="F5114" t="s">
        <v>3840</v>
      </c>
      <c r="G5114" t="s">
        <v>3841</v>
      </c>
      <c r="H5114" t="s">
        <v>25</v>
      </c>
      <c r="I5114" t="s">
        <v>26</v>
      </c>
      <c r="J5114" t="s">
        <v>302</v>
      </c>
      <c r="K5114" t="s">
        <v>210</v>
      </c>
      <c r="L5114">
        <v>60610</v>
      </c>
      <c r="M5114" t="s">
        <v>104</v>
      </c>
      <c r="N5114" t="s">
        <v>8010</v>
      </c>
      <c r="O5114" t="s">
        <v>31</v>
      </c>
      <c r="P5114" t="s">
        <v>64</v>
      </c>
      <c r="Q5114" t="s">
        <v>8011</v>
      </c>
      <c r="R5114">
        <v>17.495999999999999</v>
      </c>
      <c r="S5114">
        <v>9</v>
      </c>
      <c r="T5114">
        <v>0.6</v>
      </c>
      <c r="U5114">
        <v>-7.4358000000000004</v>
      </c>
    </row>
    <row r="5115" spans="1:21" x14ac:dyDescent="0.25">
      <c r="A5115">
        <v>5114</v>
      </c>
      <c r="B5115" t="s">
        <v>8012</v>
      </c>
      <c r="C5115" s="1">
        <v>42400</v>
      </c>
      <c r="D5115" s="1">
        <v>42402</v>
      </c>
      <c r="E5115" t="s">
        <v>22</v>
      </c>
      <c r="F5115" t="s">
        <v>4134</v>
      </c>
      <c r="G5115" t="s">
        <v>4135</v>
      </c>
      <c r="H5115" t="s">
        <v>25</v>
      </c>
      <c r="I5115" t="s">
        <v>26</v>
      </c>
      <c r="J5115" t="s">
        <v>816</v>
      </c>
      <c r="K5115" t="s">
        <v>103</v>
      </c>
      <c r="L5115">
        <v>75220</v>
      </c>
      <c r="M5115" t="s">
        <v>104</v>
      </c>
      <c r="N5115" t="s">
        <v>5365</v>
      </c>
      <c r="O5115" t="s">
        <v>45</v>
      </c>
      <c r="P5115" t="s">
        <v>89</v>
      </c>
      <c r="Q5115" t="s">
        <v>5366</v>
      </c>
      <c r="R5115">
        <v>15.552</v>
      </c>
      <c r="S5115">
        <v>3</v>
      </c>
      <c r="T5115">
        <v>0.2</v>
      </c>
      <c r="U5115">
        <v>5.4432</v>
      </c>
    </row>
    <row r="5116" spans="1:21" x14ac:dyDescent="0.25">
      <c r="A5116">
        <v>5115</v>
      </c>
      <c r="B5116" t="s">
        <v>8013</v>
      </c>
      <c r="C5116" s="1">
        <v>42691</v>
      </c>
      <c r="D5116" s="1">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v>
      </c>
      <c r="S5116">
        <v>3</v>
      </c>
      <c r="T5116">
        <v>0.2</v>
      </c>
      <c r="U5116">
        <v>3.3675000000000002</v>
      </c>
    </row>
    <row r="5117" spans="1:21" x14ac:dyDescent="0.25">
      <c r="A5117">
        <v>5116</v>
      </c>
      <c r="B5117" t="s">
        <v>8014</v>
      </c>
      <c r="C5117" s="1">
        <v>42941</v>
      </c>
      <c r="D5117" s="1">
        <v>42945</v>
      </c>
      <c r="E5117" t="s">
        <v>49</v>
      </c>
      <c r="F5117" t="s">
        <v>7223</v>
      </c>
      <c r="G5117" t="s">
        <v>7224</v>
      </c>
      <c r="H5117" t="s">
        <v>25</v>
      </c>
      <c r="I5117" t="s">
        <v>26</v>
      </c>
      <c r="J5117" t="s">
        <v>145</v>
      </c>
      <c r="K5117" t="s">
        <v>146</v>
      </c>
      <c r="L5117">
        <v>19134</v>
      </c>
      <c r="M5117" t="s">
        <v>147</v>
      </c>
      <c r="N5117" t="s">
        <v>8015</v>
      </c>
      <c r="O5117" t="s">
        <v>45</v>
      </c>
      <c r="P5117" t="s">
        <v>46</v>
      </c>
      <c r="Q5117" t="s">
        <v>8016</v>
      </c>
      <c r="R5117">
        <v>3.3039999999999998</v>
      </c>
      <c r="S5117">
        <v>1</v>
      </c>
      <c r="T5117">
        <v>0.2</v>
      </c>
      <c r="U5117">
        <v>1.0738000000000001</v>
      </c>
    </row>
    <row r="5118" spans="1:21" x14ac:dyDescent="0.25">
      <c r="A5118">
        <v>5117</v>
      </c>
      <c r="B5118" t="s">
        <v>8017</v>
      </c>
      <c r="C5118" s="1">
        <v>43050</v>
      </c>
      <c r="D5118" s="1">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x14ac:dyDescent="0.25">
      <c r="A5119">
        <v>5118</v>
      </c>
      <c r="B5119" t="s">
        <v>8018</v>
      </c>
      <c r="C5119" s="1">
        <v>42273</v>
      </c>
      <c r="D5119" s="1">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16.186800000000002</v>
      </c>
    </row>
    <row r="5120" spans="1:21" x14ac:dyDescent="0.25">
      <c r="A5120">
        <v>5119</v>
      </c>
      <c r="B5120" t="s">
        <v>8018</v>
      </c>
      <c r="C5120" s="1">
        <v>42273</v>
      </c>
      <c r="D5120" s="1">
        <v>42280</v>
      </c>
      <c r="E5120" t="s">
        <v>49</v>
      </c>
      <c r="F5120" t="s">
        <v>3583</v>
      </c>
      <c r="G5120" t="s">
        <v>3584</v>
      </c>
      <c r="H5120" t="s">
        <v>25</v>
      </c>
      <c r="I5120" t="s">
        <v>26</v>
      </c>
      <c r="J5120" t="s">
        <v>2347</v>
      </c>
      <c r="K5120" t="s">
        <v>266</v>
      </c>
      <c r="L5120">
        <v>11572</v>
      </c>
      <c r="M5120" t="s">
        <v>147</v>
      </c>
      <c r="N5120" t="s">
        <v>6729</v>
      </c>
      <c r="O5120" t="s">
        <v>70</v>
      </c>
      <c r="P5120" t="s">
        <v>683</v>
      </c>
      <c r="Q5120" t="s">
        <v>6730</v>
      </c>
      <c r="R5120">
        <v>629.92999999999995</v>
      </c>
      <c r="S5120">
        <v>7</v>
      </c>
      <c r="T5120">
        <v>0</v>
      </c>
      <c r="U5120">
        <v>296.06709999999998</v>
      </c>
    </row>
    <row r="5121" spans="1:21" x14ac:dyDescent="0.25">
      <c r="A5121">
        <v>5120</v>
      </c>
      <c r="B5121" t="s">
        <v>8018</v>
      </c>
      <c r="C5121" s="1">
        <v>42273</v>
      </c>
      <c r="D5121" s="1">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79.055999999999997</v>
      </c>
      <c r="S5121">
        <v>9</v>
      </c>
      <c r="T5121">
        <v>0.2</v>
      </c>
      <c r="U5121">
        <v>28.657800000000002</v>
      </c>
    </row>
    <row r="5122" spans="1:21" x14ac:dyDescent="0.25">
      <c r="A5122">
        <v>5121</v>
      </c>
      <c r="B5122" t="s">
        <v>8019</v>
      </c>
      <c r="C5122" s="1">
        <v>41733</v>
      </c>
      <c r="D5122" s="1">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232.55</v>
      </c>
      <c r="S5122">
        <v>5</v>
      </c>
      <c r="T5122">
        <v>0</v>
      </c>
      <c r="U5122">
        <v>9.3019999999999996</v>
      </c>
    </row>
    <row r="5123" spans="1:21" x14ac:dyDescent="0.25">
      <c r="A5123">
        <v>5122</v>
      </c>
      <c r="B5123" t="s">
        <v>8019</v>
      </c>
      <c r="C5123" s="1">
        <v>41733</v>
      </c>
      <c r="D5123" s="1">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42.991399999999999</v>
      </c>
    </row>
    <row r="5124" spans="1:21" x14ac:dyDescent="0.25">
      <c r="A5124">
        <v>5123</v>
      </c>
      <c r="B5124" t="s">
        <v>8019</v>
      </c>
      <c r="C5124" s="1">
        <v>41733</v>
      </c>
      <c r="D5124" s="1">
        <v>41737</v>
      </c>
      <c r="E5124" t="s">
        <v>49</v>
      </c>
      <c r="F5124" t="s">
        <v>134</v>
      </c>
      <c r="G5124" t="s">
        <v>135</v>
      </c>
      <c r="H5124" t="s">
        <v>40</v>
      </c>
      <c r="I5124" t="s">
        <v>26</v>
      </c>
      <c r="J5124" t="s">
        <v>4276</v>
      </c>
      <c r="K5124" t="s">
        <v>737</v>
      </c>
      <c r="L5124">
        <v>70506</v>
      </c>
      <c r="M5124" t="s">
        <v>29</v>
      </c>
      <c r="N5124" t="s">
        <v>8020</v>
      </c>
      <c r="O5124" t="s">
        <v>45</v>
      </c>
      <c r="P5124" t="s">
        <v>89</v>
      </c>
      <c r="Q5124" t="s">
        <v>8021</v>
      </c>
      <c r="R5124">
        <v>19.440000000000001</v>
      </c>
      <c r="S5124">
        <v>3</v>
      </c>
      <c r="T5124">
        <v>0</v>
      </c>
      <c r="U5124">
        <v>9.3312000000000008</v>
      </c>
    </row>
    <row r="5125" spans="1:21" x14ac:dyDescent="0.25">
      <c r="A5125">
        <v>5124</v>
      </c>
      <c r="B5125" t="s">
        <v>8019</v>
      </c>
      <c r="C5125" s="1">
        <v>41733</v>
      </c>
      <c r="D5125" s="1">
        <v>41737</v>
      </c>
      <c r="E5125" t="s">
        <v>49</v>
      </c>
      <c r="F5125" t="s">
        <v>134</v>
      </c>
      <c r="G5125" t="s">
        <v>135</v>
      </c>
      <c r="H5125" t="s">
        <v>40</v>
      </c>
      <c r="I5125" t="s">
        <v>26</v>
      </c>
      <c r="J5125" t="s">
        <v>4276</v>
      </c>
      <c r="K5125" t="s">
        <v>737</v>
      </c>
      <c r="L5125">
        <v>70506</v>
      </c>
      <c r="M5125" t="s">
        <v>29</v>
      </c>
      <c r="N5125" t="s">
        <v>2847</v>
      </c>
      <c r="O5125" t="s">
        <v>45</v>
      </c>
      <c r="P5125" t="s">
        <v>89</v>
      </c>
      <c r="Q5125" t="s">
        <v>6819</v>
      </c>
      <c r="R5125">
        <v>12.96</v>
      </c>
      <c r="S5125">
        <v>2</v>
      </c>
      <c r="T5125">
        <v>0</v>
      </c>
      <c r="U5125">
        <v>6.3503999999999996</v>
      </c>
    </row>
    <row r="5126" spans="1:21" x14ac:dyDescent="0.25">
      <c r="A5126">
        <v>5125</v>
      </c>
      <c r="B5126" t="s">
        <v>8022</v>
      </c>
      <c r="C5126" s="1">
        <v>41896</v>
      </c>
      <c r="D5126" s="1">
        <v>41896</v>
      </c>
      <c r="E5126" t="s">
        <v>1292</v>
      </c>
      <c r="F5126" t="s">
        <v>6003</v>
      </c>
      <c r="G5126" t="s">
        <v>6004</v>
      </c>
      <c r="H5126" t="s">
        <v>25</v>
      </c>
      <c r="I5126" t="s">
        <v>26</v>
      </c>
      <c r="J5126" t="s">
        <v>265</v>
      </c>
      <c r="K5126" t="s">
        <v>266</v>
      </c>
      <c r="L5126">
        <v>10009</v>
      </c>
      <c r="M5126" t="s">
        <v>147</v>
      </c>
      <c r="N5126" t="s">
        <v>3830</v>
      </c>
      <c r="O5126" t="s">
        <v>31</v>
      </c>
      <c r="P5126" t="s">
        <v>55</v>
      </c>
      <c r="Q5126" t="s">
        <v>3281</v>
      </c>
      <c r="R5126">
        <v>464.29199999999997</v>
      </c>
      <c r="S5126">
        <v>9</v>
      </c>
      <c r="T5126">
        <v>0.4</v>
      </c>
      <c r="U5126">
        <v>-108.3348</v>
      </c>
    </row>
    <row r="5127" spans="1:21" x14ac:dyDescent="0.25">
      <c r="A5127">
        <v>5126</v>
      </c>
      <c r="B5127" t="s">
        <v>8022</v>
      </c>
      <c r="C5127" s="1">
        <v>41896</v>
      </c>
      <c r="D5127" s="1">
        <v>41896</v>
      </c>
      <c r="E5127" t="s">
        <v>1292</v>
      </c>
      <c r="F5127" t="s">
        <v>6003</v>
      </c>
      <c r="G5127" t="s">
        <v>6004</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31.491599999999998</v>
      </c>
    </row>
    <row r="5128" spans="1:21" x14ac:dyDescent="0.25">
      <c r="A5128">
        <v>5127</v>
      </c>
      <c r="B5128" t="s">
        <v>8022</v>
      </c>
      <c r="C5128" s="1">
        <v>41896</v>
      </c>
      <c r="D5128" s="1">
        <v>41896</v>
      </c>
      <c r="E5128" t="s">
        <v>1292</v>
      </c>
      <c r="F5128" t="s">
        <v>6003</v>
      </c>
      <c r="G5128" t="s">
        <v>6004</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x14ac:dyDescent="0.25">
      <c r="A5129">
        <v>5128</v>
      </c>
      <c r="B5129" t="s">
        <v>8022</v>
      </c>
      <c r="C5129" s="1">
        <v>41896</v>
      </c>
      <c r="D5129" s="1">
        <v>41896</v>
      </c>
      <c r="E5129" t="s">
        <v>1292</v>
      </c>
      <c r="F5129" t="s">
        <v>6003</v>
      </c>
      <c r="G5129" t="s">
        <v>6004</v>
      </c>
      <c r="H5129" t="s">
        <v>25</v>
      </c>
      <c r="I5129" t="s">
        <v>26</v>
      </c>
      <c r="J5129" t="s">
        <v>265</v>
      </c>
      <c r="K5129" t="s">
        <v>266</v>
      </c>
      <c r="L5129">
        <v>10009</v>
      </c>
      <c r="M5129" t="s">
        <v>147</v>
      </c>
      <c r="N5129" t="s">
        <v>939</v>
      </c>
      <c r="O5129" t="s">
        <v>45</v>
      </c>
      <c r="P5129" t="s">
        <v>77</v>
      </c>
      <c r="Q5129" t="s">
        <v>940</v>
      </c>
      <c r="R5129">
        <v>601.29999999999995</v>
      </c>
      <c r="S5129">
        <v>2</v>
      </c>
      <c r="T5129">
        <v>0</v>
      </c>
      <c r="U5129">
        <v>198.429</v>
      </c>
    </row>
    <row r="5130" spans="1:21" x14ac:dyDescent="0.25">
      <c r="A5130">
        <v>5129</v>
      </c>
      <c r="B5130" t="s">
        <v>8022</v>
      </c>
      <c r="C5130" s="1">
        <v>41896</v>
      </c>
      <c r="D5130" s="1">
        <v>41896</v>
      </c>
      <c r="E5130" t="s">
        <v>1292</v>
      </c>
      <c r="F5130" t="s">
        <v>6003</v>
      </c>
      <c r="G5130" t="s">
        <v>6004</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4.4173999999999998</v>
      </c>
    </row>
    <row r="5131" spans="1:21" x14ac:dyDescent="0.25">
      <c r="A5131">
        <v>5130</v>
      </c>
      <c r="B5131" t="s">
        <v>8022</v>
      </c>
      <c r="C5131" s="1">
        <v>41896</v>
      </c>
      <c r="D5131" s="1">
        <v>41896</v>
      </c>
      <c r="E5131" t="s">
        <v>1292</v>
      </c>
      <c r="F5131" t="s">
        <v>6003</v>
      </c>
      <c r="G5131" t="s">
        <v>6004</v>
      </c>
      <c r="H5131" t="s">
        <v>25</v>
      </c>
      <c r="I5131" t="s">
        <v>26</v>
      </c>
      <c r="J5131" t="s">
        <v>265</v>
      </c>
      <c r="K5131" t="s">
        <v>266</v>
      </c>
      <c r="L5131">
        <v>10009</v>
      </c>
      <c r="M5131" t="s">
        <v>147</v>
      </c>
      <c r="N5131" t="s">
        <v>6308</v>
      </c>
      <c r="O5131" t="s">
        <v>70</v>
      </c>
      <c r="P5131" t="s">
        <v>71</v>
      </c>
      <c r="Q5131" t="s">
        <v>6309</v>
      </c>
      <c r="R5131">
        <v>287.97000000000003</v>
      </c>
      <c r="S5131">
        <v>3</v>
      </c>
      <c r="T5131">
        <v>0</v>
      </c>
      <c r="U5131">
        <v>80.631600000000006</v>
      </c>
    </row>
    <row r="5132" spans="1:21" x14ac:dyDescent="0.25">
      <c r="A5132">
        <v>5131</v>
      </c>
      <c r="B5132" t="s">
        <v>8022</v>
      </c>
      <c r="C5132" s="1">
        <v>41896</v>
      </c>
      <c r="D5132" s="1">
        <v>41896</v>
      </c>
      <c r="E5132" t="s">
        <v>1292</v>
      </c>
      <c r="F5132" t="s">
        <v>6003</v>
      </c>
      <c r="G5132" t="s">
        <v>6004</v>
      </c>
      <c r="H5132" t="s">
        <v>25</v>
      </c>
      <c r="I5132" t="s">
        <v>26</v>
      </c>
      <c r="J5132" t="s">
        <v>265</v>
      </c>
      <c r="K5132" t="s">
        <v>266</v>
      </c>
      <c r="L5132">
        <v>10009</v>
      </c>
      <c r="M5132" t="s">
        <v>147</v>
      </c>
      <c r="N5132" t="s">
        <v>6171</v>
      </c>
      <c r="O5132" t="s">
        <v>45</v>
      </c>
      <c r="P5132" t="s">
        <v>89</v>
      </c>
      <c r="Q5132" t="s">
        <v>6172</v>
      </c>
      <c r="R5132">
        <v>44.82</v>
      </c>
      <c r="S5132">
        <v>9</v>
      </c>
      <c r="T5132">
        <v>0</v>
      </c>
      <c r="U5132">
        <v>21.0654</v>
      </c>
    </row>
    <row r="5133" spans="1:21" x14ac:dyDescent="0.25">
      <c r="A5133">
        <v>5132</v>
      </c>
      <c r="B5133" t="s">
        <v>8023</v>
      </c>
      <c r="C5133" s="1">
        <v>43098</v>
      </c>
      <c r="D5133" s="1">
        <v>43105</v>
      </c>
      <c r="E5133" t="s">
        <v>49</v>
      </c>
      <c r="F5133" t="s">
        <v>1133</v>
      </c>
      <c r="G5133" t="s">
        <v>1134</v>
      </c>
      <c r="H5133" t="s">
        <v>40</v>
      </c>
      <c r="I5133" t="s">
        <v>26</v>
      </c>
      <c r="J5133" t="s">
        <v>1887</v>
      </c>
      <c r="K5133" t="s">
        <v>42</v>
      </c>
      <c r="L5133">
        <v>92804</v>
      </c>
      <c r="M5133" t="s">
        <v>43</v>
      </c>
      <c r="N5133" t="s">
        <v>5370</v>
      </c>
      <c r="O5133" t="s">
        <v>31</v>
      </c>
      <c r="P5133" t="s">
        <v>64</v>
      </c>
      <c r="Q5133" t="s">
        <v>5371</v>
      </c>
      <c r="R5133">
        <v>101.12</v>
      </c>
      <c r="S5133">
        <v>8</v>
      </c>
      <c r="T5133">
        <v>0</v>
      </c>
      <c r="U5133">
        <v>37.414400000000001</v>
      </c>
    </row>
    <row r="5134" spans="1:21" x14ac:dyDescent="0.25">
      <c r="A5134">
        <v>5133</v>
      </c>
      <c r="B5134" t="s">
        <v>8024</v>
      </c>
      <c r="C5134" s="1">
        <v>42176</v>
      </c>
      <c r="D5134" s="1">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v>
      </c>
      <c r="S5134">
        <v>3</v>
      </c>
      <c r="T5134">
        <v>0.2</v>
      </c>
      <c r="U5134">
        <v>37.791600000000003</v>
      </c>
    </row>
    <row r="5135" spans="1:21" x14ac:dyDescent="0.25">
      <c r="A5135">
        <v>5134</v>
      </c>
      <c r="B5135" t="s">
        <v>8025</v>
      </c>
      <c r="C5135" s="1">
        <v>43065</v>
      </c>
      <c r="D5135" s="1">
        <v>43069</v>
      </c>
      <c r="E5135" t="s">
        <v>49</v>
      </c>
      <c r="F5135" t="s">
        <v>3676</v>
      </c>
      <c r="G5135" t="s">
        <v>3677</v>
      </c>
      <c r="H5135" t="s">
        <v>101</v>
      </c>
      <c r="I5135" t="s">
        <v>26</v>
      </c>
      <c r="J5135" t="s">
        <v>265</v>
      </c>
      <c r="K5135" t="s">
        <v>266</v>
      </c>
      <c r="L5135">
        <v>10009</v>
      </c>
      <c r="M5135" t="s">
        <v>147</v>
      </c>
      <c r="N5135" t="s">
        <v>7126</v>
      </c>
      <c r="O5135" t="s">
        <v>45</v>
      </c>
      <c r="P5135" t="s">
        <v>77</v>
      </c>
      <c r="Q5135" t="s">
        <v>7127</v>
      </c>
      <c r="R5135">
        <v>58.73</v>
      </c>
      <c r="S5135">
        <v>7</v>
      </c>
      <c r="T5135">
        <v>0</v>
      </c>
      <c r="U5135">
        <v>14.682499999999999</v>
      </c>
    </row>
    <row r="5136" spans="1:21" x14ac:dyDescent="0.25">
      <c r="A5136">
        <v>5135</v>
      </c>
      <c r="B5136" t="s">
        <v>8025</v>
      </c>
      <c r="C5136" s="1">
        <v>43065</v>
      </c>
      <c r="D5136" s="1">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93.343999999999994</v>
      </c>
      <c r="S5136">
        <v>4</v>
      </c>
      <c r="T5136">
        <v>0.2</v>
      </c>
      <c r="U5136">
        <v>32.670400000000001</v>
      </c>
    </row>
    <row r="5137" spans="1:21" x14ac:dyDescent="0.25">
      <c r="A5137">
        <v>5136</v>
      </c>
      <c r="B5137" t="s">
        <v>8026</v>
      </c>
      <c r="C5137" s="1">
        <v>42666</v>
      </c>
      <c r="D5137" s="1">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8.1839999999999993</v>
      </c>
    </row>
    <row r="5138" spans="1:21" x14ac:dyDescent="0.25">
      <c r="A5138">
        <v>5137</v>
      </c>
      <c r="B5138" t="s">
        <v>8027</v>
      </c>
      <c r="C5138" s="1">
        <v>42352</v>
      </c>
      <c r="D5138" s="1">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2.7324000000000002</v>
      </c>
    </row>
    <row r="5139" spans="1:21" x14ac:dyDescent="0.25">
      <c r="A5139">
        <v>5138</v>
      </c>
      <c r="B5139" t="s">
        <v>8028</v>
      </c>
      <c r="C5139" s="1">
        <v>42687</v>
      </c>
      <c r="D5139" s="1">
        <v>42691</v>
      </c>
      <c r="E5139" t="s">
        <v>49</v>
      </c>
      <c r="F5139" t="s">
        <v>7632</v>
      </c>
      <c r="G5139" t="s">
        <v>7633</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x14ac:dyDescent="0.25">
      <c r="A5140">
        <v>5139</v>
      </c>
      <c r="B5140" t="s">
        <v>8029</v>
      </c>
      <c r="C5140" s="1">
        <v>43007</v>
      </c>
      <c r="D5140" s="1">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x14ac:dyDescent="0.25">
      <c r="A5141">
        <v>5140</v>
      </c>
      <c r="B5141" t="s">
        <v>8029</v>
      </c>
      <c r="C5141" s="1">
        <v>43007</v>
      </c>
      <c r="D5141" s="1">
        <v>43013</v>
      </c>
      <c r="E5141" t="s">
        <v>49</v>
      </c>
      <c r="F5141" t="s">
        <v>2902</v>
      </c>
      <c r="G5141" t="s">
        <v>2903</v>
      </c>
      <c r="H5141" t="s">
        <v>25</v>
      </c>
      <c r="I5141" t="s">
        <v>26</v>
      </c>
      <c r="J5141" t="s">
        <v>2299</v>
      </c>
      <c r="K5141" t="s">
        <v>266</v>
      </c>
      <c r="L5141">
        <v>10550</v>
      </c>
      <c r="M5141" t="s">
        <v>147</v>
      </c>
      <c r="N5141" t="s">
        <v>6658</v>
      </c>
      <c r="O5141" t="s">
        <v>45</v>
      </c>
      <c r="P5141" t="s">
        <v>89</v>
      </c>
      <c r="Q5141" t="s">
        <v>6659</v>
      </c>
      <c r="R5141">
        <v>51.55</v>
      </c>
      <c r="S5141">
        <v>5</v>
      </c>
      <c r="T5141">
        <v>0</v>
      </c>
      <c r="U5141">
        <v>24.2285</v>
      </c>
    </row>
    <row r="5142" spans="1:21" x14ac:dyDescent="0.25">
      <c r="A5142">
        <v>5141</v>
      </c>
      <c r="B5142" t="s">
        <v>8030</v>
      </c>
      <c r="C5142" s="1">
        <v>42316</v>
      </c>
      <c r="D5142" s="1">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x14ac:dyDescent="0.25">
      <c r="A5143">
        <v>5142</v>
      </c>
      <c r="B5143" t="s">
        <v>8031</v>
      </c>
      <c r="C5143" s="1">
        <v>42461</v>
      </c>
      <c r="D5143" s="1">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292.77600000000001</v>
      </c>
    </row>
    <row r="5144" spans="1:21" x14ac:dyDescent="0.25">
      <c r="A5144">
        <v>5143</v>
      </c>
      <c r="B5144" t="s">
        <v>8031</v>
      </c>
      <c r="C5144" s="1">
        <v>42461</v>
      </c>
      <c r="D5144" s="1">
        <v>42465</v>
      </c>
      <c r="E5144" t="s">
        <v>49</v>
      </c>
      <c r="F5144" t="s">
        <v>1922</v>
      </c>
      <c r="G5144" t="s">
        <v>1923</v>
      </c>
      <c r="H5144" t="s">
        <v>25</v>
      </c>
      <c r="I5144" t="s">
        <v>26</v>
      </c>
      <c r="J5144" t="s">
        <v>265</v>
      </c>
      <c r="K5144" t="s">
        <v>266</v>
      </c>
      <c r="L5144">
        <v>10009</v>
      </c>
      <c r="M5144" t="s">
        <v>147</v>
      </c>
      <c r="N5144" t="s">
        <v>6060</v>
      </c>
      <c r="O5144" t="s">
        <v>45</v>
      </c>
      <c r="P5144" t="s">
        <v>578</v>
      </c>
      <c r="Q5144" t="s">
        <v>1299</v>
      </c>
      <c r="R5144">
        <v>63.84</v>
      </c>
      <c r="S5144">
        <v>8</v>
      </c>
      <c r="T5144">
        <v>0</v>
      </c>
      <c r="U5144">
        <v>18.5136</v>
      </c>
    </row>
    <row r="5145" spans="1:21" x14ac:dyDescent="0.25">
      <c r="A5145">
        <v>5144</v>
      </c>
      <c r="B5145" t="s">
        <v>8031</v>
      </c>
      <c r="C5145" s="1">
        <v>42461</v>
      </c>
      <c r="D5145" s="1">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3.5920000000000001</v>
      </c>
      <c r="S5145">
        <v>1</v>
      </c>
      <c r="T5145">
        <v>0.2</v>
      </c>
      <c r="U5145">
        <v>1.1225000000000001</v>
      </c>
    </row>
    <row r="5146" spans="1:21" x14ac:dyDescent="0.25">
      <c r="A5146">
        <v>5145</v>
      </c>
      <c r="B5146" t="s">
        <v>8032</v>
      </c>
      <c r="C5146" s="1">
        <v>42768</v>
      </c>
      <c r="D5146" s="1">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29.328399999999998</v>
      </c>
    </row>
    <row r="5147" spans="1:21" x14ac:dyDescent="0.25">
      <c r="A5147">
        <v>5146</v>
      </c>
      <c r="B5147" t="s">
        <v>8032</v>
      </c>
      <c r="C5147" s="1">
        <v>42768</v>
      </c>
      <c r="D5147" s="1">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38.931199999999997</v>
      </c>
    </row>
    <row r="5148" spans="1:21" x14ac:dyDescent="0.25">
      <c r="A5148">
        <v>5147</v>
      </c>
      <c r="B5148" t="s">
        <v>8032</v>
      </c>
      <c r="C5148" s="1">
        <v>42768</v>
      </c>
      <c r="D5148" s="1">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x14ac:dyDescent="0.25">
      <c r="A5149">
        <v>5148</v>
      </c>
      <c r="B5149" t="s">
        <v>8033</v>
      </c>
      <c r="C5149" s="1">
        <v>43093</v>
      </c>
      <c r="D5149" s="1">
        <v>43100</v>
      </c>
      <c r="E5149" t="s">
        <v>49</v>
      </c>
      <c r="F5149" t="s">
        <v>2604</v>
      </c>
      <c r="G5149" t="s">
        <v>2605</v>
      </c>
      <c r="H5149" t="s">
        <v>101</v>
      </c>
      <c r="I5149" t="s">
        <v>26</v>
      </c>
      <c r="J5149" t="s">
        <v>8034</v>
      </c>
      <c r="K5149" t="s">
        <v>309</v>
      </c>
      <c r="L5149">
        <v>85224</v>
      </c>
      <c r="M5149" t="s">
        <v>43</v>
      </c>
      <c r="N5149" t="s">
        <v>6833</v>
      </c>
      <c r="O5149" t="s">
        <v>31</v>
      </c>
      <c r="P5149" t="s">
        <v>64</v>
      </c>
      <c r="Q5149" t="s">
        <v>6834</v>
      </c>
      <c r="R5149">
        <v>8.5440000000000005</v>
      </c>
      <c r="S5149">
        <v>4</v>
      </c>
      <c r="T5149">
        <v>0.2</v>
      </c>
      <c r="U5149">
        <v>1.9224000000000001</v>
      </c>
    </row>
    <row r="5150" spans="1:21" x14ac:dyDescent="0.25">
      <c r="A5150">
        <v>5149</v>
      </c>
      <c r="B5150" t="s">
        <v>8033</v>
      </c>
      <c r="C5150" s="1">
        <v>43093</v>
      </c>
      <c r="D5150" s="1">
        <v>43100</v>
      </c>
      <c r="E5150" t="s">
        <v>49</v>
      </c>
      <c r="F5150" t="s">
        <v>2604</v>
      </c>
      <c r="G5150" t="s">
        <v>2605</v>
      </c>
      <c r="H5150" t="s">
        <v>101</v>
      </c>
      <c r="I5150" t="s">
        <v>26</v>
      </c>
      <c r="J5150" t="s">
        <v>8034</v>
      </c>
      <c r="K5150" t="s">
        <v>309</v>
      </c>
      <c r="L5150">
        <v>85224</v>
      </c>
      <c r="M5150" t="s">
        <v>43</v>
      </c>
      <c r="N5150" t="s">
        <v>2560</v>
      </c>
      <c r="O5150" t="s">
        <v>31</v>
      </c>
      <c r="P5150" t="s">
        <v>35</v>
      </c>
      <c r="Q5150" t="s">
        <v>2561</v>
      </c>
      <c r="R5150">
        <v>842.37599999999998</v>
      </c>
      <c r="S5150">
        <v>3</v>
      </c>
      <c r="T5150">
        <v>0.2</v>
      </c>
      <c r="U5150">
        <v>105.297</v>
      </c>
    </row>
    <row r="5151" spans="1:21" x14ac:dyDescent="0.25">
      <c r="A5151">
        <v>5150</v>
      </c>
      <c r="B5151" t="s">
        <v>8035</v>
      </c>
      <c r="C5151" s="1">
        <v>41811</v>
      </c>
      <c r="D5151" s="1">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352.30650000000003</v>
      </c>
    </row>
    <row r="5152" spans="1:21" x14ac:dyDescent="0.25">
      <c r="A5152">
        <v>5151</v>
      </c>
      <c r="B5152" t="s">
        <v>8036</v>
      </c>
      <c r="C5152" s="1">
        <v>42800</v>
      </c>
      <c r="D5152" s="1">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x14ac:dyDescent="0.25">
      <c r="A5153">
        <v>5152</v>
      </c>
      <c r="B5153" t="s">
        <v>8037</v>
      </c>
      <c r="C5153" s="1">
        <v>43003</v>
      </c>
      <c r="D5153" s="1">
        <v>43006</v>
      </c>
      <c r="E5153" t="s">
        <v>187</v>
      </c>
      <c r="F5153" t="s">
        <v>5591</v>
      </c>
      <c r="G5153" t="s">
        <v>5592</v>
      </c>
      <c r="H5153" t="s">
        <v>40</v>
      </c>
      <c r="I5153" t="s">
        <v>26</v>
      </c>
      <c r="J5153" t="s">
        <v>8038</v>
      </c>
      <c r="K5153" t="s">
        <v>1766</v>
      </c>
      <c r="L5153">
        <v>59601</v>
      </c>
      <c r="M5153" t="s">
        <v>43</v>
      </c>
      <c r="N5153" t="s">
        <v>3362</v>
      </c>
      <c r="O5153" t="s">
        <v>45</v>
      </c>
      <c r="P5153" t="s">
        <v>58</v>
      </c>
      <c r="Q5153" t="s">
        <v>3363</v>
      </c>
      <c r="R5153">
        <v>39.9</v>
      </c>
      <c r="S5153">
        <v>5</v>
      </c>
      <c r="T5153">
        <v>0</v>
      </c>
      <c r="U5153">
        <v>10.374000000000001</v>
      </c>
    </row>
    <row r="5154" spans="1:21" x14ac:dyDescent="0.25">
      <c r="A5154">
        <v>5153</v>
      </c>
      <c r="B5154" t="s">
        <v>8039</v>
      </c>
      <c r="C5154" s="1">
        <v>41820</v>
      </c>
      <c r="D5154" s="1">
        <v>41826</v>
      </c>
      <c r="E5154" t="s">
        <v>49</v>
      </c>
      <c r="F5154" t="s">
        <v>7765</v>
      </c>
      <c r="G5154" t="s">
        <v>7766</v>
      </c>
      <c r="H5154" t="s">
        <v>25</v>
      </c>
      <c r="I5154" t="s">
        <v>26</v>
      </c>
      <c r="J5154" t="s">
        <v>265</v>
      </c>
      <c r="K5154" t="s">
        <v>266</v>
      </c>
      <c r="L5154">
        <v>10011</v>
      </c>
      <c r="M5154" t="s">
        <v>147</v>
      </c>
      <c r="N5154" t="s">
        <v>1836</v>
      </c>
      <c r="O5154" t="s">
        <v>45</v>
      </c>
      <c r="P5154" t="s">
        <v>74</v>
      </c>
      <c r="Q5154" t="s">
        <v>1837</v>
      </c>
      <c r="R5154">
        <v>2.6880000000000002</v>
      </c>
      <c r="S5154">
        <v>1</v>
      </c>
      <c r="T5154">
        <v>0.2</v>
      </c>
      <c r="U5154">
        <v>0.84</v>
      </c>
    </row>
    <row r="5155" spans="1:21" x14ac:dyDescent="0.25">
      <c r="A5155">
        <v>5154</v>
      </c>
      <c r="B5155" t="s">
        <v>8039</v>
      </c>
      <c r="C5155" s="1">
        <v>41820</v>
      </c>
      <c r="D5155" s="1">
        <v>41826</v>
      </c>
      <c r="E5155" t="s">
        <v>49</v>
      </c>
      <c r="F5155" t="s">
        <v>7765</v>
      </c>
      <c r="G5155" t="s">
        <v>7766</v>
      </c>
      <c r="H5155" t="s">
        <v>25</v>
      </c>
      <c r="I5155" t="s">
        <v>26</v>
      </c>
      <c r="J5155" t="s">
        <v>265</v>
      </c>
      <c r="K5155" t="s">
        <v>266</v>
      </c>
      <c r="L5155">
        <v>10011</v>
      </c>
      <c r="M5155" t="s">
        <v>147</v>
      </c>
      <c r="N5155" t="s">
        <v>882</v>
      </c>
      <c r="O5155" t="s">
        <v>45</v>
      </c>
      <c r="P5155" t="s">
        <v>67</v>
      </c>
      <c r="Q5155" t="s">
        <v>883</v>
      </c>
      <c r="R5155">
        <v>6.6</v>
      </c>
      <c r="S5155">
        <v>3</v>
      </c>
      <c r="T5155">
        <v>0</v>
      </c>
      <c r="U5155">
        <v>2.9039999999999999</v>
      </c>
    </row>
    <row r="5156" spans="1:21" x14ac:dyDescent="0.25">
      <c r="A5156">
        <v>5155</v>
      </c>
      <c r="B5156" t="s">
        <v>8040</v>
      </c>
      <c r="C5156" s="1">
        <v>42223</v>
      </c>
      <c r="D5156" s="1">
        <v>42224</v>
      </c>
      <c r="E5156" t="s">
        <v>187</v>
      </c>
      <c r="F5156" t="s">
        <v>5358</v>
      </c>
      <c r="G5156" t="s">
        <v>5359</v>
      </c>
      <c r="H5156" t="s">
        <v>25</v>
      </c>
      <c r="I5156" t="s">
        <v>26</v>
      </c>
      <c r="J5156" t="s">
        <v>8041</v>
      </c>
      <c r="K5156" t="s">
        <v>596</v>
      </c>
      <c r="L5156">
        <v>63122</v>
      </c>
      <c r="M5156" t="s">
        <v>104</v>
      </c>
      <c r="N5156" t="s">
        <v>131</v>
      </c>
      <c r="O5156" t="s">
        <v>45</v>
      </c>
      <c r="P5156" t="s">
        <v>74</v>
      </c>
      <c r="Q5156" t="s">
        <v>132</v>
      </c>
      <c r="R5156">
        <v>28.4</v>
      </c>
      <c r="S5156">
        <v>4</v>
      </c>
      <c r="T5156">
        <v>0</v>
      </c>
      <c r="U5156">
        <v>13.064</v>
      </c>
    </row>
    <row r="5157" spans="1:21" x14ac:dyDescent="0.25">
      <c r="A5157">
        <v>5156</v>
      </c>
      <c r="B5157" t="s">
        <v>8040</v>
      </c>
      <c r="C5157" s="1">
        <v>42223</v>
      </c>
      <c r="D5157" s="1">
        <v>42224</v>
      </c>
      <c r="E5157" t="s">
        <v>187</v>
      </c>
      <c r="F5157" t="s">
        <v>5358</v>
      </c>
      <c r="G5157" t="s">
        <v>5359</v>
      </c>
      <c r="H5157" t="s">
        <v>25</v>
      </c>
      <c r="I5157" t="s">
        <v>26</v>
      </c>
      <c r="J5157" t="s">
        <v>8041</v>
      </c>
      <c r="K5157" t="s">
        <v>596</v>
      </c>
      <c r="L5157">
        <v>63122</v>
      </c>
      <c r="M5157" t="s">
        <v>104</v>
      </c>
      <c r="N5157" t="s">
        <v>6151</v>
      </c>
      <c r="O5157" t="s">
        <v>31</v>
      </c>
      <c r="P5157" t="s">
        <v>64</v>
      </c>
      <c r="Q5157" t="s">
        <v>6152</v>
      </c>
      <c r="R5157">
        <v>212.94</v>
      </c>
      <c r="S5157">
        <v>3</v>
      </c>
      <c r="T5157">
        <v>0</v>
      </c>
      <c r="U5157">
        <v>34.070399999999999</v>
      </c>
    </row>
    <row r="5158" spans="1:21" x14ac:dyDescent="0.25">
      <c r="A5158">
        <v>5157</v>
      </c>
      <c r="B5158" t="s">
        <v>8042</v>
      </c>
      <c r="C5158" s="1">
        <v>42916</v>
      </c>
      <c r="D5158" s="1">
        <v>42920</v>
      </c>
      <c r="E5158" t="s">
        <v>22</v>
      </c>
      <c r="F5158" t="s">
        <v>6377</v>
      </c>
      <c r="G5158" t="s">
        <v>6378</v>
      </c>
      <c r="H5158" t="s">
        <v>101</v>
      </c>
      <c r="I5158" t="s">
        <v>26</v>
      </c>
      <c r="J5158" t="s">
        <v>302</v>
      </c>
      <c r="K5158" t="s">
        <v>210</v>
      </c>
      <c r="L5158">
        <v>60653</v>
      </c>
      <c r="M5158" t="s">
        <v>104</v>
      </c>
      <c r="N5158" t="s">
        <v>7950</v>
      </c>
      <c r="O5158" t="s">
        <v>70</v>
      </c>
      <c r="P5158" t="s">
        <v>71</v>
      </c>
      <c r="Q5158" t="s">
        <v>7951</v>
      </c>
      <c r="R5158">
        <v>1001.5839999999999</v>
      </c>
      <c r="S5158">
        <v>2</v>
      </c>
      <c r="T5158">
        <v>0.2</v>
      </c>
      <c r="U5158">
        <v>125.19799999999999</v>
      </c>
    </row>
    <row r="5159" spans="1:21" x14ac:dyDescent="0.25">
      <c r="A5159">
        <v>5158</v>
      </c>
      <c r="B5159" t="s">
        <v>8042</v>
      </c>
      <c r="C5159" s="1">
        <v>42916</v>
      </c>
      <c r="D5159" s="1">
        <v>42920</v>
      </c>
      <c r="E5159" t="s">
        <v>22</v>
      </c>
      <c r="F5159" t="s">
        <v>6377</v>
      </c>
      <c r="G5159" t="s">
        <v>6378</v>
      </c>
      <c r="H5159" t="s">
        <v>101</v>
      </c>
      <c r="I5159" t="s">
        <v>26</v>
      </c>
      <c r="J5159" t="s">
        <v>302</v>
      </c>
      <c r="K5159" t="s">
        <v>210</v>
      </c>
      <c r="L5159">
        <v>60653</v>
      </c>
      <c r="M5159" t="s">
        <v>104</v>
      </c>
      <c r="N5159" t="s">
        <v>7274</v>
      </c>
      <c r="O5159" t="s">
        <v>31</v>
      </c>
      <c r="P5159" t="s">
        <v>35</v>
      </c>
      <c r="Q5159" t="s">
        <v>7275</v>
      </c>
      <c r="R5159">
        <v>569.05799999999999</v>
      </c>
      <c r="S5159">
        <v>3</v>
      </c>
      <c r="T5159">
        <v>0.3</v>
      </c>
      <c r="U5159">
        <v>-178.8468</v>
      </c>
    </row>
    <row r="5160" spans="1:21" x14ac:dyDescent="0.25">
      <c r="A5160">
        <v>5159</v>
      </c>
      <c r="B5160" t="s">
        <v>8042</v>
      </c>
      <c r="C5160" s="1">
        <v>42916</v>
      </c>
      <c r="D5160" s="1">
        <v>42920</v>
      </c>
      <c r="E5160" t="s">
        <v>22</v>
      </c>
      <c r="F5160" t="s">
        <v>6377</v>
      </c>
      <c r="G5160" t="s">
        <v>6378</v>
      </c>
      <c r="H5160" t="s">
        <v>101</v>
      </c>
      <c r="I5160" t="s">
        <v>26</v>
      </c>
      <c r="J5160" t="s">
        <v>302</v>
      </c>
      <c r="K5160" t="s">
        <v>210</v>
      </c>
      <c r="L5160">
        <v>60653</v>
      </c>
      <c r="M5160" t="s">
        <v>104</v>
      </c>
      <c r="N5160" t="s">
        <v>411</v>
      </c>
      <c r="O5160" t="s">
        <v>31</v>
      </c>
      <c r="P5160" t="s">
        <v>64</v>
      </c>
      <c r="Q5160" t="s">
        <v>412</v>
      </c>
      <c r="R5160">
        <v>14.224</v>
      </c>
      <c r="S5160">
        <v>2</v>
      </c>
      <c r="T5160">
        <v>0.6</v>
      </c>
      <c r="U5160">
        <v>-10.3124</v>
      </c>
    </row>
    <row r="5161" spans="1:21" x14ac:dyDescent="0.25">
      <c r="A5161">
        <v>5160</v>
      </c>
      <c r="B5161" t="s">
        <v>8043</v>
      </c>
      <c r="C5161" s="1">
        <v>42303</v>
      </c>
      <c r="D5161" s="1">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9.2385999999999999</v>
      </c>
    </row>
    <row r="5162" spans="1:21" x14ac:dyDescent="0.25">
      <c r="A5162">
        <v>5161</v>
      </c>
      <c r="B5162" t="s">
        <v>8043</v>
      </c>
      <c r="C5162" s="1">
        <v>42303</v>
      </c>
      <c r="D5162" s="1">
        <v>42307</v>
      </c>
      <c r="E5162" t="s">
        <v>22</v>
      </c>
      <c r="F5162" t="s">
        <v>1035</v>
      </c>
      <c r="G5162" t="s">
        <v>1036</v>
      </c>
      <c r="H5162" t="s">
        <v>40</v>
      </c>
      <c r="I5162" t="s">
        <v>26</v>
      </c>
      <c r="J5162" t="s">
        <v>1388</v>
      </c>
      <c r="K5162" t="s">
        <v>309</v>
      </c>
      <c r="L5162">
        <v>85345</v>
      </c>
      <c r="M5162" t="s">
        <v>43</v>
      </c>
      <c r="N5162" t="s">
        <v>5315</v>
      </c>
      <c r="O5162" t="s">
        <v>70</v>
      </c>
      <c r="P5162" t="s">
        <v>71</v>
      </c>
      <c r="Q5162" t="s">
        <v>5316</v>
      </c>
      <c r="R5162">
        <v>68.72</v>
      </c>
      <c r="S5162">
        <v>2</v>
      </c>
      <c r="T5162">
        <v>0.2</v>
      </c>
      <c r="U5162">
        <v>-14.603</v>
      </c>
    </row>
    <row r="5163" spans="1:21" x14ac:dyDescent="0.25">
      <c r="A5163">
        <v>5162</v>
      </c>
      <c r="B5163" t="s">
        <v>8044</v>
      </c>
      <c r="C5163" s="1">
        <v>41850</v>
      </c>
      <c r="D5163" s="1">
        <v>41856</v>
      </c>
      <c r="E5163" t="s">
        <v>49</v>
      </c>
      <c r="F5163" t="s">
        <v>7632</v>
      </c>
      <c r="G5163" t="s">
        <v>7633</v>
      </c>
      <c r="H5163" t="s">
        <v>40</v>
      </c>
      <c r="I5163" t="s">
        <v>26</v>
      </c>
      <c r="J5163" t="s">
        <v>94</v>
      </c>
      <c r="K5163" t="s">
        <v>95</v>
      </c>
      <c r="L5163">
        <v>98103</v>
      </c>
      <c r="M5163" t="s">
        <v>43</v>
      </c>
      <c r="N5163" t="s">
        <v>6566</v>
      </c>
      <c r="O5163" t="s">
        <v>31</v>
      </c>
      <c r="P5163" t="s">
        <v>32</v>
      </c>
      <c r="Q5163" t="s">
        <v>6567</v>
      </c>
      <c r="R5163">
        <v>1367.84</v>
      </c>
      <c r="S5163">
        <v>8</v>
      </c>
      <c r="T5163">
        <v>0</v>
      </c>
      <c r="U5163">
        <v>259.88959999999997</v>
      </c>
    </row>
    <row r="5164" spans="1:21" x14ac:dyDescent="0.25">
      <c r="A5164">
        <v>5163</v>
      </c>
      <c r="B5164" t="s">
        <v>8045</v>
      </c>
      <c r="C5164" s="1">
        <v>42692</v>
      </c>
      <c r="D5164" s="1">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33.215600000000002</v>
      </c>
    </row>
    <row r="5165" spans="1:21" x14ac:dyDescent="0.25">
      <c r="A5165">
        <v>5164</v>
      </c>
      <c r="B5165" t="s">
        <v>8046</v>
      </c>
      <c r="C5165" s="1">
        <v>42191</v>
      </c>
      <c r="D5165" s="1">
        <v>42196</v>
      </c>
      <c r="E5165" t="s">
        <v>49</v>
      </c>
      <c r="F5165" t="s">
        <v>6468</v>
      </c>
      <c r="G5165" t="s">
        <v>6469</v>
      </c>
      <c r="H5165" t="s">
        <v>25</v>
      </c>
      <c r="I5165" t="s">
        <v>26</v>
      </c>
      <c r="J5165" t="s">
        <v>602</v>
      </c>
      <c r="K5165" t="s">
        <v>42</v>
      </c>
      <c r="L5165">
        <v>91104</v>
      </c>
      <c r="M5165" t="s">
        <v>43</v>
      </c>
      <c r="N5165" t="s">
        <v>280</v>
      </c>
      <c r="O5165" t="s">
        <v>31</v>
      </c>
      <c r="P5165" t="s">
        <v>35</v>
      </c>
      <c r="Q5165" t="s">
        <v>281</v>
      </c>
      <c r="R5165">
        <v>170.352</v>
      </c>
      <c r="S5165">
        <v>3</v>
      </c>
      <c r="T5165">
        <v>0.2</v>
      </c>
      <c r="U5165">
        <v>-17.0352</v>
      </c>
    </row>
    <row r="5166" spans="1:21" x14ac:dyDescent="0.25">
      <c r="A5166">
        <v>5165</v>
      </c>
      <c r="B5166" t="s">
        <v>8047</v>
      </c>
      <c r="C5166" s="1">
        <v>41953</v>
      </c>
      <c r="D5166" s="1">
        <v>41959</v>
      </c>
      <c r="E5166" t="s">
        <v>49</v>
      </c>
      <c r="F5166" t="s">
        <v>6703</v>
      </c>
      <c r="G5166" t="s">
        <v>6704</v>
      </c>
      <c r="H5166" t="s">
        <v>25</v>
      </c>
      <c r="I5166" t="s">
        <v>26</v>
      </c>
      <c r="J5166" t="s">
        <v>5318</v>
      </c>
      <c r="K5166" t="s">
        <v>237</v>
      </c>
      <c r="L5166">
        <v>48640</v>
      </c>
      <c r="M5166" t="s">
        <v>104</v>
      </c>
      <c r="N5166" t="s">
        <v>571</v>
      </c>
      <c r="O5166" t="s">
        <v>45</v>
      </c>
      <c r="P5166" t="s">
        <v>67</v>
      </c>
      <c r="Q5166" t="s">
        <v>6770</v>
      </c>
      <c r="R5166">
        <v>3.9</v>
      </c>
      <c r="S5166">
        <v>2</v>
      </c>
      <c r="T5166">
        <v>0</v>
      </c>
      <c r="U5166">
        <v>1.5209999999999999</v>
      </c>
    </row>
    <row r="5167" spans="1:21" x14ac:dyDescent="0.25">
      <c r="A5167">
        <v>5166</v>
      </c>
      <c r="B5167" t="s">
        <v>8047</v>
      </c>
      <c r="C5167" s="1">
        <v>41953</v>
      </c>
      <c r="D5167" s="1">
        <v>41959</v>
      </c>
      <c r="E5167" t="s">
        <v>49</v>
      </c>
      <c r="F5167" t="s">
        <v>6703</v>
      </c>
      <c r="G5167" t="s">
        <v>6704</v>
      </c>
      <c r="H5167" t="s">
        <v>25</v>
      </c>
      <c r="I5167" t="s">
        <v>26</v>
      </c>
      <c r="J5167" t="s">
        <v>5318</v>
      </c>
      <c r="K5167" t="s">
        <v>237</v>
      </c>
      <c r="L5167">
        <v>48640</v>
      </c>
      <c r="M5167" t="s">
        <v>104</v>
      </c>
      <c r="N5167" t="s">
        <v>3989</v>
      </c>
      <c r="O5167" t="s">
        <v>45</v>
      </c>
      <c r="P5167" t="s">
        <v>89</v>
      </c>
      <c r="Q5167" t="s">
        <v>3990</v>
      </c>
      <c r="R5167">
        <v>12.84</v>
      </c>
      <c r="S5167">
        <v>3</v>
      </c>
      <c r="T5167">
        <v>0</v>
      </c>
      <c r="U5167">
        <v>5.7779999999999996</v>
      </c>
    </row>
    <row r="5168" spans="1:21" x14ac:dyDescent="0.25">
      <c r="A5168">
        <v>5167</v>
      </c>
      <c r="B5168" t="s">
        <v>8047</v>
      </c>
      <c r="C5168" s="1">
        <v>41953</v>
      </c>
      <c r="D5168" s="1">
        <v>41959</v>
      </c>
      <c r="E5168" t="s">
        <v>49</v>
      </c>
      <c r="F5168" t="s">
        <v>6703</v>
      </c>
      <c r="G5168" t="s">
        <v>6704</v>
      </c>
      <c r="H5168" t="s">
        <v>25</v>
      </c>
      <c r="I5168" t="s">
        <v>26</v>
      </c>
      <c r="J5168" t="s">
        <v>5318</v>
      </c>
      <c r="K5168" t="s">
        <v>237</v>
      </c>
      <c r="L5168">
        <v>48640</v>
      </c>
      <c r="M5168" t="s">
        <v>104</v>
      </c>
      <c r="N5168" t="s">
        <v>914</v>
      </c>
      <c r="O5168" t="s">
        <v>45</v>
      </c>
      <c r="P5168" t="s">
        <v>89</v>
      </c>
      <c r="Q5168" t="s">
        <v>915</v>
      </c>
      <c r="R5168">
        <v>15.84</v>
      </c>
      <c r="S5168">
        <v>3</v>
      </c>
      <c r="T5168">
        <v>0</v>
      </c>
      <c r="U5168">
        <v>7.1280000000000001</v>
      </c>
    </row>
    <row r="5169" spans="1:21" x14ac:dyDescent="0.25">
      <c r="A5169">
        <v>5168</v>
      </c>
      <c r="B5169" t="s">
        <v>8047</v>
      </c>
      <c r="C5169" s="1">
        <v>41953</v>
      </c>
      <c r="D5169" s="1">
        <v>41959</v>
      </c>
      <c r="E5169" t="s">
        <v>49</v>
      </c>
      <c r="F5169" t="s">
        <v>6703</v>
      </c>
      <c r="G5169" t="s">
        <v>6704</v>
      </c>
      <c r="H5169" t="s">
        <v>25</v>
      </c>
      <c r="I5169" t="s">
        <v>26</v>
      </c>
      <c r="J5169" t="s">
        <v>5318</v>
      </c>
      <c r="K5169" t="s">
        <v>237</v>
      </c>
      <c r="L5169">
        <v>48640</v>
      </c>
      <c r="M5169" t="s">
        <v>104</v>
      </c>
      <c r="N5169" t="s">
        <v>1935</v>
      </c>
      <c r="O5169" t="s">
        <v>31</v>
      </c>
      <c r="P5169" t="s">
        <v>35</v>
      </c>
      <c r="Q5169" t="s">
        <v>1936</v>
      </c>
      <c r="R5169">
        <v>563.94000000000005</v>
      </c>
      <c r="S5169">
        <v>3</v>
      </c>
      <c r="T5169">
        <v>0</v>
      </c>
      <c r="U5169">
        <v>112.788</v>
      </c>
    </row>
    <row r="5170" spans="1:21" x14ac:dyDescent="0.25">
      <c r="A5170">
        <v>5169</v>
      </c>
      <c r="B5170" t="s">
        <v>8047</v>
      </c>
      <c r="C5170" s="1">
        <v>41953</v>
      </c>
      <c r="D5170" s="1">
        <v>41959</v>
      </c>
      <c r="E5170" t="s">
        <v>49</v>
      </c>
      <c r="F5170" t="s">
        <v>6703</v>
      </c>
      <c r="G5170" t="s">
        <v>6704</v>
      </c>
      <c r="H5170" t="s">
        <v>25</v>
      </c>
      <c r="I5170" t="s">
        <v>26</v>
      </c>
      <c r="J5170" t="s">
        <v>5318</v>
      </c>
      <c r="K5170" t="s">
        <v>237</v>
      </c>
      <c r="L5170">
        <v>48640</v>
      </c>
      <c r="M5170" t="s">
        <v>104</v>
      </c>
      <c r="N5170" t="s">
        <v>4022</v>
      </c>
      <c r="O5170" t="s">
        <v>45</v>
      </c>
      <c r="P5170" t="s">
        <v>58</v>
      </c>
      <c r="Q5170" t="s">
        <v>4023</v>
      </c>
      <c r="R5170">
        <v>62.94</v>
      </c>
      <c r="S5170">
        <v>3</v>
      </c>
      <c r="T5170">
        <v>0</v>
      </c>
      <c r="U5170">
        <v>11.958600000000001</v>
      </c>
    </row>
    <row r="5171" spans="1:21" x14ac:dyDescent="0.25">
      <c r="A5171">
        <v>5170</v>
      </c>
      <c r="B5171" t="s">
        <v>8047</v>
      </c>
      <c r="C5171" s="1">
        <v>41953</v>
      </c>
      <c r="D5171" s="1">
        <v>41959</v>
      </c>
      <c r="E5171" t="s">
        <v>49</v>
      </c>
      <c r="F5171" t="s">
        <v>6703</v>
      </c>
      <c r="G5171" t="s">
        <v>6704</v>
      </c>
      <c r="H5171" t="s">
        <v>25</v>
      </c>
      <c r="I5171" t="s">
        <v>26</v>
      </c>
      <c r="J5171" t="s">
        <v>5318</v>
      </c>
      <c r="K5171" t="s">
        <v>237</v>
      </c>
      <c r="L5171">
        <v>48640</v>
      </c>
      <c r="M5171" t="s">
        <v>104</v>
      </c>
      <c r="N5171" t="s">
        <v>2015</v>
      </c>
      <c r="O5171" t="s">
        <v>45</v>
      </c>
      <c r="P5171" t="s">
        <v>58</v>
      </c>
      <c r="Q5171" t="s">
        <v>2016</v>
      </c>
      <c r="R5171">
        <v>535.41</v>
      </c>
      <c r="S5171">
        <v>3</v>
      </c>
      <c r="T5171">
        <v>0</v>
      </c>
      <c r="U5171">
        <v>160.62299999999999</v>
      </c>
    </row>
    <row r="5172" spans="1:21" x14ac:dyDescent="0.25">
      <c r="A5172">
        <v>5171</v>
      </c>
      <c r="B5172" t="s">
        <v>8048</v>
      </c>
      <c r="C5172" s="1">
        <v>42517</v>
      </c>
      <c r="D5172" s="1">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v>
      </c>
    </row>
    <row r="5173" spans="1:21" x14ac:dyDescent="0.25">
      <c r="A5173">
        <v>5172</v>
      </c>
      <c r="B5173" t="s">
        <v>8048</v>
      </c>
      <c r="C5173" s="1">
        <v>42517</v>
      </c>
      <c r="D5173" s="1">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69.177599999999998</v>
      </c>
    </row>
    <row r="5174" spans="1:21" x14ac:dyDescent="0.25">
      <c r="A5174">
        <v>5173</v>
      </c>
      <c r="B5174" t="s">
        <v>8048</v>
      </c>
      <c r="C5174" s="1">
        <v>42517</v>
      </c>
      <c r="D5174" s="1">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314.55</v>
      </c>
      <c r="S5174">
        <v>3</v>
      </c>
      <c r="T5174">
        <v>0</v>
      </c>
      <c r="U5174">
        <v>150.98400000000001</v>
      </c>
    </row>
    <row r="5175" spans="1:21" x14ac:dyDescent="0.25">
      <c r="A5175">
        <v>5174</v>
      </c>
      <c r="B5175" t="s">
        <v>8049</v>
      </c>
      <c r="C5175" s="1">
        <v>42071</v>
      </c>
      <c r="D5175" s="1">
        <v>42073</v>
      </c>
      <c r="E5175" t="s">
        <v>187</v>
      </c>
      <c r="F5175" t="s">
        <v>6758</v>
      </c>
      <c r="G5175" t="s">
        <v>6759</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x14ac:dyDescent="0.25">
      <c r="A5176">
        <v>5175</v>
      </c>
      <c r="B5176" t="s">
        <v>8050</v>
      </c>
      <c r="C5176" s="1">
        <v>43027</v>
      </c>
      <c r="D5176" s="1">
        <v>43032</v>
      </c>
      <c r="E5176" t="s">
        <v>49</v>
      </c>
      <c r="F5176" t="s">
        <v>2056</v>
      </c>
      <c r="G5176" t="s">
        <v>2057</v>
      </c>
      <c r="H5176" t="s">
        <v>25</v>
      </c>
      <c r="I5176" t="s">
        <v>26</v>
      </c>
      <c r="J5176" t="s">
        <v>8051</v>
      </c>
      <c r="K5176" t="s">
        <v>103</v>
      </c>
      <c r="L5176">
        <v>76706</v>
      </c>
      <c r="M5176" t="s">
        <v>104</v>
      </c>
      <c r="N5176" t="s">
        <v>6234</v>
      </c>
      <c r="O5176" t="s">
        <v>45</v>
      </c>
      <c r="P5176" t="s">
        <v>74</v>
      </c>
      <c r="Q5176" t="s">
        <v>6235</v>
      </c>
      <c r="R5176">
        <v>2.0720000000000001</v>
      </c>
      <c r="S5176">
        <v>2</v>
      </c>
      <c r="T5176">
        <v>0.8</v>
      </c>
      <c r="U5176">
        <v>-3.5224000000000002</v>
      </c>
    </row>
    <row r="5177" spans="1:21" x14ac:dyDescent="0.25">
      <c r="A5177">
        <v>5176</v>
      </c>
      <c r="B5177" t="s">
        <v>8050</v>
      </c>
      <c r="C5177" s="1">
        <v>43027</v>
      </c>
      <c r="D5177" s="1">
        <v>43032</v>
      </c>
      <c r="E5177" t="s">
        <v>49</v>
      </c>
      <c r="F5177" t="s">
        <v>2056</v>
      </c>
      <c r="G5177" t="s">
        <v>2057</v>
      </c>
      <c r="H5177" t="s">
        <v>25</v>
      </c>
      <c r="I5177" t="s">
        <v>26</v>
      </c>
      <c r="J5177" t="s">
        <v>8051</v>
      </c>
      <c r="K5177" t="s">
        <v>103</v>
      </c>
      <c r="L5177">
        <v>76706</v>
      </c>
      <c r="M5177" t="s">
        <v>104</v>
      </c>
      <c r="N5177" t="s">
        <v>7227</v>
      </c>
      <c r="O5177" t="s">
        <v>31</v>
      </c>
      <c r="P5177" t="s">
        <v>32</v>
      </c>
      <c r="Q5177" t="s">
        <v>7228</v>
      </c>
      <c r="R5177">
        <v>328.39920000000001</v>
      </c>
      <c r="S5177">
        <v>3</v>
      </c>
      <c r="T5177">
        <v>0.32</v>
      </c>
      <c r="U5177">
        <v>-91.758600000000001</v>
      </c>
    </row>
    <row r="5178" spans="1:21" x14ac:dyDescent="0.25">
      <c r="A5178">
        <v>5177</v>
      </c>
      <c r="B5178" t="s">
        <v>8052</v>
      </c>
      <c r="C5178" s="1">
        <v>42679</v>
      </c>
      <c r="D5178" s="1">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53.247999999999998</v>
      </c>
      <c r="S5178">
        <v>2</v>
      </c>
      <c r="T5178">
        <v>0.2</v>
      </c>
      <c r="U5178">
        <v>19.968</v>
      </c>
    </row>
    <row r="5179" spans="1:21" x14ac:dyDescent="0.25">
      <c r="A5179">
        <v>5178</v>
      </c>
      <c r="B5179" t="s">
        <v>8053</v>
      </c>
      <c r="C5179" s="1">
        <v>42730</v>
      </c>
      <c r="D5179" s="1">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v>
      </c>
      <c r="S5179">
        <v>3</v>
      </c>
      <c r="T5179">
        <v>0.2</v>
      </c>
      <c r="U5179">
        <v>1.6848000000000001</v>
      </c>
    </row>
    <row r="5180" spans="1:21" x14ac:dyDescent="0.25">
      <c r="A5180">
        <v>5179</v>
      </c>
      <c r="B5180" t="s">
        <v>8054</v>
      </c>
      <c r="C5180" s="1">
        <v>42107</v>
      </c>
      <c r="D5180" s="1">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v>
      </c>
    </row>
    <row r="5181" spans="1:21" x14ac:dyDescent="0.25">
      <c r="A5181">
        <v>5180</v>
      </c>
      <c r="B5181" t="s">
        <v>8054</v>
      </c>
      <c r="C5181" s="1">
        <v>42107</v>
      </c>
      <c r="D5181" s="1">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v>
      </c>
    </row>
    <row r="5182" spans="1:21" x14ac:dyDescent="0.25">
      <c r="A5182">
        <v>5181</v>
      </c>
      <c r="B5182" t="s">
        <v>8054</v>
      </c>
      <c r="C5182" s="1">
        <v>42107</v>
      </c>
      <c r="D5182" s="1">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v>
      </c>
    </row>
    <row r="5183" spans="1:21" x14ac:dyDescent="0.25">
      <c r="A5183">
        <v>5182</v>
      </c>
      <c r="B5183" t="s">
        <v>8055</v>
      </c>
      <c r="C5183" s="1">
        <v>42990</v>
      </c>
      <c r="D5183" s="1">
        <v>42993</v>
      </c>
      <c r="E5183" t="s">
        <v>187</v>
      </c>
      <c r="F5183" t="s">
        <v>1185</v>
      </c>
      <c r="G5183" t="s">
        <v>1186</v>
      </c>
      <c r="H5183" t="s">
        <v>40</v>
      </c>
      <c r="I5183" t="s">
        <v>26</v>
      </c>
      <c r="J5183" t="s">
        <v>7134</v>
      </c>
      <c r="K5183" t="s">
        <v>1402</v>
      </c>
      <c r="L5183">
        <v>2895</v>
      </c>
      <c r="M5183" t="s">
        <v>147</v>
      </c>
      <c r="N5183" t="s">
        <v>8020</v>
      </c>
      <c r="O5183" t="s">
        <v>45</v>
      </c>
      <c r="P5183" t="s">
        <v>89</v>
      </c>
      <c r="Q5183" t="s">
        <v>8021</v>
      </c>
      <c r="R5183">
        <v>45.36</v>
      </c>
      <c r="S5183">
        <v>7</v>
      </c>
      <c r="T5183">
        <v>0</v>
      </c>
      <c r="U5183">
        <v>21.7728</v>
      </c>
    </row>
    <row r="5184" spans="1:21" x14ac:dyDescent="0.25">
      <c r="A5184">
        <v>5183</v>
      </c>
      <c r="B5184" t="s">
        <v>8055</v>
      </c>
      <c r="C5184" s="1">
        <v>42990</v>
      </c>
      <c r="D5184" s="1">
        <v>42993</v>
      </c>
      <c r="E5184" t="s">
        <v>187</v>
      </c>
      <c r="F5184" t="s">
        <v>1185</v>
      </c>
      <c r="G5184" t="s">
        <v>1186</v>
      </c>
      <c r="H5184" t="s">
        <v>40</v>
      </c>
      <c r="I5184" t="s">
        <v>26</v>
      </c>
      <c r="J5184" t="s">
        <v>7134</v>
      </c>
      <c r="K5184" t="s">
        <v>1402</v>
      </c>
      <c r="L5184">
        <v>2895</v>
      </c>
      <c r="M5184" t="s">
        <v>147</v>
      </c>
      <c r="N5184" t="s">
        <v>3081</v>
      </c>
      <c r="O5184" t="s">
        <v>45</v>
      </c>
      <c r="P5184" t="s">
        <v>74</v>
      </c>
      <c r="Q5184" t="s">
        <v>3082</v>
      </c>
      <c r="R5184">
        <v>45.78</v>
      </c>
      <c r="S5184">
        <v>3</v>
      </c>
      <c r="T5184">
        <v>0</v>
      </c>
      <c r="U5184">
        <v>22.89</v>
      </c>
    </row>
    <row r="5185" spans="1:21" x14ac:dyDescent="0.25">
      <c r="A5185">
        <v>5184</v>
      </c>
      <c r="B5185" t="s">
        <v>8056</v>
      </c>
      <c r="C5185" s="1">
        <v>43002</v>
      </c>
      <c r="D5185" s="1">
        <v>43005</v>
      </c>
      <c r="E5185" t="s">
        <v>187</v>
      </c>
      <c r="F5185" t="s">
        <v>1411</v>
      </c>
      <c r="G5185" t="s">
        <v>1412</v>
      </c>
      <c r="H5185" t="s">
        <v>25</v>
      </c>
      <c r="I5185" t="s">
        <v>26</v>
      </c>
      <c r="J5185" t="s">
        <v>496</v>
      </c>
      <c r="K5185" t="s">
        <v>1274</v>
      </c>
      <c r="L5185">
        <v>31907</v>
      </c>
      <c r="M5185" t="s">
        <v>29</v>
      </c>
      <c r="N5185" t="s">
        <v>7617</v>
      </c>
      <c r="O5185" t="s">
        <v>45</v>
      </c>
      <c r="P5185" t="s">
        <v>58</v>
      </c>
      <c r="Q5185" t="s">
        <v>7618</v>
      </c>
      <c r="R5185">
        <v>40.29</v>
      </c>
      <c r="S5185">
        <v>3</v>
      </c>
      <c r="T5185">
        <v>0</v>
      </c>
      <c r="U5185">
        <v>10.0725</v>
      </c>
    </row>
    <row r="5186" spans="1:21" x14ac:dyDescent="0.25">
      <c r="A5186">
        <v>5185</v>
      </c>
      <c r="B5186" t="s">
        <v>8056</v>
      </c>
      <c r="C5186" s="1">
        <v>43002</v>
      </c>
      <c r="D5186" s="1">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x14ac:dyDescent="0.25">
      <c r="A5187">
        <v>5186</v>
      </c>
      <c r="B5187" t="s">
        <v>8057</v>
      </c>
      <c r="C5187" s="1">
        <v>42287</v>
      </c>
      <c r="D5187" s="1">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-337.80599999999998</v>
      </c>
    </row>
    <row r="5188" spans="1:21" x14ac:dyDescent="0.25">
      <c r="A5188">
        <v>5187</v>
      </c>
      <c r="B5188" t="s">
        <v>8058</v>
      </c>
      <c r="C5188" s="1">
        <v>42335</v>
      </c>
      <c r="D5188" s="1">
        <v>42341</v>
      </c>
      <c r="E5188" t="s">
        <v>49</v>
      </c>
      <c r="F5188" t="s">
        <v>2165</v>
      </c>
      <c r="G5188" t="s">
        <v>2166</v>
      </c>
      <c r="H5188" t="s">
        <v>101</v>
      </c>
      <c r="I5188" t="s">
        <v>26</v>
      </c>
      <c r="J5188" t="s">
        <v>145</v>
      </c>
      <c r="K5188" t="s">
        <v>146</v>
      </c>
      <c r="L5188">
        <v>19140</v>
      </c>
      <c r="M5188" t="s">
        <v>147</v>
      </c>
      <c r="N5188" t="s">
        <v>7012</v>
      </c>
      <c r="O5188" t="s">
        <v>70</v>
      </c>
      <c r="P5188" t="s">
        <v>71</v>
      </c>
      <c r="Q5188" t="s">
        <v>7013</v>
      </c>
      <c r="R5188">
        <v>748.75199999999995</v>
      </c>
      <c r="S5188">
        <v>8</v>
      </c>
      <c r="T5188">
        <v>0.4</v>
      </c>
      <c r="U5188">
        <v>-162.2296</v>
      </c>
    </row>
    <row r="5189" spans="1:21" x14ac:dyDescent="0.25">
      <c r="A5189">
        <v>5188</v>
      </c>
      <c r="B5189" t="s">
        <v>8059</v>
      </c>
      <c r="C5189" s="1">
        <v>42260</v>
      </c>
      <c r="D5189" s="1">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15.9968</v>
      </c>
    </row>
    <row r="5190" spans="1:21" x14ac:dyDescent="0.25">
      <c r="A5190">
        <v>5189</v>
      </c>
      <c r="B5190" t="s">
        <v>8059</v>
      </c>
      <c r="C5190" s="1">
        <v>42260</v>
      </c>
      <c r="D5190" s="1">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x14ac:dyDescent="0.25">
      <c r="A5191">
        <v>5190</v>
      </c>
      <c r="B5191" t="s">
        <v>8060</v>
      </c>
      <c r="C5191" s="1">
        <v>43053</v>
      </c>
      <c r="D5191" s="1">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v>
      </c>
      <c r="S5191">
        <v>6</v>
      </c>
      <c r="T5191">
        <v>0.2</v>
      </c>
      <c r="U5191">
        <v>-27.292200000000001</v>
      </c>
    </row>
    <row r="5192" spans="1:21" x14ac:dyDescent="0.25">
      <c r="A5192">
        <v>5191</v>
      </c>
      <c r="B5192" t="s">
        <v>8060</v>
      </c>
      <c r="C5192" s="1">
        <v>43053</v>
      </c>
      <c r="D5192" s="1">
        <v>43057</v>
      </c>
      <c r="E5192" t="s">
        <v>49</v>
      </c>
      <c r="F5192" t="s">
        <v>1659</v>
      </c>
      <c r="G5192" t="s">
        <v>1660</v>
      </c>
      <c r="H5192" t="s">
        <v>25</v>
      </c>
      <c r="I5192" t="s">
        <v>26</v>
      </c>
      <c r="J5192" t="s">
        <v>602</v>
      </c>
      <c r="K5192" t="s">
        <v>103</v>
      </c>
      <c r="L5192">
        <v>77506</v>
      </c>
      <c r="M5192" t="s">
        <v>104</v>
      </c>
      <c r="N5192" t="s">
        <v>6245</v>
      </c>
      <c r="O5192" t="s">
        <v>45</v>
      </c>
      <c r="P5192" t="s">
        <v>67</v>
      </c>
      <c r="Q5192" t="s">
        <v>6246</v>
      </c>
      <c r="R5192">
        <v>45.04</v>
      </c>
      <c r="S5192">
        <v>2</v>
      </c>
      <c r="T5192">
        <v>0.2</v>
      </c>
      <c r="U5192">
        <v>4.5039999999999996</v>
      </c>
    </row>
    <row r="5193" spans="1:21" x14ac:dyDescent="0.25">
      <c r="A5193">
        <v>5192</v>
      </c>
      <c r="B5193" t="s">
        <v>8061</v>
      </c>
      <c r="C5193" s="1">
        <v>42860</v>
      </c>
      <c r="D5193" s="1">
        <v>42864</v>
      </c>
      <c r="E5193" t="s">
        <v>49</v>
      </c>
      <c r="F5193" t="s">
        <v>1839</v>
      </c>
      <c r="G5193" t="s">
        <v>1840</v>
      </c>
      <c r="H5193" t="s">
        <v>25</v>
      </c>
      <c r="I5193" t="s">
        <v>26</v>
      </c>
      <c r="J5193" t="s">
        <v>126</v>
      </c>
      <c r="K5193" t="s">
        <v>42</v>
      </c>
      <c r="L5193">
        <v>94122</v>
      </c>
      <c r="M5193" t="s">
        <v>43</v>
      </c>
      <c r="N5193" t="s">
        <v>8062</v>
      </c>
      <c r="O5193" t="s">
        <v>45</v>
      </c>
      <c r="P5193" t="s">
        <v>172</v>
      </c>
      <c r="Q5193" t="s">
        <v>8063</v>
      </c>
      <c r="R5193">
        <v>23.16</v>
      </c>
      <c r="S5193">
        <v>2</v>
      </c>
      <c r="T5193">
        <v>0</v>
      </c>
      <c r="U5193">
        <v>11.58</v>
      </c>
    </row>
    <row r="5194" spans="1:21" x14ac:dyDescent="0.25">
      <c r="A5194">
        <v>5193</v>
      </c>
      <c r="B5194" t="s">
        <v>8064</v>
      </c>
      <c r="C5194" s="1">
        <v>41971</v>
      </c>
      <c r="D5194" s="1">
        <v>41974</v>
      </c>
      <c r="E5194" t="s">
        <v>22</v>
      </c>
      <c r="F5194" t="s">
        <v>2424</v>
      </c>
      <c r="G5194" t="s">
        <v>2425</v>
      </c>
      <c r="H5194" t="s">
        <v>40</v>
      </c>
      <c r="I5194" t="s">
        <v>26</v>
      </c>
      <c r="J5194" t="s">
        <v>381</v>
      </c>
      <c r="K5194" t="s">
        <v>382</v>
      </c>
      <c r="L5194">
        <v>29203</v>
      </c>
      <c r="M5194" t="s">
        <v>29</v>
      </c>
      <c r="N5194" t="s">
        <v>552</v>
      </c>
      <c r="O5194" t="s">
        <v>31</v>
      </c>
      <c r="P5194" t="s">
        <v>64</v>
      </c>
      <c r="Q5194" t="s">
        <v>553</v>
      </c>
      <c r="R5194">
        <v>397.6</v>
      </c>
      <c r="S5194">
        <v>5</v>
      </c>
      <c r="T5194">
        <v>0</v>
      </c>
      <c r="U5194">
        <v>43.735999999999997</v>
      </c>
    </row>
    <row r="5195" spans="1:21" x14ac:dyDescent="0.25">
      <c r="A5195">
        <v>5194</v>
      </c>
      <c r="B5195" t="s">
        <v>8064</v>
      </c>
      <c r="C5195" s="1">
        <v>41971</v>
      </c>
      <c r="D5195" s="1">
        <v>41974</v>
      </c>
      <c r="E5195" t="s">
        <v>22</v>
      </c>
      <c r="F5195" t="s">
        <v>2424</v>
      </c>
      <c r="G5195" t="s">
        <v>2425</v>
      </c>
      <c r="H5195" t="s">
        <v>40</v>
      </c>
      <c r="I5195" t="s">
        <v>26</v>
      </c>
      <c r="J5195" t="s">
        <v>381</v>
      </c>
      <c r="K5195" t="s">
        <v>382</v>
      </c>
      <c r="L5195">
        <v>29203</v>
      </c>
      <c r="M5195" t="s">
        <v>29</v>
      </c>
      <c r="N5195" t="s">
        <v>7318</v>
      </c>
      <c r="O5195" t="s">
        <v>45</v>
      </c>
      <c r="P5195" t="s">
        <v>89</v>
      </c>
      <c r="Q5195" t="s">
        <v>7319</v>
      </c>
      <c r="R5195">
        <v>85.96</v>
      </c>
      <c r="S5195">
        <v>7</v>
      </c>
      <c r="T5195">
        <v>0</v>
      </c>
      <c r="U5195">
        <v>40.401200000000003</v>
      </c>
    </row>
    <row r="5196" spans="1:21" x14ac:dyDescent="0.25">
      <c r="A5196">
        <v>5195</v>
      </c>
      <c r="B5196" t="s">
        <v>8064</v>
      </c>
      <c r="C5196" s="1">
        <v>41971</v>
      </c>
      <c r="D5196" s="1">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4.3296000000000001</v>
      </c>
    </row>
    <row r="5197" spans="1:21" x14ac:dyDescent="0.25">
      <c r="A5197">
        <v>5196</v>
      </c>
      <c r="B5197" t="s">
        <v>8064</v>
      </c>
      <c r="C5197" s="1">
        <v>41971</v>
      </c>
      <c r="D5197" s="1">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v>
      </c>
      <c r="S5197">
        <v>3</v>
      </c>
      <c r="T5197">
        <v>0</v>
      </c>
      <c r="U5197">
        <v>22.3734</v>
      </c>
    </row>
    <row r="5198" spans="1:21" x14ac:dyDescent="0.25">
      <c r="A5198">
        <v>5197</v>
      </c>
      <c r="B5198" t="s">
        <v>8065</v>
      </c>
      <c r="C5198" s="1">
        <v>41769</v>
      </c>
      <c r="D5198" s="1">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x14ac:dyDescent="0.25">
      <c r="A5199">
        <v>5198</v>
      </c>
      <c r="B5199" t="s">
        <v>8065</v>
      </c>
      <c r="C5199" s="1">
        <v>41769</v>
      </c>
      <c r="D5199" s="1">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4.3600000000000003</v>
      </c>
    </row>
    <row r="5200" spans="1:21" x14ac:dyDescent="0.25">
      <c r="A5200">
        <v>5199</v>
      </c>
      <c r="B5200" t="s">
        <v>8066</v>
      </c>
      <c r="C5200" s="1">
        <v>42432</v>
      </c>
      <c r="D5200" s="1">
        <v>42437</v>
      </c>
      <c r="E5200" t="s">
        <v>49</v>
      </c>
      <c r="F5200" t="s">
        <v>3339</v>
      </c>
      <c r="G5200" t="s">
        <v>3340</v>
      </c>
      <c r="H5200" t="s">
        <v>25</v>
      </c>
      <c r="I5200" t="s">
        <v>26</v>
      </c>
      <c r="J5200" t="s">
        <v>2897</v>
      </c>
      <c r="K5200" t="s">
        <v>103</v>
      </c>
      <c r="L5200">
        <v>78664</v>
      </c>
      <c r="M5200" t="s">
        <v>104</v>
      </c>
      <c r="N5200" t="s">
        <v>5597</v>
      </c>
      <c r="O5200" t="s">
        <v>45</v>
      </c>
      <c r="P5200" t="s">
        <v>578</v>
      </c>
      <c r="Q5200" t="s">
        <v>5598</v>
      </c>
      <c r="R5200">
        <v>3930.0720000000001</v>
      </c>
      <c r="S5200">
        <v>3</v>
      </c>
      <c r="T5200">
        <v>0.2</v>
      </c>
      <c r="U5200">
        <v>-786.01440000000002</v>
      </c>
    </row>
    <row r="5201" spans="1:21" x14ac:dyDescent="0.25">
      <c r="A5201">
        <v>5200</v>
      </c>
      <c r="B5201" t="s">
        <v>8066</v>
      </c>
      <c r="C5201" s="1">
        <v>42432</v>
      </c>
      <c r="D5201" s="1">
        <v>42437</v>
      </c>
      <c r="E5201" t="s">
        <v>49</v>
      </c>
      <c r="F5201" t="s">
        <v>3339</v>
      </c>
      <c r="G5201" t="s">
        <v>3340</v>
      </c>
      <c r="H5201" t="s">
        <v>25</v>
      </c>
      <c r="I5201" t="s">
        <v>26</v>
      </c>
      <c r="J5201" t="s">
        <v>2897</v>
      </c>
      <c r="K5201" t="s">
        <v>103</v>
      </c>
      <c r="L5201">
        <v>78664</v>
      </c>
      <c r="M5201" t="s">
        <v>104</v>
      </c>
      <c r="N5201" t="s">
        <v>6925</v>
      </c>
      <c r="O5201" t="s">
        <v>45</v>
      </c>
      <c r="P5201" t="s">
        <v>268</v>
      </c>
      <c r="Q5201" t="s">
        <v>6926</v>
      </c>
      <c r="R5201">
        <v>2.3039999999999998</v>
      </c>
      <c r="S5201">
        <v>1</v>
      </c>
      <c r="T5201">
        <v>0.2</v>
      </c>
      <c r="U5201">
        <v>0.77759999999999996</v>
      </c>
    </row>
    <row r="5202" spans="1:21" x14ac:dyDescent="0.25">
      <c r="A5202">
        <v>5201</v>
      </c>
      <c r="B5202" t="s">
        <v>8066</v>
      </c>
      <c r="C5202" s="1">
        <v>42432</v>
      </c>
      <c r="D5202" s="1">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v>
      </c>
      <c r="S5202">
        <v>3</v>
      </c>
      <c r="T5202">
        <v>0.2</v>
      </c>
      <c r="U5202">
        <v>32.398200000000003</v>
      </c>
    </row>
    <row r="5203" spans="1:21" x14ac:dyDescent="0.25">
      <c r="A5203">
        <v>5202</v>
      </c>
      <c r="B5203" t="s">
        <v>8066</v>
      </c>
      <c r="C5203" s="1">
        <v>42432</v>
      </c>
      <c r="D5203" s="1">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v>
      </c>
      <c r="S5203">
        <v>7</v>
      </c>
      <c r="T5203">
        <v>0.2</v>
      </c>
      <c r="U5203">
        <v>5.7365000000000004</v>
      </c>
    </row>
    <row r="5204" spans="1:21" x14ac:dyDescent="0.25">
      <c r="A5204">
        <v>5203</v>
      </c>
      <c r="B5204" t="s">
        <v>8067</v>
      </c>
      <c r="C5204" s="1">
        <v>42231</v>
      </c>
      <c r="D5204" s="1">
        <v>42235</v>
      </c>
      <c r="E5204" t="s">
        <v>49</v>
      </c>
      <c r="F5204" t="s">
        <v>6279</v>
      </c>
      <c r="G5204" t="s">
        <v>6280</v>
      </c>
      <c r="H5204" t="s">
        <v>25</v>
      </c>
      <c r="I5204" t="s">
        <v>26</v>
      </c>
      <c r="J5204" t="s">
        <v>3206</v>
      </c>
      <c r="K5204" t="s">
        <v>42</v>
      </c>
      <c r="L5204">
        <v>94601</v>
      </c>
      <c r="M5204" t="s">
        <v>43</v>
      </c>
      <c r="N5204" t="s">
        <v>3704</v>
      </c>
      <c r="O5204" t="s">
        <v>31</v>
      </c>
      <c r="P5204" t="s">
        <v>64</v>
      </c>
      <c r="Q5204" t="s">
        <v>3705</v>
      </c>
      <c r="R5204">
        <v>104.23</v>
      </c>
      <c r="S5204">
        <v>7</v>
      </c>
      <c r="T5204">
        <v>0</v>
      </c>
      <c r="U5204">
        <v>28.142099999999999</v>
      </c>
    </row>
    <row r="5205" spans="1:21" x14ac:dyDescent="0.25">
      <c r="A5205">
        <v>5204</v>
      </c>
      <c r="B5205" t="s">
        <v>8067</v>
      </c>
      <c r="C5205" s="1">
        <v>42231</v>
      </c>
      <c r="D5205" s="1">
        <v>42235</v>
      </c>
      <c r="E5205" t="s">
        <v>49</v>
      </c>
      <c r="F5205" t="s">
        <v>6279</v>
      </c>
      <c r="G5205" t="s">
        <v>6280</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x14ac:dyDescent="0.25">
      <c r="A5206">
        <v>5205</v>
      </c>
      <c r="B5206" t="s">
        <v>8068</v>
      </c>
      <c r="C5206" s="1">
        <v>42259</v>
      </c>
      <c r="D5206" s="1">
        <v>42265</v>
      </c>
      <c r="E5206" t="s">
        <v>49</v>
      </c>
      <c r="F5206" t="s">
        <v>5459</v>
      </c>
      <c r="G5206" t="s">
        <v>5460</v>
      </c>
      <c r="H5206" t="s">
        <v>25</v>
      </c>
      <c r="I5206" t="s">
        <v>26</v>
      </c>
      <c r="J5206" t="s">
        <v>1564</v>
      </c>
      <c r="K5206" t="s">
        <v>266</v>
      </c>
      <c r="L5206">
        <v>13021</v>
      </c>
      <c r="M5206" t="s">
        <v>147</v>
      </c>
      <c r="N5206" t="s">
        <v>781</v>
      </c>
      <c r="O5206" t="s">
        <v>45</v>
      </c>
      <c r="P5206" t="s">
        <v>67</v>
      </c>
      <c r="Q5206" t="s">
        <v>782</v>
      </c>
      <c r="R5206">
        <v>9.26</v>
      </c>
      <c r="S5206">
        <v>2</v>
      </c>
      <c r="T5206">
        <v>0</v>
      </c>
      <c r="U5206">
        <v>3.0558000000000001</v>
      </c>
    </row>
    <row r="5207" spans="1:21" x14ac:dyDescent="0.25">
      <c r="A5207">
        <v>5206</v>
      </c>
      <c r="B5207" t="s">
        <v>8068</v>
      </c>
      <c r="C5207" s="1">
        <v>42259</v>
      </c>
      <c r="D5207" s="1">
        <v>42265</v>
      </c>
      <c r="E5207" t="s">
        <v>49</v>
      </c>
      <c r="F5207" t="s">
        <v>5459</v>
      </c>
      <c r="G5207" t="s">
        <v>5460</v>
      </c>
      <c r="H5207" t="s">
        <v>25</v>
      </c>
      <c r="I5207" t="s">
        <v>26</v>
      </c>
      <c r="J5207" t="s">
        <v>1564</v>
      </c>
      <c r="K5207" t="s">
        <v>266</v>
      </c>
      <c r="L5207">
        <v>13021</v>
      </c>
      <c r="M5207" t="s">
        <v>147</v>
      </c>
      <c r="N5207" t="s">
        <v>238</v>
      </c>
      <c r="O5207" t="s">
        <v>45</v>
      </c>
      <c r="P5207" t="s">
        <v>58</v>
      </c>
      <c r="Q5207" t="s">
        <v>239</v>
      </c>
      <c r="R5207">
        <v>105.98</v>
      </c>
      <c r="S5207">
        <v>2</v>
      </c>
      <c r="T5207">
        <v>0</v>
      </c>
      <c r="U5207">
        <v>4.2392000000000003</v>
      </c>
    </row>
    <row r="5208" spans="1:21" x14ac:dyDescent="0.25">
      <c r="A5208">
        <v>5207</v>
      </c>
      <c r="B5208" t="s">
        <v>8068</v>
      </c>
      <c r="C5208" s="1">
        <v>42259</v>
      </c>
      <c r="D5208" s="1">
        <v>42265</v>
      </c>
      <c r="E5208" t="s">
        <v>49</v>
      </c>
      <c r="F5208" t="s">
        <v>5459</v>
      </c>
      <c r="G5208" t="s">
        <v>5460</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x14ac:dyDescent="0.25">
      <c r="A5209">
        <v>5208</v>
      </c>
      <c r="B5209" t="s">
        <v>8068</v>
      </c>
      <c r="C5209" s="1">
        <v>42259</v>
      </c>
      <c r="D5209" s="1">
        <v>42265</v>
      </c>
      <c r="E5209" t="s">
        <v>49</v>
      </c>
      <c r="F5209" t="s">
        <v>5459</v>
      </c>
      <c r="G5209" t="s">
        <v>5460</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x14ac:dyDescent="0.25">
      <c r="A5210">
        <v>5209</v>
      </c>
      <c r="B5210" t="s">
        <v>8068</v>
      </c>
      <c r="C5210" s="1">
        <v>42259</v>
      </c>
      <c r="D5210" s="1">
        <v>42265</v>
      </c>
      <c r="E5210" t="s">
        <v>49</v>
      </c>
      <c r="F5210" t="s">
        <v>5459</v>
      </c>
      <c r="G5210" t="s">
        <v>5460</v>
      </c>
      <c r="H5210" t="s">
        <v>25</v>
      </c>
      <c r="I5210" t="s">
        <v>26</v>
      </c>
      <c r="J5210" t="s">
        <v>1564</v>
      </c>
      <c r="K5210" t="s">
        <v>266</v>
      </c>
      <c r="L5210">
        <v>13021</v>
      </c>
      <c r="M5210" t="s">
        <v>147</v>
      </c>
      <c r="N5210" t="s">
        <v>3984</v>
      </c>
      <c r="O5210" t="s">
        <v>45</v>
      </c>
      <c r="P5210" t="s">
        <v>89</v>
      </c>
      <c r="Q5210" t="s">
        <v>3985</v>
      </c>
      <c r="R5210">
        <v>28.9</v>
      </c>
      <c r="S5210">
        <v>5</v>
      </c>
      <c r="T5210">
        <v>0</v>
      </c>
      <c r="U5210">
        <v>14.161</v>
      </c>
    </row>
    <row r="5211" spans="1:21" x14ac:dyDescent="0.25">
      <c r="A5211">
        <v>5210</v>
      </c>
      <c r="B5211" t="s">
        <v>8068</v>
      </c>
      <c r="C5211" s="1">
        <v>42259</v>
      </c>
      <c r="D5211" s="1">
        <v>42265</v>
      </c>
      <c r="E5211" t="s">
        <v>49</v>
      </c>
      <c r="F5211" t="s">
        <v>5459</v>
      </c>
      <c r="G5211" t="s">
        <v>5460</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x14ac:dyDescent="0.25">
      <c r="A5212">
        <v>5211</v>
      </c>
      <c r="B5212" t="s">
        <v>8069</v>
      </c>
      <c r="C5212" s="1">
        <v>42016</v>
      </c>
      <c r="D5212" s="1">
        <v>42022</v>
      </c>
      <c r="E5212" t="s">
        <v>49</v>
      </c>
      <c r="F5212" t="s">
        <v>3809</v>
      </c>
      <c r="G5212" t="s">
        <v>3810</v>
      </c>
      <c r="H5212" t="s">
        <v>40</v>
      </c>
      <c r="I5212" t="s">
        <v>26</v>
      </c>
      <c r="J5212" t="s">
        <v>606</v>
      </c>
      <c r="K5212" t="s">
        <v>244</v>
      </c>
      <c r="L5212">
        <v>19711</v>
      </c>
      <c r="M5212" t="s">
        <v>147</v>
      </c>
      <c r="N5212" t="s">
        <v>6101</v>
      </c>
      <c r="O5212" t="s">
        <v>45</v>
      </c>
      <c r="P5212" t="s">
        <v>58</v>
      </c>
      <c r="Q5212" t="s">
        <v>6102</v>
      </c>
      <c r="R5212">
        <v>465.18</v>
      </c>
      <c r="S5212">
        <v>3</v>
      </c>
      <c r="T5212">
        <v>0</v>
      </c>
      <c r="U5212">
        <v>120.9468</v>
      </c>
    </row>
    <row r="5213" spans="1:21" x14ac:dyDescent="0.25">
      <c r="A5213">
        <v>5212</v>
      </c>
      <c r="B5213" t="s">
        <v>8070</v>
      </c>
      <c r="C5213" s="1">
        <v>42136</v>
      </c>
      <c r="D5213" s="1">
        <v>42140</v>
      </c>
      <c r="E5213" t="s">
        <v>22</v>
      </c>
      <c r="F5213" t="s">
        <v>5499</v>
      </c>
      <c r="G5213" t="s">
        <v>5500</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9.8901000000000003</v>
      </c>
    </row>
    <row r="5214" spans="1:21" x14ac:dyDescent="0.25">
      <c r="A5214">
        <v>5213</v>
      </c>
      <c r="B5214" t="s">
        <v>8071</v>
      </c>
      <c r="C5214" s="1">
        <v>42639</v>
      </c>
      <c r="D5214" s="1">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51.45</v>
      </c>
      <c r="S5214">
        <v>3</v>
      </c>
      <c r="T5214">
        <v>0</v>
      </c>
      <c r="U5214">
        <v>13.891500000000001</v>
      </c>
    </row>
    <row r="5215" spans="1:21" x14ac:dyDescent="0.25">
      <c r="A5215">
        <v>5214</v>
      </c>
      <c r="B5215" t="s">
        <v>8071</v>
      </c>
      <c r="C5215" s="1">
        <v>42639</v>
      </c>
      <c r="D5215" s="1">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x14ac:dyDescent="0.25">
      <c r="A5216">
        <v>5215</v>
      </c>
      <c r="B5216" t="s">
        <v>8071</v>
      </c>
      <c r="C5216" s="1">
        <v>42639</v>
      </c>
      <c r="D5216" s="1">
        <v>42639</v>
      </c>
      <c r="E5216" t="s">
        <v>1292</v>
      </c>
      <c r="F5216" t="s">
        <v>2666</v>
      </c>
      <c r="G5216" t="s">
        <v>2667</v>
      </c>
      <c r="H5216" t="s">
        <v>25</v>
      </c>
      <c r="I5216" t="s">
        <v>26</v>
      </c>
      <c r="J5216" t="s">
        <v>776</v>
      </c>
      <c r="K5216" t="s">
        <v>42</v>
      </c>
      <c r="L5216">
        <v>92374</v>
      </c>
      <c r="M5216" t="s">
        <v>43</v>
      </c>
      <c r="N5216" t="s">
        <v>7481</v>
      </c>
      <c r="O5216" t="s">
        <v>45</v>
      </c>
      <c r="P5216" t="s">
        <v>67</v>
      </c>
      <c r="Q5216" t="s">
        <v>7482</v>
      </c>
      <c r="R5216">
        <v>35.4</v>
      </c>
      <c r="S5216">
        <v>5</v>
      </c>
      <c r="T5216">
        <v>0</v>
      </c>
      <c r="U5216">
        <v>13.452</v>
      </c>
    </row>
    <row r="5217" spans="1:21" x14ac:dyDescent="0.25">
      <c r="A5217">
        <v>5216</v>
      </c>
      <c r="B5217" t="s">
        <v>8071</v>
      </c>
      <c r="C5217" s="1">
        <v>42639</v>
      </c>
      <c r="D5217" s="1">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v>
      </c>
      <c r="S5217">
        <v>5</v>
      </c>
      <c r="T5217">
        <v>0</v>
      </c>
      <c r="U5217">
        <v>13.455</v>
      </c>
    </row>
    <row r="5218" spans="1:21" x14ac:dyDescent="0.25">
      <c r="A5218">
        <v>5217</v>
      </c>
      <c r="B5218" t="s">
        <v>8072</v>
      </c>
      <c r="C5218" s="1">
        <v>42987</v>
      </c>
      <c r="D5218" s="1">
        <v>42993</v>
      </c>
      <c r="E5218" t="s">
        <v>49</v>
      </c>
      <c r="F5218" t="s">
        <v>6228</v>
      </c>
      <c r="G5218" t="s">
        <v>6229</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x14ac:dyDescent="0.25">
      <c r="A5219">
        <v>5218</v>
      </c>
      <c r="B5219" t="s">
        <v>8073</v>
      </c>
      <c r="C5219" s="1">
        <v>42840</v>
      </c>
      <c r="D5219" s="1">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36.404400000000003</v>
      </c>
    </row>
    <row r="5220" spans="1:21" x14ac:dyDescent="0.25">
      <c r="A5220">
        <v>5219</v>
      </c>
      <c r="B5220" t="s">
        <v>8074</v>
      </c>
      <c r="C5220" s="1">
        <v>42896</v>
      </c>
      <c r="D5220" s="1">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x14ac:dyDescent="0.25">
      <c r="A5221">
        <v>5220</v>
      </c>
      <c r="B5221" t="s">
        <v>8075</v>
      </c>
      <c r="C5221" s="1">
        <v>42979</v>
      </c>
      <c r="D5221" s="1">
        <v>42979</v>
      </c>
      <c r="E5221" t="s">
        <v>1292</v>
      </c>
      <c r="F5221" t="s">
        <v>1910</v>
      </c>
      <c r="G5221" t="s">
        <v>1911</v>
      </c>
      <c r="H5221" t="s">
        <v>25</v>
      </c>
      <c r="I5221" t="s">
        <v>26</v>
      </c>
      <c r="J5221" t="s">
        <v>881</v>
      </c>
      <c r="K5221" t="s">
        <v>237</v>
      </c>
      <c r="L5221">
        <v>48205</v>
      </c>
      <c r="M5221" t="s">
        <v>104</v>
      </c>
      <c r="N5221" t="s">
        <v>6149</v>
      </c>
      <c r="O5221" t="s">
        <v>31</v>
      </c>
      <c r="P5221" t="s">
        <v>35</v>
      </c>
      <c r="Q5221" t="s">
        <v>6150</v>
      </c>
      <c r="R5221">
        <v>498.26</v>
      </c>
      <c r="S5221">
        <v>7</v>
      </c>
      <c r="T5221">
        <v>0</v>
      </c>
      <c r="U5221">
        <v>134.53020000000001</v>
      </c>
    </row>
    <row r="5222" spans="1:21" x14ac:dyDescent="0.25">
      <c r="A5222">
        <v>5221</v>
      </c>
      <c r="B5222" t="s">
        <v>8076</v>
      </c>
      <c r="C5222" s="1">
        <v>41804</v>
      </c>
      <c r="D5222" s="1">
        <v>41810</v>
      </c>
      <c r="E5222" t="s">
        <v>49</v>
      </c>
      <c r="F5222" t="s">
        <v>6219</v>
      </c>
      <c r="G5222" t="s">
        <v>6220</v>
      </c>
      <c r="H5222" t="s">
        <v>101</v>
      </c>
      <c r="I5222" t="s">
        <v>26</v>
      </c>
      <c r="J5222" t="s">
        <v>881</v>
      </c>
      <c r="K5222" t="s">
        <v>237</v>
      </c>
      <c r="L5222">
        <v>48234</v>
      </c>
      <c r="M5222" t="s">
        <v>104</v>
      </c>
      <c r="N5222" t="s">
        <v>7209</v>
      </c>
      <c r="O5222" t="s">
        <v>31</v>
      </c>
      <c r="P5222" t="s">
        <v>32</v>
      </c>
      <c r="Q5222" t="s">
        <v>7210</v>
      </c>
      <c r="R5222">
        <v>212.94</v>
      </c>
      <c r="S5222">
        <v>3</v>
      </c>
      <c r="T5222">
        <v>0</v>
      </c>
      <c r="U5222">
        <v>57.4938</v>
      </c>
    </row>
    <row r="5223" spans="1:21" x14ac:dyDescent="0.25">
      <c r="A5223">
        <v>5222</v>
      </c>
      <c r="B5223" t="s">
        <v>8077</v>
      </c>
      <c r="C5223" s="1">
        <v>42873</v>
      </c>
      <c r="D5223" s="1">
        <v>42877</v>
      </c>
      <c r="E5223" t="s">
        <v>22</v>
      </c>
      <c r="F5223" t="s">
        <v>3798</v>
      </c>
      <c r="G5223" t="s">
        <v>3799</v>
      </c>
      <c r="H5223" t="s">
        <v>101</v>
      </c>
      <c r="I5223" t="s">
        <v>26</v>
      </c>
      <c r="J5223" t="s">
        <v>317</v>
      </c>
      <c r="K5223" t="s">
        <v>596</v>
      </c>
      <c r="L5223">
        <v>65807</v>
      </c>
      <c r="M5223" t="s">
        <v>104</v>
      </c>
      <c r="N5223" t="s">
        <v>8078</v>
      </c>
      <c r="O5223" t="s">
        <v>45</v>
      </c>
      <c r="P5223" t="s">
        <v>77</v>
      </c>
      <c r="Q5223" t="s">
        <v>8079</v>
      </c>
      <c r="R5223">
        <v>706.86</v>
      </c>
      <c r="S5223">
        <v>7</v>
      </c>
      <c r="T5223">
        <v>0</v>
      </c>
      <c r="U5223">
        <v>197.92080000000001</v>
      </c>
    </row>
    <row r="5224" spans="1:21" x14ac:dyDescent="0.25">
      <c r="A5224">
        <v>5223</v>
      </c>
      <c r="B5224" t="s">
        <v>8077</v>
      </c>
      <c r="C5224" s="1">
        <v>42873</v>
      </c>
      <c r="D5224" s="1">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114.95</v>
      </c>
      <c r="S5224">
        <v>5</v>
      </c>
      <c r="T5224">
        <v>0</v>
      </c>
      <c r="U5224">
        <v>2.2989999999999999</v>
      </c>
    </row>
    <row r="5225" spans="1:21" x14ac:dyDescent="0.25">
      <c r="A5225">
        <v>5224</v>
      </c>
      <c r="B5225" t="s">
        <v>8077</v>
      </c>
      <c r="C5225" s="1">
        <v>42873</v>
      </c>
      <c r="D5225" s="1">
        <v>42877</v>
      </c>
      <c r="E5225" t="s">
        <v>22</v>
      </c>
      <c r="F5225" t="s">
        <v>3798</v>
      </c>
      <c r="G5225" t="s">
        <v>3799</v>
      </c>
      <c r="H5225" t="s">
        <v>101</v>
      </c>
      <c r="I5225" t="s">
        <v>26</v>
      </c>
      <c r="J5225" t="s">
        <v>317</v>
      </c>
      <c r="K5225" t="s">
        <v>596</v>
      </c>
      <c r="L5225">
        <v>65807</v>
      </c>
      <c r="M5225" t="s">
        <v>104</v>
      </c>
      <c r="N5225" t="s">
        <v>6323</v>
      </c>
      <c r="O5225" t="s">
        <v>45</v>
      </c>
      <c r="P5225" t="s">
        <v>74</v>
      </c>
      <c r="Q5225" t="s">
        <v>6324</v>
      </c>
      <c r="R5225">
        <v>43.19</v>
      </c>
      <c r="S5225">
        <v>7</v>
      </c>
      <c r="T5225">
        <v>0</v>
      </c>
      <c r="U5225">
        <v>20.731200000000001</v>
      </c>
    </row>
    <row r="5226" spans="1:21" x14ac:dyDescent="0.25">
      <c r="A5226">
        <v>5225</v>
      </c>
      <c r="B5226" t="s">
        <v>8080</v>
      </c>
      <c r="C5226" s="1">
        <v>42990</v>
      </c>
      <c r="D5226" s="1">
        <v>42995</v>
      </c>
      <c r="E5226" t="s">
        <v>22</v>
      </c>
      <c r="F5226" t="s">
        <v>5577</v>
      </c>
      <c r="G5226" t="s">
        <v>5578</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x14ac:dyDescent="0.25">
      <c r="A5227">
        <v>5226</v>
      </c>
      <c r="B5227" t="s">
        <v>8081</v>
      </c>
      <c r="C5227" s="1">
        <v>42542</v>
      </c>
      <c r="D5227" s="1">
        <v>42547</v>
      </c>
      <c r="E5227" t="s">
        <v>49</v>
      </c>
      <c r="F5227" t="s">
        <v>4716</v>
      </c>
      <c r="G5227" t="s">
        <v>4717</v>
      </c>
      <c r="H5227" t="s">
        <v>25</v>
      </c>
      <c r="I5227" t="s">
        <v>26</v>
      </c>
      <c r="J5227" t="s">
        <v>265</v>
      </c>
      <c r="K5227" t="s">
        <v>266</v>
      </c>
      <c r="L5227">
        <v>10011</v>
      </c>
      <c r="M5227" t="s">
        <v>147</v>
      </c>
      <c r="N5227" t="s">
        <v>5396</v>
      </c>
      <c r="O5227" t="s">
        <v>45</v>
      </c>
      <c r="P5227" t="s">
        <v>74</v>
      </c>
      <c r="Q5227" t="s">
        <v>5397</v>
      </c>
      <c r="R5227">
        <v>36.56</v>
      </c>
      <c r="S5227">
        <v>5</v>
      </c>
      <c r="T5227">
        <v>0.2</v>
      </c>
      <c r="U5227">
        <v>12.795999999999999</v>
      </c>
    </row>
    <row r="5228" spans="1:21" x14ac:dyDescent="0.25">
      <c r="A5228">
        <v>5227</v>
      </c>
      <c r="B5228" t="s">
        <v>8081</v>
      </c>
      <c r="C5228" s="1">
        <v>42542</v>
      </c>
      <c r="D5228" s="1">
        <v>42547</v>
      </c>
      <c r="E5228" t="s">
        <v>49</v>
      </c>
      <c r="F5228" t="s">
        <v>4716</v>
      </c>
      <c r="G5228" t="s">
        <v>4717</v>
      </c>
      <c r="H5228" t="s">
        <v>25</v>
      </c>
      <c r="I5228" t="s">
        <v>26</v>
      </c>
      <c r="J5228" t="s">
        <v>265</v>
      </c>
      <c r="K5228" t="s">
        <v>266</v>
      </c>
      <c r="L5228">
        <v>10011</v>
      </c>
      <c r="M5228" t="s">
        <v>147</v>
      </c>
      <c r="N5228" t="s">
        <v>6816</v>
      </c>
      <c r="O5228" t="s">
        <v>45</v>
      </c>
      <c r="P5228" t="s">
        <v>74</v>
      </c>
      <c r="Q5228" t="s">
        <v>6817</v>
      </c>
      <c r="R5228">
        <v>186.14400000000001</v>
      </c>
      <c r="S5228">
        <v>6</v>
      </c>
      <c r="T5228">
        <v>0.2</v>
      </c>
      <c r="U5228">
        <v>60.4968</v>
      </c>
    </row>
    <row r="5229" spans="1:21" x14ac:dyDescent="0.25">
      <c r="A5229">
        <v>5228</v>
      </c>
      <c r="B5229" t="s">
        <v>8081</v>
      </c>
      <c r="C5229" s="1">
        <v>42542</v>
      </c>
      <c r="D5229" s="1">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-44.195999999999998</v>
      </c>
    </row>
    <row r="5230" spans="1:21" x14ac:dyDescent="0.25">
      <c r="A5230">
        <v>5229</v>
      </c>
      <c r="B5230" t="s">
        <v>8082</v>
      </c>
      <c r="C5230" s="1">
        <v>41969</v>
      </c>
      <c r="D5230" s="1">
        <v>41974</v>
      </c>
      <c r="E5230" t="s">
        <v>49</v>
      </c>
      <c r="F5230" t="s">
        <v>549</v>
      </c>
      <c r="G5230" t="s">
        <v>550</v>
      </c>
      <c r="H5230" t="s">
        <v>101</v>
      </c>
      <c r="I5230" t="s">
        <v>26</v>
      </c>
      <c r="J5230" t="s">
        <v>126</v>
      </c>
      <c r="K5230" t="s">
        <v>42</v>
      </c>
      <c r="L5230">
        <v>94109</v>
      </c>
      <c r="M5230" t="s">
        <v>43</v>
      </c>
      <c r="N5230" t="s">
        <v>6543</v>
      </c>
      <c r="O5230" t="s">
        <v>45</v>
      </c>
      <c r="P5230" t="s">
        <v>89</v>
      </c>
      <c r="Q5230" t="s">
        <v>6544</v>
      </c>
      <c r="R5230">
        <v>81.98</v>
      </c>
      <c r="S5230">
        <v>2</v>
      </c>
      <c r="T5230">
        <v>0</v>
      </c>
      <c r="U5230">
        <v>40.170200000000001</v>
      </c>
    </row>
    <row r="5231" spans="1:21" x14ac:dyDescent="0.25">
      <c r="A5231">
        <v>5230</v>
      </c>
      <c r="B5231" t="s">
        <v>8083</v>
      </c>
      <c r="C5231" s="1">
        <v>42813</v>
      </c>
      <c r="D5231" s="1">
        <v>42816</v>
      </c>
      <c r="E5231" t="s">
        <v>22</v>
      </c>
      <c r="F5231" t="s">
        <v>1678</v>
      </c>
      <c r="G5231" t="s">
        <v>1679</v>
      </c>
      <c r="H5231" t="s">
        <v>25</v>
      </c>
      <c r="I5231" t="s">
        <v>26</v>
      </c>
      <c r="J5231" t="s">
        <v>3496</v>
      </c>
      <c r="K5231" t="s">
        <v>42</v>
      </c>
      <c r="L5231">
        <v>93727</v>
      </c>
      <c r="M5231" t="s">
        <v>43</v>
      </c>
      <c r="N5231" t="s">
        <v>5396</v>
      </c>
      <c r="O5231" t="s">
        <v>45</v>
      </c>
      <c r="P5231" t="s">
        <v>74</v>
      </c>
      <c r="Q5231" t="s">
        <v>5397</v>
      </c>
      <c r="R5231">
        <v>14.624000000000001</v>
      </c>
      <c r="S5231">
        <v>2</v>
      </c>
      <c r="T5231">
        <v>0.2</v>
      </c>
      <c r="U5231">
        <v>5.1184000000000003</v>
      </c>
    </row>
    <row r="5232" spans="1:21" x14ac:dyDescent="0.25">
      <c r="A5232">
        <v>5231</v>
      </c>
      <c r="B5232" t="s">
        <v>8083</v>
      </c>
      <c r="C5232" s="1">
        <v>42813</v>
      </c>
      <c r="D5232" s="1">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8.7144999999999992</v>
      </c>
    </row>
    <row r="5233" spans="1:21" x14ac:dyDescent="0.25">
      <c r="A5233">
        <v>5232</v>
      </c>
      <c r="B5233" t="s">
        <v>8083</v>
      </c>
      <c r="C5233" s="1">
        <v>42813</v>
      </c>
      <c r="D5233" s="1">
        <v>42816</v>
      </c>
      <c r="E5233" t="s">
        <v>22</v>
      </c>
      <c r="F5233" t="s">
        <v>1678</v>
      </c>
      <c r="G5233" t="s">
        <v>1679</v>
      </c>
      <c r="H5233" t="s">
        <v>25</v>
      </c>
      <c r="I5233" t="s">
        <v>26</v>
      </c>
      <c r="J5233" t="s">
        <v>3496</v>
      </c>
      <c r="K5233" t="s">
        <v>42</v>
      </c>
      <c r="L5233">
        <v>93727</v>
      </c>
      <c r="M5233" t="s">
        <v>43</v>
      </c>
      <c r="N5233" t="s">
        <v>5997</v>
      </c>
      <c r="O5233" t="s">
        <v>31</v>
      </c>
      <c r="P5233" t="s">
        <v>64</v>
      </c>
      <c r="Q5233" t="s">
        <v>5998</v>
      </c>
      <c r="R5233">
        <v>30.93</v>
      </c>
      <c r="S5233">
        <v>1</v>
      </c>
      <c r="T5233">
        <v>0</v>
      </c>
      <c r="U5233">
        <v>12.6813</v>
      </c>
    </row>
    <row r="5234" spans="1:21" x14ac:dyDescent="0.25">
      <c r="A5234">
        <v>5233</v>
      </c>
      <c r="B5234" t="s">
        <v>8083</v>
      </c>
      <c r="C5234" s="1">
        <v>42813</v>
      </c>
      <c r="D5234" s="1">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27.495999999999999</v>
      </c>
      <c r="S5234">
        <v>7</v>
      </c>
      <c r="T5234">
        <v>0.2</v>
      </c>
      <c r="U5234">
        <v>9.2798999999999996</v>
      </c>
    </row>
    <row r="5235" spans="1:21" x14ac:dyDescent="0.25">
      <c r="A5235">
        <v>5234</v>
      </c>
      <c r="B5235" t="s">
        <v>8084</v>
      </c>
      <c r="C5235" s="1">
        <v>41930</v>
      </c>
      <c r="D5235" s="1">
        <v>41934</v>
      </c>
      <c r="E5235" t="s">
        <v>49</v>
      </c>
      <c r="F5235" t="s">
        <v>5591</v>
      </c>
      <c r="G5235" t="s">
        <v>5592</v>
      </c>
      <c r="H5235" t="s">
        <v>40</v>
      </c>
      <c r="I5235" t="s">
        <v>26</v>
      </c>
      <c r="J5235" t="s">
        <v>7043</v>
      </c>
      <c r="K5235" t="s">
        <v>1711</v>
      </c>
      <c r="L5235">
        <v>71854</v>
      </c>
      <c r="M5235" t="s">
        <v>29</v>
      </c>
      <c r="N5235" t="s">
        <v>7958</v>
      </c>
      <c r="O5235" t="s">
        <v>31</v>
      </c>
      <c r="P5235" t="s">
        <v>35</v>
      </c>
      <c r="Q5235" t="s">
        <v>7959</v>
      </c>
      <c r="R5235">
        <v>605.34</v>
      </c>
      <c r="S5235">
        <v>6</v>
      </c>
      <c r="T5235">
        <v>0</v>
      </c>
      <c r="U5235">
        <v>145.2816</v>
      </c>
    </row>
    <row r="5236" spans="1:21" x14ac:dyDescent="0.25">
      <c r="A5236">
        <v>5235</v>
      </c>
      <c r="B5236" t="s">
        <v>8085</v>
      </c>
      <c r="C5236" s="1">
        <v>42969</v>
      </c>
      <c r="D5236" s="1">
        <v>42970</v>
      </c>
      <c r="E5236" t="s">
        <v>187</v>
      </c>
      <c r="F5236" t="s">
        <v>7588</v>
      </c>
      <c r="G5236" t="s">
        <v>7589</v>
      </c>
      <c r="H5236" t="s">
        <v>25</v>
      </c>
      <c r="I5236" t="s">
        <v>26</v>
      </c>
      <c r="J5236" t="s">
        <v>126</v>
      </c>
      <c r="K5236" t="s">
        <v>42</v>
      </c>
      <c r="L5236">
        <v>94110</v>
      </c>
      <c r="M5236" t="s">
        <v>43</v>
      </c>
      <c r="N5236" t="s">
        <v>509</v>
      </c>
      <c r="O5236" t="s">
        <v>31</v>
      </c>
      <c r="P5236" t="s">
        <v>55</v>
      </c>
      <c r="Q5236" t="s">
        <v>510</v>
      </c>
      <c r="R5236">
        <v>210.00800000000001</v>
      </c>
      <c r="S5236">
        <v>1</v>
      </c>
      <c r="T5236">
        <v>0.2</v>
      </c>
      <c r="U5236">
        <v>2.6251000000000002</v>
      </c>
    </row>
    <row r="5237" spans="1:21" x14ac:dyDescent="0.25">
      <c r="A5237">
        <v>5236</v>
      </c>
      <c r="B5237" t="s">
        <v>8086</v>
      </c>
      <c r="C5237" s="1">
        <v>42693</v>
      </c>
      <c r="D5237" s="1">
        <v>42696</v>
      </c>
      <c r="E5237" t="s">
        <v>187</v>
      </c>
      <c r="F5237" t="s">
        <v>5763</v>
      </c>
      <c r="G5237" t="s">
        <v>5764</v>
      </c>
      <c r="H5237" t="s">
        <v>40</v>
      </c>
      <c r="I5237" t="s">
        <v>26</v>
      </c>
      <c r="J5237" t="s">
        <v>4382</v>
      </c>
      <c r="K5237" t="s">
        <v>253</v>
      </c>
      <c r="L5237">
        <v>46203</v>
      </c>
      <c r="M5237" t="s">
        <v>104</v>
      </c>
      <c r="N5237" t="s">
        <v>6735</v>
      </c>
      <c r="O5237" t="s">
        <v>45</v>
      </c>
      <c r="P5237" t="s">
        <v>77</v>
      </c>
      <c r="Q5237" t="s">
        <v>6736</v>
      </c>
      <c r="R5237">
        <v>54.96</v>
      </c>
      <c r="S5237">
        <v>3</v>
      </c>
      <c r="T5237">
        <v>0</v>
      </c>
      <c r="U5237">
        <v>15.9384</v>
      </c>
    </row>
    <row r="5238" spans="1:21" x14ac:dyDescent="0.25">
      <c r="A5238">
        <v>5237</v>
      </c>
      <c r="B5238" t="s">
        <v>8087</v>
      </c>
      <c r="C5238" s="1">
        <v>41902</v>
      </c>
      <c r="D5238" s="1">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1" x14ac:dyDescent="0.25">
      <c r="A5239">
        <v>5238</v>
      </c>
      <c r="B5239" t="s">
        <v>8087</v>
      </c>
      <c r="C5239" s="1">
        <v>41902</v>
      </c>
      <c r="D5239" s="1">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1" x14ac:dyDescent="0.25">
      <c r="A5240">
        <v>5239</v>
      </c>
      <c r="B5240" t="s">
        <v>8087</v>
      </c>
      <c r="C5240" s="1">
        <v>41902</v>
      </c>
      <c r="D5240" s="1">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26.391200000000001</v>
      </c>
    </row>
    <row r="5241" spans="1:21" x14ac:dyDescent="0.25">
      <c r="A5241">
        <v>5240</v>
      </c>
      <c r="B5241" t="s">
        <v>8088</v>
      </c>
      <c r="C5241" s="1">
        <v>42624</v>
      </c>
      <c r="D5241" s="1">
        <v>42630</v>
      </c>
      <c r="E5241" t="s">
        <v>49</v>
      </c>
      <c r="F5241" t="s">
        <v>6342</v>
      </c>
      <c r="G5241" t="s">
        <v>6343</v>
      </c>
      <c r="H5241" t="s">
        <v>25</v>
      </c>
      <c r="I5241" t="s">
        <v>26</v>
      </c>
      <c r="J5241" t="s">
        <v>630</v>
      </c>
      <c r="K5241" t="s">
        <v>42</v>
      </c>
      <c r="L5241">
        <v>95123</v>
      </c>
      <c r="M5241" t="s">
        <v>43</v>
      </c>
      <c r="N5241" t="s">
        <v>114</v>
      </c>
      <c r="O5241" t="s">
        <v>45</v>
      </c>
      <c r="P5241" t="s">
        <v>58</v>
      </c>
      <c r="Q5241" t="s">
        <v>115</v>
      </c>
      <c r="R5241">
        <v>332.94</v>
      </c>
      <c r="S5241">
        <v>3</v>
      </c>
      <c r="T5241">
        <v>0</v>
      </c>
      <c r="U5241">
        <v>6.6588000000000003</v>
      </c>
    </row>
    <row r="5242" spans="1:21" x14ac:dyDescent="0.25">
      <c r="A5242">
        <v>5241</v>
      </c>
      <c r="B5242" t="s">
        <v>8088</v>
      </c>
      <c r="C5242" s="1">
        <v>42624</v>
      </c>
      <c r="D5242" s="1">
        <v>42630</v>
      </c>
      <c r="E5242" t="s">
        <v>49</v>
      </c>
      <c r="F5242" t="s">
        <v>6342</v>
      </c>
      <c r="G5242" t="s">
        <v>6343</v>
      </c>
      <c r="H5242" t="s">
        <v>25</v>
      </c>
      <c r="I5242" t="s">
        <v>26</v>
      </c>
      <c r="J5242" t="s">
        <v>630</v>
      </c>
      <c r="K5242" t="s">
        <v>42</v>
      </c>
      <c r="L5242">
        <v>95123</v>
      </c>
      <c r="M5242" t="s">
        <v>43</v>
      </c>
      <c r="N5242" t="s">
        <v>1728</v>
      </c>
      <c r="O5242" t="s">
        <v>45</v>
      </c>
      <c r="P5242" t="s">
        <v>74</v>
      </c>
      <c r="Q5242" t="s">
        <v>1729</v>
      </c>
      <c r="R5242">
        <v>39.872</v>
      </c>
      <c r="S5242">
        <v>2</v>
      </c>
      <c r="T5242">
        <v>0.2</v>
      </c>
      <c r="U5242">
        <v>12.958399999999999</v>
      </c>
    </row>
    <row r="5243" spans="1:21" x14ac:dyDescent="0.25">
      <c r="A5243">
        <v>5242</v>
      </c>
      <c r="B5243" t="s">
        <v>8089</v>
      </c>
      <c r="C5243" s="1">
        <v>42636</v>
      </c>
      <c r="D5243" s="1">
        <v>42639</v>
      </c>
      <c r="E5243" t="s">
        <v>22</v>
      </c>
      <c r="F5243" t="s">
        <v>6489</v>
      </c>
      <c r="G5243" t="s">
        <v>6490</v>
      </c>
      <c r="H5243" t="s">
        <v>40</v>
      </c>
      <c r="I5243" t="s">
        <v>26</v>
      </c>
      <c r="J5243" t="s">
        <v>94</v>
      </c>
      <c r="K5243" t="s">
        <v>95</v>
      </c>
      <c r="L5243">
        <v>98115</v>
      </c>
      <c r="M5243" t="s">
        <v>43</v>
      </c>
      <c r="N5243" t="s">
        <v>8090</v>
      </c>
      <c r="O5243" t="s">
        <v>45</v>
      </c>
      <c r="P5243" t="s">
        <v>578</v>
      </c>
      <c r="Q5243" t="s">
        <v>8091</v>
      </c>
      <c r="R5243">
        <v>13.68</v>
      </c>
      <c r="S5243">
        <v>2</v>
      </c>
      <c r="T5243">
        <v>0</v>
      </c>
      <c r="U5243">
        <v>3.6936</v>
      </c>
    </row>
    <row r="5244" spans="1:21" x14ac:dyDescent="0.25">
      <c r="A5244">
        <v>5243</v>
      </c>
      <c r="B5244" t="s">
        <v>8092</v>
      </c>
      <c r="C5244" s="1">
        <v>42951</v>
      </c>
      <c r="D5244" s="1">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3.3180000000000001</v>
      </c>
      <c r="S5244">
        <v>3</v>
      </c>
      <c r="T5244">
        <v>0.8</v>
      </c>
      <c r="U5244">
        <v>-5.6406000000000001</v>
      </c>
    </row>
    <row r="5245" spans="1:21" x14ac:dyDescent="0.25">
      <c r="A5245">
        <v>5244</v>
      </c>
      <c r="B5245" t="s">
        <v>8093</v>
      </c>
      <c r="C5245" s="1">
        <v>42576</v>
      </c>
      <c r="D5245" s="1">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x14ac:dyDescent="0.25">
      <c r="A5246">
        <v>5245</v>
      </c>
      <c r="B5246" t="s">
        <v>8094</v>
      </c>
      <c r="C5246" s="1">
        <v>42584</v>
      </c>
      <c r="D5246" s="1">
        <v>42586</v>
      </c>
      <c r="E5246" t="s">
        <v>22</v>
      </c>
      <c r="F5246" t="s">
        <v>2414</v>
      </c>
      <c r="G5246" t="s">
        <v>2415</v>
      </c>
      <c r="H5246" t="s">
        <v>40</v>
      </c>
      <c r="I5246" t="s">
        <v>26</v>
      </c>
      <c r="J5246" t="s">
        <v>41</v>
      </c>
      <c r="K5246" t="s">
        <v>42</v>
      </c>
      <c r="L5246">
        <v>90032</v>
      </c>
      <c r="M5246" t="s">
        <v>43</v>
      </c>
      <c r="N5246" t="s">
        <v>8095</v>
      </c>
      <c r="O5246" t="s">
        <v>31</v>
      </c>
      <c r="P5246" t="s">
        <v>55</v>
      </c>
      <c r="Q5246" t="s">
        <v>8096</v>
      </c>
      <c r="R5246">
        <v>136.464</v>
      </c>
      <c r="S5246">
        <v>2</v>
      </c>
      <c r="T5246">
        <v>0.2</v>
      </c>
      <c r="U5246">
        <v>15.3522</v>
      </c>
    </row>
    <row r="5247" spans="1:21" x14ac:dyDescent="0.25">
      <c r="A5247">
        <v>5246</v>
      </c>
      <c r="B5247" t="s">
        <v>8094</v>
      </c>
      <c r="C5247" s="1">
        <v>42584</v>
      </c>
      <c r="D5247" s="1">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33.357599999999998</v>
      </c>
    </row>
    <row r="5248" spans="1:21" x14ac:dyDescent="0.25">
      <c r="A5248">
        <v>5247</v>
      </c>
      <c r="B5248" t="s">
        <v>8094</v>
      </c>
      <c r="C5248" s="1">
        <v>42584</v>
      </c>
      <c r="D5248" s="1">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x14ac:dyDescent="0.25">
      <c r="A5249">
        <v>5248</v>
      </c>
      <c r="B5249" t="s">
        <v>8097</v>
      </c>
      <c r="C5249" s="1">
        <v>42145</v>
      </c>
      <c r="D5249" s="1">
        <v>42151</v>
      </c>
      <c r="E5249" t="s">
        <v>49</v>
      </c>
      <c r="F5249" t="s">
        <v>331</v>
      </c>
      <c r="G5249" t="s">
        <v>332</v>
      </c>
      <c r="H5249" t="s">
        <v>25</v>
      </c>
      <c r="I5249" t="s">
        <v>26</v>
      </c>
      <c r="J5249" t="s">
        <v>8098</v>
      </c>
      <c r="K5249" t="s">
        <v>210</v>
      </c>
      <c r="L5249">
        <v>60423</v>
      </c>
      <c r="M5249" t="s">
        <v>104</v>
      </c>
      <c r="N5249" t="s">
        <v>436</v>
      </c>
      <c r="O5249" t="s">
        <v>45</v>
      </c>
      <c r="P5249" t="s">
        <v>77</v>
      </c>
      <c r="Q5249" t="s">
        <v>437</v>
      </c>
      <c r="R5249">
        <v>20.768000000000001</v>
      </c>
      <c r="S5249">
        <v>8</v>
      </c>
      <c r="T5249">
        <v>0.8</v>
      </c>
      <c r="U5249">
        <v>-52.958399999999997</v>
      </c>
    </row>
    <row r="5250" spans="1:21" x14ac:dyDescent="0.25">
      <c r="A5250">
        <v>5249</v>
      </c>
      <c r="B5250" t="s">
        <v>8099</v>
      </c>
      <c r="C5250" s="1">
        <v>43042</v>
      </c>
      <c r="D5250" s="1">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x14ac:dyDescent="0.25">
      <c r="A5251">
        <v>5250</v>
      </c>
      <c r="B5251" t="s">
        <v>8100</v>
      </c>
      <c r="C5251" s="1">
        <v>42110</v>
      </c>
      <c r="D5251" s="1">
        <v>42115</v>
      </c>
      <c r="E5251" t="s">
        <v>49</v>
      </c>
      <c r="F5251" t="s">
        <v>2275</v>
      </c>
      <c r="G5251" t="s">
        <v>2276</v>
      </c>
      <c r="H5251" t="s">
        <v>40</v>
      </c>
      <c r="I5251" t="s">
        <v>26</v>
      </c>
      <c r="J5251" t="s">
        <v>145</v>
      </c>
      <c r="K5251" t="s">
        <v>146</v>
      </c>
      <c r="L5251">
        <v>19143</v>
      </c>
      <c r="M5251" t="s">
        <v>147</v>
      </c>
      <c r="N5251" t="s">
        <v>5436</v>
      </c>
      <c r="O5251" t="s">
        <v>45</v>
      </c>
      <c r="P5251" t="s">
        <v>268</v>
      </c>
      <c r="Q5251" t="s">
        <v>562</v>
      </c>
      <c r="R5251">
        <v>12.576000000000001</v>
      </c>
      <c r="S5251">
        <v>4</v>
      </c>
      <c r="T5251">
        <v>0.2</v>
      </c>
      <c r="U5251">
        <v>4.0872000000000002</v>
      </c>
    </row>
    <row r="5252" spans="1:21" x14ac:dyDescent="0.25">
      <c r="A5252">
        <v>5251</v>
      </c>
      <c r="B5252" t="s">
        <v>8101</v>
      </c>
      <c r="C5252" s="1">
        <v>42716</v>
      </c>
      <c r="D5252" s="1">
        <v>42722</v>
      </c>
      <c r="E5252" t="s">
        <v>49</v>
      </c>
      <c r="F5252" t="s">
        <v>6326</v>
      </c>
      <c r="G5252" t="s">
        <v>6327</v>
      </c>
      <c r="H5252" t="s">
        <v>25</v>
      </c>
      <c r="I5252" t="s">
        <v>26</v>
      </c>
      <c r="J5252" t="s">
        <v>496</v>
      </c>
      <c r="K5252" t="s">
        <v>1274</v>
      </c>
      <c r="L5252">
        <v>31907</v>
      </c>
      <c r="M5252" t="s">
        <v>29</v>
      </c>
      <c r="N5252" t="s">
        <v>3763</v>
      </c>
      <c r="O5252" t="s">
        <v>70</v>
      </c>
      <c r="P5252" t="s">
        <v>160</v>
      </c>
      <c r="Q5252" t="s">
        <v>3764</v>
      </c>
      <c r="R5252">
        <v>249.95</v>
      </c>
      <c r="S5252">
        <v>5</v>
      </c>
      <c r="T5252">
        <v>0</v>
      </c>
      <c r="U5252">
        <v>19.995999999999999</v>
      </c>
    </row>
    <row r="5253" spans="1:21" x14ac:dyDescent="0.25">
      <c r="A5253">
        <v>5252</v>
      </c>
      <c r="B5253" t="s">
        <v>8101</v>
      </c>
      <c r="C5253" s="1">
        <v>42716</v>
      </c>
      <c r="D5253" s="1">
        <v>42722</v>
      </c>
      <c r="E5253" t="s">
        <v>49</v>
      </c>
      <c r="F5253" t="s">
        <v>6326</v>
      </c>
      <c r="G5253" t="s">
        <v>6327</v>
      </c>
      <c r="H5253" t="s">
        <v>25</v>
      </c>
      <c r="I5253" t="s">
        <v>26</v>
      </c>
      <c r="J5253" t="s">
        <v>496</v>
      </c>
      <c r="K5253" t="s">
        <v>1274</v>
      </c>
      <c r="L5253">
        <v>31907</v>
      </c>
      <c r="M5253" t="s">
        <v>29</v>
      </c>
      <c r="N5253" t="s">
        <v>6346</v>
      </c>
      <c r="O5253" t="s">
        <v>45</v>
      </c>
      <c r="P5253" t="s">
        <v>89</v>
      </c>
      <c r="Q5253" t="s">
        <v>6347</v>
      </c>
      <c r="R5253">
        <v>49.12</v>
      </c>
      <c r="S5253">
        <v>4</v>
      </c>
      <c r="T5253">
        <v>0</v>
      </c>
      <c r="U5253">
        <v>23.086400000000001</v>
      </c>
    </row>
    <row r="5254" spans="1:21" x14ac:dyDescent="0.25">
      <c r="A5254">
        <v>5253</v>
      </c>
      <c r="B5254" t="s">
        <v>8102</v>
      </c>
      <c r="C5254" s="1">
        <v>42307</v>
      </c>
      <c r="D5254" s="1">
        <v>42310</v>
      </c>
      <c r="E5254" t="s">
        <v>187</v>
      </c>
      <c r="F5254" t="s">
        <v>5622</v>
      </c>
      <c r="G5254" t="s">
        <v>5623</v>
      </c>
      <c r="H5254" t="s">
        <v>25</v>
      </c>
      <c r="I5254" t="s">
        <v>26</v>
      </c>
      <c r="J5254" t="s">
        <v>2984</v>
      </c>
      <c r="K5254" t="s">
        <v>318</v>
      </c>
      <c r="L5254">
        <v>23464</v>
      </c>
      <c r="M5254" t="s">
        <v>29</v>
      </c>
      <c r="N5254" t="s">
        <v>5362</v>
      </c>
      <c r="O5254" t="s">
        <v>45</v>
      </c>
      <c r="P5254" t="s">
        <v>77</v>
      </c>
      <c r="Q5254" t="s">
        <v>5363</v>
      </c>
      <c r="R5254">
        <v>182.91</v>
      </c>
      <c r="S5254">
        <v>3</v>
      </c>
      <c r="T5254">
        <v>0</v>
      </c>
      <c r="U5254">
        <v>53.043900000000001</v>
      </c>
    </row>
    <row r="5255" spans="1:21" x14ac:dyDescent="0.25">
      <c r="A5255">
        <v>5254</v>
      </c>
      <c r="B5255" t="s">
        <v>8103</v>
      </c>
      <c r="C5255" s="1">
        <v>41705</v>
      </c>
      <c r="D5255" s="1">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v>
      </c>
      <c r="S5255">
        <v>2</v>
      </c>
      <c r="T5255">
        <v>0.2</v>
      </c>
      <c r="U5255">
        <v>33.64</v>
      </c>
    </row>
    <row r="5256" spans="1:21" x14ac:dyDescent="0.25">
      <c r="A5256">
        <v>5255</v>
      </c>
      <c r="B5256" t="s">
        <v>8104</v>
      </c>
      <c r="C5256" s="1">
        <v>42068</v>
      </c>
      <c r="D5256" s="1">
        <v>42070</v>
      </c>
      <c r="E5256" t="s">
        <v>22</v>
      </c>
      <c r="F5256" t="s">
        <v>1062</v>
      </c>
      <c r="G5256" t="s">
        <v>1063</v>
      </c>
      <c r="H5256" t="s">
        <v>40</v>
      </c>
      <c r="I5256" t="s">
        <v>26</v>
      </c>
      <c r="J5256" t="s">
        <v>8105</v>
      </c>
      <c r="K5256" t="s">
        <v>146</v>
      </c>
      <c r="L5256">
        <v>18018</v>
      </c>
      <c r="M5256" t="s">
        <v>147</v>
      </c>
      <c r="N5256" t="s">
        <v>1843</v>
      </c>
      <c r="O5256" t="s">
        <v>31</v>
      </c>
      <c r="P5256" t="s">
        <v>35</v>
      </c>
      <c r="Q5256" t="s">
        <v>1844</v>
      </c>
      <c r="R5256">
        <v>99.372</v>
      </c>
      <c r="S5256">
        <v>2</v>
      </c>
      <c r="T5256">
        <v>0.3</v>
      </c>
      <c r="U5256">
        <v>-7.0979999999999999</v>
      </c>
    </row>
    <row r="5257" spans="1:21" x14ac:dyDescent="0.25">
      <c r="A5257">
        <v>5256</v>
      </c>
      <c r="B5257" t="s">
        <v>8104</v>
      </c>
      <c r="C5257" s="1">
        <v>42068</v>
      </c>
      <c r="D5257" s="1">
        <v>42070</v>
      </c>
      <c r="E5257" t="s">
        <v>22</v>
      </c>
      <c r="F5257" t="s">
        <v>1062</v>
      </c>
      <c r="G5257" t="s">
        <v>1063</v>
      </c>
      <c r="H5257" t="s">
        <v>40</v>
      </c>
      <c r="I5257" t="s">
        <v>26</v>
      </c>
      <c r="J5257" t="s">
        <v>8105</v>
      </c>
      <c r="K5257" t="s">
        <v>146</v>
      </c>
      <c r="L5257">
        <v>18018</v>
      </c>
      <c r="M5257" t="s">
        <v>147</v>
      </c>
      <c r="N5257" t="s">
        <v>6268</v>
      </c>
      <c r="O5257" t="s">
        <v>31</v>
      </c>
      <c r="P5257" t="s">
        <v>64</v>
      </c>
      <c r="Q5257" t="s">
        <v>6269</v>
      </c>
      <c r="R5257">
        <v>33.567999999999998</v>
      </c>
      <c r="S5257">
        <v>2</v>
      </c>
      <c r="T5257">
        <v>0.2</v>
      </c>
      <c r="U5257">
        <v>-5.4547999999999996</v>
      </c>
    </row>
    <row r="5258" spans="1:21" x14ac:dyDescent="0.25">
      <c r="A5258">
        <v>5257</v>
      </c>
      <c r="B5258" t="s">
        <v>8106</v>
      </c>
      <c r="C5258" s="1">
        <v>42590</v>
      </c>
      <c r="D5258" s="1">
        <v>42596</v>
      </c>
      <c r="E5258" t="s">
        <v>49</v>
      </c>
      <c r="F5258" t="s">
        <v>1961</v>
      </c>
      <c r="G5258" t="s">
        <v>1962</v>
      </c>
      <c r="H5258" t="s">
        <v>25</v>
      </c>
      <c r="I5258" t="s">
        <v>26</v>
      </c>
      <c r="J5258" t="s">
        <v>4855</v>
      </c>
      <c r="K5258" t="s">
        <v>649</v>
      </c>
      <c r="L5258">
        <v>73120</v>
      </c>
      <c r="M5258" t="s">
        <v>104</v>
      </c>
      <c r="N5258" t="s">
        <v>6008</v>
      </c>
      <c r="O5258" t="s">
        <v>45</v>
      </c>
      <c r="P5258" t="s">
        <v>89</v>
      </c>
      <c r="Q5258" t="s">
        <v>6009</v>
      </c>
      <c r="R5258">
        <v>10.56</v>
      </c>
      <c r="S5258">
        <v>2</v>
      </c>
      <c r="T5258">
        <v>0</v>
      </c>
      <c r="U5258">
        <v>4.7519999999999998</v>
      </c>
    </row>
    <row r="5259" spans="1:21" x14ac:dyDescent="0.25">
      <c r="A5259">
        <v>5258</v>
      </c>
      <c r="B5259" t="s">
        <v>8107</v>
      </c>
      <c r="C5259" s="1">
        <v>42738</v>
      </c>
      <c r="D5259" s="1">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x14ac:dyDescent="0.25">
      <c r="A5260">
        <v>5259</v>
      </c>
      <c r="B5260" t="s">
        <v>8108</v>
      </c>
      <c r="C5260" s="1">
        <v>43017</v>
      </c>
      <c r="D5260" s="1">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16.544</v>
      </c>
    </row>
    <row r="5261" spans="1:21" x14ac:dyDescent="0.25">
      <c r="A5261">
        <v>5260</v>
      </c>
      <c r="B5261" t="s">
        <v>8109</v>
      </c>
      <c r="C5261" s="1">
        <v>43028</v>
      </c>
      <c r="D5261" s="1">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15.934799999999999</v>
      </c>
    </row>
    <row r="5262" spans="1:21" x14ac:dyDescent="0.25">
      <c r="A5262">
        <v>5261</v>
      </c>
      <c r="B5262" t="s">
        <v>8110</v>
      </c>
      <c r="C5262" s="1">
        <v>41889</v>
      </c>
      <c r="D5262" s="1">
        <v>41892</v>
      </c>
      <c r="E5262" t="s">
        <v>187</v>
      </c>
      <c r="F5262" t="s">
        <v>3766</v>
      </c>
      <c r="G5262" t="s">
        <v>3767</v>
      </c>
      <c r="H5262" t="s">
        <v>101</v>
      </c>
      <c r="I5262" t="s">
        <v>26</v>
      </c>
      <c r="J5262" t="s">
        <v>183</v>
      </c>
      <c r="K5262" t="s">
        <v>103</v>
      </c>
      <c r="L5262">
        <v>77036</v>
      </c>
      <c r="M5262" t="s">
        <v>104</v>
      </c>
      <c r="N5262" t="s">
        <v>5603</v>
      </c>
      <c r="O5262" t="s">
        <v>70</v>
      </c>
      <c r="P5262" t="s">
        <v>71</v>
      </c>
      <c r="Q5262" t="s">
        <v>5604</v>
      </c>
      <c r="R5262">
        <v>196.77600000000001</v>
      </c>
      <c r="S5262">
        <v>3</v>
      </c>
      <c r="T5262">
        <v>0.2</v>
      </c>
      <c r="U5262">
        <v>14.7582</v>
      </c>
    </row>
    <row r="5263" spans="1:21" x14ac:dyDescent="0.25">
      <c r="A5263">
        <v>5262</v>
      </c>
      <c r="B5263" t="s">
        <v>8110</v>
      </c>
      <c r="C5263" s="1">
        <v>41889</v>
      </c>
      <c r="D5263" s="1">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2.92</v>
      </c>
      <c r="S5263">
        <v>2</v>
      </c>
      <c r="T5263">
        <v>0.8</v>
      </c>
      <c r="U5263">
        <v>-4.8179999999999996</v>
      </c>
    </row>
    <row r="5264" spans="1:21" x14ac:dyDescent="0.25">
      <c r="A5264">
        <v>5263</v>
      </c>
      <c r="B5264" t="s">
        <v>8110</v>
      </c>
      <c r="C5264" s="1">
        <v>41889</v>
      </c>
      <c r="D5264" s="1">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200.79499999999999</v>
      </c>
      <c r="S5264">
        <v>1</v>
      </c>
      <c r="T5264">
        <v>0.3</v>
      </c>
      <c r="U5264">
        <v>-22.948</v>
      </c>
    </row>
    <row r="5265" spans="1:21" x14ac:dyDescent="0.25">
      <c r="A5265">
        <v>5264</v>
      </c>
      <c r="B5265" t="s">
        <v>8110</v>
      </c>
      <c r="C5265" s="1">
        <v>41889</v>
      </c>
      <c r="D5265" s="1">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-2.9180000000000001</v>
      </c>
    </row>
    <row r="5266" spans="1:21" x14ac:dyDescent="0.25">
      <c r="A5266">
        <v>5265</v>
      </c>
      <c r="B5266" t="s">
        <v>8110</v>
      </c>
      <c r="C5266" s="1">
        <v>41889</v>
      </c>
      <c r="D5266" s="1">
        <v>41892</v>
      </c>
      <c r="E5266" t="s">
        <v>187</v>
      </c>
      <c r="F5266" t="s">
        <v>3766</v>
      </c>
      <c r="G5266" t="s">
        <v>3767</v>
      </c>
      <c r="H5266" t="s">
        <v>101</v>
      </c>
      <c r="I5266" t="s">
        <v>26</v>
      </c>
      <c r="J5266" t="s">
        <v>183</v>
      </c>
      <c r="K5266" t="s">
        <v>103</v>
      </c>
      <c r="L5266">
        <v>77036</v>
      </c>
      <c r="M5266" t="s">
        <v>104</v>
      </c>
      <c r="N5266" t="s">
        <v>6953</v>
      </c>
      <c r="O5266" t="s">
        <v>45</v>
      </c>
      <c r="P5266" t="s">
        <v>67</v>
      </c>
      <c r="Q5266" t="s">
        <v>6954</v>
      </c>
      <c r="R5266">
        <v>21.864000000000001</v>
      </c>
      <c r="S5266">
        <v>3</v>
      </c>
      <c r="T5266">
        <v>0.2</v>
      </c>
      <c r="U5266">
        <v>3.5529000000000002</v>
      </c>
    </row>
    <row r="5267" spans="1:21" x14ac:dyDescent="0.25">
      <c r="A5267">
        <v>5266</v>
      </c>
      <c r="B5267" t="s">
        <v>8111</v>
      </c>
      <c r="C5267" s="1">
        <v>43008</v>
      </c>
      <c r="D5267" s="1">
        <v>43011</v>
      </c>
      <c r="E5267" t="s">
        <v>187</v>
      </c>
      <c r="F5267" t="s">
        <v>6362</v>
      </c>
      <c r="G5267" t="s">
        <v>6363</v>
      </c>
      <c r="H5267" t="s">
        <v>40</v>
      </c>
      <c r="I5267" t="s">
        <v>26</v>
      </c>
      <c r="J5267" t="s">
        <v>94</v>
      </c>
      <c r="K5267" t="s">
        <v>95</v>
      </c>
      <c r="L5267">
        <v>98103</v>
      </c>
      <c r="M5267" t="s">
        <v>43</v>
      </c>
      <c r="N5267" t="s">
        <v>4012</v>
      </c>
      <c r="O5267" t="s">
        <v>45</v>
      </c>
      <c r="P5267" t="s">
        <v>89</v>
      </c>
      <c r="Q5267" t="s">
        <v>4013</v>
      </c>
      <c r="R5267">
        <v>11.76</v>
      </c>
      <c r="S5267">
        <v>2</v>
      </c>
      <c r="T5267">
        <v>0</v>
      </c>
      <c r="U5267">
        <v>5.7624000000000004</v>
      </c>
    </row>
    <row r="5268" spans="1:21" x14ac:dyDescent="0.25">
      <c r="A5268">
        <v>5267</v>
      </c>
      <c r="B5268" t="s">
        <v>8111</v>
      </c>
      <c r="C5268" s="1">
        <v>43008</v>
      </c>
      <c r="D5268" s="1">
        <v>43011</v>
      </c>
      <c r="E5268" t="s">
        <v>187</v>
      </c>
      <c r="F5268" t="s">
        <v>6362</v>
      </c>
      <c r="G5268" t="s">
        <v>6363</v>
      </c>
      <c r="H5268" t="s">
        <v>40</v>
      </c>
      <c r="I5268" t="s">
        <v>26</v>
      </c>
      <c r="J5268" t="s">
        <v>94</v>
      </c>
      <c r="K5268" t="s">
        <v>95</v>
      </c>
      <c r="L5268">
        <v>98103</v>
      </c>
      <c r="M5268" t="s">
        <v>43</v>
      </c>
      <c r="N5268" t="s">
        <v>6808</v>
      </c>
      <c r="O5268" t="s">
        <v>45</v>
      </c>
      <c r="P5268" t="s">
        <v>89</v>
      </c>
      <c r="Q5268" t="s">
        <v>6809</v>
      </c>
      <c r="R5268">
        <v>167.94</v>
      </c>
      <c r="S5268">
        <v>3</v>
      </c>
      <c r="T5268">
        <v>0</v>
      </c>
      <c r="U5268">
        <v>82.290599999999998</v>
      </c>
    </row>
    <row r="5269" spans="1:21" x14ac:dyDescent="0.25">
      <c r="A5269">
        <v>5268</v>
      </c>
      <c r="B5269" t="s">
        <v>8111</v>
      </c>
      <c r="C5269" s="1">
        <v>43008</v>
      </c>
      <c r="D5269" s="1">
        <v>43011</v>
      </c>
      <c r="E5269" t="s">
        <v>187</v>
      </c>
      <c r="F5269" t="s">
        <v>6362</v>
      </c>
      <c r="G5269" t="s">
        <v>6363</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x14ac:dyDescent="0.25">
      <c r="A5270">
        <v>5269</v>
      </c>
      <c r="B5270" t="s">
        <v>8112</v>
      </c>
      <c r="C5270" s="1">
        <v>43055</v>
      </c>
      <c r="D5270" s="1">
        <v>43060</v>
      </c>
      <c r="E5270" t="s">
        <v>49</v>
      </c>
      <c r="F5270" t="s">
        <v>3511</v>
      </c>
      <c r="G5270" t="s">
        <v>3512</v>
      </c>
      <c r="H5270" t="s">
        <v>101</v>
      </c>
      <c r="I5270" t="s">
        <v>26</v>
      </c>
      <c r="J5270" t="s">
        <v>3196</v>
      </c>
      <c r="K5270" t="s">
        <v>266</v>
      </c>
      <c r="L5270">
        <v>10701</v>
      </c>
      <c r="M5270" t="s">
        <v>147</v>
      </c>
      <c r="N5270" t="s">
        <v>8113</v>
      </c>
      <c r="O5270" t="s">
        <v>70</v>
      </c>
      <c r="P5270" t="s">
        <v>683</v>
      </c>
      <c r="Q5270" t="s">
        <v>8114</v>
      </c>
      <c r="R5270">
        <v>52.44</v>
      </c>
      <c r="S5270">
        <v>4</v>
      </c>
      <c r="T5270">
        <v>0</v>
      </c>
      <c r="U5270">
        <v>24.122399999999999</v>
      </c>
    </row>
    <row r="5271" spans="1:21" x14ac:dyDescent="0.25">
      <c r="A5271">
        <v>5270</v>
      </c>
      <c r="B5271" t="s">
        <v>8115</v>
      </c>
      <c r="C5271" s="1">
        <v>42989</v>
      </c>
      <c r="D5271" s="1">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x14ac:dyDescent="0.25">
      <c r="A5272">
        <v>5271</v>
      </c>
      <c r="B5272" t="s">
        <v>8115</v>
      </c>
      <c r="C5272" s="1">
        <v>42989</v>
      </c>
      <c r="D5272" s="1">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406.6</v>
      </c>
      <c r="S5272">
        <v>5</v>
      </c>
      <c r="T5272">
        <v>0</v>
      </c>
      <c r="U5272">
        <v>113.848</v>
      </c>
    </row>
    <row r="5273" spans="1:21" x14ac:dyDescent="0.25">
      <c r="A5273">
        <v>5272</v>
      </c>
      <c r="B5273" t="s">
        <v>8116</v>
      </c>
      <c r="C5273" s="1">
        <v>42751</v>
      </c>
      <c r="D5273" s="1">
        <v>42751</v>
      </c>
      <c r="E5273" t="s">
        <v>1292</v>
      </c>
      <c r="F5273" t="s">
        <v>6641</v>
      </c>
      <c r="G5273" t="s">
        <v>6642</v>
      </c>
      <c r="H5273" t="s">
        <v>40</v>
      </c>
      <c r="I5273" t="s">
        <v>26</v>
      </c>
      <c r="J5273" t="s">
        <v>41</v>
      </c>
      <c r="K5273" t="s">
        <v>42</v>
      </c>
      <c r="L5273">
        <v>90008</v>
      </c>
      <c r="M5273" t="s">
        <v>43</v>
      </c>
      <c r="N5273" t="s">
        <v>63</v>
      </c>
      <c r="O5273" t="s">
        <v>31</v>
      </c>
      <c r="P5273" t="s">
        <v>64</v>
      </c>
      <c r="Q5273" t="s">
        <v>65</v>
      </c>
      <c r="R5273">
        <v>27.92</v>
      </c>
      <c r="S5273">
        <v>4</v>
      </c>
      <c r="T5273">
        <v>0</v>
      </c>
      <c r="U5273">
        <v>8.0968</v>
      </c>
    </row>
    <row r="5274" spans="1:21" x14ac:dyDescent="0.25">
      <c r="A5274">
        <v>5273</v>
      </c>
      <c r="B5274" t="s">
        <v>8116</v>
      </c>
      <c r="C5274" s="1">
        <v>42751</v>
      </c>
      <c r="D5274" s="1">
        <v>42751</v>
      </c>
      <c r="E5274" t="s">
        <v>1292</v>
      </c>
      <c r="F5274" t="s">
        <v>6641</v>
      </c>
      <c r="G5274" t="s">
        <v>6642</v>
      </c>
      <c r="H5274" t="s">
        <v>40</v>
      </c>
      <c r="I5274" t="s">
        <v>26</v>
      </c>
      <c r="J5274" t="s">
        <v>41</v>
      </c>
      <c r="K5274" t="s">
        <v>42</v>
      </c>
      <c r="L5274">
        <v>90008</v>
      </c>
      <c r="M5274" t="s">
        <v>43</v>
      </c>
      <c r="N5274" t="s">
        <v>2809</v>
      </c>
      <c r="O5274" t="s">
        <v>31</v>
      </c>
      <c r="P5274" t="s">
        <v>55</v>
      </c>
      <c r="Q5274" t="s">
        <v>2810</v>
      </c>
      <c r="R5274">
        <v>399.67200000000003</v>
      </c>
      <c r="S5274">
        <v>7</v>
      </c>
      <c r="T5274">
        <v>0.2</v>
      </c>
      <c r="U5274">
        <v>-14.9877</v>
      </c>
    </row>
    <row r="5275" spans="1:21" x14ac:dyDescent="0.25">
      <c r="A5275">
        <v>5274</v>
      </c>
      <c r="B5275" t="s">
        <v>8117</v>
      </c>
      <c r="C5275" s="1">
        <v>42700</v>
      </c>
      <c r="D5275" s="1">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3.7440000000000002</v>
      </c>
      <c r="S5275">
        <v>4</v>
      </c>
      <c r="T5275">
        <v>0.7</v>
      </c>
      <c r="U5275">
        <v>-2.6208</v>
      </c>
    </row>
    <row r="5276" spans="1:21" x14ac:dyDescent="0.25">
      <c r="A5276">
        <v>5275</v>
      </c>
      <c r="B5276" t="s">
        <v>8118</v>
      </c>
      <c r="C5276" s="1">
        <v>42315</v>
      </c>
      <c r="D5276" s="1">
        <v>42317</v>
      </c>
      <c r="E5276" t="s">
        <v>22</v>
      </c>
      <c r="F5276" t="s">
        <v>5817</v>
      </c>
      <c r="G5276" t="s">
        <v>5818</v>
      </c>
      <c r="H5276" t="s">
        <v>25</v>
      </c>
      <c r="I5276" t="s">
        <v>26</v>
      </c>
      <c r="J5276" t="s">
        <v>2225</v>
      </c>
      <c r="K5276" t="s">
        <v>5211</v>
      </c>
      <c r="L5276">
        <v>5408</v>
      </c>
      <c r="M5276" t="s">
        <v>147</v>
      </c>
      <c r="N5276" t="s">
        <v>1811</v>
      </c>
      <c r="O5276" t="s">
        <v>31</v>
      </c>
      <c r="P5276" t="s">
        <v>35</v>
      </c>
      <c r="Q5276" t="s">
        <v>1812</v>
      </c>
      <c r="R5276">
        <v>715.2</v>
      </c>
      <c r="S5276">
        <v>3</v>
      </c>
      <c r="T5276">
        <v>0</v>
      </c>
      <c r="U5276">
        <v>178.8</v>
      </c>
    </row>
    <row r="5277" spans="1:21" x14ac:dyDescent="0.25">
      <c r="A5277">
        <v>5276</v>
      </c>
      <c r="B5277" t="s">
        <v>8119</v>
      </c>
      <c r="C5277" s="1">
        <v>43083</v>
      </c>
      <c r="D5277" s="1">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70.311999999999998</v>
      </c>
    </row>
    <row r="5278" spans="1:21" x14ac:dyDescent="0.25">
      <c r="A5278">
        <v>5277</v>
      </c>
      <c r="B5278" t="s">
        <v>8119</v>
      </c>
      <c r="C5278" s="1">
        <v>43083</v>
      </c>
      <c r="D5278" s="1">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8.5024999999999995</v>
      </c>
    </row>
    <row r="5279" spans="1:21" x14ac:dyDescent="0.25">
      <c r="A5279">
        <v>5278</v>
      </c>
      <c r="B5279" t="s">
        <v>8120</v>
      </c>
      <c r="C5279" s="1">
        <v>41895</v>
      </c>
      <c r="D5279" s="1">
        <v>41899</v>
      </c>
      <c r="E5279" t="s">
        <v>49</v>
      </c>
      <c r="F5279" t="s">
        <v>5327</v>
      </c>
      <c r="G5279" t="s">
        <v>5328</v>
      </c>
      <c r="H5279" t="s">
        <v>101</v>
      </c>
      <c r="I5279" t="s">
        <v>26</v>
      </c>
      <c r="J5279" t="s">
        <v>6909</v>
      </c>
      <c r="K5279" t="s">
        <v>103</v>
      </c>
      <c r="L5279">
        <v>79762</v>
      </c>
      <c r="M5279" t="s">
        <v>104</v>
      </c>
      <c r="N5279" t="s">
        <v>717</v>
      </c>
      <c r="O5279" t="s">
        <v>31</v>
      </c>
      <c r="P5279" t="s">
        <v>35</v>
      </c>
      <c r="Q5279" t="s">
        <v>718</v>
      </c>
      <c r="R5279">
        <v>340.11599999999999</v>
      </c>
      <c r="S5279">
        <v>6</v>
      </c>
      <c r="T5279">
        <v>0.3</v>
      </c>
      <c r="U5279">
        <v>-9.7175999999999991</v>
      </c>
    </row>
    <row r="5280" spans="1:21" x14ac:dyDescent="0.25">
      <c r="A5280">
        <v>5279</v>
      </c>
      <c r="B5280" t="s">
        <v>8121</v>
      </c>
      <c r="C5280" s="1">
        <v>41980</v>
      </c>
      <c r="D5280" s="1">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48.539200000000001</v>
      </c>
    </row>
    <row r="5281" spans="1:21" x14ac:dyDescent="0.25">
      <c r="A5281">
        <v>5280</v>
      </c>
      <c r="B5281" t="s">
        <v>8122</v>
      </c>
      <c r="C5281" s="1">
        <v>42985</v>
      </c>
      <c r="D5281" s="1">
        <v>42989</v>
      </c>
      <c r="E5281" t="s">
        <v>49</v>
      </c>
      <c r="F5281" t="s">
        <v>1411</v>
      </c>
      <c r="G5281" t="s">
        <v>1412</v>
      </c>
      <c r="H5281" t="s">
        <v>25</v>
      </c>
      <c r="I5281" t="s">
        <v>26</v>
      </c>
      <c r="J5281" t="s">
        <v>2553</v>
      </c>
      <c r="K5281" t="s">
        <v>113</v>
      </c>
      <c r="L5281">
        <v>53209</v>
      </c>
      <c r="M5281" t="s">
        <v>104</v>
      </c>
      <c r="N5281" t="s">
        <v>6780</v>
      </c>
      <c r="O5281" t="s">
        <v>70</v>
      </c>
      <c r="P5281" t="s">
        <v>160</v>
      </c>
      <c r="Q5281" t="s">
        <v>6781</v>
      </c>
      <c r="R5281">
        <v>13.48</v>
      </c>
      <c r="S5281">
        <v>1</v>
      </c>
      <c r="T5281">
        <v>0</v>
      </c>
      <c r="U5281">
        <v>1.8872</v>
      </c>
    </row>
    <row r="5282" spans="1:21" x14ac:dyDescent="0.25">
      <c r="A5282">
        <v>5281</v>
      </c>
      <c r="B5282" t="s">
        <v>8123</v>
      </c>
      <c r="C5282" s="1">
        <v>43015</v>
      </c>
      <c r="D5282" s="1">
        <v>43020</v>
      </c>
      <c r="E5282" t="s">
        <v>49</v>
      </c>
      <c r="F5282" t="s">
        <v>1776</v>
      </c>
      <c r="G5282" t="s">
        <v>1777</v>
      </c>
      <c r="H5282" t="s">
        <v>25</v>
      </c>
      <c r="I5282" t="s">
        <v>26</v>
      </c>
      <c r="J5282" t="s">
        <v>881</v>
      </c>
      <c r="K5282" t="s">
        <v>237</v>
      </c>
      <c r="L5282">
        <v>48234</v>
      </c>
      <c r="M5282" t="s">
        <v>104</v>
      </c>
      <c r="N5282" t="s">
        <v>5564</v>
      </c>
      <c r="O5282" t="s">
        <v>45</v>
      </c>
      <c r="P5282" t="s">
        <v>58</v>
      </c>
      <c r="Q5282" t="s">
        <v>5565</v>
      </c>
      <c r="R5282">
        <v>85.52</v>
      </c>
      <c r="S5282">
        <v>2</v>
      </c>
      <c r="T5282">
        <v>0</v>
      </c>
      <c r="U5282">
        <v>22.235199999999999</v>
      </c>
    </row>
    <row r="5283" spans="1:21" x14ac:dyDescent="0.25">
      <c r="A5283">
        <v>5282</v>
      </c>
      <c r="B5283" t="s">
        <v>8124</v>
      </c>
      <c r="C5283" s="1">
        <v>42252</v>
      </c>
      <c r="D5283" s="1">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x14ac:dyDescent="0.25">
      <c r="A5284">
        <v>5283</v>
      </c>
      <c r="B5284" t="s">
        <v>8124</v>
      </c>
      <c r="C5284" s="1">
        <v>42252</v>
      </c>
      <c r="D5284" s="1">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36.840000000000003</v>
      </c>
      <c r="S5284">
        <v>3</v>
      </c>
      <c r="T5284">
        <v>0</v>
      </c>
      <c r="U5284">
        <v>17.314800000000002</v>
      </c>
    </row>
    <row r="5285" spans="1:21" x14ac:dyDescent="0.25">
      <c r="A5285">
        <v>5284</v>
      </c>
      <c r="B5285" t="s">
        <v>8125</v>
      </c>
      <c r="C5285" s="1">
        <v>41728</v>
      </c>
      <c r="D5285" s="1">
        <v>41733</v>
      </c>
      <c r="E5285" t="s">
        <v>49</v>
      </c>
      <c r="F5285" t="s">
        <v>976</v>
      </c>
      <c r="G5285" t="s">
        <v>977</v>
      </c>
      <c r="H5285" t="s">
        <v>40</v>
      </c>
      <c r="I5285" t="s">
        <v>26</v>
      </c>
      <c r="J5285" t="s">
        <v>94</v>
      </c>
      <c r="K5285" t="s">
        <v>95</v>
      </c>
      <c r="L5285">
        <v>98105</v>
      </c>
      <c r="M5285" t="s">
        <v>43</v>
      </c>
      <c r="N5285" t="s">
        <v>6410</v>
      </c>
      <c r="O5285" t="s">
        <v>45</v>
      </c>
      <c r="P5285" t="s">
        <v>58</v>
      </c>
      <c r="Q5285" t="s">
        <v>6411</v>
      </c>
      <c r="R5285">
        <v>15.84</v>
      </c>
      <c r="S5285">
        <v>3</v>
      </c>
      <c r="T5285">
        <v>0</v>
      </c>
      <c r="U5285">
        <v>0</v>
      </c>
    </row>
    <row r="5286" spans="1:21" x14ac:dyDescent="0.25">
      <c r="A5286">
        <v>5285</v>
      </c>
      <c r="B5286" t="s">
        <v>8125</v>
      </c>
      <c r="C5286" s="1">
        <v>41728</v>
      </c>
      <c r="D5286" s="1">
        <v>41733</v>
      </c>
      <c r="E5286" t="s">
        <v>49</v>
      </c>
      <c r="F5286" t="s">
        <v>976</v>
      </c>
      <c r="G5286" t="s">
        <v>977</v>
      </c>
      <c r="H5286" t="s">
        <v>40</v>
      </c>
      <c r="I5286" t="s">
        <v>26</v>
      </c>
      <c r="J5286" t="s">
        <v>94</v>
      </c>
      <c r="K5286" t="s">
        <v>95</v>
      </c>
      <c r="L5286">
        <v>98105</v>
      </c>
      <c r="M5286" t="s">
        <v>43</v>
      </c>
      <c r="N5286" t="s">
        <v>2257</v>
      </c>
      <c r="O5286" t="s">
        <v>45</v>
      </c>
      <c r="P5286" t="s">
        <v>46</v>
      </c>
      <c r="Q5286" t="s">
        <v>2258</v>
      </c>
      <c r="R5286">
        <v>44.4</v>
      </c>
      <c r="S5286">
        <v>3</v>
      </c>
      <c r="T5286">
        <v>0</v>
      </c>
      <c r="U5286">
        <v>22.2</v>
      </c>
    </row>
    <row r="5287" spans="1:21" x14ac:dyDescent="0.25">
      <c r="A5287">
        <v>5286</v>
      </c>
      <c r="B5287" t="s">
        <v>8126</v>
      </c>
      <c r="C5287" s="1">
        <v>42860</v>
      </c>
      <c r="D5287" s="1">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v>
      </c>
      <c r="S5287">
        <v>9</v>
      </c>
      <c r="T5287">
        <v>0.2</v>
      </c>
      <c r="U5287">
        <v>7.4340000000000002</v>
      </c>
    </row>
    <row r="5288" spans="1:21" x14ac:dyDescent="0.25">
      <c r="A5288">
        <v>5287</v>
      </c>
      <c r="B5288" t="s">
        <v>8126</v>
      </c>
      <c r="C5288" s="1">
        <v>42860</v>
      </c>
      <c r="D5288" s="1">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9.5519999999999996</v>
      </c>
      <c r="S5288">
        <v>8</v>
      </c>
      <c r="T5288">
        <v>0.7</v>
      </c>
      <c r="U5288">
        <v>-7.3231999999999999</v>
      </c>
    </row>
    <row r="5289" spans="1:21" x14ac:dyDescent="0.25">
      <c r="A5289">
        <v>5288</v>
      </c>
      <c r="B5289" t="s">
        <v>8126</v>
      </c>
      <c r="C5289" s="1">
        <v>42860</v>
      </c>
      <c r="D5289" s="1">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v>
      </c>
      <c r="S5289">
        <v>3</v>
      </c>
      <c r="T5289">
        <v>0.7</v>
      </c>
      <c r="U5289">
        <v>-152.9847</v>
      </c>
    </row>
    <row r="5290" spans="1:21" x14ac:dyDescent="0.25">
      <c r="A5290">
        <v>5289</v>
      </c>
      <c r="B5290" t="s">
        <v>8127</v>
      </c>
      <c r="C5290" s="1">
        <v>42855</v>
      </c>
      <c r="D5290" s="1">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x14ac:dyDescent="0.25">
      <c r="A5291">
        <v>5290</v>
      </c>
      <c r="B5291" t="s">
        <v>8128</v>
      </c>
      <c r="C5291" s="1">
        <v>41890</v>
      </c>
      <c r="D5291" s="1">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x14ac:dyDescent="0.25">
      <c r="A5292">
        <v>5291</v>
      </c>
      <c r="B5292" t="s">
        <v>8128</v>
      </c>
      <c r="C5292" s="1">
        <v>41890</v>
      </c>
      <c r="D5292" s="1">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966.7</v>
      </c>
      <c r="S5292">
        <v>5</v>
      </c>
      <c r="T5292">
        <v>0.3</v>
      </c>
      <c r="U5292">
        <v>-13.81</v>
      </c>
    </row>
    <row r="5293" spans="1:21" x14ac:dyDescent="0.25">
      <c r="A5293">
        <v>5292</v>
      </c>
      <c r="B5293" t="s">
        <v>8128</v>
      </c>
      <c r="C5293" s="1">
        <v>41890</v>
      </c>
      <c r="D5293" s="1">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61.462800000000001</v>
      </c>
    </row>
    <row r="5294" spans="1:21" x14ac:dyDescent="0.25">
      <c r="A5294">
        <v>5293</v>
      </c>
      <c r="B5294" t="s">
        <v>8129</v>
      </c>
      <c r="C5294" s="1">
        <v>42906</v>
      </c>
      <c r="D5294" s="1">
        <v>42909</v>
      </c>
      <c r="E5294" t="s">
        <v>187</v>
      </c>
      <c r="F5294" t="s">
        <v>2545</v>
      </c>
      <c r="G5294" t="s">
        <v>2546</v>
      </c>
      <c r="H5294" t="s">
        <v>25</v>
      </c>
      <c r="I5294" t="s">
        <v>26</v>
      </c>
      <c r="J5294" t="s">
        <v>1422</v>
      </c>
      <c r="K5294" t="s">
        <v>53</v>
      </c>
      <c r="L5294">
        <v>33180</v>
      </c>
      <c r="M5294" t="s">
        <v>29</v>
      </c>
      <c r="N5294" t="s">
        <v>5943</v>
      </c>
      <c r="O5294" t="s">
        <v>45</v>
      </c>
      <c r="P5294" t="s">
        <v>58</v>
      </c>
      <c r="Q5294" t="s">
        <v>5944</v>
      </c>
      <c r="R5294">
        <v>4.4640000000000004</v>
      </c>
      <c r="S5294">
        <v>1</v>
      </c>
      <c r="T5294">
        <v>0.2</v>
      </c>
      <c r="U5294">
        <v>0.33479999999999999</v>
      </c>
    </row>
    <row r="5295" spans="1:21" x14ac:dyDescent="0.25">
      <c r="A5295">
        <v>5294</v>
      </c>
      <c r="B5295" t="s">
        <v>8130</v>
      </c>
      <c r="C5295" s="1">
        <v>42364</v>
      </c>
      <c r="D5295" s="1">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v>
      </c>
    </row>
    <row r="5296" spans="1:21" x14ac:dyDescent="0.25">
      <c r="A5296">
        <v>5295</v>
      </c>
      <c r="B5296" t="s">
        <v>8131</v>
      </c>
      <c r="C5296" s="1">
        <v>42962</v>
      </c>
      <c r="D5296" s="1">
        <v>42966</v>
      </c>
      <c r="E5296" t="s">
        <v>49</v>
      </c>
      <c r="F5296" t="s">
        <v>5731</v>
      </c>
      <c r="G5296" t="s">
        <v>5732</v>
      </c>
      <c r="H5296" t="s">
        <v>40</v>
      </c>
      <c r="I5296" t="s">
        <v>26</v>
      </c>
      <c r="J5296" t="s">
        <v>566</v>
      </c>
      <c r="K5296" t="s">
        <v>228</v>
      </c>
      <c r="L5296">
        <v>55113</v>
      </c>
      <c r="M5296" t="s">
        <v>104</v>
      </c>
      <c r="N5296" t="s">
        <v>8132</v>
      </c>
      <c r="O5296" t="s">
        <v>45</v>
      </c>
      <c r="P5296" t="s">
        <v>46</v>
      </c>
      <c r="Q5296" t="s">
        <v>8133</v>
      </c>
      <c r="R5296">
        <v>50.4</v>
      </c>
      <c r="S5296">
        <v>8</v>
      </c>
      <c r="T5296">
        <v>0</v>
      </c>
      <c r="U5296">
        <v>23.184000000000001</v>
      </c>
    </row>
    <row r="5297" spans="1:21" x14ac:dyDescent="0.25">
      <c r="A5297">
        <v>5296</v>
      </c>
      <c r="B5297" t="s">
        <v>8134</v>
      </c>
      <c r="C5297" s="1">
        <v>42798</v>
      </c>
      <c r="D5297" s="1">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x14ac:dyDescent="0.25">
      <c r="A5298">
        <v>5297</v>
      </c>
      <c r="B5298" t="s">
        <v>8135</v>
      </c>
      <c r="C5298" s="1">
        <v>42943</v>
      </c>
      <c r="D5298" s="1">
        <v>42947</v>
      </c>
      <c r="E5298" t="s">
        <v>49</v>
      </c>
      <c r="F5298" t="s">
        <v>7588</v>
      </c>
      <c r="G5298" t="s">
        <v>7589</v>
      </c>
      <c r="H5298" t="s">
        <v>25</v>
      </c>
      <c r="I5298" t="s">
        <v>26</v>
      </c>
      <c r="J5298" t="s">
        <v>3196</v>
      </c>
      <c r="K5298" t="s">
        <v>266</v>
      </c>
      <c r="L5298">
        <v>10701</v>
      </c>
      <c r="M5298" t="s">
        <v>147</v>
      </c>
      <c r="N5298" t="s">
        <v>3704</v>
      </c>
      <c r="O5298" t="s">
        <v>31</v>
      </c>
      <c r="P5298" t="s">
        <v>64</v>
      </c>
      <c r="Q5298" t="s">
        <v>3705</v>
      </c>
      <c r="R5298">
        <v>14.89</v>
      </c>
      <c r="S5298">
        <v>1</v>
      </c>
      <c r="T5298">
        <v>0</v>
      </c>
      <c r="U5298">
        <v>4.0202999999999998</v>
      </c>
    </row>
    <row r="5299" spans="1:21" x14ac:dyDescent="0.25">
      <c r="A5299">
        <v>5298</v>
      </c>
      <c r="B5299" t="s">
        <v>8135</v>
      </c>
      <c r="C5299" s="1">
        <v>42943</v>
      </c>
      <c r="D5299" s="1">
        <v>42947</v>
      </c>
      <c r="E5299" t="s">
        <v>49</v>
      </c>
      <c r="F5299" t="s">
        <v>7588</v>
      </c>
      <c r="G5299" t="s">
        <v>7589</v>
      </c>
      <c r="H5299" t="s">
        <v>25</v>
      </c>
      <c r="I5299" t="s">
        <v>26</v>
      </c>
      <c r="J5299" t="s">
        <v>3196</v>
      </c>
      <c r="K5299" t="s">
        <v>266</v>
      </c>
      <c r="L5299">
        <v>10701</v>
      </c>
      <c r="M5299" t="s">
        <v>147</v>
      </c>
      <c r="N5299" t="s">
        <v>2751</v>
      </c>
      <c r="O5299" t="s">
        <v>70</v>
      </c>
      <c r="P5299" t="s">
        <v>71</v>
      </c>
      <c r="Q5299" t="s">
        <v>2752</v>
      </c>
      <c r="R5299">
        <v>543.91999999999996</v>
      </c>
      <c r="S5299">
        <v>8</v>
      </c>
      <c r="T5299">
        <v>0</v>
      </c>
      <c r="U5299">
        <v>135.97999999999999</v>
      </c>
    </row>
    <row r="5300" spans="1:21" x14ac:dyDescent="0.25">
      <c r="A5300">
        <v>5299</v>
      </c>
      <c r="B5300" t="s">
        <v>8136</v>
      </c>
      <c r="C5300" s="1">
        <v>42636</v>
      </c>
      <c r="D5300" s="1">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1.9176</v>
      </c>
    </row>
    <row r="5301" spans="1:21" x14ac:dyDescent="0.25">
      <c r="A5301">
        <v>5300</v>
      </c>
      <c r="B5301" t="s">
        <v>8136</v>
      </c>
      <c r="C5301" s="1">
        <v>42636</v>
      </c>
      <c r="D5301" s="1">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8.6940000000000008</v>
      </c>
    </row>
    <row r="5302" spans="1:21" x14ac:dyDescent="0.25">
      <c r="A5302">
        <v>5301</v>
      </c>
      <c r="B5302" t="s">
        <v>8137</v>
      </c>
      <c r="C5302" s="1">
        <v>42520</v>
      </c>
      <c r="D5302" s="1">
        <v>42524</v>
      </c>
      <c r="E5302" t="s">
        <v>49</v>
      </c>
      <c r="F5302" t="s">
        <v>6645</v>
      </c>
      <c r="G5302" t="s">
        <v>6646</v>
      </c>
      <c r="H5302" t="s">
        <v>40</v>
      </c>
      <c r="I5302" t="s">
        <v>26</v>
      </c>
      <c r="J5302" t="s">
        <v>317</v>
      </c>
      <c r="K5302" t="s">
        <v>318</v>
      </c>
      <c r="L5302">
        <v>22153</v>
      </c>
      <c r="M5302" t="s">
        <v>29</v>
      </c>
      <c r="N5302" t="s">
        <v>5489</v>
      </c>
      <c r="O5302" t="s">
        <v>31</v>
      </c>
      <c r="P5302" t="s">
        <v>55</v>
      </c>
      <c r="Q5302" t="s">
        <v>5490</v>
      </c>
      <c r="R5302">
        <v>2275.5</v>
      </c>
      <c r="S5302">
        <v>10</v>
      </c>
      <c r="T5302">
        <v>0</v>
      </c>
      <c r="U5302">
        <v>386.83499999999998</v>
      </c>
    </row>
    <row r="5303" spans="1:21" x14ac:dyDescent="0.25">
      <c r="A5303">
        <v>5302</v>
      </c>
      <c r="B5303" t="s">
        <v>8137</v>
      </c>
      <c r="C5303" s="1">
        <v>42520</v>
      </c>
      <c r="D5303" s="1">
        <v>42524</v>
      </c>
      <c r="E5303" t="s">
        <v>49</v>
      </c>
      <c r="F5303" t="s">
        <v>6645</v>
      </c>
      <c r="G5303" t="s">
        <v>6646</v>
      </c>
      <c r="H5303" t="s">
        <v>40</v>
      </c>
      <c r="I5303" t="s">
        <v>26</v>
      </c>
      <c r="J5303" t="s">
        <v>317</v>
      </c>
      <c r="K5303" t="s">
        <v>318</v>
      </c>
      <c r="L5303">
        <v>22153</v>
      </c>
      <c r="M5303" t="s">
        <v>29</v>
      </c>
      <c r="N5303" t="s">
        <v>2999</v>
      </c>
      <c r="O5303" t="s">
        <v>70</v>
      </c>
      <c r="P5303" t="s">
        <v>160</v>
      </c>
      <c r="Q5303" t="s">
        <v>3000</v>
      </c>
      <c r="R5303">
        <v>1979.7</v>
      </c>
      <c r="S5303">
        <v>6</v>
      </c>
      <c r="T5303">
        <v>0</v>
      </c>
      <c r="U5303">
        <v>653.30100000000004</v>
      </c>
    </row>
    <row r="5304" spans="1:21" x14ac:dyDescent="0.25">
      <c r="A5304">
        <v>5303</v>
      </c>
      <c r="B5304" t="s">
        <v>8137</v>
      </c>
      <c r="C5304" s="1">
        <v>42520</v>
      </c>
      <c r="D5304" s="1">
        <v>42524</v>
      </c>
      <c r="E5304" t="s">
        <v>49</v>
      </c>
      <c r="F5304" t="s">
        <v>6645</v>
      </c>
      <c r="G5304" t="s">
        <v>6646</v>
      </c>
      <c r="H5304" t="s">
        <v>40</v>
      </c>
      <c r="I5304" t="s">
        <v>26</v>
      </c>
      <c r="J5304" t="s">
        <v>317</v>
      </c>
      <c r="K5304" t="s">
        <v>318</v>
      </c>
      <c r="L5304">
        <v>22153</v>
      </c>
      <c r="M5304" t="s">
        <v>29</v>
      </c>
      <c r="N5304" t="s">
        <v>1898</v>
      </c>
      <c r="O5304" t="s">
        <v>45</v>
      </c>
      <c r="P5304" t="s">
        <v>46</v>
      </c>
      <c r="Q5304" t="s">
        <v>1899</v>
      </c>
      <c r="R5304">
        <v>62.1</v>
      </c>
      <c r="S5304">
        <v>6</v>
      </c>
      <c r="T5304">
        <v>0</v>
      </c>
      <c r="U5304">
        <v>29.808</v>
      </c>
    </row>
    <row r="5305" spans="1:21" x14ac:dyDescent="0.25">
      <c r="A5305">
        <v>5304</v>
      </c>
      <c r="B5305" t="s">
        <v>8138</v>
      </c>
      <c r="C5305" s="1">
        <v>41959</v>
      </c>
      <c r="D5305" s="1">
        <v>41963</v>
      </c>
      <c r="E5305" t="s">
        <v>49</v>
      </c>
      <c r="F5305" t="s">
        <v>2247</v>
      </c>
      <c r="G5305" t="s">
        <v>2248</v>
      </c>
      <c r="H5305" t="s">
        <v>25</v>
      </c>
      <c r="I5305" t="s">
        <v>26</v>
      </c>
      <c r="J5305" t="s">
        <v>356</v>
      </c>
      <c r="K5305" t="s">
        <v>210</v>
      </c>
      <c r="L5305">
        <v>62521</v>
      </c>
      <c r="M5305" t="s">
        <v>104</v>
      </c>
      <c r="N5305" t="s">
        <v>5757</v>
      </c>
      <c r="O5305" t="s">
        <v>31</v>
      </c>
      <c r="P5305" t="s">
        <v>35</v>
      </c>
      <c r="Q5305" t="s">
        <v>5758</v>
      </c>
      <c r="R5305">
        <v>37.295999999999999</v>
      </c>
      <c r="S5305">
        <v>2</v>
      </c>
      <c r="T5305">
        <v>0.3</v>
      </c>
      <c r="U5305">
        <v>-1.0656000000000001</v>
      </c>
    </row>
    <row r="5306" spans="1:21" x14ac:dyDescent="0.25">
      <c r="A5306">
        <v>5305</v>
      </c>
      <c r="B5306" t="s">
        <v>8139</v>
      </c>
      <c r="C5306" s="1">
        <v>41903</v>
      </c>
      <c r="D5306" s="1">
        <v>41905</v>
      </c>
      <c r="E5306" t="s">
        <v>187</v>
      </c>
      <c r="F5306" t="s">
        <v>1614</v>
      </c>
      <c r="G5306" t="s">
        <v>1615</v>
      </c>
      <c r="H5306" t="s">
        <v>101</v>
      </c>
      <c r="I5306" t="s">
        <v>26</v>
      </c>
      <c r="J5306" t="s">
        <v>2776</v>
      </c>
      <c r="K5306" t="s">
        <v>103</v>
      </c>
      <c r="L5306">
        <v>75043</v>
      </c>
      <c r="M5306" t="s">
        <v>104</v>
      </c>
      <c r="N5306" t="s">
        <v>6063</v>
      </c>
      <c r="O5306" t="s">
        <v>31</v>
      </c>
      <c r="P5306" t="s">
        <v>64</v>
      </c>
      <c r="Q5306" t="s">
        <v>6064</v>
      </c>
      <c r="R5306">
        <v>8.5440000000000005</v>
      </c>
      <c r="S5306">
        <v>2</v>
      </c>
      <c r="T5306">
        <v>0.6</v>
      </c>
      <c r="U5306">
        <v>-7.476</v>
      </c>
    </row>
    <row r="5307" spans="1:21" x14ac:dyDescent="0.25">
      <c r="A5307">
        <v>5306</v>
      </c>
      <c r="B5307" t="s">
        <v>8140</v>
      </c>
      <c r="C5307" s="1">
        <v>42421</v>
      </c>
      <c r="D5307" s="1">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68.95</v>
      </c>
      <c r="S5307">
        <v>5</v>
      </c>
      <c r="T5307">
        <v>0</v>
      </c>
      <c r="U5307">
        <v>28.959</v>
      </c>
    </row>
    <row r="5308" spans="1:21" x14ac:dyDescent="0.25">
      <c r="A5308">
        <v>5307</v>
      </c>
      <c r="B5308" t="s">
        <v>8140</v>
      </c>
      <c r="C5308" s="1">
        <v>42421</v>
      </c>
      <c r="D5308" s="1">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80.019900000000007</v>
      </c>
    </row>
    <row r="5309" spans="1:21" x14ac:dyDescent="0.25">
      <c r="A5309">
        <v>5308</v>
      </c>
      <c r="B5309" t="s">
        <v>8140</v>
      </c>
      <c r="C5309" s="1">
        <v>42421</v>
      </c>
      <c r="D5309" s="1">
        <v>42426</v>
      </c>
      <c r="E5309" t="s">
        <v>49</v>
      </c>
      <c r="F5309" t="s">
        <v>2444</v>
      </c>
      <c r="G5309" t="s">
        <v>2445</v>
      </c>
      <c r="H5309" t="s">
        <v>40</v>
      </c>
      <c r="I5309" t="s">
        <v>26</v>
      </c>
      <c r="J5309" t="s">
        <v>2347</v>
      </c>
      <c r="K5309" t="s">
        <v>266</v>
      </c>
      <c r="L5309">
        <v>11572</v>
      </c>
      <c r="M5309" t="s">
        <v>147</v>
      </c>
      <c r="N5309" t="s">
        <v>8141</v>
      </c>
      <c r="O5309" t="s">
        <v>70</v>
      </c>
      <c r="P5309" t="s">
        <v>71</v>
      </c>
      <c r="Q5309" t="s">
        <v>8142</v>
      </c>
      <c r="R5309">
        <v>39.979999999999997</v>
      </c>
      <c r="S5309">
        <v>2</v>
      </c>
      <c r="T5309">
        <v>0</v>
      </c>
      <c r="U5309">
        <v>1.9990000000000001</v>
      </c>
    </row>
    <row r="5310" spans="1:21" x14ac:dyDescent="0.25">
      <c r="A5310">
        <v>5309</v>
      </c>
      <c r="B5310" t="s">
        <v>8143</v>
      </c>
      <c r="C5310" s="1">
        <v>43058</v>
      </c>
      <c r="D5310" s="1">
        <v>43060</v>
      </c>
      <c r="E5310" t="s">
        <v>187</v>
      </c>
      <c r="F5310" t="s">
        <v>6958</v>
      </c>
      <c r="G5310" t="s">
        <v>6959</v>
      </c>
      <c r="H5310" t="s">
        <v>25</v>
      </c>
      <c r="I5310" t="s">
        <v>26</v>
      </c>
      <c r="J5310" t="s">
        <v>183</v>
      </c>
      <c r="K5310" t="s">
        <v>103</v>
      </c>
      <c r="L5310">
        <v>77095</v>
      </c>
      <c r="M5310" t="s">
        <v>104</v>
      </c>
      <c r="N5310" t="s">
        <v>4847</v>
      </c>
      <c r="O5310" t="s">
        <v>31</v>
      </c>
      <c r="P5310" t="s">
        <v>35</v>
      </c>
      <c r="Q5310" t="s">
        <v>4848</v>
      </c>
      <c r="R5310">
        <v>191.05799999999999</v>
      </c>
      <c r="S5310">
        <v>3</v>
      </c>
      <c r="T5310">
        <v>0.3</v>
      </c>
      <c r="U5310">
        <v>-46.399799999999999</v>
      </c>
    </row>
    <row r="5311" spans="1:21" x14ac:dyDescent="0.25">
      <c r="A5311">
        <v>5310</v>
      </c>
      <c r="B5311" t="s">
        <v>8143</v>
      </c>
      <c r="C5311" s="1">
        <v>43058</v>
      </c>
      <c r="D5311" s="1">
        <v>43060</v>
      </c>
      <c r="E5311" t="s">
        <v>187</v>
      </c>
      <c r="F5311" t="s">
        <v>6958</v>
      </c>
      <c r="G5311" t="s">
        <v>6959</v>
      </c>
      <c r="H5311" t="s">
        <v>25</v>
      </c>
      <c r="I5311" t="s">
        <v>26</v>
      </c>
      <c r="J5311" t="s">
        <v>183</v>
      </c>
      <c r="K5311" t="s">
        <v>103</v>
      </c>
      <c r="L5311">
        <v>77095</v>
      </c>
      <c r="M5311" t="s">
        <v>104</v>
      </c>
      <c r="N5311" t="s">
        <v>8144</v>
      </c>
      <c r="O5311" t="s">
        <v>45</v>
      </c>
      <c r="P5311" t="s">
        <v>67</v>
      </c>
      <c r="Q5311" t="s">
        <v>8145</v>
      </c>
      <c r="R5311">
        <v>13.04</v>
      </c>
      <c r="S5311">
        <v>5</v>
      </c>
      <c r="T5311">
        <v>0.2</v>
      </c>
      <c r="U5311">
        <v>3.9119999999999999</v>
      </c>
    </row>
    <row r="5312" spans="1:21" x14ac:dyDescent="0.25">
      <c r="A5312">
        <v>5311</v>
      </c>
      <c r="B5312" t="s">
        <v>8143</v>
      </c>
      <c r="C5312" s="1">
        <v>43058</v>
      </c>
      <c r="D5312" s="1">
        <v>43060</v>
      </c>
      <c r="E5312" t="s">
        <v>187</v>
      </c>
      <c r="F5312" t="s">
        <v>6958</v>
      </c>
      <c r="G5312" t="s">
        <v>6959</v>
      </c>
      <c r="H5312" t="s">
        <v>25</v>
      </c>
      <c r="I5312" t="s">
        <v>26</v>
      </c>
      <c r="J5312" t="s">
        <v>183</v>
      </c>
      <c r="K5312" t="s">
        <v>103</v>
      </c>
      <c r="L5312">
        <v>77095</v>
      </c>
      <c r="M5312" t="s">
        <v>104</v>
      </c>
      <c r="N5312" t="s">
        <v>1746</v>
      </c>
      <c r="O5312" t="s">
        <v>45</v>
      </c>
      <c r="P5312" t="s">
        <v>74</v>
      </c>
      <c r="Q5312" t="s">
        <v>1747</v>
      </c>
      <c r="R5312">
        <v>1525.1880000000001</v>
      </c>
      <c r="S5312">
        <v>6</v>
      </c>
      <c r="T5312">
        <v>0.8</v>
      </c>
      <c r="U5312">
        <v>-2287.7820000000002</v>
      </c>
    </row>
    <row r="5313" spans="1:21" x14ac:dyDescent="0.25">
      <c r="A5313">
        <v>5312</v>
      </c>
      <c r="B5313" t="s">
        <v>8146</v>
      </c>
      <c r="C5313" s="1">
        <v>42603</v>
      </c>
      <c r="D5313" s="1">
        <v>42609</v>
      </c>
      <c r="E5313" t="s">
        <v>49</v>
      </c>
      <c r="F5313" t="s">
        <v>6720</v>
      </c>
      <c r="G5313" t="s">
        <v>6721</v>
      </c>
      <c r="H5313" t="s">
        <v>101</v>
      </c>
      <c r="I5313" t="s">
        <v>26</v>
      </c>
      <c r="J5313" t="s">
        <v>3528</v>
      </c>
      <c r="K5313" t="s">
        <v>87</v>
      </c>
      <c r="L5313">
        <v>27834</v>
      </c>
      <c r="M5313" t="s">
        <v>29</v>
      </c>
      <c r="N5313" t="s">
        <v>5617</v>
      </c>
      <c r="O5313" t="s">
        <v>45</v>
      </c>
      <c r="P5313" t="s">
        <v>46</v>
      </c>
      <c r="Q5313" t="s">
        <v>5618</v>
      </c>
      <c r="R5313">
        <v>9.2159999999999993</v>
      </c>
      <c r="S5313">
        <v>4</v>
      </c>
      <c r="T5313">
        <v>0.2</v>
      </c>
      <c r="U5313">
        <v>3.3408000000000002</v>
      </c>
    </row>
    <row r="5314" spans="1:21" x14ac:dyDescent="0.25">
      <c r="A5314">
        <v>5313</v>
      </c>
      <c r="B5314" t="s">
        <v>8146</v>
      </c>
      <c r="C5314" s="1">
        <v>42603</v>
      </c>
      <c r="D5314" s="1">
        <v>42609</v>
      </c>
      <c r="E5314" t="s">
        <v>49</v>
      </c>
      <c r="F5314" t="s">
        <v>6720</v>
      </c>
      <c r="G5314" t="s">
        <v>6721</v>
      </c>
      <c r="H5314" t="s">
        <v>101</v>
      </c>
      <c r="I5314" t="s">
        <v>26</v>
      </c>
      <c r="J5314" t="s">
        <v>3528</v>
      </c>
      <c r="K5314" t="s">
        <v>87</v>
      </c>
      <c r="L5314">
        <v>27834</v>
      </c>
      <c r="M5314" t="s">
        <v>29</v>
      </c>
      <c r="N5314" t="s">
        <v>1408</v>
      </c>
      <c r="O5314" t="s">
        <v>45</v>
      </c>
      <c r="P5314" t="s">
        <v>578</v>
      </c>
      <c r="Q5314" t="s">
        <v>1409</v>
      </c>
      <c r="R5314">
        <v>28.047999999999998</v>
      </c>
      <c r="S5314">
        <v>2</v>
      </c>
      <c r="T5314">
        <v>0.2</v>
      </c>
      <c r="U5314">
        <v>3.5059999999999998</v>
      </c>
    </row>
    <row r="5315" spans="1:21" x14ac:dyDescent="0.25">
      <c r="A5315">
        <v>5314</v>
      </c>
      <c r="B5315" t="s">
        <v>8147</v>
      </c>
      <c r="C5315" s="1">
        <v>42855</v>
      </c>
      <c r="D5315" s="1">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21.436800000000002</v>
      </c>
    </row>
    <row r="5316" spans="1:21" x14ac:dyDescent="0.25">
      <c r="A5316">
        <v>5315</v>
      </c>
      <c r="B5316" t="s">
        <v>8147</v>
      </c>
      <c r="C5316" s="1">
        <v>42855</v>
      </c>
      <c r="D5316" s="1">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x14ac:dyDescent="0.25">
      <c r="A5317">
        <v>5316</v>
      </c>
      <c r="B5317" t="s">
        <v>8148</v>
      </c>
      <c r="C5317" s="1">
        <v>42492</v>
      </c>
      <c r="D5317" s="1">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11.691000000000001</v>
      </c>
    </row>
    <row r="5318" spans="1:21" x14ac:dyDescent="0.25">
      <c r="A5318">
        <v>5317</v>
      </c>
      <c r="B5318" t="s">
        <v>8149</v>
      </c>
      <c r="C5318" s="1">
        <v>43010</v>
      </c>
      <c r="D5318" s="1">
        <v>43013</v>
      </c>
      <c r="E5318" t="s">
        <v>187</v>
      </c>
      <c r="F5318" t="s">
        <v>5935</v>
      </c>
      <c r="G5318" t="s">
        <v>5936</v>
      </c>
      <c r="H5318" t="s">
        <v>101</v>
      </c>
      <c r="I5318" t="s">
        <v>26</v>
      </c>
      <c r="J5318" t="s">
        <v>5145</v>
      </c>
      <c r="K5318" t="s">
        <v>334</v>
      </c>
      <c r="L5318">
        <v>37918</v>
      </c>
      <c r="M5318" t="s">
        <v>29</v>
      </c>
      <c r="N5318" t="s">
        <v>5069</v>
      </c>
      <c r="O5318" t="s">
        <v>31</v>
      </c>
      <c r="P5318" t="s">
        <v>64</v>
      </c>
      <c r="Q5318" t="s">
        <v>5070</v>
      </c>
      <c r="R5318">
        <v>11.808</v>
      </c>
      <c r="S5318">
        <v>2</v>
      </c>
      <c r="T5318">
        <v>0.2</v>
      </c>
      <c r="U5318">
        <v>1.3284</v>
      </c>
    </row>
    <row r="5319" spans="1:21" x14ac:dyDescent="0.25">
      <c r="A5319">
        <v>5318</v>
      </c>
      <c r="B5319" t="s">
        <v>8149</v>
      </c>
      <c r="C5319" s="1">
        <v>43010</v>
      </c>
      <c r="D5319" s="1">
        <v>43013</v>
      </c>
      <c r="E5319" t="s">
        <v>187</v>
      </c>
      <c r="F5319" t="s">
        <v>5935</v>
      </c>
      <c r="G5319" t="s">
        <v>5936</v>
      </c>
      <c r="H5319" t="s">
        <v>101</v>
      </c>
      <c r="I5319" t="s">
        <v>26</v>
      </c>
      <c r="J5319" t="s">
        <v>5145</v>
      </c>
      <c r="K5319" t="s">
        <v>334</v>
      </c>
      <c r="L5319">
        <v>37918</v>
      </c>
      <c r="M5319" t="s">
        <v>29</v>
      </c>
      <c r="N5319" t="s">
        <v>1718</v>
      </c>
      <c r="O5319" t="s">
        <v>31</v>
      </c>
      <c r="P5319" t="s">
        <v>64</v>
      </c>
      <c r="Q5319" t="s">
        <v>8150</v>
      </c>
      <c r="R5319">
        <v>9.6560000000000006</v>
      </c>
      <c r="S5319">
        <v>1</v>
      </c>
      <c r="T5319">
        <v>0.2</v>
      </c>
      <c r="U5319">
        <v>1.5690999999999999</v>
      </c>
    </row>
    <row r="5320" spans="1:21" x14ac:dyDescent="0.25">
      <c r="A5320">
        <v>5319</v>
      </c>
      <c r="B5320" t="s">
        <v>8149</v>
      </c>
      <c r="C5320" s="1">
        <v>43010</v>
      </c>
      <c r="D5320" s="1">
        <v>43013</v>
      </c>
      <c r="E5320" t="s">
        <v>187</v>
      </c>
      <c r="F5320" t="s">
        <v>5935</v>
      </c>
      <c r="G5320" t="s">
        <v>5936</v>
      </c>
      <c r="H5320" t="s">
        <v>101</v>
      </c>
      <c r="I5320" t="s">
        <v>26</v>
      </c>
      <c r="J5320" t="s">
        <v>5145</v>
      </c>
      <c r="K5320" t="s">
        <v>334</v>
      </c>
      <c r="L5320">
        <v>37918</v>
      </c>
      <c r="M5320" t="s">
        <v>29</v>
      </c>
      <c r="N5320" t="s">
        <v>3360</v>
      </c>
      <c r="O5320" t="s">
        <v>45</v>
      </c>
      <c r="P5320" t="s">
        <v>89</v>
      </c>
      <c r="Q5320" t="s">
        <v>3361</v>
      </c>
      <c r="R5320">
        <v>20.736000000000001</v>
      </c>
      <c r="S5320">
        <v>4</v>
      </c>
      <c r="T5320">
        <v>0.2</v>
      </c>
      <c r="U5320">
        <v>7.2576000000000001</v>
      </c>
    </row>
    <row r="5321" spans="1:21" x14ac:dyDescent="0.25">
      <c r="A5321">
        <v>5320</v>
      </c>
      <c r="B5321" t="s">
        <v>8149</v>
      </c>
      <c r="C5321" s="1">
        <v>43010</v>
      </c>
      <c r="D5321" s="1">
        <v>43013</v>
      </c>
      <c r="E5321" t="s">
        <v>187</v>
      </c>
      <c r="F5321" t="s">
        <v>5935</v>
      </c>
      <c r="G5321" t="s">
        <v>5936</v>
      </c>
      <c r="H5321" t="s">
        <v>101</v>
      </c>
      <c r="I5321" t="s">
        <v>26</v>
      </c>
      <c r="J5321" t="s">
        <v>5145</v>
      </c>
      <c r="K5321" t="s">
        <v>334</v>
      </c>
      <c r="L5321">
        <v>37918</v>
      </c>
      <c r="M5321" t="s">
        <v>29</v>
      </c>
      <c r="N5321" t="s">
        <v>3925</v>
      </c>
      <c r="O5321" t="s">
        <v>45</v>
      </c>
      <c r="P5321" t="s">
        <v>74</v>
      </c>
      <c r="Q5321" t="s">
        <v>3926</v>
      </c>
      <c r="R5321">
        <v>27.36</v>
      </c>
      <c r="S5321">
        <v>3</v>
      </c>
      <c r="T5321">
        <v>0.7</v>
      </c>
      <c r="U5321">
        <v>-21.888000000000002</v>
      </c>
    </row>
    <row r="5322" spans="1:21" x14ac:dyDescent="0.25">
      <c r="A5322">
        <v>5321</v>
      </c>
      <c r="B5322" t="s">
        <v>8149</v>
      </c>
      <c r="C5322" s="1">
        <v>43010</v>
      </c>
      <c r="D5322" s="1">
        <v>43013</v>
      </c>
      <c r="E5322" t="s">
        <v>187</v>
      </c>
      <c r="F5322" t="s">
        <v>5935</v>
      </c>
      <c r="G5322" t="s">
        <v>5936</v>
      </c>
      <c r="H5322" t="s">
        <v>101</v>
      </c>
      <c r="I5322" t="s">
        <v>26</v>
      </c>
      <c r="J5322" t="s">
        <v>5145</v>
      </c>
      <c r="K5322" t="s">
        <v>334</v>
      </c>
      <c r="L5322">
        <v>37918</v>
      </c>
      <c r="M5322" t="s">
        <v>29</v>
      </c>
      <c r="N5322" t="s">
        <v>2322</v>
      </c>
      <c r="O5322" t="s">
        <v>31</v>
      </c>
      <c r="P5322" t="s">
        <v>55</v>
      </c>
      <c r="Q5322" t="s">
        <v>2323</v>
      </c>
      <c r="R5322">
        <v>2314.116</v>
      </c>
      <c r="S5322">
        <v>7</v>
      </c>
      <c r="T5322">
        <v>0.4</v>
      </c>
      <c r="U5322">
        <v>-1002.7836</v>
      </c>
    </row>
    <row r="5323" spans="1:21" x14ac:dyDescent="0.25">
      <c r="A5323">
        <v>5322</v>
      </c>
      <c r="B5323" t="s">
        <v>8149</v>
      </c>
      <c r="C5323" s="1">
        <v>43010</v>
      </c>
      <c r="D5323" s="1">
        <v>43013</v>
      </c>
      <c r="E5323" t="s">
        <v>187</v>
      </c>
      <c r="F5323" t="s">
        <v>5935</v>
      </c>
      <c r="G5323" t="s">
        <v>5936</v>
      </c>
      <c r="H5323" t="s">
        <v>101</v>
      </c>
      <c r="I5323" t="s">
        <v>26</v>
      </c>
      <c r="J5323" t="s">
        <v>5145</v>
      </c>
      <c r="K5323" t="s">
        <v>334</v>
      </c>
      <c r="L5323">
        <v>37918</v>
      </c>
      <c r="M5323" t="s">
        <v>29</v>
      </c>
      <c r="N5323" t="s">
        <v>2718</v>
      </c>
      <c r="O5323" t="s">
        <v>45</v>
      </c>
      <c r="P5323" t="s">
        <v>74</v>
      </c>
      <c r="Q5323" t="s">
        <v>2719</v>
      </c>
      <c r="R5323">
        <v>34.235999999999997</v>
      </c>
      <c r="S5323">
        <v>4</v>
      </c>
      <c r="T5323">
        <v>0.7</v>
      </c>
      <c r="U5323">
        <v>-26.247599999999998</v>
      </c>
    </row>
    <row r="5324" spans="1:21" x14ac:dyDescent="0.25">
      <c r="A5324">
        <v>5323</v>
      </c>
      <c r="B5324" t="s">
        <v>8149</v>
      </c>
      <c r="C5324" s="1">
        <v>43010</v>
      </c>
      <c r="D5324" s="1">
        <v>43013</v>
      </c>
      <c r="E5324" t="s">
        <v>187</v>
      </c>
      <c r="F5324" t="s">
        <v>5935</v>
      </c>
      <c r="G5324" t="s">
        <v>5936</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row>
    <row r="5325" spans="1:21" x14ac:dyDescent="0.25">
      <c r="A5325">
        <v>5324</v>
      </c>
      <c r="B5325" t="s">
        <v>8151</v>
      </c>
      <c r="C5325" s="1">
        <v>42996</v>
      </c>
      <c r="D5325" s="1">
        <v>43001</v>
      </c>
      <c r="E5325" t="s">
        <v>22</v>
      </c>
      <c r="F5325" t="s">
        <v>5459</v>
      </c>
      <c r="G5325" t="s">
        <v>5460</v>
      </c>
      <c r="H5325" t="s">
        <v>25</v>
      </c>
      <c r="I5325" t="s">
        <v>26</v>
      </c>
      <c r="J5325" t="s">
        <v>8152</v>
      </c>
      <c r="K5325" t="s">
        <v>137</v>
      </c>
      <c r="L5325">
        <v>68801</v>
      </c>
      <c r="M5325" t="s">
        <v>104</v>
      </c>
      <c r="N5325" t="s">
        <v>937</v>
      </c>
      <c r="O5325" t="s">
        <v>45</v>
      </c>
      <c r="P5325" t="s">
        <v>89</v>
      </c>
      <c r="Q5325" t="s">
        <v>938</v>
      </c>
      <c r="R5325">
        <v>15.96</v>
      </c>
      <c r="S5325">
        <v>2</v>
      </c>
      <c r="T5325">
        <v>0</v>
      </c>
      <c r="U5325">
        <v>7.98</v>
      </c>
    </row>
    <row r="5326" spans="1:21" x14ac:dyDescent="0.25">
      <c r="A5326">
        <v>5325</v>
      </c>
      <c r="B5326" t="s">
        <v>8153</v>
      </c>
      <c r="C5326" s="1">
        <v>42342</v>
      </c>
      <c r="D5326" s="1">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x14ac:dyDescent="0.25">
      <c r="A5327">
        <v>5326</v>
      </c>
      <c r="B5327" t="s">
        <v>8153</v>
      </c>
      <c r="C5327" s="1">
        <v>42342</v>
      </c>
      <c r="D5327" s="1">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1" x14ac:dyDescent="0.25">
      <c r="A5328">
        <v>5327</v>
      </c>
      <c r="B5328" t="s">
        <v>8154</v>
      </c>
      <c r="C5328" s="1">
        <v>42021</v>
      </c>
      <c r="D5328" s="1">
        <v>42026</v>
      </c>
      <c r="E5328" t="s">
        <v>49</v>
      </c>
      <c r="F5328" t="s">
        <v>5384</v>
      </c>
      <c r="G5328" t="s">
        <v>5385</v>
      </c>
      <c r="H5328" t="s">
        <v>40</v>
      </c>
      <c r="I5328" t="s">
        <v>26</v>
      </c>
      <c r="J5328" t="s">
        <v>1483</v>
      </c>
      <c r="K5328" t="s">
        <v>1247</v>
      </c>
      <c r="L5328">
        <v>1841</v>
      </c>
      <c r="M5328" t="s">
        <v>147</v>
      </c>
      <c r="N5328" t="s">
        <v>5852</v>
      </c>
      <c r="O5328" t="s">
        <v>45</v>
      </c>
      <c r="P5328" t="s">
        <v>67</v>
      </c>
      <c r="Q5328" t="s">
        <v>5853</v>
      </c>
      <c r="R5328">
        <v>6.68</v>
      </c>
      <c r="S5328">
        <v>2</v>
      </c>
      <c r="T5328">
        <v>0</v>
      </c>
      <c r="U5328">
        <v>2.004</v>
      </c>
    </row>
    <row r="5329" spans="1:21" x14ac:dyDescent="0.25">
      <c r="A5329">
        <v>5328</v>
      </c>
      <c r="B5329" t="s">
        <v>8155</v>
      </c>
      <c r="C5329" s="1">
        <v>41645</v>
      </c>
      <c r="D5329" s="1">
        <v>41647</v>
      </c>
      <c r="E5329" t="s">
        <v>22</v>
      </c>
      <c r="F5329" t="s">
        <v>6978</v>
      </c>
      <c r="G5329" t="s">
        <v>6979</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x14ac:dyDescent="0.25">
      <c r="A5330">
        <v>5329</v>
      </c>
      <c r="B5330" t="s">
        <v>8156</v>
      </c>
      <c r="C5330" s="1">
        <v>42068</v>
      </c>
      <c r="D5330" s="1">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2.3940000000000001</v>
      </c>
    </row>
    <row r="5331" spans="1:21" x14ac:dyDescent="0.25">
      <c r="A5331">
        <v>5330</v>
      </c>
      <c r="B5331" t="s">
        <v>8157</v>
      </c>
      <c r="C5331" s="1">
        <v>42729</v>
      </c>
      <c r="D5331" s="1">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33.567999999999998</v>
      </c>
      <c r="S5331">
        <v>2</v>
      </c>
      <c r="T5331">
        <v>0.2</v>
      </c>
      <c r="U5331">
        <v>11.748799999999999</v>
      </c>
    </row>
    <row r="5332" spans="1:21" x14ac:dyDescent="0.25">
      <c r="A5332">
        <v>5331</v>
      </c>
      <c r="B5332" t="s">
        <v>8158</v>
      </c>
      <c r="C5332" s="1">
        <v>42617</v>
      </c>
      <c r="D5332" s="1">
        <v>42621</v>
      </c>
      <c r="E5332" t="s">
        <v>49</v>
      </c>
      <c r="F5332" t="s">
        <v>5426</v>
      </c>
      <c r="G5332" t="s">
        <v>5427</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x14ac:dyDescent="0.25">
      <c r="A5333">
        <v>5332</v>
      </c>
      <c r="B5333" t="s">
        <v>8158</v>
      </c>
      <c r="C5333" s="1">
        <v>42617</v>
      </c>
      <c r="D5333" s="1">
        <v>42621</v>
      </c>
      <c r="E5333" t="s">
        <v>49</v>
      </c>
      <c r="F5333" t="s">
        <v>5426</v>
      </c>
      <c r="G5333" t="s">
        <v>5427</v>
      </c>
      <c r="H5333" t="s">
        <v>25</v>
      </c>
      <c r="I5333" t="s">
        <v>26</v>
      </c>
      <c r="J5333" t="s">
        <v>265</v>
      </c>
      <c r="K5333" t="s">
        <v>266</v>
      </c>
      <c r="L5333">
        <v>10011</v>
      </c>
      <c r="M5333" t="s">
        <v>147</v>
      </c>
      <c r="N5333" t="s">
        <v>284</v>
      </c>
      <c r="O5333" t="s">
        <v>45</v>
      </c>
      <c r="P5333" t="s">
        <v>74</v>
      </c>
      <c r="Q5333" t="s">
        <v>285</v>
      </c>
      <c r="R5333">
        <v>60.6</v>
      </c>
      <c r="S5333">
        <v>5</v>
      </c>
      <c r="T5333">
        <v>0.2</v>
      </c>
      <c r="U5333">
        <v>20.452500000000001</v>
      </c>
    </row>
    <row r="5334" spans="1:21" x14ac:dyDescent="0.25">
      <c r="A5334">
        <v>5333</v>
      </c>
      <c r="B5334" t="s">
        <v>8158</v>
      </c>
      <c r="C5334" s="1">
        <v>42617</v>
      </c>
      <c r="D5334" s="1">
        <v>42621</v>
      </c>
      <c r="E5334" t="s">
        <v>49</v>
      </c>
      <c r="F5334" t="s">
        <v>5426</v>
      </c>
      <c r="G5334" t="s">
        <v>5427</v>
      </c>
      <c r="H5334" t="s">
        <v>25</v>
      </c>
      <c r="I5334" t="s">
        <v>26</v>
      </c>
      <c r="J5334" t="s">
        <v>265</v>
      </c>
      <c r="K5334" t="s">
        <v>266</v>
      </c>
      <c r="L5334">
        <v>10011</v>
      </c>
      <c r="M5334" t="s">
        <v>147</v>
      </c>
      <c r="N5334" t="s">
        <v>2623</v>
      </c>
      <c r="O5334" t="s">
        <v>45</v>
      </c>
      <c r="P5334" t="s">
        <v>578</v>
      </c>
      <c r="Q5334" t="s">
        <v>2624</v>
      </c>
      <c r="R5334">
        <v>22.72</v>
      </c>
      <c r="S5334">
        <v>4</v>
      </c>
      <c r="T5334">
        <v>0</v>
      </c>
      <c r="U5334">
        <v>6.5888</v>
      </c>
    </row>
    <row r="5335" spans="1:21" x14ac:dyDescent="0.25">
      <c r="A5335">
        <v>5334</v>
      </c>
      <c r="B5335" t="s">
        <v>8159</v>
      </c>
      <c r="C5335" s="1">
        <v>41877</v>
      </c>
      <c r="D5335" s="1">
        <v>41883</v>
      </c>
      <c r="E5335" t="s">
        <v>49</v>
      </c>
      <c r="F5335" t="s">
        <v>406</v>
      </c>
      <c r="G5335" t="s">
        <v>407</v>
      </c>
      <c r="H5335" t="s">
        <v>25</v>
      </c>
      <c r="I5335" t="s">
        <v>26</v>
      </c>
      <c r="J5335" t="s">
        <v>606</v>
      </c>
      <c r="K5335" t="s">
        <v>244</v>
      </c>
      <c r="L5335">
        <v>19711</v>
      </c>
      <c r="M5335" t="s">
        <v>147</v>
      </c>
      <c r="N5335" t="s">
        <v>6833</v>
      </c>
      <c r="O5335" t="s">
        <v>31</v>
      </c>
      <c r="P5335" t="s">
        <v>64</v>
      </c>
      <c r="Q5335" t="s">
        <v>6834</v>
      </c>
      <c r="R5335">
        <v>10.68</v>
      </c>
      <c r="S5335">
        <v>4</v>
      </c>
      <c r="T5335">
        <v>0</v>
      </c>
      <c r="U5335">
        <v>4.0583999999999998</v>
      </c>
    </row>
    <row r="5336" spans="1:21" x14ac:dyDescent="0.25">
      <c r="A5336">
        <v>5335</v>
      </c>
      <c r="B5336" t="s">
        <v>8159</v>
      </c>
      <c r="C5336" s="1">
        <v>41877</v>
      </c>
      <c r="D5336" s="1">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x14ac:dyDescent="0.25">
      <c r="A5337">
        <v>5336</v>
      </c>
      <c r="B5337" t="s">
        <v>8159</v>
      </c>
      <c r="C5337" s="1">
        <v>41877</v>
      </c>
      <c r="D5337" s="1">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1.5548</v>
      </c>
    </row>
    <row r="5338" spans="1:21" x14ac:dyDescent="0.25">
      <c r="A5338">
        <v>5337</v>
      </c>
      <c r="B5338" t="s">
        <v>8160</v>
      </c>
      <c r="C5338" s="1">
        <v>42145</v>
      </c>
      <c r="D5338" s="1">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8.7672000000000008</v>
      </c>
    </row>
    <row r="5339" spans="1:21" x14ac:dyDescent="0.25">
      <c r="A5339">
        <v>5338</v>
      </c>
      <c r="B5339" t="s">
        <v>8161</v>
      </c>
      <c r="C5339" s="1">
        <v>43024</v>
      </c>
      <c r="D5339" s="1">
        <v>43029</v>
      </c>
      <c r="E5339" t="s">
        <v>49</v>
      </c>
      <c r="F5339" t="s">
        <v>2678</v>
      </c>
      <c r="G5339" t="s">
        <v>2679</v>
      </c>
      <c r="H5339" t="s">
        <v>40</v>
      </c>
      <c r="I5339" t="s">
        <v>26</v>
      </c>
      <c r="J5339" t="s">
        <v>622</v>
      </c>
      <c r="K5339" t="s">
        <v>309</v>
      </c>
      <c r="L5339">
        <v>85254</v>
      </c>
      <c r="M5339" t="s">
        <v>43</v>
      </c>
      <c r="N5339" t="s">
        <v>5784</v>
      </c>
      <c r="O5339" t="s">
        <v>45</v>
      </c>
      <c r="P5339" t="s">
        <v>89</v>
      </c>
      <c r="Q5339" t="s">
        <v>5785</v>
      </c>
      <c r="R5339">
        <v>307.77600000000001</v>
      </c>
      <c r="S5339">
        <v>7</v>
      </c>
      <c r="T5339">
        <v>0.2</v>
      </c>
      <c r="U5339">
        <v>111.5688</v>
      </c>
    </row>
    <row r="5340" spans="1:21" x14ac:dyDescent="0.25">
      <c r="A5340">
        <v>5339</v>
      </c>
      <c r="B5340" t="s">
        <v>8162</v>
      </c>
      <c r="C5340" s="1">
        <v>42317</v>
      </c>
      <c r="D5340" s="1">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244.55</v>
      </c>
      <c r="S5340">
        <v>5</v>
      </c>
      <c r="T5340">
        <v>0</v>
      </c>
      <c r="U5340">
        <v>4.891</v>
      </c>
    </row>
    <row r="5341" spans="1:21" x14ac:dyDescent="0.25">
      <c r="A5341">
        <v>5340</v>
      </c>
      <c r="B5341" t="s">
        <v>8162</v>
      </c>
      <c r="C5341" s="1">
        <v>42317</v>
      </c>
      <c r="D5341" s="1">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5.7527999999999997</v>
      </c>
    </row>
    <row r="5342" spans="1:21" x14ac:dyDescent="0.25">
      <c r="A5342">
        <v>5341</v>
      </c>
      <c r="B5342" t="s">
        <v>8162</v>
      </c>
      <c r="C5342" s="1">
        <v>42317</v>
      </c>
      <c r="D5342" s="1">
        <v>42322</v>
      </c>
      <c r="E5342" t="s">
        <v>22</v>
      </c>
      <c r="F5342" t="s">
        <v>1966</v>
      </c>
      <c r="G5342" t="s">
        <v>1967</v>
      </c>
      <c r="H5342" t="s">
        <v>25</v>
      </c>
      <c r="I5342" t="s">
        <v>26</v>
      </c>
      <c r="J5342" t="s">
        <v>2347</v>
      </c>
      <c r="K5342" t="s">
        <v>266</v>
      </c>
      <c r="L5342">
        <v>11572</v>
      </c>
      <c r="M5342" t="s">
        <v>147</v>
      </c>
      <c r="N5342" t="s">
        <v>7749</v>
      </c>
      <c r="O5342" t="s">
        <v>70</v>
      </c>
      <c r="P5342" t="s">
        <v>160</v>
      </c>
      <c r="Q5342" t="s">
        <v>7750</v>
      </c>
      <c r="R5342">
        <v>13.98</v>
      </c>
      <c r="S5342">
        <v>2</v>
      </c>
      <c r="T5342">
        <v>0</v>
      </c>
      <c r="U5342">
        <v>6.0114000000000001</v>
      </c>
    </row>
    <row r="5343" spans="1:21" x14ac:dyDescent="0.25">
      <c r="A5343">
        <v>5342</v>
      </c>
      <c r="B5343" t="s">
        <v>8162</v>
      </c>
      <c r="C5343" s="1">
        <v>42317</v>
      </c>
      <c r="D5343" s="1">
        <v>42322</v>
      </c>
      <c r="E5343" t="s">
        <v>22</v>
      </c>
      <c r="F5343" t="s">
        <v>1966</v>
      </c>
      <c r="G5343" t="s">
        <v>1967</v>
      </c>
      <c r="H5343" t="s">
        <v>25</v>
      </c>
      <c r="I5343" t="s">
        <v>26</v>
      </c>
      <c r="J5343" t="s">
        <v>2347</v>
      </c>
      <c r="K5343" t="s">
        <v>266</v>
      </c>
      <c r="L5343">
        <v>11572</v>
      </c>
      <c r="M5343" t="s">
        <v>147</v>
      </c>
      <c r="N5343" t="s">
        <v>5446</v>
      </c>
      <c r="O5343" t="s">
        <v>70</v>
      </c>
      <c r="P5343" t="s">
        <v>160</v>
      </c>
      <c r="Q5343" t="s">
        <v>5447</v>
      </c>
      <c r="R5343">
        <v>899.95</v>
      </c>
      <c r="S5343">
        <v>5</v>
      </c>
      <c r="T5343">
        <v>0</v>
      </c>
      <c r="U5343">
        <v>53.997</v>
      </c>
    </row>
    <row r="5344" spans="1:21" x14ac:dyDescent="0.25">
      <c r="A5344">
        <v>5343</v>
      </c>
      <c r="B5344" t="s">
        <v>8163</v>
      </c>
      <c r="C5344" s="1">
        <v>41964</v>
      </c>
      <c r="D5344" s="1">
        <v>41970</v>
      </c>
      <c r="E5344" t="s">
        <v>49</v>
      </c>
      <c r="F5344" t="s">
        <v>8164</v>
      </c>
      <c r="G5344" t="s">
        <v>8165</v>
      </c>
      <c r="H5344" t="s">
        <v>40</v>
      </c>
      <c r="I5344" t="s">
        <v>26</v>
      </c>
      <c r="J5344" t="s">
        <v>816</v>
      </c>
      <c r="K5344" t="s">
        <v>103</v>
      </c>
      <c r="L5344">
        <v>75220</v>
      </c>
      <c r="M5344" t="s">
        <v>104</v>
      </c>
      <c r="N5344" t="s">
        <v>171</v>
      </c>
      <c r="O5344" t="s">
        <v>45</v>
      </c>
      <c r="P5344" t="s">
        <v>172</v>
      </c>
      <c r="Q5344" t="s">
        <v>173</v>
      </c>
      <c r="R5344">
        <v>1.6319999999999999</v>
      </c>
      <c r="S5344">
        <v>1</v>
      </c>
      <c r="T5344">
        <v>0.2</v>
      </c>
      <c r="U5344">
        <v>0.55079999999999996</v>
      </c>
    </row>
    <row r="5345" spans="1:21" x14ac:dyDescent="0.25">
      <c r="A5345">
        <v>5344</v>
      </c>
      <c r="B5345" t="s">
        <v>8163</v>
      </c>
      <c r="C5345" s="1">
        <v>41964</v>
      </c>
      <c r="D5345" s="1">
        <v>41970</v>
      </c>
      <c r="E5345" t="s">
        <v>49</v>
      </c>
      <c r="F5345" t="s">
        <v>8164</v>
      </c>
      <c r="G5345" t="s">
        <v>8165</v>
      </c>
      <c r="H5345" t="s">
        <v>40</v>
      </c>
      <c r="I5345" t="s">
        <v>26</v>
      </c>
      <c r="J5345" t="s">
        <v>816</v>
      </c>
      <c r="K5345" t="s">
        <v>103</v>
      </c>
      <c r="L5345">
        <v>75220</v>
      </c>
      <c r="M5345" t="s">
        <v>104</v>
      </c>
      <c r="N5345" t="s">
        <v>4329</v>
      </c>
      <c r="O5345" t="s">
        <v>70</v>
      </c>
      <c r="P5345" t="s">
        <v>71</v>
      </c>
      <c r="Q5345" t="s">
        <v>4330</v>
      </c>
      <c r="R5345">
        <v>267.95999999999998</v>
      </c>
      <c r="S5345">
        <v>5</v>
      </c>
      <c r="T5345">
        <v>0.2</v>
      </c>
      <c r="U5345">
        <v>16.747499999999999</v>
      </c>
    </row>
    <row r="5346" spans="1:21" x14ac:dyDescent="0.25">
      <c r="A5346">
        <v>5345</v>
      </c>
      <c r="B5346" t="s">
        <v>8166</v>
      </c>
      <c r="C5346" s="1">
        <v>42288</v>
      </c>
      <c r="D5346" s="1">
        <v>42290</v>
      </c>
      <c r="E5346" t="s">
        <v>22</v>
      </c>
      <c r="F5346" t="s">
        <v>1127</v>
      </c>
      <c r="G5346" t="s">
        <v>1128</v>
      </c>
      <c r="H5346" t="s">
        <v>25</v>
      </c>
      <c r="I5346" t="s">
        <v>26</v>
      </c>
      <c r="J5346" t="s">
        <v>388</v>
      </c>
      <c r="K5346" t="s">
        <v>266</v>
      </c>
      <c r="L5346">
        <v>14609</v>
      </c>
      <c r="M5346" t="s">
        <v>147</v>
      </c>
      <c r="N5346" t="s">
        <v>5624</v>
      </c>
      <c r="O5346" t="s">
        <v>70</v>
      </c>
      <c r="P5346" t="s">
        <v>160</v>
      </c>
      <c r="Q5346" t="s">
        <v>6810</v>
      </c>
      <c r="R5346">
        <v>31.95</v>
      </c>
      <c r="S5346">
        <v>1</v>
      </c>
      <c r="T5346">
        <v>0</v>
      </c>
      <c r="U5346">
        <v>2.2364999999999999</v>
      </c>
    </row>
    <row r="5347" spans="1:21" x14ac:dyDescent="0.25">
      <c r="A5347">
        <v>5346</v>
      </c>
      <c r="B5347" t="s">
        <v>8167</v>
      </c>
      <c r="C5347" s="1">
        <v>42815</v>
      </c>
      <c r="D5347" s="1">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210.49359999999999</v>
      </c>
    </row>
    <row r="5348" spans="1:21" x14ac:dyDescent="0.25">
      <c r="A5348">
        <v>5347</v>
      </c>
      <c r="B5348" t="s">
        <v>8167</v>
      </c>
      <c r="C5348" s="1">
        <v>42815</v>
      </c>
      <c r="D5348" s="1">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3.9498000000000002</v>
      </c>
    </row>
    <row r="5349" spans="1:21" x14ac:dyDescent="0.25">
      <c r="A5349">
        <v>5348</v>
      </c>
      <c r="B5349" t="s">
        <v>8167</v>
      </c>
      <c r="C5349" s="1">
        <v>42815</v>
      </c>
      <c r="D5349" s="1">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2.8835999999999999</v>
      </c>
    </row>
    <row r="5350" spans="1:21" x14ac:dyDescent="0.25">
      <c r="A5350">
        <v>5349</v>
      </c>
      <c r="B5350" t="s">
        <v>8168</v>
      </c>
      <c r="C5350" s="1">
        <v>42008</v>
      </c>
      <c r="D5350" s="1">
        <v>42014</v>
      </c>
      <c r="E5350" t="s">
        <v>49</v>
      </c>
      <c r="F5350" t="s">
        <v>2424</v>
      </c>
      <c r="G5350" t="s">
        <v>2425</v>
      </c>
      <c r="H5350" t="s">
        <v>40</v>
      </c>
      <c r="I5350" t="s">
        <v>26</v>
      </c>
      <c r="J5350" t="s">
        <v>8169</v>
      </c>
      <c r="K5350" t="s">
        <v>228</v>
      </c>
      <c r="L5350">
        <v>55125</v>
      </c>
      <c r="M5350" t="s">
        <v>104</v>
      </c>
      <c r="N5350" t="s">
        <v>3249</v>
      </c>
      <c r="O5350" t="s">
        <v>45</v>
      </c>
      <c r="P5350" t="s">
        <v>74</v>
      </c>
      <c r="Q5350" t="s">
        <v>3250</v>
      </c>
      <c r="R5350">
        <v>32.340000000000003</v>
      </c>
      <c r="S5350">
        <v>3</v>
      </c>
      <c r="T5350">
        <v>0</v>
      </c>
      <c r="U5350">
        <v>15.523199999999999</v>
      </c>
    </row>
    <row r="5351" spans="1:21" x14ac:dyDescent="0.25">
      <c r="A5351">
        <v>5350</v>
      </c>
      <c r="B5351" t="s">
        <v>8168</v>
      </c>
      <c r="C5351" s="1">
        <v>42008</v>
      </c>
      <c r="D5351" s="1">
        <v>42014</v>
      </c>
      <c r="E5351" t="s">
        <v>49</v>
      </c>
      <c r="F5351" t="s">
        <v>2424</v>
      </c>
      <c r="G5351" t="s">
        <v>2425</v>
      </c>
      <c r="H5351" t="s">
        <v>40</v>
      </c>
      <c r="I5351" t="s">
        <v>26</v>
      </c>
      <c r="J5351" t="s">
        <v>8169</v>
      </c>
      <c r="K5351" t="s">
        <v>228</v>
      </c>
      <c r="L5351">
        <v>55125</v>
      </c>
      <c r="M5351" t="s">
        <v>104</v>
      </c>
      <c r="N5351" t="s">
        <v>937</v>
      </c>
      <c r="O5351" t="s">
        <v>45</v>
      </c>
      <c r="P5351" t="s">
        <v>89</v>
      </c>
      <c r="Q5351" t="s">
        <v>938</v>
      </c>
      <c r="R5351">
        <v>39.9</v>
      </c>
      <c r="S5351">
        <v>5</v>
      </c>
      <c r="T5351">
        <v>0</v>
      </c>
      <c r="U5351">
        <v>19.95</v>
      </c>
    </row>
    <row r="5352" spans="1:21" x14ac:dyDescent="0.25">
      <c r="A5352">
        <v>5351</v>
      </c>
      <c r="B5352" t="s">
        <v>8170</v>
      </c>
      <c r="C5352" s="1">
        <v>43078</v>
      </c>
      <c r="D5352" s="1">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143.85599999999999</v>
      </c>
      <c r="S5352">
        <v>9</v>
      </c>
      <c r="T5352">
        <v>0.2</v>
      </c>
      <c r="U5352">
        <v>48.551400000000001</v>
      </c>
    </row>
    <row r="5353" spans="1:21" x14ac:dyDescent="0.25">
      <c r="A5353">
        <v>5352</v>
      </c>
      <c r="B5353" t="s">
        <v>8171</v>
      </c>
      <c r="C5353" s="1">
        <v>42619</v>
      </c>
      <c r="D5353" s="1">
        <v>42625</v>
      </c>
      <c r="E5353" t="s">
        <v>49</v>
      </c>
      <c r="F5353" t="s">
        <v>2398</v>
      </c>
      <c r="G5353" t="s">
        <v>2399</v>
      </c>
      <c r="H5353" t="s">
        <v>40</v>
      </c>
      <c r="I5353" t="s">
        <v>26</v>
      </c>
      <c r="J5353" t="s">
        <v>816</v>
      </c>
      <c r="K5353" t="s">
        <v>103</v>
      </c>
      <c r="L5353">
        <v>75217</v>
      </c>
      <c r="M5353" t="s">
        <v>104</v>
      </c>
      <c r="N5353" t="s">
        <v>5810</v>
      </c>
      <c r="O5353" t="s">
        <v>45</v>
      </c>
      <c r="P5353" t="s">
        <v>89</v>
      </c>
      <c r="Q5353" t="s">
        <v>5811</v>
      </c>
      <c r="R5353">
        <v>41.92</v>
      </c>
      <c r="S5353">
        <v>4</v>
      </c>
      <c r="T5353">
        <v>0.2</v>
      </c>
      <c r="U5353">
        <v>15.196</v>
      </c>
    </row>
    <row r="5354" spans="1:21" x14ac:dyDescent="0.25">
      <c r="A5354">
        <v>5353</v>
      </c>
      <c r="B5354" t="s">
        <v>8171</v>
      </c>
      <c r="C5354" s="1">
        <v>42619</v>
      </c>
      <c r="D5354" s="1">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v>
      </c>
      <c r="S5354">
        <v>2</v>
      </c>
      <c r="T5354">
        <v>0.2</v>
      </c>
      <c r="U5354">
        <v>37.078200000000002</v>
      </c>
    </row>
    <row r="5355" spans="1:21" x14ac:dyDescent="0.25">
      <c r="A5355">
        <v>5354</v>
      </c>
      <c r="B5355" t="s">
        <v>8172</v>
      </c>
      <c r="C5355" s="1">
        <v>42616</v>
      </c>
      <c r="D5355" s="1">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x14ac:dyDescent="0.25">
      <c r="A5356">
        <v>5355</v>
      </c>
      <c r="B5356" t="s">
        <v>8173</v>
      </c>
      <c r="C5356" s="1">
        <v>41772</v>
      </c>
      <c r="D5356" s="1">
        <v>41778</v>
      </c>
      <c r="E5356" t="s">
        <v>49</v>
      </c>
      <c r="F5356" t="s">
        <v>6427</v>
      </c>
      <c r="G5356" t="s">
        <v>6428</v>
      </c>
      <c r="H5356" t="s">
        <v>40</v>
      </c>
      <c r="I5356" t="s">
        <v>26</v>
      </c>
      <c r="J5356" t="s">
        <v>41</v>
      </c>
      <c r="K5356" t="s">
        <v>42</v>
      </c>
      <c r="L5356">
        <v>90004</v>
      </c>
      <c r="M5356" t="s">
        <v>43</v>
      </c>
      <c r="N5356" t="s">
        <v>5501</v>
      </c>
      <c r="O5356" t="s">
        <v>31</v>
      </c>
      <c r="P5356" t="s">
        <v>35</v>
      </c>
      <c r="Q5356" t="s">
        <v>5502</v>
      </c>
      <c r="R5356">
        <v>279.45600000000002</v>
      </c>
      <c r="S5356">
        <v>6</v>
      </c>
      <c r="T5356">
        <v>0.2</v>
      </c>
      <c r="U5356">
        <v>20.959199999999999</v>
      </c>
    </row>
    <row r="5357" spans="1:21" x14ac:dyDescent="0.25">
      <c r="A5357">
        <v>5356</v>
      </c>
      <c r="B5357" t="s">
        <v>8173</v>
      </c>
      <c r="C5357" s="1">
        <v>41772</v>
      </c>
      <c r="D5357" s="1">
        <v>41778</v>
      </c>
      <c r="E5357" t="s">
        <v>49</v>
      </c>
      <c r="F5357" t="s">
        <v>6427</v>
      </c>
      <c r="G5357" t="s">
        <v>6428</v>
      </c>
      <c r="H5357" t="s">
        <v>40</v>
      </c>
      <c r="I5357" t="s">
        <v>26</v>
      </c>
      <c r="J5357" t="s">
        <v>41</v>
      </c>
      <c r="K5357" t="s">
        <v>42</v>
      </c>
      <c r="L5357">
        <v>90004</v>
      </c>
      <c r="M5357" t="s">
        <v>43</v>
      </c>
      <c r="N5357" t="s">
        <v>8174</v>
      </c>
      <c r="O5357" t="s">
        <v>45</v>
      </c>
      <c r="P5357" t="s">
        <v>89</v>
      </c>
      <c r="Q5357" t="s">
        <v>8175</v>
      </c>
      <c r="R5357">
        <v>8</v>
      </c>
      <c r="S5357">
        <v>2</v>
      </c>
      <c r="T5357">
        <v>0</v>
      </c>
      <c r="U5357">
        <v>3.84</v>
      </c>
    </row>
    <row r="5358" spans="1:21" x14ac:dyDescent="0.25">
      <c r="A5358">
        <v>5357</v>
      </c>
      <c r="B5358" t="s">
        <v>8176</v>
      </c>
      <c r="C5358" s="1">
        <v>42642</v>
      </c>
      <c r="D5358" s="1">
        <v>42646</v>
      </c>
      <c r="E5358" t="s">
        <v>49</v>
      </c>
      <c r="F5358" t="s">
        <v>4037</v>
      </c>
      <c r="G5358" t="s">
        <v>4038</v>
      </c>
      <c r="H5358" t="s">
        <v>25</v>
      </c>
      <c r="I5358" t="s">
        <v>26</v>
      </c>
      <c r="J5358" t="s">
        <v>126</v>
      </c>
      <c r="K5358" t="s">
        <v>42</v>
      </c>
      <c r="L5358">
        <v>94109</v>
      </c>
      <c r="M5358" t="s">
        <v>43</v>
      </c>
      <c r="N5358" t="s">
        <v>5224</v>
      </c>
      <c r="O5358" t="s">
        <v>45</v>
      </c>
      <c r="P5358" t="s">
        <v>74</v>
      </c>
      <c r="Q5358" t="s">
        <v>5225</v>
      </c>
      <c r="R5358">
        <v>27.24</v>
      </c>
      <c r="S5358">
        <v>5</v>
      </c>
      <c r="T5358">
        <v>0.2</v>
      </c>
      <c r="U5358">
        <v>9.5340000000000007</v>
      </c>
    </row>
    <row r="5359" spans="1:21" x14ac:dyDescent="0.25">
      <c r="A5359">
        <v>5358</v>
      </c>
      <c r="B5359" t="s">
        <v>8177</v>
      </c>
      <c r="C5359" s="1">
        <v>41856</v>
      </c>
      <c r="D5359" s="1">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1.6359999999999999</v>
      </c>
    </row>
    <row r="5360" spans="1:21" x14ac:dyDescent="0.25">
      <c r="A5360">
        <v>5359</v>
      </c>
      <c r="B5360" t="s">
        <v>8177</v>
      </c>
      <c r="C5360" s="1">
        <v>41856</v>
      </c>
      <c r="D5360" s="1">
        <v>41862</v>
      </c>
      <c r="E5360" t="s">
        <v>49</v>
      </c>
      <c r="F5360" t="s">
        <v>1698</v>
      </c>
      <c r="G5360" t="s">
        <v>1699</v>
      </c>
      <c r="H5360" t="s">
        <v>25</v>
      </c>
      <c r="I5360" t="s">
        <v>26</v>
      </c>
      <c r="J5360" t="s">
        <v>126</v>
      </c>
      <c r="K5360" t="s">
        <v>42</v>
      </c>
      <c r="L5360">
        <v>94122</v>
      </c>
      <c r="M5360" t="s">
        <v>43</v>
      </c>
      <c r="N5360" t="s">
        <v>6766</v>
      </c>
      <c r="O5360" t="s">
        <v>45</v>
      </c>
      <c r="P5360" t="s">
        <v>58</v>
      </c>
      <c r="Q5360" t="s">
        <v>6767</v>
      </c>
      <c r="R5360">
        <v>15.78</v>
      </c>
      <c r="S5360">
        <v>2</v>
      </c>
      <c r="T5360">
        <v>0</v>
      </c>
      <c r="U5360">
        <v>0.63119999999999998</v>
      </c>
    </row>
    <row r="5361" spans="1:21" x14ac:dyDescent="0.25">
      <c r="A5361">
        <v>5360</v>
      </c>
      <c r="B5361" t="s">
        <v>8177</v>
      </c>
      <c r="C5361" s="1">
        <v>41856</v>
      </c>
      <c r="D5361" s="1">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v>
      </c>
    </row>
    <row r="5362" spans="1:21" x14ac:dyDescent="0.25">
      <c r="A5362">
        <v>5361</v>
      </c>
      <c r="B5362" t="s">
        <v>8178</v>
      </c>
      <c r="C5362" s="1">
        <v>42839</v>
      </c>
      <c r="D5362" s="1">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198.27199999999999</v>
      </c>
      <c r="S5362">
        <v>8</v>
      </c>
      <c r="T5362">
        <v>0.2</v>
      </c>
      <c r="U5362">
        <v>-32.219200000000001</v>
      </c>
    </row>
    <row r="5363" spans="1:21" x14ac:dyDescent="0.25">
      <c r="A5363">
        <v>5362</v>
      </c>
      <c r="B5363" t="s">
        <v>8179</v>
      </c>
      <c r="C5363" s="1">
        <v>42895</v>
      </c>
      <c r="D5363" s="1">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v>
      </c>
      <c r="S5363">
        <v>5</v>
      </c>
      <c r="T5363">
        <v>0.2</v>
      </c>
      <c r="U5363">
        <v>54.057000000000002</v>
      </c>
    </row>
    <row r="5364" spans="1:21" x14ac:dyDescent="0.25">
      <c r="A5364">
        <v>5363</v>
      </c>
      <c r="B5364" t="s">
        <v>8180</v>
      </c>
      <c r="C5364" s="1">
        <v>42733</v>
      </c>
      <c r="D5364" s="1">
        <v>42737</v>
      </c>
      <c r="E5364" t="s">
        <v>49</v>
      </c>
      <c r="F5364" t="s">
        <v>2508</v>
      </c>
      <c r="G5364" t="s">
        <v>2509</v>
      </c>
      <c r="H5364" t="s">
        <v>25</v>
      </c>
      <c r="I5364" t="s">
        <v>26</v>
      </c>
      <c r="J5364" t="s">
        <v>7253</v>
      </c>
      <c r="K5364" t="s">
        <v>4538</v>
      </c>
      <c r="L5364">
        <v>67212</v>
      </c>
      <c r="M5364" t="s">
        <v>104</v>
      </c>
      <c r="N5364" t="s">
        <v>6574</v>
      </c>
      <c r="O5364" t="s">
        <v>31</v>
      </c>
      <c r="P5364" t="s">
        <v>64</v>
      </c>
      <c r="Q5364" t="s">
        <v>6575</v>
      </c>
      <c r="R5364">
        <v>70.56</v>
      </c>
      <c r="S5364">
        <v>6</v>
      </c>
      <c r="T5364">
        <v>0</v>
      </c>
      <c r="U5364">
        <v>23.990400000000001</v>
      </c>
    </row>
    <row r="5365" spans="1:21" x14ac:dyDescent="0.25">
      <c r="A5365">
        <v>5364</v>
      </c>
      <c r="B5365" t="s">
        <v>8180</v>
      </c>
      <c r="C5365" s="1">
        <v>42733</v>
      </c>
      <c r="D5365" s="1">
        <v>42737</v>
      </c>
      <c r="E5365" t="s">
        <v>49</v>
      </c>
      <c r="F5365" t="s">
        <v>2508</v>
      </c>
      <c r="G5365" t="s">
        <v>2509</v>
      </c>
      <c r="H5365" t="s">
        <v>25</v>
      </c>
      <c r="I5365" t="s">
        <v>26</v>
      </c>
      <c r="J5365" t="s">
        <v>7253</v>
      </c>
      <c r="K5365" t="s">
        <v>4538</v>
      </c>
      <c r="L5365">
        <v>67212</v>
      </c>
      <c r="M5365" t="s">
        <v>104</v>
      </c>
      <c r="N5365" t="s">
        <v>5600</v>
      </c>
      <c r="O5365" t="s">
        <v>45</v>
      </c>
      <c r="P5365" t="s">
        <v>77</v>
      </c>
      <c r="Q5365" t="s">
        <v>5601</v>
      </c>
      <c r="R5365">
        <v>81.96</v>
      </c>
      <c r="S5365">
        <v>2</v>
      </c>
      <c r="T5365">
        <v>0</v>
      </c>
      <c r="U5365">
        <v>22.948799999999999</v>
      </c>
    </row>
    <row r="5366" spans="1:21" x14ac:dyDescent="0.25">
      <c r="A5366">
        <v>5365</v>
      </c>
      <c r="B5366" t="s">
        <v>8181</v>
      </c>
      <c r="C5366" s="1">
        <v>41657</v>
      </c>
      <c r="D5366" s="1">
        <v>41660</v>
      </c>
      <c r="E5366" t="s">
        <v>22</v>
      </c>
      <c r="F5366" t="s">
        <v>6461</v>
      </c>
      <c r="G5366" t="s">
        <v>6462</v>
      </c>
      <c r="H5366" t="s">
        <v>40</v>
      </c>
      <c r="I5366" t="s">
        <v>26</v>
      </c>
      <c r="J5366" t="s">
        <v>317</v>
      </c>
      <c r="K5366" t="s">
        <v>419</v>
      </c>
      <c r="L5366">
        <v>97477</v>
      </c>
      <c r="M5366" t="s">
        <v>43</v>
      </c>
      <c r="N5366" t="s">
        <v>5139</v>
      </c>
      <c r="O5366" t="s">
        <v>45</v>
      </c>
      <c r="P5366" t="s">
        <v>77</v>
      </c>
      <c r="Q5366" t="s">
        <v>5140</v>
      </c>
      <c r="R5366">
        <v>64.864000000000004</v>
      </c>
      <c r="S5366">
        <v>4</v>
      </c>
      <c r="T5366">
        <v>0.2</v>
      </c>
      <c r="U5366">
        <v>6.4863999999999997</v>
      </c>
    </row>
    <row r="5367" spans="1:21" x14ac:dyDescent="0.25">
      <c r="A5367">
        <v>5366</v>
      </c>
      <c r="B5367" t="s">
        <v>8182</v>
      </c>
      <c r="C5367" s="1">
        <v>42694</v>
      </c>
      <c r="D5367" s="1">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13.2293</v>
      </c>
    </row>
    <row r="5368" spans="1:21" x14ac:dyDescent="0.25">
      <c r="A5368">
        <v>5367</v>
      </c>
      <c r="B5368" t="s">
        <v>8183</v>
      </c>
      <c r="C5368" s="1">
        <v>42896</v>
      </c>
      <c r="D5368" s="1">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88.775999999999996</v>
      </c>
      <c r="S5368">
        <v>3</v>
      </c>
      <c r="T5368">
        <v>0.2</v>
      </c>
      <c r="U5368">
        <v>7.7679</v>
      </c>
    </row>
    <row r="5369" spans="1:21" x14ac:dyDescent="0.25">
      <c r="A5369">
        <v>5368</v>
      </c>
      <c r="B5369" t="s">
        <v>8183</v>
      </c>
      <c r="C5369" s="1">
        <v>42896</v>
      </c>
      <c r="D5369" s="1">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x14ac:dyDescent="0.25">
      <c r="A5370">
        <v>5369</v>
      </c>
      <c r="B5370" t="s">
        <v>8183</v>
      </c>
      <c r="C5370" s="1">
        <v>42896</v>
      </c>
      <c r="D5370" s="1">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3.895</v>
      </c>
    </row>
    <row r="5371" spans="1:21" x14ac:dyDescent="0.25">
      <c r="A5371">
        <v>5370</v>
      </c>
      <c r="B5371" t="s">
        <v>8184</v>
      </c>
      <c r="C5371" s="1">
        <v>42988</v>
      </c>
      <c r="D5371" s="1">
        <v>42991</v>
      </c>
      <c r="E5371" t="s">
        <v>187</v>
      </c>
      <c r="F5371" t="s">
        <v>1507</v>
      </c>
      <c r="G5371" t="s">
        <v>1508</v>
      </c>
      <c r="H5371" t="s">
        <v>40</v>
      </c>
      <c r="I5371" t="s">
        <v>26</v>
      </c>
      <c r="J5371" t="s">
        <v>802</v>
      </c>
      <c r="K5371" t="s">
        <v>497</v>
      </c>
      <c r="L5371">
        <v>44312</v>
      </c>
      <c r="M5371" t="s">
        <v>147</v>
      </c>
      <c r="N5371" t="s">
        <v>8185</v>
      </c>
      <c r="O5371" t="s">
        <v>45</v>
      </c>
      <c r="P5371" t="s">
        <v>89</v>
      </c>
      <c r="Q5371" t="s">
        <v>8186</v>
      </c>
      <c r="R5371">
        <v>85.055999999999997</v>
      </c>
      <c r="S5371">
        <v>3</v>
      </c>
      <c r="T5371">
        <v>0.2</v>
      </c>
      <c r="U5371">
        <v>28.706399999999999</v>
      </c>
    </row>
    <row r="5372" spans="1:21" x14ac:dyDescent="0.25">
      <c r="A5372">
        <v>5371</v>
      </c>
      <c r="B5372" t="s">
        <v>8187</v>
      </c>
      <c r="C5372" s="1">
        <v>42833</v>
      </c>
      <c r="D5372" s="1">
        <v>42837</v>
      </c>
      <c r="E5372" t="s">
        <v>49</v>
      </c>
      <c r="F5372" t="s">
        <v>3932</v>
      </c>
      <c r="G5372" t="s">
        <v>3933</v>
      </c>
      <c r="H5372" t="s">
        <v>40</v>
      </c>
      <c r="I5372" t="s">
        <v>26</v>
      </c>
      <c r="J5372" t="s">
        <v>7833</v>
      </c>
      <c r="K5372" t="s">
        <v>237</v>
      </c>
      <c r="L5372">
        <v>48237</v>
      </c>
      <c r="M5372" t="s">
        <v>104</v>
      </c>
      <c r="N5372" t="s">
        <v>5650</v>
      </c>
      <c r="O5372" t="s">
        <v>31</v>
      </c>
      <c r="P5372" t="s">
        <v>64</v>
      </c>
      <c r="Q5372" t="s">
        <v>5651</v>
      </c>
      <c r="R5372">
        <v>273.95999999999998</v>
      </c>
      <c r="S5372">
        <v>2</v>
      </c>
      <c r="T5372">
        <v>0</v>
      </c>
      <c r="U5372">
        <v>71.229600000000005</v>
      </c>
    </row>
    <row r="5373" spans="1:21" x14ac:dyDescent="0.25">
      <c r="A5373">
        <v>5372</v>
      </c>
      <c r="B5373" t="s">
        <v>8187</v>
      </c>
      <c r="C5373" s="1">
        <v>42833</v>
      </c>
      <c r="D5373" s="1">
        <v>42837</v>
      </c>
      <c r="E5373" t="s">
        <v>49</v>
      </c>
      <c r="F5373" t="s">
        <v>3932</v>
      </c>
      <c r="G5373" t="s">
        <v>3933</v>
      </c>
      <c r="H5373" t="s">
        <v>40</v>
      </c>
      <c r="I5373" t="s">
        <v>26</v>
      </c>
      <c r="J5373" t="s">
        <v>7833</v>
      </c>
      <c r="K5373" t="s">
        <v>237</v>
      </c>
      <c r="L5373">
        <v>48237</v>
      </c>
      <c r="M5373" t="s">
        <v>104</v>
      </c>
      <c r="N5373" t="s">
        <v>2911</v>
      </c>
      <c r="O5373" t="s">
        <v>31</v>
      </c>
      <c r="P5373" t="s">
        <v>64</v>
      </c>
      <c r="Q5373" t="s">
        <v>2912</v>
      </c>
      <c r="R5373">
        <v>306.89999999999998</v>
      </c>
      <c r="S5373">
        <v>3</v>
      </c>
      <c r="T5373">
        <v>0</v>
      </c>
      <c r="U5373">
        <v>79.793999999999997</v>
      </c>
    </row>
    <row r="5374" spans="1:21" x14ac:dyDescent="0.25">
      <c r="A5374">
        <v>5373</v>
      </c>
      <c r="B5374" t="s">
        <v>8188</v>
      </c>
      <c r="C5374" s="1">
        <v>42301</v>
      </c>
      <c r="D5374" s="1">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v>
      </c>
      <c r="S5374">
        <v>3</v>
      </c>
      <c r="T5374">
        <v>0.2</v>
      </c>
      <c r="U5374">
        <v>5.4432</v>
      </c>
    </row>
    <row r="5375" spans="1:21" x14ac:dyDescent="0.25">
      <c r="A5375">
        <v>5374</v>
      </c>
      <c r="B5375" t="s">
        <v>8188</v>
      </c>
      <c r="C5375" s="1">
        <v>42301</v>
      </c>
      <c r="D5375" s="1">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-69.472200000000001</v>
      </c>
    </row>
    <row r="5376" spans="1:21" x14ac:dyDescent="0.25">
      <c r="A5376">
        <v>5375</v>
      </c>
      <c r="B5376" t="s">
        <v>8188</v>
      </c>
      <c r="C5376" s="1">
        <v>42301</v>
      </c>
      <c r="D5376" s="1">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v>
      </c>
      <c r="S5376">
        <v>2</v>
      </c>
      <c r="T5376">
        <v>0.2</v>
      </c>
      <c r="U5376">
        <v>3.6288</v>
      </c>
    </row>
    <row r="5377" spans="1:21" x14ac:dyDescent="0.25">
      <c r="A5377">
        <v>5376</v>
      </c>
      <c r="B5377" t="s">
        <v>8189</v>
      </c>
      <c r="C5377" s="1">
        <v>42882</v>
      </c>
      <c r="D5377" s="1">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9.8160000000000007</v>
      </c>
    </row>
    <row r="5378" spans="1:21" x14ac:dyDescent="0.25">
      <c r="A5378">
        <v>5377</v>
      </c>
      <c r="B5378" t="s">
        <v>8189</v>
      </c>
      <c r="C5378" s="1">
        <v>42882</v>
      </c>
      <c r="D5378" s="1">
        <v>42886</v>
      </c>
      <c r="E5378" t="s">
        <v>49</v>
      </c>
      <c r="F5378" t="s">
        <v>4520</v>
      </c>
      <c r="G5378" t="s">
        <v>4521</v>
      </c>
      <c r="H5378" t="s">
        <v>40</v>
      </c>
      <c r="I5378" t="s">
        <v>26</v>
      </c>
      <c r="J5378" t="s">
        <v>94</v>
      </c>
      <c r="K5378" t="s">
        <v>95</v>
      </c>
      <c r="L5378">
        <v>98103</v>
      </c>
      <c r="M5378" t="s">
        <v>43</v>
      </c>
      <c r="N5378" t="s">
        <v>6761</v>
      </c>
      <c r="O5378" t="s">
        <v>45</v>
      </c>
      <c r="P5378" t="s">
        <v>67</v>
      </c>
      <c r="Q5378" t="s">
        <v>3042</v>
      </c>
      <c r="R5378">
        <v>31.44</v>
      </c>
      <c r="S5378">
        <v>3</v>
      </c>
      <c r="T5378">
        <v>0</v>
      </c>
      <c r="U5378">
        <v>7.86</v>
      </c>
    </row>
    <row r="5379" spans="1:21" x14ac:dyDescent="0.25">
      <c r="A5379">
        <v>5378</v>
      </c>
      <c r="B5379" t="s">
        <v>8190</v>
      </c>
      <c r="C5379" s="1">
        <v>41978</v>
      </c>
      <c r="D5379" s="1">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117.6147</v>
      </c>
    </row>
    <row r="5380" spans="1:21" x14ac:dyDescent="0.25">
      <c r="A5380">
        <v>5379</v>
      </c>
      <c r="B5380" t="s">
        <v>8190</v>
      </c>
      <c r="C5380" s="1">
        <v>41978</v>
      </c>
      <c r="D5380" s="1">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v>
      </c>
    </row>
    <row r="5381" spans="1:21" x14ac:dyDescent="0.25">
      <c r="A5381">
        <v>5380</v>
      </c>
      <c r="B5381" t="s">
        <v>8191</v>
      </c>
      <c r="C5381" s="1">
        <v>42596</v>
      </c>
      <c r="D5381" s="1">
        <v>42600</v>
      </c>
      <c r="E5381" t="s">
        <v>49</v>
      </c>
      <c r="F5381" t="s">
        <v>7990</v>
      </c>
      <c r="G5381" t="s">
        <v>7991</v>
      </c>
      <c r="H5381" t="s">
        <v>25</v>
      </c>
      <c r="I5381" t="s">
        <v>26</v>
      </c>
      <c r="J5381" t="s">
        <v>41</v>
      </c>
      <c r="K5381" t="s">
        <v>42</v>
      </c>
      <c r="L5381">
        <v>90045</v>
      </c>
      <c r="M5381" t="s">
        <v>43</v>
      </c>
      <c r="N5381" t="s">
        <v>5110</v>
      </c>
      <c r="O5381" t="s">
        <v>45</v>
      </c>
      <c r="P5381" t="s">
        <v>89</v>
      </c>
      <c r="Q5381" t="s">
        <v>5111</v>
      </c>
      <c r="R5381">
        <v>15.54</v>
      </c>
      <c r="S5381">
        <v>3</v>
      </c>
      <c r="T5381">
        <v>0</v>
      </c>
      <c r="U5381">
        <v>7.6146000000000003</v>
      </c>
    </row>
    <row r="5382" spans="1:21" x14ac:dyDescent="0.25">
      <c r="A5382">
        <v>5381</v>
      </c>
      <c r="B5382" t="s">
        <v>8191</v>
      </c>
      <c r="C5382" s="1">
        <v>42596</v>
      </c>
      <c r="D5382" s="1">
        <v>42600</v>
      </c>
      <c r="E5382" t="s">
        <v>49</v>
      </c>
      <c r="F5382" t="s">
        <v>7990</v>
      </c>
      <c r="G5382" t="s">
        <v>7991</v>
      </c>
      <c r="H5382" t="s">
        <v>25</v>
      </c>
      <c r="I5382" t="s">
        <v>26</v>
      </c>
      <c r="J5382" t="s">
        <v>41</v>
      </c>
      <c r="K5382" t="s">
        <v>42</v>
      </c>
      <c r="L5382">
        <v>90045</v>
      </c>
      <c r="M5382" t="s">
        <v>43</v>
      </c>
      <c r="N5382" t="s">
        <v>8192</v>
      </c>
      <c r="O5382" t="s">
        <v>70</v>
      </c>
      <c r="P5382" t="s">
        <v>683</v>
      </c>
      <c r="Q5382" t="s">
        <v>8193</v>
      </c>
      <c r="R5382">
        <v>105.55200000000001</v>
      </c>
      <c r="S5382">
        <v>6</v>
      </c>
      <c r="T5382">
        <v>0.2</v>
      </c>
      <c r="U5382">
        <v>35.623800000000003</v>
      </c>
    </row>
    <row r="5383" spans="1:21" x14ac:dyDescent="0.25">
      <c r="A5383">
        <v>5382</v>
      </c>
      <c r="B5383" t="s">
        <v>8194</v>
      </c>
      <c r="C5383" s="1">
        <v>42618</v>
      </c>
      <c r="D5383" s="1">
        <v>42620</v>
      </c>
      <c r="E5383" t="s">
        <v>22</v>
      </c>
      <c r="F5383" t="s">
        <v>8195</v>
      </c>
      <c r="G5383" t="s">
        <v>8196</v>
      </c>
      <c r="H5383" t="s">
        <v>40</v>
      </c>
      <c r="I5383" t="s">
        <v>26</v>
      </c>
      <c r="J5383" t="s">
        <v>183</v>
      </c>
      <c r="K5383" t="s">
        <v>103</v>
      </c>
      <c r="L5383">
        <v>77070</v>
      </c>
      <c r="M5383" t="s">
        <v>104</v>
      </c>
      <c r="N5383" t="s">
        <v>2648</v>
      </c>
      <c r="O5383" t="s">
        <v>45</v>
      </c>
      <c r="P5383" t="s">
        <v>89</v>
      </c>
      <c r="Q5383" t="s">
        <v>2649</v>
      </c>
      <c r="R5383">
        <v>25.92</v>
      </c>
      <c r="S5383">
        <v>5</v>
      </c>
      <c r="T5383">
        <v>0.2</v>
      </c>
      <c r="U5383">
        <v>9.0719999999999992</v>
      </c>
    </row>
    <row r="5384" spans="1:21" x14ac:dyDescent="0.25">
      <c r="A5384">
        <v>5383</v>
      </c>
      <c r="B5384" t="s">
        <v>8194</v>
      </c>
      <c r="C5384" s="1">
        <v>42618</v>
      </c>
      <c r="D5384" s="1">
        <v>42620</v>
      </c>
      <c r="E5384" t="s">
        <v>22</v>
      </c>
      <c r="F5384" t="s">
        <v>8195</v>
      </c>
      <c r="G5384" t="s">
        <v>8196</v>
      </c>
      <c r="H5384" t="s">
        <v>40</v>
      </c>
      <c r="I5384" t="s">
        <v>26</v>
      </c>
      <c r="J5384" t="s">
        <v>183</v>
      </c>
      <c r="K5384" t="s">
        <v>103</v>
      </c>
      <c r="L5384">
        <v>77070</v>
      </c>
      <c r="M5384" t="s">
        <v>104</v>
      </c>
      <c r="N5384" t="s">
        <v>4401</v>
      </c>
      <c r="O5384" t="s">
        <v>45</v>
      </c>
      <c r="P5384" t="s">
        <v>268</v>
      </c>
      <c r="Q5384" t="s">
        <v>562</v>
      </c>
      <c r="R5384">
        <v>15.808</v>
      </c>
      <c r="S5384">
        <v>8</v>
      </c>
      <c r="T5384">
        <v>0.2</v>
      </c>
      <c r="U5384">
        <v>5.3352000000000004</v>
      </c>
    </row>
    <row r="5385" spans="1:21" x14ac:dyDescent="0.25">
      <c r="A5385">
        <v>5384</v>
      </c>
      <c r="B5385" t="s">
        <v>8194</v>
      </c>
      <c r="C5385" s="1">
        <v>42618</v>
      </c>
      <c r="D5385" s="1">
        <v>42620</v>
      </c>
      <c r="E5385" t="s">
        <v>22</v>
      </c>
      <c r="F5385" t="s">
        <v>8195</v>
      </c>
      <c r="G5385" t="s">
        <v>8196</v>
      </c>
      <c r="H5385" t="s">
        <v>40</v>
      </c>
      <c r="I5385" t="s">
        <v>26</v>
      </c>
      <c r="J5385" t="s">
        <v>183</v>
      </c>
      <c r="K5385" t="s">
        <v>103</v>
      </c>
      <c r="L5385">
        <v>77070</v>
      </c>
      <c r="M5385" t="s">
        <v>104</v>
      </c>
      <c r="N5385" t="s">
        <v>1306</v>
      </c>
      <c r="O5385" t="s">
        <v>45</v>
      </c>
      <c r="P5385" t="s">
        <v>89</v>
      </c>
      <c r="Q5385" t="s">
        <v>1307</v>
      </c>
      <c r="R5385">
        <v>10.368</v>
      </c>
      <c r="S5385">
        <v>2</v>
      </c>
      <c r="T5385">
        <v>0.2</v>
      </c>
      <c r="U5385">
        <v>3.7584</v>
      </c>
    </row>
    <row r="5386" spans="1:21" x14ac:dyDescent="0.25">
      <c r="A5386">
        <v>5385</v>
      </c>
      <c r="B5386" t="s">
        <v>8197</v>
      </c>
      <c r="C5386" s="1">
        <v>42912</v>
      </c>
      <c r="D5386" s="1">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v>
      </c>
    </row>
    <row r="5387" spans="1:21" x14ac:dyDescent="0.25">
      <c r="A5387">
        <v>5386</v>
      </c>
      <c r="B5387" t="s">
        <v>8197</v>
      </c>
      <c r="C5387" s="1">
        <v>42912</v>
      </c>
      <c r="D5387" s="1">
        <v>42919</v>
      </c>
      <c r="E5387" t="s">
        <v>49</v>
      </c>
      <c r="F5387" t="s">
        <v>3533</v>
      </c>
      <c r="G5387" t="s">
        <v>3534</v>
      </c>
      <c r="H5387" t="s">
        <v>25</v>
      </c>
      <c r="I5387" t="s">
        <v>26</v>
      </c>
      <c r="J5387" t="s">
        <v>145</v>
      </c>
      <c r="K5387" t="s">
        <v>146</v>
      </c>
      <c r="L5387">
        <v>19143</v>
      </c>
      <c r="M5387" t="s">
        <v>147</v>
      </c>
      <c r="N5387" t="s">
        <v>5873</v>
      </c>
      <c r="O5387" t="s">
        <v>70</v>
      </c>
      <c r="P5387" t="s">
        <v>71</v>
      </c>
      <c r="Q5387" t="s">
        <v>5874</v>
      </c>
      <c r="R5387">
        <v>545.91600000000005</v>
      </c>
      <c r="S5387">
        <v>14</v>
      </c>
      <c r="T5387">
        <v>0.4</v>
      </c>
      <c r="U5387">
        <v>72.788799999999995</v>
      </c>
    </row>
    <row r="5388" spans="1:21" x14ac:dyDescent="0.25">
      <c r="A5388">
        <v>5387</v>
      </c>
      <c r="B5388" t="s">
        <v>8198</v>
      </c>
      <c r="C5388" s="1">
        <v>42806</v>
      </c>
      <c r="D5388" s="1">
        <v>42811</v>
      </c>
      <c r="E5388" t="s">
        <v>49</v>
      </c>
      <c r="F5388" t="s">
        <v>2631</v>
      </c>
      <c r="G5388" t="s">
        <v>2632</v>
      </c>
      <c r="H5388" t="s">
        <v>25</v>
      </c>
      <c r="I5388" t="s">
        <v>26</v>
      </c>
      <c r="J5388" t="s">
        <v>8199</v>
      </c>
      <c r="K5388" t="s">
        <v>1711</v>
      </c>
      <c r="L5388">
        <v>72756</v>
      </c>
      <c r="M5388" t="s">
        <v>29</v>
      </c>
      <c r="N5388" t="s">
        <v>5628</v>
      </c>
      <c r="O5388" t="s">
        <v>45</v>
      </c>
      <c r="P5388" t="s">
        <v>74</v>
      </c>
      <c r="Q5388" t="s">
        <v>1221</v>
      </c>
      <c r="R5388">
        <v>40.409999999999997</v>
      </c>
      <c r="S5388">
        <v>9</v>
      </c>
      <c r="T5388">
        <v>0</v>
      </c>
      <c r="U5388">
        <v>18.5886</v>
      </c>
    </row>
    <row r="5389" spans="1:21" x14ac:dyDescent="0.25">
      <c r="A5389">
        <v>5388</v>
      </c>
      <c r="B5389" t="s">
        <v>8200</v>
      </c>
      <c r="C5389" s="1">
        <v>42784</v>
      </c>
      <c r="D5389" s="1">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v>
      </c>
    </row>
    <row r="5390" spans="1:21" x14ac:dyDescent="0.25">
      <c r="A5390">
        <v>5389</v>
      </c>
      <c r="B5390" t="s">
        <v>8200</v>
      </c>
      <c r="C5390" s="1">
        <v>42784</v>
      </c>
      <c r="D5390" s="1">
        <v>42787</v>
      </c>
      <c r="E5390" t="s">
        <v>22</v>
      </c>
      <c r="F5390" t="s">
        <v>480</v>
      </c>
      <c r="G5390" t="s">
        <v>481</v>
      </c>
      <c r="H5390" t="s">
        <v>40</v>
      </c>
      <c r="I5390" t="s">
        <v>26</v>
      </c>
      <c r="J5390" t="s">
        <v>41</v>
      </c>
      <c r="K5390" t="s">
        <v>42</v>
      </c>
      <c r="L5390">
        <v>90045</v>
      </c>
      <c r="M5390" t="s">
        <v>43</v>
      </c>
      <c r="N5390" t="s">
        <v>5386</v>
      </c>
      <c r="O5390" t="s">
        <v>70</v>
      </c>
      <c r="P5390" t="s">
        <v>160</v>
      </c>
      <c r="Q5390" t="s">
        <v>5387</v>
      </c>
      <c r="R5390">
        <v>109.53</v>
      </c>
      <c r="S5390">
        <v>3</v>
      </c>
      <c r="T5390">
        <v>0</v>
      </c>
      <c r="U5390">
        <v>47.097900000000003</v>
      </c>
    </row>
    <row r="5391" spans="1:21" x14ac:dyDescent="0.25">
      <c r="A5391">
        <v>5390</v>
      </c>
      <c r="B5391" t="s">
        <v>8200</v>
      </c>
      <c r="C5391" s="1">
        <v>42784</v>
      </c>
      <c r="D5391" s="1">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x14ac:dyDescent="0.25">
      <c r="A5392">
        <v>5391</v>
      </c>
      <c r="B5392" t="s">
        <v>8201</v>
      </c>
      <c r="C5392" s="1">
        <v>43049</v>
      </c>
      <c r="D5392" s="1">
        <v>43051</v>
      </c>
      <c r="E5392" t="s">
        <v>22</v>
      </c>
      <c r="F5392" t="s">
        <v>6791</v>
      </c>
      <c r="G5392" t="s">
        <v>6792</v>
      </c>
      <c r="H5392" t="s">
        <v>40</v>
      </c>
      <c r="I5392" t="s">
        <v>26</v>
      </c>
      <c r="J5392" t="s">
        <v>94</v>
      </c>
      <c r="K5392" t="s">
        <v>95</v>
      </c>
      <c r="L5392">
        <v>98105</v>
      </c>
      <c r="M5392" t="s">
        <v>43</v>
      </c>
      <c r="N5392" t="s">
        <v>4166</v>
      </c>
      <c r="O5392" t="s">
        <v>45</v>
      </c>
      <c r="P5392" t="s">
        <v>74</v>
      </c>
      <c r="Q5392" t="s">
        <v>4167</v>
      </c>
      <c r="R5392">
        <v>26.352</v>
      </c>
      <c r="S5392">
        <v>3</v>
      </c>
      <c r="T5392">
        <v>0.2</v>
      </c>
      <c r="U5392">
        <v>9.5526</v>
      </c>
    </row>
    <row r="5393" spans="1:21" x14ac:dyDescent="0.25">
      <c r="A5393">
        <v>5392</v>
      </c>
      <c r="B5393" t="s">
        <v>8202</v>
      </c>
      <c r="C5393" s="1">
        <v>41962</v>
      </c>
      <c r="D5393" s="1">
        <v>41968</v>
      </c>
      <c r="E5393" t="s">
        <v>49</v>
      </c>
      <c r="F5393" t="s">
        <v>7549</v>
      </c>
      <c r="G5393" t="s">
        <v>7550</v>
      </c>
      <c r="H5393" t="s">
        <v>40</v>
      </c>
      <c r="I5393" t="s">
        <v>26</v>
      </c>
      <c r="J5393" t="s">
        <v>520</v>
      </c>
      <c r="K5393" t="s">
        <v>244</v>
      </c>
      <c r="L5393">
        <v>19805</v>
      </c>
      <c r="M5393" t="s">
        <v>147</v>
      </c>
      <c r="N5393" t="s">
        <v>2123</v>
      </c>
      <c r="O5393" t="s">
        <v>45</v>
      </c>
      <c r="P5393" t="s">
        <v>46</v>
      </c>
      <c r="Q5393" t="s">
        <v>2124</v>
      </c>
      <c r="R5393">
        <v>22.5</v>
      </c>
      <c r="S5393">
        <v>6</v>
      </c>
      <c r="T5393">
        <v>0</v>
      </c>
      <c r="U5393">
        <v>10.8</v>
      </c>
    </row>
    <row r="5394" spans="1:21" x14ac:dyDescent="0.25">
      <c r="A5394">
        <v>5393</v>
      </c>
      <c r="B5394" t="s">
        <v>8202</v>
      </c>
      <c r="C5394" s="1">
        <v>41962</v>
      </c>
      <c r="D5394" s="1">
        <v>41968</v>
      </c>
      <c r="E5394" t="s">
        <v>49</v>
      </c>
      <c r="F5394" t="s">
        <v>7549</v>
      </c>
      <c r="G5394" t="s">
        <v>7550</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x14ac:dyDescent="0.25">
      <c r="A5395">
        <v>5394</v>
      </c>
      <c r="B5395" t="s">
        <v>8202</v>
      </c>
      <c r="C5395" s="1">
        <v>41962</v>
      </c>
      <c r="D5395" s="1">
        <v>41968</v>
      </c>
      <c r="E5395" t="s">
        <v>49</v>
      </c>
      <c r="F5395" t="s">
        <v>7549</v>
      </c>
      <c r="G5395" t="s">
        <v>7550</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x14ac:dyDescent="0.25">
      <c r="A5396">
        <v>5395</v>
      </c>
      <c r="B5396" t="s">
        <v>8202</v>
      </c>
      <c r="C5396" s="1">
        <v>41962</v>
      </c>
      <c r="D5396" s="1">
        <v>41968</v>
      </c>
      <c r="E5396" t="s">
        <v>49</v>
      </c>
      <c r="F5396" t="s">
        <v>7549</v>
      </c>
      <c r="G5396" t="s">
        <v>7550</v>
      </c>
      <c r="H5396" t="s">
        <v>40</v>
      </c>
      <c r="I5396" t="s">
        <v>26</v>
      </c>
      <c r="J5396" t="s">
        <v>520</v>
      </c>
      <c r="K5396" t="s">
        <v>244</v>
      </c>
      <c r="L5396">
        <v>19805</v>
      </c>
      <c r="M5396" t="s">
        <v>147</v>
      </c>
      <c r="N5396" t="s">
        <v>4217</v>
      </c>
      <c r="O5396" t="s">
        <v>31</v>
      </c>
      <c r="P5396" t="s">
        <v>32</v>
      </c>
      <c r="Q5396" t="s">
        <v>4218</v>
      </c>
      <c r="R5396">
        <v>1025.8800000000001</v>
      </c>
      <c r="S5396">
        <v>6</v>
      </c>
      <c r="T5396">
        <v>0</v>
      </c>
      <c r="U5396">
        <v>235.95240000000001</v>
      </c>
    </row>
    <row r="5397" spans="1:21" x14ac:dyDescent="0.25">
      <c r="A5397">
        <v>5396</v>
      </c>
      <c r="B5397" t="s">
        <v>8203</v>
      </c>
      <c r="C5397" s="1">
        <v>41961</v>
      </c>
      <c r="D5397" s="1">
        <v>41964</v>
      </c>
      <c r="E5397" t="s">
        <v>22</v>
      </c>
      <c r="F5397" t="s">
        <v>1652</v>
      </c>
      <c r="G5397" t="s">
        <v>1653</v>
      </c>
      <c r="H5397" t="s">
        <v>40</v>
      </c>
      <c r="I5397" t="s">
        <v>26</v>
      </c>
      <c r="J5397" t="s">
        <v>3779</v>
      </c>
      <c r="K5397" t="s">
        <v>120</v>
      </c>
      <c r="L5397">
        <v>84604</v>
      </c>
      <c r="M5397" t="s">
        <v>43</v>
      </c>
      <c r="N5397" t="s">
        <v>5832</v>
      </c>
      <c r="O5397" t="s">
        <v>45</v>
      </c>
      <c r="P5397" t="s">
        <v>89</v>
      </c>
      <c r="Q5397" t="s">
        <v>5833</v>
      </c>
      <c r="R5397">
        <v>21.98</v>
      </c>
      <c r="S5397">
        <v>7</v>
      </c>
      <c r="T5397">
        <v>0</v>
      </c>
      <c r="U5397">
        <v>9.891</v>
      </c>
    </row>
    <row r="5398" spans="1:21" x14ac:dyDescent="0.25">
      <c r="A5398">
        <v>5397</v>
      </c>
      <c r="B5398" t="s">
        <v>8204</v>
      </c>
      <c r="C5398" s="1">
        <v>42637</v>
      </c>
      <c r="D5398" s="1">
        <v>42637</v>
      </c>
      <c r="E5398" t="s">
        <v>1292</v>
      </c>
      <c r="F5398" t="s">
        <v>4144</v>
      </c>
      <c r="G5398" t="s">
        <v>4145</v>
      </c>
      <c r="H5398" t="s">
        <v>40</v>
      </c>
      <c r="I5398" t="s">
        <v>26</v>
      </c>
      <c r="J5398" t="s">
        <v>126</v>
      </c>
      <c r="K5398" t="s">
        <v>42</v>
      </c>
      <c r="L5398">
        <v>94110</v>
      </c>
      <c r="M5398" t="s">
        <v>43</v>
      </c>
      <c r="N5398" t="s">
        <v>5370</v>
      </c>
      <c r="O5398" t="s">
        <v>31</v>
      </c>
      <c r="P5398" t="s">
        <v>64</v>
      </c>
      <c r="Q5398" t="s">
        <v>5371</v>
      </c>
      <c r="R5398">
        <v>63.2</v>
      </c>
      <c r="S5398">
        <v>5</v>
      </c>
      <c r="T5398">
        <v>0</v>
      </c>
      <c r="U5398">
        <v>23.384</v>
      </c>
    </row>
    <row r="5399" spans="1:21" x14ac:dyDescent="0.25">
      <c r="A5399">
        <v>5398</v>
      </c>
      <c r="B5399" t="s">
        <v>8205</v>
      </c>
      <c r="C5399" s="1">
        <v>42694</v>
      </c>
      <c r="D5399" s="1">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11.31</v>
      </c>
    </row>
    <row r="5400" spans="1:21" x14ac:dyDescent="0.25">
      <c r="A5400">
        <v>5399</v>
      </c>
      <c r="B5400" t="s">
        <v>8206</v>
      </c>
      <c r="C5400" s="1">
        <v>42640</v>
      </c>
      <c r="D5400" s="1">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-2.0348999999999999</v>
      </c>
    </row>
    <row r="5401" spans="1:21" x14ac:dyDescent="0.25">
      <c r="A5401">
        <v>5400</v>
      </c>
      <c r="B5401" t="s">
        <v>8207</v>
      </c>
      <c r="C5401" s="1">
        <v>42469</v>
      </c>
      <c r="D5401" s="1">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6.5490000000000004</v>
      </c>
    </row>
    <row r="5402" spans="1:21" x14ac:dyDescent="0.25">
      <c r="A5402">
        <v>5401</v>
      </c>
      <c r="B5402" t="s">
        <v>8208</v>
      </c>
      <c r="C5402" s="1">
        <v>42999</v>
      </c>
      <c r="D5402" s="1">
        <v>43001</v>
      </c>
      <c r="E5402" t="s">
        <v>187</v>
      </c>
      <c r="F5402" t="s">
        <v>8209</v>
      </c>
      <c r="G5402" t="s">
        <v>8210</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x14ac:dyDescent="0.25">
      <c r="A5403">
        <v>5402</v>
      </c>
      <c r="B5403" t="s">
        <v>8208</v>
      </c>
      <c r="C5403" s="1">
        <v>42999</v>
      </c>
      <c r="D5403" s="1">
        <v>43001</v>
      </c>
      <c r="E5403" t="s">
        <v>187</v>
      </c>
      <c r="F5403" t="s">
        <v>8209</v>
      </c>
      <c r="G5403" t="s">
        <v>8210</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x14ac:dyDescent="0.25">
      <c r="A5404">
        <v>5403</v>
      </c>
      <c r="B5404" t="s">
        <v>8211</v>
      </c>
      <c r="C5404" s="1">
        <v>42971</v>
      </c>
      <c r="D5404" s="1">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x14ac:dyDescent="0.25">
      <c r="A5405">
        <v>5404</v>
      </c>
      <c r="B5405" t="s">
        <v>8211</v>
      </c>
      <c r="C5405" s="1">
        <v>42971</v>
      </c>
      <c r="D5405" s="1">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3.7440000000000002</v>
      </c>
      <c r="S5405">
        <v>1</v>
      </c>
      <c r="T5405">
        <v>0.2</v>
      </c>
      <c r="U5405">
        <v>1.3104</v>
      </c>
    </row>
    <row r="5406" spans="1:21" x14ac:dyDescent="0.25">
      <c r="A5406">
        <v>5405</v>
      </c>
      <c r="B5406" t="s">
        <v>8212</v>
      </c>
      <c r="C5406" s="1">
        <v>42422</v>
      </c>
      <c r="D5406" s="1">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v>
      </c>
      <c r="S5406">
        <v>5</v>
      </c>
      <c r="T5406">
        <v>0.2</v>
      </c>
      <c r="U5406">
        <v>55.744999999999997</v>
      </c>
    </row>
    <row r="5407" spans="1:21" x14ac:dyDescent="0.25">
      <c r="A5407">
        <v>5406</v>
      </c>
      <c r="B5407" t="s">
        <v>8212</v>
      </c>
      <c r="C5407" s="1">
        <v>42422</v>
      </c>
      <c r="D5407" s="1">
        <v>42426</v>
      </c>
      <c r="E5407" t="s">
        <v>49</v>
      </c>
      <c r="F5407" t="s">
        <v>2953</v>
      </c>
      <c r="G5407" t="s">
        <v>2954</v>
      </c>
      <c r="H5407" t="s">
        <v>25</v>
      </c>
      <c r="I5407" t="s">
        <v>26</v>
      </c>
      <c r="J5407" t="s">
        <v>41</v>
      </c>
      <c r="K5407" t="s">
        <v>42</v>
      </c>
      <c r="L5407">
        <v>90045</v>
      </c>
      <c r="M5407" t="s">
        <v>43</v>
      </c>
      <c r="N5407" t="s">
        <v>6517</v>
      </c>
      <c r="O5407" t="s">
        <v>70</v>
      </c>
      <c r="P5407" t="s">
        <v>160</v>
      </c>
      <c r="Q5407" t="s">
        <v>6518</v>
      </c>
      <c r="R5407">
        <v>36.24</v>
      </c>
      <c r="S5407">
        <v>1</v>
      </c>
      <c r="T5407">
        <v>0</v>
      </c>
      <c r="U5407">
        <v>15.220800000000001</v>
      </c>
    </row>
    <row r="5408" spans="1:21" x14ac:dyDescent="0.25">
      <c r="A5408">
        <v>5407</v>
      </c>
      <c r="B5408" t="s">
        <v>8212</v>
      </c>
      <c r="C5408" s="1">
        <v>42422</v>
      </c>
      <c r="D5408" s="1">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10.65</v>
      </c>
      <c r="S5408">
        <v>3</v>
      </c>
      <c r="T5408">
        <v>0</v>
      </c>
      <c r="U5408">
        <v>5.0054999999999996</v>
      </c>
    </row>
    <row r="5409" spans="1:21" x14ac:dyDescent="0.25">
      <c r="A5409">
        <v>5408</v>
      </c>
      <c r="B5409" t="s">
        <v>8213</v>
      </c>
      <c r="C5409" s="1">
        <v>43077</v>
      </c>
      <c r="D5409" s="1">
        <v>43083</v>
      </c>
      <c r="E5409" t="s">
        <v>49</v>
      </c>
      <c r="F5409" t="s">
        <v>6036</v>
      </c>
      <c r="G5409" t="s">
        <v>6037</v>
      </c>
      <c r="H5409" t="s">
        <v>40</v>
      </c>
      <c r="I5409" t="s">
        <v>26</v>
      </c>
      <c r="J5409" t="s">
        <v>126</v>
      </c>
      <c r="K5409" t="s">
        <v>42</v>
      </c>
      <c r="L5409">
        <v>94109</v>
      </c>
      <c r="M5409" t="s">
        <v>43</v>
      </c>
      <c r="N5409" t="s">
        <v>7524</v>
      </c>
      <c r="O5409" t="s">
        <v>45</v>
      </c>
      <c r="P5409" t="s">
        <v>89</v>
      </c>
      <c r="Q5409" t="s">
        <v>8214</v>
      </c>
      <c r="R5409">
        <v>87.92</v>
      </c>
      <c r="S5409">
        <v>4</v>
      </c>
      <c r="T5409">
        <v>0</v>
      </c>
      <c r="U5409">
        <v>40.443199999999997</v>
      </c>
    </row>
    <row r="5410" spans="1:21" x14ac:dyDescent="0.25">
      <c r="A5410">
        <v>5409</v>
      </c>
      <c r="B5410" t="s">
        <v>8213</v>
      </c>
      <c r="C5410" s="1">
        <v>43077</v>
      </c>
      <c r="D5410" s="1">
        <v>43083</v>
      </c>
      <c r="E5410" t="s">
        <v>49</v>
      </c>
      <c r="F5410" t="s">
        <v>6036</v>
      </c>
      <c r="G5410" t="s">
        <v>6037</v>
      </c>
      <c r="H5410" t="s">
        <v>40</v>
      </c>
      <c r="I5410" t="s">
        <v>26</v>
      </c>
      <c r="J5410" t="s">
        <v>126</v>
      </c>
      <c r="K5410" t="s">
        <v>42</v>
      </c>
      <c r="L5410">
        <v>94109</v>
      </c>
      <c r="M5410" t="s">
        <v>43</v>
      </c>
      <c r="N5410" t="s">
        <v>3550</v>
      </c>
      <c r="O5410" t="s">
        <v>45</v>
      </c>
      <c r="P5410" t="s">
        <v>74</v>
      </c>
      <c r="Q5410" t="s">
        <v>3551</v>
      </c>
      <c r="R5410">
        <v>22.423999999999999</v>
      </c>
      <c r="S5410">
        <v>1</v>
      </c>
      <c r="T5410">
        <v>0.2</v>
      </c>
      <c r="U5410">
        <v>8.4090000000000007</v>
      </c>
    </row>
    <row r="5411" spans="1:21" x14ac:dyDescent="0.25">
      <c r="A5411">
        <v>5410</v>
      </c>
      <c r="B5411" t="s">
        <v>8213</v>
      </c>
      <c r="C5411" s="1">
        <v>43077</v>
      </c>
      <c r="D5411" s="1">
        <v>43083</v>
      </c>
      <c r="E5411" t="s">
        <v>49</v>
      </c>
      <c r="F5411" t="s">
        <v>6036</v>
      </c>
      <c r="G5411" t="s">
        <v>6037</v>
      </c>
      <c r="H5411" t="s">
        <v>40</v>
      </c>
      <c r="I5411" t="s">
        <v>26</v>
      </c>
      <c r="J5411" t="s">
        <v>126</v>
      </c>
      <c r="K5411" t="s">
        <v>42</v>
      </c>
      <c r="L5411">
        <v>94109</v>
      </c>
      <c r="M5411" t="s">
        <v>43</v>
      </c>
      <c r="N5411" t="s">
        <v>1726</v>
      </c>
      <c r="O5411" t="s">
        <v>45</v>
      </c>
      <c r="P5411" t="s">
        <v>74</v>
      </c>
      <c r="Q5411" t="s">
        <v>1727</v>
      </c>
      <c r="R5411">
        <v>90.48</v>
      </c>
      <c r="S5411">
        <v>3</v>
      </c>
      <c r="T5411">
        <v>0.2</v>
      </c>
      <c r="U5411">
        <v>33.93</v>
      </c>
    </row>
    <row r="5412" spans="1:21" x14ac:dyDescent="0.25">
      <c r="A5412">
        <v>5411</v>
      </c>
      <c r="B5412" t="s">
        <v>8213</v>
      </c>
      <c r="C5412" s="1">
        <v>43077</v>
      </c>
      <c r="D5412" s="1">
        <v>43083</v>
      </c>
      <c r="E5412" t="s">
        <v>49</v>
      </c>
      <c r="F5412" t="s">
        <v>6036</v>
      </c>
      <c r="G5412" t="s">
        <v>6037</v>
      </c>
      <c r="H5412" t="s">
        <v>40</v>
      </c>
      <c r="I5412" t="s">
        <v>26</v>
      </c>
      <c r="J5412" t="s">
        <v>126</v>
      </c>
      <c r="K5412" t="s">
        <v>42</v>
      </c>
      <c r="L5412">
        <v>94109</v>
      </c>
      <c r="M5412" t="s">
        <v>43</v>
      </c>
      <c r="N5412" t="s">
        <v>5564</v>
      </c>
      <c r="O5412" t="s">
        <v>45</v>
      </c>
      <c r="P5412" t="s">
        <v>58</v>
      </c>
      <c r="Q5412" t="s">
        <v>5565</v>
      </c>
      <c r="R5412">
        <v>42.76</v>
      </c>
      <c r="S5412">
        <v>1</v>
      </c>
      <c r="T5412">
        <v>0</v>
      </c>
      <c r="U5412">
        <v>11.117599999999999</v>
      </c>
    </row>
    <row r="5413" spans="1:21" x14ac:dyDescent="0.25">
      <c r="A5413">
        <v>5412</v>
      </c>
      <c r="B5413" t="s">
        <v>8215</v>
      </c>
      <c r="C5413" s="1">
        <v>42996</v>
      </c>
      <c r="D5413" s="1">
        <v>43000</v>
      </c>
      <c r="E5413" t="s">
        <v>49</v>
      </c>
      <c r="F5413" t="s">
        <v>6539</v>
      </c>
      <c r="G5413" t="s">
        <v>6540</v>
      </c>
      <c r="H5413" t="s">
        <v>25</v>
      </c>
      <c r="I5413" t="s">
        <v>26</v>
      </c>
      <c r="J5413" t="s">
        <v>8216</v>
      </c>
      <c r="K5413" t="s">
        <v>668</v>
      </c>
      <c r="L5413">
        <v>88101</v>
      </c>
      <c r="M5413" t="s">
        <v>43</v>
      </c>
      <c r="N5413" t="s">
        <v>2942</v>
      </c>
      <c r="O5413" t="s">
        <v>45</v>
      </c>
      <c r="P5413" t="s">
        <v>74</v>
      </c>
      <c r="Q5413" t="s">
        <v>2943</v>
      </c>
      <c r="R5413">
        <v>10.08</v>
      </c>
      <c r="S5413">
        <v>7</v>
      </c>
      <c r="T5413">
        <v>0.2</v>
      </c>
      <c r="U5413">
        <v>3.528</v>
      </c>
    </row>
    <row r="5414" spans="1:21" x14ac:dyDescent="0.25">
      <c r="A5414">
        <v>5413</v>
      </c>
      <c r="B5414" t="s">
        <v>8215</v>
      </c>
      <c r="C5414" s="1">
        <v>42996</v>
      </c>
      <c r="D5414" s="1">
        <v>43000</v>
      </c>
      <c r="E5414" t="s">
        <v>49</v>
      </c>
      <c r="F5414" t="s">
        <v>6539</v>
      </c>
      <c r="G5414" t="s">
        <v>6540</v>
      </c>
      <c r="H5414" t="s">
        <v>25</v>
      </c>
      <c r="I5414" t="s">
        <v>26</v>
      </c>
      <c r="J5414" t="s">
        <v>8216</v>
      </c>
      <c r="K5414" t="s">
        <v>668</v>
      </c>
      <c r="L5414">
        <v>88101</v>
      </c>
      <c r="M5414" t="s">
        <v>43</v>
      </c>
      <c r="N5414" t="s">
        <v>8217</v>
      </c>
      <c r="O5414" t="s">
        <v>70</v>
      </c>
      <c r="P5414" t="s">
        <v>160</v>
      </c>
      <c r="Q5414" t="s">
        <v>8218</v>
      </c>
      <c r="R5414">
        <v>101.34</v>
      </c>
      <c r="S5414">
        <v>3</v>
      </c>
      <c r="T5414">
        <v>0</v>
      </c>
      <c r="U5414">
        <v>8.1072000000000006</v>
      </c>
    </row>
    <row r="5415" spans="1:21" x14ac:dyDescent="0.25">
      <c r="A5415">
        <v>5414</v>
      </c>
      <c r="B5415" t="s">
        <v>8219</v>
      </c>
      <c r="C5415" s="1">
        <v>42624</v>
      </c>
      <c r="D5415" s="1">
        <v>42627</v>
      </c>
      <c r="E5415" t="s">
        <v>187</v>
      </c>
      <c r="F5415" t="s">
        <v>5067</v>
      </c>
      <c r="G5415" t="s">
        <v>5068</v>
      </c>
      <c r="H5415" t="s">
        <v>25</v>
      </c>
      <c r="I5415" t="s">
        <v>26</v>
      </c>
      <c r="J5415" t="s">
        <v>7253</v>
      </c>
      <c r="K5415" t="s">
        <v>4538</v>
      </c>
      <c r="L5415">
        <v>67212</v>
      </c>
      <c r="M5415" t="s">
        <v>104</v>
      </c>
      <c r="N5415" t="s">
        <v>6499</v>
      </c>
      <c r="O5415" t="s">
        <v>70</v>
      </c>
      <c r="P5415" t="s">
        <v>71</v>
      </c>
      <c r="Q5415" t="s">
        <v>6500</v>
      </c>
      <c r="R5415">
        <v>224.75</v>
      </c>
      <c r="S5415">
        <v>5</v>
      </c>
      <c r="T5415">
        <v>0</v>
      </c>
      <c r="U5415">
        <v>62.93</v>
      </c>
    </row>
    <row r="5416" spans="1:21" x14ac:dyDescent="0.25">
      <c r="A5416">
        <v>5415</v>
      </c>
      <c r="B5416" t="s">
        <v>8220</v>
      </c>
      <c r="C5416" s="1">
        <v>43001</v>
      </c>
      <c r="D5416" s="1">
        <v>43006</v>
      </c>
      <c r="E5416" t="s">
        <v>49</v>
      </c>
      <c r="F5416" t="s">
        <v>453</v>
      </c>
      <c r="G5416" t="s">
        <v>454</v>
      </c>
      <c r="H5416" t="s">
        <v>25</v>
      </c>
      <c r="I5416" t="s">
        <v>26</v>
      </c>
      <c r="J5416" t="s">
        <v>302</v>
      </c>
      <c r="K5416" t="s">
        <v>210</v>
      </c>
      <c r="L5416">
        <v>60653</v>
      </c>
      <c r="M5416" t="s">
        <v>104</v>
      </c>
      <c r="N5416" t="s">
        <v>7926</v>
      </c>
      <c r="O5416" t="s">
        <v>45</v>
      </c>
      <c r="P5416" t="s">
        <v>77</v>
      </c>
      <c r="Q5416" t="s">
        <v>7927</v>
      </c>
      <c r="R5416">
        <v>73.176000000000002</v>
      </c>
      <c r="S5416">
        <v>6</v>
      </c>
      <c r="T5416">
        <v>0.8</v>
      </c>
      <c r="U5416">
        <v>-197.5752</v>
      </c>
    </row>
    <row r="5417" spans="1:21" x14ac:dyDescent="0.25">
      <c r="A5417">
        <v>5416</v>
      </c>
      <c r="B5417" t="s">
        <v>8220</v>
      </c>
      <c r="C5417" s="1">
        <v>43001</v>
      </c>
      <c r="D5417" s="1">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20.736000000000001</v>
      </c>
      <c r="S5417">
        <v>4</v>
      </c>
      <c r="T5417">
        <v>0.2</v>
      </c>
      <c r="U5417">
        <v>7.2576000000000001</v>
      </c>
    </row>
    <row r="5418" spans="1:21" x14ac:dyDescent="0.25">
      <c r="A5418">
        <v>5417</v>
      </c>
      <c r="B5418" t="s">
        <v>8220</v>
      </c>
      <c r="C5418" s="1">
        <v>43001</v>
      </c>
      <c r="D5418" s="1">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x14ac:dyDescent="0.25">
      <c r="A5419">
        <v>5418</v>
      </c>
      <c r="B5419" t="s">
        <v>8221</v>
      </c>
      <c r="C5419" s="1">
        <v>41918</v>
      </c>
      <c r="D5419" s="1">
        <v>41920</v>
      </c>
      <c r="E5419" t="s">
        <v>22</v>
      </c>
      <c r="F5419" t="s">
        <v>757</v>
      </c>
      <c r="G5419" t="s">
        <v>758</v>
      </c>
      <c r="H5419" t="s">
        <v>40</v>
      </c>
      <c r="I5419" t="s">
        <v>26</v>
      </c>
      <c r="J5419" t="s">
        <v>2535</v>
      </c>
      <c r="K5419" t="s">
        <v>137</v>
      </c>
      <c r="L5419">
        <v>68104</v>
      </c>
      <c r="M5419" t="s">
        <v>104</v>
      </c>
      <c r="N5419" t="s">
        <v>8222</v>
      </c>
      <c r="O5419" t="s">
        <v>45</v>
      </c>
      <c r="P5419" t="s">
        <v>74</v>
      </c>
      <c r="Q5419" t="s">
        <v>8223</v>
      </c>
      <c r="R5419">
        <v>15.36</v>
      </c>
      <c r="S5419">
        <v>2</v>
      </c>
      <c r="T5419">
        <v>0</v>
      </c>
      <c r="U5419">
        <v>7.68</v>
      </c>
    </row>
    <row r="5420" spans="1:21" x14ac:dyDescent="0.25">
      <c r="A5420">
        <v>5419</v>
      </c>
      <c r="B5420" t="s">
        <v>8224</v>
      </c>
      <c r="C5420" s="1">
        <v>42300</v>
      </c>
      <c r="D5420" s="1">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36.287999999999997</v>
      </c>
      <c r="S5420">
        <v>7</v>
      </c>
      <c r="T5420">
        <v>0.2</v>
      </c>
      <c r="U5420">
        <v>12.700799999999999</v>
      </c>
    </row>
    <row r="5421" spans="1:21" x14ac:dyDescent="0.25">
      <c r="A5421">
        <v>5420</v>
      </c>
      <c r="B5421" t="s">
        <v>8224</v>
      </c>
      <c r="C5421" s="1">
        <v>42300</v>
      </c>
      <c r="D5421" s="1">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15.038399999999999</v>
      </c>
    </row>
    <row r="5422" spans="1:21" x14ac:dyDescent="0.25">
      <c r="A5422">
        <v>5421</v>
      </c>
      <c r="B5422" t="s">
        <v>8225</v>
      </c>
      <c r="C5422" s="1">
        <v>42460</v>
      </c>
      <c r="D5422" s="1">
        <v>42462</v>
      </c>
      <c r="E5422" t="s">
        <v>22</v>
      </c>
      <c r="F5422" t="s">
        <v>1956</v>
      </c>
      <c r="G5422" t="s">
        <v>1957</v>
      </c>
      <c r="H5422" t="s">
        <v>25</v>
      </c>
      <c r="I5422" t="s">
        <v>26</v>
      </c>
      <c r="J5422" t="s">
        <v>145</v>
      </c>
      <c r="K5422" t="s">
        <v>146</v>
      </c>
      <c r="L5422">
        <v>19134</v>
      </c>
      <c r="M5422" t="s">
        <v>147</v>
      </c>
      <c r="N5422" t="s">
        <v>7012</v>
      </c>
      <c r="O5422" t="s">
        <v>70</v>
      </c>
      <c r="P5422" t="s">
        <v>71</v>
      </c>
      <c r="Q5422" t="s">
        <v>7013</v>
      </c>
      <c r="R5422">
        <v>280.78199999999998</v>
      </c>
      <c r="S5422">
        <v>3</v>
      </c>
      <c r="T5422">
        <v>0.4</v>
      </c>
      <c r="U5422">
        <v>-60.836100000000002</v>
      </c>
    </row>
    <row r="5423" spans="1:21" x14ac:dyDescent="0.25">
      <c r="A5423">
        <v>5422</v>
      </c>
      <c r="B5423" t="s">
        <v>8225</v>
      </c>
      <c r="C5423" s="1">
        <v>42460</v>
      </c>
      <c r="D5423" s="1">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31.984000000000002</v>
      </c>
      <c r="S5423">
        <v>2</v>
      </c>
      <c r="T5423">
        <v>0.2</v>
      </c>
      <c r="U5423">
        <v>1.1994</v>
      </c>
    </row>
    <row r="5424" spans="1:21" x14ac:dyDescent="0.25">
      <c r="A5424">
        <v>5423</v>
      </c>
      <c r="B5424" t="s">
        <v>8226</v>
      </c>
      <c r="C5424" s="1">
        <v>42733</v>
      </c>
      <c r="D5424" s="1">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v>
      </c>
    </row>
    <row r="5425" spans="1:21" x14ac:dyDescent="0.25">
      <c r="A5425">
        <v>5424</v>
      </c>
      <c r="B5425" t="s">
        <v>8227</v>
      </c>
      <c r="C5425" s="1">
        <v>43042</v>
      </c>
      <c r="D5425" s="1">
        <v>43044</v>
      </c>
      <c r="E5425" t="s">
        <v>22</v>
      </c>
      <c r="F5425" t="s">
        <v>5295</v>
      </c>
      <c r="G5425" t="s">
        <v>5296</v>
      </c>
      <c r="H5425" t="s">
        <v>40</v>
      </c>
      <c r="I5425" t="s">
        <v>26</v>
      </c>
      <c r="J5425" t="s">
        <v>1468</v>
      </c>
      <c r="K5425" t="s">
        <v>28</v>
      </c>
      <c r="L5425">
        <v>40475</v>
      </c>
      <c r="M5425" t="s">
        <v>29</v>
      </c>
      <c r="N5425" t="s">
        <v>8228</v>
      </c>
      <c r="O5425" t="s">
        <v>45</v>
      </c>
      <c r="P5425" t="s">
        <v>89</v>
      </c>
      <c r="Q5425" t="s">
        <v>8229</v>
      </c>
      <c r="R5425">
        <v>26.4</v>
      </c>
      <c r="S5425">
        <v>5</v>
      </c>
      <c r="T5425">
        <v>0</v>
      </c>
      <c r="U5425">
        <v>11.88</v>
      </c>
    </row>
    <row r="5426" spans="1:21" x14ac:dyDescent="0.25">
      <c r="A5426">
        <v>5425</v>
      </c>
      <c r="B5426" t="s">
        <v>8230</v>
      </c>
      <c r="C5426" s="1">
        <v>42755</v>
      </c>
      <c r="D5426" s="1">
        <v>42761</v>
      </c>
      <c r="E5426" t="s">
        <v>49</v>
      </c>
      <c r="F5426" t="s">
        <v>1917</v>
      </c>
      <c r="G5426" t="s">
        <v>1918</v>
      </c>
      <c r="H5426" t="s">
        <v>25</v>
      </c>
      <c r="I5426" t="s">
        <v>26</v>
      </c>
      <c r="J5426" t="s">
        <v>7713</v>
      </c>
      <c r="K5426" t="s">
        <v>748</v>
      </c>
      <c r="L5426">
        <v>6708</v>
      </c>
      <c r="M5426" t="s">
        <v>147</v>
      </c>
      <c r="N5426" t="s">
        <v>3236</v>
      </c>
      <c r="O5426" t="s">
        <v>45</v>
      </c>
      <c r="P5426" t="s">
        <v>67</v>
      </c>
      <c r="Q5426" t="s">
        <v>3237</v>
      </c>
      <c r="R5426">
        <v>3.52</v>
      </c>
      <c r="S5426">
        <v>2</v>
      </c>
      <c r="T5426">
        <v>0</v>
      </c>
      <c r="U5426">
        <v>1.0207999999999999</v>
      </c>
    </row>
    <row r="5427" spans="1:21" x14ac:dyDescent="0.25">
      <c r="A5427">
        <v>5426</v>
      </c>
      <c r="B5427" t="s">
        <v>8231</v>
      </c>
      <c r="C5427" s="1">
        <v>42707</v>
      </c>
      <c r="D5427" s="1">
        <v>42710</v>
      </c>
      <c r="E5427" t="s">
        <v>187</v>
      </c>
      <c r="F5427" t="s">
        <v>3244</v>
      </c>
      <c r="G5427" t="s">
        <v>3245</v>
      </c>
      <c r="H5427" t="s">
        <v>25</v>
      </c>
      <c r="I5427" t="s">
        <v>26</v>
      </c>
      <c r="J5427" t="s">
        <v>41</v>
      </c>
      <c r="K5427" t="s">
        <v>42</v>
      </c>
      <c r="L5427">
        <v>90045</v>
      </c>
      <c r="M5427" t="s">
        <v>43</v>
      </c>
      <c r="N5427" t="s">
        <v>8232</v>
      </c>
      <c r="O5427" t="s">
        <v>70</v>
      </c>
      <c r="P5427" t="s">
        <v>160</v>
      </c>
      <c r="Q5427" t="s">
        <v>8233</v>
      </c>
      <c r="R5427">
        <v>1649.95</v>
      </c>
      <c r="S5427">
        <v>5</v>
      </c>
      <c r="T5427">
        <v>0</v>
      </c>
      <c r="U5427">
        <v>659.98</v>
      </c>
    </row>
    <row r="5428" spans="1:21" x14ac:dyDescent="0.25">
      <c r="A5428">
        <v>5427</v>
      </c>
      <c r="B5428" t="s">
        <v>8231</v>
      </c>
      <c r="C5428" s="1">
        <v>42707</v>
      </c>
      <c r="D5428" s="1">
        <v>42710</v>
      </c>
      <c r="E5428" t="s">
        <v>187</v>
      </c>
      <c r="F5428" t="s">
        <v>3244</v>
      </c>
      <c r="G5428" t="s">
        <v>3245</v>
      </c>
      <c r="H5428" t="s">
        <v>25</v>
      </c>
      <c r="I5428" t="s">
        <v>26</v>
      </c>
      <c r="J5428" t="s">
        <v>41</v>
      </c>
      <c r="K5428" t="s">
        <v>42</v>
      </c>
      <c r="L5428">
        <v>90045</v>
      </c>
      <c r="M5428" t="s">
        <v>43</v>
      </c>
      <c r="N5428" t="s">
        <v>7099</v>
      </c>
      <c r="O5428" t="s">
        <v>31</v>
      </c>
      <c r="P5428" t="s">
        <v>64</v>
      </c>
      <c r="Q5428" t="s">
        <v>7100</v>
      </c>
      <c r="R5428">
        <v>111.9</v>
      </c>
      <c r="S5428">
        <v>6</v>
      </c>
      <c r="T5428">
        <v>0</v>
      </c>
      <c r="U5428">
        <v>51.473999999999997</v>
      </c>
    </row>
    <row r="5429" spans="1:21" x14ac:dyDescent="0.25">
      <c r="A5429">
        <v>5428</v>
      </c>
      <c r="B5429" t="s">
        <v>8234</v>
      </c>
      <c r="C5429" s="1">
        <v>42535</v>
      </c>
      <c r="D5429" s="1">
        <v>42535</v>
      </c>
      <c r="E5429" t="s">
        <v>1292</v>
      </c>
      <c r="F5429" t="s">
        <v>8235</v>
      </c>
      <c r="G5429" t="s">
        <v>8236</v>
      </c>
      <c r="H5429" t="s">
        <v>101</v>
      </c>
      <c r="I5429" t="s">
        <v>26</v>
      </c>
      <c r="J5429" t="s">
        <v>41</v>
      </c>
      <c r="K5429" t="s">
        <v>42</v>
      </c>
      <c r="L5429">
        <v>90036</v>
      </c>
      <c r="M5429" t="s">
        <v>43</v>
      </c>
      <c r="N5429" t="s">
        <v>7059</v>
      </c>
      <c r="O5429" t="s">
        <v>31</v>
      </c>
      <c r="P5429" t="s">
        <v>32</v>
      </c>
      <c r="Q5429" t="s">
        <v>7060</v>
      </c>
      <c r="R5429">
        <v>599.16499999999996</v>
      </c>
      <c r="S5429">
        <v>5</v>
      </c>
      <c r="T5429">
        <v>0.15</v>
      </c>
      <c r="U5429">
        <v>35.244999999999997</v>
      </c>
    </row>
    <row r="5430" spans="1:21" x14ac:dyDescent="0.25">
      <c r="A5430">
        <v>5429</v>
      </c>
      <c r="B5430" t="s">
        <v>8237</v>
      </c>
      <c r="C5430" s="1">
        <v>42615</v>
      </c>
      <c r="D5430" s="1">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12.097799999999999</v>
      </c>
    </row>
    <row r="5431" spans="1:21" x14ac:dyDescent="0.25">
      <c r="A5431">
        <v>5430</v>
      </c>
      <c r="B5431" t="s">
        <v>8238</v>
      </c>
      <c r="C5431" s="1">
        <v>41887</v>
      </c>
      <c r="D5431" s="1">
        <v>41889</v>
      </c>
      <c r="E5431" t="s">
        <v>187</v>
      </c>
      <c r="F5431" t="s">
        <v>6551</v>
      </c>
      <c r="G5431" t="s">
        <v>6552</v>
      </c>
      <c r="H5431" t="s">
        <v>25</v>
      </c>
      <c r="I5431" t="s">
        <v>26</v>
      </c>
      <c r="J5431" t="s">
        <v>1153</v>
      </c>
      <c r="K5431" t="s">
        <v>53</v>
      </c>
      <c r="L5431">
        <v>33710</v>
      </c>
      <c r="M5431" t="s">
        <v>29</v>
      </c>
      <c r="N5431" t="s">
        <v>1188</v>
      </c>
      <c r="O5431" t="s">
        <v>31</v>
      </c>
      <c r="P5431" t="s">
        <v>64</v>
      </c>
      <c r="Q5431" t="s">
        <v>1189</v>
      </c>
      <c r="R5431">
        <v>31.984000000000002</v>
      </c>
      <c r="S5431">
        <v>2</v>
      </c>
      <c r="T5431">
        <v>0.2</v>
      </c>
      <c r="U5431">
        <v>1.9990000000000001</v>
      </c>
    </row>
    <row r="5432" spans="1:21" x14ac:dyDescent="0.25">
      <c r="A5432">
        <v>5431</v>
      </c>
      <c r="B5432" t="s">
        <v>8239</v>
      </c>
      <c r="C5432" s="1">
        <v>43029</v>
      </c>
      <c r="D5432" s="1">
        <v>43033</v>
      </c>
      <c r="E5432" t="s">
        <v>49</v>
      </c>
      <c r="F5432" t="s">
        <v>8240</v>
      </c>
      <c r="G5432" t="s">
        <v>8241</v>
      </c>
      <c r="H5432" t="s">
        <v>101</v>
      </c>
      <c r="I5432" t="s">
        <v>26</v>
      </c>
      <c r="J5432" t="s">
        <v>1121</v>
      </c>
      <c r="K5432" t="s">
        <v>497</v>
      </c>
      <c r="L5432">
        <v>44107</v>
      </c>
      <c r="M5432" t="s">
        <v>147</v>
      </c>
      <c r="N5432" t="s">
        <v>8078</v>
      </c>
      <c r="O5432" t="s">
        <v>45</v>
      </c>
      <c r="P5432" t="s">
        <v>77</v>
      </c>
      <c r="Q5432" t="s">
        <v>8079</v>
      </c>
      <c r="R5432">
        <v>161.56800000000001</v>
      </c>
      <c r="S5432">
        <v>2</v>
      </c>
      <c r="T5432">
        <v>0.2</v>
      </c>
      <c r="U5432">
        <v>16.1568</v>
      </c>
    </row>
    <row r="5433" spans="1:21" x14ac:dyDescent="0.25">
      <c r="A5433">
        <v>5432</v>
      </c>
      <c r="B5433" t="s">
        <v>8239</v>
      </c>
      <c r="C5433" s="1">
        <v>43029</v>
      </c>
      <c r="D5433" s="1">
        <v>43033</v>
      </c>
      <c r="E5433" t="s">
        <v>49</v>
      </c>
      <c r="F5433" t="s">
        <v>8240</v>
      </c>
      <c r="G5433" t="s">
        <v>8241</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x14ac:dyDescent="0.25">
      <c r="A5434">
        <v>5433</v>
      </c>
      <c r="B5434" t="s">
        <v>8239</v>
      </c>
      <c r="C5434" s="1">
        <v>43029</v>
      </c>
      <c r="D5434" s="1">
        <v>43033</v>
      </c>
      <c r="E5434" t="s">
        <v>49</v>
      </c>
      <c r="F5434" t="s">
        <v>8240</v>
      </c>
      <c r="G5434" t="s">
        <v>8241</v>
      </c>
      <c r="H5434" t="s">
        <v>101</v>
      </c>
      <c r="I5434" t="s">
        <v>26</v>
      </c>
      <c r="J5434" t="s">
        <v>1121</v>
      </c>
      <c r="K5434" t="s">
        <v>497</v>
      </c>
      <c r="L5434">
        <v>44107</v>
      </c>
      <c r="M5434" t="s">
        <v>147</v>
      </c>
      <c r="N5434" t="s">
        <v>6234</v>
      </c>
      <c r="O5434" t="s">
        <v>45</v>
      </c>
      <c r="P5434" t="s">
        <v>74</v>
      </c>
      <c r="Q5434" t="s">
        <v>6235</v>
      </c>
      <c r="R5434">
        <v>6.2160000000000002</v>
      </c>
      <c r="S5434">
        <v>4</v>
      </c>
      <c r="T5434">
        <v>0.7</v>
      </c>
      <c r="U5434">
        <v>-4.9728000000000003</v>
      </c>
    </row>
    <row r="5435" spans="1:21" x14ac:dyDescent="0.25">
      <c r="A5435">
        <v>5434</v>
      </c>
      <c r="B5435" t="s">
        <v>8242</v>
      </c>
      <c r="C5435" s="1">
        <v>42850</v>
      </c>
      <c r="D5435" s="1">
        <v>42854</v>
      </c>
      <c r="E5435" t="s">
        <v>49</v>
      </c>
      <c r="F5435" t="s">
        <v>3425</v>
      </c>
      <c r="G5435" t="s">
        <v>3426</v>
      </c>
      <c r="H5435" t="s">
        <v>25</v>
      </c>
      <c r="I5435" t="s">
        <v>26</v>
      </c>
      <c r="J5435" t="s">
        <v>8034</v>
      </c>
      <c r="K5435" t="s">
        <v>309</v>
      </c>
      <c r="L5435">
        <v>85224</v>
      </c>
      <c r="M5435" t="s">
        <v>43</v>
      </c>
      <c r="N5435" t="s">
        <v>138</v>
      </c>
      <c r="O5435" t="s">
        <v>45</v>
      </c>
      <c r="P5435" t="s">
        <v>67</v>
      </c>
      <c r="Q5435" t="s">
        <v>139</v>
      </c>
      <c r="R5435">
        <v>8.8960000000000008</v>
      </c>
      <c r="S5435">
        <v>4</v>
      </c>
      <c r="T5435">
        <v>0.2</v>
      </c>
      <c r="U5435">
        <v>0.66720000000000002</v>
      </c>
    </row>
    <row r="5436" spans="1:21" x14ac:dyDescent="0.25">
      <c r="A5436">
        <v>5435</v>
      </c>
      <c r="B5436" t="s">
        <v>8243</v>
      </c>
      <c r="C5436" s="1">
        <v>42296</v>
      </c>
      <c r="D5436" s="1">
        <v>42301</v>
      </c>
      <c r="E5436" t="s">
        <v>49</v>
      </c>
      <c r="F5436" t="s">
        <v>734</v>
      </c>
      <c r="G5436" t="s">
        <v>735</v>
      </c>
      <c r="H5436" t="s">
        <v>101</v>
      </c>
      <c r="I5436" t="s">
        <v>26</v>
      </c>
      <c r="J5436" t="s">
        <v>41</v>
      </c>
      <c r="K5436" t="s">
        <v>42</v>
      </c>
      <c r="L5436">
        <v>90008</v>
      </c>
      <c r="M5436" t="s">
        <v>43</v>
      </c>
      <c r="N5436" t="s">
        <v>8244</v>
      </c>
      <c r="O5436" t="s">
        <v>45</v>
      </c>
      <c r="P5436" t="s">
        <v>77</v>
      </c>
      <c r="Q5436" t="s">
        <v>8245</v>
      </c>
      <c r="R5436">
        <v>1640.7</v>
      </c>
      <c r="S5436">
        <v>5</v>
      </c>
      <c r="T5436">
        <v>0</v>
      </c>
      <c r="U5436">
        <v>459.39600000000002</v>
      </c>
    </row>
    <row r="5437" spans="1:21" x14ac:dyDescent="0.25">
      <c r="A5437">
        <v>5436</v>
      </c>
      <c r="B5437" t="s">
        <v>8243</v>
      </c>
      <c r="C5437" s="1">
        <v>42296</v>
      </c>
      <c r="D5437" s="1">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97.2</v>
      </c>
    </row>
    <row r="5438" spans="1:21" x14ac:dyDescent="0.25">
      <c r="A5438">
        <v>5437</v>
      </c>
      <c r="B5438" t="s">
        <v>8246</v>
      </c>
      <c r="C5438" s="1">
        <v>41825</v>
      </c>
      <c r="D5438" s="1">
        <v>41828</v>
      </c>
      <c r="E5438" t="s">
        <v>187</v>
      </c>
      <c r="F5438" t="s">
        <v>8195</v>
      </c>
      <c r="G5438" t="s">
        <v>8196</v>
      </c>
      <c r="H5438" t="s">
        <v>40</v>
      </c>
      <c r="I5438" t="s">
        <v>26</v>
      </c>
      <c r="J5438" t="s">
        <v>2293</v>
      </c>
      <c r="K5438" t="s">
        <v>53</v>
      </c>
      <c r="L5438">
        <v>32137</v>
      </c>
      <c r="M5438" t="s">
        <v>29</v>
      </c>
      <c r="N5438" t="s">
        <v>4489</v>
      </c>
      <c r="O5438" t="s">
        <v>31</v>
      </c>
      <c r="P5438" t="s">
        <v>64</v>
      </c>
      <c r="Q5438" t="s">
        <v>4490</v>
      </c>
      <c r="R5438">
        <v>19.52</v>
      </c>
      <c r="S5438">
        <v>2</v>
      </c>
      <c r="T5438">
        <v>0.2</v>
      </c>
      <c r="U5438">
        <v>5.3680000000000003</v>
      </c>
    </row>
    <row r="5439" spans="1:21" x14ac:dyDescent="0.25">
      <c r="A5439">
        <v>5438</v>
      </c>
      <c r="B5439" t="s">
        <v>8246</v>
      </c>
      <c r="C5439" s="1">
        <v>41825</v>
      </c>
      <c r="D5439" s="1">
        <v>41828</v>
      </c>
      <c r="E5439" t="s">
        <v>187</v>
      </c>
      <c r="F5439" t="s">
        <v>8195</v>
      </c>
      <c r="G5439" t="s">
        <v>8196</v>
      </c>
      <c r="H5439" t="s">
        <v>40</v>
      </c>
      <c r="I5439" t="s">
        <v>26</v>
      </c>
      <c r="J5439" t="s">
        <v>2293</v>
      </c>
      <c r="K5439" t="s">
        <v>53</v>
      </c>
      <c r="L5439">
        <v>32137</v>
      </c>
      <c r="M5439" t="s">
        <v>29</v>
      </c>
      <c r="N5439" t="s">
        <v>6407</v>
      </c>
      <c r="O5439" t="s">
        <v>45</v>
      </c>
      <c r="P5439" t="s">
        <v>74</v>
      </c>
      <c r="Q5439" t="s">
        <v>6408</v>
      </c>
      <c r="R5439">
        <v>9.81</v>
      </c>
      <c r="S5439">
        <v>5</v>
      </c>
      <c r="T5439">
        <v>0.7</v>
      </c>
      <c r="U5439">
        <v>-6.867</v>
      </c>
    </row>
    <row r="5440" spans="1:21" x14ac:dyDescent="0.25">
      <c r="A5440">
        <v>5439</v>
      </c>
      <c r="B5440" t="s">
        <v>8246</v>
      </c>
      <c r="C5440" s="1">
        <v>41825</v>
      </c>
      <c r="D5440" s="1">
        <v>41828</v>
      </c>
      <c r="E5440" t="s">
        <v>187</v>
      </c>
      <c r="F5440" t="s">
        <v>8195</v>
      </c>
      <c r="G5440" t="s">
        <v>8196</v>
      </c>
      <c r="H5440" t="s">
        <v>40</v>
      </c>
      <c r="I5440" t="s">
        <v>26</v>
      </c>
      <c r="J5440" t="s">
        <v>2293</v>
      </c>
      <c r="K5440" t="s">
        <v>53</v>
      </c>
      <c r="L5440">
        <v>32137</v>
      </c>
      <c r="M5440" t="s">
        <v>29</v>
      </c>
      <c r="N5440" t="s">
        <v>8247</v>
      </c>
      <c r="O5440" t="s">
        <v>31</v>
      </c>
      <c r="P5440" t="s">
        <v>64</v>
      </c>
      <c r="Q5440" t="s">
        <v>8248</v>
      </c>
      <c r="R5440">
        <v>213.21600000000001</v>
      </c>
      <c r="S5440">
        <v>3</v>
      </c>
      <c r="T5440">
        <v>0.2</v>
      </c>
      <c r="U5440">
        <v>15.991199999999999</v>
      </c>
    </row>
    <row r="5441" spans="1:21" x14ac:dyDescent="0.25">
      <c r="A5441">
        <v>5440</v>
      </c>
      <c r="B5441" t="s">
        <v>8249</v>
      </c>
      <c r="C5441" s="1">
        <v>42464</v>
      </c>
      <c r="D5441" s="1">
        <v>42469</v>
      </c>
      <c r="E5441" t="s">
        <v>49</v>
      </c>
      <c r="F5441" t="s">
        <v>6497</v>
      </c>
      <c r="G5441" t="s">
        <v>6498</v>
      </c>
      <c r="H5441" t="s">
        <v>25</v>
      </c>
      <c r="I5441" t="s">
        <v>26</v>
      </c>
      <c r="J5441" t="s">
        <v>265</v>
      </c>
      <c r="K5441" t="s">
        <v>266</v>
      </c>
      <c r="L5441">
        <v>10035</v>
      </c>
      <c r="M5441" t="s">
        <v>147</v>
      </c>
      <c r="N5441" t="s">
        <v>6374</v>
      </c>
      <c r="O5441" t="s">
        <v>45</v>
      </c>
      <c r="P5441" t="s">
        <v>74</v>
      </c>
      <c r="Q5441" t="s">
        <v>6375</v>
      </c>
      <c r="R5441">
        <v>588.78399999999999</v>
      </c>
      <c r="S5441">
        <v>2</v>
      </c>
      <c r="T5441">
        <v>0.2</v>
      </c>
      <c r="U5441">
        <v>183.995</v>
      </c>
    </row>
    <row r="5442" spans="1:21" x14ac:dyDescent="0.25">
      <c r="A5442">
        <v>5441</v>
      </c>
      <c r="B5442" t="s">
        <v>8250</v>
      </c>
      <c r="C5442" s="1">
        <v>43052</v>
      </c>
      <c r="D5442" s="1">
        <v>43057</v>
      </c>
      <c r="E5442" t="s">
        <v>22</v>
      </c>
      <c r="F5442" t="s">
        <v>5813</v>
      </c>
      <c r="G5442" t="s">
        <v>5814</v>
      </c>
      <c r="H5442" t="s">
        <v>25</v>
      </c>
      <c r="I5442" t="s">
        <v>26</v>
      </c>
      <c r="J5442" t="s">
        <v>8251</v>
      </c>
      <c r="K5442" t="s">
        <v>53</v>
      </c>
      <c r="L5442">
        <v>33458</v>
      </c>
      <c r="M5442" t="s">
        <v>29</v>
      </c>
      <c r="N5442" t="s">
        <v>2646</v>
      </c>
      <c r="O5442" t="s">
        <v>45</v>
      </c>
      <c r="P5442" t="s">
        <v>67</v>
      </c>
      <c r="Q5442" t="s">
        <v>2647</v>
      </c>
      <c r="R5442">
        <v>2.0640000000000001</v>
      </c>
      <c r="S5442">
        <v>1</v>
      </c>
      <c r="T5442">
        <v>0.2</v>
      </c>
      <c r="U5442">
        <v>0.15479999999999999</v>
      </c>
    </row>
    <row r="5443" spans="1:21" x14ac:dyDescent="0.25">
      <c r="A5443">
        <v>5442</v>
      </c>
      <c r="B5443" t="s">
        <v>8252</v>
      </c>
      <c r="C5443" s="1">
        <v>42987</v>
      </c>
      <c r="D5443" s="1">
        <v>42991</v>
      </c>
      <c r="E5443" t="s">
        <v>49</v>
      </c>
      <c r="F5443" t="s">
        <v>4050</v>
      </c>
      <c r="G5443" t="s">
        <v>4051</v>
      </c>
      <c r="H5443" t="s">
        <v>25</v>
      </c>
      <c r="I5443" t="s">
        <v>26</v>
      </c>
      <c r="J5443" t="s">
        <v>3950</v>
      </c>
      <c r="K5443" t="s">
        <v>309</v>
      </c>
      <c r="L5443">
        <v>85301</v>
      </c>
      <c r="M5443" t="s">
        <v>43</v>
      </c>
      <c r="N5443" t="s">
        <v>8253</v>
      </c>
      <c r="O5443" t="s">
        <v>45</v>
      </c>
      <c r="P5443" t="s">
        <v>89</v>
      </c>
      <c r="Q5443" t="s">
        <v>8254</v>
      </c>
      <c r="R5443">
        <v>6.3680000000000003</v>
      </c>
      <c r="S5443">
        <v>2</v>
      </c>
      <c r="T5443">
        <v>0.2</v>
      </c>
      <c r="U5443">
        <v>2.3879999999999999</v>
      </c>
    </row>
    <row r="5444" spans="1:21" x14ac:dyDescent="0.25">
      <c r="A5444">
        <v>5443</v>
      </c>
      <c r="B5444" t="s">
        <v>8255</v>
      </c>
      <c r="C5444" s="1">
        <v>42111</v>
      </c>
      <c r="D5444" s="1">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1" x14ac:dyDescent="0.25">
      <c r="A5445">
        <v>5444</v>
      </c>
      <c r="B5445" t="s">
        <v>8255</v>
      </c>
      <c r="C5445" s="1">
        <v>42111</v>
      </c>
      <c r="D5445" s="1">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62.295999999999999</v>
      </c>
      <c r="S5445">
        <v>13</v>
      </c>
      <c r="T5445">
        <v>0.2</v>
      </c>
      <c r="U5445">
        <v>21.024899999999999</v>
      </c>
    </row>
    <row r="5446" spans="1:21" x14ac:dyDescent="0.25">
      <c r="A5446">
        <v>5445</v>
      </c>
      <c r="B5446" t="s">
        <v>8255</v>
      </c>
      <c r="C5446" s="1">
        <v>42111</v>
      </c>
      <c r="D5446" s="1">
        <v>42117</v>
      </c>
      <c r="E5446" t="s">
        <v>49</v>
      </c>
      <c r="F5446" t="s">
        <v>2831</v>
      </c>
      <c r="G5446" t="s">
        <v>2832</v>
      </c>
      <c r="H5446" t="s">
        <v>25</v>
      </c>
      <c r="I5446" t="s">
        <v>26</v>
      </c>
      <c r="J5446" t="s">
        <v>265</v>
      </c>
      <c r="K5446" t="s">
        <v>266</v>
      </c>
      <c r="L5446">
        <v>10035</v>
      </c>
      <c r="M5446" t="s">
        <v>147</v>
      </c>
      <c r="N5446" t="s">
        <v>8256</v>
      </c>
      <c r="O5446" t="s">
        <v>45</v>
      </c>
      <c r="P5446" t="s">
        <v>67</v>
      </c>
      <c r="Q5446" t="s">
        <v>8257</v>
      </c>
      <c r="R5446">
        <v>10.71</v>
      </c>
      <c r="S5446">
        <v>3</v>
      </c>
      <c r="T5446">
        <v>0</v>
      </c>
      <c r="U5446">
        <v>2.7846000000000002</v>
      </c>
    </row>
    <row r="5447" spans="1:21" x14ac:dyDescent="0.25">
      <c r="A5447">
        <v>5446</v>
      </c>
      <c r="B5447" t="s">
        <v>8258</v>
      </c>
      <c r="C5447" s="1">
        <v>42576</v>
      </c>
      <c r="D5447" s="1">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v>
      </c>
      <c r="S5447">
        <v>1</v>
      </c>
      <c r="T5447">
        <v>0.2</v>
      </c>
      <c r="U5447">
        <v>7.0659000000000001</v>
      </c>
    </row>
    <row r="5448" spans="1:21" x14ac:dyDescent="0.25">
      <c r="A5448">
        <v>5447</v>
      </c>
      <c r="B5448" t="s">
        <v>8259</v>
      </c>
      <c r="C5448" s="1">
        <v>42608</v>
      </c>
      <c r="D5448" s="1">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1" x14ac:dyDescent="0.25">
      <c r="A5449">
        <v>5448</v>
      </c>
      <c r="B5449" t="s">
        <v>8259</v>
      </c>
      <c r="C5449" s="1">
        <v>42608</v>
      </c>
      <c r="D5449" s="1">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v>
      </c>
      <c r="S5449">
        <v>5</v>
      </c>
      <c r="T5449">
        <v>0</v>
      </c>
      <c r="U5449">
        <v>87.482500000000002</v>
      </c>
    </row>
    <row r="5450" spans="1:21" x14ac:dyDescent="0.25">
      <c r="A5450">
        <v>5449</v>
      </c>
      <c r="B5450" t="s">
        <v>8260</v>
      </c>
      <c r="C5450" s="1">
        <v>41894</v>
      </c>
      <c r="D5450" s="1">
        <v>41901</v>
      </c>
      <c r="E5450" t="s">
        <v>49</v>
      </c>
      <c r="F5450" t="s">
        <v>5744</v>
      </c>
      <c r="G5450" t="s">
        <v>5745</v>
      </c>
      <c r="H5450" t="s">
        <v>101</v>
      </c>
      <c r="I5450" t="s">
        <v>26</v>
      </c>
      <c r="J5450" t="s">
        <v>4537</v>
      </c>
      <c r="K5450" t="s">
        <v>4538</v>
      </c>
      <c r="L5450">
        <v>66062</v>
      </c>
      <c r="M5450" t="s">
        <v>104</v>
      </c>
      <c r="N5450" t="s">
        <v>5901</v>
      </c>
      <c r="O5450" t="s">
        <v>45</v>
      </c>
      <c r="P5450" t="s">
        <v>578</v>
      </c>
      <c r="Q5450" t="s">
        <v>5902</v>
      </c>
      <c r="R5450">
        <v>357.93</v>
      </c>
      <c r="S5450">
        <v>3</v>
      </c>
      <c r="T5450">
        <v>0</v>
      </c>
      <c r="U5450">
        <v>7.1585999999999999</v>
      </c>
    </row>
    <row r="5451" spans="1:21" x14ac:dyDescent="0.25">
      <c r="A5451">
        <v>5450</v>
      </c>
      <c r="B5451" t="s">
        <v>8260</v>
      </c>
      <c r="C5451" s="1">
        <v>41894</v>
      </c>
      <c r="D5451" s="1">
        <v>41901</v>
      </c>
      <c r="E5451" t="s">
        <v>49</v>
      </c>
      <c r="F5451" t="s">
        <v>5744</v>
      </c>
      <c r="G5451" t="s">
        <v>5745</v>
      </c>
      <c r="H5451" t="s">
        <v>101</v>
      </c>
      <c r="I5451" t="s">
        <v>26</v>
      </c>
      <c r="J5451" t="s">
        <v>4537</v>
      </c>
      <c r="K5451" t="s">
        <v>4538</v>
      </c>
      <c r="L5451">
        <v>66062</v>
      </c>
      <c r="M5451" t="s">
        <v>104</v>
      </c>
      <c r="N5451" t="s">
        <v>7689</v>
      </c>
      <c r="O5451" t="s">
        <v>70</v>
      </c>
      <c r="P5451" t="s">
        <v>160</v>
      </c>
      <c r="Q5451" t="s">
        <v>7690</v>
      </c>
      <c r="R5451">
        <v>57.4</v>
      </c>
      <c r="S5451">
        <v>5</v>
      </c>
      <c r="T5451">
        <v>0</v>
      </c>
      <c r="U5451">
        <v>10.906000000000001</v>
      </c>
    </row>
    <row r="5452" spans="1:21" x14ac:dyDescent="0.25">
      <c r="A5452">
        <v>5451</v>
      </c>
      <c r="B5452" t="s">
        <v>8260</v>
      </c>
      <c r="C5452" s="1">
        <v>41894</v>
      </c>
      <c r="D5452" s="1">
        <v>41901</v>
      </c>
      <c r="E5452" t="s">
        <v>49</v>
      </c>
      <c r="F5452" t="s">
        <v>5744</v>
      </c>
      <c r="G5452" t="s">
        <v>5745</v>
      </c>
      <c r="H5452" t="s">
        <v>101</v>
      </c>
      <c r="I5452" t="s">
        <v>26</v>
      </c>
      <c r="J5452" t="s">
        <v>4537</v>
      </c>
      <c r="K5452" t="s">
        <v>4538</v>
      </c>
      <c r="L5452">
        <v>66062</v>
      </c>
      <c r="M5452" t="s">
        <v>104</v>
      </c>
      <c r="N5452" t="s">
        <v>3485</v>
      </c>
      <c r="O5452" t="s">
        <v>45</v>
      </c>
      <c r="P5452" t="s">
        <v>74</v>
      </c>
      <c r="Q5452" t="s">
        <v>3486</v>
      </c>
      <c r="R5452">
        <v>331.96</v>
      </c>
      <c r="S5452">
        <v>2</v>
      </c>
      <c r="T5452">
        <v>0</v>
      </c>
      <c r="U5452">
        <v>149.38200000000001</v>
      </c>
    </row>
    <row r="5453" spans="1:21" x14ac:dyDescent="0.25">
      <c r="A5453">
        <v>5452</v>
      </c>
      <c r="B5453" t="s">
        <v>8260</v>
      </c>
      <c r="C5453" s="1">
        <v>41894</v>
      </c>
      <c r="D5453" s="1">
        <v>41901</v>
      </c>
      <c r="E5453" t="s">
        <v>49</v>
      </c>
      <c r="F5453" t="s">
        <v>5744</v>
      </c>
      <c r="G5453" t="s">
        <v>5745</v>
      </c>
      <c r="H5453" t="s">
        <v>101</v>
      </c>
      <c r="I5453" t="s">
        <v>26</v>
      </c>
      <c r="J5453" t="s">
        <v>4537</v>
      </c>
      <c r="K5453" t="s">
        <v>4538</v>
      </c>
      <c r="L5453">
        <v>66062</v>
      </c>
      <c r="M5453" t="s">
        <v>104</v>
      </c>
      <c r="N5453" t="s">
        <v>6339</v>
      </c>
      <c r="O5453" t="s">
        <v>31</v>
      </c>
      <c r="P5453" t="s">
        <v>64</v>
      </c>
      <c r="Q5453" t="s">
        <v>6340</v>
      </c>
      <c r="R5453">
        <v>40.56</v>
      </c>
      <c r="S5453">
        <v>2</v>
      </c>
      <c r="T5453">
        <v>0</v>
      </c>
      <c r="U5453">
        <v>12.979200000000001</v>
      </c>
    </row>
    <row r="5454" spans="1:21" x14ac:dyDescent="0.25">
      <c r="A5454">
        <v>5453</v>
      </c>
      <c r="B5454" t="s">
        <v>8261</v>
      </c>
      <c r="C5454" s="1">
        <v>42573</v>
      </c>
      <c r="D5454" s="1">
        <v>42580</v>
      </c>
      <c r="E5454" t="s">
        <v>49</v>
      </c>
      <c r="F5454" t="s">
        <v>5345</v>
      </c>
      <c r="G5454" t="s">
        <v>5346</v>
      </c>
      <c r="H5454" t="s">
        <v>101</v>
      </c>
      <c r="I5454" t="s">
        <v>26</v>
      </c>
      <c r="J5454" t="s">
        <v>5477</v>
      </c>
      <c r="K5454" t="s">
        <v>1395</v>
      </c>
      <c r="L5454">
        <v>89431</v>
      </c>
      <c r="M5454" t="s">
        <v>43</v>
      </c>
      <c r="N5454" t="s">
        <v>2378</v>
      </c>
      <c r="O5454" t="s">
        <v>45</v>
      </c>
      <c r="P5454" t="s">
        <v>578</v>
      </c>
      <c r="Q5454" t="s">
        <v>2379</v>
      </c>
      <c r="R5454">
        <v>86.2</v>
      </c>
      <c r="S5454">
        <v>5</v>
      </c>
      <c r="T5454">
        <v>0</v>
      </c>
      <c r="U5454">
        <v>24.998000000000001</v>
      </c>
    </row>
    <row r="5455" spans="1:21" x14ac:dyDescent="0.25">
      <c r="A5455">
        <v>5454</v>
      </c>
      <c r="B5455" t="s">
        <v>8262</v>
      </c>
      <c r="C5455" s="1">
        <v>42874</v>
      </c>
      <c r="D5455" s="1">
        <v>42878</v>
      </c>
      <c r="E5455" t="s">
        <v>49</v>
      </c>
      <c r="F5455" t="s">
        <v>5295</v>
      </c>
      <c r="G5455" t="s">
        <v>5296</v>
      </c>
      <c r="H5455" t="s">
        <v>40</v>
      </c>
      <c r="I5455" t="s">
        <v>26</v>
      </c>
      <c r="J5455" t="s">
        <v>3108</v>
      </c>
      <c r="K5455" t="s">
        <v>210</v>
      </c>
      <c r="L5455">
        <v>61107</v>
      </c>
      <c r="M5455" t="s">
        <v>104</v>
      </c>
      <c r="N5455" t="s">
        <v>6983</v>
      </c>
      <c r="O5455" t="s">
        <v>45</v>
      </c>
      <c r="P5455" t="s">
        <v>89</v>
      </c>
      <c r="Q5455" t="s">
        <v>6984</v>
      </c>
      <c r="R5455">
        <v>38.015999999999998</v>
      </c>
      <c r="S5455">
        <v>6</v>
      </c>
      <c r="T5455">
        <v>0.2</v>
      </c>
      <c r="U5455">
        <v>13.780799999999999</v>
      </c>
    </row>
    <row r="5456" spans="1:21" x14ac:dyDescent="0.25">
      <c r="A5456">
        <v>5455</v>
      </c>
      <c r="B5456" t="s">
        <v>8263</v>
      </c>
      <c r="C5456" s="1">
        <v>42853</v>
      </c>
      <c r="D5456" s="1">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x14ac:dyDescent="0.25">
      <c r="A5457">
        <v>5456</v>
      </c>
      <c r="B5457" t="s">
        <v>8263</v>
      </c>
      <c r="C5457" s="1">
        <v>42853</v>
      </c>
      <c r="D5457" s="1">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6.8479999999999999</v>
      </c>
      <c r="S5457">
        <v>2</v>
      </c>
      <c r="T5457">
        <v>0.2</v>
      </c>
      <c r="U5457">
        <v>0.77039999999999997</v>
      </c>
    </row>
    <row r="5458" spans="1:21" x14ac:dyDescent="0.25">
      <c r="A5458">
        <v>5457</v>
      </c>
      <c r="B5458" t="s">
        <v>8264</v>
      </c>
      <c r="C5458" s="1">
        <v>43098</v>
      </c>
      <c r="D5458" s="1">
        <v>43102</v>
      </c>
      <c r="E5458" t="s">
        <v>49</v>
      </c>
      <c r="F5458" t="s">
        <v>806</v>
      </c>
      <c r="G5458" t="s">
        <v>807</v>
      </c>
      <c r="H5458" t="s">
        <v>25</v>
      </c>
      <c r="I5458" t="s">
        <v>26</v>
      </c>
      <c r="J5458" t="s">
        <v>2539</v>
      </c>
      <c r="K5458" t="s">
        <v>95</v>
      </c>
      <c r="L5458">
        <v>98026</v>
      </c>
      <c r="M5458" t="s">
        <v>43</v>
      </c>
      <c r="N5458" t="s">
        <v>8265</v>
      </c>
      <c r="O5458" t="s">
        <v>45</v>
      </c>
      <c r="P5458" t="s">
        <v>268</v>
      </c>
      <c r="Q5458" t="s">
        <v>8266</v>
      </c>
      <c r="R5458">
        <v>19.600000000000001</v>
      </c>
      <c r="S5458">
        <v>5</v>
      </c>
      <c r="T5458">
        <v>0</v>
      </c>
      <c r="U5458">
        <v>9.6039999999999992</v>
      </c>
    </row>
    <row r="5459" spans="1:21" x14ac:dyDescent="0.25">
      <c r="A5459">
        <v>5458</v>
      </c>
      <c r="B5459" t="s">
        <v>8264</v>
      </c>
      <c r="C5459" s="1">
        <v>43098</v>
      </c>
      <c r="D5459" s="1">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20.538</v>
      </c>
    </row>
    <row r="5460" spans="1:21" x14ac:dyDescent="0.25">
      <c r="A5460">
        <v>5459</v>
      </c>
      <c r="B5460" t="s">
        <v>8267</v>
      </c>
      <c r="C5460" s="1">
        <v>42982</v>
      </c>
      <c r="D5460" s="1">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13.343999999999999</v>
      </c>
      <c r="S5460">
        <v>6</v>
      </c>
      <c r="T5460">
        <v>0.2</v>
      </c>
      <c r="U5460">
        <v>4.3368000000000002</v>
      </c>
    </row>
    <row r="5461" spans="1:21" x14ac:dyDescent="0.25">
      <c r="A5461">
        <v>5460</v>
      </c>
      <c r="B5461" t="s">
        <v>8267</v>
      </c>
      <c r="C5461" s="1">
        <v>42982</v>
      </c>
      <c r="D5461" s="1">
        <v>42984</v>
      </c>
      <c r="E5461" t="s">
        <v>22</v>
      </c>
      <c r="F5461" t="s">
        <v>110</v>
      </c>
      <c r="G5461" t="s">
        <v>111</v>
      </c>
      <c r="H5461" t="s">
        <v>25</v>
      </c>
      <c r="I5461" t="s">
        <v>26</v>
      </c>
      <c r="J5461" t="s">
        <v>126</v>
      </c>
      <c r="K5461" t="s">
        <v>42</v>
      </c>
      <c r="L5461">
        <v>94122</v>
      </c>
      <c r="M5461" t="s">
        <v>43</v>
      </c>
      <c r="N5461" t="s">
        <v>8268</v>
      </c>
      <c r="O5461" t="s">
        <v>31</v>
      </c>
      <c r="P5461" t="s">
        <v>55</v>
      </c>
      <c r="Q5461" t="s">
        <v>8269</v>
      </c>
      <c r="R5461">
        <v>1478.2719999999999</v>
      </c>
      <c r="S5461">
        <v>8</v>
      </c>
      <c r="T5461">
        <v>0.2</v>
      </c>
      <c r="U5461">
        <v>92.391999999999996</v>
      </c>
    </row>
    <row r="5462" spans="1:21" x14ac:dyDescent="0.25">
      <c r="A5462">
        <v>5461</v>
      </c>
      <c r="B5462" t="s">
        <v>8270</v>
      </c>
      <c r="C5462" s="1">
        <v>41719</v>
      </c>
      <c r="D5462" s="1">
        <v>41723</v>
      </c>
      <c r="E5462" t="s">
        <v>49</v>
      </c>
      <c r="F5462" t="s">
        <v>1145</v>
      </c>
      <c r="G5462" t="s">
        <v>1146</v>
      </c>
      <c r="H5462" t="s">
        <v>40</v>
      </c>
      <c r="I5462" t="s">
        <v>26</v>
      </c>
      <c r="J5462" t="s">
        <v>2491</v>
      </c>
      <c r="K5462" t="s">
        <v>87</v>
      </c>
      <c r="L5462">
        <v>28806</v>
      </c>
      <c r="M5462" t="s">
        <v>29</v>
      </c>
      <c r="N5462" t="s">
        <v>6453</v>
      </c>
      <c r="O5462" t="s">
        <v>45</v>
      </c>
      <c r="P5462" t="s">
        <v>58</v>
      </c>
      <c r="Q5462" t="s">
        <v>6454</v>
      </c>
      <c r="R5462">
        <v>16.271999999999998</v>
      </c>
      <c r="S5462">
        <v>1</v>
      </c>
      <c r="T5462">
        <v>0.2</v>
      </c>
      <c r="U5462">
        <v>-3.8645999999999998</v>
      </c>
    </row>
    <row r="5463" spans="1:21" x14ac:dyDescent="0.25">
      <c r="A5463">
        <v>5462</v>
      </c>
      <c r="B5463" t="s">
        <v>8271</v>
      </c>
      <c r="C5463" s="1">
        <v>43006</v>
      </c>
      <c r="D5463" s="1">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x14ac:dyDescent="0.25">
      <c r="A5464">
        <v>5463</v>
      </c>
      <c r="B5464" t="s">
        <v>8272</v>
      </c>
      <c r="C5464" s="1">
        <v>41658</v>
      </c>
      <c r="D5464" s="1">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x14ac:dyDescent="0.25">
      <c r="A5465">
        <v>5464</v>
      </c>
      <c r="B5465" t="s">
        <v>8272</v>
      </c>
      <c r="C5465" s="1">
        <v>41658</v>
      </c>
      <c r="D5465" s="1">
        <v>41659</v>
      </c>
      <c r="E5465" t="s">
        <v>187</v>
      </c>
      <c r="F5465" t="s">
        <v>2967</v>
      </c>
      <c r="G5465" t="s">
        <v>2968</v>
      </c>
      <c r="H5465" t="s">
        <v>25</v>
      </c>
      <c r="I5465" t="s">
        <v>26</v>
      </c>
      <c r="J5465" t="s">
        <v>622</v>
      </c>
      <c r="K5465" t="s">
        <v>309</v>
      </c>
      <c r="L5465">
        <v>85254</v>
      </c>
      <c r="M5465" t="s">
        <v>43</v>
      </c>
      <c r="N5465" t="s">
        <v>698</v>
      </c>
      <c r="O5465" t="s">
        <v>45</v>
      </c>
      <c r="P5465" t="s">
        <v>89</v>
      </c>
      <c r="Q5465" t="s">
        <v>5377</v>
      </c>
      <c r="R5465">
        <v>56.064</v>
      </c>
      <c r="S5465">
        <v>4</v>
      </c>
      <c r="T5465">
        <v>0.2</v>
      </c>
      <c r="U5465">
        <v>19.622399999999999</v>
      </c>
    </row>
    <row r="5466" spans="1:21" x14ac:dyDescent="0.25">
      <c r="A5466">
        <v>5465</v>
      </c>
      <c r="B5466" t="s">
        <v>8272</v>
      </c>
      <c r="C5466" s="1">
        <v>41658</v>
      </c>
      <c r="D5466" s="1">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x14ac:dyDescent="0.25">
      <c r="A5467">
        <v>5466</v>
      </c>
      <c r="B5467" t="s">
        <v>8272</v>
      </c>
      <c r="C5467" s="1">
        <v>41658</v>
      </c>
      <c r="D5467" s="1">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v>
      </c>
      <c r="S5467">
        <v>5</v>
      </c>
      <c r="T5467">
        <v>0.7</v>
      </c>
      <c r="U5467">
        <v>-320.59699999999998</v>
      </c>
    </row>
    <row r="5468" spans="1:21" x14ac:dyDescent="0.25">
      <c r="A5468">
        <v>5467</v>
      </c>
      <c r="B5468" t="s">
        <v>8273</v>
      </c>
      <c r="C5468" s="1">
        <v>41684</v>
      </c>
      <c r="D5468" s="1">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16.175999999999998</v>
      </c>
      <c r="S5468">
        <v>3</v>
      </c>
      <c r="T5468">
        <v>0.2</v>
      </c>
      <c r="U5468">
        <v>6.0659999999999998</v>
      </c>
    </row>
    <row r="5469" spans="1:21" x14ac:dyDescent="0.25">
      <c r="A5469">
        <v>5468</v>
      </c>
      <c r="B5469" t="s">
        <v>8274</v>
      </c>
      <c r="C5469" s="1">
        <v>42530</v>
      </c>
      <c r="D5469" s="1">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13.7646</v>
      </c>
    </row>
    <row r="5470" spans="1:21" x14ac:dyDescent="0.25">
      <c r="A5470">
        <v>5469</v>
      </c>
      <c r="B5470" t="s">
        <v>8275</v>
      </c>
      <c r="C5470" s="1">
        <v>41908</v>
      </c>
      <c r="D5470" s="1">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73.194000000000003</v>
      </c>
    </row>
    <row r="5471" spans="1:21" x14ac:dyDescent="0.25">
      <c r="A5471">
        <v>5470</v>
      </c>
      <c r="B5471" t="s">
        <v>8275</v>
      </c>
      <c r="C5471" s="1">
        <v>41908</v>
      </c>
      <c r="D5471" s="1">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x14ac:dyDescent="0.25">
      <c r="A5472">
        <v>5471</v>
      </c>
      <c r="B5472" t="s">
        <v>8276</v>
      </c>
      <c r="C5472" s="1">
        <v>42520</v>
      </c>
      <c r="D5472" s="1">
        <v>42525</v>
      </c>
      <c r="E5472" t="s">
        <v>49</v>
      </c>
      <c r="F5472" t="s">
        <v>5231</v>
      </c>
      <c r="G5472" t="s">
        <v>5232</v>
      </c>
      <c r="H5472" t="s">
        <v>25</v>
      </c>
      <c r="I5472" t="s">
        <v>26</v>
      </c>
      <c r="J5472" t="s">
        <v>780</v>
      </c>
      <c r="K5472" t="s">
        <v>497</v>
      </c>
      <c r="L5472">
        <v>45011</v>
      </c>
      <c r="M5472" t="s">
        <v>147</v>
      </c>
      <c r="N5472" t="s">
        <v>5169</v>
      </c>
      <c r="O5472" t="s">
        <v>45</v>
      </c>
      <c r="P5472" t="s">
        <v>77</v>
      </c>
      <c r="Q5472" t="s">
        <v>5170</v>
      </c>
      <c r="R5472">
        <v>123.92</v>
      </c>
      <c r="S5472">
        <v>5</v>
      </c>
      <c r="T5472">
        <v>0.2</v>
      </c>
      <c r="U5472">
        <v>9.2940000000000005</v>
      </c>
    </row>
    <row r="5473" spans="1:21" x14ac:dyDescent="0.25">
      <c r="A5473">
        <v>5472</v>
      </c>
      <c r="B5473" t="s">
        <v>8277</v>
      </c>
      <c r="C5473" s="1">
        <v>43088</v>
      </c>
      <c r="D5473" s="1">
        <v>43092</v>
      </c>
      <c r="E5473" t="s">
        <v>49</v>
      </c>
      <c r="F5473" t="s">
        <v>6539</v>
      </c>
      <c r="G5473" t="s">
        <v>6540</v>
      </c>
      <c r="H5473" t="s">
        <v>25</v>
      </c>
      <c r="I5473" t="s">
        <v>26</v>
      </c>
      <c r="J5473" t="s">
        <v>1725</v>
      </c>
      <c r="K5473" t="s">
        <v>456</v>
      </c>
      <c r="L5473">
        <v>80134</v>
      </c>
      <c r="M5473" t="s">
        <v>43</v>
      </c>
      <c r="N5473" t="s">
        <v>6598</v>
      </c>
      <c r="O5473" t="s">
        <v>31</v>
      </c>
      <c r="P5473" t="s">
        <v>64</v>
      </c>
      <c r="Q5473" t="s">
        <v>6599</v>
      </c>
      <c r="R5473">
        <v>13.36</v>
      </c>
      <c r="S5473">
        <v>5</v>
      </c>
      <c r="T5473">
        <v>0.2</v>
      </c>
      <c r="U5473">
        <v>4.008</v>
      </c>
    </row>
    <row r="5474" spans="1:21" x14ac:dyDescent="0.25">
      <c r="A5474">
        <v>5473</v>
      </c>
      <c r="B5474" t="s">
        <v>8277</v>
      </c>
      <c r="C5474" s="1">
        <v>43088</v>
      </c>
      <c r="D5474" s="1">
        <v>43092</v>
      </c>
      <c r="E5474" t="s">
        <v>49</v>
      </c>
      <c r="F5474" t="s">
        <v>6539</v>
      </c>
      <c r="G5474" t="s">
        <v>6540</v>
      </c>
      <c r="H5474" t="s">
        <v>25</v>
      </c>
      <c r="I5474" t="s">
        <v>26</v>
      </c>
      <c r="J5474" t="s">
        <v>1725</v>
      </c>
      <c r="K5474" t="s">
        <v>456</v>
      </c>
      <c r="L5474">
        <v>80134</v>
      </c>
      <c r="M5474" t="s">
        <v>43</v>
      </c>
      <c r="N5474" t="s">
        <v>4671</v>
      </c>
      <c r="O5474" t="s">
        <v>45</v>
      </c>
      <c r="P5474" t="s">
        <v>58</v>
      </c>
      <c r="Q5474" t="s">
        <v>4672</v>
      </c>
      <c r="R5474">
        <v>78.256</v>
      </c>
      <c r="S5474">
        <v>2</v>
      </c>
      <c r="T5474">
        <v>0.2</v>
      </c>
      <c r="U5474">
        <v>-17.607600000000001</v>
      </c>
    </row>
    <row r="5475" spans="1:21" x14ac:dyDescent="0.25">
      <c r="A5475">
        <v>5474</v>
      </c>
      <c r="B5475" t="s">
        <v>8277</v>
      </c>
      <c r="C5475" s="1">
        <v>43088</v>
      </c>
      <c r="D5475" s="1">
        <v>43092</v>
      </c>
      <c r="E5475" t="s">
        <v>49</v>
      </c>
      <c r="F5475" t="s">
        <v>6539</v>
      </c>
      <c r="G5475" t="s">
        <v>6540</v>
      </c>
      <c r="H5475" t="s">
        <v>25</v>
      </c>
      <c r="I5475" t="s">
        <v>26</v>
      </c>
      <c r="J5475" t="s">
        <v>1725</v>
      </c>
      <c r="K5475" t="s">
        <v>456</v>
      </c>
      <c r="L5475">
        <v>80134</v>
      </c>
      <c r="M5475" t="s">
        <v>43</v>
      </c>
      <c r="N5475" t="s">
        <v>4799</v>
      </c>
      <c r="O5475" t="s">
        <v>31</v>
      </c>
      <c r="P5475" t="s">
        <v>32</v>
      </c>
      <c r="Q5475" t="s">
        <v>4800</v>
      </c>
      <c r="R5475">
        <v>102.018</v>
      </c>
      <c r="S5475">
        <v>7</v>
      </c>
      <c r="T5475">
        <v>0.7</v>
      </c>
      <c r="U5475">
        <v>-183.63239999999999</v>
      </c>
    </row>
    <row r="5476" spans="1:21" x14ac:dyDescent="0.25">
      <c r="A5476">
        <v>5475</v>
      </c>
      <c r="B5476" t="s">
        <v>8278</v>
      </c>
      <c r="C5476" s="1">
        <v>43095</v>
      </c>
      <c r="D5476" s="1">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37.533999999999999</v>
      </c>
    </row>
    <row r="5477" spans="1:21" x14ac:dyDescent="0.25">
      <c r="A5477">
        <v>5476</v>
      </c>
      <c r="B5477" t="s">
        <v>8279</v>
      </c>
      <c r="C5477" s="1">
        <v>42901</v>
      </c>
      <c r="D5477" s="1">
        <v>42904</v>
      </c>
      <c r="E5477" t="s">
        <v>187</v>
      </c>
      <c r="F5477" t="s">
        <v>5935</v>
      </c>
      <c r="G5477" t="s">
        <v>5936</v>
      </c>
      <c r="H5477" t="s">
        <v>101</v>
      </c>
      <c r="I5477" t="s">
        <v>26</v>
      </c>
      <c r="J5477" t="s">
        <v>6373</v>
      </c>
      <c r="K5477" t="s">
        <v>228</v>
      </c>
      <c r="L5477">
        <v>55369</v>
      </c>
      <c r="M5477" t="s">
        <v>104</v>
      </c>
      <c r="N5477" t="s">
        <v>2257</v>
      </c>
      <c r="O5477" t="s">
        <v>45</v>
      </c>
      <c r="P5477" t="s">
        <v>46</v>
      </c>
      <c r="Q5477" t="s">
        <v>2258</v>
      </c>
      <c r="R5477">
        <v>44.4</v>
      </c>
      <c r="S5477">
        <v>3</v>
      </c>
      <c r="T5477">
        <v>0</v>
      </c>
      <c r="U5477">
        <v>22.2</v>
      </c>
    </row>
    <row r="5478" spans="1:21" x14ac:dyDescent="0.25">
      <c r="A5478">
        <v>5477</v>
      </c>
      <c r="B5478" t="s">
        <v>8279</v>
      </c>
      <c r="C5478" s="1">
        <v>42901</v>
      </c>
      <c r="D5478" s="1">
        <v>42904</v>
      </c>
      <c r="E5478" t="s">
        <v>187</v>
      </c>
      <c r="F5478" t="s">
        <v>5935</v>
      </c>
      <c r="G5478" t="s">
        <v>5936</v>
      </c>
      <c r="H5478" t="s">
        <v>101</v>
      </c>
      <c r="I5478" t="s">
        <v>26</v>
      </c>
      <c r="J5478" t="s">
        <v>6373</v>
      </c>
      <c r="K5478" t="s">
        <v>228</v>
      </c>
      <c r="L5478">
        <v>55369</v>
      </c>
      <c r="M5478" t="s">
        <v>104</v>
      </c>
      <c r="N5478" t="s">
        <v>4113</v>
      </c>
      <c r="O5478" t="s">
        <v>45</v>
      </c>
      <c r="P5478" t="s">
        <v>58</v>
      </c>
      <c r="Q5478" t="s">
        <v>4114</v>
      </c>
      <c r="R5478">
        <v>84.55</v>
      </c>
      <c r="S5478">
        <v>5</v>
      </c>
      <c r="T5478">
        <v>0</v>
      </c>
      <c r="U5478">
        <v>22.828499999999998</v>
      </c>
    </row>
    <row r="5479" spans="1:21" x14ac:dyDescent="0.25">
      <c r="A5479">
        <v>5478</v>
      </c>
      <c r="B5479" t="s">
        <v>8279</v>
      </c>
      <c r="C5479" s="1">
        <v>42901</v>
      </c>
      <c r="D5479" s="1">
        <v>42904</v>
      </c>
      <c r="E5479" t="s">
        <v>187</v>
      </c>
      <c r="F5479" t="s">
        <v>5935</v>
      </c>
      <c r="G5479" t="s">
        <v>5936</v>
      </c>
      <c r="H5479" t="s">
        <v>101</v>
      </c>
      <c r="I5479" t="s">
        <v>26</v>
      </c>
      <c r="J5479" t="s">
        <v>6373</v>
      </c>
      <c r="K5479" t="s">
        <v>228</v>
      </c>
      <c r="L5479">
        <v>55369</v>
      </c>
      <c r="M5479" t="s">
        <v>104</v>
      </c>
      <c r="N5479" t="s">
        <v>7524</v>
      </c>
      <c r="O5479" t="s">
        <v>45</v>
      </c>
      <c r="P5479" t="s">
        <v>89</v>
      </c>
      <c r="Q5479" t="s">
        <v>7525</v>
      </c>
      <c r="R5479">
        <v>17.940000000000001</v>
      </c>
      <c r="S5479">
        <v>3</v>
      </c>
      <c r="T5479">
        <v>0</v>
      </c>
      <c r="U5479">
        <v>8.7905999999999995</v>
      </c>
    </row>
    <row r="5480" spans="1:21" x14ac:dyDescent="0.25">
      <c r="A5480">
        <v>5479</v>
      </c>
      <c r="B5480" t="s">
        <v>8280</v>
      </c>
      <c r="C5480" s="1">
        <v>42694</v>
      </c>
      <c r="D5480" s="1">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128.4</v>
      </c>
      <c r="S5480">
        <v>3</v>
      </c>
      <c r="T5480">
        <v>0</v>
      </c>
      <c r="U5480">
        <v>62.915999999999997</v>
      </c>
    </row>
    <row r="5481" spans="1:21" x14ac:dyDescent="0.25">
      <c r="A5481">
        <v>5480</v>
      </c>
      <c r="B5481" t="s">
        <v>8281</v>
      </c>
      <c r="C5481" s="1">
        <v>41729</v>
      </c>
      <c r="D5481" s="1">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v>
      </c>
      <c r="S5481">
        <v>1</v>
      </c>
      <c r="T5481">
        <v>0.7</v>
      </c>
      <c r="U5481">
        <v>-1.3083</v>
      </c>
    </row>
    <row r="5482" spans="1:21" x14ac:dyDescent="0.25">
      <c r="A5482">
        <v>5481</v>
      </c>
      <c r="B5482" t="s">
        <v>8282</v>
      </c>
      <c r="C5482" s="1">
        <v>43016</v>
      </c>
      <c r="D5482" s="1">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103.19199999999999</v>
      </c>
      <c r="S5482">
        <v>1</v>
      </c>
      <c r="T5482">
        <v>0.2</v>
      </c>
      <c r="U5482">
        <v>11.6091</v>
      </c>
    </row>
    <row r="5483" spans="1:21" x14ac:dyDescent="0.25">
      <c r="A5483">
        <v>5482</v>
      </c>
      <c r="B5483" t="s">
        <v>8282</v>
      </c>
      <c r="C5483" s="1">
        <v>43016</v>
      </c>
      <c r="D5483" s="1">
        <v>43022</v>
      </c>
      <c r="E5483" t="s">
        <v>49</v>
      </c>
      <c r="F5483" t="s">
        <v>2424</v>
      </c>
      <c r="G5483" t="s">
        <v>2425</v>
      </c>
      <c r="H5483" t="s">
        <v>40</v>
      </c>
      <c r="I5483" t="s">
        <v>26</v>
      </c>
      <c r="J5483" t="s">
        <v>949</v>
      </c>
      <c r="K5483" t="s">
        <v>42</v>
      </c>
      <c r="L5483">
        <v>92105</v>
      </c>
      <c r="M5483" t="s">
        <v>43</v>
      </c>
      <c r="N5483" t="s">
        <v>6692</v>
      </c>
      <c r="O5483" t="s">
        <v>70</v>
      </c>
      <c r="P5483" t="s">
        <v>160</v>
      </c>
      <c r="Q5483" t="s">
        <v>6693</v>
      </c>
      <c r="R5483">
        <v>36</v>
      </c>
      <c r="S5483">
        <v>2</v>
      </c>
      <c r="T5483">
        <v>0</v>
      </c>
      <c r="U5483">
        <v>6.48</v>
      </c>
    </row>
    <row r="5484" spans="1:21" x14ac:dyDescent="0.25">
      <c r="A5484">
        <v>5483</v>
      </c>
      <c r="B5484" t="s">
        <v>8282</v>
      </c>
      <c r="C5484" s="1">
        <v>43016</v>
      </c>
      <c r="D5484" s="1">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1" x14ac:dyDescent="0.25">
      <c r="A5485">
        <v>5484</v>
      </c>
      <c r="B5485" t="s">
        <v>8282</v>
      </c>
      <c r="C5485" s="1">
        <v>43016</v>
      </c>
      <c r="D5485" s="1">
        <v>43022</v>
      </c>
      <c r="E5485" t="s">
        <v>49</v>
      </c>
      <c r="F5485" t="s">
        <v>2424</v>
      </c>
      <c r="G5485" t="s">
        <v>2425</v>
      </c>
      <c r="H5485" t="s">
        <v>40</v>
      </c>
      <c r="I5485" t="s">
        <v>26</v>
      </c>
      <c r="J5485" t="s">
        <v>949</v>
      </c>
      <c r="K5485" t="s">
        <v>42</v>
      </c>
      <c r="L5485">
        <v>92105</v>
      </c>
      <c r="M5485" t="s">
        <v>43</v>
      </c>
      <c r="N5485" t="s">
        <v>6453</v>
      </c>
      <c r="O5485" t="s">
        <v>45</v>
      </c>
      <c r="P5485" t="s">
        <v>58</v>
      </c>
      <c r="Q5485" t="s">
        <v>6454</v>
      </c>
      <c r="R5485">
        <v>40.68</v>
      </c>
      <c r="S5485">
        <v>2</v>
      </c>
      <c r="T5485">
        <v>0</v>
      </c>
      <c r="U5485">
        <v>0.40679999999999999</v>
      </c>
    </row>
    <row r="5486" spans="1:21" x14ac:dyDescent="0.25">
      <c r="A5486">
        <v>5485</v>
      </c>
      <c r="B5486" t="s">
        <v>8283</v>
      </c>
      <c r="C5486" s="1">
        <v>42765</v>
      </c>
      <c r="D5486" s="1">
        <v>42770</v>
      </c>
      <c r="E5486" t="s">
        <v>49</v>
      </c>
      <c r="F5486" t="s">
        <v>151</v>
      </c>
      <c r="G5486" t="s">
        <v>152</v>
      </c>
      <c r="H5486" t="s">
        <v>25</v>
      </c>
      <c r="I5486" t="s">
        <v>26</v>
      </c>
      <c r="J5486" t="s">
        <v>1422</v>
      </c>
      <c r="K5486" t="s">
        <v>53</v>
      </c>
      <c r="L5486">
        <v>33142</v>
      </c>
      <c r="M5486" t="s">
        <v>29</v>
      </c>
      <c r="N5486" t="s">
        <v>8284</v>
      </c>
      <c r="O5486" t="s">
        <v>31</v>
      </c>
      <c r="P5486" t="s">
        <v>35</v>
      </c>
      <c r="Q5486" t="s">
        <v>8285</v>
      </c>
      <c r="R5486">
        <v>419.13600000000002</v>
      </c>
      <c r="S5486">
        <v>4</v>
      </c>
      <c r="T5486">
        <v>0.2</v>
      </c>
      <c r="U5486">
        <v>-68.1096</v>
      </c>
    </row>
    <row r="5487" spans="1:21" x14ac:dyDescent="0.25">
      <c r="A5487">
        <v>5486</v>
      </c>
      <c r="B5487" t="s">
        <v>8286</v>
      </c>
      <c r="C5487" s="1">
        <v>41985</v>
      </c>
      <c r="D5487" s="1">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7.6284000000000001</v>
      </c>
    </row>
    <row r="5488" spans="1:21" x14ac:dyDescent="0.25">
      <c r="A5488">
        <v>5487</v>
      </c>
      <c r="B5488" t="s">
        <v>8287</v>
      </c>
      <c r="C5488" s="1">
        <v>42301</v>
      </c>
      <c r="D5488" s="1">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3.5920000000000001</v>
      </c>
      <c r="S5488">
        <v>4</v>
      </c>
      <c r="T5488">
        <v>0.8</v>
      </c>
      <c r="U5488">
        <v>-6.2859999999999996</v>
      </c>
    </row>
    <row r="5489" spans="1:21" x14ac:dyDescent="0.25">
      <c r="A5489">
        <v>5488</v>
      </c>
      <c r="B5489" t="s">
        <v>8288</v>
      </c>
      <c r="C5489" s="1">
        <v>42826</v>
      </c>
      <c r="D5489" s="1">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23.975999999999999</v>
      </c>
      <c r="S5489">
        <v>3</v>
      </c>
      <c r="T5489">
        <v>0.2</v>
      </c>
      <c r="U5489">
        <v>-5.6943000000000001</v>
      </c>
    </row>
    <row r="5490" spans="1:21" x14ac:dyDescent="0.25">
      <c r="A5490">
        <v>5489</v>
      </c>
      <c r="B5490" t="s">
        <v>8288</v>
      </c>
      <c r="C5490" s="1">
        <v>42826</v>
      </c>
      <c r="D5490" s="1">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x14ac:dyDescent="0.25">
      <c r="A5491">
        <v>5490</v>
      </c>
      <c r="B5491" t="s">
        <v>8288</v>
      </c>
      <c r="C5491" s="1">
        <v>42826</v>
      </c>
      <c r="D5491" s="1">
        <v>42829</v>
      </c>
      <c r="E5491" t="s">
        <v>22</v>
      </c>
      <c r="F5491" t="s">
        <v>2414</v>
      </c>
      <c r="G5491" t="s">
        <v>2415</v>
      </c>
      <c r="H5491" t="s">
        <v>40</v>
      </c>
      <c r="I5491" t="s">
        <v>26</v>
      </c>
      <c r="J5491" t="s">
        <v>1525</v>
      </c>
      <c r="K5491" t="s">
        <v>53</v>
      </c>
      <c r="L5491">
        <v>32216</v>
      </c>
      <c r="M5491" t="s">
        <v>29</v>
      </c>
      <c r="N5491" t="s">
        <v>5293</v>
      </c>
      <c r="O5491" t="s">
        <v>45</v>
      </c>
      <c r="P5491" t="s">
        <v>77</v>
      </c>
      <c r="Q5491" t="s">
        <v>1432</v>
      </c>
      <c r="R5491">
        <v>20.808</v>
      </c>
      <c r="S5491">
        <v>3</v>
      </c>
      <c r="T5491">
        <v>0.2</v>
      </c>
      <c r="U5491">
        <v>1.8207</v>
      </c>
    </row>
    <row r="5492" spans="1:21" x14ac:dyDescent="0.25">
      <c r="A5492">
        <v>5491</v>
      </c>
      <c r="B5492" t="s">
        <v>8288</v>
      </c>
      <c r="C5492" s="1">
        <v>42826</v>
      </c>
      <c r="D5492" s="1">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v>
      </c>
      <c r="S5492">
        <v>3</v>
      </c>
      <c r="T5492">
        <v>0.2</v>
      </c>
      <c r="U5492">
        <v>-19.105799999999999</v>
      </c>
    </row>
    <row r="5493" spans="1:21" x14ac:dyDescent="0.25">
      <c r="A5493">
        <v>5492</v>
      </c>
      <c r="B5493" t="s">
        <v>8289</v>
      </c>
      <c r="C5493" s="1">
        <v>42761</v>
      </c>
      <c r="D5493" s="1">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1.8160000000000001</v>
      </c>
    </row>
    <row r="5494" spans="1:21" x14ac:dyDescent="0.25">
      <c r="A5494">
        <v>5493</v>
      </c>
      <c r="B5494" t="s">
        <v>8290</v>
      </c>
      <c r="C5494" s="1">
        <v>41971</v>
      </c>
      <c r="D5494" s="1">
        <v>41971</v>
      </c>
      <c r="E5494" t="s">
        <v>1292</v>
      </c>
      <c r="F5494" t="s">
        <v>7000</v>
      </c>
      <c r="G5494" t="s">
        <v>7001</v>
      </c>
      <c r="H5494" t="s">
        <v>101</v>
      </c>
      <c r="I5494" t="s">
        <v>26</v>
      </c>
      <c r="J5494" t="s">
        <v>126</v>
      </c>
      <c r="K5494" t="s">
        <v>42</v>
      </c>
      <c r="L5494">
        <v>94122</v>
      </c>
      <c r="M5494" t="s">
        <v>43</v>
      </c>
      <c r="N5494" t="s">
        <v>1298</v>
      </c>
      <c r="O5494" t="s">
        <v>45</v>
      </c>
      <c r="P5494" t="s">
        <v>578</v>
      </c>
      <c r="Q5494" t="s">
        <v>1299</v>
      </c>
      <c r="R5494">
        <v>7.36</v>
      </c>
      <c r="S5494">
        <v>2</v>
      </c>
      <c r="T5494">
        <v>0</v>
      </c>
      <c r="U5494">
        <v>0.1472</v>
      </c>
    </row>
    <row r="5495" spans="1:21" x14ac:dyDescent="0.25">
      <c r="A5495">
        <v>5494</v>
      </c>
      <c r="B5495" t="s">
        <v>8290</v>
      </c>
      <c r="C5495" s="1">
        <v>41971</v>
      </c>
      <c r="D5495" s="1">
        <v>41971</v>
      </c>
      <c r="E5495" t="s">
        <v>1292</v>
      </c>
      <c r="F5495" t="s">
        <v>7000</v>
      </c>
      <c r="G5495" t="s">
        <v>7001</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x14ac:dyDescent="0.25">
      <c r="A5496">
        <v>5495</v>
      </c>
      <c r="B5496" t="s">
        <v>8290</v>
      </c>
      <c r="C5496" s="1">
        <v>41971</v>
      </c>
      <c r="D5496" s="1">
        <v>41971</v>
      </c>
      <c r="E5496" t="s">
        <v>1292</v>
      </c>
      <c r="F5496" t="s">
        <v>7000</v>
      </c>
      <c r="G5496" t="s">
        <v>7001</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-4.8391999999999999</v>
      </c>
    </row>
    <row r="5497" spans="1:21" x14ac:dyDescent="0.25">
      <c r="A5497">
        <v>5496</v>
      </c>
      <c r="B5497" t="s">
        <v>8291</v>
      </c>
      <c r="C5497" s="1">
        <v>42251</v>
      </c>
      <c r="D5497" s="1">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7.6559999999999997</v>
      </c>
      <c r="S5497">
        <v>4</v>
      </c>
      <c r="T5497">
        <v>0.7</v>
      </c>
      <c r="U5497">
        <v>-6.1247999999999996</v>
      </c>
    </row>
    <row r="5498" spans="1:21" x14ac:dyDescent="0.25">
      <c r="A5498">
        <v>5497</v>
      </c>
      <c r="B5498" t="s">
        <v>8292</v>
      </c>
      <c r="C5498" s="1">
        <v>42898</v>
      </c>
      <c r="D5498" s="1">
        <v>42902</v>
      </c>
      <c r="E5498" t="s">
        <v>49</v>
      </c>
      <c r="F5498" t="s">
        <v>5800</v>
      </c>
      <c r="G5498" t="s">
        <v>5801</v>
      </c>
      <c r="H5498" t="s">
        <v>25</v>
      </c>
      <c r="I5498" t="s">
        <v>26</v>
      </c>
      <c r="J5498" t="s">
        <v>5186</v>
      </c>
      <c r="K5498" t="s">
        <v>497</v>
      </c>
      <c r="L5498">
        <v>43302</v>
      </c>
      <c r="M5498" t="s">
        <v>147</v>
      </c>
      <c r="N5498" t="s">
        <v>994</v>
      </c>
      <c r="O5498" t="s">
        <v>70</v>
      </c>
      <c r="P5498" t="s">
        <v>160</v>
      </c>
      <c r="Q5498" t="s">
        <v>995</v>
      </c>
      <c r="R5498">
        <v>63.92</v>
      </c>
      <c r="S5498">
        <v>2</v>
      </c>
      <c r="T5498">
        <v>0.2</v>
      </c>
      <c r="U5498">
        <v>19.175999999999998</v>
      </c>
    </row>
    <row r="5499" spans="1:21" x14ac:dyDescent="0.25">
      <c r="A5499">
        <v>5498</v>
      </c>
      <c r="B5499" t="s">
        <v>8293</v>
      </c>
      <c r="C5499" s="1">
        <v>42931</v>
      </c>
      <c r="D5499" s="1">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1.9024000000000001</v>
      </c>
    </row>
    <row r="5500" spans="1:21" x14ac:dyDescent="0.25">
      <c r="A5500">
        <v>5499</v>
      </c>
      <c r="B5500" t="s">
        <v>8293</v>
      </c>
      <c r="C5500" s="1">
        <v>42931</v>
      </c>
      <c r="D5500" s="1">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x14ac:dyDescent="0.25">
      <c r="A5501">
        <v>5500</v>
      </c>
      <c r="B5501" t="s">
        <v>8293</v>
      </c>
      <c r="C5501" s="1">
        <v>42931</v>
      </c>
      <c r="D5501" s="1">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x14ac:dyDescent="0.25">
      <c r="A5502">
        <v>5501</v>
      </c>
      <c r="B5502" t="s">
        <v>8293</v>
      </c>
      <c r="C5502" s="1">
        <v>42931</v>
      </c>
      <c r="D5502" s="1">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1" x14ac:dyDescent="0.25">
      <c r="A5503">
        <v>5502</v>
      </c>
      <c r="B5503" t="s">
        <v>8293</v>
      </c>
      <c r="C5503" s="1">
        <v>42931</v>
      </c>
      <c r="D5503" s="1">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4.3903999999999996</v>
      </c>
    </row>
    <row r="5504" spans="1:21" x14ac:dyDescent="0.25">
      <c r="A5504">
        <v>5503</v>
      </c>
      <c r="B5504" t="s">
        <v>8294</v>
      </c>
      <c r="C5504" s="1">
        <v>43041</v>
      </c>
      <c r="D5504" s="1">
        <v>43045</v>
      </c>
      <c r="E5504" t="s">
        <v>49</v>
      </c>
      <c r="F5504" t="s">
        <v>8295</v>
      </c>
      <c r="G5504" t="s">
        <v>8296</v>
      </c>
      <c r="H5504" t="s">
        <v>40</v>
      </c>
      <c r="I5504" t="s">
        <v>26</v>
      </c>
      <c r="J5504" t="s">
        <v>145</v>
      </c>
      <c r="K5504" t="s">
        <v>146</v>
      </c>
      <c r="L5504">
        <v>19140</v>
      </c>
      <c r="M5504" t="s">
        <v>147</v>
      </c>
      <c r="N5504" t="s">
        <v>5695</v>
      </c>
      <c r="O5504" t="s">
        <v>31</v>
      </c>
      <c r="P5504" t="s">
        <v>64</v>
      </c>
      <c r="Q5504" t="s">
        <v>5696</v>
      </c>
      <c r="R5504">
        <v>3.3119999999999998</v>
      </c>
      <c r="S5504">
        <v>1</v>
      </c>
      <c r="T5504">
        <v>0.2</v>
      </c>
      <c r="U5504">
        <v>0.66239999999999999</v>
      </c>
    </row>
    <row r="5505" spans="1:21" x14ac:dyDescent="0.25">
      <c r="A5505">
        <v>5504</v>
      </c>
      <c r="B5505" t="s">
        <v>8294</v>
      </c>
      <c r="C5505" s="1">
        <v>43041</v>
      </c>
      <c r="D5505" s="1">
        <v>43045</v>
      </c>
      <c r="E5505" t="s">
        <v>49</v>
      </c>
      <c r="F5505" t="s">
        <v>8295</v>
      </c>
      <c r="G5505" t="s">
        <v>8296</v>
      </c>
      <c r="H5505" t="s">
        <v>40</v>
      </c>
      <c r="I5505" t="s">
        <v>26</v>
      </c>
      <c r="J5505" t="s">
        <v>145</v>
      </c>
      <c r="K5505" t="s">
        <v>146</v>
      </c>
      <c r="L5505">
        <v>19140</v>
      </c>
      <c r="M5505" t="s">
        <v>147</v>
      </c>
      <c r="N5505" t="s">
        <v>7126</v>
      </c>
      <c r="O5505" t="s">
        <v>45</v>
      </c>
      <c r="P5505" t="s">
        <v>77</v>
      </c>
      <c r="Q5505" t="s">
        <v>7127</v>
      </c>
      <c r="R5505">
        <v>20.135999999999999</v>
      </c>
      <c r="S5505">
        <v>3</v>
      </c>
      <c r="T5505">
        <v>0.2</v>
      </c>
      <c r="U5505">
        <v>1.2585</v>
      </c>
    </row>
    <row r="5506" spans="1:21" x14ac:dyDescent="0.25">
      <c r="A5506">
        <v>5505</v>
      </c>
      <c r="B5506" t="s">
        <v>8294</v>
      </c>
      <c r="C5506" s="1">
        <v>43041</v>
      </c>
      <c r="D5506" s="1">
        <v>43045</v>
      </c>
      <c r="E5506" t="s">
        <v>49</v>
      </c>
      <c r="F5506" t="s">
        <v>8295</v>
      </c>
      <c r="G5506" t="s">
        <v>8296</v>
      </c>
      <c r="H5506" t="s">
        <v>40</v>
      </c>
      <c r="I5506" t="s">
        <v>26</v>
      </c>
      <c r="J5506" t="s">
        <v>145</v>
      </c>
      <c r="K5506" t="s">
        <v>146</v>
      </c>
      <c r="L5506">
        <v>19140</v>
      </c>
      <c r="M5506" t="s">
        <v>147</v>
      </c>
      <c r="N5506" t="s">
        <v>1695</v>
      </c>
      <c r="O5506" t="s">
        <v>45</v>
      </c>
      <c r="P5506" t="s">
        <v>172</v>
      </c>
      <c r="Q5506" t="s">
        <v>1696</v>
      </c>
      <c r="R5506">
        <v>8.8559999999999999</v>
      </c>
      <c r="S5506">
        <v>3</v>
      </c>
      <c r="T5506">
        <v>0.2</v>
      </c>
      <c r="U5506">
        <v>2.8782000000000001</v>
      </c>
    </row>
    <row r="5507" spans="1:21" x14ac:dyDescent="0.25">
      <c r="A5507">
        <v>5506</v>
      </c>
      <c r="B5507" t="s">
        <v>8294</v>
      </c>
      <c r="C5507" s="1">
        <v>43041</v>
      </c>
      <c r="D5507" s="1">
        <v>43045</v>
      </c>
      <c r="E5507" t="s">
        <v>49</v>
      </c>
      <c r="F5507" t="s">
        <v>8295</v>
      </c>
      <c r="G5507" t="s">
        <v>8296</v>
      </c>
      <c r="H5507" t="s">
        <v>40</v>
      </c>
      <c r="I5507" t="s">
        <v>26</v>
      </c>
      <c r="J5507" t="s">
        <v>145</v>
      </c>
      <c r="K5507" t="s">
        <v>146</v>
      </c>
      <c r="L5507">
        <v>19140</v>
      </c>
      <c r="M5507" t="s">
        <v>147</v>
      </c>
      <c r="N5507" t="s">
        <v>4472</v>
      </c>
      <c r="O5507" t="s">
        <v>70</v>
      </c>
      <c r="P5507" t="s">
        <v>71</v>
      </c>
      <c r="Q5507" t="s">
        <v>4473</v>
      </c>
      <c r="R5507">
        <v>859.2</v>
      </c>
      <c r="S5507">
        <v>4</v>
      </c>
      <c r="T5507">
        <v>0.4</v>
      </c>
      <c r="U5507">
        <v>-186.16</v>
      </c>
    </row>
    <row r="5508" spans="1:21" x14ac:dyDescent="0.25">
      <c r="A5508">
        <v>5507</v>
      </c>
      <c r="B5508" t="s">
        <v>8297</v>
      </c>
      <c r="C5508" s="1">
        <v>42651</v>
      </c>
      <c r="D5508" s="1">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27.882000000000001</v>
      </c>
    </row>
    <row r="5509" spans="1:21" x14ac:dyDescent="0.25">
      <c r="A5509">
        <v>5508</v>
      </c>
      <c r="B5509" t="s">
        <v>8298</v>
      </c>
      <c r="C5509" s="1">
        <v>42468</v>
      </c>
      <c r="D5509" s="1">
        <v>42474</v>
      </c>
      <c r="E5509" t="s">
        <v>49</v>
      </c>
      <c r="F5509" t="s">
        <v>2572</v>
      </c>
      <c r="G5509" t="s">
        <v>2573</v>
      </c>
      <c r="H5509" t="s">
        <v>25</v>
      </c>
      <c r="I5509" t="s">
        <v>26</v>
      </c>
      <c r="J5509" t="s">
        <v>3800</v>
      </c>
      <c r="K5509" t="s">
        <v>1274</v>
      </c>
      <c r="L5509">
        <v>30080</v>
      </c>
      <c r="M5509" t="s">
        <v>29</v>
      </c>
      <c r="N5509" t="s">
        <v>5516</v>
      </c>
      <c r="O5509" t="s">
        <v>45</v>
      </c>
      <c r="P5509" t="s">
        <v>172</v>
      </c>
      <c r="Q5509" t="s">
        <v>5517</v>
      </c>
      <c r="R5509">
        <v>17.920000000000002</v>
      </c>
      <c r="S5509">
        <v>4</v>
      </c>
      <c r="T5509">
        <v>0</v>
      </c>
      <c r="U5509">
        <v>8.6015999999999995</v>
      </c>
    </row>
    <row r="5510" spans="1:21" x14ac:dyDescent="0.25">
      <c r="A5510">
        <v>5509</v>
      </c>
      <c r="B5510" t="s">
        <v>8299</v>
      </c>
      <c r="C5510" s="1">
        <v>42285</v>
      </c>
      <c r="D5510" s="1">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62.737000000000002</v>
      </c>
    </row>
    <row r="5511" spans="1:21" x14ac:dyDescent="0.25">
      <c r="A5511">
        <v>5510</v>
      </c>
      <c r="B5511" t="s">
        <v>8300</v>
      </c>
      <c r="C5511" s="1">
        <v>42870</v>
      </c>
      <c r="D5511" s="1">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19.137599999999999</v>
      </c>
    </row>
    <row r="5512" spans="1:21" x14ac:dyDescent="0.25">
      <c r="A5512">
        <v>5511</v>
      </c>
      <c r="B5512" t="s">
        <v>8300</v>
      </c>
      <c r="C5512" s="1">
        <v>42870</v>
      </c>
      <c r="D5512" s="1">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v>
      </c>
      <c r="S5512">
        <v>2</v>
      </c>
      <c r="T5512">
        <v>0.2</v>
      </c>
      <c r="U5512">
        <v>3.4750000000000001</v>
      </c>
    </row>
    <row r="5513" spans="1:21" x14ac:dyDescent="0.25">
      <c r="A5513">
        <v>5512</v>
      </c>
      <c r="B5513" t="s">
        <v>8301</v>
      </c>
      <c r="C5513" s="1">
        <v>41694</v>
      </c>
      <c r="D5513" s="1">
        <v>41700</v>
      </c>
      <c r="E5513" t="s">
        <v>49</v>
      </c>
      <c r="F5513" t="s">
        <v>3084</v>
      </c>
      <c r="G5513" t="s">
        <v>3085</v>
      </c>
      <c r="H5513" t="s">
        <v>25</v>
      </c>
      <c r="I5513" t="s">
        <v>26</v>
      </c>
      <c r="J5513" t="s">
        <v>4712</v>
      </c>
      <c r="K5513" t="s">
        <v>419</v>
      </c>
      <c r="L5513">
        <v>97504</v>
      </c>
      <c r="M5513" t="s">
        <v>43</v>
      </c>
      <c r="N5513" t="s">
        <v>6629</v>
      </c>
      <c r="O5513" t="s">
        <v>45</v>
      </c>
      <c r="P5513" t="s">
        <v>89</v>
      </c>
      <c r="Q5513" t="s">
        <v>6630</v>
      </c>
      <c r="R5513">
        <v>32.896000000000001</v>
      </c>
      <c r="S5513">
        <v>4</v>
      </c>
      <c r="T5513">
        <v>0.2</v>
      </c>
      <c r="U5513">
        <v>11.102399999999999</v>
      </c>
    </row>
    <row r="5514" spans="1:21" x14ac:dyDescent="0.25">
      <c r="A5514">
        <v>5513</v>
      </c>
      <c r="B5514" t="s">
        <v>8301</v>
      </c>
      <c r="C5514" s="1">
        <v>41694</v>
      </c>
      <c r="D5514" s="1">
        <v>41700</v>
      </c>
      <c r="E5514" t="s">
        <v>49</v>
      </c>
      <c r="F5514" t="s">
        <v>3084</v>
      </c>
      <c r="G5514" t="s">
        <v>3085</v>
      </c>
      <c r="H5514" t="s">
        <v>25</v>
      </c>
      <c r="I5514" t="s">
        <v>26</v>
      </c>
      <c r="J5514" t="s">
        <v>4712</v>
      </c>
      <c r="K5514" t="s">
        <v>419</v>
      </c>
      <c r="L5514">
        <v>97504</v>
      </c>
      <c r="M5514" t="s">
        <v>43</v>
      </c>
      <c r="N5514" t="s">
        <v>6972</v>
      </c>
      <c r="O5514" t="s">
        <v>45</v>
      </c>
      <c r="P5514" t="s">
        <v>89</v>
      </c>
      <c r="Q5514" t="s">
        <v>6973</v>
      </c>
      <c r="R5514">
        <v>22.776</v>
      </c>
      <c r="S5514">
        <v>3</v>
      </c>
      <c r="T5514">
        <v>0.2</v>
      </c>
      <c r="U5514">
        <v>7.6868999999999996</v>
      </c>
    </row>
    <row r="5515" spans="1:21" x14ac:dyDescent="0.25">
      <c r="A5515">
        <v>5514</v>
      </c>
      <c r="B5515" t="s">
        <v>8302</v>
      </c>
      <c r="C5515" s="1">
        <v>42154</v>
      </c>
      <c r="D5515" s="1">
        <v>42156</v>
      </c>
      <c r="E5515" t="s">
        <v>187</v>
      </c>
      <c r="F5515" t="s">
        <v>5717</v>
      </c>
      <c r="G5515" t="s">
        <v>5718</v>
      </c>
      <c r="H5515" t="s">
        <v>25</v>
      </c>
      <c r="I5515" t="s">
        <v>26</v>
      </c>
      <c r="J5515" t="s">
        <v>265</v>
      </c>
      <c r="K5515" t="s">
        <v>266</v>
      </c>
      <c r="L5515">
        <v>10009</v>
      </c>
      <c r="M5515" t="s">
        <v>147</v>
      </c>
      <c r="N5515" t="s">
        <v>2532</v>
      </c>
      <c r="O5515" t="s">
        <v>70</v>
      </c>
      <c r="P5515" t="s">
        <v>71</v>
      </c>
      <c r="Q5515" t="s">
        <v>8303</v>
      </c>
      <c r="R5515">
        <v>239.97</v>
      </c>
      <c r="S5515">
        <v>3</v>
      </c>
      <c r="T5515">
        <v>0</v>
      </c>
      <c r="U5515">
        <v>2.3997000000000002</v>
      </c>
    </row>
    <row r="5516" spans="1:21" x14ac:dyDescent="0.25">
      <c r="A5516">
        <v>5515</v>
      </c>
      <c r="B5516" t="s">
        <v>8302</v>
      </c>
      <c r="C5516" s="1">
        <v>42154</v>
      </c>
      <c r="D5516" s="1">
        <v>42156</v>
      </c>
      <c r="E5516" t="s">
        <v>187</v>
      </c>
      <c r="F5516" t="s">
        <v>5717</v>
      </c>
      <c r="G5516" t="s">
        <v>5718</v>
      </c>
      <c r="H5516" t="s">
        <v>25</v>
      </c>
      <c r="I5516" t="s">
        <v>26</v>
      </c>
      <c r="J5516" t="s">
        <v>265</v>
      </c>
      <c r="K5516" t="s">
        <v>266</v>
      </c>
      <c r="L5516">
        <v>10009</v>
      </c>
      <c r="M5516" t="s">
        <v>147</v>
      </c>
      <c r="N5516" t="s">
        <v>5399</v>
      </c>
      <c r="O5516" t="s">
        <v>45</v>
      </c>
      <c r="P5516" t="s">
        <v>77</v>
      </c>
      <c r="Q5516" t="s">
        <v>5400</v>
      </c>
      <c r="R5516">
        <v>160.32</v>
      </c>
      <c r="S5516">
        <v>2</v>
      </c>
      <c r="T5516">
        <v>0</v>
      </c>
      <c r="U5516">
        <v>44.889600000000002</v>
      </c>
    </row>
    <row r="5517" spans="1:21" x14ac:dyDescent="0.25">
      <c r="A5517">
        <v>5516</v>
      </c>
      <c r="B5517" t="s">
        <v>8302</v>
      </c>
      <c r="C5517" s="1">
        <v>42154</v>
      </c>
      <c r="D5517" s="1">
        <v>42156</v>
      </c>
      <c r="E5517" t="s">
        <v>187</v>
      </c>
      <c r="F5517" t="s">
        <v>5717</v>
      </c>
      <c r="G5517" t="s">
        <v>5718</v>
      </c>
      <c r="H5517" t="s">
        <v>25</v>
      </c>
      <c r="I5517" t="s">
        <v>26</v>
      </c>
      <c r="J5517" t="s">
        <v>265</v>
      </c>
      <c r="K5517" t="s">
        <v>266</v>
      </c>
      <c r="L5517">
        <v>10009</v>
      </c>
      <c r="M5517" t="s">
        <v>147</v>
      </c>
      <c r="N5517" t="s">
        <v>5315</v>
      </c>
      <c r="O5517" t="s">
        <v>70</v>
      </c>
      <c r="P5517" t="s">
        <v>71</v>
      </c>
      <c r="Q5517" t="s">
        <v>5316</v>
      </c>
      <c r="R5517">
        <v>128.85</v>
      </c>
      <c r="S5517">
        <v>3</v>
      </c>
      <c r="T5517">
        <v>0</v>
      </c>
      <c r="U5517">
        <v>3.8654999999999999</v>
      </c>
    </row>
    <row r="5518" spans="1:21" x14ac:dyDescent="0.25">
      <c r="A5518">
        <v>5517</v>
      </c>
      <c r="B5518" t="s">
        <v>8304</v>
      </c>
      <c r="C5518" s="1">
        <v>42692</v>
      </c>
      <c r="D5518" s="1">
        <v>42695</v>
      </c>
      <c r="E5518" t="s">
        <v>22</v>
      </c>
      <c r="F5518" t="s">
        <v>2867</v>
      </c>
      <c r="G5518" t="s">
        <v>2868</v>
      </c>
      <c r="H5518" t="s">
        <v>40</v>
      </c>
      <c r="I5518" t="s">
        <v>26</v>
      </c>
      <c r="J5518" t="s">
        <v>1685</v>
      </c>
      <c r="K5518" t="s">
        <v>357</v>
      </c>
      <c r="L5518">
        <v>35810</v>
      </c>
      <c r="M5518" t="s">
        <v>29</v>
      </c>
      <c r="N5518" t="s">
        <v>8232</v>
      </c>
      <c r="O5518" t="s">
        <v>70</v>
      </c>
      <c r="P5518" t="s">
        <v>160</v>
      </c>
      <c r="Q5518" t="s">
        <v>8233</v>
      </c>
      <c r="R5518">
        <v>1319.96</v>
      </c>
      <c r="S5518">
        <v>4</v>
      </c>
      <c r="T5518">
        <v>0</v>
      </c>
      <c r="U5518">
        <v>527.98400000000004</v>
      </c>
    </row>
    <row r="5519" spans="1:21" x14ac:dyDescent="0.25">
      <c r="A5519">
        <v>5518</v>
      </c>
      <c r="B5519" t="s">
        <v>8305</v>
      </c>
      <c r="C5519" s="1">
        <v>43073</v>
      </c>
      <c r="D5519" s="1">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239.96</v>
      </c>
      <c r="S5519">
        <v>10</v>
      </c>
      <c r="T5519">
        <v>0.3</v>
      </c>
      <c r="U5519">
        <v>-10.284000000000001</v>
      </c>
    </row>
    <row r="5520" spans="1:21" x14ac:dyDescent="0.25">
      <c r="A5520">
        <v>5519</v>
      </c>
      <c r="B5520" t="s">
        <v>8305</v>
      </c>
      <c r="C5520" s="1">
        <v>43073</v>
      </c>
      <c r="D5520" s="1">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6.8460000000000001</v>
      </c>
    </row>
    <row r="5521" spans="1:21" x14ac:dyDescent="0.25">
      <c r="A5521">
        <v>5520</v>
      </c>
      <c r="B5521" t="s">
        <v>8305</v>
      </c>
      <c r="C5521" s="1">
        <v>43073</v>
      </c>
      <c r="D5521" s="1">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13.391999999999999</v>
      </c>
      <c r="S5521">
        <v>3</v>
      </c>
      <c r="T5521">
        <v>0.2</v>
      </c>
      <c r="U5521">
        <v>3.1806000000000001</v>
      </c>
    </row>
    <row r="5522" spans="1:21" x14ac:dyDescent="0.25">
      <c r="A5522">
        <v>5521</v>
      </c>
      <c r="B5522" t="s">
        <v>8305</v>
      </c>
      <c r="C5522" s="1">
        <v>43073</v>
      </c>
      <c r="D5522" s="1">
        <v>43078</v>
      </c>
      <c r="E5522" t="s">
        <v>49</v>
      </c>
      <c r="F5522" t="s">
        <v>843</v>
      </c>
      <c r="G5522" t="s">
        <v>844</v>
      </c>
      <c r="H5522" t="s">
        <v>40</v>
      </c>
      <c r="I5522" t="s">
        <v>26</v>
      </c>
      <c r="J5522" t="s">
        <v>145</v>
      </c>
      <c r="K5522" t="s">
        <v>146</v>
      </c>
      <c r="L5522">
        <v>19134</v>
      </c>
      <c r="M5522" t="s">
        <v>147</v>
      </c>
      <c r="N5522" t="s">
        <v>7623</v>
      </c>
      <c r="O5522" t="s">
        <v>45</v>
      </c>
      <c r="P5522" t="s">
        <v>89</v>
      </c>
      <c r="Q5522" t="s">
        <v>7624</v>
      </c>
      <c r="R5522">
        <v>23.92</v>
      </c>
      <c r="S5522">
        <v>5</v>
      </c>
      <c r="T5522">
        <v>0.2</v>
      </c>
      <c r="U5522">
        <v>8.6709999999999994</v>
      </c>
    </row>
    <row r="5523" spans="1:21" x14ac:dyDescent="0.25">
      <c r="A5523">
        <v>5522</v>
      </c>
      <c r="B5523" t="s">
        <v>8305</v>
      </c>
      <c r="C5523" s="1">
        <v>43073</v>
      </c>
      <c r="D5523" s="1">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-28.796399999999998</v>
      </c>
    </row>
    <row r="5524" spans="1:21" x14ac:dyDescent="0.25">
      <c r="A5524">
        <v>5523</v>
      </c>
      <c r="B5524" t="s">
        <v>8306</v>
      </c>
      <c r="C5524" s="1">
        <v>42526</v>
      </c>
      <c r="D5524" s="1">
        <v>42528</v>
      </c>
      <c r="E5524" t="s">
        <v>187</v>
      </c>
      <c r="F5524" t="s">
        <v>2006</v>
      </c>
      <c r="G5524" t="s">
        <v>2007</v>
      </c>
      <c r="H5524" t="s">
        <v>25</v>
      </c>
      <c r="I5524" t="s">
        <v>26</v>
      </c>
      <c r="J5524" t="s">
        <v>913</v>
      </c>
      <c r="K5524" t="s">
        <v>42</v>
      </c>
      <c r="L5524">
        <v>95051</v>
      </c>
      <c r="M5524" t="s">
        <v>43</v>
      </c>
      <c r="N5524" t="s">
        <v>5628</v>
      </c>
      <c r="O5524" t="s">
        <v>45</v>
      </c>
      <c r="P5524" t="s">
        <v>74</v>
      </c>
      <c r="Q5524" t="s">
        <v>1221</v>
      </c>
      <c r="R5524">
        <v>21.552</v>
      </c>
      <c r="S5524">
        <v>6</v>
      </c>
      <c r="T5524">
        <v>0.2</v>
      </c>
      <c r="U5524">
        <v>7.0044000000000004</v>
      </c>
    </row>
    <row r="5525" spans="1:21" x14ac:dyDescent="0.25">
      <c r="A5525">
        <v>5524</v>
      </c>
      <c r="B5525" t="s">
        <v>8306</v>
      </c>
      <c r="C5525" s="1">
        <v>42526</v>
      </c>
      <c r="D5525" s="1">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v>
      </c>
    </row>
    <row r="5526" spans="1:21" x14ac:dyDescent="0.25">
      <c r="A5526">
        <v>5525</v>
      </c>
      <c r="B5526" t="s">
        <v>8307</v>
      </c>
      <c r="C5526" s="1">
        <v>42714</v>
      </c>
      <c r="D5526" s="1">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36.928800000000003</v>
      </c>
    </row>
    <row r="5527" spans="1:21" x14ac:dyDescent="0.25">
      <c r="A5527">
        <v>5526</v>
      </c>
      <c r="B5527" t="s">
        <v>8308</v>
      </c>
      <c r="C5527" s="1">
        <v>42855</v>
      </c>
      <c r="D5527" s="1">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x14ac:dyDescent="0.25">
      <c r="A5528">
        <v>5527</v>
      </c>
      <c r="B5528" t="s">
        <v>8309</v>
      </c>
      <c r="C5528" s="1">
        <v>42849</v>
      </c>
      <c r="D5528" s="1">
        <v>42853</v>
      </c>
      <c r="E5528" t="s">
        <v>49</v>
      </c>
      <c r="F5528" t="s">
        <v>3771</v>
      </c>
      <c r="G5528" t="s">
        <v>3772</v>
      </c>
      <c r="H5528" t="s">
        <v>101</v>
      </c>
      <c r="I5528" t="s">
        <v>26</v>
      </c>
      <c r="J5528" t="s">
        <v>8310</v>
      </c>
      <c r="K5528" t="s">
        <v>42</v>
      </c>
      <c r="L5528">
        <v>93101</v>
      </c>
      <c r="M5528" t="s">
        <v>43</v>
      </c>
      <c r="N5528" t="s">
        <v>4340</v>
      </c>
      <c r="O5528" t="s">
        <v>45</v>
      </c>
      <c r="P5528" t="s">
        <v>268</v>
      </c>
      <c r="Q5528" t="s">
        <v>4341</v>
      </c>
      <c r="R5528">
        <v>1.81</v>
      </c>
      <c r="S5528">
        <v>1</v>
      </c>
      <c r="T5528">
        <v>0</v>
      </c>
      <c r="U5528">
        <v>0.65159999999999996</v>
      </c>
    </row>
    <row r="5529" spans="1:21" x14ac:dyDescent="0.25">
      <c r="A5529">
        <v>5528</v>
      </c>
      <c r="B5529" t="s">
        <v>8311</v>
      </c>
      <c r="C5529" s="1">
        <v>42132</v>
      </c>
      <c r="D5529" s="1">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18.211200000000002</v>
      </c>
    </row>
    <row r="5530" spans="1:21" x14ac:dyDescent="0.25">
      <c r="A5530">
        <v>5529</v>
      </c>
      <c r="B5530" t="s">
        <v>8312</v>
      </c>
      <c r="C5530" s="1">
        <v>42094</v>
      </c>
      <c r="D5530" s="1">
        <v>42098</v>
      </c>
      <c r="E5530" t="s">
        <v>49</v>
      </c>
      <c r="F5530" t="s">
        <v>5384</v>
      </c>
      <c r="G5530" t="s">
        <v>5385</v>
      </c>
      <c r="H5530" t="s">
        <v>40</v>
      </c>
      <c r="I5530" t="s">
        <v>26</v>
      </c>
      <c r="J5530" t="s">
        <v>1525</v>
      </c>
      <c r="K5530" t="s">
        <v>53</v>
      </c>
      <c r="L5530">
        <v>32216</v>
      </c>
      <c r="M5530" t="s">
        <v>29</v>
      </c>
      <c r="N5530" t="s">
        <v>925</v>
      </c>
      <c r="O5530" t="s">
        <v>70</v>
      </c>
      <c r="P5530" t="s">
        <v>71</v>
      </c>
      <c r="Q5530" t="s">
        <v>926</v>
      </c>
      <c r="R5530">
        <v>79.959999999999994</v>
      </c>
      <c r="S5530">
        <v>5</v>
      </c>
      <c r="T5530">
        <v>0.2</v>
      </c>
      <c r="U5530">
        <v>27.986000000000001</v>
      </c>
    </row>
    <row r="5531" spans="1:21" x14ac:dyDescent="0.25">
      <c r="A5531">
        <v>5530</v>
      </c>
      <c r="B5531" t="s">
        <v>8313</v>
      </c>
      <c r="C5531" s="1">
        <v>42953</v>
      </c>
      <c r="D5531" s="1">
        <v>42958</v>
      </c>
      <c r="E5531" t="s">
        <v>49</v>
      </c>
      <c r="F5531" t="s">
        <v>3590</v>
      </c>
      <c r="G5531" t="s">
        <v>3591</v>
      </c>
      <c r="H5531" t="s">
        <v>40</v>
      </c>
      <c r="I5531" t="s">
        <v>26</v>
      </c>
      <c r="J5531" t="s">
        <v>8314</v>
      </c>
      <c r="K5531" t="s">
        <v>103</v>
      </c>
      <c r="L5531">
        <v>75104</v>
      </c>
      <c r="M5531" t="s">
        <v>104</v>
      </c>
      <c r="N5531" t="s">
        <v>7752</v>
      </c>
      <c r="O5531" t="s">
        <v>45</v>
      </c>
      <c r="P5531" t="s">
        <v>89</v>
      </c>
      <c r="Q5531" t="s">
        <v>7753</v>
      </c>
      <c r="R5531">
        <v>115.29600000000001</v>
      </c>
      <c r="S5531">
        <v>3</v>
      </c>
      <c r="T5531">
        <v>0.2</v>
      </c>
      <c r="U5531">
        <v>40.3536</v>
      </c>
    </row>
    <row r="5532" spans="1:21" x14ac:dyDescent="0.25">
      <c r="A5532">
        <v>5531</v>
      </c>
      <c r="B5532" t="s">
        <v>8315</v>
      </c>
      <c r="C5532" s="1">
        <v>43071</v>
      </c>
      <c r="D5532" s="1">
        <v>43075</v>
      </c>
      <c r="E5532" t="s">
        <v>49</v>
      </c>
      <c r="F5532" t="s">
        <v>8316</v>
      </c>
      <c r="G5532" t="s">
        <v>8317</v>
      </c>
      <c r="H5532" t="s">
        <v>25</v>
      </c>
      <c r="I5532" t="s">
        <v>26</v>
      </c>
      <c r="J5532" t="s">
        <v>2535</v>
      </c>
      <c r="K5532" t="s">
        <v>137</v>
      </c>
      <c r="L5532">
        <v>68104</v>
      </c>
      <c r="M5532" t="s">
        <v>104</v>
      </c>
      <c r="N5532" t="s">
        <v>2532</v>
      </c>
      <c r="O5532" t="s">
        <v>70</v>
      </c>
      <c r="P5532" t="s">
        <v>71</v>
      </c>
      <c r="Q5532" t="s">
        <v>2533</v>
      </c>
      <c r="R5532">
        <v>2479.96</v>
      </c>
      <c r="S5532">
        <v>4</v>
      </c>
      <c r="T5532">
        <v>0</v>
      </c>
      <c r="U5532">
        <v>743.98800000000006</v>
      </c>
    </row>
    <row r="5533" spans="1:21" x14ac:dyDescent="0.25">
      <c r="A5533">
        <v>5532</v>
      </c>
      <c r="B5533" t="s">
        <v>8318</v>
      </c>
      <c r="C5533" s="1">
        <v>42527</v>
      </c>
      <c r="D5533" s="1">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75.574799999999996</v>
      </c>
    </row>
    <row r="5534" spans="1:21" x14ac:dyDescent="0.25">
      <c r="A5534">
        <v>5533</v>
      </c>
      <c r="B5534" t="s">
        <v>8318</v>
      </c>
      <c r="C5534" s="1">
        <v>42527</v>
      </c>
      <c r="D5534" s="1">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26.85</v>
      </c>
      <c r="S5534">
        <v>3</v>
      </c>
      <c r="T5534">
        <v>0</v>
      </c>
      <c r="U5534">
        <v>5.1014999999999997</v>
      </c>
    </row>
    <row r="5535" spans="1:21" x14ac:dyDescent="0.25">
      <c r="A5535">
        <v>5534</v>
      </c>
      <c r="B5535" t="s">
        <v>8318</v>
      </c>
      <c r="C5535" s="1">
        <v>42527</v>
      </c>
      <c r="D5535" s="1">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row>
    <row r="5536" spans="1:21" x14ac:dyDescent="0.25">
      <c r="A5536">
        <v>5535</v>
      </c>
      <c r="B5536" t="s">
        <v>8318</v>
      </c>
      <c r="C5536" s="1">
        <v>42527</v>
      </c>
      <c r="D5536" s="1">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28.171800000000001</v>
      </c>
    </row>
    <row r="5537" spans="1:21" x14ac:dyDescent="0.25">
      <c r="A5537">
        <v>5536</v>
      </c>
      <c r="B5537" t="s">
        <v>8318</v>
      </c>
      <c r="C5537" s="1">
        <v>42527</v>
      </c>
      <c r="D5537" s="1">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x14ac:dyDescent="0.25">
      <c r="A5538">
        <v>5537</v>
      </c>
      <c r="B5538" t="s">
        <v>8318</v>
      </c>
      <c r="C5538" s="1">
        <v>42527</v>
      </c>
      <c r="D5538" s="1">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5.6016000000000004</v>
      </c>
    </row>
    <row r="5539" spans="1:21" x14ac:dyDescent="0.25">
      <c r="A5539">
        <v>5538</v>
      </c>
      <c r="B5539" t="s">
        <v>8318</v>
      </c>
      <c r="C5539" s="1">
        <v>42527</v>
      </c>
      <c r="D5539" s="1">
        <v>42528</v>
      </c>
      <c r="E5539" t="s">
        <v>187</v>
      </c>
      <c r="F5539" t="s">
        <v>2039</v>
      </c>
      <c r="G5539" t="s">
        <v>2040</v>
      </c>
      <c r="H5539" t="s">
        <v>25</v>
      </c>
      <c r="I5539" t="s">
        <v>26</v>
      </c>
      <c r="J5539" t="s">
        <v>5149</v>
      </c>
      <c r="K5539" t="s">
        <v>1711</v>
      </c>
      <c r="L5539">
        <v>72209</v>
      </c>
      <c r="M5539" t="s">
        <v>29</v>
      </c>
      <c r="N5539" t="s">
        <v>6291</v>
      </c>
      <c r="O5539" t="s">
        <v>45</v>
      </c>
      <c r="P5539" t="s">
        <v>89</v>
      </c>
      <c r="Q5539" t="s">
        <v>6292</v>
      </c>
      <c r="R5539">
        <v>12.96</v>
      </c>
      <c r="S5539">
        <v>2</v>
      </c>
      <c r="T5539">
        <v>0</v>
      </c>
      <c r="U5539">
        <v>6.2207999999999997</v>
      </c>
    </row>
    <row r="5540" spans="1:21" x14ac:dyDescent="0.25">
      <c r="A5540">
        <v>5539</v>
      </c>
      <c r="B5540" t="s">
        <v>8319</v>
      </c>
      <c r="C5540" s="1">
        <v>42107</v>
      </c>
      <c r="D5540" s="1">
        <v>42114</v>
      </c>
      <c r="E5540" t="s">
        <v>49</v>
      </c>
      <c r="F5540" t="s">
        <v>1698</v>
      </c>
      <c r="G5540" t="s">
        <v>1699</v>
      </c>
      <c r="H5540" t="s">
        <v>25</v>
      </c>
      <c r="I5540" t="s">
        <v>26</v>
      </c>
      <c r="J5540" t="s">
        <v>8320</v>
      </c>
      <c r="K5540" t="s">
        <v>137</v>
      </c>
      <c r="L5540">
        <v>68701</v>
      </c>
      <c r="M5540" t="s">
        <v>104</v>
      </c>
      <c r="N5540" t="s">
        <v>2733</v>
      </c>
      <c r="O5540" t="s">
        <v>45</v>
      </c>
      <c r="P5540" t="s">
        <v>74</v>
      </c>
      <c r="Q5540" t="s">
        <v>2734</v>
      </c>
      <c r="R5540">
        <v>17.43</v>
      </c>
      <c r="S5540">
        <v>3</v>
      </c>
      <c r="T5540">
        <v>0</v>
      </c>
      <c r="U5540">
        <v>8.0177999999999994</v>
      </c>
    </row>
    <row r="5541" spans="1:21" x14ac:dyDescent="0.25">
      <c r="A5541">
        <v>5540</v>
      </c>
      <c r="B5541" t="s">
        <v>8321</v>
      </c>
      <c r="C5541" s="1">
        <v>42877</v>
      </c>
      <c r="D5541" s="1">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x14ac:dyDescent="0.25">
      <c r="A5542">
        <v>5541</v>
      </c>
      <c r="B5542" t="s">
        <v>8321</v>
      </c>
      <c r="C5542" s="1">
        <v>42877</v>
      </c>
      <c r="D5542" s="1">
        <v>42881</v>
      </c>
      <c r="E5542" t="s">
        <v>49</v>
      </c>
      <c r="F5542" t="s">
        <v>825</v>
      </c>
      <c r="G5542" t="s">
        <v>826</v>
      </c>
      <c r="H5542" t="s">
        <v>25</v>
      </c>
      <c r="I5542" t="s">
        <v>26</v>
      </c>
      <c r="J5542" t="s">
        <v>302</v>
      </c>
      <c r="K5542" t="s">
        <v>210</v>
      </c>
      <c r="L5542">
        <v>60653</v>
      </c>
      <c r="M5542" t="s">
        <v>104</v>
      </c>
      <c r="N5542" t="s">
        <v>544</v>
      </c>
      <c r="O5542" t="s">
        <v>45</v>
      </c>
      <c r="P5542" t="s">
        <v>74</v>
      </c>
      <c r="Q5542" t="s">
        <v>545</v>
      </c>
      <c r="R5542">
        <v>1.5920000000000001</v>
      </c>
      <c r="S5542">
        <v>2</v>
      </c>
      <c r="T5542">
        <v>0.8</v>
      </c>
      <c r="U5542">
        <v>-2.6267999999999998</v>
      </c>
    </row>
    <row r="5543" spans="1:21" x14ac:dyDescent="0.25">
      <c r="A5543">
        <v>5542</v>
      </c>
      <c r="B5543" t="s">
        <v>8321</v>
      </c>
      <c r="C5543" s="1">
        <v>42877</v>
      </c>
      <c r="D5543" s="1">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2.5137</v>
      </c>
    </row>
    <row r="5544" spans="1:21" x14ac:dyDescent="0.25">
      <c r="A5544">
        <v>5543</v>
      </c>
      <c r="B5544" t="s">
        <v>8322</v>
      </c>
      <c r="C5544" s="1">
        <v>42723</v>
      </c>
      <c r="D5544" s="1">
        <v>42729</v>
      </c>
      <c r="E5544" t="s">
        <v>49</v>
      </c>
      <c r="F5544" t="s">
        <v>219</v>
      </c>
      <c r="G5544" t="s">
        <v>220</v>
      </c>
      <c r="H5544" t="s">
        <v>40</v>
      </c>
      <c r="I5544" t="s">
        <v>26</v>
      </c>
      <c r="J5544" t="s">
        <v>1313</v>
      </c>
      <c r="K5544" t="s">
        <v>309</v>
      </c>
      <c r="L5544">
        <v>85705</v>
      </c>
      <c r="M5544" t="s">
        <v>43</v>
      </c>
      <c r="N5544" t="s">
        <v>8323</v>
      </c>
      <c r="O5544" t="s">
        <v>31</v>
      </c>
      <c r="P5544" t="s">
        <v>55</v>
      </c>
      <c r="Q5544" t="s">
        <v>8324</v>
      </c>
      <c r="R5544">
        <v>455.97</v>
      </c>
      <c r="S5544">
        <v>6</v>
      </c>
      <c r="T5544">
        <v>0.5</v>
      </c>
      <c r="U5544">
        <v>-218.8656</v>
      </c>
    </row>
    <row r="5545" spans="1:21" x14ac:dyDescent="0.25">
      <c r="A5545">
        <v>5544</v>
      </c>
      <c r="B5545" t="s">
        <v>8322</v>
      </c>
      <c r="C5545" s="1">
        <v>42723</v>
      </c>
      <c r="D5545" s="1">
        <v>42729</v>
      </c>
      <c r="E5545" t="s">
        <v>49</v>
      </c>
      <c r="F5545" t="s">
        <v>219</v>
      </c>
      <c r="G5545" t="s">
        <v>220</v>
      </c>
      <c r="H5545" t="s">
        <v>40</v>
      </c>
      <c r="I5545" t="s">
        <v>26</v>
      </c>
      <c r="J5545" t="s">
        <v>1313</v>
      </c>
      <c r="K5545" t="s">
        <v>309</v>
      </c>
      <c r="L5545">
        <v>85705</v>
      </c>
      <c r="M5545" t="s">
        <v>43</v>
      </c>
      <c r="N5545" t="s">
        <v>6144</v>
      </c>
      <c r="O5545" t="s">
        <v>45</v>
      </c>
      <c r="P5545" t="s">
        <v>74</v>
      </c>
      <c r="Q5545" t="s">
        <v>6145</v>
      </c>
      <c r="R5545">
        <v>10.44</v>
      </c>
      <c r="S5545">
        <v>6</v>
      </c>
      <c r="T5545">
        <v>0.7</v>
      </c>
      <c r="U5545">
        <v>-7.6559999999999997</v>
      </c>
    </row>
    <row r="5546" spans="1:21" x14ac:dyDescent="0.25">
      <c r="A5546">
        <v>5545</v>
      </c>
      <c r="B5546" t="s">
        <v>8322</v>
      </c>
      <c r="C5546" s="1">
        <v>42723</v>
      </c>
      <c r="D5546" s="1">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-4.1711999999999998</v>
      </c>
    </row>
    <row r="5547" spans="1:21" x14ac:dyDescent="0.25">
      <c r="A5547">
        <v>5546</v>
      </c>
      <c r="B5547" t="s">
        <v>8325</v>
      </c>
      <c r="C5547" s="1">
        <v>43000</v>
      </c>
      <c r="D5547" s="1">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17.524000000000001</v>
      </c>
    </row>
    <row r="5548" spans="1:21" x14ac:dyDescent="0.25">
      <c r="A5548">
        <v>5547</v>
      </c>
      <c r="B5548" t="s">
        <v>8326</v>
      </c>
      <c r="C5548" s="1">
        <v>42985</v>
      </c>
      <c r="D5548" s="1">
        <v>42986</v>
      </c>
      <c r="E5548" t="s">
        <v>187</v>
      </c>
      <c r="F5548" t="s">
        <v>5231</v>
      </c>
      <c r="G5548" t="s">
        <v>5232</v>
      </c>
      <c r="H5548" t="s">
        <v>25</v>
      </c>
      <c r="I5548" t="s">
        <v>26</v>
      </c>
      <c r="J5548" t="s">
        <v>8327</v>
      </c>
      <c r="K5548" t="s">
        <v>120</v>
      </c>
      <c r="L5548">
        <v>84020</v>
      </c>
      <c r="M5548" t="s">
        <v>43</v>
      </c>
      <c r="N5548" t="s">
        <v>7033</v>
      </c>
      <c r="O5548" t="s">
        <v>31</v>
      </c>
      <c r="P5548" t="s">
        <v>64</v>
      </c>
      <c r="Q5548" t="s">
        <v>7034</v>
      </c>
      <c r="R5548">
        <v>25.16</v>
      </c>
      <c r="S5548">
        <v>2</v>
      </c>
      <c r="T5548">
        <v>0</v>
      </c>
      <c r="U5548">
        <v>10.5672</v>
      </c>
    </row>
    <row r="5549" spans="1:21" x14ac:dyDescent="0.25">
      <c r="A5549">
        <v>5548</v>
      </c>
      <c r="B5549" t="s">
        <v>8326</v>
      </c>
      <c r="C5549" s="1">
        <v>42985</v>
      </c>
      <c r="D5549" s="1">
        <v>42986</v>
      </c>
      <c r="E5549" t="s">
        <v>187</v>
      </c>
      <c r="F5549" t="s">
        <v>5231</v>
      </c>
      <c r="G5549" t="s">
        <v>5232</v>
      </c>
      <c r="H5549" t="s">
        <v>25</v>
      </c>
      <c r="I5549" t="s">
        <v>26</v>
      </c>
      <c r="J5549" t="s">
        <v>8327</v>
      </c>
      <c r="K5549" t="s">
        <v>120</v>
      </c>
      <c r="L5549">
        <v>84020</v>
      </c>
      <c r="M5549" t="s">
        <v>43</v>
      </c>
      <c r="N5549" t="s">
        <v>5064</v>
      </c>
      <c r="O5549" t="s">
        <v>70</v>
      </c>
      <c r="P5549" t="s">
        <v>71</v>
      </c>
      <c r="Q5549" t="s">
        <v>5065</v>
      </c>
      <c r="R5549">
        <v>126.56</v>
      </c>
      <c r="S5549">
        <v>4</v>
      </c>
      <c r="T5549">
        <v>0.2</v>
      </c>
      <c r="U5549">
        <v>47.46</v>
      </c>
    </row>
    <row r="5550" spans="1:21" x14ac:dyDescent="0.25">
      <c r="A5550">
        <v>5549</v>
      </c>
      <c r="B5550" t="s">
        <v>8328</v>
      </c>
      <c r="C5550" s="1">
        <v>41971</v>
      </c>
      <c r="D5550" s="1">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v>
      </c>
    </row>
    <row r="5551" spans="1:21" x14ac:dyDescent="0.25">
      <c r="A5551">
        <v>5550</v>
      </c>
      <c r="B5551" t="s">
        <v>8328</v>
      </c>
      <c r="C5551" s="1">
        <v>41971</v>
      </c>
      <c r="D5551" s="1">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139.93</v>
      </c>
      <c r="S5551">
        <v>7</v>
      </c>
      <c r="T5551">
        <v>0</v>
      </c>
      <c r="U5551">
        <v>34.982500000000002</v>
      </c>
    </row>
    <row r="5552" spans="1:21" x14ac:dyDescent="0.25">
      <c r="A5552">
        <v>5551</v>
      </c>
      <c r="B5552" t="s">
        <v>8329</v>
      </c>
      <c r="C5552" s="1">
        <v>41955</v>
      </c>
      <c r="D5552" s="1">
        <v>41959</v>
      </c>
      <c r="E5552" t="s">
        <v>49</v>
      </c>
      <c r="F5552" t="s">
        <v>6805</v>
      </c>
      <c r="G5552" t="s">
        <v>6806</v>
      </c>
      <c r="H5552" t="s">
        <v>40</v>
      </c>
      <c r="I5552" t="s">
        <v>26</v>
      </c>
      <c r="J5552" t="s">
        <v>183</v>
      </c>
      <c r="K5552" t="s">
        <v>103</v>
      </c>
      <c r="L5552">
        <v>77036</v>
      </c>
      <c r="M5552" t="s">
        <v>104</v>
      </c>
      <c r="N5552" t="s">
        <v>5852</v>
      </c>
      <c r="O5552" t="s">
        <v>45</v>
      </c>
      <c r="P5552" t="s">
        <v>67</v>
      </c>
      <c r="Q5552" t="s">
        <v>5853</v>
      </c>
      <c r="R5552">
        <v>2.6720000000000002</v>
      </c>
      <c r="S5552">
        <v>1</v>
      </c>
      <c r="T5552">
        <v>0.2</v>
      </c>
      <c r="U5552">
        <v>0.33400000000000002</v>
      </c>
    </row>
    <row r="5553" spans="1:21" x14ac:dyDescent="0.25">
      <c r="A5553">
        <v>5552</v>
      </c>
      <c r="B5553" t="s">
        <v>8329</v>
      </c>
      <c r="C5553" s="1">
        <v>41955</v>
      </c>
      <c r="D5553" s="1">
        <v>41959</v>
      </c>
      <c r="E5553" t="s">
        <v>49</v>
      </c>
      <c r="F5553" t="s">
        <v>6805</v>
      </c>
      <c r="G5553" t="s">
        <v>6806</v>
      </c>
      <c r="H5553" t="s">
        <v>40</v>
      </c>
      <c r="I5553" t="s">
        <v>26</v>
      </c>
      <c r="J5553" t="s">
        <v>183</v>
      </c>
      <c r="K5553" t="s">
        <v>103</v>
      </c>
      <c r="L5553">
        <v>77036</v>
      </c>
      <c r="M5553" t="s">
        <v>104</v>
      </c>
      <c r="N5553" t="s">
        <v>6841</v>
      </c>
      <c r="O5553" t="s">
        <v>45</v>
      </c>
      <c r="P5553" t="s">
        <v>578</v>
      </c>
      <c r="Q5553" t="s">
        <v>6842</v>
      </c>
      <c r="R5553">
        <v>16.655999999999999</v>
      </c>
      <c r="S5553">
        <v>6</v>
      </c>
      <c r="T5553">
        <v>0.2</v>
      </c>
      <c r="U5553">
        <v>-3.1230000000000002</v>
      </c>
    </row>
    <row r="5554" spans="1:21" x14ac:dyDescent="0.25">
      <c r="A5554">
        <v>5553</v>
      </c>
      <c r="B5554" t="s">
        <v>8329</v>
      </c>
      <c r="C5554" s="1">
        <v>41955</v>
      </c>
      <c r="D5554" s="1">
        <v>41959</v>
      </c>
      <c r="E5554" t="s">
        <v>49</v>
      </c>
      <c r="F5554" t="s">
        <v>6805</v>
      </c>
      <c r="G5554" t="s">
        <v>6806</v>
      </c>
      <c r="H5554" t="s">
        <v>40</v>
      </c>
      <c r="I5554" t="s">
        <v>26</v>
      </c>
      <c r="J5554" t="s">
        <v>183</v>
      </c>
      <c r="K5554" t="s">
        <v>103</v>
      </c>
      <c r="L5554">
        <v>77036</v>
      </c>
      <c r="M5554" t="s">
        <v>104</v>
      </c>
      <c r="N5554" t="s">
        <v>908</v>
      </c>
      <c r="O5554" t="s">
        <v>70</v>
      </c>
      <c r="P5554" t="s">
        <v>160</v>
      </c>
      <c r="Q5554" t="s">
        <v>1788</v>
      </c>
      <c r="R5554">
        <v>79.512</v>
      </c>
      <c r="S5554">
        <v>3</v>
      </c>
      <c r="T5554">
        <v>0.2</v>
      </c>
      <c r="U5554">
        <v>20.8719</v>
      </c>
    </row>
    <row r="5555" spans="1:21" x14ac:dyDescent="0.25">
      <c r="A5555">
        <v>5554</v>
      </c>
      <c r="B5555" t="s">
        <v>8329</v>
      </c>
      <c r="C5555" s="1">
        <v>41955</v>
      </c>
      <c r="D5555" s="1">
        <v>41959</v>
      </c>
      <c r="E5555" t="s">
        <v>49</v>
      </c>
      <c r="F5555" t="s">
        <v>6805</v>
      </c>
      <c r="G5555" t="s">
        <v>6806</v>
      </c>
      <c r="H5555" t="s">
        <v>40</v>
      </c>
      <c r="I5555" t="s">
        <v>26</v>
      </c>
      <c r="J5555" t="s">
        <v>183</v>
      </c>
      <c r="K5555" t="s">
        <v>103</v>
      </c>
      <c r="L5555">
        <v>77036</v>
      </c>
      <c r="M5555" t="s">
        <v>104</v>
      </c>
      <c r="N5555" t="s">
        <v>1059</v>
      </c>
      <c r="O5555" t="s">
        <v>45</v>
      </c>
      <c r="P5555" t="s">
        <v>89</v>
      </c>
      <c r="Q5555" t="s">
        <v>1060</v>
      </c>
      <c r="R5555">
        <v>36.287999999999997</v>
      </c>
      <c r="S5555">
        <v>7</v>
      </c>
      <c r="T5555">
        <v>0.2</v>
      </c>
      <c r="U5555">
        <v>12.700799999999999</v>
      </c>
    </row>
    <row r="5556" spans="1:21" x14ac:dyDescent="0.25">
      <c r="A5556">
        <v>5555</v>
      </c>
      <c r="B5556" t="s">
        <v>8329</v>
      </c>
      <c r="C5556" s="1">
        <v>41955</v>
      </c>
      <c r="D5556" s="1">
        <v>41959</v>
      </c>
      <c r="E5556" t="s">
        <v>49</v>
      </c>
      <c r="F5556" t="s">
        <v>6805</v>
      </c>
      <c r="G5556" t="s">
        <v>6806</v>
      </c>
      <c r="H5556" t="s">
        <v>40</v>
      </c>
      <c r="I5556" t="s">
        <v>26</v>
      </c>
      <c r="J5556" t="s">
        <v>183</v>
      </c>
      <c r="K5556" t="s">
        <v>103</v>
      </c>
      <c r="L5556">
        <v>77036</v>
      </c>
      <c r="M5556" t="s">
        <v>104</v>
      </c>
      <c r="N5556" t="s">
        <v>3499</v>
      </c>
      <c r="O5556" t="s">
        <v>31</v>
      </c>
      <c r="P5556" t="s">
        <v>32</v>
      </c>
      <c r="Q5556" t="s">
        <v>3500</v>
      </c>
      <c r="R5556">
        <v>67.993200000000002</v>
      </c>
      <c r="S5556">
        <v>1</v>
      </c>
      <c r="T5556">
        <v>0.32</v>
      </c>
      <c r="U5556">
        <v>-12.998699999999999</v>
      </c>
    </row>
    <row r="5557" spans="1:21" x14ac:dyDescent="0.25">
      <c r="A5557">
        <v>5556</v>
      </c>
      <c r="B5557" t="s">
        <v>8330</v>
      </c>
      <c r="C5557" s="1">
        <v>43010</v>
      </c>
      <c r="D5557" s="1">
        <v>43014</v>
      </c>
      <c r="E5557" t="s">
        <v>22</v>
      </c>
      <c r="F5557" t="s">
        <v>4015</v>
      </c>
      <c r="G5557" t="s">
        <v>4016</v>
      </c>
      <c r="H5557" t="s">
        <v>40</v>
      </c>
      <c r="I5557" t="s">
        <v>26</v>
      </c>
      <c r="J5557" t="s">
        <v>1821</v>
      </c>
      <c r="K5557" t="s">
        <v>357</v>
      </c>
      <c r="L5557">
        <v>36116</v>
      </c>
      <c r="M5557" t="s">
        <v>29</v>
      </c>
      <c r="N5557" t="s">
        <v>6548</v>
      </c>
      <c r="O5557" t="s">
        <v>31</v>
      </c>
      <c r="P5557" t="s">
        <v>64</v>
      </c>
      <c r="Q5557" t="s">
        <v>6549</v>
      </c>
      <c r="R5557">
        <v>10.16</v>
      </c>
      <c r="S5557">
        <v>2</v>
      </c>
      <c r="T5557">
        <v>0</v>
      </c>
      <c r="U5557">
        <v>3.4544000000000001</v>
      </c>
    </row>
    <row r="5558" spans="1:21" x14ac:dyDescent="0.25">
      <c r="A5558">
        <v>5557</v>
      </c>
      <c r="B5558" t="s">
        <v>8331</v>
      </c>
      <c r="C5558" s="1">
        <v>42352</v>
      </c>
      <c r="D5558" s="1">
        <v>42356</v>
      </c>
      <c r="E5558" t="s">
        <v>49</v>
      </c>
      <c r="F5558" t="s">
        <v>3947</v>
      </c>
      <c r="G5558" t="s">
        <v>3948</v>
      </c>
      <c r="H5558" t="s">
        <v>40</v>
      </c>
      <c r="I5558" t="s">
        <v>26</v>
      </c>
      <c r="J5558" t="s">
        <v>327</v>
      </c>
      <c r="K5558" t="s">
        <v>1491</v>
      </c>
      <c r="L5558">
        <v>39212</v>
      </c>
      <c r="M5558" t="s">
        <v>29</v>
      </c>
      <c r="N5558" t="s">
        <v>5760</v>
      </c>
      <c r="O5558" t="s">
        <v>31</v>
      </c>
      <c r="P5558" t="s">
        <v>64</v>
      </c>
      <c r="Q5558" t="s">
        <v>5761</v>
      </c>
      <c r="R5558">
        <v>6.16</v>
      </c>
      <c r="S5558">
        <v>2</v>
      </c>
      <c r="T5558">
        <v>0</v>
      </c>
      <c r="U5558">
        <v>1.9712000000000001</v>
      </c>
    </row>
    <row r="5559" spans="1:21" x14ac:dyDescent="0.25">
      <c r="A5559">
        <v>5558</v>
      </c>
      <c r="B5559" t="s">
        <v>8331</v>
      </c>
      <c r="C5559" s="1">
        <v>42352</v>
      </c>
      <c r="D5559" s="1">
        <v>42356</v>
      </c>
      <c r="E5559" t="s">
        <v>49</v>
      </c>
      <c r="F5559" t="s">
        <v>3947</v>
      </c>
      <c r="G5559" t="s">
        <v>3948</v>
      </c>
      <c r="H5559" t="s">
        <v>40</v>
      </c>
      <c r="I5559" t="s">
        <v>26</v>
      </c>
      <c r="J5559" t="s">
        <v>327</v>
      </c>
      <c r="K5559" t="s">
        <v>1491</v>
      </c>
      <c r="L5559">
        <v>39212</v>
      </c>
      <c r="M5559" t="s">
        <v>29</v>
      </c>
      <c r="N5559" t="s">
        <v>6245</v>
      </c>
      <c r="O5559" t="s">
        <v>45</v>
      </c>
      <c r="P5559" t="s">
        <v>67</v>
      </c>
      <c r="Q5559" t="s">
        <v>6246</v>
      </c>
      <c r="R5559">
        <v>56.3</v>
      </c>
      <c r="S5559">
        <v>2</v>
      </c>
      <c r="T5559">
        <v>0</v>
      </c>
      <c r="U5559">
        <v>15.763999999999999</v>
      </c>
    </row>
    <row r="5560" spans="1:21" x14ac:dyDescent="0.25">
      <c r="A5560">
        <v>5559</v>
      </c>
      <c r="B5560" t="s">
        <v>8332</v>
      </c>
      <c r="C5560" s="1">
        <v>42344</v>
      </c>
      <c r="D5560" s="1">
        <v>42348</v>
      </c>
      <c r="E5560" t="s">
        <v>49</v>
      </c>
      <c r="F5560" t="s">
        <v>5118</v>
      </c>
      <c r="G5560" t="s">
        <v>5119</v>
      </c>
      <c r="H5560" t="s">
        <v>25</v>
      </c>
      <c r="I5560" t="s">
        <v>26</v>
      </c>
      <c r="J5560" t="s">
        <v>4053</v>
      </c>
      <c r="K5560" t="s">
        <v>1395</v>
      </c>
      <c r="L5560">
        <v>89031</v>
      </c>
      <c r="M5560" t="s">
        <v>43</v>
      </c>
      <c r="N5560" t="s">
        <v>8333</v>
      </c>
      <c r="O5560" t="s">
        <v>45</v>
      </c>
      <c r="P5560" t="s">
        <v>89</v>
      </c>
      <c r="Q5560" t="s">
        <v>8334</v>
      </c>
      <c r="R5560">
        <v>6.48</v>
      </c>
      <c r="S5560">
        <v>1</v>
      </c>
      <c r="T5560">
        <v>0</v>
      </c>
      <c r="U5560">
        <v>3.1103999999999998</v>
      </c>
    </row>
    <row r="5561" spans="1:21" x14ac:dyDescent="0.25">
      <c r="A5561">
        <v>5560</v>
      </c>
      <c r="B5561" t="s">
        <v>8332</v>
      </c>
      <c r="C5561" s="1">
        <v>42344</v>
      </c>
      <c r="D5561" s="1">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v>
      </c>
      <c r="S5561">
        <v>5</v>
      </c>
      <c r="T5561">
        <v>0</v>
      </c>
      <c r="U5561">
        <v>238.65299999999999</v>
      </c>
    </row>
    <row r="5562" spans="1:21" x14ac:dyDescent="0.25">
      <c r="A5562">
        <v>5561</v>
      </c>
      <c r="B5562" t="s">
        <v>8332</v>
      </c>
      <c r="C5562" s="1">
        <v>42344</v>
      </c>
      <c r="D5562" s="1">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v>
      </c>
      <c r="S5562">
        <v>3</v>
      </c>
      <c r="T5562">
        <v>0</v>
      </c>
      <c r="U5562">
        <v>6.8723999999999998</v>
      </c>
    </row>
    <row r="5563" spans="1:21" x14ac:dyDescent="0.25">
      <c r="A5563">
        <v>5562</v>
      </c>
      <c r="B5563" t="s">
        <v>8335</v>
      </c>
      <c r="C5563" s="1">
        <v>42825</v>
      </c>
      <c r="D5563" s="1">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x14ac:dyDescent="0.25">
      <c r="A5564">
        <v>5563</v>
      </c>
      <c r="B5564" t="s">
        <v>8335</v>
      </c>
      <c r="C5564" s="1">
        <v>42825</v>
      </c>
      <c r="D5564" s="1">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x14ac:dyDescent="0.25">
      <c r="A5565">
        <v>5564</v>
      </c>
      <c r="B5565" t="s">
        <v>8335</v>
      </c>
      <c r="C5565" s="1">
        <v>42825</v>
      </c>
      <c r="D5565" s="1">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x14ac:dyDescent="0.25">
      <c r="A5566">
        <v>5565</v>
      </c>
      <c r="B5566" t="s">
        <v>8336</v>
      </c>
      <c r="C5566" s="1">
        <v>42807</v>
      </c>
      <c r="D5566" s="1">
        <v>42807</v>
      </c>
      <c r="E5566" t="s">
        <v>1292</v>
      </c>
      <c r="F5566" t="s">
        <v>6720</v>
      </c>
      <c r="G5566" t="s">
        <v>6721</v>
      </c>
      <c r="H5566" t="s">
        <v>101</v>
      </c>
      <c r="I5566" t="s">
        <v>26</v>
      </c>
      <c r="J5566" t="s">
        <v>302</v>
      </c>
      <c r="K5566" t="s">
        <v>210</v>
      </c>
      <c r="L5566">
        <v>60610</v>
      </c>
      <c r="M5566" t="s">
        <v>104</v>
      </c>
      <c r="N5566" t="s">
        <v>6473</v>
      </c>
      <c r="O5566" t="s">
        <v>45</v>
      </c>
      <c r="P5566" t="s">
        <v>67</v>
      </c>
      <c r="Q5566" t="s">
        <v>6474</v>
      </c>
      <c r="R5566">
        <v>19.456</v>
      </c>
      <c r="S5566">
        <v>4</v>
      </c>
      <c r="T5566">
        <v>0.2</v>
      </c>
      <c r="U5566">
        <v>2.1888000000000001</v>
      </c>
    </row>
    <row r="5567" spans="1:21" x14ac:dyDescent="0.25">
      <c r="A5567">
        <v>5566</v>
      </c>
      <c r="B5567" t="s">
        <v>8336</v>
      </c>
      <c r="C5567" s="1">
        <v>42807</v>
      </c>
      <c r="D5567" s="1">
        <v>42807</v>
      </c>
      <c r="E5567" t="s">
        <v>1292</v>
      </c>
      <c r="F5567" t="s">
        <v>6720</v>
      </c>
      <c r="G5567" t="s">
        <v>6721</v>
      </c>
      <c r="H5567" t="s">
        <v>101</v>
      </c>
      <c r="I5567" t="s">
        <v>26</v>
      </c>
      <c r="J5567" t="s">
        <v>302</v>
      </c>
      <c r="K5567" t="s">
        <v>210</v>
      </c>
      <c r="L5567">
        <v>60610</v>
      </c>
      <c r="M5567" t="s">
        <v>104</v>
      </c>
      <c r="N5567" t="s">
        <v>8337</v>
      </c>
      <c r="O5567" t="s">
        <v>70</v>
      </c>
      <c r="P5567" t="s">
        <v>683</v>
      </c>
      <c r="Q5567" t="s">
        <v>8338</v>
      </c>
      <c r="R5567">
        <v>209.98599999999999</v>
      </c>
      <c r="S5567">
        <v>2</v>
      </c>
      <c r="T5567">
        <v>0.3</v>
      </c>
      <c r="U5567">
        <v>8.9993999999999996</v>
      </c>
    </row>
    <row r="5568" spans="1:21" x14ac:dyDescent="0.25">
      <c r="A5568">
        <v>5567</v>
      </c>
      <c r="B5568" t="s">
        <v>8336</v>
      </c>
      <c r="C5568" s="1">
        <v>42807</v>
      </c>
      <c r="D5568" s="1">
        <v>42807</v>
      </c>
      <c r="E5568" t="s">
        <v>1292</v>
      </c>
      <c r="F5568" t="s">
        <v>6720</v>
      </c>
      <c r="G5568" t="s">
        <v>6721</v>
      </c>
      <c r="H5568" t="s">
        <v>101</v>
      </c>
      <c r="I5568" t="s">
        <v>26</v>
      </c>
      <c r="J5568" t="s">
        <v>302</v>
      </c>
      <c r="K5568" t="s">
        <v>210</v>
      </c>
      <c r="L5568">
        <v>60610</v>
      </c>
      <c r="M5568" t="s">
        <v>104</v>
      </c>
      <c r="N5568" t="s">
        <v>6116</v>
      </c>
      <c r="O5568" t="s">
        <v>45</v>
      </c>
      <c r="P5568" t="s">
        <v>67</v>
      </c>
      <c r="Q5568" t="s">
        <v>6117</v>
      </c>
      <c r="R5568">
        <v>29.76</v>
      </c>
      <c r="S5568">
        <v>5</v>
      </c>
      <c r="T5568">
        <v>0.2</v>
      </c>
      <c r="U5568">
        <v>1.86</v>
      </c>
    </row>
    <row r="5569" spans="1:21" x14ac:dyDescent="0.25">
      <c r="A5569">
        <v>5568</v>
      </c>
      <c r="B5569" t="s">
        <v>8336</v>
      </c>
      <c r="C5569" s="1">
        <v>42807</v>
      </c>
      <c r="D5569" s="1">
        <v>42807</v>
      </c>
      <c r="E5569" t="s">
        <v>1292</v>
      </c>
      <c r="F5569" t="s">
        <v>6720</v>
      </c>
      <c r="G5569" t="s">
        <v>6721</v>
      </c>
      <c r="H5569" t="s">
        <v>101</v>
      </c>
      <c r="I5569" t="s">
        <v>26</v>
      </c>
      <c r="J5569" t="s">
        <v>302</v>
      </c>
      <c r="K5569" t="s">
        <v>210</v>
      </c>
      <c r="L5569">
        <v>60610</v>
      </c>
      <c r="M5569" t="s">
        <v>104</v>
      </c>
      <c r="N5569" t="s">
        <v>6960</v>
      </c>
      <c r="O5569" t="s">
        <v>31</v>
      </c>
      <c r="P5569" t="s">
        <v>35</v>
      </c>
      <c r="Q5569" t="s">
        <v>6961</v>
      </c>
      <c r="R5569">
        <v>89.768000000000001</v>
      </c>
      <c r="S5569">
        <v>1</v>
      </c>
      <c r="T5569">
        <v>0.3</v>
      </c>
      <c r="U5569">
        <v>-2.5648</v>
      </c>
    </row>
    <row r="5570" spans="1:21" x14ac:dyDescent="0.25">
      <c r="A5570">
        <v>5569</v>
      </c>
      <c r="B5570" t="s">
        <v>8336</v>
      </c>
      <c r="C5570" s="1">
        <v>42807</v>
      </c>
      <c r="D5570" s="1">
        <v>42807</v>
      </c>
      <c r="E5570" t="s">
        <v>1292</v>
      </c>
      <c r="F5570" t="s">
        <v>6720</v>
      </c>
      <c r="G5570" t="s">
        <v>6721</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335.99439999999998</v>
      </c>
    </row>
    <row r="5571" spans="1:21" x14ac:dyDescent="0.25">
      <c r="A5571">
        <v>5570</v>
      </c>
      <c r="B5571" t="s">
        <v>8336</v>
      </c>
      <c r="C5571" s="1">
        <v>42807</v>
      </c>
      <c r="D5571" s="1">
        <v>42807</v>
      </c>
      <c r="E5571" t="s">
        <v>1292</v>
      </c>
      <c r="F5571" t="s">
        <v>6720</v>
      </c>
      <c r="G5571" t="s">
        <v>6721</v>
      </c>
      <c r="H5571" t="s">
        <v>101</v>
      </c>
      <c r="I5571" t="s">
        <v>26</v>
      </c>
      <c r="J5571" t="s">
        <v>302</v>
      </c>
      <c r="K5571" t="s">
        <v>210</v>
      </c>
      <c r="L5571">
        <v>60610</v>
      </c>
      <c r="M5571" t="s">
        <v>104</v>
      </c>
      <c r="N5571" t="s">
        <v>2131</v>
      </c>
      <c r="O5571" t="s">
        <v>45</v>
      </c>
      <c r="P5571" t="s">
        <v>89</v>
      </c>
      <c r="Q5571" t="s">
        <v>2132</v>
      </c>
      <c r="R5571">
        <v>15.552</v>
      </c>
      <c r="S5571">
        <v>3</v>
      </c>
      <c r="T5571">
        <v>0.2</v>
      </c>
      <c r="U5571">
        <v>5.6375999999999999</v>
      </c>
    </row>
    <row r="5572" spans="1:21" x14ac:dyDescent="0.25">
      <c r="A5572">
        <v>5571</v>
      </c>
      <c r="B5572" t="s">
        <v>8336</v>
      </c>
      <c r="C5572" s="1">
        <v>42807</v>
      </c>
      <c r="D5572" s="1">
        <v>42807</v>
      </c>
      <c r="E5572" t="s">
        <v>1292</v>
      </c>
      <c r="F5572" t="s">
        <v>6720</v>
      </c>
      <c r="G5572" t="s">
        <v>6721</v>
      </c>
      <c r="H5572" t="s">
        <v>101</v>
      </c>
      <c r="I5572" t="s">
        <v>26</v>
      </c>
      <c r="J5572" t="s">
        <v>302</v>
      </c>
      <c r="K5572" t="s">
        <v>210</v>
      </c>
      <c r="L5572">
        <v>60610</v>
      </c>
      <c r="M5572" t="s">
        <v>104</v>
      </c>
      <c r="N5572" t="s">
        <v>5315</v>
      </c>
      <c r="O5572" t="s">
        <v>70</v>
      </c>
      <c r="P5572" t="s">
        <v>71</v>
      </c>
      <c r="Q5572" t="s">
        <v>5316</v>
      </c>
      <c r="R5572">
        <v>34.36</v>
      </c>
      <c r="S5572">
        <v>1</v>
      </c>
      <c r="T5572">
        <v>0.2</v>
      </c>
      <c r="U5572">
        <v>-7.3014999999999999</v>
      </c>
    </row>
    <row r="5573" spans="1:21" x14ac:dyDescent="0.25">
      <c r="A5573">
        <v>5572</v>
      </c>
      <c r="B5573" t="s">
        <v>8339</v>
      </c>
      <c r="C5573" s="1">
        <v>41978</v>
      </c>
      <c r="D5573" s="1">
        <v>41982</v>
      </c>
      <c r="E5573" t="s">
        <v>49</v>
      </c>
      <c r="F5573" t="s">
        <v>896</v>
      </c>
      <c r="G5573" t="s">
        <v>897</v>
      </c>
      <c r="H5573" t="s">
        <v>40</v>
      </c>
      <c r="I5573" t="s">
        <v>26</v>
      </c>
      <c r="J5573" t="s">
        <v>496</v>
      </c>
      <c r="K5573" t="s">
        <v>497</v>
      </c>
      <c r="L5573">
        <v>43229</v>
      </c>
      <c r="M5573" t="s">
        <v>147</v>
      </c>
      <c r="N5573" t="s">
        <v>6543</v>
      </c>
      <c r="O5573" t="s">
        <v>45</v>
      </c>
      <c r="P5573" t="s">
        <v>89</v>
      </c>
      <c r="Q5573" t="s">
        <v>6544</v>
      </c>
      <c r="R5573">
        <v>98.376000000000005</v>
      </c>
      <c r="S5573">
        <v>3</v>
      </c>
      <c r="T5573">
        <v>0.2</v>
      </c>
      <c r="U5573">
        <v>35.661299999999997</v>
      </c>
    </row>
    <row r="5574" spans="1:21" x14ac:dyDescent="0.25">
      <c r="A5574">
        <v>5573</v>
      </c>
      <c r="B5574" t="s">
        <v>8339</v>
      </c>
      <c r="C5574" s="1">
        <v>41978</v>
      </c>
      <c r="D5574" s="1">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v>
      </c>
      <c r="S5574">
        <v>4</v>
      </c>
      <c r="T5574">
        <v>0.7</v>
      </c>
      <c r="U5574">
        <v>-23.952000000000002</v>
      </c>
    </row>
    <row r="5575" spans="1:21" x14ac:dyDescent="0.25">
      <c r="A5575">
        <v>5574</v>
      </c>
      <c r="B5575" t="s">
        <v>8339</v>
      </c>
      <c r="C5575" s="1">
        <v>41978</v>
      </c>
      <c r="D5575" s="1">
        <v>41982</v>
      </c>
      <c r="E5575" t="s">
        <v>49</v>
      </c>
      <c r="F5575" t="s">
        <v>896</v>
      </c>
      <c r="G5575" t="s">
        <v>897</v>
      </c>
      <c r="H5575" t="s">
        <v>40</v>
      </c>
      <c r="I5575" t="s">
        <v>26</v>
      </c>
      <c r="J5575" t="s">
        <v>496</v>
      </c>
      <c r="K5575" t="s">
        <v>497</v>
      </c>
      <c r="L5575">
        <v>43229</v>
      </c>
      <c r="M5575" t="s">
        <v>147</v>
      </c>
      <c r="N5575" t="s">
        <v>8340</v>
      </c>
      <c r="O5575" t="s">
        <v>45</v>
      </c>
      <c r="P5575" t="s">
        <v>89</v>
      </c>
      <c r="Q5575" t="s">
        <v>8341</v>
      </c>
      <c r="R5575">
        <v>17.472000000000001</v>
      </c>
      <c r="S5575">
        <v>3</v>
      </c>
      <c r="T5575">
        <v>0.2</v>
      </c>
      <c r="U5575">
        <v>5.6783999999999999</v>
      </c>
    </row>
    <row r="5576" spans="1:21" x14ac:dyDescent="0.25">
      <c r="A5576">
        <v>5575</v>
      </c>
      <c r="B5576" t="s">
        <v>8339</v>
      </c>
      <c r="C5576" s="1">
        <v>41978</v>
      </c>
      <c r="D5576" s="1">
        <v>41982</v>
      </c>
      <c r="E5576" t="s">
        <v>49</v>
      </c>
      <c r="F5576" t="s">
        <v>896</v>
      </c>
      <c r="G5576" t="s">
        <v>897</v>
      </c>
      <c r="H5576" t="s">
        <v>40</v>
      </c>
      <c r="I5576" t="s">
        <v>26</v>
      </c>
      <c r="J5576" t="s">
        <v>496</v>
      </c>
      <c r="K5576" t="s">
        <v>497</v>
      </c>
      <c r="L5576">
        <v>43229</v>
      </c>
      <c r="M5576" t="s">
        <v>147</v>
      </c>
      <c r="N5576" t="s">
        <v>8342</v>
      </c>
      <c r="O5576" t="s">
        <v>70</v>
      </c>
      <c r="P5576" t="s">
        <v>71</v>
      </c>
      <c r="Q5576" t="s">
        <v>8343</v>
      </c>
      <c r="R5576">
        <v>36.738</v>
      </c>
      <c r="S5576">
        <v>1</v>
      </c>
      <c r="T5576">
        <v>0.4</v>
      </c>
      <c r="U5576">
        <v>-9.1844999999999999</v>
      </c>
    </row>
    <row r="5577" spans="1:21" x14ac:dyDescent="0.25">
      <c r="A5577">
        <v>5576</v>
      </c>
      <c r="B5577" t="s">
        <v>8339</v>
      </c>
      <c r="C5577" s="1">
        <v>41978</v>
      </c>
      <c r="D5577" s="1">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179.94</v>
      </c>
      <c r="S5577">
        <v>2</v>
      </c>
      <c r="T5577">
        <v>0.4</v>
      </c>
      <c r="U5577">
        <v>-44.984999999999999</v>
      </c>
    </row>
    <row r="5578" spans="1:21" x14ac:dyDescent="0.25">
      <c r="A5578">
        <v>5577</v>
      </c>
      <c r="B5578" t="s">
        <v>8344</v>
      </c>
      <c r="C5578" s="1">
        <v>42716</v>
      </c>
      <c r="D5578" s="1">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x14ac:dyDescent="0.25">
      <c r="A5579">
        <v>5578</v>
      </c>
      <c r="B5579" t="s">
        <v>8344</v>
      </c>
      <c r="C5579" s="1">
        <v>42716</v>
      </c>
      <c r="D5579" s="1">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56.52</v>
      </c>
      <c r="S5579">
        <v>3</v>
      </c>
      <c r="T5579">
        <v>0</v>
      </c>
      <c r="U5579">
        <v>15.8256</v>
      </c>
    </row>
    <row r="5580" spans="1:21" x14ac:dyDescent="0.25">
      <c r="A5580">
        <v>5579</v>
      </c>
      <c r="B5580" t="s">
        <v>8345</v>
      </c>
      <c r="C5580" s="1">
        <v>42987</v>
      </c>
      <c r="D5580" s="1">
        <v>42992</v>
      </c>
      <c r="E5580" t="s">
        <v>22</v>
      </c>
      <c r="F5580" t="s">
        <v>6580</v>
      </c>
      <c r="G5580" t="s">
        <v>6581</v>
      </c>
      <c r="H5580" t="s">
        <v>25</v>
      </c>
      <c r="I5580" t="s">
        <v>26</v>
      </c>
      <c r="J5580" t="s">
        <v>41</v>
      </c>
      <c r="K5580" t="s">
        <v>42</v>
      </c>
      <c r="L5580">
        <v>90004</v>
      </c>
      <c r="M5580" t="s">
        <v>43</v>
      </c>
      <c r="N5580" t="s">
        <v>3724</v>
      </c>
      <c r="O5580" t="s">
        <v>45</v>
      </c>
      <c r="P5580" t="s">
        <v>67</v>
      </c>
      <c r="Q5580" t="s">
        <v>3725</v>
      </c>
      <c r="R5580">
        <v>6.56</v>
      </c>
      <c r="S5580">
        <v>2</v>
      </c>
      <c r="T5580">
        <v>0</v>
      </c>
      <c r="U5580">
        <v>1.9024000000000001</v>
      </c>
    </row>
    <row r="5581" spans="1:21" x14ac:dyDescent="0.25">
      <c r="A5581">
        <v>5580</v>
      </c>
      <c r="B5581" t="s">
        <v>8345</v>
      </c>
      <c r="C5581" s="1">
        <v>42987</v>
      </c>
      <c r="D5581" s="1">
        <v>42992</v>
      </c>
      <c r="E5581" t="s">
        <v>22</v>
      </c>
      <c r="F5581" t="s">
        <v>6580</v>
      </c>
      <c r="G5581" t="s">
        <v>6581</v>
      </c>
      <c r="H5581" t="s">
        <v>25</v>
      </c>
      <c r="I5581" t="s">
        <v>26</v>
      </c>
      <c r="J5581" t="s">
        <v>41</v>
      </c>
      <c r="K5581" t="s">
        <v>42</v>
      </c>
      <c r="L5581">
        <v>90004</v>
      </c>
      <c r="M5581" t="s">
        <v>43</v>
      </c>
      <c r="N5581" t="s">
        <v>4936</v>
      </c>
      <c r="O5581" t="s">
        <v>31</v>
      </c>
      <c r="P5581" t="s">
        <v>35</v>
      </c>
      <c r="Q5581" t="s">
        <v>4937</v>
      </c>
      <c r="R5581">
        <v>243.92</v>
      </c>
      <c r="S5581">
        <v>5</v>
      </c>
      <c r="T5581">
        <v>0.2</v>
      </c>
      <c r="U5581">
        <v>-15.244999999999999</v>
      </c>
    </row>
    <row r="5582" spans="1:21" x14ac:dyDescent="0.25">
      <c r="A5582">
        <v>5581</v>
      </c>
      <c r="B5582" t="s">
        <v>8345</v>
      </c>
      <c r="C5582" s="1">
        <v>42987</v>
      </c>
      <c r="D5582" s="1">
        <v>42992</v>
      </c>
      <c r="E5582" t="s">
        <v>22</v>
      </c>
      <c r="F5582" t="s">
        <v>6580</v>
      </c>
      <c r="G5582" t="s">
        <v>6581</v>
      </c>
      <c r="H5582" t="s">
        <v>25</v>
      </c>
      <c r="I5582" t="s">
        <v>26</v>
      </c>
      <c r="J5582" t="s">
        <v>41</v>
      </c>
      <c r="K5582" t="s">
        <v>42</v>
      </c>
      <c r="L5582">
        <v>90004</v>
      </c>
      <c r="M5582" t="s">
        <v>43</v>
      </c>
      <c r="N5582" t="s">
        <v>7933</v>
      </c>
      <c r="O5582" t="s">
        <v>45</v>
      </c>
      <c r="P5582" t="s">
        <v>89</v>
      </c>
      <c r="Q5582" t="s">
        <v>7934</v>
      </c>
      <c r="R5582">
        <v>47.52</v>
      </c>
      <c r="S5582">
        <v>9</v>
      </c>
      <c r="T5582">
        <v>0</v>
      </c>
      <c r="U5582">
        <v>22.8096</v>
      </c>
    </row>
    <row r="5583" spans="1:21" x14ac:dyDescent="0.25">
      <c r="A5583">
        <v>5582</v>
      </c>
      <c r="B5583" t="s">
        <v>8346</v>
      </c>
      <c r="C5583" s="1">
        <v>43012</v>
      </c>
      <c r="D5583" s="1">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8.5914000000000001</v>
      </c>
    </row>
    <row r="5584" spans="1:21" x14ac:dyDescent="0.25">
      <c r="A5584">
        <v>5583</v>
      </c>
      <c r="B5584" t="s">
        <v>8347</v>
      </c>
      <c r="C5584" s="1">
        <v>42499</v>
      </c>
      <c r="D5584" s="1">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v>
      </c>
    </row>
    <row r="5585" spans="1:21" x14ac:dyDescent="0.25">
      <c r="A5585">
        <v>5584</v>
      </c>
      <c r="B5585" t="s">
        <v>8348</v>
      </c>
      <c r="C5585" s="1">
        <v>41988</v>
      </c>
      <c r="D5585" s="1">
        <v>41992</v>
      </c>
      <c r="E5585" t="s">
        <v>22</v>
      </c>
      <c r="F5585" t="s">
        <v>1051</v>
      </c>
      <c r="G5585" t="s">
        <v>1052</v>
      </c>
      <c r="H5585" t="s">
        <v>25</v>
      </c>
      <c r="I5585" t="s">
        <v>26</v>
      </c>
      <c r="J5585" t="s">
        <v>949</v>
      </c>
      <c r="K5585" t="s">
        <v>42</v>
      </c>
      <c r="L5585">
        <v>92037</v>
      </c>
      <c r="M5585" t="s">
        <v>43</v>
      </c>
      <c r="N5585" t="s">
        <v>5760</v>
      </c>
      <c r="O5585" t="s">
        <v>31</v>
      </c>
      <c r="P5585" t="s">
        <v>64</v>
      </c>
      <c r="Q5585" t="s">
        <v>5761</v>
      </c>
      <c r="R5585">
        <v>6.16</v>
      </c>
      <c r="S5585">
        <v>2</v>
      </c>
      <c r="T5585">
        <v>0</v>
      </c>
      <c r="U5585">
        <v>1.9712000000000001</v>
      </c>
    </row>
    <row r="5586" spans="1:21" x14ac:dyDescent="0.25">
      <c r="A5586">
        <v>5585</v>
      </c>
      <c r="B5586" t="s">
        <v>8349</v>
      </c>
      <c r="C5586" s="1">
        <v>43069</v>
      </c>
      <c r="D5586" s="1">
        <v>43073</v>
      </c>
      <c r="E5586" t="s">
        <v>49</v>
      </c>
      <c r="F5586" t="s">
        <v>1392</v>
      </c>
      <c r="G5586" t="s">
        <v>1393</v>
      </c>
      <c r="H5586" t="s">
        <v>101</v>
      </c>
      <c r="I5586" t="s">
        <v>26</v>
      </c>
      <c r="J5586" t="s">
        <v>265</v>
      </c>
      <c r="K5586" t="s">
        <v>266</v>
      </c>
      <c r="L5586">
        <v>10011</v>
      </c>
      <c r="M5586" t="s">
        <v>147</v>
      </c>
      <c r="N5586" t="s">
        <v>8350</v>
      </c>
      <c r="O5586" t="s">
        <v>45</v>
      </c>
      <c r="P5586" t="s">
        <v>58</v>
      </c>
      <c r="Q5586" t="s">
        <v>8351</v>
      </c>
      <c r="R5586">
        <v>83.56</v>
      </c>
      <c r="S5586">
        <v>4</v>
      </c>
      <c r="T5586">
        <v>0</v>
      </c>
      <c r="U5586">
        <v>1.6712</v>
      </c>
    </row>
    <row r="5587" spans="1:21" x14ac:dyDescent="0.25">
      <c r="A5587">
        <v>5586</v>
      </c>
      <c r="B5587" t="s">
        <v>8349</v>
      </c>
      <c r="C5587" s="1">
        <v>43069</v>
      </c>
      <c r="D5587" s="1">
        <v>43073</v>
      </c>
      <c r="E5587" t="s">
        <v>49</v>
      </c>
      <c r="F5587" t="s">
        <v>1392</v>
      </c>
      <c r="G5587" t="s">
        <v>1393</v>
      </c>
      <c r="H5587" t="s">
        <v>101</v>
      </c>
      <c r="I5587" t="s">
        <v>26</v>
      </c>
      <c r="J5587" t="s">
        <v>265</v>
      </c>
      <c r="K5587" t="s">
        <v>266</v>
      </c>
      <c r="L5587">
        <v>10011</v>
      </c>
      <c r="M5587" t="s">
        <v>147</v>
      </c>
      <c r="N5587" t="s">
        <v>8352</v>
      </c>
      <c r="O5587" t="s">
        <v>70</v>
      </c>
      <c r="P5587" t="s">
        <v>71</v>
      </c>
      <c r="Q5587" t="s">
        <v>8353</v>
      </c>
      <c r="R5587">
        <v>546.05999999999995</v>
      </c>
      <c r="S5587">
        <v>3</v>
      </c>
      <c r="T5587">
        <v>0</v>
      </c>
      <c r="U5587">
        <v>163.81800000000001</v>
      </c>
    </row>
    <row r="5588" spans="1:21" x14ac:dyDescent="0.25">
      <c r="A5588">
        <v>5587</v>
      </c>
      <c r="B5588" t="s">
        <v>8349</v>
      </c>
      <c r="C5588" s="1">
        <v>43069</v>
      </c>
      <c r="D5588" s="1">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5.3898000000000001</v>
      </c>
    </row>
    <row r="5589" spans="1:21" x14ac:dyDescent="0.25">
      <c r="A5589">
        <v>5588</v>
      </c>
      <c r="B5589" t="s">
        <v>8354</v>
      </c>
      <c r="C5589" s="1">
        <v>42082</v>
      </c>
      <c r="D5589" s="1">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v>
      </c>
    </row>
    <row r="5590" spans="1:21" x14ac:dyDescent="0.25">
      <c r="A5590">
        <v>5589</v>
      </c>
      <c r="B5590" t="s">
        <v>8355</v>
      </c>
      <c r="C5590" s="1">
        <v>41839</v>
      </c>
      <c r="D5590" s="1">
        <v>41844</v>
      </c>
      <c r="E5590" t="s">
        <v>49</v>
      </c>
      <c r="F5590" t="s">
        <v>6147</v>
      </c>
      <c r="G5590" t="s">
        <v>6148</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x14ac:dyDescent="0.25">
      <c r="A5591">
        <v>5590</v>
      </c>
      <c r="B5591" t="s">
        <v>8356</v>
      </c>
      <c r="C5591" s="1">
        <v>42712</v>
      </c>
      <c r="D5591" s="1">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9.5340000000000007</v>
      </c>
    </row>
    <row r="5592" spans="1:21" x14ac:dyDescent="0.25">
      <c r="A5592">
        <v>5591</v>
      </c>
      <c r="B5592" t="s">
        <v>8356</v>
      </c>
      <c r="C5592" s="1">
        <v>42712</v>
      </c>
      <c r="D5592" s="1">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81.047399999999996</v>
      </c>
    </row>
    <row r="5593" spans="1:21" x14ac:dyDescent="0.25">
      <c r="A5593">
        <v>5592</v>
      </c>
      <c r="B5593" t="s">
        <v>8357</v>
      </c>
      <c r="C5593" s="1">
        <v>41925</v>
      </c>
      <c r="D5593" s="1">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27.0578</v>
      </c>
    </row>
    <row r="5594" spans="1:21" x14ac:dyDescent="0.25">
      <c r="A5594">
        <v>5593</v>
      </c>
      <c r="B5594" t="s">
        <v>8357</v>
      </c>
      <c r="C5594" s="1">
        <v>41925</v>
      </c>
      <c r="D5594" s="1">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x14ac:dyDescent="0.25">
      <c r="A5595">
        <v>5594</v>
      </c>
      <c r="B5595" t="s">
        <v>8358</v>
      </c>
      <c r="C5595" s="1">
        <v>43058</v>
      </c>
      <c r="D5595" s="1">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59.912999999999997</v>
      </c>
      <c r="S5595">
        <v>7</v>
      </c>
      <c r="T5595">
        <v>0.7</v>
      </c>
      <c r="U5595">
        <v>-45.933300000000003</v>
      </c>
    </row>
    <row r="5596" spans="1:21" x14ac:dyDescent="0.25">
      <c r="A5596">
        <v>5595</v>
      </c>
      <c r="B5596" t="s">
        <v>8359</v>
      </c>
      <c r="C5596" s="1">
        <v>43002</v>
      </c>
      <c r="D5596" s="1">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v>
      </c>
    </row>
    <row r="5597" spans="1:21" x14ac:dyDescent="0.25">
      <c r="A5597">
        <v>5596</v>
      </c>
      <c r="B5597" t="s">
        <v>8359</v>
      </c>
      <c r="C5597" s="1">
        <v>43002</v>
      </c>
      <c r="D5597" s="1">
        <v>43002</v>
      </c>
      <c r="E5597" t="s">
        <v>1292</v>
      </c>
      <c r="F5597" t="s">
        <v>1386</v>
      </c>
      <c r="G5597" t="s">
        <v>1387</v>
      </c>
      <c r="H5597" t="s">
        <v>40</v>
      </c>
      <c r="I5597" t="s">
        <v>26</v>
      </c>
      <c r="J5597" t="s">
        <v>1483</v>
      </c>
      <c r="K5597" t="s">
        <v>1247</v>
      </c>
      <c r="L5597">
        <v>1841</v>
      </c>
      <c r="M5597" t="s">
        <v>147</v>
      </c>
      <c r="N5597" t="s">
        <v>5243</v>
      </c>
      <c r="O5597" t="s">
        <v>70</v>
      </c>
      <c r="P5597" t="s">
        <v>71</v>
      </c>
      <c r="Q5597" t="s">
        <v>5244</v>
      </c>
      <c r="R5597">
        <v>437.85</v>
      </c>
      <c r="S5597">
        <v>3</v>
      </c>
      <c r="T5597">
        <v>0</v>
      </c>
      <c r="U5597">
        <v>131.35499999999999</v>
      </c>
    </row>
    <row r="5598" spans="1:21" x14ac:dyDescent="0.25">
      <c r="A5598">
        <v>5597</v>
      </c>
      <c r="B5598" t="s">
        <v>8360</v>
      </c>
      <c r="C5598" s="1">
        <v>42272</v>
      </c>
      <c r="D5598" s="1">
        <v>42276</v>
      </c>
      <c r="E5598" t="s">
        <v>49</v>
      </c>
      <c r="F5598" t="s">
        <v>8361</v>
      </c>
      <c r="G5598" t="s">
        <v>8362</v>
      </c>
      <c r="H5598" t="s">
        <v>25</v>
      </c>
      <c r="I5598" t="s">
        <v>26</v>
      </c>
      <c r="J5598" t="s">
        <v>86</v>
      </c>
      <c r="K5598" t="s">
        <v>2700</v>
      </c>
      <c r="L5598">
        <v>3301</v>
      </c>
      <c r="M5598" t="s">
        <v>147</v>
      </c>
      <c r="N5598" t="s">
        <v>617</v>
      </c>
      <c r="O5598" t="s">
        <v>45</v>
      </c>
      <c r="P5598" t="s">
        <v>74</v>
      </c>
      <c r="Q5598" t="s">
        <v>618</v>
      </c>
      <c r="R5598">
        <v>68.62</v>
      </c>
      <c r="S5598">
        <v>2</v>
      </c>
      <c r="T5598">
        <v>0</v>
      </c>
      <c r="U5598">
        <v>32.251399999999997</v>
      </c>
    </row>
    <row r="5599" spans="1:21" x14ac:dyDescent="0.25">
      <c r="A5599">
        <v>5598</v>
      </c>
      <c r="B5599" t="s">
        <v>8363</v>
      </c>
      <c r="C5599" s="1">
        <v>42779</v>
      </c>
      <c r="D5599" s="1">
        <v>42786</v>
      </c>
      <c r="E5599" t="s">
        <v>49</v>
      </c>
      <c r="F5599" t="s">
        <v>5817</v>
      </c>
      <c r="G5599" t="s">
        <v>5818</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x14ac:dyDescent="0.25">
      <c r="A5600">
        <v>5599</v>
      </c>
      <c r="B5600" t="s">
        <v>8363</v>
      </c>
      <c r="C5600" s="1">
        <v>42779</v>
      </c>
      <c r="D5600" s="1">
        <v>42786</v>
      </c>
      <c r="E5600" t="s">
        <v>49</v>
      </c>
      <c r="F5600" t="s">
        <v>5817</v>
      </c>
      <c r="G5600" t="s">
        <v>5818</v>
      </c>
      <c r="H5600" t="s">
        <v>25</v>
      </c>
      <c r="I5600" t="s">
        <v>26</v>
      </c>
      <c r="J5600" t="s">
        <v>4500</v>
      </c>
      <c r="K5600" t="s">
        <v>2741</v>
      </c>
      <c r="L5600">
        <v>21215</v>
      </c>
      <c r="M5600" t="s">
        <v>147</v>
      </c>
      <c r="N5600" t="s">
        <v>8256</v>
      </c>
      <c r="O5600" t="s">
        <v>45</v>
      </c>
      <c r="P5600" t="s">
        <v>67</v>
      </c>
      <c r="Q5600" t="s">
        <v>8257</v>
      </c>
      <c r="R5600">
        <v>10.71</v>
      </c>
      <c r="S5600">
        <v>3</v>
      </c>
      <c r="T5600">
        <v>0</v>
      </c>
      <c r="U5600">
        <v>2.7846000000000002</v>
      </c>
    </row>
    <row r="5601" spans="1:21" x14ac:dyDescent="0.25">
      <c r="A5601">
        <v>5600</v>
      </c>
      <c r="B5601" t="s">
        <v>8364</v>
      </c>
      <c r="C5601" s="1">
        <v>41915</v>
      </c>
      <c r="D5601" s="1">
        <v>41915</v>
      </c>
      <c r="E5601" t="s">
        <v>1292</v>
      </c>
      <c r="F5601" t="s">
        <v>1353</v>
      </c>
      <c r="G5601" t="s">
        <v>1354</v>
      </c>
      <c r="H5601" t="s">
        <v>25</v>
      </c>
      <c r="I5601" t="s">
        <v>26</v>
      </c>
      <c r="J5601" t="s">
        <v>496</v>
      </c>
      <c r="K5601" t="s">
        <v>497</v>
      </c>
      <c r="L5601">
        <v>43229</v>
      </c>
      <c r="M5601" t="s">
        <v>147</v>
      </c>
      <c r="N5601" t="s">
        <v>8365</v>
      </c>
      <c r="O5601" t="s">
        <v>45</v>
      </c>
      <c r="P5601" t="s">
        <v>67</v>
      </c>
      <c r="Q5601" t="s">
        <v>8366</v>
      </c>
      <c r="R5601">
        <v>55.984000000000002</v>
      </c>
      <c r="S5601">
        <v>2</v>
      </c>
      <c r="T5601">
        <v>0.2</v>
      </c>
      <c r="U5601">
        <v>4.1988000000000003</v>
      </c>
    </row>
    <row r="5602" spans="1:21" x14ac:dyDescent="0.25">
      <c r="A5602">
        <v>5601</v>
      </c>
      <c r="B5602" t="s">
        <v>8364</v>
      </c>
      <c r="C5602" s="1">
        <v>41915</v>
      </c>
      <c r="D5602" s="1">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v>
      </c>
      <c r="S5602">
        <v>5</v>
      </c>
      <c r="T5602">
        <v>0.2</v>
      </c>
      <c r="U5602">
        <v>4.8869999999999996</v>
      </c>
    </row>
    <row r="5603" spans="1:21" x14ac:dyDescent="0.25">
      <c r="A5603">
        <v>5602</v>
      </c>
      <c r="B5603" t="s">
        <v>8364</v>
      </c>
      <c r="C5603" s="1">
        <v>41915</v>
      </c>
      <c r="D5603" s="1">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-3.5621999999999998</v>
      </c>
    </row>
    <row r="5604" spans="1:21" x14ac:dyDescent="0.25">
      <c r="A5604">
        <v>5603</v>
      </c>
      <c r="B5604" t="s">
        <v>8367</v>
      </c>
      <c r="C5604" s="1">
        <v>42609</v>
      </c>
      <c r="D5604" s="1">
        <v>42611</v>
      </c>
      <c r="E5604" t="s">
        <v>22</v>
      </c>
      <c r="F5604" t="s">
        <v>3590</v>
      </c>
      <c r="G5604" t="s">
        <v>3591</v>
      </c>
      <c r="H5604" t="s">
        <v>40</v>
      </c>
      <c r="I5604" t="s">
        <v>26</v>
      </c>
      <c r="J5604" t="s">
        <v>183</v>
      </c>
      <c r="K5604" t="s">
        <v>103</v>
      </c>
      <c r="L5604">
        <v>77041</v>
      </c>
      <c r="M5604" t="s">
        <v>104</v>
      </c>
      <c r="N5604" t="s">
        <v>8368</v>
      </c>
      <c r="O5604" t="s">
        <v>45</v>
      </c>
      <c r="P5604" t="s">
        <v>58</v>
      </c>
      <c r="Q5604" t="s">
        <v>8369</v>
      </c>
      <c r="R5604">
        <v>14.16</v>
      </c>
      <c r="S5604">
        <v>1</v>
      </c>
      <c r="T5604">
        <v>0.2</v>
      </c>
      <c r="U5604">
        <v>1.0620000000000001</v>
      </c>
    </row>
    <row r="5605" spans="1:21" x14ac:dyDescent="0.25">
      <c r="A5605">
        <v>5604</v>
      </c>
      <c r="B5605" t="s">
        <v>8367</v>
      </c>
      <c r="C5605" s="1">
        <v>42609</v>
      </c>
      <c r="D5605" s="1">
        <v>42611</v>
      </c>
      <c r="E5605" t="s">
        <v>22</v>
      </c>
      <c r="F5605" t="s">
        <v>3590</v>
      </c>
      <c r="G5605" t="s">
        <v>3591</v>
      </c>
      <c r="H5605" t="s">
        <v>40</v>
      </c>
      <c r="I5605" t="s">
        <v>26</v>
      </c>
      <c r="J5605" t="s">
        <v>183</v>
      </c>
      <c r="K5605" t="s">
        <v>103</v>
      </c>
      <c r="L5605">
        <v>77041</v>
      </c>
      <c r="M5605" t="s">
        <v>104</v>
      </c>
      <c r="N5605" t="s">
        <v>7577</v>
      </c>
      <c r="O5605" t="s">
        <v>45</v>
      </c>
      <c r="P5605" t="s">
        <v>89</v>
      </c>
      <c r="Q5605" t="s">
        <v>7578</v>
      </c>
      <c r="R5605">
        <v>79.92</v>
      </c>
      <c r="S5605">
        <v>5</v>
      </c>
      <c r="T5605">
        <v>0.2</v>
      </c>
      <c r="U5605">
        <v>27.972000000000001</v>
      </c>
    </row>
    <row r="5606" spans="1:21" x14ac:dyDescent="0.25">
      <c r="A5606">
        <v>5605</v>
      </c>
      <c r="B5606" t="s">
        <v>8370</v>
      </c>
      <c r="C5606" s="1">
        <v>42341</v>
      </c>
      <c r="D5606" s="1">
        <v>42345</v>
      </c>
      <c r="E5606" t="s">
        <v>49</v>
      </c>
      <c r="F5606" t="s">
        <v>4295</v>
      </c>
      <c r="G5606" t="s">
        <v>4296</v>
      </c>
      <c r="H5606" t="s">
        <v>40</v>
      </c>
      <c r="I5606" t="s">
        <v>26</v>
      </c>
      <c r="J5606" t="s">
        <v>265</v>
      </c>
      <c r="K5606" t="s">
        <v>266</v>
      </c>
      <c r="L5606">
        <v>10011</v>
      </c>
      <c r="M5606" t="s">
        <v>147</v>
      </c>
      <c r="N5606" t="s">
        <v>7636</v>
      </c>
      <c r="O5606" t="s">
        <v>45</v>
      </c>
      <c r="P5606" t="s">
        <v>74</v>
      </c>
      <c r="Q5606" t="s">
        <v>7637</v>
      </c>
      <c r="R5606">
        <v>590.35199999999998</v>
      </c>
      <c r="S5606">
        <v>6</v>
      </c>
      <c r="T5606">
        <v>0.2</v>
      </c>
      <c r="U5606">
        <v>206.6232</v>
      </c>
    </row>
    <row r="5607" spans="1:21" x14ac:dyDescent="0.25">
      <c r="A5607">
        <v>5606</v>
      </c>
      <c r="B5607" t="s">
        <v>8371</v>
      </c>
      <c r="C5607" s="1">
        <v>42633</v>
      </c>
      <c r="D5607" s="1">
        <v>42638</v>
      </c>
      <c r="E5607" t="s">
        <v>49</v>
      </c>
      <c r="F5607" t="s">
        <v>4435</v>
      </c>
      <c r="G5607" t="s">
        <v>4436</v>
      </c>
      <c r="H5607" t="s">
        <v>40</v>
      </c>
      <c r="I5607" t="s">
        <v>26</v>
      </c>
      <c r="J5607" t="s">
        <v>4496</v>
      </c>
      <c r="K5607" t="s">
        <v>87</v>
      </c>
      <c r="L5607">
        <v>27405</v>
      </c>
      <c r="M5607" t="s">
        <v>29</v>
      </c>
      <c r="N5607" t="s">
        <v>6063</v>
      </c>
      <c r="O5607" t="s">
        <v>31</v>
      </c>
      <c r="P5607" t="s">
        <v>64</v>
      </c>
      <c r="Q5607" t="s">
        <v>6064</v>
      </c>
      <c r="R5607">
        <v>17.088000000000001</v>
      </c>
      <c r="S5607">
        <v>2</v>
      </c>
      <c r="T5607">
        <v>0.2</v>
      </c>
      <c r="U5607">
        <v>1.0680000000000001</v>
      </c>
    </row>
    <row r="5608" spans="1:21" x14ac:dyDescent="0.25">
      <c r="A5608">
        <v>5607</v>
      </c>
      <c r="B5608" t="s">
        <v>8371</v>
      </c>
      <c r="C5608" s="1">
        <v>42633</v>
      </c>
      <c r="D5608" s="1">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-11.069100000000001</v>
      </c>
    </row>
    <row r="5609" spans="1:21" x14ac:dyDescent="0.25">
      <c r="A5609">
        <v>5608</v>
      </c>
      <c r="B5609" t="s">
        <v>8372</v>
      </c>
      <c r="C5609" s="1">
        <v>42819</v>
      </c>
      <c r="D5609" s="1">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2.9834999999999998</v>
      </c>
    </row>
    <row r="5610" spans="1:21" x14ac:dyDescent="0.25">
      <c r="A5610">
        <v>5609</v>
      </c>
      <c r="B5610" t="s">
        <v>8373</v>
      </c>
      <c r="C5610" s="1">
        <v>42344</v>
      </c>
      <c r="D5610" s="1">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x14ac:dyDescent="0.25">
      <c r="A5611">
        <v>5610</v>
      </c>
      <c r="B5611" t="s">
        <v>8374</v>
      </c>
      <c r="C5611" s="1">
        <v>42978</v>
      </c>
      <c r="D5611" s="1">
        <v>42983</v>
      </c>
      <c r="E5611" t="s">
        <v>49</v>
      </c>
      <c r="F5611" t="s">
        <v>8375</v>
      </c>
      <c r="G5611" t="s">
        <v>8376</v>
      </c>
      <c r="H5611" t="s">
        <v>25</v>
      </c>
      <c r="I5611" t="s">
        <v>26</v>
      </c>
      <c r="J5611" t="s">
        <v>736</v>
      </c>
      <c r="K5611" t="s">
        <v>737</v>
      </c>
      <c r="L5611">
        <v>71203</v>
      </c>
      <c r="M5611" t="s">
        <v>29</v>
      </c>
      <c r="N5611" t="s">
        <v>2999</v>
      </c>
      <c r="O5611" t="s">
        <v>70</v>
      </c>
      <c r="P5611" t="s">
        <v>160</v>
      </c>
      <c r="Q5611" t="s">
        <v>3000</v>
      </c>
      <c r="R5611">
        <v>659.9</v>
      </c>
      <c r="S5611">
        <v>2</v>
      </c>
      <c r="T5611">
        <v>0</v>
      </c>
      <c r="U5611">
        <v>217.767</v>
      </c>
    </row>
    <row r="5612" spans="1:21" x14ac:dyDescent="0.25">
      <c r="A5612">
        <v>5611</v>
      </c>
      <c r="B5612" t="s">
        <v>8377</v>
      </c>
      <c r="C5612" s="1">
        <v>42282</v>
      </c>
      <c r="D5612" s="1">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v>
      </c>
      <c r="S5612">
        <v>3</v>
      </c>
      <c r="T5612">
        <v>0.2</v>
      </c>
      <c r="U5612">
        <v>-4.641</v>
      </c>
    </row>
    <row r="5613" spans="1:21" x14ac:dyDescent="0.25">
      <c r="A5613">
        <v>5612</v>
      </c>
      <c r="B5613" t="s">
        <v>8378</v>
      </c>
      <c r="C5613" s="1">
        <v>42965</v>
      </c>
      <c r="D5613" s="1">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371.31599999999997</v>
      </c>
    </row>
    <row r="5614" spans="1:21" x14ac:dyDescent="0.25">
      <c r="A5614">
        <v>5613</v>
      </c>
      <c r="B5614" t="s">
        <v>8378</v>
      </c>
      <c r="C5614" s="1">
        <v>42965</v>
      </c>
      <c r="D5614" s="1">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224.42400000000001</v>
      </c>
    </row>
    <row r="5615" spans="1:21" x14ac:dyDescent="0.25">
      <c r="A5615">
        <v>5614</v>
      </c>
      <c r="B5615" t="s">
        <v>8379</v>
      </c>
      <c r="C5615" s="1">
        <v>42402</v>
      </c>
      <c r="D5615" s="1">
        <v>42407</v>
      </c>
      <c r="E5615" t="s">
        <v>49</v>
      </c>
      <c r="F5615" t="s">
        <v>3835</v>
      </c>
      <c r="G5615" t="s">
        <v>3836</v>
      </c>
      <c r="H5615" t="s">
        <v>25</v>
      </c>
      <c r="I5615" t="s">
        <v>26</v>
      </c>
      <c r="J5615" t="s">
        <v>265</v>
      </c>
      <c r="K5615" t="s">
        <v>266</v>
      </c>
      <c r="L5615">
        <v>10011</v>
      </c>
      <c r="M5615" t="s">
        <v>147</v>
      </c>
      <c r="N5615" t="s">
        <v>8380</v>
      </c>
      <c r="O5615" t="s">
        <v>45</v>
      </c>
      <c r="P5615" t="s">
        <v>58</v>
      </c>
      <c r="Q5615" t="s">
        <v>8381</v>
      </c>
      <c r="R5615">
        <v>117.96</v>
      </c>
      <c r="S5615">
        <v>2</v>
      </c>
      <c r="T5615">
        <v>0</v>
      </c>
      <c r="U5615">
        <v>5.8979999999999997</v>
      </c>
    </row>
    <row r="5616" spans="1:21" x14ac:dyDescent="0.25">
      <c r="A5616">
        <v>5615</v>
      </c>
      <c r="B5616" t="s">
        <v>8382</v>
      </c>
      <c r="C5616" s="1">
        <v>42605</v>
      </c>
      <c r="D5616" s="1">
        <v>42609</v>
      </c>
      <c r="E5616" t="s">
        <v>49</v>
      </c>
      <c r="F5616" t="s">
        <v>6350</v>
      </c>
      <c r="G5616" t="s">
        <v>6351</v>
      </c>
      <c r="H5616" t="s">
        <v>40</v>
      </c>
      <c r="I5616" t="s">
        <v>26</v>
      </c>
      <c r="J5616" t="s">
        <v>265</v>
      </c>
      <c r="K5616" t="s">
        <v>266</v>
      </c>
      <c r="L5616">
        <v>10035</v>
      </c>
      <c r="M5616" t="s">
        <v>147</v>
      </c>
      <c r="N5616" t="s">
        <v>1266</v>
      </c>
      <c r="O5616" t="s">
        <v>45</v>
      </c>
      <c r="P5616" t="s">
        <v>67</v>
      </c>
      <c r="Q5616" t="s">
        <v>1267</v>
      </c>
      <c r="R5616">
        <v>21.3</v>
      </c>
      <c r="S5616">
        <v>5</v>
      </c>
      <c r="T5616">
        <v>0</v>
      </c>
      <c r="U5616">
        <v>8.7330000000000005</v>
      </c>
    </row>
    <row r="5617" spans="1:21" x14ac:dyDescent="0.25">
      <c r="A5617">
        <v>5616</v>
      </c>
      <c r="B5617" t="s">
        <v>8382</v>
      </c>
      <c r="C5617" s="1">
        <v>42605</v>
      </c>
      <c r="D5617" s="1">
        <v>42609</v>
      </c>
      <c r="E5617" t="s">
        <v>49</v>
      </c>
      <c r="F5617" t="s">
        <v>6350</v>
      </c>
      <c r="G5617" t="s">
        <v>6351</v>
      </c>
      <c r="H5617" t="s">
        <v>40</v>
      </c>
      <c r="I5617" t="s">
        <v>26</v>
      </c>
      <c r="J5617" t="s">
        <v>265</v>
      </c>
      <c r="K5617" t="s">
        <v>266</v>
      </c>
      <c r="L5617">
        <v>10035</v>
      </c>
      <c r="M5617" t="s">
        <v>147</v>
      </c>
      <c r="N5617" t="s">
        <v>358</v>
      </c>
      <c r="O5617" t="s">
        <v>45</v>
      </c>
      <c r="P5617" t="s">
        <v>77</v>
      </c>
      <c r="Q5617" t="s">
        <v>359</v>
      </c>
      <c r="R5617">
        <v>1040.8</v>
      </c>
      <c r="S5617">
        <v>5</v>
      </c>
      <c r="T5617">
        <v>0</v>
      </c>
      <c r="U5617">
        <v>281.01600000000002</v>
      </c>
    </row>
    <row r="5618" spans="1:21" x14ac:dyDescent="0.25">
      <c r="A5618">
        <v>5617</v>
      </c>
      <c r="B5618" t="s">
        <v>8382</v>
      </c>
      <c r="C5618" s="1">
        <v>42605</v>
      </c>
      <c r="D5618" s="1">
        <v>42609</v>
      </c>
      <c r="E5618" t="s">
        <v>49</v>
      </c>
      <c r="F5618" t="s">
        <v>6350</v>
      </c>
      <c r="G5618" t="s">
        <v>6351</v>
      </c>
      <c r="H5618" t="s">
        <v>40</v>
      </c>
      <c r="I5618" t="s">
        <v>26</v>
      </c>
      <c r="J5618" t="s">
        <v>265</v>
      </c>
      <c r="K5618" t="s">
        <v>266</v>
      </c>
      <c r="L5618">
        <v>10035</v>
      </c>
      <c r="M5618" t="s">
        <v>147</v>
      </c>
      <c r="N5618" t="s">
        <v>2194</v>
      </c>
      <c r="O5618" t="s">
        <v>45</v>
      </c>
      <c r="P5618" t="s">
        <v>67</v>
      </c>
      <c r="Q5618" t="s">
        <v>2195</v>
      </c>
      <c r="R5618">
        <v>29.34</v>
      </c>
      <c r="S5618">
        <v>6</v>
      </c>
      <c r="T5618">
        <v>0</v>
      </c>
      <c r="U5618">
        <v>7.9218000000000002</v>
      </c>
    </row>
    <row r="5619" spans="1:21" x14ac:dyDescent="0.25">
      <c r="A5619">
        <v>5618</v>
      </c>
      <c r="B5619" t="s">
        <v>8383</v>
      </c>
      <c r="C5619" s="1">
        <v>42916</v>
      </c>
      <c r="D5619" s="1">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5.3680000000000003</v>
      </c>
    </row>
    <row r="5620" spans="1:21" x14ac:dyDescent="0.25">
      <c r="A5620">
        <v>5619</v>
      </c>
      <c r="B5620" t="s">
        <v>8384</v>
      </c>
      <c r="C5620" s="1">
        <v>42265</v>
      </c>
      <c r="D5620" s="1">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x14ac:dyDescent="0.25">
      <c r="A5621">
        <v>5620</v>
      </c>
      <c r="B5621" t="s">
        <v>8385</v>
      </c>
      <c r="C5621" s="1">
        <v>42638</v>
      </c>
      <c r="D5621" s="1">
        <v>42643</v>
      </c>
      <c r="E5621" t="s">
        <v>49</v>
      </c>
      <c r="F5621" t="s">
        <v>2332</v>
      </c>
      <c r="G5621" t="s">
        <v>2333</v>
      </c>
      <c r="H5621" t="s">
        <v>40</v>
      </c>
      <c r="I5621" t="s">
        <v>26</v>
      </c>
      <c r="J5621" t="s">
        <v>7599</v>
      </c>
      <c r="K5621" t="s">
        <v>113</v>
      </c>
      <c r="L5621">
        <v>54601</v>
      </c>
      <c r="M5621" t="s">
        <v>104</v>
      </c>
      <c r="N5621" t="s">
        <v>1182</v>
      </c>
      <c r="O5621" t="s">
        <v>70</v>
      </c>
      <c r="P5621" t="s">
        <v>160</v>
      </c>
      <c r="Q5621" t="s">
        <v>1183</v>
      </c>
      <c r="R5621">
        <v>499.95</v>
      </c>
      <c r="S5621">
        <v>5</v>
      </c>
      <c r="T5621">
        <v>0</v>
      </c>
      <c r="U5621">
        <v>174.98249999999999</v>
      </c>
    </row>
    <row r="5622" spans="1:21" x14ac:dyDescent="0.25">
      <c r="A5622">
        <v>5621</v>
      </c>
      <c r="B5622" t="s">
        <v>8385</v>
      </c>
      <c r="C5622" s="1">
        <v>42638</v>
      </c>
      <c r="D5622" s="1">
        <v>42643</v>
      </c>
      <c r="E5622" t="s">
        <v>49</v>
      </c>
      <c r="F5622" t="s">
        <v>2332</v>
      </c>
      <c r="G5622" t="s">
        <v>2333</v>
      </c>
      <c r="H5622" t="s">
        <v>40</v>
      </c>
      <c r="I5622" t="s">
        <v>26</v>
      </c>
      <c r="J5622" t="s">
        <v>7599</v>
      </c>
      <c r="K5622" t="s">
        <v>113</v>
      </c>
      <c r="L5622">
        <v>54601</v>
      </c>
      <c r="M5622" t="s">
        <v>104</v>
      </c>
      <c r="N5622" t="s">
        <v>5213</v>
      </c>
      <c r="O5622" t="s">
        <v>45</v>
      </c>
      <c r="P5622" t="s">
        <v>67</v>
      </c>
      <c r="Q5622" t="s">
        <v>5214</v>
      </c>
      <c r="R5622">
        <v>3.04</v>
      </c>
      <c r="S5622">
        <v>1</v>
      </c>
      <c r="T5622">
        <v>0</v>
      </c>
      <c r="U5622">
        <v>1.0336000000000001</v>
      </c>
    </row>
    <row r="5623" spans="1:21" x14ac:dyDescent="0.25">
      <c r="A5623">
        <v>5622</v>
      </c>
      <c r="B5623" t="s">
        <v>8385</v>
      </c>
      <c r="C5623" s="1">
        <v>42638</v>
      </c>
      <c r="D5623" s="1">
        <v>42643</v>
      </c>
      <c r="E5623" t="s">
        <v>49</v>
      </c>
      <c r="F5623" t="s">
        <v>2332</v>
      </c>
      <c r="G5623" t="s">
        <v>2333</v>
      </c>
      <c r="H5623" t="s">
        <v>40</v>
      </c>
      <c r="I5623" t="s">
        <v>26</v>
      </c>
      <c r="J5623" t="s">
        <v>7599</v>
      </c>
      <c r="K5623" t="s">
        <v>113</v>
      </c>
      <c r="L5623">
        <v>54601</v>
      </c>
      <c r="M5623" t="s">
        <v>104</v>
      </c>
      <c r="N5623" t="s">
        <v>202</v>
      </c>
      <c r="O5623" t="s">
        <v>31</v>
      </c>
      <c r="P5623" t="s">
        <v>35</v>
      </c>
      <c r="Q5623" t="s">
        <v>203</v>
      </c>
      <c r="R5623">
        <v>201.96</v>
      </c>
      <c r="S5623">
        <v>2</v>
      </c>
      <c r="T5623">
        <v>0</v>
      </c>
      <c r="U5623">
        <v>50.49</v>
      </c>
    </row>
    <row r="5624" spans="1:21" x14ac:dyDescent="0.25">
      <c r="A5624">
        <v>5623</v>
      </c>
      <c r="B5624" t="s">
        <v>8385</v>
      </c>
      <c r="C5624" s="1">
        <v>42638</v>
      </c>
      <c r="D5624" s="1">
        <v>42643</v>
      </c>
      <c r="E5624" t="s">
        <v>49</v>
      </c>
      <c r="F5624" t="s">
        <v>2332</v>
      </c>
      <c r="G5624" t="s">
        <v>2333</v>
      </c>
      <c r="H5624" t="s">
        <v>40</v>
      </c>
      <c r="I5624" t="s">
        <v>26</v>
      </c>
      <c r="J5624" t="s">
        <v>7599</v>
      </c>
      <c r="K5624" t="s">
        <v>113</v>
      </c>
      <c r="L5624">
        <v>54601</v>
      </c>
      <c r="M5624" t="s">
        <v>104</v>
      </c>
      <c r="N5624" t="s">
        <v>6189</v>
      </c>
      <c r="O5624" t="s">
        <v>31</v>
      </c>
      <c r="P5624" t="s">
        <v>64</v>
      </c>
      <c r="Q5624" t="s">
        <v>6190</v>
      </c>
      <c r="R5624">
        <v>68.64</v>
      </c>
      <c r="S5624">
        <v>11</v>
      </c>
      <c r="T5624">
        <v>0</v>
      </c>
      <c r="U5624">
        <v>17.16</v>
      </c>
    </row>
    <row r="5625" spans="1:21" x14ac:dyDescent="0.25">
      <c r="A5625">
        <v>5624</v>
      </c>
      <c r="B5625" t="s">
        <v>8386</v>
      </c>
      <c r="C5625" s="1">
        <v>42667</v>
      </c>
      <c r="D5625" s="1">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1" x14ac:dyDescent="0.25">
      <c r="A5626">
        <v>5625</v>
      </c>
      <c r="B5626" t="s">
        <v>8386</v>
      </c>
      <c r="C5626" s="1">
        <v>42667</v>
      </c>
      <c r="D5626" s="1">
        <v>42671</v>
      </c>
      <c r="E5626" t="s">
        <v>22</v>
      </c>
      <c r="F5626" t="s">
        <v>848</v>
      </c>
      <c r="G5626" t="s">
        <v>849</v>
      </c>
      <c r="H5626" t="s">
        <v>40</v>
      </c>
      <c r="I5626" t="s">
        <v>26</v>
      </c>
      <c r="J5626" t="s">
        <v>41</v>
      </c>
      <c r="K5626" t="s">
        <v>42</v>
      </c>
      <c r="L5626">
        <v>90032</v>
      </c>
      <c r="M5626" t="s">
        <v>43</v>
      </c>
      <c r="N5626" t="s">
        <v>5446</v>
      </c>
      <c r="O5626" t="s">
        <v>70</v>
      </c>
      <c r="P5626" t="s">
        <v>160</v>
      </c>
      <c r="Q5626" t="s">
        <v>5447</v>
      </c>
      <c r="R5626">
        <v>359.98</v>
      </c>
      <c r="S5626">
        <v>2</v>
      </c>
      <c r="T5626">
        <v>0</v>
      </c>
      <c r="U5626">
        <v>21.598800000000001</v>
      </c>
    </row>
    <row r="5627" spans="1:21" x14ac:dyDescent="0.25">
      <c r="A5627">
        <v>5626</v>
      </c>
      <c r="B5627" t="s">
        <v>8387</v>
      </c>
      <c r="C5627" s="1">
        <v>41911</v>
      </c>
      <c r="D5627" s="1">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x14ac:dyDescent="0.25">
      <c r="A5628">
        <v>5627</v>
      </c>
      <c r="B5628" t="s">
        <v>8387</v>
      </c>
      <c r="C5628" s="1">
        <v>41911</v>
      </c>
      <c r="D5628" s="1">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399.29939999999999</v>
      </c>
    </row>
    <row r="5629" spans="1:21" x14ac:dyDescent="0.25">
      <c r="A5629">
        <v>5628</v>
      </c>
      <c r="B5629" t="s">
        <v>8388</v>
      </c>
      <c r="C5629" s="1">
        <v>42912</v>
      </c>
      <c r="D5629" s="1">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v>
      </c>
      <c r="S5629">
        <v>6</v>
      </c>
      <c r="T5629">
        <v>0.2</v>
      </c>
      <c r="U5629">
        <v>4.6818</v>
      </c>
    </row>
    <row r="5630" spans="1:21" x14ac:dyDescent="0.25">
      <c r="A5630">
        <v>5629</v>
      </c>
      <c r="B5630" t="s">
        <v>8388</v>
      </c>
      <c r="C5630" s="1">
        <v>42912</v>
      </c>
      <c r="D5630" s="1">
        <v>42917</v>
      </c>
      <c r="E5630" t="s">
        <v>49</v>
      </c>
      <c r="F5630" t="s">
        <v>960</v>
      </c>
      <c r="G5630" t="s">
        <v>961</v>
      </c>
      <c r="H5630" t="s">
        <v>40</v>
      </c>
      <c r="I5630" t="s">
        <v>26</v>
      </c>
      <c r="J5630" t="s">
        <v>1422</v>
      </c>
      <c r="K5630" t="s">
        <v>53</v>
      </c>
      <c r="L5630">
        <v>33180</v>
      </c>
      <c r="M5630" t="s">
        <v>29</v>
      </c>
      <c r="N5630" t="s">
        <v>8389</v>
      </c>
      <c r="O5630" t="s">
        <v>31</v>
      </c>
      <c r="P5630" t="s">
        <v>35</v>
      </c>
      <c r="Q5630" t="s">
        <v>8390</v>
      </c>
      <c r="R5630">
        <v>273.55200000000002</v>
      </c>
      <c r="S5630">
        <v>3</v>
      </c>
      <c r="T5630">
        <v>0.2</v>
      </c>
      <c r="U5630">
        <v>-13.6776</v>
      </c>
    </row>
    <row r="5631" spans="1:21" x14ac:dyDescent="0.25">
      <c r="A5631">
        <v>5630</v>
      </c>
      <c r="B5631" t="s">
        <v>8391</v>
      </c>
      <c r="C5631" s="1">
        <v>42603</v>
      </c>
      <c r="D5631" s="1">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815.29200000000003</v>
      </c>
      <c r="S5631">
        <v>9</v>
      </c>
      <c r="T5631">
        <v>0.4</v>
      </c>
      <c r="U5631">
        <v>-339.70499999999998</v>
      </c>
    </row>
    <row r="5632" spans="1:21" x14ac:dyDescent="0.25">
      <c r="A5632">
        <v>5631</v>
      </c>
      <c r="B5632" t="s">
        <v>8392</v>
      </c>
      <c r="C5632" s="1">
        <v>41681</v>
      </c>
      <c r="D5632" s="1">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v>
      </c>
      <c r="S5632">
        <v>3</v>
      </c>
      <c r="T5632">
        <v>0</v>
      </c>
      <c r="U5632">
        <v>103.158</v>
      </c>
    </row>
    <row r="5633" spans="1:21" x14ac:dyDescent="0.25">
      <c r="A5633">
        <v>5632</v>
      </c>
      <c r="B5633" t="s">
        <v>8392</v>
      </c>
      <c r="C5633" s="1">
        <v>41681</v>
      </c>
      <c r="D5633" s="1">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75.373199999999997</v>
      </c>
    </row>
    <row r="5634" spans="1:21" x14ac:dyDescent="0.25">
      <c r="A5634">
        <v>5633</v>
      </c>
      <c r="B5634" t="s">
        <v>8392</v>
      </c>
      <c r="C5634" s="1">
        <v>41681</v>
      </c>
      <c r="D5634" s="1">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8.2062000000000008</v>
      </c>
    </row>
    <row r="5635" spans="1:21" x14ac:dyDescent="0.25">
      <c r="A5635">
        <v>5634</v>
      </c>
      <c r="B5635" t="s">
        <v>8393</v>
      </c>
      <c r="C5635" s="1">
        <v>42636</v>
      </c>
      <c r="D5635" s="1">
        <v>42641</v>
      </c>
      <c r="E5635" t="s">
        <v>22</v>
      </c>
      <c r="F5635" t="s">
        <v>5485</v>
      </c>
      <c r="G5635" t="s">
        <v>5486</v>
      </c>
      <c r="H5635" t="s">
        <v>101</v>
      </c>
      <c r="I5635" t="s">
        <v>26</v>
      </c>
      <c r="J5635" t="s">
        <v>265</v>
      </c>
      <c r="K5635" t="s">
        <v>266</v>
      </c>
      <c r="L5635">
        <v>10009</v>
      </c>
      <c r="M5635" t="s">
        <v>147</v>
      </c>
      <c r="N5635" t="s">
        <v>2431</v>
      </c>
      <c r="O5635" t="s">
        <v>45</v>
      </c>
      <c r="P5635" t="s">
        <v>74</v>
      </c>
      <c r="Q5635" t="s">
        <v>2432</v>
      </c>
      <c r="R5635">
        <v>10.528</v>
      </c>
      <c r="S5635">
        <v>7</v>
      </c>
      <c r="T5635">
        <v>0.2</v>
      </c>
      <c r="U5635">
        <v>3.6848000000000001</v>
      </c>
    </row>
    <row r="5636" spans="1:21" x14ac:dyDescent="0.25">
      <c r="A5636">
        <v>5635</v>
      </c>
      <c r="B5636" t="s">
        <v>8394</v>
      </c>
      <c r="C5636" s="1">
        <v>42343</v>
      </c>
      <c r="D5636" s="1">
        <v>42344</v>
      </c>
      <c r="E5636" t="s">
        <v>187</v>
      </c>
      <c r="F5636" t="s">
        <v>6720</v>
      </c>
      <c r="G5636" t="s">
        <v>6721</v>
      </c>
      <c r="H5636" t="s">
        <v>101</v>
      </c>
      <c r="I5636" t="s">
        <v>26</v>
      </c>
      <c r="J5636" t="s">
        <v>8395</v>
      </c>
      <c r="K5636" t="s">
        <v>237</v>
      </c>
      <c r="L5636">
        <v>48104</v>
      </c>
      <c r="M5636" t="s">
        <v>104</v>
      </c>
      <c r="N5636" t="s">
        <v>3918</v>
      </c>
      <c r="O5636" t="s">
        <v>45</v>
      </c>
      <c r="P5636" t="s">
        <v>74</v>
      </c>
      <c r="Q5636" t="s">
        <v>3919</v>
      </c>
      <c r="R5636">
        <v>152.80000000000001</v>
      </c>
      <c r="S5636">
        <v>5</v>
      </c>
      <c r="T5636">
        <v>0</v>
      </c>
      <c r="U5636">
        <v>76.400000000000006</v>
      </c>
    </row>
    <row r="5637" spans="1:21" x14ac:dyDescent="0.25">
      <c r="A5637">
        <v>5636</v>
      </c>
      <c r="B5637" t="s">
        <v>8396</v>
      </c>
      <c r="C5637" s="1">
        <v>42981</v>
      </c>
      <c r="D5637" s="1">
        <v>42986</v>
      </c>
      <c r="E5637" t="s">
        <v>49</v>
      </c>
      <c r="F5637" t="s">
        <v>2804</v>
      </c>
      <c r="G5637" t="s">
        <v>2805</v>
      </c>
      <c r="H5637" t="s">
        <v>101</v>
      </c>
      <c r="I5637" t="s">
        <v>26</v>
      </c>
      <c r="J5637" t="s">
        <v>8397</v>
      </c>
      <c r="K5637" t="s">
        <v>42</v>
      </c>
      <c r="L5637">
        <v>91941</v>
      </c>
      <c r="M5637" t="s">
        <v>43</v>
      </c>
      <c r="N5637" t="s">
        <v>1345</v>
      </c>
      <c r="O5637" t="s">
        <v>45</v>
      </c>
      <c r="P5637" t="s">
        <v>74</v>
      </c>
      <c r="Q5637" t="s">
        <v>1346</v>
      </c>
      <c r="R5637">
        <v>82.56</v>
      </c>
      <c r="S5637">
        <v>5</v>
      </c>
      <c r="T5637">
        <v>0.2</v>
      </c>
      <c r="U5637">
        <v>28.896000000000001</v>
      </c>
    </row>
    <row r="5638" spans="1:21" x14ac:dyDescent="0.25">
      <c r="A5638">
        <v>5637</v>
      </c>
      <c r="B5638" t="s">
        <v>8396</v>
      </c>
      <c r="C5638" s="1">
        <v>42981</v>
      </c>
      <c r="D5638" s="1">
        <v>42986</v>
      </c>
      <c r="E5638" t="s">
        <v>49</v>
      </c>
      <c r="F5638" t="s">
        <v>2804</v>
      </c>
      <c r="G5638" t="s">
        <v>2805</v>
      </c>
      <c r="H5638" t="s">
        <v>101</v>
      </c>
      <c r="I5638" t="s">
        <v>26</v>
      </c>
      <c r="J5638" t="s">
        <v>8397</v>
      </c>
      <c r="K5638" t="s">
        <v>42</v>
      </c>
      <c r="L5638">
        <v>91941</v>
      </c>
      <c r="M5638" t="s">
        <v>43</v>
      </c>
      <c r="N5638" t="s">
        <v>6546</v>
      </c>
      <c r="O5638" t="s">
        <v>70</v>
      </c>
      <c r="P5638" t="s">
        <v>160</v>
      </c>
      <c r="Q5638" t="s">
        <v>6547</v>
      </c>
      <c r="R5638">
        <v>284.97000000000003</v>
      </c>
      <c r="S5638">
        <v>3</v>
      </c>
      <c r="T5638">
        <v>0</v>
      </c>
      <c r="U5638">
        <v>85.491</v>
      </c>
    </row>
    <row r="5639" spans="1:21" x14ac:dyDescent="0.25">
      <c r="A5639">
        <v>5638</v>
      </c>
      <c r="B5639" t="s">
        <v>8398</v>
      </c>
      <c r="C5639" s="1">
        <v>42820</v>
      </c>
      <c r="D5639" s="1">
        <v>42827</v>
      </c>
      <c r="E5639" t="s">
        <v>49</v>
      </c>
      <c r="F5639" t="s">
        <v>5473</v>
      </c>
      <c r="G5639" t="s">
        <v>5474</v>
      </c>
      <c r="H5639" t="s">
        <v>40</v>
      </c>
      <c r="I5639" t="s">
        <v>26</v>
      </c>
      <c r="J5639" t="s">
        <v>2063</v>
      </c>
      <c r="K5639" t="s">
        <v>237</v>
      </c>
      <c r="L5639">
        <v>48126</v>
      </c>
      <c r="M5639" t="s">
        <v>104</v>
      </c>
      <c r="N5639" t="s">
        <v>8399</v>
      </c>
      <c r="O5639" t="s">
        <v>31</v>
      </c>
      <c r="P5639" t="s">
        <v>64</v>
      </c>
      <c r="Q5639" t="s">
        <v>8400</v>
      </c>
      <c r="R5639">
        <v>60.84</v>
      </c>
      <c r="S5639">
        <v>3</v>
      </c>
      <c r="T5639">
        <v>0</v>
      </c>
      <c r="U5639">
        <v>23.119199999999999</v>
      </c>
    </row>
    <row r="5640" spans="1:21" x14ac:dyDescent="0.25">
      <c r="A5640">
        <v>5639</v>
      </c>
      <c r="B5640" t="s">
        <v>8401</v>
      </c>
      <c r="C5640" s="1">
        <v>41994</v>
      </c>
      <c r="D5640" s="1">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149.148</v>
      </c>
    </row>
    <row r="5641" spans="1:21" x14ac:dyDescent="0.25">
      <c r="A5641">
        <v>5640</v>
      </c>
      <c r="B5641" t="s">
        <v>8401</v>
      </c>
      <c r="C5641" s="1">
        <v>41994</v>
      </c>
      <c r="D5641" s="1">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v>
      </c>
      <c r="S5641">
        <v>3</v>
      </c>
      <c r="T5641">
        <v>0.2</v>
      </c>
      <c r="U5641">
        <v>35.76</v>
      </c>
    </row>
    <row r="5642" spans="1:21" x14ac:dyDescent="0.25">
      <c r="A5642">
        <v>5641</v>
      </c>
      <c r="B5642" t="s">
        <v>8402</v>
      </c>
      <c r="C5642" s="1">
        <v>41905</v>
      </c>
      <c r="D5642" s="1">
        <v>41910</v>
      </c>
      <c r="E5642" t="s">
        <v>49</v>
      </c>
      <c r="F5642" t="s">
        <v>722</v>
      </c>
      <c r="G5642" t="s">
        <v>723</v>
      </c>
      <c r="H5642" t="s">
        <v>101</v>
      </c>
      <c r="I5642" t="s">
        <v>26</v>
      </c>
      <c r="J5642" t="s">
        <v>1121</v>
      </c>
      <c r="K5642" t="s">
        <v>497</v>
      </c>
      <c r="L5642">
        <v>44107</v>
      </c>
      <c r="M5642" t="s">
        <v>147</v>
      </c>
      <c r="N5642" t="s">
        <v>8174</v>
      </c>
      <c r="O5642" t="s">
        <v>45</v>
      </c>
      <c r="P5642" t="s">
        <v>89</v>
      </c>
      <c r="Q5642" t="s">
        <v>8175</v>
      </c>
      <c r="R5642">
        <v>28.8</v>
      </c>
      <c r="S5642">
        <v>9</v>
      </c>
      <c r="T5642">
        <v>0.2</v>
      </c>
      <c r="U5642">
        <v>10.08</v>
      </c>
    </row>
    <row r="5643" spans="1:21" x14ac:dyDescent="0.25">
      <c r="A5643">
        <v>5642</v>
      </c>
      <c r="B5643" t="s">
        <v>8403</v>
      </c>
      <c r="C5643" s="1">
        <v>42827</v>
      </c>
      <c r="D5643" s="1">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2.8912</v>
      </c>
    </row>
    <row r="5644" spans="1:21" x14ac:dyDescent="0.25">
      <c r="A5644">
        <v>5643</v>
      </c>
      <c r="B5644" t="s">
        <v>8404</v>
      </c>
      <c r="C5644" s="1">
        <v>42461</v>
      </c>
      <c r="D5644" s="1">
        <v>42465</v>
      </c>
      <c r="E5644" t="s">
        <v>22</v>
      </c>
      <c r="F5644" t="s">
        <v>5610</v>
      </c>
      <c r="G5644" t="s">
        <v>5611</v>
      </c>
      <c r="H5644" t="s">
        <v>101</v>
      </c>
      <c r="I5644" t="s">
        <v>26</v>
      </c>
      <c r="J5644" t="s">
        <v>496</v>
      </c>
      <c r="K5644" t="s">
        <v>1274</v>
      </c>
      <c r="L5644">
        <v>31907</v>
      </c>
      <c r="M5644" t="s">
        <v>29</v>
      </c>
      <c r="N5644" t="s">
        <v>1022</v>
      </c>
      <c r="O5644" t="s">
        <v>31</v>
      </c>
      <c r="P5644" t="s">
        <v>64</v>
      </c>
      <c r="Q5644" t="s">
        <v>1023</v>
      </c>
      <c r="R5644">
        <v>7.04</v>
      </c>
      <c r="S5644">
        <v>4</v>
      </c>
      <c r="T5644">
        <v>0</v>
      </c>
      <c r="U5644">
        <v>3.0975999999999999</v>
      </c>
    </row>
    <row r="5645" spans="1:21" x14ac:dyDescent="0.25">
      <c r="A5645">
        <v>5644</v>
      </c>
      <c r="B5645" t="s">
        <v>8405</v>
      </c>
      <c r="C5645" s="1">
        <v>42139</v>
      </c>
      <c r="D5645" s="1">
        <v>42144</v>
      </c>
      <c r="E5645" t="s">
        <v>22</v>
      </c>
      <c r="F5645" t="s">
        <v>6645</v>
      </c>
      <c r="G5645" t="s">
        <v>6646</v>
      </c>
      <c r="H5645" t="s">
        <v>40</v>
      </c>
      <c r="I5645" t="s">
        <v>26</v>
      </c>
      <c r="J5645" t="s">
        <v>3268</v>
      </c>
      <c r="K5645" t="s">
        <v>1274</v>
      </c>
      <c r="L5645">
        <v>30076</v>
      </c>
      <c r="M5645" t="s">
        <v>29</v>
      </c>
      <c r="N5645" t="s">
        <v>5348</v>
      </c>
      <c r="O5645" t="s">
        <v>45</v>
      </c>
      <c r="P5645" t="s">
        <v>172</v>
      </c>
      <c r="Q5645" t="s">
        <v>5349</v>
      </c>
      <c r="R5645">
        <v>17.940000000000001</v>
      </c>
      <c r="S5645">
        <v>3</v>
      </c>
      <c r="T5645">
        <v>0</v>
      </c>
      <c r="U5645">
        <v>8.7905999999999995</v>
      </c>
    </row>
    <row r="5646" spans="1:21" x14ac:dyDescent="0.25">
      <c r="A5646">
        <v>5645</v>
      </c>
      <c r="B5646" t="s">
        <v>8406</v>
      </c>
      <c r="C5646" s="1">
        <v>42817</v>
      </c>
      <c r="D5646" s="1">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11.297000000000001</v>
      </c>
    </row>
    <row r="5647" spans="1:21" x14ac:dyDescent="0.25">
      <c r="A5647">
        <v>5646</v>
      </c>
      <c r="B5647" t="s">
        <v>8407</v>
      </c>
      <c r="C5647" s="1">
        <v>42839</v>
      </c>
      <c r="D5647" s="1">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1" x14ac:dyDescent="0.25">
      <c r="A5648">
        <v>5647</v>
      </c>
      <c r="B5648" t="s">
        <v>8408</v>
      </c>
      <c r="C5648" s="1">
        <v>42008</v>
      </c>
      <c r="D5648" s="1">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row>
    <row r="5649" spans="1:21" x14ac:dyDescent="0.25">
      <c r="A5649">
        <v>5648</v>
      </c>
      <c r="B5649" t="s">
        <v>8409</v>
      </c>
      <c r="C5649" s="1">
        <v>43041</v>
      </c>
      <c r="D5649" s="1">
        <v>43046</v>
      </c>
      <c r="E5649" t="s">
        <v>49</v>
      </c>
      <c r="F5649" t="s">
        <v>6228</v>
      </c>
      <c r="G5649" t="s">
        <v>6229</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x14ac:dyDescent="0.25">
      <c r="A5650">
        <v>5649</v>
      </c>
      <c r="B5650" t="s">
        <v>8410</v>
      </c>
      <c r="C5650" s="1">
        <v>42933</v>
      </c>
      <c r="D5650" s="1">
        <v>42935</v>
      </c>
      <c r="E5650" t="s">
        <v>22</v>
      </c>
      <c r="F5650" t="s">
        <v>2436</v>
      </c>
      <c r="G5650" t="s">
        <v>2437</v>
      </c>
      <c r="H5650" t="s">
        <v>40</v>
      </c>
      <c r="I5650" t="s">
        <v>26</v>
      </c>
      <c r="J5650" t="s">
        <v>6129</v>
      </c>
      <c r="K5650" t="s">
        <v>42</v>
      </c>
      <c r="L5650">
        <v>92307</v>
      </c>
      <c r="M5650" t="s">
        <v>43</v>
      </c>
      <c r="N5650" t="s">
        <v>6491</v>
      </c>
      <c r="O5650" t="s">
        <v>45</v>
      </c>
      <c r="P5650" t="s">
        <v>89</v>
      </c>
      <c r="Q5650" t="s">
        <v>6492</v>
      </c>
      <c r="R5650">
        <v>32.4</v>
      </c>
      <c r="S5650">
        <v>5</v>
      </c>
      <c r="T5650">
        <v>0</v>
      </c>
      <c r="U5650">
        <v>15.552</v>
      </c>
    </row>
    <row r="5651" spans="1:21" x14ac:dyDescent="0.25">
      <c r="A5651">
        <v>5650</v>
      </c>
      <c r="B5651" t="s">
        <v>8410</v>
      </c>
      <c r="C5651" s="1">
        <v>42933</v>
      </c>
      <c r="D5651" s="1">
        <v>42935</v>
      </c>
      <c r="E5651" t="s">
        <v>22</v>
      </c>
      <c r="F5651" t="s">
        <v>2436</v>
      </c>
      <c r="G5651" t="s">
        <v>2437</v>
      </c>
      <c r="H5651" t="s">
        <v>40</v>
      </c>
      <c r="I5651" t="s">
        <v>26</v>
      </c>
      <c r="J5651" t="s">
        <v>6129</v>
      </c>
      <c r="K5651" t="s">
        <v>42</v>
      </c>
      <c r="L5651">
        <v>92307</v>
      </c>
      <c r="M5651" t="s">
        <v>43</v>
      </c>
      <c r="N5651" t="s">
        <v>8411</v>
      </c>
      <c r="O5651" t="s">
        <v>45</v>
      </c>
      <c r="P5651" t="s">
        <v>172</v>
      </c>
      <c r="Q5651" t="s">
        <v>8063</v>
      </c>
      <c r="R5651">
        <v>57.9</v>
      </c>
      <c r="S5651">
        <v>5</v>
      </c>
      <c r="T5651">
        <v>0</v>
      </c>
      <c r="U5651">
        <v>28.95</v>
      </c>
    </row>
    <row r="5652" spans="1:21" x14ac:dyDescent="0.25">
      <c r="A5652">
        <v>5651</v>
      </c>
      <c r="B5652" t="s">
        <v>8410</v>
      </c>
      <c r="C5652" s="1">
        <v>42933</v>
      </c>
      <c r="D5652" s="1">
        <v>42935</v>
      </c>
      <c r="E5652" t="s">
        <v>22</v>
      </c>
      <c r="F5652" t="s">
        <v>2436</v>
      </c>
      <c r="G5652" t="s">
        <v>2437</v>
      </c>
      <c r="H5652" t="s">
        <v>40</v>
      </c>
      <c r="I5652" t="s">
        <v>26</v>
      </c>
      <c r="J5652" t="s">
        <v>6129</v>
      </c>
      <c r="K5652" t="s">
        <v>42</v>
      </c>
      <c r="L5652">
        <v>92307</v>
      </c>
      <c r="M5652" t="s">
        <v>43</v>
      </c>
      <c r="N5652" t="s">
        <v>6410</v>
      </c>
      <c r="O5652" t="s">
        <v>45</v>
      </c>
      <c r="P5652" t="s">
        <v>58</v>
      </c>
      <c r="Q5652" t="s">
        <v>6411</v>
      </c>
      <c r="R5652">
        <v>10.56</v>
      </c>
      <c r="S5652">
        <v>2</v>
      </c>
      <c r="T5652">
        <v>0</v>
      </c>
      <c r="U5652">
        <v>0</v>
      </c>
    </row>
    <row r="5653" spans="1:21" x14ac:dyDescent="0.25">
      <c r="A5653">
        <v>5652</v>
      </c>
      <c r="B5653" t="s">
        <v>8410</v>
      </c>
      <c r="C5653" s="1">
        <v>42933</v>
      </c>
      <c r="D5653" s="1">
        <v>42935</v>
      </c>
      <c r="E5653" t="s">
        <v>22</v>
      </c>
      <c r="F5653" t="s">
        <v>2436</v>
      </c>
      <c r="G5653" t="s">
        <v>2437</v>
      </c>
      <c r="H5653" t="s">
        <v>40</v>
      </c>
      <c r="I5653" t="s">
        <v>26</v>
      </c>
      <c r="J5653" t="s">
        <v>6129</v>
      </c>
      <c r="K5653" t="s">
        <v>42</v>
      </c>
      <c r="L5653">
        <v>92307</v>
      </c>
      <c r="M5653" t="s">
        <v>43</v>
      </c>
      <c r="N5653" t="s">
        <v>765</v>
      </c>
      <c r="O5653" t="s">
        <v>31</v>
      </c>
      <c r="P5653" t="s">
        <v>32</v>
      </c>
      <c r="Q5653" t="s">
        <v>766</v>
      </c>
      <c r="R5653">
        <v>1194.165</v>
      </c>
      <c r="S5653">
        <v>5</v>
      </c>
      <c r="T5653">
        <v>0.15</v>
      </c>
      <c r="U5653">
        <v>210.73500000000001</v>
      </c>
    </row>
    <row r="5654" spans="1:21" x14ac:dyDescent="0.25">
      <c r="A5654">
        <v>5653</v>
      </c>
      <c r="B5654" t="s">
        <v>8412</v>
      </c>
      <c r="C5654" s="1">
        <v>43014</v>
      </c>
      <c r="D5654" s="1">
        <v>43019</v>
      </c>
      <c r="E5654" t="s">
        <v>49</v>
      </c>
      <c r="F5654" t="s">
        <v>1321</v>
      </c>
      <c r="G5654" t="s">
        <v>1322</v>
      </c>
      <c r="H5654" t="s">
        <v>40</v>
      </c>
      <c r="I5654" t="s">
        <v>26</v>
      </c>
      <c r="J5654" t="s">
        <v>265</v>
      </c>
      <c r="K5654" t="s">
        <v>266</v>
      </c>
      <c r="L5654">
        <v>10009</v>
      </c>
      <c r="M5654" t="s">
        <v>147</v>
      </c>
      <c r="N5654" t="s">
        <v>6543</v>
      </c>
      <c r="O5654" t="s">
        <v>45</v>
      </c>
      <c r="P5654" t="s">
        <v>89</v>
      </c>
      <c r="Q5654" t="s">
        <v>6544</v>
      </c>
      <c r="R5654">
        <v>40.99</v>
      </c>
      <c r="S5654">
        <v>1</v>
      </c>
      <c r="T5654">
        <v>0</v>
      </c>
      <c r="U5654">
        <v>20.085100000000001</v>
      </c>
    </row>
    <row r="5655" spans="1:21" x14ac:dyDescent="0.25">
      <c r="A5655">
        <v>5654</v>
      </c>
      <c r="B5655" t="s">
        <v>8413</v>
      </c>
      <c r="C5655" s="1">
        <v>41947</v>
      </c>
      <c r="D5655" s="1">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0.79379999999999995</v>
      </c>
    </row>
    <row r="5656" spans="1:21" x14ac:dyDescent="0.25">
      <c r="A5656">
        <v>5655</v>
      </c>
      <c r="B5656" t="s">
        <v>8414</v>
      </c>
      <c r="C5656" s="1">
        <v>42722</v>
      </c>
      <c r="D5656" s="1">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v>
      </c>
      <c r="S5656">
        <v>4</v>
      </c>
      <c r="T5656">
        <v>0.7</v>
      </c>
      <c r="U5656">
        <v>-30.16</v>
      </c>
    </row>
    <row r="5657" spans="1:21" x14ac:dyDescent="0.25">
      <c r="A5657">
        <v>5656</v>
      </c>
      <c r="B5657" t="s">
        <v>8414</v>
      </c>
      <c r="C5657" s="1">
        <v>42722</v>
      </c>
      <c r="D5657" s="1">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2.3359999999999999</v>
      </c>
    </row>
    <row r="5658" spans="1:21" x14ac:dyDescent="0.25">
      <c r="A5658">
        <v>5657</v>
      </c>
      <c r="B5658" t="s">
        <v>8414</v>
      </c>
      <c r="C5658" s="1">
        <v>42722</v>
      </c>
      <c r="D5658" s="1">
        <v>42725</v>
      </c>
      <c r="E5658" t="s">
        <v>187</v>
      </c>
      <c r="F5658" t="s">
        <v>5011</v>
      </c>
      <c r="G5658" t="s">
        <v>5012</v>
      </c>
      <c r="H5658" t="s">
        <v>101</v>
      </c>
      <c r="I5658" t="s">
        <v>26</v>
      </c>
      <c r="J5658" t="s">
        <v>1980</v>
      </c>
      <c r="K5658" t="s">
        <v>419</v>
      </c>
      <c r="L5658">
        <v>97301</v>
      </c>
      <c r="M5658" t="s">
        <v>43</v>
      </c>
      <c r="N5658" t="s">
        <v>8340</v>
      </c>
      <c r="O5658" t="s">
        <v>45</v>
      </c>
      <c r="P5658" t="s">
        <v>89</v>
      </c>
      <c r="Q5658" t="s">
        <v>8341</v>
      </c>
      <c r="R5658">
        <v>11.648</v>
      </c>
      <c r="S5658">
        <v>2</v>
      </c>
      <c r="T5658">
        <v>0.2</v>
      </c>
      <c r="U5658">
        <v>3.7856000000000001</v>
      </c>
    </row>
    <row r="5659" spans="1:21" x14ac:dyDescent="0.25">
      <c r="A5659">
        <v>5658</v>
      </c>
      <c r="B5659" t="s">
        <v>8414</v>
      </c>
      <c r="C5659" s="1">
        <v>42722</v>
      </c>
      <c r="D5659" s="1">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v>
      </c>
      <c r="S5659">
        <v>3</v>
      </c>
      <c r="T5659">
        <v>0.2</v>
      </c>
      <c r="U5659">
        <v>-8.4581999999999997</v>
      </c>
    </row>
    <row r="5660" spans="1:21" x14ac:dyDescent="0.25">
      <c r="A5660">
        <v>5659</v>
      </c>
      <c r="B5660" t="s">
        <v>8414</v>
      </c>
      <c r="C5660" s="1">
        <v>42722</v>
      </c>
      <c r="D5660" s="1">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-264.21499999999997</v>
      </c>
    </row>
    <row r="5661" spans="1:21" x14ac:dyDescent="0.25">
      <c r="A5661">
        <v>5660</v>
      </c>
      <c r="B5661" t="s">
        <v>8414</v>
      </c>
      <c r="C5661" s="1">
        <v>42722</v>
      </c>
      <c r="D5661" s="1">
        <v>42725</v>
      </c>
      <c r="E5661" t="s">
        <v>187</v>
      </c>
      <c r="F5661" t="s">
        <v>5011</v>
      </c>
      <c r="G5661" t="s">
        <v>5012</v>
      </c>
      <c r="H5661" t="s">
        <v>101</v>
      </c>
      <c r="I5661" t="s">
        <v>26</v>
      </c>
      <c r="J5661" t="s">
        <v>1980</v>
      </c>
      <c r="K5661" t="s">
        <v>419</v>
      </c>
      <c r="L5661">
        <v>97301</v>
      </c>
      <c r="M5661" t="s">
        <v>43</v>
      </c>
      <c r="N5661" t="s">
        <v>6431</v>
      </c>
      <c r="O5661" t="s">
        <v>45</v>
      </c>
      <c r="P5661" t="s">
        <v>46</v>
      </c>
      <c r="Q5661" t="s">
        <v>6432</v>
      </c>
      <c r="R5661">
        <v>15.936</v>
      </c>
      <c r="S5661">
        <v>4</v>
      </c>
      <c r="T5661">
        <v>0.2</v>
      </c>
      <c r="U5661">
        <v>5.1791999999999998</v>
      </c>
    </row>
    <row r="5662" spans="1:21" x14ac:dyDescent="0.25">
      <c r="A5662">
        <v>5661</v>
      </c>
      <c r="B5662" t="s">
        <v>8414</v>
      </c>
      <c r="C5662" s="1">
        <v>42722</v>
      </c>
      <c r="D5662" s="1">
        <v>42725</v>
      </c>
      <c r="E5662" t="s">
        <v>187</v>
      </c>
      <c r="F5662" t="s">
        <v>5011</v>
      </c>
      <c r="G5662" t="s">
        <v>5012</v>
      </c>
      <c r="H5662" t="s">
        <v>101</v>
      </c>
      <c r="I5662" t="s">
        <v>26</v>
      </c>
      <c r="J5662" t="s">
        <v>1980</v>
      </c>
      <c r="K5662" t="s">
        <v>419</v>
      </c>
      <c r="L5662">
        <v>97301</v>
      </c>
      <c r="M5662" t="s">
        <v>43</v>
      </c>
      <c r="N5662" t="s">
        <v>5693</v>
      </c>
      <c r="O5662" t="s">
        <v>70</v>
      </c>
      <c r="P5662" t="s">
        <v>71</v>
      </c>
      <c r="Q5662" t="s">
        <v>5694</v>
      </c>
      <c r="R5662">
        <v>28.68</v>
      </c>
      <c r="S5662">
        <v>3</v>
      </c>
      <c r="T5662">
        <v>0.2</v>
      </c>
      <c r="U5662">
        <v>-7.17</v>
      </c>
    </row>
    <row r="5663" spans="1:21" x14ac:dyDescent="0.25">
      <c r="A5663">
        <v>5662</v>
      </c>
      <c r="B5663" t="s">
        <v>8415</v>
      </c>
      <c r="C5663" s="1">
        <v>42637</v>
      </c>
      <c r="D5663" s="1">
        <v>42644</v>
      </c>
      <c r="E5663" t="s">
        <v>49</v>
      </c>
      <c r="F5663" t="s">
        <v>5796</v>
      </c>
      <c r="G5663" t="s">
        <v>5797</v>
      </c>
      <c r="H5663" t="s">
        <v>101</v>
      </c>
      <c r="I5663" t="s">
        <v>26</v>
      </c>
      <c r="J5663" t="s">
        <v>455</v>
      </c>
      <c r="K5663" t="s">
        <v>456</v>
      </c>
      <c r="L5663">
        <v>80013</v>
      </c>
      <c r="M5663" t="s">
        <v>43</v>
      </c>
      <c r="N5663" t="s">
        <v>1112</v>
      </c>
      <c r="O5663" t="s">
        <v>31</v>
      </c>
      <c r="P5663" t="s">
        <v>64</v>
      </c>
      <c r="Q5663" t="s">
        <v>1113</v>
      </c>
      <c r="R5663">
        <v>21.44</v>
      </c>
      <c r="S5663">
        <v>2</v>
      </c>
      <c r="T5663">
        <v>0.2</v>
      </c>
      <c r="U5663">
        <v>7.5039999999999996</v>
      </c>
    </row>
    <row r="5664" spans="1:21" x14ac:dyDescent="0.25">
      <c r="A5664">
        <v>5663</v>
      </c>
      <c r="B5664" t="s">
        <v>8415</v>
      </c>
      <c r="C5664" s="1">
        <v>42637</v>
      </c>
      <c r="D5664" s="1">
        <v>42644</v>
      </c>
      <c r="E5664" t="s">
        <v>49</v>
      </c>
      <c r="F5664" t="s">
        <v>5796</v>
      </c>
      <c r="G5664" t="s">
        <v>5797</v>
      </c>
      <c r="H5664" t="s">
        <v>101</v>
      </c>
      <c r="I5664" t="s">
        <v>26</v>
      </c>
      <c r="J5664" t="s">
        <v>455</v>
      </c>
      <c r="K5664" t="s">
        <v>456</v>
      </c>
      <c r="L5664">
        <v>80013</v>
      </c>
      <c r="M5664" t="s">
        <v>43</v>
      </c>
      <c r="N5664" t="s">
        <v>4157</v>
      </c>
      <c r="O5664" t="s">
        <v>45</v>
      </c>
      <c r="P5664" t="s">
        <v>58</v>
      </c>
      <c r="Q5664" t="s">
        <v>4158</v>
      </c>
      <c r="R5664">
        <v>511.05599999999998</v>
      </c>
      <c r="S5664">
        <v>9</v>
      </c>
      <c r="T5664">
        <v>0.2</v>
      </c>
      <c r="U5664">
        <v>-95.822999999999993</v>
      </c>
    </row>
    <row r="5665" spans="1:21" x14ac:dyDescent="0.25">
      <c r="A5665">
        <v>5664</v>
      </c>
      <c r="B5665" t="s">
        <v>8416</v>
      </c>
      <c r="C5665" s="1">
        <v>42572</v>
      </c>
      <c r="D5665" s="1">
        <v>42572</v>
      </c>
      <c r="E5665" t="s">
        <v>1292</v>
      </c>
      <c r="F5665" t="s">
        <v>6318</v>
      </c>
      <c r="G5665" t="s">
        <v>6319</v>
      </c>
      <c r="H5665" t="s">
        <v>40</v>
      </c>
      <c r="I5665" t="s">
        <v>26</v>
      </c>
      <c r="J5665" t="s">
        <v>606</v>
      </c>
      <c r="K5665" t="s">
        <v>497</v>
      </c>
      <c r="L5665">
        <v>43055</v>
      </c>
      <c r="M5665" t="s">
        <v>147</v>
      </c>
      <c r="N5665" t="s">
        <v>8417</v>
      </c>
      <c r="O5665" t="s">
        <v>45</v>
      </c>
      <c r="P5665" t="s">
        <v>67</v>
      </c>
      <c r="Q5665" t="s">
        <v>8418</v>
      </c>
      <c r="R5665">
        <v>18.655999999999999</v>
      </c>
      <c r="S5665">
        <v>2</v>
      </c>
      <c r="T5665">
        <v>0.2</v>
      </c>
      <c r="U5665">
        <v>1.3992</v>
      </c>
    </row>
    <row r="5666" spans="1:21" x14ac:dyDescent="0.25">
      <c r="A5666">
        <v>5665</v>
      </c>
      <c r="B5666" t="s">
        <v>8416</v>
      </c>
      <c r="C5666" s="1">
        <v>42572</v>
      </c>
      <c r="D5666" s="1">
        <v>42572</v>
      </c>
      <c r="E5666" t="s">
        <v>1292</v>
      </c>
      <c r="F5666" t="s">
        <v>6318</v>
      </c>
      <c r="G5666" t="s">
        <v>6319</v>
      </c>
      <c r="H5666" t="s">
        <v>40</v>
      </c>
      <c r="I5666" t="s">
        <v>26</v>
      </c>
      <c r="J5666" t="s">
        <v>606</v>
      </c>
      <c r="K5666" t="s">
        <v>497</v>
      </c>
      <c r="L5666">
        <v>43055</v>
      </c>
      <c r="M5666" t="s">
        <v>147</v>
      </c>
      <c r="N5666" t="s">
        <v>4323</v>
      </c>
      <c r="O5666" t="s">
        <v>45</v>
      </c>
      <c r="P5666" t="s">
        <v>74</v>
      </c>
      <c r="Q5666" t="s">
        <v>4324</v>
      </c>
      <c r="R5666">
        <v>11.087999999999999</v>
      </c>
      <c r="S5666">
        <v>7</v>
      </c>
      <c r="T5666">
        <v>0.7</v>
      </c>
      <c r="U5666">
        <v>-8.1311999999999998</v>
      </c>
    </row>
    <row r="5667" spans="1:21" x14ac:dyDescent="0.25">
      <c r="A5667">
        <v>5666</v>
      </c>
      <c r="B5667" t="s">
        <v>8416</v>
      </c>
      <c r="C5667" s="1">
        <v>42572</v>
      </c>
      <c r="D5667" s="1">
        <v>42572</v>
      </c>
      <c r="E5667" t="s">
        <v>1292</v>
      </c>
      <c r="F5667" t="s">
        <v>6318</v>
      </c>
      <c r="G5667" t="s">
        <v>6319</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4.1680000000000001</v>
      </c>
    </row>
    <row r="5668" spans="1:21" x14ac:dyDescent="0.25">
      <c r="A5668">
        <v>5667</v>
      </c>
      <c r="B5668" t="s">
        <v>8416</v>
      </c>
      <c r="C5668" s="1">
        <v>42572</v>
      </c>
      <c r="D5668" s="1">
        <v>42572</v>
      </c>
      <c r="E5668" t="s">
        <v>1292</v>
      </c>
      <c r="F5668" t="s">
        <v>6318</v>
      </c>
      <c r="G5668" t="s">
        <v>6319</v>
      </c>
      <c r="H5668" t="s">
        <v>40</v>
      </c>
      <c r="I5668" t="s">
        <v>26</v>
      </c>
      <c r="J5668" t="s">
        <v>606</v>
      </c>
      <c r="K5668" t="s">
        <v>497</v>
      </c>
      <c r="L5668">
        <v>43055</v>
      </c>
      <c r="M5668" t="s">
        <v>147</v>
      </c>
      <c r="N5668" t="s">
        <v>3226</v>
      </c>
      <c r="O5668" t="s">
        <v>45</v>
      </c>
      <c r="P5668" t="s">
        <v>58</v>
      </c>
      <c r="Q5668" t="s">
        <v>3227</v>
      </c>
      <c r="R5668">
        <v>99.488</v>
      </c>
      <c r="S5668">
        <v>2</v>
      </c>
      <c r="T5668">
        <v>0.2</v>
      </c>
      <c r="U5668">
        <v>8.7051999999999996</v>
      </c>
    </row>
    <row r="5669" spans="1:21" x14ac:dyDescent="0.25">
      <c r="A5669">
        <v>5668</v>
      </c>
      <c r="B5669" t="s">
        <v>8419</v>
      </c>
      <c r="C5669" s="1">
        <v>42532</v>
      </c>
      <c r="D5669" s="1">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6.8714000000000004</v>
      </c>
    </row>
    <row r="5670" spans="1:21" x14ac:dyDescent="0.25">
      <c r="A5670">
        <v>5669</v>
      </c>
      <c r="B5670" t="s">
        <v>8419</v>
      </c>
      <c r="C5670" s="1">
        <v>42532</v>
      </c>
      <c r="D5670" s="1">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17.544799999999999</v>
      </c>
    </row>
    <row r="5671" spans="1:21" x14ac:dyDescent="0.25">
      <c r="A5671">
        <v>5670</v>
      </c>
      <c r="B5671" t="s">
        <v>8419</v>
      </c>
      <c r="C5671" s="1">
        <v>42532</v>
      </c>
      <c r="D5671" s="1">
        <v>42536</v>
      </c>
      <c r="E5671" t="s">
        <v>49</v>
      </c>
      <c r="F5671" t="s">
        <v>2819</v>
      </c>
      <c r="G5671" t="s">
        <v>2820</v>
      </c>
      <c r="H5671" t="s">
        <v>25</v>
      </c>
      <c r="I5671" t="s">
        <v>26</v>
      </c>
      <c r="J5671" t="s">
        <v>94</v>
      </c>
      <c r="K5671" t="s">
        <v>95</v>
      </c>
      <c r="L5671">
        <v>98103</v>
      </c>
      <c r="M5671" t="s">
        <v>43</v>
      </c>
      <c r="N5671" t="s">
        <v>5334</v>
      </c>
      <c r="O5671" t="s">
        <v>70</v>
      </c>
      <c r="P5671" t="s">
        <v>160</v>
      </c>
      <c r="Q5671" t="s">
        <v>5335</v>
      </c>
      <c r="R5671">
        <v>389.97</v>
      </c>
      <c r="S5671">
        <v>3</v>
      </c>
      <c r="T5671">
        <v>0</v>
      </c>
      <c r="U5671">
        <v>132.5898</v>
      </c>
    </row>
    <row r="5672" spans="1:21" x14ac:dyDescent="0.25">
      <c r="A5672">
        <v>5671</v>
      </c>
      <c r="B5672" t="s">
        <v>8420</v>
      </c>
      <c r="C5672" s="1">
        <v>42164</v>
      </c>
      <c r="D5672" s="1">
        <v>42166</v>
      </c>
      <c r="E5672" t="s">
        <v>22</v>
      </c>
      <c r="F5672" t="s">
        <v>1949</v>
      </c>
      <c r="G5672" t="s">
        <v>1950</v>
      </c>
      <c r="H5672" t="s">
        <v>25</v>
      </c>
      <c r="I5672" t="s">
        <v>26</v>
      </c>
      <c r="J5672" t="s">
        <v>8421</v>
      </c>
      <c r="K5672" t="s">
        <v>6267</v>
      </c>
      <c r="L5672">
        <v>83201</v>
      </c>
      <c r="M5672" t="s">
        <v>43</v>
      </c>
      <c r="N5672" t="s">
        <v>8247</v>
      </c>
      <c r="O5672" t="s">
        <v>31</v>
      </c>
      <c r="P5672" t="s">
        <v>64</v>
      </c>
      <c r="Q5672" t="s">
        <v>8248</v>
      </c>
      <c r="R5672">
        <v>355.36</v>
      </c>
      <c r="S5672">
        <v>4</v>
      </c>
      <c r="T5672">
        <v>0</v>
      </c>
      <c r="U5672">
        <v>92.393600000000006</v>
      </c>
    </row>
    <row r="5673" spans="1:21" x14ac:dyDescent="0.25">
      <c r="A5673">
        <v>5672</v>
      </c>
      <c r="B5673" t="s">
        <v>8420</v>
      </c>
      <c r="C5673" s="1">
        <v>42164</v>
      </c>
      <c r="D5673" s="1">
        <v>42166</v>
      </c>
      <c r="E5673" t="s">
        <v>22</v>
      </c>
      <c r="F5673" t="s">
        <v>1949</v>
      </c>
      <c r="G5673" t="s">
        <v>1950</v>
      </c>
      <c r="H5673" t="s">
        <v>25</v>
      </c>
      <c r="I5673" t="s">
        <v>26</v>
      </c>
      <c r="J5673" t="s">
        <v>8421</v>
      </c>
      <c r="K5673" t="s">
        <v>6267</v>
      </c>
      <c r="L5673">
        <v>83201</v>
      </c>
      <c r="M5673" t="s">
        <v>43</v>
      </c>
      <c r="N5673" t="s">
        <v>7947</v>
      </c>
      <c r="O5673" t="s">
        <v>70</v>
      </c>
      <c r="P5673" t="s">
        <v>71</v>
      </c>
      <c r="Q5673" t="s">
        <v>7948</v>
      </c>
      <c r="R5673">
        <v>140.376</v>
      </c>
      <c r="S5673">
        <v>3</v>
      </c>
      <c r="T5673">
        <v>0.2</v>
      </c>
      <c r="U5673">
        <v>8.7735000000000003</v>
      </c>
    </row>
    <row r="5674" spans="1:21" x14ac:dyDescent="0.25">
      <c r="A5674">
        <v>5673</v>
      </c>
      <c r="B5674" t="s">
        <v>8422</v>
      </c>
      <c r="C5674" s="1">
        <v>43035</v>
      </c>
      <c r="D5674" s="1">
        <v>43042</v>
      </c>
      <c r="E5674" t="s">
        <v>49</v>
      </c>
      <c r="F5674" t="s">
        <v>584</v>
      </c>
      <c r="G5674" t="s">
        <v>585</v>
      </c>
      <c r="H5674" t="s">
        <v>40</v>
      </c>
      <c r="I5674" t="s">
        <v>26</v>
      </c>
      <c r="J5674" t="s">
        <v>816</v>
      </c>
      <c r="K5674" t="s">
        <v>103</v>
      </c>
      <c r="L5674">
        <v>75081</v>
      </c>
      <c r="M5674" t="s">
        <v>104</v>
      </c>
      <c r="N5674" t="s">
        <v>7432</v>
      </c>
      <c r="O5674" t="s">
        <v>45</v>
      </c>
      <c r="P5674" t="s">
        <v>172</v>
      </c>
      <c r="Q5674" t="s">
        <v>7433</v>
      </c>
      <c r="R5674">
        <v>15.84</v>
      </c>
      <c r="S5674">
        <v>2</v>
      </c>
      <c r="T5674">
        <v>0.2</v>
      </c>
      <c r="U5674">
        <v>5.5439999999999996</v>
      </c>
    </row>
    <row r="5675" spans="1:21" x14ac:dyDescent="0.25">
      <c r="A5675">
        <v>5674</v>
      </c>
      <c r="B5675" t="s">
        <v>8422</v>
      </c>
      <c r="C5675" s="1">
        <v>43035</v>
      </c>
      <c r="D5675" s="1">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2.64</v>
      </c>
    </row>
    <row r="5676" spans="1:21" x14ac:dyDescent="0.25">
      <c r="A5676">
        <v>5675</v>
      </c>
      <c r="B5676" t="s">
        <v>8423</v>
      </c>
      <c r="C5676" s="1">
        <v>42391</v>
      </c>
      <c r="D5676" s="1">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6.2207999999999997</v>
      </c>
    </row>
    <row r="5677" spans="1:21" x14ac:dyDescent="0.25">
      <c r="A5677">
        <v>5676</v>
      </c>
      <c r="B5677" t="s">
        <v>8424</v>
      </c>
      <c r="C5677" s="1">
        <v>41787</v>
      </c>
      <c r="D5677" s="1">
        <v>41792</v>
      </c>
      <c r="E5677" t="s">
        <v>49</v>
      </c>
      <c r="F5677" t="s">
        <v>5295</v>
      </c>
      <c r="G5677" t="s">
        <v>5296</v>
      </c>
      <c r="H5677" t="s">
        <v>40</v>
      </c>
      <c r="I5677" t="s">
        <v>26</v>
      </c>
      <c r="J5677" t="s">
        <v>94</v>
      </c>
      <c r="K5677" t="s">
        <v>95</v>
      </c>
      <c r="L5677">
        <v>98115</v>
      </c>
      <c r="M5677" t="s">
        <v>43</v>
      </c>
      <c r="N5677" t="s">
        <v>767</v>
      </c>
      <c r="O5677" t="s">
        <v>70</v>
      </c>
      <c r="P5677" t="s">
        <v>71</v>
      </c>
      <c r="Q5677" t="s">
        <v>768</v>
      </c>
      <c r="R5677">
        <v>57.408000000000001</v>
      </c>
      <c r="S5677">
        <v>6</v>
      </c>
      <c r="T5677">
        <v>0.2</v>
      </c>
      <c r="U5677">
        <v>5.7408000000000001</v>
      </c>
    </row>
    <row r="5678" spans="1:21" x14ac:dyDescent="0.25">
      <c r="A5678">
        <v>5677</v>
      </c>
      <c r="B5678" t="s">
        <v>8424</v>
      </c>
      <c r="C5678" s="1">
        <v>41787</v>
      </c>
      <c r="D5678" s="1">
        <v>41792</v>
      </c>
      <c r="E5678" t="s">
        <v>49</v>
      </c>
      <c r="F5678" t="s">
        <v>5295</v>
      </c>
      <c r="G5678" t="s">
        <v>5296</v>
      </c>
      <c r="H5678" t="s">
        <v>40</v>
      </c>
      <c r="I5678" t="s">
        <v>26</v>
      </c>
      <c r="J5678" t="s">
        <v>94</v>
      </c>
      <c r="K5678" t="s">
        <v>95</v>
      </c>
      <c r="L5678">
        <v>98115</v>
      </c>
      <c r="M5678" t="s">
        <v>43</v>
      </c>
      <c r="N5678" t="s">
        <v>7699</v>
      </c>
      <c r="O5678" t="s">
        <v>70</v>
      </c>
      <c r="P5678" t="s">
        <v>160</v>
      </c>
      <c r="Q5678" t="s">
        <v>7700</v>
      </c>
      <c r="R5678">
        <v>27.6</v>
      </c>
      <c r="S5678">
        <v>4</v>
      </c>
      <c r="T5678">
        <v>0</v>
      </c>
      <c r="U5678">
        <v>2.2080000000000002</v>
      </c>
    </row>
    <row r="5679" spans="1:21" x14ac:dyDescent="0.25">
      <c r="A5679">
        <v>5678</v>
      </c>
      <c r="B5679" t="s">
        <v>8425</v>
      </c>
      <c r="C5679" s="1">
        <v>42002</v>
      </c>
      <c r="D5679" s="1">
        <v>42009</v>
      </c>
      <c r="E5679" t="s">
        <v>49</v>
      </c>
      <c r="F5679" t="s">
        <v>1978</v>
      </c>
      <c r="G5679" t="s">
        <v>1979</v>
      </c>
      <c r="H5679" t="s">
        <v>25</v>
      </c>
      <c r="I5679" t="s">
        <v>26</v>
      </c>
      <c r="J5679" t="s">
        <v>302</v>
      </c>
      <c r="K5679" t="s">
        <v>210</v>
      </c>
      <c r="L5679">
        <v>60610</v>
      </c>
      <c r="M5679" t="s">
        <v>104</v>
      </c>
      <c r="N5679" t="s">
        <v>6553</v>
      </c>
      <c r="O5679" t="s">
        <v>31</v>
      </c>
      <c r="P5679" t="s">
        <v>64</v>
      </c>
      <c r="Q5679" t="s">
        <v>6554</v>
      </c>
      <c r="R5679">
        <v>38.975999999999999</v>
      </c>
      <c r="S5679">
        <v>3</v>
      </c>
      <c r="T5679">
        <v>0.6</v>
      </c>
      <c r="U5679">
        <v>-50.668799999999997</v>
      </c>
    </row>
    <row r="5680" spans="1:21" x14ac:dyDescent="0.25">
      <c r="A5680">
        <v>5679</v>
      </c>
      <c r="B5680" t="s">
        <v>8426</v>
      </c>
      <c r="C5680" s="1">
        <v>42579</v>
      </c>
      <c r="D5680" s="1">
        <v>42585</v>
      </c>
      <c r="E5680" t="s">
        <v>49</v>
      </c>
      <c r="F5680" t="s">
        <v>5876</v>
      </c>
      <c r="G5680" t="s">
        <v>5877</v>
      </c>
      <c r="H5680" t="s">
        <v>101</v>
      </c>
      <c r="I5680" t="s">
        <v>26</v>
      </c>
      <c r="J5680" t="s">
        <v>8427</v>
      </c>
      <c r="K5680" t="s">
        <v>237</v>
      </c>
      <c r="L5680">
        <v>49423</v>
      </c>
      <c r="M5680" t="s">
        <v>104</v>
      </c>
      <c r="N5680" t="s">
        <v>3314</v>
      </c>
      <c r="O5680" t="s">
        <v>45</v>
      </c>
      <c r="P5680" t="s">
        <v>268</v>
      </c>
      <c r="Q5680" t="s">
        <v>562</v>
      </c>
      <c r="R5680">
        <v>20.440000000000001</v>
      </c>
      <c r="S5680">
        <v>7</v>
      </c>
      <c r="T5680">
        <v>0</v>
      </c>
      <c r="U5680">
        <v>9.1980000000000004</v>
      </c>
    </row>
    <row r="5681" spans="1:21" x14ac:dyDescent="0.25">
      <c r="A5681">
        <v>5680</v>
      </c>
      <c r="B5681" t="s">
        <v>8426</v>
      </c>
      <c r="C5681" s="1">
        <v>42579</v>
      </c>
      <c r="D5681" s="1">
        <v>42585</v>
      </c>
      <c r="E5681" t="s">
        <v>49</v>
      </c>
      <c r="F5681" t="s">
        <v>5876</v>
      </c>
      <c r="G5681" t="s">
        <v>5877</v>
      </c>
      <c r="H5681" t="s">
        <v>101</v>
      </c>
      <c r="I5681" t="s">
        <v>26</v>
      </c>
      <c r="J5681" t="s">
        <v>8427</v>
      </c>
      <c r="K5681" t="s">
        <v>237</v>
      </c>
      <c r="L5681">
        <v>49423</v>
      </c>
      <c r="M5681" t="s">
        <v>104</v>
      </c>
      <c r="N5681" t="s">
        <v>2017</v>
      </c>
      <c r="O5681" t="s">
        <v>45</v>
      </c>
      <c r="P5681" t="s">
        <v>89</v>
      </c>
      <c r="Q5681" t="s">
        <v>2018</v>
      </c>
      <c r="R5681">
        <v>109.92</v>
      </c>
      <c r="S5681">
        <v>2</v>
      </c>
      <c r="T5681">
        <v>0</v>
      </c>
      <c r="U5681">
        <v>53.860799999999998</v>
      </c>
    </row>
    <row r="5682" spans="1:21" x14ac:dyDescent="0.25">
      <c r="A5682">
        <v>5681</v>
      </c>
      <c r="B5682" t="s">
        <v>8428</v>
      </c>
      <c r="C5682" s="1">
        <v>42637</v>
      </c>
      <c r="D5682" s="1">
        <v>42643</v>
      </c>
      <c r="E5682" t="s">
        <v>49</v>
      </c>
      <c r="F5682" t="s">
        <v>4682</v>
      </c>
      <c r="G5682" t="s">
        <v>4683</v>
      </c>
      <c r="H5682" t="s">
        <v>25</v>
      </c>
      <c r="I5682" t="s">
        <v>26</v>
      </c>
      <c r="J5682" t="s">
        <v>7199</v>
      </c>
      <c r="K5682" t="s">
        <v>649</v>
      </c>
      <c r="L5682">
        <v>74012</v>
      </c>
      <c r="M5682" t="s">
        <v>104</v>
      </c>
      <c r="N5682" t="s">
        <v>4840</v>
      </c>
      <c r="O5682" t="s">
        <v>45</v>
      </c>
      <c r="P5682" t="s">
        <v>74</v>
      </c>
      <c r="Q5682" t="s">
        <v>4841</v>
      </c>
      <c r="R5682">
        <v>6.38</v>
      </c>
      <c r="S5682">
        <v>1</v>
      </c>
      <c r="T5682">
        <v>0</v>
      </c>
      <c r="U5682">
        <v>2.9348000000000001</v>
      </c>
    </row>
    <row r="5683" spans="1:21" x14ac:dyDescent="0.25">
      <c r="A5683">
        <v>5682</v>
      </c>
      <c r="B5683" t="s">
        <v>8428</v>
      </c>
      <c r="C5683" s="1">
        <v>42637</v>
      </c>
      <c r="D5683" s="1">
        <v>42643</v>
      </c>
      <c r="E5683" t="s">
        <v>49</v>
      </c>
      <c r="F5683" t="s">
        <v>4682</v>
      </c>
      <c r="G5683" t="s">
        <v>4683</v>
      </c>
      <c r="H5683" t="s">
        <v>25</v>
      </c>
      <c r="I5683" t="s">
        <v>26</v>
      </c>
      <c r="J5683" t="s">
        <v>7199</v>
      </c>
      <c r="K5683" t="s">
        <v>649</v>
      </c>
      <c r="L5683">
        <v>74012</v>
      </c>
      <c r="M5683" t="s">
        <v>104</v>
      </c>
      <c r="N5683" t="s">
        <v>278</v>
      </c>
      <c r="O5683" t="s">
        <v>45</v>
      </c>
      <c r="P5683" t="s">
        <v>89</v>
      </c>
      <c r="Q5683" t="s">
        <v>279</v>
      </c>
      <c r="R5683">
        <v>6.48</v>
      </c>
      <c r="S5683">
        <v>1</v>
      </c>
      <c r="T5683">
        <v>0</v>
      </c>
      <c r="U5683">
        <v>3.1103999999999998</v>
      </c>
    </row>
    <row r="5684" spans="1:21" x14ac:dyDescent="0.25">
      <c r="A5684">
        <v>5683</v>
      </c>
      <c r="B5684" t="s">
        <v>8429</v>
      </c>
      <c r="C5684" s="1">
        <v>41731</v>
      </c>
      <c r="D5684" s="1">
        <v>41737</v>
      </c>
      <c r="E5684" t="s">
        <v>49</v>
      </c>
      <c r="F5684" t="s">
        <v>2989</v>
      </c>
      <c r="G5684" t="s">
        <v>2990</v>
      </c>
      <c r="H5684" t="s">
        <v>25</v>
      </c>
      <c r="I5684" t="s">
        <v>26</v>
      </c>
      <c r="J5684" t="s">
        <v>7730</v>
      </c>
      <c r="K5684" t="s">
        <v>1274</v>
      </c>
      <c r="L5684">
        <v>30605</v>
      </c>
      <c r="M5684" t="s">
        <v>29</v>
      </c>
      <c r="N5684" t="s">
        <v>7303</v>
      </c>
      <c r="O5684" t="s">
        <v>45</v>
      </c>
      <c r="P5684" t="s">
        <v>89</v>
      </c>
      <c r="Q5684" t="s">
        <v>7304</v>
      </c>
      <c r="R5684">
        <v>15.84</v>
      </c>
      <c r="S5684">
        <v>3</v>
      </c>
      <c r="T5684">
        <v>0</v>
      </c>
      <c r="U5684">
        <v>7.1280000000000001</v>
      </c>
    </row>
    <row r="5685" spans="1:21" x14ac:dyDescent="0.25">
      <c r="A5685">
        <v>5684</v>
      </c>
      <c r="B5685" t="s">
        <v>8429</v>
      </c>
      <c r="C5685" s="1">
        <v>41731</v>
      </c>
      <c r="D5685" s="1">
        <v>41737</v>
      </c>
      <c r="E5685" t="s">
        <v>49</v>
      </c>
      <c r="F5685" t="s">
        <v>2989</v>
      </c>
      <c r="G5685" t="s">
        <v>2990</v>
      </c>
      <c r="H5685" t="s">
        <v>25</v>
      </c>
      <c r="I5685" t="s">
        <v>26</v>
      </c>
      <c r="J5685" t="s">
        <v>7730</v>
      </c>
      <c r="K5685" t="s">
        <v>1274</v>
      </c>
      <c r="L5685">
        <v>30605</v>
      </c>
      <c r="M5685" t="s">
        <v>29</v>
      </c>
      <c r="N5685" t="s">
        <v>6528</v>
      </c>
      <c r="O5685" t="s">
        <v>70</v>
      </c>
      <c r="P5685" t="s">
        <v>71</v>
      </c>
      <c r="Q5685" t="s">
        <v>6529</v>
      </c>
      <c r="R5685">
        <v>1049.93</v>
      </c>
      <c r="S5685">
        <v>7</v>
      </c>
      <c r="T5685">
        <v>0</v>
      </c>
      <c r="U5685">
        <v>293.98039999999997</v>
      </c>
    </row>
    <row r="5686" spans="1:21" x14ac:dyDescent="0.25">
      <c r="A5686">
        <v>5685</v>
      </c>
      <c r="B5686" t="s">
        <v>8429</v>
      </c>
      <c r="C5686" s="1">
        <v>41731</v>
      </c>
      <c r="D5686" s="1">
        <v>41737</v>
      </c>
      <c r="E5686" t="s">
        <v>49</v>
      </c>
      <c r="F5686" t="s">
        <v>2989</v>
      </c>
      <c r="G5686" t="s">
        <v>2990</v>
      </c>
      <c r="H5686" t="s">
        <v>25</v>
      </c>
      <c r="I5686" t="s">
        <v>26</v>
      </c>
      <c r="J5686" t="s">
        <v>7730</v>
      </c>
      <c r="K5686" t="s">
        <v>1274</v>
      </c>
      <c r="L5686">
        <v>30605</v>
      </c>
      <c r="M5686" t="s">
        <v>29</v>
      </c>
      <c r="N5686" t="s">
        <v>5169</v>
      </c>
      <c r="O5686" t="s">
        <v>45</v>
      </c>
      <c r="P5686" t="s">
        <v>77</v>
      </c>
      <c r="Q5686" t="s">
        <v>5170</v>
      </c>
      <c r="R5686">
        <v>154.9</v>
      </c>
      <c r="S5686">
        <v>5</v>
      </c>
      <c r="T5686">
        <v>0</v>
      </c>
      <c r="U5686">
        <v>40.274000000000001</v>
      </c>
    </row>
    <row r="5687" spans="1:21" x14ac:dyDescent="0.25">
      <c r="A5687">
        <v>5686</v>
      </c>
      <c r="B5687" t="s">
        <v>8430</v>
      </c>
      <c r="C5687" s="1">
        <v>42313</v>
      </c>
      <c r="D5687" s="1">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35.6526</v>
      </c>
    </row>
    <row r="5688" spans="1:21" x14ac:dyDescent="0.25">
      <c r="A5688">
        <v>5687</v>
      </c>
      <c r="B5688" t="s">
        <v>8431</v>
      </c>
      <c r="C5688" s="1">
        <v>41848</v>
      </c>
      <c r="D5688" s="1">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v>
      </c>
      <c r="S5688">
        <v>5</v>
      </c>
      <c r="T5688">
        <v>0.2</v>
      </c>
      <c r="U5688">
        <v>5.1909999999999998</v>
      </c>
    </row>
    <row r="5689" spans="1:21" x14ac:dyDescent="0.25">
      <c r="A5689">
        <v>5688</v>
      </c>
      <c r="B5689" t="s">
        <v>8431</v>
      </c>
      <c r="C5689" s="1">
        <v>41848</v>
      </c>
      <c r="D5689" s="1">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12.988799999999999</v>
      </c>
    </row>
    <row r="5690" spans="1:21" x14ac:dyDescent="0.25">
      <c r="A5690">
        <v>5689</v>
      </c>
      <c r="B5690" t="s">
        <v>8431</v>
      </c>
      <c r="C5690" s="1">
        <v>41848</v>
      </c>
      <c r="D5690" s="1">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x14ac:dyDescent="0.25">
      <c r="A5691">
        <v>5690</v>
      </c>
      <c r="B5691" t="s">
        <v>8432</v>
      </c>
      <c r="C5691" s="1">
        <v>42364</v>
      </c>
      <c r="D5691" s="1">
        <v>42369</v>
      </c>
      <c r="E5691" t="s">
        <v>49</v>
      </c>
      <c r="F5691" t="s">
        <v>416</v>
      </c>
      <c r="G5691" t="s">
        <v>417</v>
      </c>
      <c r="H5691" t="s">
        <v>101</v>
      </c>
      <c r="I5691" t="s">
        <v>26</v>
      </c>
      <c r="J5691" t="s">
        <v>183</v>
      </c>
      <c r="K5691" t="s">
        <v>103</v>
      </c>
      <c r="L5691">
        <v>77070</v>
      </c>
      <c r="M5691" t="s">
        <v>104</v>
      </c>
      <c r="N5691" t="s">
        <v>8284</v>
      </c>
      <c r="O5691" t="s">
        <v>31</v>
      </c>
      <c r="P5691" t="s">
        <v>35</v>
      </c>
      <c r="Q5691" t="s">
        <v>8285</v>
      </c>
      <c r="R5691">
        <v>275.05799999999999</v>
      </c>
      <c r="S5691">
        <v>3</v>
      </c>
      <c r="T5691">
        <v>0.3</v>
      </c>
      <c r="U5691">
        <v>-90.376199999999997</v>
      </c>
    </row>
    <row r="5692" spans="1:21" x14ac:dyDescent="0.25">
      <c r="A5692">
        <v>5691</v>
      </c>
      <c r="B5692" t="s">
        <v>8433</v>
      </c>
      <c r="C5692" s="1">
        <v>42348</v>
      </c>
      <c r="D5692" s="1">
        <v>42354</v>
      </c>
      <c r="E5692" t="s">
        <v>49</v>
      </c>
      <c r="F5692" t="s">
        <v>3031</v>
      </c>
      <c r="G5692" t="s">
        <v>3032</v>
      </c>
      <c r="H5692" t="s">
        <v>40</v>
      </c>
      <c r="I5692" t="s">
        <v>26</v>
      </c>
      <c r="J5692" t="s">
        <v>4500</v>
      </c>
      <c r="K5692" t="s">
        <v>2741</v>
      </c>
      <c r="L5692">
        <v>21215</v>
      </c>
      <c r="M5692" t="s">
        <v>147</v>
      </c>
      <c r="N5692" t="s">
        <v>5213</v>
      </c>
      <c r="O5692" t="s">
        <v>45</v>
      </c>
      <c r="P5692" t="s">
        <v>67</v>
      </c>
      <c r="Q5692" t="s">
        <v>5214</v>
      </c>
      <c r="R5692">
        <v>27.36</v>
      </c>
      <c r="S5692">
        <v>9</v>
      </c>
      <c r="T5692">
        <v>0</v>
      </c>
      <c r="U5692">
        <v>9.3024000000000004</v>
      </c>
    </row>
    <row r="5693" spans="1:21" x14ac:dyDescent="0.25">
      <c r="A5693">
        <v>5692</v>
      </c>
      <c r="B5693" t="s">
        <v>8433</v>
      </c>
      <c r="C5693" s="1">
        <v>42348</v>
      </c>
      <c r="D5693" s="1">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20.585000000000001</v>
      </c>
    </row>
    <row r="5694" spans="1:21" x14ac:dyDescent="0.25">
      <c r="A5694">
        <v>5693</v>
      </c>
      <c r="B5694" t="s">
        <v>8433</v>
      </c>
      <c r="C5694" s="1">
        <v>42348</v>
      </c>
      <c r="D5694" s="1">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1" x14ac:dyDescent="0.25">
      <c r="A5695">
        <v>5694</v>
      </c>
      <c r="B5695" t="s">
        <v>8433</v>
      </c>
      <c r="C5695" s="1">
        <v>42348</v>
      </c>
      <c r="D5695" s="1">
        <v>42354</v>
      </c>
      <c r="E5695" t="s">
        <v>49</v>
      </c>
      <c r="F5695" t="s">
        <v>3031</v>
      </c>
      <c r="G5695" t="s">
        <v>3032</v>
      </c>
      <c r="H5695" t="s">
        <v>40</v>
      </c>
      <c r="I5695" t="s">
        <v>26</v>
      </c>
      <c r="J5695" t="s">
        <v>4500</v>
      </c>
      <c r="K5695" t="s">
        <v>2741</v>
      </c>
      <c r="L5695">
        <v>21215</v>
      </c>
      <c r="M5695" t="s">
        <v>147</v>
      </c>
      <c r="N5695" t="s">
        <v>7933</v>
      </c>
      <c r="O5695" t="s">
        <v>45</v>
      </c>
      <c r="P5695" t="s">
        <v>89</v>
      </c>
      <c r="Q5695" t="s">
        <v>7934</v>
      </c>
      <c r="R5695">
        <v>26.4</v>
      </c>
      <c r="S5695">
        <v>5</v>
      </c>
      <c r="T5695">
        <v>0</v>
      </c>
      <c r="U5695">
        <v>12.672000000000001</v>
      </c>
    </row>
    <row r="5696" spans="1:21" x14ac:dyDescent="0.25">
      <c r="A5696">
        <v>5695</v>
      </c>
      <c r="B5696" t="s">
        <v>8433</v>
      </c>
      <c r="C5696" s="1">
        <v>42348</v>
      </c>
      <c r="D5696" s="1">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542.94000000000005</v>
      </c>
      <c r="S5696">
        <v>3</v>
      </c>
      <c r="T5696">
        <v>0</v>
      </c>
      <c r="U5696">
        <v>141.1644</v>
      </c>
    </row>
    <row r="5697" spans="1:21" x14ac:dyDescent="0.25">
      <c r="A5697">
        <v>5696</v>
      </c>
      <c r="B5697" t="s">
        <v>8434</v>
      </c>
      <c r="C5697" s="1">
        <v>42495</v>
      </c>
      <c r="D5697" s="1">
        <v>42497</v>
      </c>
      <c r="E5697" t="s">
        <v>22</v>
      </c>
      <c r="F5697" t="s">
        <v>7266</v>
      </c>
      <c r="G5697" t="s">
        <v>7267</v>
      </c>
      <c r="H5697" t="s">
        <v>25</v>
      </c>
      <c r="I5697" t="s">
        <v>26</v>
      </c>
      <c r="J5697" t="s">
        <v>126</v>
      </c>
      <c r="K5697" t="s">
        <v>42</v>
      </c>
      <c r="L5697">
        <v>94109</v>
      </c>
      <c r="M5697" t="s">
        <v>43</v>
      </c>
      <c r="N5697" t="s">
        <v>3814</v>
      </c>
      <c r="O5697" t="s">
        <v>31</v>
      </c>
      <c r="P5697" t="s">
        <v>55</v>
      </c>
      <c r="Q5697" t="s">
        <v>3815</v>
      </c>
      <c r="R5697">
        <v>71.087999999999994</v>
      </c>
      <c r="S5697">
        <v>2</v>
      </c>
      <c r="T5697">
        <v>0.2</v>
      </c>
      <c r="U5697">
        <v>-1.7771999999999999</v>
      </c>
    </row>
    <row r="5698" spans="1:21" x14ac:dyDescent="0.25">
      <c r="A5698">
        <v>5697</v>
      </c>
      <c r="B5698" t="s">
        <v>8435</v>
      </c>
      <c r="C5698" s="1">
        <v>43022</v>
      </c>
      <c r="D5698" s="1">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27.396000000000001</v>
      </c>
      <c r="S5698">
        <v>9</v>
      </c>
      <c r="T5698">
        <v>0.8</v>
      </c>
      <c r="U5698">
        <v>-42.463799999999999</v>
      </c>
    </row>
    <row r="5699" spans="1:21" x14ac:dyDescent="0.25">
      <c r="A5699">
        <v>5698</v>
      </c>
      <c r="B5699" t="s">
        <v>8435</v>
      </c>
      <c r="C5699" s="1">
        <v>43022</v>
      </c>
      <c r="D5699" s="1">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13.456</v>
      </c>
      <c r="S5699">
        <v>1</v>
      </c>
      <c r="T5699">
        <v>0.8</v>
      </c>
      <c r="U5699">
        <v>-23.547999999999998</v>
      </c>
    </row>
    <row r="5700" spans="1:21" x14ac:dyDescent="0.25">
      <c r="A5700">
        <v>5699</v>
      </c>
      <c r="B5700" t="s">
        <v>8436</v>
      </c>
      <c r="C5700" s="1">
        <v>42679</v>
      </c>
      <c r="D5700" s="1">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v>
      </c>
      <c r="S5700">
        <v>1</v>
      </c>
      <c r="T5700">
        <v>0.2</v>
      </c>
      <c r="U5700">
        <v>4.4400000000000004</v>
      </c>
    </row>
    <row r="5701" spans="1:21" x14ac:dyDescent="0.25">
      <c r="A5701">
        <v>5700</v>
      </c>
      <c r="B5701" t="s">
        <v>8437</v>
      </c>
      <c r="C5701" s="1">
        <v>43042</v>
      </c>
      <c r="D5701" s="1">
        <v>43047</v>
      </c>
      <c r="E5701" t="s">
        <v>49</v>
      </c>
      <c r="F5701" t="s">
        <v>386</v>
      </c>
      <c r="G5701" t="s">
        <v>387</v>
      </c>
      <c r="H5701" t="s">
        <v>25</v>
      </c>
      <c r="I5701" t="s">
        <v>26</v>
      </c>
      <c r="J5701" t="s">
        <v>126</v>
      </c>
      <c r="K5701" t="s">
        <v>42</v>
      </c>
      <c r="L5701">
        <v>94109</v>
      </c>
      <c r="M5701" t="s">
        <v>43</v>
      </c>
      <c r="N5701" t="s">
        <v>7524</v>
      </c>
      <c r="O5701" t="s">
        <v>45</v>
      </c>
      <c r="P5701" t="s">
        <v>89</v>
      </c>
      <c r="Q5701" t="s">
        <v>7525</v>
      </c>
      <c r="R5701">
        <v>35.880000000000003</v>
      </c>
      <c r="S5701">
        <v>6</v>
      </c>
      <c r="T5701">
        <v>0</v>
      </c>
      <c r="U5701">
        <v>17.581199999999999</v>
      </c>
    </row>
    <row r="5702" spans="1:21" x14ac:dyDescent="0.25">
      <c r="A5702">
        <v>5701</v>
      </c>
      <c r="B5702" t="s">
        <v>8438</v>
      </c>
      <c r="C5702" s="1">
        <v>42698</v>
      </c>
      <c r="D5702" s="1">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15.282</v>
      </c>
    </row>
    <row r="5703" spans="1:21" x14ac:dyDescent="0.25">
      <c r="A5703">
        <v>5702</v>
      </c>
      <c r="B5703" t="s">
        <v>8438</v>
      </c>
      <c r="C5703" s="1">
        <v>42698</v>
      </c>
      <c r="D5703" s="1">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v>
      </c>
      <c r="S5703">
        <v>5</v>
      </c>
      <c r="T5703">
        <v>0.2</v>
      </c>
      <c r="U5703">
        <v>-22.743500000000001</v>
      </c>
    </row>
    <row r="5704" spans="1:21" x14ac:dyDescent="0.25">
      <c r="A5704">
        <v>5703</v>
      </c>
      <c r="B5704" t="s">
        <v>8439</v>
      </c>
      <c r="C5704" s="1">
        <v>41987</v>
      </c>
      <c r="D5704" s="1">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0.29520000000000002</v>
      </c>
    </row>
    <row r="5705" spans="1:21" x14ac:dyDescent="0.25">
      <c r="A5705">
        <v>5704</v>
      </c>
      <c r="B5705" t="s">
        <v>8439</v>
      </c>
      <c r="C5705" s="1">
        <v>41987</v>
      </c>
      <c r="D5705" s="1">
        <v>41994</v>
      </c>
      <c r="E5705" t="s">
        <v>49</v>
      </c>
      <c r="F5705" t="s">
        <v>2374</v>
      </c>
      <c r="G5705" t="s">
        <v>2375</v>
      </c>
      <c r="H5705" t="s">
        <v>25</v>
      </c>
      <c r="I5705" t="s">
        <v>26</v>
      </c>
      <c r="J5705" t="s">
        <v>5186</v>
      </c>
      <c r="K5705" t="s">
        <v>497</v>
      </c>
      <c r="L5705">
        <v>43302</v>
      </c>
      <c r="M5705" t="s">
        <v>147</v>
      </c>
      <c r="N5705" t="s">
        <v>5489</v>
      </c>
      <c r="O5705" t="s">
        <v>31</v>
      </c>
      <c r="P5705" t="s">
        <v>55</v>
      </c>
      <c r="Q5705" t="s">
        <v>5490</v>
      </c>
      <c r="R5705">
        <v>136.53</v>
      </c>
      <c r="S5705">
        <v>1</v>
      </c>
      <c r="T5705">
        <v>0.4</v>
      </c>
      <c r="U5705">
        <v>-52.336500000000001</v>
      </c>
    </row>
    <row r="5706" spans="1:21" x14ac:dyDescent="0.25">
      <c r="A5706">
        <v>5705</v>
      </c>
      <c r="B5706" t="s">
        <v>8439</v>
      </c>
      <c r="C5706" s="1">
        <v>41987</v>
      </c>
      <c r="D5706" s="1">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42.893500000000003</v>
      </c>
    </row>
    <row r="5707" spans="1:21" x14ac:dyDescent="0.25">
      <c r="A5707">
        <v>5706</v>
      </c>
      <c r="B5707" t="s">
        <v>8440</v>
      </c>
      <c r="C5707" s="1">
        <v>41946</v>
      </c>
      <c r="D5707" s="1">
        <v>41951</v>
      </c>
      <c r="E5707" t="s">
        <v>49</v>
      </c>
      <c r="F5707" t="s">
        <v>2182</v>
      </c>
      <c r="G5707" t="s">
        <v>2183</v>
      </c>
      <c r="H5707" t="s">
        <v>25</v>
      </c>
      <c r="I5707" t="s">
        <v>26</v>
      </c>
      <c r="J5707" t="s">
        <v>747</v>
      </c>
      <c r="K5707" t="s">
        <v>748</v>
      </c>
      <c r="L5707">
        <v>6824</v>
      </c>
      <c r="M5707" t="s">
        <v>147</v>
      </c>
      <c r="N5707" t="s">
        <v>6820</v>
      </c>
      <c r="O5707" t="s">
        <v>45</v>
      </c>
      <c r="P5707" t="s">
        <v>578</v>
      </c>
      <c r="Q5707" t="s">
        <v>6821</v>
      </c>
      <c r="R5707">
        <v>11.64</v>
      </c>
      <c r="S5707">
        <v>3</v>
      </c>
      <c r="T5707">
        <v>0</v>
      </c>
      <c r="U5707">
        <v>3.3755999999999999</v>
      </c>
    </row>
    <row r="5708" spans="1:21" x14ac:dyDescent="0.25">
      <c r="A5708">
        <v>5707</v>
      </c>
      <c r="B5708" t="s">
        <v>8441</v>
      </c>
      <c r="C5708" s="1">
        <v>43000</v>
      </c>
      <c r="D5708" s="1">
        <v>43003</v>
      </c>
      <c r="E5708" t="s">
        <v>22</v>
      </c>
      <c r="F5708" t="s">
        <v>3895</v>
      </c>
      <c r="G5708" t="s">
        <v>3896</v>
      </c>
      <c r="H5708" t="s">
        <v>40</v>
      </c>
      <c r="I5708" t="s">
        <v>26</v>
      </c>
      <c r="J5708" t="s">
        <v>265</v>
      </c>
      <c r="K5708" t="s">
        <v>266</v>
      </c>
      <c r="L5708">
        <v>10009</v>
      </c>
      <c r="M5708" t="s">
        <v>147</v>
      </c>
      <c r="N5708" t="s">
        <v>7015</v>
      </c>
      <c r="O5708" t="s">
        <v>45</v>
      </c>
      <c r="P5708" t="s">
        <v>74</v>
      </c>
      <c r="Q5708" t="s">
        <v>7016</v>
      </c>
      <c r="R5708">
        <v>40.176000000000002</v>
      </c>
      <c r="S5708">
        <v>3</v>
      </c>
      <c r="T5708">
        <v>0.2</v>
      </c>
      <c r="U5708">
        <v>14.563800000000001</v>
      </c>
    </row>
    <row r="5709" spans="1:21" x14ac:dyDescent="0.25">
      <c r="A5709">
        <v>5708</v>
      </c>
      <c r="B5709" t="s">
        <v>8442</v>
      </c>
      <c r="C5709" s="1">
        <v>42132</v>
      </c>
      <c r="D5709" s="1">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x14ac:dyDescent="0.25">
      <c r="A5710">
        <v>5709</v>
      </c>
      <c r="B5710" t="s">
        <v>8442</v>
      </c>
      <c r="C5710" s="1">
        <v>42132</v>
      </c>
      <c r="D5710" s="1">
        <v>42139</v>
      </c>
      <c r="E5710" t="s">
        <v>49</v>
      </c>
      <c r="F5710" t="s">
        <v>4284</v>
      </c>
      <c r="G5710" t="s">
        <v>4285</v>
      </c>
      <c r="H5710" t="s">
        <v>25</v>
      </c>
      <c r="I5710" t="s">
        <v>26</v>
      </c>
      <c r="J5710" t="s">
        <v>265</v>
      </c>
      <c r="K5710" t="s">
        <v>266</v>
      </c>
      <c r="L5710">
        <v>10024</v>
      </c>
      <c r="M5710" t="s">
        <v>147</v>
      </c>
      <c r="N5710" t="s">
        <v>5901</v>
      </c>
      <c r="O5710" t="s">
        <v>45</v>
      </c>
      <c r="P5710" t="s">
        <v>578</v>
      </c>
      <c r="Q5710" t="s">
        <v>5902</v>
      </c>
      <c r="R5710">
        <v>357.93</v>
      </c>
      <c r="S5710">
        <v>3</v>
      </c>
      <c r="T5710">
        <v>0</v>
      </c>
      <c r="U5710">
        <v>7.1585999999999999</v>
      </c>
    </row>
    <row r="5711" spans="1:21" x14ac:dyDescent="0.25">
      <c r="A5711">
        <v>5710</v>
      </c>
      <c r="B5711" t="s">
        <v>8442</v>
      </c>
      <c r="C5711" s="1">
        <v>42132</v>
      </c>
      <c r="D5711" s="1">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v>
      </c>
      <c r="S5711">
        <v>2</v>
      </c>
      <c r="T5711">
        <v>0.1</v>
      </c>
      <c r="U5711">
        <v>21.294</v>
      </c>
    </row>
    <row r="5712" spans="1:21" x14ac:dyDescent="0.25">
      <c r="A5712">
        <v>5711</v>
      </c>
      <c r="B5712" t="s">
        <v>8442</v>
      </c>
      <c r="C5712" s="1">
        <v>42132</v>
      </c>
      <c r="D5712" s="1">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x14ac:dyDescent="0.25">
      <c r="A5713">
        <v>5712</v>
      </c>
      <c r="B5713" t="s">
        <v>8442</v>
      </c>
      <c r="C5713" s="1">
        <v>42132</v>
      </c>
      <c r="D5713" s="1">
        <v>42139</v>
      </c>
      <c r="E5713" t="s">
        <v>49</v>
      </c>
      <c r="F5713" t="s">
        <v>4284</v>
      </c>
      <c r="G5713" t="s">
        <v>4285</v>
      </c>
      <c r="H5713" t="s">
        <v>25</v>
      </c>
      <c r="I5713" t="s">
        <v>26</v>
      </c>
      <c r="J5713" t="s">
        <v>265</v>
      </c>
      <c r="K5713" t="s">
        <v>266</v>
      </c>
      <c r="L5713">
        <v>10024</v>
      </c>
      <c r="M5713" t="s">
        <v>147</v>
      </c>
      <c r="N5713" t="s">
        <v>6680</v>
      </c>
      <c r="O5713" t="s">
        <v>45</v>
      </c>
      <c r="P5713" t="s">
        <v>89</v>
      </c>
      <c r="Q5713" t="s">
        <v>6681</v>
      </c>
      <c r="R5713">
        <v>19.440000000000001</v>
      </c>
      <c r="S5713">
        <v>3</v>
      </c>
      <c r="T5713">
        <v>0</v>
      </c>
      <c r="U5713">
        <v>9.3312000000000008</v>
      </c>
    </row>
    <row r="5714" spans="1:21" x14ac:dyDescent="0.25">
      <c r="A5714">
        <v>5713</v>
      </c>
      <c r="B5714" t="s">
        <v>8443</v>
      </c>
      <c r="C5714" s="1">
        <v>42947</v>
      </c>
      <c r="D5714" s="1">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4.1391</v>
      </c>
    </row>
    <row r="5715" spans="1:21" x14ac:dyDescent="0.25">
      <c r="A5715">
        <v>5714</v>
      </c>
      <c r="B5715" t="s">
        <v>8444</v>
      </c>
      <c r="C5715" s="1">
        <v>41699</v>
      </c>
      <c r="D5715" s="1">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5.94</v>
      </c>
      <c r="S5715">
        <v>3</v>
      </c>
      <c r="T5715">
        <v>0</v>
      </c>
      <c r="U5715">
        <v>1.6037999999999999</v>
      </c>
    </row>
    <row r="5716" spans="1:21" x14ac:dyDescent="0.25">
      <c r="A5716">
        <v>5715</v>
      </c>
      <c r="B5716" t="s">
        <v>8445</v>
      </c>
      <c r="C5716" s="1">
        <v>43003</v>
      </c>
      <c r="D5716" s="1">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177.55</v>
      </c>
      <c r="S5716">
        <v>5</v>
      </c>
      <c r="T5716">
        <v>0</v>
      </c>
      <c r="U5716">
        <v>47.938499999999998</v>
      </c>
    </row>
    <row r="5717" spans="1:21" x14ac:dyDescent="0.25">
      <c r="A5717">
        <v>5716</v>
      </c>
      <c r="B5717" t="s">
        <v>8446</v>
      </c>
      <c r="C5717" s="1">
        <v>42286</v>
      </c>
      <c r="D5717" s="1">
        <v>42289</v>
      </c>
      <c r="E5717" t="s">
        <v>22</v>
      </c>
      <c r="F5717" t="s">
        <v>2610</v>
      </c>
      <c r="G5717" t="s">
        <v>2611</v>
      </c>
      <c r="H5717" t="s">
        <v>40</v>
      </c>
      <c r="I5717" t="s">
        <v>26</v>
      </c>
      <c r="J5717" t="s">
        <v>8395</v>
      </c>
      <c r="K5717" t="s">
        <v>237</v>
      </c>
      <c r="L5717">
        <v>48104</v>
      </c>
      <c r="M5717" t="s">
        <v>104</v>
      </c>
      <c r="N5717" t="s">
        <v>2710</v>
      </c>
      <c r="O5717" t="s">
        <v>70</v>
      </c>
      <c r="P5717" t="s">
        <v>160</v>
      </c>
      <c r="Q5717" t="s">
        <v>2711</v>
      </c>
      <c r="R5717">
        <v>619.95000000000005</v>
      </c>
      <c r="S5717">
        <v>5</v>
      </c>
      <c r="T5717">
        <v>0</v>
      </c>
      <c r="U5717">
        <v>111.59099999999999</v>
      </c>
    </row>
    <row r="5718" spans="1:21" x14ac:dyDescent="0.25">
      <c r="A5718">
        <v>5717</v>
      </c>
      <c r="B5718" t="s">
        <v>8446</v>
      </c>
      <c r="C5718" s="1">
        <v>42286</v>
      </c>
      <c r="D5718" s="1">
        <v>42289</v>
      </c>
      <c r="E5718" t="s">
        <v>22</v>
      </c>
      <c r="F5718" t="s">
        <v>2610</v>
      </c>
      <c r="G5718" t="s">
        <v>2611</v>
      </c>
      <c r="H5718" t="s">
        <v>40</v>
      </c>
      <c r="I5718" t="s">
        <v>26</v>
      </c>
      <c r="J5718" t="s">
        <v>8395</v>
      </c>
      <c r="K5718" t="s">
        <v>237</v>
      </c>
      <c r="L5718">
        <v>48104</v>
      </c>
      <c r="M5718" t="s">
        <v>104</v>
      </c>
      <c r="N5718" t="s">
        <v>527</v>
      </c>
      <c r="O5718" t="s">
        <v>70</v>
      </c>
      <c r="P5718" t="s">
        <v>71</v>
      </c>
      <c r="Q5718" t="s">
        <v>528</v>
      </c>
      <c r="R5718">
        <v>29.16</v>
      </c>
      <c r="S5718">
        <v>3</v>
      </c>
      <c r="T5718">
        <v>0</v>
      </c>
      <c r="U5718">
        <v>8.4564000000000004</v>
      </c>
    </row>
    <row r="5719" spans="1:21" x14ac:dyDescent="0.25">
      <c r="A5719">
        <v>5718</v>
      </c>
      <c r="B5719" t="s">
        <v>8446</v>
      </c>
      <c r="C5719" s="1">
        <v>42286</v>
      </c>
      <c r="D5719" s="1">
        <v>42289</v>
      </c>
      <c r="E5719" t="s">
        <v>22</v>
      </c>
      <c r="F5719" t="s">
        <v>2610</v>
      </c>
      <c r="G5719" t="s">
        <v>2611</v>
      </c>
      <c r="H5719" t="s">
        <v>40</v>
      </c>
      <c r="I5719" t="s">
        <v>26</v>
      </c>
      <c r="J5719" t="s">
        <v>8395</v>
      </c>
      <c r="K5719" t="s">
        <v>237</v>
      </c>
      <c r="L5719">
        <v>48104</v>
      </c>
      <c r="M5719" t="s">
        <v>104</v>
      </c>
      <c r="N5719" t="s">
        <v>6110</v>
      </c>
      <c r="O5719" t="s">
        <v>45</v>
      </c>
      <c r="P5719" t="s">
        <v>172</v>
      </c>
      <c r="Q5719" t="s">
        <v>670</v>
      </c>
      <c r="R5719">
        <v>57.96</v>
      </c>
      <c r="S5719">
        <v>7</v>
      </c>
      <c r="T5719">
        <v>0</v>
      </c>
      <c r="U5719">
        <v>27.241199999999999</v>
      </c>
    </row>
    <row r="5720" spans="1:21" x14ac:dyDescent="0.25">
      <c r="A5720">
        <v>5719</v>
      </c>
      <c r="B5720" t="s">
        <v>8446</v>
      </c>
      <c r="C5720" s="1">
        <v>42286</v>
      </c>
      <c r="D5720" s="1">
        <v>42289</v>
      </c>
      <c r="E5720" t="s">
        <v>22</v>
      </c>
      <c r="F5720" t="s">
        <v>2610</v>
      </c>
      <c r="G5720" t="s">
        <v>2611</v>
      </c>
      <c r="H5720" t="s">
        <v>40</v>
      </c>
      <c r="I5720" t="s">
        <v>26</v>
      </c>
      <c r="J5720" t="s">
        <v>8395</v>
      </c>
      <c r="K5720" t="s">
        <v>237</v>
      </c>
      <c r="L5720">
        <v>48104</v>
      </c>
      <c r="M5720" t="s">
        <v>104</v>
      </c>
      <c r="N5720" t="s">
        <v>3627</v>
      </c>
      <c r="O5720" t="s">
        <v>45</v>
      </c>
      <c r="P5720" t="s">
        <v>77</v>
      </c>
      <c r="Q5720" t="s">
        <v>3628</v>
      </c>
      <c r="R5720">
        <v>29.402999999999999</v>
      </c>
      <c r="S5720">
        <v>3</v>
      </c>
      <c r="T5720">
        <v>0.1</v>
      </c>
      <c r="U5720">
        <v>5.2271999999999998</v>
      </c>
    </row>
    <row r="5721" spans="1:21" x14ac:dyDescent="0.25">
      <c r="A5721">
        <v>5720</v>
      </c>
      <c r="B5721" t="s">
        <v>8447</v>
      </c>
      <c r="C5721" s="1">
        <v>42823</v>
      </c>
      <c r="D5721" s="1">
        <v>42827</v>
      </c>
      <c r="E5721" t="s">
        <v>22</v>
      </c>
      <c r="F5721" t="s">
        <v>7425</v>
      </c>
      <c r="G5721" t="s">
        <v>7426</v>
      </c>
      <c r="H5721" t="s">
        <v>25</v>
      </c>
      <c r="I5721" t="s">
        <v>26</v>
      </c>
      <c r="J5721" t="s">
        <v>4276</v>
      </c>
      <c r="K5721" t="s">
        <v>253</v>
      </c>
      <c r="L5721">
        <v>47905</v>
      </c>
      <c r="M5721" t="s">
        <v>104</v>
      </c>
      <c r="N5721" t="s">
        <v>6845</v>
      </c>
      <c r="O5721" t="s">
        <v>45</v>
      </c>
      <c r="P5721" t="s">
        <v>58</v>
      </c>
      <c r="Q5721" t="s">
        <v>6846</v>
      </c>
      <c r="R5721">
        <v>81.400000000000006</v>
      </c>
      <c r="S5721">
        <v>5</v>
      </c>
      <c r="T5721">
        <v>0</v>
      </c>
      <c r="U5721">
        <v>21.164000000000001</v>
      </c>
    </row>
    <row r="5722" spans="1:21" x14ac:dyDescent="0.25">
      <c r="A5722">
        <v>5721</v>
      </c>
      <c r="B5722" t="s">
        <v>8448</v>
      </c>
      <c r="C5722" s="1">
        <v>42322</v>
      </c>
      <c r="D5722" s="1">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2.2890000000000001</v>
      </c>
    </row>
    <row r="5723" spans="1:21" x14ac:dyDescent="0.25">
      <c r="A5723">
        <v>5722</v>
      </c>
      <c r="B5723" t="s">
        <v>8448</v>
      </c>
      <c r="C5723" s="1">
        <v>42322</v>
      </c>
      <c r="D5723" s="1">
        <v>42325</v>
      </c>
      <c r="E5723" t="s">
        <v>187</v>
      </c>
      <c r="F5723" t="s">
        <v>134</v>
      </c>
      <c r="G5723" t="s">
        <v>135</v>
      </c>
      <c r="H5723" t="s">
        <v>40</v>
      </c>
      <c r="I5723" t="s">
        <v>26</v>
      </c>
      <c r="J5723" t="s">
        <v>317</v>
      </c>
      <c r="K5723" t="s">
        <v>419</v>
      </c>
      <c r="L5723">
        <v>97477</v>
      </c>
      <c r="M5723" t="s">
        <v>43</v>
      </c>
      <c r="N5723" t="s">
        <v>5338</v>
      </c>
      <c r="O5723" t="s">
        <v>70</v>
      </c>
      <c r="P5723" t="s">
        <v>160</v>
      </c>
      <c r="Q5723" t="s">
        <v>5339</v>
      </c>
      <c r="R5723">
        <v>91.176000000000002</v>
      </c>
      <c r="S5723">
        <v>3</v>
      </c>
      <c r="T5723">
        <v>0.2</v>
      </c>
      <c r="U5723">
        <v>4.5587999999999997</v>
      </c>
    </row>
    <row r="5724" spans="1:21" x14ac:dyDescent="0.25">
      <c r="A5724">
        <v>5723</v>
      </c>
      <c r="B5724" t="s">
        <v>8448</v>
      </c>
      <c r="C5724" s="1">
        <v>42322</v>
      </c>
      <c r="D5724" s="1">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159.96799999999999</v>
      </c>
      <c r="S5724">
        <v>4</v>
      </c>
      <c r="T5724">
        <v>0.2</v>
      </c>
      <c r="U5724">
        <v>29.994</v>
      </c>
    </row>
    <row r="5725" spans="1:21" x14ac:dyDescent="0.25">
      <c r="A5725">
        <v>5724</v>
      </c>
      <c r="B5725" t="s">
        <v>8449</v>
      </c>
      <c r="C5725" s="1">
        <v>42639</v>
      </c>
      <c r="D5725" s="1">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6.2207999999999997</v>
      </c>
    </row>
    <row r="5726" spans="1:21" x14ac:dyDescent="0.25">
      <c r="A5726">
        <v>5725</v>
      </c>
      <c r="B5726" t="s">
        <v>8450</v>
      </c>
      <c r="C5726" s="1">
        <v>41904</v>
      </c>
      <c r="D5726" s="1">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x14ac:dyDescent="0.25">
      <c r="A5727">
        <v>5726</v>
      </c>
      <c r="B5727" t="s">
        <v>8451</v>
      </c>
      <c r="C5727" s="1">
        <v>42272</v>
      </c>
      <c r="D5727" s="1">
        <v>42274</v>
      </c>
      <c r="E5727" t="s">
        <v>187</v>
      </c>
      <c r="F5727" t="s">
        <v>960</v>
      </c>
      <c r="G5727" t="s">
        <v>961</v>
      </c>
      <c r="H5727" t="s">
        <v>40</v>
      </c>
      <c r="I5727" t="s">
        <v>26</v>
      </c>
      <c r="J5727" t="s">
        <v>265</v>
      </c>
      <c r="K5727" t="s">
        <v>266</v>
      </c>
      <c r="L5727">
        <v>10011</v>
      </c>
      <c r="M5727" t="s">
        <v>147</v>
      </c>
      <c r="N5727" t="s">
        <v>5482</v>
      </c>
      <c r="O5727" t="s">
        <v>70</v>
      </c>
      <c r="P5727" t="s">
        <v>160</v>
      </c>
      <c r="Q5727" t="s">
        <v>5483</v>
      </c>
      <c r="R5727">
        <v>899.91</v>
      </c>
      <c r="S5727">
        <v>9</v>
      </c>
      <c r="T5727">
        <v>0</v>
      </c>
      <c r="U5727">
        <v>395.96039999999999</v>
      </c>
    </row>
    <row r="5728" spans="1:21" x14ac:dyDescent="0.25">
      <c r="A5728">
        <v>5727</v>
      </c>
      <c r="B5728" t="s">
        <v>8452</v>
      </c>
      <c r="C5728" s="1">
        <v>42128</v>
      </c>
      <c r="D5728" s="1">
        <v>42132</v>
      </c>
      <c r="E5728" t="s">
        <v>49</v>
      </c>
      <c r="F5728" t="s">
        <v>6645</v>
      </c>
      <c r="G5728" t="s">
        <v>6646</v>
      </c>
      <c r="H5728" t="s">
        <v>40</v>
      </c>
      <c r="I5728" t="s">
        <v>26</v>
      </c>
      <c r="J5728" t="s">
        <v>183</v>
      </c>
      <c r="K5728" t="s">
        <v>103</v>
      </c>
      <c r="L5728">
        <v>77095</v>
      </c>
      <c r="M5728" t="s">
        <v>104</v>
      </c>
      <c r="N5728" t="s">
        <v>3852</v>
      </c>
      <c r="O5728" t="s">
        <v>70</v>
      </c>
      <c r="P5728" t="s">
        <v>71</v>
      </c>
      <c r="Q5728" t="s">
        <v>3853</v>
      </c>
      <c r="R5728">
        <v>946.34400000000005</v>
      </c>
      <c r="S5728">
        <v>7</v>
      </c>
      <c r="T5728">
        <v>0.2</v>
      </c>
      <c r="U5728">
        <v>118.29300000000001</v>
      </c>
    </row>
    <row r="5729" spans="1:21" x14ac:dyDescent="0.25">
      <c r="A5729">
        <v>5728</v>
      </c>
      <c r="B5729" t="s">
        <v>8453</v>
      </c>
      <c r="C5729" s="1">
        <v>43077</v>
      </c>
      <c r="D5729" s="1">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178.11</v>
      </c>
      <c r="S5729">
        <v>3</v>
      </c>
      <c r="T5729">
        <v>0</v>
      </c>
      <c r="U5729">
        <v>32.059800000000003</v>
      </c>
    </row>
    <row r="5730" spans="1:21" x14ac:dyDescent="0.25">
      <c r="A5730">
        <v>5729</v>
      </c>
      <c r="B5730" t="s">
        <v>8453</v>
      </c>
      <c r="C5730" s="1">
        <v>43077</v>
      </c>
      <c r="D5730" s="1">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v>
      </c>
    </row>
    <row r="5731" spans="1:21" x14ac:dyDescent="0.25">
      <c r="A5731">
        <v>5730</v>
      </c>
      <c r="B5731" t="s">
        <v>8453</v>
      </c>
      <c r="C5731" s="1">
        <v>43077</v>
      </c>
      <c r="D5731" s="1">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28.087599999999998</v>
      </c>
    </row>
    <row r="5732" spans="1:21" x14ac:dyDescent="0.25">
      <c r="A5732">
        <v>5731</v>
      </c>
      <c r="B5732" t="s">
        <v>8453</v>
      </c>
      <c r="C5732" s="1">
        <v>43077</v>
      </c>
      <c r="D5732" s="1">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41.392800000000001</v>
      </c>
    </row>
    <row r="5733" spans="1:21" x14ac:dyDescent="0.25">
      <c r="A5733">
        <v>5732</v>
      </c>
      <c r="B5733" t="s">
        <v>8453</v>
      </c>
      <c r="C5733" s="1">
        <v>43077</v>
      </c>
      <c r="D5733" s="1">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12.6592</v>
      </c>
    </row>
    <row r="5734" spans="1:21" x14ac:dyDescent="0.25">
      <c r="A5734">
        <v>5733</v>
      </c>
      <c r="B5734" t="s">
        <v>8454</v>
      </c>
      <c r="C5734" s="1">
        <v>42915</v>
      </c>
      <c r="D5734" s="1">
        <v>42918</v>
      </c>
      <c r="E5734" t="s">
        <v>187</v>
      </c>
      <c r="F5734" t="s">
        <v>960</v>
      </c>
      <c r="G5734" t="s">
        <v>961</v>
      </c>
      <c r="H5734" t="s">
        <v>40</v>
      </c>
      <c r="I5734" t="s">
        <v>26</v>
      </c>
      <c r="J5734" t="s">
        <v>8455</v>
      </c>
      <c r="K5734" t="s">
        <v>748</v>
      </c>
      <c r="L5734">
        <v>6460</v>
      </c>
      <c r="M5734" t="s">
        <v>147</v>
      </c>
      <c r="N5734" t="s">
        <v>6584</v>
      </c>
      <c r="O5734" t="s">
        <v>31</v>
      </c>
      <c r="P5734" t="s">
        <v>32</v>
      </c>
      <c r="Q5734" t="s">
        <v>6585</v>
      </c>
      <c r="R5734">
        <v>638.82000000000005</v>
      </c>
      <c r="S5734">
        <v>9</v>
      </c>
      <c r="T5734">
        <v>0</v>
      </c>
      <c r="U5734">
        <v>185.2578</v>
      </c>
    </row>
    <row r="5735" spans="1:21" x14ac:dyDescent="0.25">
      <c r="A5735">
        <v>5734</v>
      </c>
      <c r="B5735" t="s">
        <v>8454</v>
      </c>
      <c r="C5735" s="1">
        <v>42915</v>
      </c>
      <c r="D5735" s="1">
        <v>42918</v>
      </c>
      <c r="E5735" t="s">
        <v>187</v>
      </c>
      <c r="F5735" t="s">
        <v>960</v>
      </c>
      <c r="G5735" t="s">
        <v>961</v>
      </c>
      <c r="H5735" t="s">
        <v>40</v>
      </c>
      <c r="I5735" t="s">
        <v>26</v>
      </c>
      <c r="J5735" t="s">
        <v>8455</v>
      </c>
      <c r="K5735" t="s">
        <v>748</v>
      </c>
      <c r="L5735">
        <v>6460</v>
      </c>
      <c r="M5735" t="s">
        <v>147</v>
      </c>
      <c r="N5735" t="s">
        <v>2657</v>
      </c>
      <c r="O5735" t="s">
        <v>45</v>
      </c>
      <c r="P5735" t="s">
        <v>578</v>
      </c>
      <c r="Q5735" t="s">
        <v>2658</v>
      </c>
      <c r="R5735">
        <v>30.69</v>
      </c>
      <c r="S5735">
        <v>3</v>
      </c>
      <c r="T5735">
        <v>0</v>
      </c>
      <c r="U5735">
        <v>7.9794</v>
      </c>
    </row>
    <row r="5736" spans="1:21" x14ac:dyDescent="0.25">
      <c r="A5736">
        <v>5735</v>
      </c>
      <c r="B5736" t="s">
        <v>8454</v>
      </c>
      <c r="C5736" s="1">
        <v>42915</v>
      </c>
      <c r="D5736" s="1">
        <v>42918</v>
      </c>
      <c r="E5736" t="s">
        <v>187</v>
      </c>
      <c r="F5736" t="s">
        <v>960</v>
      </c>
      <c r="G5736" t="s">
        <v>961</v>
      </c>
      <c r="H5736" t="s">
        <v>40</v>
      </c>
      <c r="I5736" t="s">
        <v>26</v>
      </c>
      <c r="J5736" t="s">
        <v>8455</v>
      </c>
      <c r="K5736" t="s">
        <v>748</v>
      </c>
      <c r="L5736">
        <v>6460</v>
      </c>
      <c r="M5736" t="s">
        <v>147</v>
      </c>
      <c r="N5736" t="s">
        <v>3847</v>
      </c>
      <c r="O5736" t="s">
        <v>31</v>
      </c>
      <c r="P5736" t="s">
        <v>64</v>
      </c>
      <c r="Q5736" t="s">
        <v>3848</v>
      </c>
      <c r="R5736">
        <v>25.16</v>
      </c>
      <c r="S5736">
        <v>2</v>
      </c>
      <c r="T5736">
        <v>0</v>
      </c>
      <c r="U5736">
        <v>8.5543999999999993</v>
      </c>
    </row>
    <row r="5737" spans="1:21" x14ac:dyDescent="0.25">
      <c r="A5737">
        <v>5736</v>
      </c>
      <c r="B5737" t="s">
        <v>8456</v>
      </c>
      <c r="C5737" s="1">
        <v>41819</v>
      </c>
      <c r="D5737" s="1">
        <v>41823</v>
      </c>
      <c r="E5737" t="s">
        <v>49</v>
      </c>
      <c r="F5737" t="s">
        <v>5288</v>
      </c>
      <c r="G5737" t="s">
        <v>5289</v>
      </c>
      <c r="H5737" t="s">
        <v>25</v>
      </c>
      <c r="I5737" t="s">
        <v>26</v>
      </c>
      <c r="J5737" t="s">
        <v>265</v>
      </c>
      <c r="K5737" t="s">
        <v>266</v>
      </c>
      <c r="L5737">
        <v>10024</v>
      </c>
      <c r="M5737" t="s">
        <v>147</v>
      </c>
      <c r="N5737" t="s">
        <v>6144</v>
      </c>
      <c r="O5737" t="s">
        <v>45</v>
      </c>
      <c r="P5737" t="s">
        <v>74</v>
      </c>
      <c r="Q5737" t="s">
        <v>6145</v>
      </c>
      <c r="R5737">
        <v>13.92</v>
      </c>
      <c r="S5737">
        <v>3</v>
      </c>
      <c r="T5737">
        <v>0.2</v>
      </c>
      <c r="U5737">
        <v>4.8719999999999999</v>
      </c>
    </row>
    <row r="5738" spans="1:21" x14ac:dyDescent="0.25">
      <c r="A5738">
        <v>5737</v>
      </c>
      <c r="B5738" t="s">
        <v>8457</v>
      </c>
      <c r="C5738" s="1">
        <v>41659</v>
      </c>
      <c r="D5738" s="1">
        <v>41664</v>
      </c>
      <c r="E5738" t="s">
        <v>49</v>
      </c>
      <c r="F5738" t="s">
        <v>5255</v>
      </c>
      <c r="G5738" t="s">
        <v>5256</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x14ac:dyDescent="0.25">
      <c r="A5739">
        <v>5738</v>
      </c>
      <c r="B5739" t="s">
        <v>8457</v>
      </c>
      <c r="C5739" s="1">
        <v>41659</v>
      </c>
      <c r="D5739" s="1">
        <v>41664</v>
      </c>
      <c r="E5739" t="s">
        <v>49</v>
      </c>
      <c r="F5739" t="s">
        <v>5255</v>
      </c>
      <c r="G5739" t="s">
        <v>5256</v>
      </c>
      <c r="H5739" t="s">
        <v>25</v>
      </c>
      <c r="I5739" t="s">
        <v>26</v>
      </c>
      <c r="J5739" t="s">
        <v>41</v>
      </c>
      <c r="K5739" t="s">
        <v>42</v>
      </c>
      <c r="L5739">
        <v>90049</v>
      </c>
      <c r="M5739" t="s">
        <v>43</v>
      </c>
      <c r="N5739" t="s">
        <v>351</v>
      </c>
      <c r="O5739" t="s">
        <v>31</v>
      </c>
      <c r="P5739" t="s">
        <v>64</v>
      </c>
      <c r="Q5739" t="s">
        <v>352</v>
      </c>
      <c r="R5739">
        <v>19.3</v>
      </c>
      <c r="S5739">
        <v>2</v>
      </c>
      <c r="T5739">
        <v>0</v>
      </c>
      <c r="U5739">
        <v>5.79</v>
      </c>
    </row>
    <row r="5740" spans="1:21" x14ac:dyDescent="0.25">
      <c r="A5740">
        <v>5739</v>
      </c>
      <c r="B5740" t="s">
        <v>8458</v>
      </c>
      <c r="C5740" s="1">
        <v>42735</v>
      </c>
      <c r="D5740" s="1">
        <v>42741</v>
      </c>
      <c r="E5740" t="s">
        <v>49</v>
      </c>
      <c r="F5740" t="s">
        <v>6126</v>
      </c>
      <c r="G5740" t="s">
        <v>6127</v>
      </c>
      <c r="H5740" t="s">
        <v>25</v>
      </c>
      <c r="I5740" t="s">
        <v>26</v>
      </c>
      <c r="J5740" t="s">
        <v>126</v>
      </c>
      <c r="K5740" t="s">
        <v>42</v>
      </c>
      <c r="L5740">
        <v>94109</v>
      </c>
      <c r="M5740" t="s">
        <v>43</v>
      </c>
      <c r="N5740" t="s">
        <v>5788</v>
      </c>
      <c r="O5740" t="s">
        <v>45</v>
      </c>
      <c r="P5740" t="s">
        <v>74</v>
      </c>
      <c r="Q5740" t="s">
        <v>5789</v>
      </c>
      <c r="R5740">
        <v>38.375999999999998</v>
      </c>
      <c r="S5740">
        <v>3</v>
      </c>
      <c r="T5740">
        <v>0.2</v>
      </c>
      <c r="U5740">
        <v>13.4316</v>
      </c>
    </row>
    <row r="5741" spans="1:21" x14ac:dyDescent="0.25">
      <c r="A5741">
        <v>5740</v>
      </c>
      <c r="B5741" t="s">
        <v>8459</v>
      </c>
      <c r="C5741" s="1">
        <v>42822</v>
      </c>
      <c r="D5741" s="1">
        <v>42825</v>
      </c>
      <c r="E5741" t="s">
        <v>187</v>
      </c>
      <c r="F5741" t="s">
        <v>6611</v>
      </c>
      <c r="G5741" t="s">
        <v>6612</v>
      </c>
      <c r="H5741" t="s">
        <v>40</v>
      </c>
      <c r="I5741" t="s">
        <v>26</v>
      </c>
      <c r="J5741" t="s">
        <v>747</v>
      </c>
      <c r="K5741" t="s">
        <v>42</v>
      </c>
      <c r="L5741">
        <v>94533</v>
      </c>
      <c r="M5741" t="s">
        <v>43</v>
      </c>
      <c r="N5741" t="s">
        <v>7341</v>
      </c>
      <c r="O5741" t="s">
        <v>45</v>
      </c>
      <c r="P5741" t="s">
        <v>89</v>
      </c>
      <c r="Q5741" t="s">
        <v>7342</v>
      </c>
      <c r="R5741">
        <v>12.96</v>
      </c>
      <c r="S5741">
        <v>2</v>
      </c>
      <c r="T5741">
        <v>0</v>
      </c>
      <c r="U5741">
        <v>6.3503999999999996</v>
      </c>
    </row>
    <row r="5742" spans="1:21" x14ac:dyDescent="0.25">
      <c r="A5742">
        <v>5741</v>
      </c>
      <c r="B5742" t="s">
        <v>8459</v>
      </c>
      <c r="C5742" s="1">
        <v>42822</v>
      </c>
      <c r="D5742" s="1">
        <v>42825</v>
      </c>
      <c r="E5742" t="s">
        <v>187</v>
      </c>
      <c r="F5742" t="s">
        <v>6611</v>
      </c>
      <c r="G5742" t="s">
        <v>6612</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x14ac:dyDescent="0.25">
      <c r="A5743">
        <v>5742</v>
      </c>
      <c r="B5743" t="s">
        <v>8459</v>
      </c>
      <c r="C5743" s="1">
        <v>42822</v>
      </c>
      <c r="D5743" s="1">
        <v>42825</v>
      </c>
      <c r="E5743" t="s">
        <v>187</v>
      </c>
      <c r="F5743" t="s">
        <v>6611</v>
      </c>
      <c r="G5743" t="s">
        <v>6612</v>
      </c>
      <c r="H5743" t="s">
        <v>40</v>
      </c>
      <c r="I5743" t="s">
        <v>26</v>
      </c>
      <c r="J5743" t="s">
        <v>747</v>
      </c>
      <c r="K5743" t="s">
        <v>42</v>
      </c>
      <c r="L5743">
        <v>94533</v>
      </c>
      <c r="M5743" t="s">
        <v>43</v>
      </c>
      <c r="N5743" t="s">
        <v>4366</v>
      </c>
      <c r="O5743" t="s">
        <v>70</v>
      </c>
      <c r="P5743" t="s">
        <v>683</v>
      </c>
      <c r="Q5743" t="s">
        <v>4367</v>
      </c>
      <c r="R5743">
        <v>532.72</v>
      </c>
      <c r="S5743">
        <v>2</v>
      </c>
      <c r="T5743">
        <v>0.2</v>
      </c>
      <c r="U5743">
        <v>53.271999999999998</v>
      </c>
    </row>
    <row r="5744" spans="1:21" x14ac:dyDescent="0.25">
      <c r="A5744">
        <v>5743</v>
      </c>
      <c r="B5744" t="s">
        <v>8459</v>
      </c>
      <c r="C5744" s="1">
        <v>42822</v>
      </c>
      <c r="D5744" s="1">
        <v>42825</v>
      </c>
      <c r="E5744" t="s">
        <v>187</v>
      </c>
      <c r="F5744" t="s">
        <v>6611</v>
      </c>
      <c r="G5744" t="s">
        <v>6612</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x14ac:dyDescent="0.25">
      <c r="A5745">
        <v>5744</v>
      </c>
      <c r="B5745" t="s">
        <v>8459</v>
      </c>
      <c r="C5745" s="1">
        <v>42822</v>
      </c>
      <c r="D5745" s="1">
        <v>42825</v>
      </c>
      <c r="E5745" t="s">
        <v>187</v>
      </c>
      <c r="F5745" t="s">
        <v>6611</v>
      </c>
      <c r="G5745" t="s">
        <v>6612</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x14ac:dyDescent="0.25">
      <c r="A5746">
        <v>5745</v>
      </c>
      <c r="B5746" t="s">
        <v>8459</v>
      </c>
      <c r="C5746" s="1">
        <v>42822</v>
      </c>
      <c r="D5746" s="1">
        <v>42825</v>
      </c>
      <c r="E5746" t="s">
        <v>187</v>
      </c>
      <c r="F5746" t="s">
        <v>6611</v>
      </c>
      <c r="G5746" t="s">
        <v>6612</v>
      </c>
      <c r="H5746" t="s">
        <v>40</v>
      </c>
      <c r="I5746" t="s">
        <v>26</v>
      </c>
      <c r="J5746" t="s">
        <v>747</v>
      </c>
      <c r="K5746" t="s">
        <v>42</v>
      </c>
      <c r="L5746">
        <v>94533</v>
      </c>
      <c r="M5746" t="s">
        <v>43</v>
      </c>
      <c r="N5746" t="s">
        <v>1633</v>
      </c>
      <c r="O5746" t="s">
        <v>45</v>
      </c>
      <c r="P5746" t="s">
        <v>58</v>
      </c>
      <c r="Q5746" t="s">
        <v>1634</v>
      </c>
      <c r="R5746">
        <v>795.48</v>
      </c>
      <c r="S5746">
        <v>7</v>
      </c>
      <c r="T5746">
        <v>0</v>
      </c>
      <c r="U5746">
        <v>7.9547999999999996</v>
      </c>
    </row>
    <row r="5747" spans="1:21" x14ac:dyDescent="0.25">
      <c r="A5747">
        <v>5746</v>
      </c>
      <c r="B5747" t="s">
        <v>8459</v>
      </c>
      <c r="C5747" s="1">
        <v>42822</v>
      </c>
      <c r="D5747" s="1">
        <v>42825</v>
      </c>
      <c r="E5747" t="s">
        <v>187</v>
      </c>
      <c r="F5747" t="s">
        <v>6611</v>
      </c>
      <c r="G5747" t="s">
        <v>6612</v>
      </c>
      <c r="H5747" t="s">
        <v>40</v>
      </c>
      <c r="I5747" t="s">
        <v>26</v>
      </c>
      <c r="J5747" t="s">
        <v>747</v>
      </c>
      <c r="K5747" t="s">
        <v>42</v>
      </c>
      <c r="L5747">
        <v>94533</v>
      </c>
      <c r="M5747" t="s">
        <v>43</v>
      </c>
      <c r="N5747" t="s">
        <v>5760</v>
      </c>
      <c r="O5747" t="s">
        <v>31</v>
      </c>
      <c r="P5747" t="s">
        <v>64</v>
      </c>
      <c r="Q5747" t="s">
        <v>5761</v>
      </c>
      <c r="R5747">
        <v>21.56</v>
      </c>
      <c r="S5747">
        <v>7</v>
      </c>
      <c r="T5747">
        <v>0</v>
      </c>
      <c r="U5747">
        <v>6.8992000000000004</v>
      </c>
    </row>
    <row r="5748" spans="1:21" x14ac:dyDescent="0.25">
      <c r="A5748">
        <v>5747</v>
      </c>
      <c r="B5748" t="s">
        <v>8460</v>
      </c>
      <c r="C5748" s="1">
        <v>42712</v>
      </c>
      <c r="D5748" s="1">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v>
      </c>
      <c r="S5748">
        <v>2</v>
      </c>
      <c r="T5748">
        <v>0.2</v>
      </c>
      <c r="U5748">
        <v>31.198</v>
      </c>
    </row>
    <row r="5749" spans="1:21" x14ac:dyDescent="0.25">
      <c r="A5749">
        <v>5748</v>
      </c>
      <c r="B5749" t="s">
        <v>8460</v>
      </c>
      <c r="C5749" s="1">
        <v>42712</v>
      </c>
      <c r="D5749" s="1">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17.8794</v>
      </c>
    </row>
    <row r="5750" spans="1:21" x14ac:dyDescent="0.25">
      <c r="A5750">
        <v>5749</v>
      </c>
      <c r="B5750" t="s">
        <v>8460</v>
      </c>
      <c r="C5750" s="1">
        <v>42712</v>
      </c>
      <c r="D5750" s="1">
        <v>42716</v>
      </c>
      <c r="E5750" t="s">
        <v>49</v>
      </c>
      <c r="F5750" t="s">
        <v>241</v>
      </c>
      <c r="G5750" t="s">
        <v>242</v>
      </c>
      <c r="H5750" t="s">
        <v>25</v>
      </c>
      <c r="I5750" t="s">
        <v>26</v>
      </c>
      <c r="J5750" t="s">
        <v>3528</v>
      </c>
      <c r="K5750" t="s">
        <v>87</v>
      </c>
      <c r="L5750">
        <v>27834</v>
      </c>
      <c r="M5750" t="s">
        <v>29</v>
      </c>
      <c r="N5750" t="s">
        <v>7699</v>
      </c>
      <c r="O5750" t="s">
        <v>70</v>
      </c>
      <c r="P5750" t="s">
        <v>160</v>
      </c>
      <c r="Q5750" t="s">
        <v>7700</v>
      </c>
      <c r="R5750">
        <v>16.559999999999999</v>
      </c>
      <c r="S5750">
        <v>3</v>
      </c>
      <c r="T5750">
        <v>0.2</v>
      </c>
      <c r="U5750">
        <v>-2.484</v>
      </c>
    </row>
    <row r="5751" spans="1:21" x14ac:dyDescent="0.25">
      <c r="A5751">
        <v>5750</v>
      </c>
      <c r="B5751" t="s">
        <v>8461</v>
      </c>
      <c r="C5751" s="1">
        <v>43057</v>
      </c>
      <c r="D5751" s="1">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36.725499999999997</v>
      </c>
    </row>
    <row r="5752" spans="1:21" x14ac:dyDescent="0.25">
      <c r="A5752">
        <v>5751</v>
      </c>
      <c r="B5752" t="s">
        <v>8462</v>
      </c>
      <c r="C5752" s="1">
        <v>41789</v>
      </c>
      <c r="D5752" s="1">
        <v>41795</v>
      </c>
      <c r="E5752" t="s">
        <v>49</v>
      </c>
      <c r="F5752" t="s">
        <v>7953</v>
      </c>
      <c r="G5752" t="s">
        <v>7954</v>
      </c>
      <c r="H5752" t="s">
        <v>25</v>
      </c>
      <c r="I5752" t="s">
        <v>26</v>
      </c>
      <c r="J5752" t="s">
        <v>8463</v>
      </c>
      <c r="K5752" t="s">
        <v>210</v>
      </c>
      <c r="L5752">
        <v>60089</v>
      </c>
      <c r="M5752" t="s">
        <v>104</v>
      </c>
      <c r="N5752" t="s">
        <v>79</v>
      </c>
      <c r="O5752" t="s">
        <v>31</v>
      </c>
      <c r="P5752" t="s">
        <v>55</v>
      </c>
      <c r="Q5752" t="s">
        <v>80</v>
      </c>
      <c r="R5752">
        <v>355.45499999999998</v>
      </c>
      <c r="S5752">
        <v>3</v>
      </c>
      <c r="T5752">
        <v>0.5</v>
      </c>
      <c r="U5752">
        <v>-184.8366</v>
      </c>
    </row>
    <row r="5753" spans="1:21" x14ac:dyDescent="0.25">
      <c r="A5753">
        <v>5752</v>
      </c>
      <c r="B5753" t="s">
        <v>8464</v>
      </c>
      <c r="C5753" s="1">
        <v>42391</v>
      </c>
      <c r="D5753" s="1">
        <v>42397</v>
      </c>
      <c r="E5753" t="s">
        <v>49</v>
      </c>
      <c r="F5753" t="s">
        <v>1922</v>
      </c>
      <c r="G5753" t="s">
        <v>1923</v>
      </c>
      <c r="H5753" t="s">
        <v>25</v>
      </c>
      <c r="I5753" t="s">
        <v>26</v>
      </c>
      <c r="J5753" t="s">
        <v>949</v>
      </c>
      <c r="K5753" t="s">
        <v>42</v>
      </c>
      <c r="L5753">
        <v>92037</v>
      </c>
      <c r="M5753" t="s">
        <v>43</v>
      </c>
      <c r="N5753" t="s">
        <v>8465</v>
      </c>
      <c r="O5753" t="s">
        <v>45</v>
      </c>
      <c r="P5753" t="s">
        <v>46</v>
      </c>
      <c r="Q5753" t="s">
        <v>8466</v>
      </c>
      <c r="R5753">
        <v>44.4</v>
      </c>
      <c r="S5753">
        <v>3</v>
      </c>
      <c r="T5753">
        <v>0</v>
      </c>
      <c r="U5753">
        <v>22.2</v>
      </c>
    </row>
    <row r="5754" spans="1:21" x14ac:dyDescent="0.25">
      <c r="A5754">
        <v>5753</v>
      </c>
      <c r="B5754" t="s">
        <v>8464</v>
      </c>
      <c r="C5754" s="1">
        <v>42391</v>
      </c>
      <c r="D5754" s="1">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9.4990000000000006</v>
      </c>
    </row>
    <row r="5755" spans="1:21" x14ac:dyDescent="0.25">
      <c r="A5755">
        <v>5754</v>
      </c>
      <c r="B5755" t="s">
        <v>8467</v>
      </c>
      <c r="C5755" s="1">
        <v>42403</v>
      </c>
      <c r="D5755" s="1">
        <v>42410</v>
      </c>
      <c r="E5755" t="s">
        <v>49</v>
      </c>
      <c r="F5755" t="s">
        <v>6580</v>
      </c>
      <c r="G5755" t="s">
        <v>6581</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x14ac:dyDescent="0.25">
      <c r="A5756">
        <v>5755</v>
      </c>
      <c r="B5756" t="s">
        <v>8468</v>
      </c>
      <c r="C5756" s="1">
        <v>42092</v>
      </c>
      <c r="D5756" s="1">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1.4456</v>
      </c>
    </row>
    <row r="5757" spans="1:21" x14ac:dyDescent="0.25">
      <c r="A5757">
        <v>5756</v>
      </c>
      <c r="B5757" t="s">
        <v>8469</v>
      </c>
      <c r="C5757" s="1">
        <v>41926</v>
      </c>
      <c r="D5757" s="1">
        <v>41930</v>
      </c>
      <c r="E5757" t="s">
        <v>49</v>
      </c>
      <c r="F5757" t="s">
        <v>5800</v>
      </c>
      <c r="G5757" t="s">
        <v>5801</v>
      </c>
      <c r="H5757" t="s">
        <v>25</v>
      </c>
      <c r="I5757" t="s">
        <v>26</v>
      </c>
      <c r="J5757" t="s">
        <v>102</v>
      </c>
      <c r="K5757" t="s">
        <v>103</v>
      </c>
      <c r="L5757">
        <v>76106</v>
      </c>
      <c r="M5757" t="s">
        <v>104</v>
      </c>
      <c r="N5757" t="s">
        <v>7641</v>
      </c>
      <c r="O5757" t="s">
        <v>45</v>
      </c>
      <c r="P5757" t="s">
        <v>77</v>
      </c>
      <c r="Q5757" t="s">
        <v>7642</v>
      </c>
      <c r="R5757">
        <v>3.16</v>
      </c>
      <c r="S5757">
        <v>4</v>
      </c>
      <c r="T5757">
        <v>0.8</v>
      </c>
      <c r="U5757">
        <v>-8.532</v>
      </c>
    </row>
    <row r="5758" spans="1:21" x14ac:dyDescent="0.25">
      <c r="A5758">
        <v>5757</v>
      </c>
      <c r="B5758" t="s">
        <v>8469</v>
      </c>
      <c r="C5758" s="1">
        <v>41926</v>
      </c>
      <c r="D5758" s="1">
        <v>41930</v>
      </c>
      <c r="E5758" t="s">
        <v>49</v>
      </c>
      <c r="F5758" t="s">
        <v>5800</v>
      </c>
      <c r="G5758" t="s">
        <v>5801</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1" x14ac:dyDescent="0.25">
      <c r="A5759">
        <v>5758</v>
      </c>
      <c r="B5759" t="s">
        <v>8470</v>
      </c>
      <c r="C5759" s="1">
        <v>42227</v>
      </c>
      <c r="D5759" s="1">
        <v>42232</v>
      </c>
      <c r="E5759" t="s">
        <v>49</v>
      </c>
      <c r="F5759" t="s">
        <v>8471</v>
      </c>
      <c r="G5759" t="s">
        <v>8472</v>
      </c>
      <c r="H5759" t="s">
        <v>25</v>
      </c>
      <c r="I5759" t="s">
        <v>26</v>
      </c>
      <c r="J5759" t="s">
        <v>4596</v>
      </c>
      <c r="K5759" t="s">
        <v>87</v>
      </c>
      <c r="L5759">
        <v>27604</v>
      </c>
      <c r="M5759" t="s">
        <v>29</v>
      </c>
      <c r="N5759" t="s">
        <v>3964</v>
      </c>
      <c r="O5759" t="s">
        <v>31</v>
      </c>
      <c r="P5759" t="s">
        <v>64</v>
      </c>
      <c r="Q5759" t="s">
        <v>5777</v>
      </c>
      <c r="R5759">
        <v>46.152000000000001</v>
      </c>
      <c r="S5759">
        <v>3</v>
      </c>
      <c r="T5759">
        <v>0.2</v>
      </c>
      <c r="U5759">
        <v>12.1149</v>
      </c>
    </row>
    <row r="5760" spans="1:21" x14ac:dyDescent="0.25">
      <c r="A5760">
        <v>5759</v>
      </c>
      <c r="B5760" t="s">
        <v>8473</v>
      </c>
      <c r="C5760" s="1">
        <v>42330</v>
      </c>
      <c r="D5760" s="1">
        <v>42331</v>
      </c>
      <c r="E5760" t="s">
        <v>187</v>
      </c>
      <c r="F5760" t="s">
        <v>61</v>
      </c>
      <c r="G5760" t="s">
        <v>62</v>
      </c>
      <c r="H5760" t="s">
        <v>25</v>
      </c>
      <c r="I5760" t="s">
        <v>26</v>
      </c>
      <c r="J5760" t="s">
        <v>2334</v>
      </c>
      <c r="K5760" t="s">
        <v>53</v>
      </c>
      <c r="L5760">
        <v>33012</v>
      </c>
      <c r="M5760" t="s">
        <v>29</v>
      </c>
      <c r="N5760" t="s">
        <v>8192</v>
      </c>
      <c r="O5760" t="s">
        <v>70</v>
      </c>
      <c r="P5760" t="s">
        <v>683</v>
      </c>
      <c r="Q5760" t="s">
        <v>8193</v>
      </c>
      <c r="R5760">
        <v>32.984999999999999</v>
      </c>
      <c r="S5760">
        <v>3</v>
      </c>
      <c r="T5760">
        <v>0.5</v>
      </c>
      <c r="U5760">
        <v>-1.9791000000000001</v>
      </c>
    </row>
    <row r="5761" spans="1:21" x14ac:dyDescent="0.25">
      <c r="A5761">
        <v>5760</v>
      </c>
      <c r="B5761" t="s">
        <v>8474</v>
      </c>
      <c r="C5761" s="1">
        <v>42734</v>
      </c>
      <c r="D5761" s="1">
        <v>42734</v>
      </c>
      <c r="E5761" t="s">
        <v>1292</v>
      </c>
      <c r="F5761" t="s">
        <v>5932</v>
      </c>
      <c r="G5761" t="s">
        <v>5933</v>
      </c>
      <c r="H5761" t="s">
        <v>101</v>
      </c>
      <c r="I5761" t="s">
        <v>26</v>
      </c>
      <c r="J5761" t="s">
        <v>41</v>
      </c>
      <c r="K5761" t="s">
        <v>42</v>
      </c>
      <c r="L5761">
        <v>90032</v>
      </c>
      <c r="M5761" t="s">
        <v>43</v>
      </c>
      <c r="N5761" t="s">
        <v>3037</v>
      </c>
      <c r="O5761" t="s">
        <v>45</v>
      </c>
      <c r="P5761" t="s">
        <v>58</v>
      </c>
      <c r="Q5761" t="s">
        <v>3038</v>
      </c>
      <c r="R5761">
        <v>481.32</v>
      </c>
      <c r="S5761">
        <v>4</v>
      </c>
      <c r="T5761">
        <v>0</v>
      </c>
      <c r="U5761">
        <v>125.14319999999999</v>
      </c>
    </row>
    <row r="5762" spans="1:21" x14ac:dyDescent="0.25">
      <c r="A5762">
        <v>5761</v>
      </c>
      <c r="B5762" t="s">
        <v>8474</v>
      </c>
      <c r="C5762" s="1">
        <v>42734</v>
      </c>
      <c r="D5762" s="1">
        <v>42734</v>
      </c>
      <c r="E5762" t="s">
        <v>1292</v>
      </c>
      <c r="F5762" t="s">
        <v>5932</v>
      </c>
      <c r="G5762" t="s">
        <v>5933</v>
      </c>
      <c r="H5762" t="s">
        <v>101</v>
      </c>
      <c r="I5762" t="s">
        <v>26</v>
      </c>
      <c r="J5762" t="s">
        <v>41</v>
      </c>
      <c r="K5762" t="s">
        <v>42</v>
      </c>
      <c r="L5762">
        <v>90032</v>
      </c>
      <c r="M5762" t="s">
        <v>43</v>
      </c>
      <c r="N5762" t="s">
        <v>1622</v>
      </c>
      <c r="O5762" t="s">
        <v>45</v>
      </c>
      <c r="P5762" t="s">
        <v>74</v>
      </c>
      <c r="Q5762" t="s">
        <v>1623</v>
      </c>
      <c r="R5762">
        <v>6.3840000000000003</v>
      </c>
      <c r="S5762">
        <v>1</v>
      </c>
      <c r="T5762">
        <v>0.2</v>
      </c>
      <c r="U5762">
        <v>2.1545999999999998</v>
      </c>
    </row>
    <row r="5763" spans="1:21" x14ac:dyDescent="0.25">
      <c r="A5763">
        <v>5762</v>
      </c>
      <c r="B5763" t="s">
        <v>8475</v>
      </c>
      <c r="C5763" s="1">
        <v>42959</v>
      </c>
      <c r="D5763" s="1">
        <v>42962</v>
      </c>
      <c r="E5763" t="s">
        <v>187</v>
      </c>
      <c r="F5763" t="s">
        <v>5231</v>
      </c>
      <c r="G5763" t="s">
        <v>5232</v>
      </c>
      <c r="H5763" t="s">
        <v>25</v>
      </c>
      <c r="I5763" t="s">
        <v>26</v>
      </c>
      <c r="J5763" t="s">
        <v>8476</v>
      </c>
      <c r="K5763" t="s">
        <v>42</v>
      </c>
      <c r="L5763">
        <v>92630</v>
      </c>
      <c r="M5763" t="s">
        <v>43</v>
      </c>
      <c r="N5763" t="s">
        <v>4428</v>
      </c>
      <c r="O5763" t="s">
        <v>45</v>
      </c>
      <c r="P5763" t="s">
        <v>77</v>
      </c>
      <c r="Q5763" t="s">
        <v>4429</v>
      </c>
      <c r="R5763">
        <v>542.94000000000005</v>
      </c>
      <c r="S5763">
        <v>3</v>
      </c>
      <c r="T5763">
        <v>0</v>
      </c>
      <c r="U5763">
        <v>152.0232</v>
      </c>
    </row>
    <row r="5764" spans="1:21" x14ac:dyDescent="0.25">
      <c r="A5764">
        <v>5763</v>
      </c>
      <c r="B5764" t="s">
        <v>8475</v>
      </c>
      <c r="C5764" s="1">
        <v>42959</v>
      </c>
      <c r="D5764" s="1">
        <v>42962</v>
      </c>
      <c r="E5764" t="s">
        <v>187</v>
      </c>
      <c r="F5764" t="s">
        <v>5231</v>
      </c>
      <c r="G5764" t="s">
        <v>5232</v>
      </c>
      <c r="H5764" t="s">
        <v>25</v>
      </c>
      <c r="I5764" t="s">
        <v>26</v>
      </c>
      <c r="J5764" t="s">
        <v>8476</v>
      </c>
      <c r="K5764" t="s">
        <v>42</v>
      </c>
      <c r="L5764">
        <v>92630</v>
      </c>
      <c r="M5764" t="s">
        <v>43</v>
      </c>
      <c r="N5764" t="s">
        <v>3936</v>
      </c>
      <c r="O5764" t="s">
        <v>31</v>
      </c>
      <c r="P5764" t="s">
        <v>64</v>
      </c>
      <c r="Q5764" t="s">
        <v>3937</v>
      </c>
      <c r="R5764">
        <v>54.92</v>
      </c>
      <c r="S5764">
        <v>4</v>
      </c>
      <c r="T5764">
        <v>0</v>
      </c>
      <c r="U5764">
        <v>19.7712</v>
      </c>
    </row>
    <row r="5765" spans="1:21" x14ac:dyDescent="0.25">
      <c r="A5765">
        <v>5764</v>
      </c>
      <c r="B5765" t="s">
        <v>8477</v>
      </c>
      <c r="C5765" s="1">
        <v>42311</v>
      </c>
      <c r="D5765" s="1">
        <v>42313</v>
      </c>
      <c r="E5765" t="s">
        <v>187</v>
      </c>
      <c r="F5765" t="s">
        <v>793</v>
      </c>
      <c r="G5765" t="s">
        <v>794</v>
      </c>
      <c r="H5765" t="s">
        <v>40</v>
      </c>
      <c r="I5765" t="s">
        <v>26</v>
      </c>
      <c r="J5765" t="s">
        <v>1175</v>
      </c>
      <c r="K5765" t="s">
        <v>266</v>
      </c>
      <c r="L5765">
        <v>11561</v>
      </c>
      <c r="M5765" t="s">
        <v>147</v>
      </c>
      <c r="N5765" t="s">
        <v>6910</v>
      </c>
      <c r="O5765" t="s">
        <v>31</v>
      </c>
      <c r="P5765" t="s">
        <v>35</v>
      </c>
      <c r="Q5765" t="s">
        <v>6911</v>
      </c>
      <c r="R5765">
        <v>1448.82</v>
      </c>
      <c r="S5765">
        <v>10</v>
      </c>
      <c r="T5765">
        <v>0.1</v>
      </c>
      <c r="U5765">
        <v>209.274</v>
      </c>
    </row>
    <row r="5766" spans="1:21" x14ac:dyDescent="0.25">
      <c r="A5766">
        <v>5765</v>
      </c>
      <c r="B5766" t="s">
        <v>8478</v>
      </c>
      <c r="C5766" s="1">
        <v>42257</v>
      </c>
      <c r="D5766" s="1">
        <v>42259</v>
      </c>
      <c r="E5766" t="s">
        <v>22</v>
      </c>
      <c r="F5766" t="s">
        <v>3652</v>
      </c>
      <c r="G5766" t="s">
        <v>3653</v>
      </c>
      <c r="H5766" t="s">
        <v>25</v>
      </c>
      <c r="I5766" t="s">
        <v>26</v>
      </c>
      <c r="J5766" t="s">
        <v>94</v>
      </c>
      <c r="K5766" t="s">
        <v>95</v>
      </c>
      <c r="L5766">
        <v>98103</v>
      </c>
      <c r="M5766" t="s">
        <v>43</v>
      </c>
      <c r="N5766" t="s">
        <v>8380</v>
      </c>
      <c r="O5766" t="s">
        <v>45</v>
      </c>
      <c r="P5766" t="s">
        <v>58</v>
      </c>
      <c r="Q5766" t="s">
        <v>8381</v>
      </c>
      <c r="R5766">
        <v>353.88</v>
      </c>
      <c r="S5766">
        <v>6</v>
      </c>
      <c r="T5766">
        <v>0</v>
      </c>
      <c r="U5766">
        <v>17.693999999999999</v>
      </c>
    </row>
    <row r="5767" spans="1:21" x14ac:dyDescent="0.25">
      <c r="A5767">
        <v>5766</v>
      </c>
      <c r="B5767" t="s">
        <v>8479</v>
      </c>
      <c r="C5767" s="1">
        <v>41951</v>
      </c>
      <c r="D5767" s="1">
        <v>41957</v>
      </c>
      <c r="E5767" t="s">
        <v>49</v>
      </c>
      <c r="F5767" t="s">
        <v>151</v>
      </c>
      <c r="G5767" t="s">
        <v>152</v>
      </c>
      <c r="H5767" t="s">
        <v>25</v>
      </c>
      <c r="I5767" t="s">
        <v>26</v>
      </c>
      <c r="J5767" t="s">
        <v>8480</v>
      </c>
      <c r="K5767" t="s">
        <v>42</v>
      </c>
      <c r="L5767">
        <v>96003</v>
      </c>
      <c r="M5767" t="s">
        <v>43</v>
      </c>
      <c r="N5767" t="s">
        <v>3406</v>
      </c>
      <c r="O5767" t="s">
        <v>70</v>
      </c>
      <c r="P5767" t="s">
        <v>71</v>
      </c>
      <c r="Q5767" t="s">
        <v>3407</v>
      </c>
      <c r="R5767">
        <v>333.57600000000002</v>
      </c>
      <c r="S5767">
        <v>3</v>
      </c>
      <c r="T5767">
        <v>0.2</v>
      </c>
      <c r="U5767">
        <v>25.0182</v>
      </c>
    </row>
    <row r="5768" spans="1:21" x14ac:dyDescent="0.25">
      <c r="A5768">
        <v>5767</v>
      </c>
      <c r="B5768" t="s">
        <v>8481</v>
      </c>
      <c r="C5768" s="1">
        <v>42651</v>
      </c>
      <c r="D5768" s="1">
        <v>42658</v>
      </c>
      <c r="E5768" t="s">
        <v>49</v>
      </c>
      <c r="F5768" t="s">
        <v>2723</v>
      </c>
      <c r="G5768" t="s">
        <v>2724</v>
      </c>
      <c r="H5768" t="s">
        <v>101</v>
      </c>
      <c r="I5768" t="s">
        <v>26</v>
      </c>
      <c r="J5768" t="s">
        <v>679</v>
      </c>
      <c r="K5768" t="s">
        <v>103</v>
      </c>
      <c r="L5768">
        <v>78207</v>
      </c>
      <c r="M5768" t="s">
        <v>104</v>
      </c>
      <c r="N5768" t="s">
        <v>5550</v>
      </c>
      <c r="O5768" t="s">
        <v>45</v>
      </c>
      <c r="P5768" t="s">
        <v>46</v>
      </c>
      <c r="Q5768" t="s">
        <v>5551</v>
      </c>
      <c r="R5768">
        <v>60.143999999999998</v>
      </c>
      <c r="S5768">
        <v>6</v>
      </c>
      <c r="T5768">
        <v>0.2</v>
      </c>
      <c r="U5768">
        <v>20.2986</v>
      </c>
    </row>
    <row r="5769" spans="1:21" x14ac:dyDescent="0.25">
      <c r="A5769">
        <v>5768</v>
      </c>
      <c r="B5769" t="s">
        <v>8482</v>
      </c>
      <c r="C5769" s="1">
        <v>42986</v>
      </c>
      <c r="D5769" s="1">
        <v>42990</v>
      </c>
      <c r="E5769" t="s">
        <v>22</v>
      </c>
      <c r="F5769" t="s">
        <v>7874</v>
      </c>
      <c r="G5769" t="s">
        <v>7875</v>
      </c>
      <c r="H5769" t="s">
        <v>40</v>
      </c>
      <c r="I5769" t="s">
        <v>26</v>
      </c>
      <c r="J5769" t="s">
        <v>183</v>
      </c>
      <c r="K5769" t="s">
        <v>103</v>
      </c>
      <c r="L5769">
        <v>77070</v>
      </c>
      <c r="M5769" t="s">
        <v>104</v>
      </c>
      <c r="N5769" t="s">
        <v>3645</v>
      </c>
      <c r="O5769" t="s">
        <v>70</v>
      </c>
      <c r="P5769" t="s">
        <v>160</v>
      </c>
      <c r="Q5769" t="s">
        <v>3646</v>
      </c>
      <c r="R5769">
        <v>85.2</v>
      </c>
      <c r="S5769">
        <v>6</v>
      </c>
      <c r="T5769">
        <v>0.2</v>
      </c>
      <c r="U5769">
        <v>20.234999999999999</v>
      </c>
    </row>
    <row r="5770" spans="1:21" x14ac:dyDescent="0.25">
      <c r="A5770">
        <v>5769</v>
      </c>
      <c r="B5770" t="s">
        <v>8483</v>
      </c>
      <c r="C5770" s="1">
        <v>42060</v>
      </c>
      <c r="D5770" s="1">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x14ac:dyDescent="0.25">
      <c r="A5771">
        <v>5770</v>
      </c>
      <c r="B5771" t="s">
        <v>8483</v>
      </c>
      <c r="C5771" s="1">
        <v>42060</v>
      </c>
      <c r="D5771" s="1">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10.224</v>
      </c>
    </row>
    <row r="5772" spans="1:21" x14ac:dyDescent="0.25">
      <c r="A5772">
        <v>5771</v>
      </c>
      <c r="B5772" t="s">
        <v>8484</v>
      </c>
      <c r="C5772" s="1">
        <v>42271</v>
      </c>
      <c r="D5772" s="1">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x14ac:dyDescent="0.25">
      <c r="A5773">
        <v>5772</v>
      </c>
      <c r="B5773" t="s">
        <v>8484</v>
      </c>
      <c r="C5773" s="1">
        <v>42271</v>
      </c>
      <c r="D5773" s="1">
        <v>42275</v>
      </c>
      <c r="E5773" t="s">
        <v>49</v>
      </c>
      <c r="F5773" t="s">
        <v>3895</v>
      </c>
      <c r="G5773" t="s">
        <v>3896</v>
      </c>
      <c r="H5773" t="s">
        <v>40</v>
      </c>
      <c r="I5773" t="s">
        <v>26</v>
      </c>
      <c r="J5773" t="s">
        <v>41</v>
      </c>
      <c r="K5773" t="s">
        <v>42</v>
      </c>
      <c r="L5773">
        <v>90032</v>
      </c>
      <c r="M5773" t="s">
        <v>43</v>
      </c>
      <c r="N5773" t="s">
        <v>5619</v>
      </c>
      <c r="O5773" t="s">
        <v>45</v>
      </c>
      <c r="P5773" t="s">
        <v>77</v>
      </c>
      <c r="Q5773" t="s">
        <v>5620</v>
      </c>
      <c r="R5773">
        <v>1158.1199999999999</v>
      </c>
      <c r="S5773">
        <v>4</v>
      </c>
      <c r="T5773">
        <v>0</v>
      </c>
      <c r="U5773">
        <v>335.85480000000001</v>
      </c>
    </row>
    <row r="5774" spans="1:21" x14ac:dyDescent="0.25">
      <c r="A5774">
        <v>5773</v>
      </c>
      <c r="B5774" t="s">
        <v>8485</v>
      </c>
      <c r="C5774" s="1">
        <v>42334</v>
      </c>
      <c r="D5774" s="1">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x14ac:dyDescent="0.25">
      <c r="A5775">
        <v>5774</v>
      </c>
      <c r="B5775" t="s">
        <v>8486</v>
      </c>
      <c r="C5775" s="1">
        <v>42613</v>
      </c>
      <c r="D5775" s="1">
        <v>42619</v>
      </c>
      <c r="E5775" t="s">
        <v>49</v>
      </c>
      <c r="F5775" t="s">
        <v>2001</v>
      </c>
      <c r="G5775" t="s">
        <v>2002</v>
      </c>
      <c r="H5775" t="s">
        <v>25</v>
      </c>
      <c r="I5775" t="s">
        <v>26</v>
      </c>
      <c r="J5775" t="s">
        <v>8051</v>
      </c>
      <c r="K5775" t="s">
        <v>103</v>
      </c>
      <c r="L5775">
        <v>76706</v>
      </c>
      <c r="M5775" t="s">
        <v>104</v>
      </c>
      <c r="N5775" t="s">
        <v>1413</v>
      </c>
      <c r="O5775" t="s">
        <v>45</v>
      </c>
      <c r="P5775" t="s">
        <v>58</v>
      </c>
      <c r="Q5775" t="s">
        <v>1414</v>
      </c>
      <c r="R5775">
        <v>23.968</v>
      </c>
      <c r="S5775">
        <v>2</v>
      </c>
      <c r="T5775">
        <v>0.2</v>
      </c>
      <c r="U5775">
        <v>2.3967999999999998</v>
      </c>
    </row>
    <row r="5776" spans="1:21" x14ac:dyDescent="0.25">
      <c r="A5776">
        <v>5775</v>
      </c>
      <c r="B5776" t="s">
        <v>8487</v>
      </c>
      <c r="C5776" s="1">
        <v>42472</v>
      </c>
      <c r="D5776" s="1">
        <v>42476</v>
      </c>
      <c r="E5776" t="s">
        <v>49</v>
      </c>
      <c r="F5776" t="s">
        <v>3731</v>
      </c>
      <c r="G5776" t="s">
        <v>3732</v>
      </c>
      <c r="H5776" t="s">
        <v>25</v>
      </c>
      <c r="I5776" t="s">
        <v>26</v>
      </c>
      <c r="J5776" t="s">
        <v>41</v>
      </c>
      <c r="K5776" t="s">
        <v>42</v>
      </c>
      <c r="L5776">
        <v>90036</v>
      </c>
      <c r="M5776" t="s">
        <v>43</v>
      </c>
      <c r="N5776" t="s">
        <v>8389</v>
      </c>
      <c r="O5776" t="s">
        <v>31</v>
      </c>
      <c r="P5776" t="s">
        <v>35</v>
      </c>
      <c r="Q5776" t="s">
        <v>8390</v>
      </c>
      <c r="R5776">
        <v>638.28800000000001</v>
      </c>
      <c r="S5776">
        <v>7</v>
      </c>
      <c r="T5776">
        <v>0.2</v>
      </c>
      <c r="U5776">
        <v>-31.914400000000001</v>
      </c>
    </row>
    <row r="5777" spans="1:21" x14ac:dyDescent="0.25">
      <c r="A5777">
        <v>5776</v>
      </c>
      <c r="B5777" t="s">
        <v>8487</v>
      </c>
      <c r="C5777" s="1">
        <v>42472</v>
      </c>
      <c r="D5777" s="1">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v>
      </c>
      <c r="S5777">
        <v>1</v>
      </c>
      <c r="T5777">
        <v>0.2</v>
      </c>
      <c r="U5777">
        <v>4.6227999999999998</v>
      </c>
    </row>
    <row r="5778" spans="1:21" x14ac:dyDescent="0.25">
      <c r="A5778">
        <v>5777</v>
      </c>
      <c r="B5778" t="s">
        <v>8488</v>
      </c>
      <c r="C5778" s="1">
        <v>42708</v>
      </c>
      <c r="D5778" s="1">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x14ac:dyDescent="0.25">
      <c r="A5779">
        <v>5778</v>
      </c>
      <c r="B5779" t="s">
        <v>8489</v>
      </c>
      <c r="C5779" s="1">
        <v>42708</v>
      </c>
      <c r="D5779" s="1">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50.328000000000003</v>
      </c>
    </row>
    <row r="5780" spans="1:21" x14ac:dyDescent="0.25">
      <c r="A5780">
        <v>5779</v>
      </c>
      <c r="B5780" t="s">
        <v>8490</v>
      </c>
      <c r="C5780" s="1">
        <v>41954</v>
      </c>
      <c r="D5780" s="1">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7.9248000000000003</v>
      </c>
    </row>
    <row r="5781" spans="1:21" x14ac:dyDescent="0.25">
      <c r="A5781">
        <v>5780</v>
      </c>
      <c r="B5781" t="s">
        <v>8490</v>
      </c>
      <c r="C5781" s="1">
        <v>41954</v>
      </c>
      <c r="D5781" s="1">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v>
      </c>
      <c r="S5781">
        <v>1</v>
      </c>
      <c r="T5781">
        <v>0.2</v>
      </c>
      <c r="U5781">
        <v>11.264799999999999</v>
      </c>
    </row>
    <row r="5782" spans="1:21" x14ac:dyDescent="0.25">
      <c r="A5782">
        <v>5781</v>
      </c>
      <c r="B5782" t="s">
        <v>8491</v>
      </c>
      <c r="C5782" s="1">
        <v>42096</v>
      </c>
      <c r="D5782" s="1">
        <v>42103</v>
      </c>
      <c r="E5782" t="s">
        <v>49</v>
      </c>
      <c r="F5782" t="s">
        <v>4019</v>
      </c>
      <c r="G5782" t="s">
        <v>4020</v>
      </c>
      <c r="H5782" t="s">
        <v>25</v>
      </c>
      <c r="I5782" t="s">
        <v>26</v>
      </c>
      <c r="J5782" t="s">
        <v>41</v>
      </c>
      <c r="K5782" t="s">
        <v>42</v>
      </c>
      <c r="L5782">
        <v>90049</v>
      </c>
      <c r="M5782" t="s">
        <v>43</v>
      </c>
      <c r="N5782" t="s">
        <v>8492</v>
      </c>
      <c r="O5782" t="s">
        <v>70</v>
      </c>
      <c r="P5782" t="s">
        <v>683</v>
      </c>
      <c r="Q5782" t="s">
        <v>8493</v>
      </c>
      <c r="R5782">
        <v>71.975999999999999</v>
      </c>
      <c r="S5782">
        <v>3</v>
      </c>
      <c r="T5782">
        <v>0.2</v>
      </c>
      <c r="U5782">
        <v>24.291899999999998</v>
      </c>
    </row>
    <row r="5783" spans="1:21" x14ac:dyDescent="0.25">
      <c r="A5783">
        <v>5782</v>
      </c>
      <c r="B5783" t="s">
        <v>8494</v>
      </c>
      <c r="C5783" s="1">
        <v>42350</v>
      </c>
      <c r="D5783" s="1">
        <v>42354</v>
      </c>
      <c r="E5783" t="s">
        <v>22</v>
      </c>
      <c r="F5783" t="s">
        <v>1659</v>
      </c>
      <c r="G5783" t="s">
        <v>1660</v>
      </c>
      <c r="H5783" t="s">
        <v>25</v>
      </c>
      <c r="I5783" t="s">
        <v>26</v>
      </c>
      <c r="J5783" t="s">
        <v>8495</v>
      </c>
      <c r="K5783" t="s">
        <v>42</v>
      </c>
      <c r="L5783">
        <v>95928</v>
      </c>
      <c r="M5783" t="s">
        <v>43</v>
      </c>
      <c r="N5783" t="s">
        <v>640</v>
      </c>
      <c r="O5783" t="s">
        <v>45</v>
      </c>
      <c r="P5783" t="s">
        <v>67</v>
      </c>
      <c r="Q5783" t="s">
        <v>641</v>
      </c>
      <c r="R5783">
        <v>2.21</v>
      </c>
      <c r="S5783">
        <v>1</v>
      </c>
      <c r="T5783">
        <v>0</v>
      </c>
      <c r="U5783">
        <v>0.59670000000000001</v>
      </c>
    </row>
    <row r="5784" spans="1:21" x14ac:dyDescent="0.25">
      <c r="A5784">
        <v>5783</v>
      </c>
      <c r="B5784" t="s">
        <v>8494</v>
      </c>
      <c r="C5784" s="1">
        <v>42350</v>
      </c>
      <c r="D5784" s="1">
        <v>42354</v>
      </c>
      <c r="E5784" t="s">
        <v>22</v>
      </c>
      <c r="F5784" t="s">
        <v>1659</v>
      </c>
      <c r="G5784" t="s">
        <v>1660</v>
      </c>
      <c r="H5784" t="s">
        <v>25</v>
      </c>
      <c r="I5784" t="s">
        <v>26</v>
      </c>
      <c r="J5784" t="s">
        <v>8495</v>
      </c>
      <c r="K5784" t="s">
        <v>42</v>
      </c>
      <c r="L5784">
        <v>95928</v>
      </c>
      <c r="M5784" t="s">
        <v>43</v>
      </c>
      <c r="N5784" t="s">
        <v>3048</v>
      </c>
      <c r="O5784" t="s">
        <v>45</v>
      </c>
      <c r="P5784" t="s">
        <v>172</v>
      </c>
      <c r="Q5784" t="s">
        <v>3049</v>
      </c>
      <c r="R5784">
        <v>15.52</v>
      </c>
      <c r="S5784">
        <v>4</v>
      </c>
      <c r="T5784">
        <v>0</v>
      </c>
      <c r="U5784">
        <v>7.4496000000000002</v>
      </c>
    </row>
    <row r="5785" spans="1:21" x14ac:dyDescent="0.25">
      <c r="A5785">
        <v>5784</v>
      </c>
      <c r="B5785" t="s">
        <v>8494</v>
      </c>
      <c r="C5785" s="1">
        <v>42350</v>
      </c>
      <c r="D5785" s="1">
        <v>42354</v>
      </c>
      <c r="E5785" t="s">
        <v>22</v>
      </c>
      <c r="F5785" t="s">
        <v>1659</v>
      </c>
      <c r="G5785" t="s">
        <v>1660</v>
      </c>
      <c r="H5785" t="s">
        <v>25</v>
      </c>
      <c r="I5785" t="s">
        <v>26</v>
      </c>
      <c r="J5785" t="s">
        <v>8495</v>
      </c>
      <c r="K5785" t="s">
        <v>42</v>
      </c>
      <c r="L5785">
        <v>95928</v>
      </c>
      <c r="M5785" t="s">
        <v>43</v>
      </c>
      <c r="N5785" t="s">
        <v>5535</v>
      </c>
      <c r="O5785" t="s">
        <v>45</v>
      </c>
      <c r="P5785" t="s">
        <v>89</v>
      </c>
      <c r="Q5785" t="s">
        <v>5536</v>
      </c>
      <c r="R5785">
        <v>36.44</v>
      </c>
      <c r="S5785">
        <v>4</v>
      </c>
      <c r="T5785">
        <v>0</v>
      </c>
      <c r="U5785">
        <v>16.398</v>
      </c>
    </row>
    <row r="5786" spans="1:21" x14ac:dyDescent="0.25">
      <c r="A5786">
        <v>5785</v>
      </c>
      <c r="B5786" t="s">
        <v>8496</v>
      </c>
      <c r="C5786" s="1">
        <v>43010</v>
      </c>
      <c r="D5786" s="1">
        <v>43016</v>
      </c>
      <c r="E5786" t="s">
        <v>49</v>
      </c>
      <c r="F5786" t="s">
        <v>8316</v>
      </c>
      <c r="G5786" t="s">
        <v>8317</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x14ac:dyDescent="0.25">
      <c r="A5787">
        <v>5786</v>
      </c>
      <c r="B5787" t="s">
        <v>8496</v>
      </c>
      <c r="C5787" s="1">
        <v>43010</v>
      </c>
      <c r="D5787" s="1">
        <v>43016</v>
      </c>
      <c r="E5787" t="s">
        <v>49</v>
      </c>
      <c r="F5787" t="s">
        <v>8316</v>
      </c>
      <c r="G5787" t="s">
        <v>8317</v>
      </c>
      <c r="H5787" t="s">
        <v>25</v>
      </c>
      <c r="I5787" t="s">
        <v>26</v>
      </c>
      <c r="J5787" t="s">
        <v>317</v>
      </c>
      <c r="K5787" t="s">
        <v>419</v>
      </c>
      <c r="L5787">
        <v>97477</v>
      </c>
      <c r="M5787" t="s">
        <v>43</v>
      </c>
      <c r="N5787" t="s">
        <v>2335</v>
      </c>
      <c r="O5787" t="s">
        <v>45</v>
      </c>
      <c r="P5787" t="s">
        <v>578</v>
      </c>
      <c r="Q5787" t="s">
        <v>2336</v>
      </c>
      <c r="R5787">
        <v>39.072000000000003</v>
      </c>
      <c r="S5787">
        <v>6</v>
      </c>
      <c r="T5787">
        <v>0.2</v>
      </c>
      <c r="U5787">
        <v>4.3956</v>
      </c>
    </row>
    <row r="5788" spans="1:21" x14ac:dyDescent="0.25">
      <c r="A5788">
        <v>5787</v>
      </c>
      <c r="B5788" t="s">
        <v>8496</v>
      </c>
      <c r="C5788" s="1">
        <v>43010</v>
      </c>
      <c r="D5788" s="1">
        <v>43016</v>
      </c>
      <c r="E5788" t="s">
        <v>49</v>
      </c>
      <c r="F5788" t="s">
        <v>8316</v>
      </c>
      <c r="G5788" t="s">
        <v>8317</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x14ac:dyDescent="0.25">
      <c r="A5789">
        <v>5788</v>
      </c>
      <c r="B5789" t="s">
        <v>8496</v>
      </c>
      <c r="C5789" s="1">
        <v>43010</v>
      </c>
      <c r="D5789" s="1">
        <v>43016</v>
      </c>
      <c r="E5789" t="s">
        <v>49</v>
      </c>
      <c r="F5789" t="s">
        <v>8316</v>
      </c>
      <c r="G5789" t="s">
        <v>8317</v>
      </c>
      <c r="H5789" t="s">
        <v>25</v>
      </c>
      <c r="I5789" t="s">
        <v>26</v>
      </c>
      <c r="J5789" t="s">
        <v>317</v>
      </c>
      <c r="K5789" t="s">
        <v>419</v>
      </c>
      <c r="L5789">
        <v>97477</v>
      </c>
      <c r="M5789" t="s">
        <v>43</v>
      </c>
      <c r="N5789" t="s">
        <v>5725</v>
      </c>
      <c r="O5789" t="s">
        <v>45</v>
      </c>
      <c r="P5789" t="s">
        <v>67</v>
      </c>
      <c r="Q5789" t="s">
        <v>5726</v>
      </c>
      <c r="R5789">
        <v>95.144000000000005</v>
      </c>
      <c r="S5789">
        <v>7</v>
      </c>
      <c r="T5789">
        <v>0.2</v>
      </c>
      <c r="U5789">
        <v>10.7037</v>
      </c>
    </row>
    <row r="5790" spans="1:21" x14ac:dyDescent="0.25">
      <c r="A5790">
        <v>5789</v>
      </c>
      <c r="B5790" t="s">
        <v>8497</v>
      </c>
      <c r="C5790" s="1">
        <v>42835</v>
      </c>
      <c r="D5790" s="1">
        <v>42839</v>
      </c>
      <c r="E5790" t="s">
        <v>22</v>
      </c>
      <c r="F5790" t="s">
        <v>8498</v>
      </c>
      <c r="G5790" t="s">
        <v>8499</v>
      </c>
      <c r="H5790" t="s">
        <v>40</v>
      </c>
      <c r="I5790" t="s">
        <v>26</v>
      </c>
      <c r="J5790" t="s">
        <v>1525</v>
      </c>
      <c r="K5790" t="s">
        <v>53</v>
      </c>
      <c r="L5790">
        <v>32216</v>
      </c>
      <c r="M5790" t="s">
        <v>29</v>
      </c>
      <c r="N5790" t="s">
        <v>5760</v>
      </c>
      <c r="O5790" t="s">
        <v>31</v>
      </c>
      <c r="P5790" t="s">
        <v>64</v>
      </c>
      <c r="Q5790" t="s">
        <v>5761</v>
      </c>
      <c r="R5790">
        <v>12.32</v>
      </c>
      <c r="S5790">
        <v>5</v>
      </c>
      <c r="T5790">
        <v>0.2</v>
      </c>
      <c r="U5790">
        <v>1.8480000000000001</v>
      </c>
    </row>
    <row r="5791" spans="1:21" x14ac:dyDescent="0.25">
      <c r="A5791">
        <v>5790</v>
      </c>
      <c r="B5791" t="s">
        <v>8497</v>
      </c>
      <c r="C5791" s="1">
        <v>42835</v>
      </c>
      <c r="D5791" s="1">
        <v>42839</v>
      </c>
      <c r="E5791" t="s">
        <v>22</v>
      </c>
      <c r="F5791" t="s">
        <v>8498</v>
      </c>
      <c r="G5791" t="s">
        <v>8499</v>
      </c>
      <c r="H5791" t="s">
        <v>40</v>
      </c>
      <c r="I5791" t="s">
        <v>26</v>
      </c>
      <c r="J5791" t="s">
        <v>1525</v>
      </c>
      <c r="K5791" t="s">
        <v>53</v>
      </c>
      <c r="L5791">
        <v>32216</v>
      </c>
      <c r="M5791" t="s">
        <v>29</v>
      </c>
      <c r="N5791" t="s">
        <v>2715</v>
      </c>
      <c r="O5791" t="s">
        <v>45</v>
      </c>
      <c r="P5791" t="s">
        <v>74</v>
      </c>
      <c r="Q5791" t="s">
        <v>2716</v>
      </c>
      <c r="R5791">
        <v>4.4189999999999996</v>
      </c>
      <c r="S5791">
        <v>3</v>
      </c>
      <c r="T5791">
        <v>0.7</v>
      </c>
      <c r="U5791">
        <v>-3.0933000000000002</v>
      </c>
    </row>
    <row r="5792" spans="1:21" x14ac:dyDescent="0.25">
      <c r="A5792">
        <v>5791</v>
      </c>
      <c r="B5792" t="s">
        <v>8500</v>
      </c>
      <c r="C5792" s="1">
        <v>43007</v>
      </c>
      <c r="D5792" s="1">
        <v>43010</v>
      </c>
      <c r="E5792" t="s">
        <v>187</v>
      </c>
      <c r="F5792" t="s">
        <v>2572</v>
      </c>
      <c r="G5792" t="s">
        <v>2573</v>
      </c>
      <c r="H5792" t="s">
        <v>25</v>
      </c>
      <c r="I5792" t="s">
        <v>26</v>
      </c>
      <c r="J5792" t="s">
        <v>5961</v>
      </c>
      <c r="K5792" t="s">
        <v>42</v>
      </c>
      <c r="L5792">
        <v>93309</v>
      </c>
      <c r="M5792" t="s">
        <v>43</v>
      </c>
      <c r="N5792" t="s">
        <v>2577</v>
      </c>
      <c r="O5792" t="s">
        <v>45</v>
      </c>
      <c r="P5792" t="s">
        <v>268</v>
      </c>
      <c r="Q5792" t="s">
        <v>2578</v>
      </c>
      <c r="R5792">
        <v>35</v>
      </c>
      <c r="S5792">
        <v>7</v>
      </c>
      <c r="T5792">
        <v>0</v>
      </c>
      <c r="U5792">
        <v>16.8</v>
      </c>
    </row>
    <row r="5793" spans="1:21" x14ac:dyDescent="0.25">
      <c r="A5793">
        <v>5792</v>
      </c>
      <c r="B5793" t="s">
        <v>8500</v>
      </c>
      <c r="C5793" s="1">
        <v>43007</v>
      </c>
      <c r="D5793" s="1">
        <v>43010</v>
      </c>
      <c r="E5793" t="s">
        <v>187</v>
      </c>
      <c r="F5793" t="s">
        <v>2572</v>
      </c>
      <c r="G5793" t="s">
        <v>2573</v>
      </c>
      <c r="H5793" t="s">
        <v>25</v>
      </c>
      <c r="I5793" t="s">
        <v>26</v>
      </c>
      <c r="J5793" t="s">
        <v>5961</v>
      </c>
      <c r="K5793" t="s">
        <v>42</v>
      </c>
      <c r="L5793">
        <v>93309</v>
      </c>
      <c r="M5793" t="s">
        <v>43</v>
      </c>
      <c r="N5793" t="s">
        <v>3749</v>
      </c>
      <c r="O5793" t="s">
        <v>31</v>
      </c>
      <c r="P5793" t="s">
        <v>35</v>
      </c>
      <c r="Q5793" t="s">
        <v>3750</v>
      </c>
      <c r="R5793">
        <v>72.784000000000006</v>
      </c>
      <c r="S5793">
        <v>1</v>
      </c>
      <c r="T5793">
        <v>0.2</v>
      </c>
      <c r="U5793">
        <v>0</v>
      </c>
    </row>
    <row r="5794" spans="1:21" x14ac:dyDescent="0.25">
      <c r="A5794">
        <v>5793</v>
      </c>
      <c r="B5794" t="s">
        <v>8500</v>
      </c>
      <c r="C5794" s="1">
        <v>43007</v>
      </c>
      <c r="D5794" s="1">
        <v>43010</v>
      </c>
      <c r="E5794" t="s">
        <v>187</v>
      </c>
      <c r="F5794" t="s">
        <v>2572</v>
      </c>
      <c r="G5794" t="s">
        <v>2573</v>
      </c>
      <c r="H5794" t="s">
        <v>25</v>
      </c>
      <c r="I5794" t="s">
        <v>26</v>
      </c>
      <c r="J5794" t="s">
        <v>5961</v>
      </c>
      <c r="K5794" t="s">
        <v>42</v>
      </c>
      <c r="L5794">
        <v>93309</v>
      </c>
      <c r="M5794" t="s">
        <v>43</v>
      </c>
      <c r="N5794" t="s">
        <v>1611</v>
      </c>
      <c r="O5794" t="s">
        <v>45</v>
      </c>
      <c r="P5794" t="s">
        <v>77</v>
      </c>
      <c r="Q5794" t="s">
        <v>1612</v>
      </c>
      <c r="R5794">
        <v>97.84</v>
      </c>
      <c r="S5794">
        <v>2</v>
      </c>
      <c r="T5794">
        <v>0</v>
      </c>
      <c r="U5794">
        <v>25.438400000000001</v>
      </c>
    </row>
    <row r="5795" spans="1:21" x14ac:dyDescent="0.25">
      <c r="A5795">
        <v>5794</v>
      </c>
      <c r="B5795" t="s">
        <v>8500</v>
      </c>
      <c r="C5795" s="1">
        <v>43007</v>
      </c>
      <c r="D5795" s="1">
        <v>43010</v>
      </c>
      <c r="E5795" t="s">
        <v>187</v>
      </c>
      <c r="F5795" t="s">
        <v>2572</v>
      </c>
      <c r="G5795" t="s">
        <v>2573</v>
      </c>
      <c r="H5795" t="s">
        <v>25</v>
      </c>
      <c r="I5795" t="s">
        <v>26</v>
      </c>
      <c r="J5795" t="s">
        <v>5961</v>
      </c>
      <c r="K5795" t="s">
        <v>42</v>
      </c>
      <c r="L5795">
        <v>93309</v>
      </c>
      <c r="M5795" t="s">
        <v>43</v>
      </c>
      <c r="N5795" t="s">
        <v>169</v>
      </c>
      <c r="O5795" t="s">
        <v>31</v>
      </c>
      <c r="P5795" t="s">
        <v>64</v>
      </c>
      <c r="Q5795" t="s">
        <v>170</v>
      </c>
      <c r="R5795">
        <v>51.75</v>
      </c>
      <c r="S5795">
        <v>1</v>
      </c>
      <c r="T5795">
        <v>0</v>
      </c>
      <c r="U5795">
        <v>15.525</v>
      </c>
    </row>
    <row r="5796" spans="1:21" x14ac:dyDescent="0.25">
      <c r="A5796">
        <v>5795</v>
      </c>
      <c r="B5796" t="s">
        <v>8500</v>
      </c>
      <c r="C5796" s="1">
        <v>43007</v>
      </c>
      <c r="D5796" s="1">
        <v>43010</v>
      </c>
      <c r="E5796" t="s">
        <v>187</v>
      </c>
      <c r="F5796" t="s">
        <v>2572</v>
      </c>
      <c r="G5796" t="s">
        <v>2573</v>
      </c>
      <c r="H5796" t="s">
        <v>25</v>
      </c>
      <c r="I5796" t="s">
        <v>26</v>
      </c>
      <c r="J5796" t="s">
        <v>5961</v>
      </c>
      <c r="K5796" t="s">
        <v>42</v>
      </c>
      <c r="L5796">
        <v>93309</v>
      </c>
      <c r="M5796" t="s">
        <v>43</v>
      </c>
      <c r="N5796" t="s">
        <v>2756</v>
      </c>
      <c r="O5796" t="s">
        <v>45</v>
      </c>
      <c r="P5796" t="s">
        <v>74</v>
      </c>
      <c r="Q5796" t="s">
        <v>2757</v>
      </c>
      <c r="R5796">
        <v>46.671999999999997</v>
      </c>
      <c r="S5796">
        <v>2</v>
      </c>
      <c r="T5796">
        <v>0.2</v>
      </c>
      <c r="U5796">
        <v>16.3352</v>
      </c>
    </row>
    <row r="5797" spans="1:21" x14ac:dyDescent="0.25">
      <c r="A5797">
        <v>5796</v>
      </c>
      <c r="B5797" t="s">
        <v>8501</v>
      </c>
      <c r="C5797" s="1">
        <v>41911</v>
      </c>
      <c r="D5797" s="1">
        <v>41915</v>
      </c>
      <c r="E5797" t="s">
        <v>22</v>
      </c>
      <c r="F5797" t="s">
        <v>3681</v>
      </c>
      <c r="G5797" t="s">
        <v>3682</v>
      </c>
      <c r="H5797" t="s">
        <v>25</v>
      </c>
      <c r="I5797" t="s">
        <v>26</v>
      </c>
      <c r="J5797" t="s">
        <v>265</v>
      </c>
      <c r="K5797" t="s">
        <v>266</v>
      </c>
      <c r="L5797">
        <v>10011</v>
      </c>
      <c r="M5797" t="s">
        <v>147</v>
      </c>
      <c r="N5797" t="s">
        <v>6101</v>
      </c>
      <c r="O5797" t="s">
        <v>45</v>
      </c>
      <c r="P5797" t="s">
        <v>58</v>
      </c>
      <c r="Q5797" t="s">
        <v>6102</v>
      </c>
      <c r="R5797">
        <v>1395.54</v>
      </c>
      <c r="S5797">
        <v>9</v>
      </c>
      <c r="T5797">
        <v>0</v>
      </c>
      <c r="U5797">
        <v>362.84039999999999</v>
      </c>
    </row>
    <row r="5798" spans="1:21" x14ac:dyDescent="0.25">
      <c r="A5798">
        <v>5797</v>
      </c>
      <c r="B5798" t="s">
        <v>8501</v>
      </c>
      <c r="C5798" s="1">
        <v>41911</v>
      </c>
      <c r="D5798" s="1">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36.381599999999999</v>
      </c>
    </row>
    <row r="5799" spans="1:21" x14ac:dyDescent="0.25">
      <c r="A5799">
        <v>5798</v>
      </c>
      <c r="B5799" t="s">
        <v>8501</v>
      </c>
      <c r="C5799" s="1">
        <v>41911</v>
      </c>
      <c r="D5799" s="1">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8.6940000000000008</v>
      </c>
    </row>
    <row r="5800" spans="1:21" x14ac:dyDescent="0.25">
      <c r="A5800">
        <v>5799</v>
      </c>
      <c r="B5800" t="s">
        <v>8501</v>
      </c>
      <c r="C5800" s="1">
        <v>41911</v>
      </c>
      <c r="D5800" s="1">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x14ac:dyDescent="0.25">
      <c r="A5801">
        <v>5800</v>
      </c>
      <c r="B5801" t="s">
        <v>8502</v>
      </c>
      <c r="C5801" s="1">
        <v>41871</v>
      </c>
      <c r="D5801" s="1">
        <v>41876</v>
      </c>
      <c r="E5801" t="s">
        <v>22</v>
      </c>
      <c r="F5801" t="s">
        <v>2156</v>
      </c>
      <c r="G5801" t="s">
        <v>2157</v>
      </c>
      <c r="H5801" t="s">
        <v>25</v>
      </c>
      <c r="I5801" t="s">
        <v>26</v>
      </c>
      <c r="J5801" t="s">
        <v>302</v>
      </c>
      <c r="K5801" t="s">
        <v>210</v>
      </c>
      <c r="L5801">
        <v>60610</v>
      </c>
      <c r="M5801" t="s">
        <v>104</v>
      </c>
      <c r="N5801" t="s">
        <v>6364</v>
      </c>
      <c r="O5801" t="s">
        <v>31</v>
      </c>
      <c r="P5801" t="s">
        <v>35</v>
      </c>
      <c r="Q5801" t="s">
        <v>6365</v>
      </c>
      <c r="R5801">
        <v>421.37200000000001</v>
      </c>
      <c r="S5801">
        <v>2</v>
      </c>
      <c r="T5801">
        <v>0.3</v>
      </c>
      <c r="U5801">
        <v>-6.0195999999999996</v>
      </c>
    </row>
    <row r="5802" spans="1:21" x14ac:dyDescent="0.25">
      <c r="A5802">
        <v>5801</v>
      </c>
      <c r="B5802" t="s">
        <v>8503</v>
      </c>
      <c r="C5802" s="1">
        <v>41831</v>
      </c>
      <c r="D5802" s="1">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575.96799999999996</v>
      </c>
      <c r="S5802">
        <v>4</v>
      </c>
      <c r="T5802">
        <v>0.2</v>
      </c>
      <c r="U5802">
        <v>43.197600000000001</v>
      </c>
    </row>
    <row r="5803" spans="1:21" x14ac:dyDescent="0.25">
      <c r="A5803">
        <v>5802</v>
      </c>
      <c r="B5803" t="s">
        <v>8503</v>
      </c>
      <c r="C5803" s="1">
        <v>41831</v>
      </c>
      <c r="D5803" s="1">
        <v>41834</v>
      </c>
      <c r="E5803" t="s">
        <v>187</v>
      </c>
      <c r="F5803" t="s">
        <v>3687</v>
      </c>
      <c r="G5803" t="s">
        <v>3688</v>
      </c>
      <c r="H5803" t="s">
        <v>25</v>
      </c>
      <c r="I5803" t="s">
        <v>26</v>
      </c>
      <c r="J5803" t="s">
        <v>4180</v>
      </c>
      <c r="K5803" t="s">
        <v>103</v>
      </c>
      <c r="L5803">
        <v>79907</v>
      </c>
      <c r="M5803" t="s">
        <v>104</v>
      </c>
      <c r="N5803" t="s">
        <v>6751</v>
      </c>
      <c r="O5803" t="s">
        <v>45</v>
      </c>
      <c r="P5803" t="s">
        <v>89</v>
      </c>
      <c r="Q5803" t="s">
        <v>6752</v>
      </c>
      <c r="R5803">
        <v>10.368</v>
      </c>
      <c r="S5803">
        <v>2</v>
      </c>
      <c r="T5803">
        <v>0.2</v>
      </c>
      <c r="U5803">
        <v>3.6288</v>
      </c>
    </row>
    <row r="5804" spans="1:21" x14ac:dyDescent="0.25">
      <c r="A5804">
        <v>5803</v>
      </c>
      <c r="B5804" t="s">
        <v>8504</v>
      </c>
      <c r="C5804" s="1">
        <v>42085</v>
      </c>
      <c r="D5804" s="1">
        <v>42087</v>
      </c>
      <c r="E5804" t="s">
        <v>187</v>
      </c>
      <c r="F5804" t="s">
        <v>665</v>
      </c>
      <c r="G5804" t="s">
        <v>666</v>
      </c>
      <c r="H5804" t="s">
        <v>25</v>
      </c>
      <c r="I5804" t="s">
        <v>26</v>
      </c>
      <c r="J5804" t="s">
        <v>5420</v>
      </c>
      <c r="K5804" t="s">
        <v>42</v>
      </c>
      <c r="L5804">
        <v>91360</v>
      </c>
      <c r="M5804" t="s">
        <v>43</v>
      </c>
      <c r="N5804" t="s">
        <v>1686</v>
      </c>
      <c r="O5804" t="s">
        <v>70</v>
      </c>
      <c r="P5804" t="s">
        <v>71</v>
      </c>
      <c r="Q5804" t="s">
        <v>1687</v>
      </c>
      <c r="R5804">
        <v>15.984</v>
      </c>
      <c r="S5804">
        <v>2</v>
      </c>
      <c r="T5804">
        <v>0.2</v>
      </c>
      <c r="U5804">
        <v>1.1988000000000001</v>
      </c>
    </row>
    <row r="5805" spans="1:21" x14ac:dyDescent="0.25">
      <c r="A5805">
        <v>5804</v>
      </c>
      <c r="B5805" t="s">
        <v>8505</v>
      </c>
      <c r="C5805" s="1">
        <v>42867</v>
      </c>
      <c r="D5805" s="1">
        <v>42874</v>
      </c>
      <c r="E5805" t="s">
        <v>49</v>
      </c>
      <c r="F5805" t="s">
        <v>5932</v>
      </c>
      <c r="G5805" t="s">
        <v>5933</v>
      </c>
      <c r="H5805" t="s">
        <v>101</v>
      </c>
      <c r="I5805" t="s">
        <v>26</v>
      </c>
      <c r="J5805" t="s">
        <v>317</v>
      </c>
      <c r="K5805" t="s">
        <v>497</v>
      </c>
      <c r="L5805">
        <v>45503</v>
      </c>
      <c r="M5805" t="s">
        <v>147</v>
      </c>
      <c r="N5805" t="s">
        <v>4170</v>
      </c>
      <c r="O5805" t="s">
        <v>45</v>
      </c>
      <c r="P5805" t="s">
        <v>67</v>
      </c>
      <c r="Q5805" t="s">
        <v>4171</v>
      </c>
      <c r="R5805">
        <v>10.272</v>
      </c>
      <c r="S5805">
        <v>3</v>
      </c>
      <c r="T5805">
        <v>0.2</v>
      </c>
      <c r="U5805">
        <v>1.1556</v>
      </c>
    </row>
    <row r="5806" spans="1:21" x14ac:dyDescent="0.25">
      <c r="A5806">
        <v>5805</v>
      </c>
      <c r="B5806" t="s">
        <v>8506</v>
      </c>
      <c r="C5806" s="1">
        <v>43052</v>
      </c>
      <c r="D5806" s="1">
        <v>43058</v>
      </c>
      <c r="E5806" t="s">
        <v>49</v>
      </c>
      <c r="F5806" t="s">
        <v>6989</v>
      </c>
      <c r="G5806" t="s">
        <v>6990</v>
      </c>
      <c r="H5806" t="s">
        <v>40</v>
      </c>
      <c r="I5806" t="s">
        <v>26</v>
      </c>
      <c r="J5806" t="s">
        <v>816</v>
      </c>
      <c r="K5806" t="s">
        <v>103</v>
      </c>
      <c r="L5806">
        <v>75220</v>
      </c>
      <c r="M5806" t="s">
        <v>104</v>
      </c>
      <c r="N5806" t="s">
        <v>4898</v>
      </c>
      <c r="O5806" t="s">
        <v>45</v>
      </c>
      <c r="P5806" t="s">
        <v>58</v>
      </c>
      <c r="Q5806" t="s">
        <v>4899</v>
      </c>
      <c r="R5806">
        <v>61.792000000000002</v>
      </c>
      <c r="S5806">
        <v>4</v>
      </c>
      <c r="T5806">
        <v>0.2</v>
      </c>
      <c r="U5806">
        <v>6.1791999999999998</v>
      </c>
    </row>
    <row r="5807" spans="1:21" x14ac:dyDescent="0.25">
      <c r="A5807">
        <v>5806</v>
      </c>
      <c r="B5807" t="s">
        <v>8506</v>
      </c>
      <c r="C5807" s="1">
        <v>43052</v>
      </c>
      <c r="D5807" s="1">
        <v>43058</v>
      </c>
      <c r="E5807" t="s">
        <v>49</v>
      </c>
      <c r="F5807" t="s">
        <v>6989</v>
      </c>
      <c r="G5807" t="s">
        <v>6990</v>
      </c>
      <c r="H5807" t="s">
        <v>40</v>
      </c>
      <c r="I5807" t="s">
        <v>26</v>
      </c>
      <c r="J5807" t="s">
        <v>816</v>
      </c>
      <c r="K5807" t="s">
        <v>103</v>
      </c>
      <c r="L5807">
        <v>75220</v>
      </c>
      <c r="M5807" t="s">
        <v>104</v>
      </c>
      <c r="N5807" t="s">
        <v>2788</v>
      </c>
      <c r="O5807" t="s">
        <v>31</v>
      </c>
      <c r="P5807" t="s">
        <v>32</v>
      </c>
      <c r="Q5807" t="s">
        <v>2789</v>
      </c>
      <c r="R5807">
        <v>205.9992</v>
      </c>
      <c r="S5807">
        <v>3</v>
      </c>
      <c r="T5807">
        <v>0.32</v>
      </c>
      <c r="U5807">
        <v>-27.264600000000002</v>
      </c>
    </row>
    <row r="5808" spans="1:21" x14ac:dyDescent="0.25">
      <c r="A5808">
        <v>5807</v>
      </c>
      <c r="B5808" t="s">
        <v>8507</v>
      </c>
      <c r="C5808" s="1">
        <v>42617</v>
      </c>
      <c r="D5808" s="1">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x14ac:dyDescent="0.25">
      <c r="A5809">
        <v>5808</v>
      </c>
      <c r="B5809" t="s">
        <v>8507</v>
      </c>
      <c r="C5809" s="1">
        <v>42617</v>
      </c>
      <c r="D5809" s="1">
        <v>42620</v>
      </c>
      <c r="E5809" t="s">
        <v>22</v>
      </c>
      <c r="F5809" t="s">
        <v>953</v>
      </c>
      <c r="G5809" t="s">
        <v>954</v>
      </c>
      <c r="H5809" t="s">
        <v>25</v>
      </c>
      <c r="I5809" t="s">
        <v>26</v>
      </c>
      <c r="J5809" t="s">
        <v>5145</v>
      </c>
      <c r="K5809" t="s">
        <v>334</v>
      </c>
      <c r="L5809">
        <v>37918</v>
      </c>
      <c r="M5809" t="s">
        <v>29</v>
      </c>
      <c r="N5809" t="s">
        <v>5374</v>
      </c>
      <c r="O5809" t="s">
        <v>45</v>
      </c>
      <c r="P5809" t="s">
        <v>77</v>
      </c>
      <c r="Q5809" t="s">
        <v>5375</v>
      </c>
      <c r="R5809">
        <v>87.168000000000006</v>
      </c>
      <c r="S5809">
        <v>2</v>
      </c>
      <c r="T5809">
        <v>0.2</v>
      </c>
      <c r="U5809">
        <v>8.7167999999999992</v>
      </c>
    </row>
    <row r="5810" spans="1:21" x14ac:dyDescent="0.25">
      <c r="A5810">
        <v>5809</v>
      </c>
      <c r="B5810" t="s">
        <v>8507</v>
      </c>
      <c r="C5810" s="1">
        <v>42617</v>
      </c>
      <c r="D5810" s="1">
        <v>42620</v>
      </c>
      <c r="E5810" t="s">
        <v>22</v>
      </c>
      <c r="F5810" t="s">
        <v>953</v>
      </c>
      <c r="G5810" t="s">
        <v>954</v>
      </c>
      <c r="H5810" t="s">
        <v>25</v>
      </c>
      <c r="I5810" t="s">
        <v>26</v>
      </c>
      <c r="J5810" t="s">
        <v>5145</v>
      </c>
      <c r="K5810" t="s">
        <v>334</v>
      </c>
      <c r="L5810">
        <v>37918</v>
      </c>
      <c r="M5810" t="s">
        <v>29</v>
      </c>
      <c r="N5810" t="s">
        <v>6853</v>
      </c>
      <c r="O5810" t="s">
        <v>45</v>
      </c>
      <c r="P5810" t="s">
        <v>67</v>
      </c>
      <c r="Q5810" t="s">
        <v>6854</v>
      </c>
      <c r="R5810">
        <v>31.744</v>
      </c>
      <c r="S5810">
        <v>2</v>
      </c>
      <c r="T5810">
        <v>0.2</v>
      </c>
      <c r="U5810">
        <v>8.3328000000000007</v>
      </c>
    </row>
    <row r="5811" spans="1:21" x14ac:dyDescent="0.25">
      <c r="A5811">
        <v>5810</v>
      </c>
      <c r="B5811" t="s">
        <v>8508</v>
      </c>
      <c r="C5811" s="1">
        <v>42406</v>
      </c>
      <c r="D5811" s="1">
        <v>42411</v>
      </c>
      <c r="E5811" t="s">
        <v>49</v>
      </c>
      <c r="F5811" t="s">
        <v>1809</v>
      </c>
      <c r="G5811" t="s">
        <v>1810</v>
      </c>
      <c r="H5811" t="s">
        <v>40</v>
      </c>
      <c r="I5811" t="s">
        <v>26</v>
      </c>
      <c r="J5811" t="s">
        <v>6251</v>
      </c>
      <c r="K5811" t="s">
        <v>334</v>
      </c>
      <c r="L5811">
        <v>37421</v>
      </c>
      <c r="M5811" t="s">
        <v>29</v>
      </c>
      <c r="N5811" t="s">
        <v>1862</v>
      </c>
      <c r="O5811" t="s">
        <v>31</v>
      </c>
      <c r="P5811" t="s">
        <v>64</v>
      </c>
      <c r="Q5811" t="s">
        <v>1863</v>
      </c>
      <c r="R5811">
        <v>132.22399999999999</v>
      </c>
      <c r="S5811">
        <v>4</v>
      </c>
      <c r="T5811">
        <v>0.2</v>
      </c>
      <c r="U5811">
        <v>-18.180800000000001</v>
      </c>
    </row>
    <row r="5812" spans="1:21" x14ac:dyDescent="0.25">
      <c r="A5812">
        <v>5811</v>
      </c>
      <c r="B5812" t="s">
        <v>8509</v>
      </c>
      <c r="C5812" s="1">
        <v>42085</v>
      </c>
      <c r="D5812" s="1">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48.539200000000001</v>
      </c>
    </row>
    <row r="5813" spans="1:21" x14ac:dyDescent="0.25">
      <c r="A5813">
        <v>5812</v>
      </c>
      <c r="B5813" t="s">
        <v>8509</v>
      </c>
      <c r="C5813" s="1">
        <v>42085</v>
      </c>
      <c r="D5813" s="1">
        <v>42089</v>
      </c>
      <c r="E5813" t="s">
        <v>49</v>
      </c>
      <c r="F5813" t="s">
        <v>2113</v>
      </c>
      <c r="G5813" t="s">
        <v>2114</v>
      </c>
      <c r="H5813" t="s">
        <v>40</v>
      </c>
      <c r="I5813" t="s">
        <v>26</v>
      </c>
      <c r="J5813" t="s">
        <v>949</v>
      </c>
      <c r="K5813" t="s">
        <v>42</v>
      </c>
      <c r="L5813">
        <v>92037</v>
      </c>
      <c r="M5813" t="s">
        <v>43</v>
      </c>
      <c r="N5813" t="s">
        <v>8510</v>
      </c>
      <c r="O5813" t="s">
        <v>31</v>
      </c>
      <c r="P5813" t="s">
        <v>64</v>
      </c>
      <c r="Q5813" t="s">
        <v>8511</v>
      </c>
      <c r="R5813">
        <v>91.96</v>
      </c>
      <c r="S5813">
        <v>2</v>
      </c>
      <c r="T5813">
        <v>0</v>
      </c>
      <c r="U5813">
        <v>15.6332</v>
      </c>
    </row>
    <row r="5814" spans="1:21" x14ac:dyDescent="0.25">
      <c r="A5814">
        <v>5813</v>
      </c>
      <c r="B5814" t="s">
        <v>8509</v>
      </c>
      <c r="C5814" s="1">
        <v>42085</v>
      </c>
      <c r="D5814" s="1">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185.99700000000001</v>
      </c>
    </row>
    <row r="5815" spans="1:21" x14ac:dyDescent="0.25">
      <c r="A5815">
        <v>5814</v>
      </c>
      <c r="B5815" t="s">
        <v>8512</v>
      </c>
      <c r="C5815" s="1">
        <v>42187</v>
      </c>
      <c r="D5815" s="1">
        <v>42188</v>
      </c>
      <c r="E5815" t="s">
        <v>187</v>
      </c>
      <c r="F5815" t="s">
        <v>2150</v>
      </c>
      <c r="G5815" t="s">
        <v>2151</v>
      </c>
      <c r="H5815" t="s">
        <v>101</v>
      </c>
      <c r="I5815" t="s">
        <v>26</v>
      </c>
      <c r="J5815" t="s">
        <v>265</v>
      </c>
      <c r="K5815" t="s">
        <v>266</v>
      </c>
      <c r="L5815">
        <v>10024</v>
      </c>
      <c r="M5815" t="s">
        <v>147</v>
      </c>
      <c r="N5815" t="s">
        <v>8020</v>
      </c>
      <c r="O5815" t="s">
        <v>45</v>
      </c>
      <c r="P5815" t="s">
        <v>89</v>
      </c>
      <c r="Q5815" t="s">
        <v>8021</v>
      </c>
      <c r="R5815">
        <v>19.440000000000001</v>
      </c>
      <c r="S5815">
        <v>3</v>
      </c>
      <c r="T5815">
        <v>0</v>
      </c>
      <c r="U5815">
        <v>9.3312000000000008</v>
      </c>
    </row>
    <row r="5816" spans="1:21" x14ac:dyDescent="0.25">
      <c r="A5816">
        <v>5815</v>
      </c>
      <c r="B5816" t="s">
        <v>8513</v>
      </c>
      <c r="C5816" s="1">
        <v>42170</v>
      </c>
      <c r="D5816" s="1">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-0.72950000000000004</v>
      </c>
    </row>
    <row r="5817" spans="1:21" x14ac:dyDescent="0.25">
      <c r="A5817">
        <v>5816</v>
      </c>
      <c r="B5817" t="s">
        <v>8514</v>
      </c>
      <c r="C5817" s="1">
        <v>41969</v>
      </c>
      <c r="D5817" s="1">
        <v>41969</v>
      </c>
      <c r="E5817" t="s">
        <v>1292</v>
      </c>
      <c r="F5817" t="s">
        <v>1749</v>
      </c>
      <c r="G5817" t="s">
        <v>1750</v>
      </c>
      <c r="H5817" t="s">
        <v>25</v>
      </c>
      <c r="I5817" t="s">
        <v>26</v>
      </c>
      <c r="J5817" t="s">
        <v>8515</v>
      </c>
      <c r="K5817" t="s">
        <v>266</v>
      </c>
      <c r="L5817">
        <v>13501</v>
      </c>
      <c r="M5817" t="s">
        <v>147</v>
      </c>
      <c r="N5817" t="s">
        <v>2342</v>
      </c>
      <c r="O5817" t="s">
        <v>70</v>
      </c>
      <c r="P5817" t="s">
        <v>71</v>
      </c>
      <c r="Q5817" t="s">
        <v>2343</v>
      </c>
      <c r="R5817">
        <v>279.95999999999998</v>
      </c>
      <c r="S5817">
        <v>4</v>
      </c>
      <c r="T5817">
        <v>0</v>
      </c>
      <c r="U5817">
        <v>78.388800000000003</v>
      </c>
    </row>
    <row r="5818" spans="1:21" x14ac:dyDescent="0.25">
      <c r="A5818">
        <v>5817</v>
      </c>
      <c r="B5818" t="s">
        <v>8514</v>
      </c>
      <c r="C5818" s="1">
        <v>41969</v>
      </c>
      <c r="D5818" s="1">
        <v>41969</v>
      </c>
      <c r="E5818" t="s">
        <v>1292</v>
      </c>
      <c r="F5818" t="s">
        <v>1749</v>
      </c>
      <c r="G5818" t="s">
        <v>1750</v>
      </c>
      <c r="H5818" t="s">
        <v>25</v>
      </c>
      <c r="I5818" t="s">
        <v>26</v>
      </c>
      <c r="J5818" t="s">
        <v>8515</v>
      </c>
      <c r="K5818" t="s">
        <v>266</v>
      </c>
      <c r="L5818">
        <v>13501</v>
      </c>
      <c r="M5818" t="s">
        <v>147</v>
      </c>
      <c r="N5818" t="s">
        <v>293</v>
      </c>
      <c r="O5818" t="s">
        <v>45</v>
      </c>
      <c r="P5818" t="s">
        <v>74</v>
      </c>
      <c r="Q5818" t="s">
        <v>294</v>
      </c>
      <c r="R5818">
        <v>12.912000000000001</v>
      </c>
      <c r="S5818">
        <v>3</v>
      </c>
      <c r="T5818">
        <v>0.2</v>
      </c>
      <c r="U5818">
        <v>4.6806000000000001</v>
      </c>
    </row>
    <row r="5819" spans="1:21" x14ac:dyDescent="0.25">
      <c r="A5819">
        <v>5818</v>
      </c>
      <c r="B5819" t="s">
        <v>8514</v>
      </c>
      <c r="C5819" s="1">
        <v>41969</v>
      </c>
      <c r="D5819" s="1">
        <v>41969</v>
      </c>
      <c r="E5819" t="s">
        <v>1292</v>
      </c>
      <c r="F5819" t="s">
        <v>1749</v>
      </c>
      <c r="G5819" t="s">
        <v>1750</v>
      </c>
      <c r="H5819" t="s">
        <v>25</v>
      </c>
      <c r="I5819" t="s">
        <v>26</v>
      </c>
      <c r="J5819" t="s">
        <v>8515</v>
      </c>
      <c r="K5819" t="s">
        <v>266</v>
      </c>
      <c r="L5819">
        <v>13501</v>
      </c>
      <c r="M5819" t="s">
        <v>147</v>
      </c>
      <c r="N5819" t="s">
        <v>3432</v>
      </c>
      <c r="O5819" t="s">
        <v>45</v>
      </c>
      <c r="P5819" t="s">
        <v>74</v>
      </c>
      <c r="Q5819" t="s">
        <v>3433</v>
      </c>
      <c r="R5819">
        <v>17.088000000000001</v>
      </c>
      <c r="S5819">
        <v>4</v>
      </c>
      <c r="T5819">
        <v>0.2</v>
      </c>
      <c r="U5819">
        <v>5.7671999999999999</v>
      </c>
    </row>
    <row r="5820" spans="1:21" x14ac:dyDescent="0.25">
      <c r="A5820">
        <v>5819</v>
      </c>
      <c r="B5820" t="s">
        <v>8514</v>
      </c>
      <c r="C5820" s="1">
        <v>41969</v>
      </c>
      <c r="D5820" s="1">
        <v>41969</v>
      </c>
      <c r="E5820" t="s">
        <v>1292</v>
      </c>
      <c r="F5820" t="s">
        <v>1749</v>
      </c>
      <c r="G5820" t="s">
        <v>1750</v>
      </c>
      <c r="H5820" t="s">
        <v>25</v>
      </c>
      <c r="I5820" t="s">
        <v>26</v>
      </c>
      <c r="J5820" t="s">
        <v>8515</v>
      </c>
      <c r="K5820" t="s">
        <v>266</v>
      </c>
      <c r="L5820">
        <v>13501</v>
      </c>
      <c r="M5820" t="s">
        <v>147</v>
      </c>
      <c r="N5820" t="s">
        <v>1277</v>
      </c>
      <c r="O5820" t="s">
        <v>45</v>
      </c>
      <c r="P5820" t="s">
        <v>46</v>
      </c>
      <c r="Q5820" t="s">
        <v>1278</v>
      </c>
      <c r="R5820">
        <v>93.15</v>
      </c>
      <c r="S5820">
        <v>9</v>
      </c>
      <c r="T5820">
        <v>0</v>
      </c>
      <c r="U5820">
        <v>44.712000000000003</v>
      </c>
    </row>
    <row r="5821" spans="1:21" x14ac:dyDescent="0.25">
      <c r="A5821">
        <v>5820</v>
      </c>
      <c r="B5821" t="s">
        <v>8514</v>
      </c>
      <c r="C5821" s="1">
        <v>41969</v>
      </c>
      <c r="D5821" s="1">
        <v>41969</v>
      </c>
      <c r="E5821" t="s">
        <v>1292</v>
      </c>
      <c r="F5821" t="s">
        <v>1749</v>
      </c>
      <c r="G5821" t="s">
        <v>1750</v>
      </c>
      <c r="H5821" t="s">
        <v>25</v>
      </c>
      <c r="I5821" t="s">
        <v>26</v>
      </c>
      <c r="J5821" t="s">
        <v>8515</v>
      </c>
      <c r="K5821" t="s">
        <v>266</v>
      </c>
      <c r="L5821">
        <v>13501</v>
      </c>
      <c r="M5821" t="s">
        <v>147</v>
      </c>
      <c r="N5821" t="s">
        <v>2924</v>
      </c>
      <c r="O5821" t="s">
        <v>45</v>
      </c>
      <c r="P5821" t="s">
        <v>46</v>
      </c>
      <c r="Q5821" t="s">
        <v>2925</v>
      </c>
      <c r="R5821">
        <v>11.52</v>
      </c>
      <c r="S5821">
        <v>4</v>
      </c>
      <c r="T5821">
        <v>0</v>
      </c>
      <c r="U5821">
        <v>5.6448</v>
      </c>
    </row>
    <row r="5822" spans="1:21" x14ac:dyDescent="0.25">
      <c r="A5822">
        <v>5821</v>
      </c>
      <c r="B5822" t="s">
        <v>8516</v>
      </c>
      <c r="C5822" s="1">
        <v>42867</v>
      </c>
      <c r="D5822" s="1">
        <v>42873</v>
      </c>
      <c r="E5822" t="s">
        <v>49</v>
      </c>
      <c r="F5822" t="s">
        <v>7129</v>
      </c>
      <c r="G5822" t="s">
        <v>7130</v>
      </c>
      <c r="H5822" t="s">
        <v>40</v>
      </c>
      <c r="I5822" t="s">
        <v>26</v>
      </c>
      <c r="J5822" t="s">
        <v>126</v>
      </c>
      <c r="K5822" t="s">
        <v>42</v>
      </c>
      <c r="L5822">
        <v>94122</v>
      </c>
      <c r="M5822" t="s">
        <v>43</v>
      </c>
      <c r="N5822" t="s">
        <v>5901</v>
      </c>
      <c r="O5822" t="s">
        <v>45</v>
      </c>
      <c r="P5822" t="s">
        <v>578</v>
      </c>
      <c r="Q5822" t="s">
        <v>5902</v>
      </c>
      <c r="R5822">
        <v>238.62</v>
      </c>
      <c r="S5822">
        <v>2</v>
      </c>
      <c r="T5822">
        <v>0</v>
      </c>
      <c r="U5822">
        <v>4.7724000000000002</v>
      </c>
    </row>
    <row r="5823" spans="1:21" x14ac:dyDescent="0.25">
      <c r="A5823">
        <v>5822</v>
      </c>
      <c r="B5823" t="s">
        <v>8516</v>
      </c>
      <c r="C5823" s="1">
        <v>42867</v>
      </c>
      <c r="D5823" s="1">
        <v>42873</v>
      </c>
      <c r="E5823" t="s">
        <v>49</v>
      </c>
      <c r="F5823" t="s">
        <v>7129</v>
      </c>
      <c r="G5823" t="s">
        <v>7130</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x14ac:dyDescent="0.25">
      <c r="A5824">
        <v>5823</v>
      </c>
      <c r="B5824" t="s">
        <v>8516</v>
      </c>
      <c r="C5824" s="1">
        <v>42867</v>
      </c>
      <c r="D5824" s="1">
        <v>42873</v>
      </c>
      <c r="E5824" t="s">
        <v>49</v>
      </c>
      <c r="F5824" t="s">
        <v>7129</v>
      </c>
      <c r="G5824" t="s">
        <v>7130</v>
      </c>
      <c r="H5824" t="s">
        <v>40</v>
      </c>
      <c r="I5824" t="s">
        <v>26</v>
      </c>
      <c r="J5824" t="s">
        <v>126</v>
      </c>
      <c r="K5824" t="s">
        <v>42</v>
      </c>
      <c r="L5824">
        <v>94122</v>
      </c>
      <c r="M5824" t="s">
        <v>43</v>
      </c>
      <c r="N5824" t="s">
        <v>2809</v>
      </c>
      <c r="O5824" t="s">
        <v>31</v>
      </c>
      <c r="P5824" t="s">
        <v>55</v>
      </c>
      <c r="Q5824" t="s">
        <v>2810</v>
      </c>
      <c r="R5824">
        <v>285.48</v>
      </c>
      <c r="S5824">
        <v>5</v>
      </c>
      <c r="T5824">
        <v>0.2</v>
      </c>
      <c r="U5824">
        <v>-10.705500000000001</v>
      </c>
    </row>
    <row r="5825" spans="1:21" x14ac:dyDescent="0.25">
      <c r="A5825">
        <v>5824</v>
      </c>
      <c r="B5825" t="s">
        <v>8516</v>
      </c>
      <c r="C5825" s="1">
        <v>42867</v>
      </c>
      <c r="D5825" s="1">
        <v>42873</v>
      </c>
      <c r="E5825" t="s">
        <v>49</v>
      </c>
      <c r="F5825" t="s">
        <v>7129</v>
      </c>
      <c r="G5825" t="s">
        <v>7130</v>
      </c>
      <c r="H5825" t="s">
        <v>40</v>
      </c>
      <c r="I5825" t="s">
        <v>26</v>
      </c>
      <c r="J5825" t="s">
        <v>126</v>
      </c>
      <c r="K5825" t="s">
        <v>42</v>
      </c>
      <c r="L5825">
        <v>94122</v>
      </c>
      <c r="M5825" t="s">
        <v>43</v>
      </c>
      <c r="N5825" t="s">
        <v>4482</v>
      </c>
      <c r="O5825" t="s">
        <v>45</v>
      </c>
      <c r="P5825" t="s">
        <v>74</v>
      </c>
      <c r="Q5825" t="s">
        <v>4483</v>
      </c>
      <c r="R5825">
        <v>19.167999999999999</v>
      </c>
      <c r="S5825">
        <v>4</v>
      </c>
      <c r="T5825">
        <v>0.2</v>
      </c>
      <c r="U5825">
        <v>6.4691999999999998</v>
      </c>
    </row>
    <row r="5826" spans="1:21" x14ac:dyDescent="0.25">
      <c r="A5826">
        <v>5825</v>
      </c>
      <c r="B5826" t="s">
        <v>8517</v>
      </c>
      <c r="C5826" s="1">
        <v>41761</v>
      </c>
      <c r="D5826" s="1">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26.135999999999999</v>
      </c>
      <c r="S5826">
        <v>3</v>
      </c>
      <c r="T5826">
        <v>0.2</v>
      </c>
      <c r="U5826">
        <v>1.9601999999999999</v>
      </c>
    </row>
    <row r="5827" spans="1:21" x14ac:dyDescent="0.25">
      <c r="A5827">
        <v>5826</v>
      </c>
      <c r="B5827" t="s">
        <v>8518</v>
      </c>
      <c r="C5827" s="1">
        <v>42981</v>
      </c>
      <c r="D5827" s="1">
        <v>42984</v>
      </c>
      <c r="E5827" t="s">
        <v>22</v>
      </c>
      <c r="F5827" t="s">
        <v>6302</v>
      </c>
      <c r="G5827" t="s">
        <v>6303</v>
      </c>
      <c r="H5827" t="s">
        <v>101</v>
      </c>
      <c r="I5827" t="s">
        <v>26</v>
      </c>
      <c r="J5827" t="s">
        <v>265</v>
      </c>
      <c r="K5827" t="s">
        <v>266</v>
      </c>
      <c r="L5827">
        <v>10035</v>
      </c>
      <c r="M5827" t="s">
        <v>147</v>
      </c>
      <c r="N5827" t="s">
        <v>3827</v>
      </c>
      <c r="O5827" t="s">
        <v>45</v>
      </c>
      <c r="P5827" t="s">
        <v>89</v>
      </c>
      <c r="Q5827" t="s">
        <v>3828</v>
      </c>
      <c r="R5827">
        <v>419.4</v>
      </c>
      <c r="S5827">
        <v>4</v>
      </c>
      <c r="T5827">
        <v>0</v>
      </c>
      <c r="U5827">
        <v>201.31200000000001</v>
      </c>
    </row>
    <row r="5828" spans="1:21" x14ac:dyDescent="0.25">
      <c r="A5828">
        <v>5827</v>
      </c>
      <c r="B5828" t="s">
        <v>8518</v>
      </c>
      <c r="C5828" s="1">
        <v>42981</v>
      </c>
      <c r="D5828" s="1">
        <v>42984</v>
      </c>
      <c r="E5828" t="s">
        <v>22</v>
      </c>
      <c r="F5828" t="s">
        <v>6302</v>
      </c>
      <c r="G5828" t="s">
        <v>6303</v>
      </c>
      <c r="H5828" t="s">
        <v>101</v>
      </c>
      <c r="I5828" t="s">
        <v>26</v>
      </c>
      <c r="J5828" t="s">
        <v>265</v>
      </c>
      <c r="K5828" t="s">
        <v>266</v>
      </c>
      <c r="L5828">
        <v>10035</v>
      </c>
      <c r="M5828" t="s">
        <v>147</v>
      </c>
      <c r="N5828" t="s">
        <v>7958</v>
      </c>
      <c r="O5828" t="s">
        <v>31</v>
      </c>
      <c r="P5828" t="s">
        <v>35</v>
      </c>
      <c r="Q5828" t="s">
        <v>7959</v>
      </c>
      <c r="R5828">
        <v>90.801000000000002</v>
      </c>
      <c r="S5828">
        <v>1</v>
      </c>
      <c r="T5828">
        <v>0.1</v>
      </c>
      <c r="U5828">
        <v>14.124599999999999</v>
      </c>
    </row>
    <row r="5829" spans="1:21" x14ac:dyDescent="0.25">
      <c r="A5829">
        <v>5828</v>
      </c>
      <c r="B5829" t="s">
        <v>8518</v>
      </c>
      <c r="C5829" s="1">
        <v>42981</v>
      </c>
      <c r="D5829" s="1">
        <v>42984</v>
      </c>
      <c r="E5829" t="s">
        <v>22</v>
      </c>
      <c r="F5829" t="s">
        <v>6302</v>
      </c>
      <c r="G5829" t="s">
        <v>6303</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-8.0784000000000002</v>
      </c>
    </row>
    <row r="5830" spans="1:21" x14ac:dyDescent="0.25">
      <c r="A5830">
        <v>5829</v>
      </c>
      <c r="B5830" t="s">
        <v>8518</v>
      </c>
      <c r="C5830" s="1">
        <v>42981</v>
      </c>
      <c r="D5830" s="1">
        <v>42984</v>
      </c>
      <c r="E5830" t="s">
        <v>22</v>
      </c>
      <c r="F5830" t="s">
        <v>6302</v>
      </c>
      <c r="G5830" t="s">
        <v>6303</v>
      </c>
      <c r="H5830" t="s">
        <v>101</v>
      </c>
      <c r="I5830" t="s">
        <v>26</v>
      </c>
      <c r="J5830" t="s">
        <v>265</v>
      </c>
      <c r="K5830" t="s">
        <v>266</v>
      </c>
      <c r="L5830">
        <v>10035</v>
      </c>
      <c r="M5830" t="s">
        <v>147</v>
      </c>
      <c r="N5830" t="s">
        <v>4231</v>
      </c>
      <c r="O5830" t="s">
        <v>45</v>
      </c>
      <c r="P5830" t="s">
        <v>67</v>
      </c>
      <c r="Q5830" t="s">
        <v>4232</v>
      </c>
      <c r="R5830">
        <v>5.56</v>
      </c>
      <c r="S5830">
        <v>2</v>
      </c>
      <c r="T5830">
        <v>0</v>
      </c>
      <c r="U5830">
        <v>2.2240000000000002</v>
      </c>
    </row>
    <row r="5831" spans="1:21" x14ac:dyDescent="0.25">
      <c r="A5831">
        <v>5830</v>
      </c>
      <c r="B5831" t="s">
        <v>8519</v>
      </c>
      <c r="C5831" s="1">
        <v>42707</v>
      </c>
      <c r="D5831" s="1">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104.75279999999999</v>
      </c>
    </row>
    <row r="5832" spans="1:21" x14ac:dyDescent="0.25">
      <c r="A5832">
        <v>5831</v>
      </c>
      <c r="B5832" t="s">
        <v>8519</v>
      </c>
      <c r="C5832" s="1">
        <v>42707</v>
      </c>
      <c r="D5832" s="1">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1" x14ac:dyDescent="0.25">
      <c r="A5833">
        <v>5832</v>
      </c>
      <c r="B5833" t="s">
        <v>8520</v>
      </c>
      <c r="C5833" s="1">
        <v>42203</v>
      </c>
      <c r="D5833" s="1">
        <v>42207</v>
      </c>
      <c r="E5833" t="s">
        <v>49</v>
      </c>
      <c r="F5833" t="s">
        <v>2388</v>
      </c>
      <c r="G5833" t="s">
        <v>2389</v>
      </c>
      <c r="H5833" t="s">
        <v>25</v>
      </c>
      <c r="I5833" t="s">
        <v>26</v>
      </c>
      <c r="J5833" t="s">
        <v>949</v>
      </c>
      <c r="K5833" t="s">
        <v>42</v>
      </c>
      <c r="L5833">
        <v>92105</v>
      </c>
      <c r="M5833" t="s">
        <v>43</v>
      </c>
      <c r="N5833" t="s">
        <v>5334</v>
      </c>
      <c r="O5833" t="s">
        <v>70</v>
      </c>
      <c r="P5833" t="s">
        <v>160</v>
      </c>
      <c r="Q5833" t="s">
        <v>5335</v>
      </c>
      <c r="R5833">
        <v>519.96</v>
      </c>
      <c r="S5833">
        <v>4</v>
      </c>
      <c r="T5833">
        <v>0</v>
      </c>
      <c r="U5833">
        <v>176.78639999999999</v>
      </c>
    </row>
    <row r="5834" spans="1:21" x14ac:dyDescent="0.25">
      <c r="A5834">
        <v>5833</v>
      </c>
      <c r="B5834" t="s">
        <v>8521</v>
      </c>
      <c r="C5834" s="1">
        <v>42572</v>
      </c>
      <c r="D5834" s="1">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x14ac:dyDescent="0.25">
      <c r="A5835">
        <v>5834</v>
      </c>
      <c r="B5835" t="s">
        <v>8521</v>
      </c>
      <c r="C5835" s="1">
        <v>42572</v>
      </c>
      <c r="D5835" s="1">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row>
    <row r="5836" spans="1:21" x14ac:dyDescent="0.25">
      <c r="A5836">
        <v>5835</v>
      </c>
      <c r="B5836" t="s">
        <v>8522</v>
      </c>
      <c r="C5836" s="1">
        <v>42164</v>
      </c>
      <c r="D5836" s="1">
        <v>42171</v>
      </c>
      <c r="E5836" t="s">
        <v>49</v>
      </c>
      <c r="F5836" t="s">
        <v>672</v>
      </c>
      <c r="G5836" t="s">
        <v>673</v>
      </c>
      <c r="H5836" t="s">
        <v>25</v>
      </c>
      <c r="I5836" t="s">
        <v>26</v>
      </c>
      <c r="J5836" t="s">
        <v>1422</v>
      </c>
      <c r="K5836" t="s">
        <v>53</v>
      </c>
      <c r="L5836">
        <v>33178</v>
      </c>
      <c r="M5836" t="s">
        <v>29</v>
      </c>
      <c r="N5836" t="s">
        <v>7321</v>
      </c>
      <c r="O5836" t="s">
        <v>45</v>
      </c>
      <c r="P5836" t="s">
        <v>74</v>
      </c>
      <c r="Q5836" t="s">
        <v>7322</v>
      </c>
      <c r="R5836">
        <v>64.2</v>
      </c>
      <c r="S5836">
        <v>5</v>
      </c>
      <c r="T5836">
        <v>0.7</v>
      </c>
      <c r="U5836">
        <v>-42.8</v>
      </c>
    </row>
    <row r="5837" spans="1:21" x14ac:dyDescent="0.25">
      <c r="A5837">
        <v>5836</v>
      </c>
      <c r="B5837" t="s">
        <v>8522</v>
      </c>
      <c r="C5837" s="1">
        <v>42164</v>
      </c>
      <c r="D5837" s="1">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x14ac:dyDescent="0.25">
      <c r="A5838">
        <v>5837</v>
      </c>
      <c r="B5838" t="s">
        <v>8522</v>
      </c>
      <c r="C5838" s="1">
        <v>42164</v>
      </c>
      <c r="D5838" s="1">
        <v>42171</v>
      </c>
      <c r="E5838" t="s">
        <v>49</v>
      </c>
      <c r="F5838" t="s">
        <v>672</v>
      </c>
      <c r="G5838" t="s">
        <v>673</v>
      </c>
      <c r="H5838" t="s">
        <v>25</v>
      </c>
      <c r="I5838" t="s">
        <v>26</v>
      </c>
      <c r="J5838" t="s">
        <v>1422</v>
      </c>
      <c r="K5838" t="s">
        <v>53</v>
      </c>
      <c r="L5838">
        <v>33178</v>
      </c>
      <c r="M5838" t="s">
        <v>29</v>
      </c>
      <c r="N5838" t="s">
        <v>7782</v>
      </c>
      <c r="O5838" t="s">
        <v>70</v>
      </c>
      <c r="P5838" t="s">
        <v>160</v>
      </c>
      <c r="Q5838" t="s">
        <v>7783</v>
      </c>
      <c r="R5838">
        <v>72.599999999999994</v>
      </c>
      <c r="S5838">
        <v>5</v>
      </c>
      <c r="T5838">
        <v>0.2</v>
      </c>
      <c r="U5838">
        <v>-8.1675000000000004</v>
      </c>
    </row>
    <row r="5839" spans="1:21" x14ac:dyDescent="0.25">
      <c r="A5839">
        <v>5838</v>
      </c>
      <c r="B5839" t="s">
        <v>8523</v>
      </c>
      <c r="C5839" s="1">
        <v>43066</v>
      </c>
      <c r="D5839" s="1">
        <v>43072</v>
      </c>
      <c r="E5839" t="s">
        <v>49</v>
      </c>
      <c r="F5839" t="s">
        <v>8524</v>
      </c>
      <c r="G5839" t="s">
        <v>8525</v>
      </c>
      <c r="H5839" t="s">
        <v>25</v>
      </c>
      <c r="I5839" t="s">
        <v>26</v>
      </c>
      <c r="J5839" t="s">
        <v>41</v>
      </c>
      <c r="K5839" t="s">
        <v>42</v>
      </c>
      <c r="L5839">
        <v>90036</v>
      </c>
      <c r="M5839" t="s">
        <v>43</v>
      </c>
      <c r="N5839" t="s">
        <v>8526</v>
      </c>
      <c r="O5839" t="s">
        <v>70</v>
      </c>
      <c r="P5839" t="s">
        <v>71</v>
      </c>
      <c r="Q5839" t="s">
        <v>8527</v>
      </c>
      <c r="R5839">
        <v>57.567999999999998</v>
      </c>
      <c r="S5839">
        <v>4</v>
      </c>
      <c r="T5839">
        <v>0.2</v>
      </c>
      <c r="U5839">
        <v>5.7568000000000001</v>
      </c>
    </row>
    <row r="5840" spans="1:21" x14ac:dyDescent="0.25">
      <c r="A5840">
        <v>5839</v>
      </c>
      <c r="B5840" t="s">
        <v>8528</v>
      </c>
      <c r="C5840" s="1">
        <v>42090</v>
      </c>
      <c r="D5840" s="1">
        <v>42097</v>
      </c>
      <c r="E5840" t="s">
        <v>49</v>
      </c>
      <c r="F5840" t="s">
        <v>5255</v>
      </c>
      <c r="G5840" t="s">
        <v>5256</v>
      </c>
      <c r="H5840" t="s">
        <v>25</v>
      </c>
      <c r="I5840" t="s">
        <v>26</v>
      </c>
      <c r="J5840" t="s">
        <v>94</v>
      </c>
      <c r="K5840" t="s">
        <v>95</v>
      </c>
      <c r="L5840">
        <v>98115</v>
      </c>
      <c r="M5840" t="s">
        <v>43</v>
      </c>
      <c r="N5840" t="s">
        <v>8529</v>
      </c>
      <c r="O5840" t="s">
        <v>45</v>
      </c>
      <c r="P5840" t="s">
        <v>58</v>
      </c>
      <c r="Q5840" t="s">
        <v>8530</v>
      </c>
      <c r="R5840">
        <v>83.7</v>
      </c>
      <c r="S5840">
        <v>5</v>
      </c>
      <c r="T5840">
        <v>0</v>
      </c>
      <c r="U5840">
        <v>3.3479999999999999</v>
      </c>
    </row>
    <row r="5841" spans="1:21" x14ac:dyDescent="0.25">
      <c r="A5841">
        <v>5840</v>
      </c>
      <c r="B5841" t="s">
        <v>8531</v>
      </c>
      <c r="C5841" s="1">
        <v>42269</v>
      </c>
      <c r="D5841" s="1">
        <v>42273</v>
      </c>
      <c r="E5841" t="s">
        <v>22</v>
      </c>
      <c r="F5841" t="s">
        <v>6208</v>
      </c>
      <c r="G5841" t="s">
        <v>6209</v>
      </c>
      <c r="H5841" t="s">
        <v>101</v>
      </c>
      <c r="I5841" t="s">
        <v>26</v>
      </c>
      <c r="J5841" t="s">
        <v>1129</v>
      </c>
      <c r="K5841" t="s">
        <v>318</v>
      </c>
      <c r="L5841">
        <v>22204</v>
      </c>
      <c r="M5841" t="s">
        <v>29</v>
      </c>
      <c r="N5841" t="s">
        <v>4793</v>
      </c>
      <c r="O5841" t="s">
        <v>45</v>
      </c>
      <c r="P5841" t="s">
        <v>89</v>
      </c>
      <c r="Q5841" t="s">
        <v>4794</v>
      </c>
      <c r="R5841">
        <v>32.4</v>
      </c>
      <c r="S5841">
        <v>5</v>
      </c>
      <c r="T5841">
        <v>0</v>
      </c>
      <c r="U5841">
        <v>15.552</v>
      </c>
    </row>
    <row r="5842" spans="1:21" x14ac:dyDescent="0.25">
      <c r="A5842">
        <v>5841</v>
      </c>
      <c r="B5842" t="s">
        <v>8531</v>
      </c>
      <c r="C5842" s="1">
        <v>42269</v>
      </c>
      <c r="D5842" s="1">
        <v>42273</v>
      </c>
      <c r="E5842" t="s">
        <v>22</v>
      </c>
      <c r="F5842" t="s">
        <v>6208</v>
      </c>
      <c r="G5842" t="s">
        <v>6209</v>
      </c>
      <c r="H5842" t="s">
        <v>101</v>
      </c>
      <c r="I5842" t="s">
        <v>26</v>
      </c>
      <c r="J5842" t="s">
        <v>1129</v>
      </c>
      <c r="K5842" t="s">
        <v>318</v>
      </c>
      <c r="L5842">
        <v>22204</v>
      </c>
      <c r="M5842" t="s">
        <v>29</v>
      </c>
      <c r="N5842" t="s">
        <v>3621</v>
      </c>
      <c r="O5842" t="s">
        <v>31</v>
      </c>
      <c r="P5842" t="s">
        <v>64</v>
      </c>
      <c r="Q5842" t="s">
        <v>3622</v>
      </c>
      <c r="R5842">
        <v>47.98</v>
      </c>
      <c r="S5842">
        <v>2</v>
      </c>
      <c r="T5842">
        <v>0</v>
      </c>
      <c r="U5842">
        <v>11.035399999999999</v>
      </c>
    </row>
    <row r="5843" spans="1:21" x14ac:dyDescent="0.25">
      <c r="A5843">
        <v>5842</v>
      </c>
      <c r="B5843" t="s">
        <v>8532</v>
      </c>
      <c r="C5843" s="1">
        <v>42325</v>
      </c>
      <c r="D5843" s="1">
        <v>42329</v>
      </c>
      <c r="E5843" t="s">
        <v>49</v>
      </c>
      <c r="F5843" t="s">
        <v>5046</v>
      </c>
      <c r="G5843" t="s">
        <v>5047</v>
      </c>
      <c r="H5843" t="s">
        <v>25</v>
      </c>
      <c r="I5843" t="s">
        <v>26</v>
      </c>
      <c r="J5843" t="s">
        <v>949</v>
      </c>
      <c r="K5843" t="s">
        <v>42</v>
      </c>
      <c r="L5843">
        <v>92105</v>
      </c>
      <c r="M5843" t="s">
        <v>43</v>
      </c>
      <c r="N5843" t="s">
        <v>8533</v>
      </c>
      <c r="O5843" t="s">
        <v>70</v>
      </c>
      <c r="P5843" t="s">
        <v>71</v>
      </c>
      <c r="Q5843" t="s">
        <v>8534</v>
      </c>
      <c r="R5843">
        <v>415.96800000000002</v>
      </c>
      <c r="S5843">
        <v>4</v>
      </c>
      <c r="T5843">
        <v>0.2</v>
      </c>
      <c r="U5843">
        <v>51.996000000000002</v>
      </c>
    </row>
    <row r="5844" spans="1:21" x14ac:dyDescent="0.25">
      <c r="A5844">
        <v>5843</v>
      </c>
      <c r="B5844" t="s">
        <v>8532</v>
      </c>
      <c r="C5844" s="1">
        <v>42325</v>
      </c>
      <c r="D5844" s="1">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6.0979999999999999</v>
      </c>
    </row>
    <row r="5845" spans="1:21" x14ac:dyDescent="0.25">
      <c r="A5845">
        <v>5844</v>
      </c>
      <c r="B5845" t="s">
        <v>8532</v>
      </c>
      <c r="C5845" s="1">
        <v>42325</v>
      </c>
      <c r="D5845" s="1">
        <v>42329</v>
      </c>
      <c r="E5845" t="s">
        <v>49</v>
      </c>
      <c r="F5845" t="s">
        <v>5046</v>
      </c>
      <c r="G5845" t="s">
        <v>5047</v>
      </c>
      <c r="H5845" t="s">
        <v>25</v>
      </c>
      <c r="I5845" t="s">
        <v>26</v>
      </c>
      <c r="J5845" t="s">
        <v>949</v>
      </c>
      <c r="K5845" t="s">
        <v>42</v>
      </c>
      <c r="L5845">
        <v>92105</v>
      </c>
      <c r="M5845" t="s">
        <v>43</v>
      </c>
      <c r="N5845" t="s">
        <v>7799</v>
      </c>
      <c r="O5845" t="s">
        <v>31</v>
      </c>
      <c r="P5845" t="s">
        <v>64</v>
      </c>
      <c r="Q5845" t="s">
        <v>7800</v>
      </c>
      <c r="R5845">
        <v>80.959999999999994</v>
      </c>
      <c r="S5845">
        <v>4</v>
      </c>
      <c r="T5845">
        <v>0</v>
      </c>
      <c r="U5845">
        <v>29.145600000000002</v>
      </c>
    </row>
    <row r="5846" spans="1:21" x14ac:dyDescent="0.25">
      <c r="A5846">
        <v>5845</v>
      </c>
      <c r="B5846" t="s">
        <v>8532</v>
      </c>
      <c r="C5846" s="1">
        <v>42325</v>
      </c>
      <c r="D5846" s="1">
        <v>42329</v>
      </c>
      <c r="E5846" t="s">
        <v>49</v>
      </c>
      <c r="F5846" t="s">
        <v>5046</v>
      </c>
      <c r="G5846" t="s">
        <v>5047</v>
      </c>
      <c r="H5846" t="s">
        <v>25</v>
      </c>
      <c r="I5846" t="s">
        <v>26</v>
      </c>
      <c r="J5846" t="s">
        <v>949</v>
      </c>
      <c r="K5846" t="s">
        <v>42</v>
      </c>
      <c r="L5846">
        <v>92105</v>
      </c>
      <c r="M5846" t="s">
        <v>43</v>
      </c>
      <c r="N5846" t="s">
        <v>7535</v>
      </c>
      <c r="O5846" t="s">
        <v>45</v>
      </c>
      <c r="P5846" t="s">
        <v>58</v>
      </c>
      <c r="Q5846" t="s">
        <v>7536</v>
      </c>
      <c r="R5846">
        <v>777.21</v>
      </c>
      <c r="S5846">
        <v>7</v>
      </c>
      <c r="T5846">
        <v>0</v>
      </c>
      <c r="U5846">
        <v>54.404699999999998</v>
      </c>
    </row>
    <row r="5847" spans="1:21" x14ac:dyDescent="0.25">
      <c r="A5847">
        <v>5846</v>
      </c>
      <c r="B5847" t="s">
        <v>8532</v>
      </c>
      <c r="C5847" s="1">
        <v>42325</v>
      </c>
      <c r="D5847" s="1">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v>
      </c>
      <c r="S5847">
        <v>5</v>
      </c>
      <c r="T5847">
        <v>0</v>
      </c>
      <c r="U5847">
        <v>15.552</v>
      </c>
    </row>
    <row r="5848" spans="1:21" x14ac:dyDescent="0.25">
      <c r="A5848">
        <v>5847</v>
      </c>
      <c r="B5848" t="s">
        <v>8532</v>
      </c>
      <c r="C5848" s="1">
        <v>42325</v>
      </c>
      <c r="D5848" s="1">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225.56800000000001</v>
      </c>
      <c r="S5848">
        <v>2</v>
      </c>
      <c r="T5848">
        <v>0.2</v>
      </c>
      <c r="U5848">
        <v>2.8195999999999999</v>
      </c>
    </row>
    <row r="5849" spans="1:21" x14ac:dyDescent="0.25">
      <c r="A5849">
        <v>5848</v>
      </c>
      <c r="B5849" t="s">
        <v>8532</v>
      </c>
      <c r="C5849" s="1">
        <v>42325</v>
      </c>
      <c r="D5849" s="1">
        <v>42329</v>
      </c>
      <c r="E5849" t="s">
        <v>49</v>
      </c>
      <c r="F5849" t="s">
        <v>5046</v>
      </c>
      <c r="G5849" t="s">
        <v>5047</v>
      </c>
      <c r="H5849" t="s">
        <v>25</v>
      </c>
      <c r="I5849" t="s">
        <v>26</v>
      </c>
      <c r="J5849" t="s">
        <v>949</v>
      </c>
      <c r="K5849" t="s">
        <v>42</v>
      </c>
      <c r="L5849">
        <v>92105</v>
      </c>
      <c r="M5849" t="s">
        <v>43</v>
      </c>
      <c r="N5849" t="s">
        <v>4489</v>
      </c>
      <c r="O5849" t="s">
        <v>31</v>
      </c>
      <c r="P5849" t="s">
        <v>64</v>
      </c>
      <c r="Q5849" t="s">
        <v>4490</v>
      </c>
      <c r="R5849">
        <v>36.6</v>
      </c>
      <c r="S5849">
        <v>3</v>
      </c>
      <c r="T5849">
        <v>0</v>
      </c>
      <c r="U5849">
        <v>15.372</v>
      </c>
    </row>
    <row r="5850" spans="1:21" x14ac:dyDescent="0.25">
      <c r="A5850">
        <v>5849</v>
      </c>
      <c r="B5850" t="s">
        <v>8535</v>
      </c>
      <c r="C5850" s="1">
        <v>42318</v>
      </c>
      <c r="D5850" s="1">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178.91</v>
      </c>
    </row>
    <row r="5851" spans="1:21" x14ac:dyDescent="0.25">
      <c r="A5851">
        <v>5850</v>
      </c>
      <c r="B5851" t="s">
        <v>8535</v>
      </c>
      <c r="C5851" s="1">
        <v>42318</v>
      </c>
      <c r="D5851" s="1">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143.1918</v>
      </c>
    </row>
    <row r="5852" spans="1:21" x14ac:dyDescent="0.25">
      <c r="A5852">
        <v>5851</v>
      </c>
      <c r="B5852" t="s">
        <v>8535</v>
      </c>
      <c r="C5852" s="1">
        <v>42318</v>
      </c>
      <c r="D5852" s="1">
        <v>42322</v>
      </c>
      <c r="E5852" t="s">
        <v>49</v>
      </c>
      <c r="F5852" t="s">
        <v>1531</v>
      </c>
      <c r="G5852" t="s">
        <v>1532</v>
      </c>
      <c r="H5852" t="s">
        <v>101</v>
      </c>
      <c r="I5852" t="s">
        <v>26</v>
      </c>
      <c r="J5852" t="s">
        <v>566</v>
      </c>
      <c r="K5852" t="s">
        <v>228</v>
      </c>
      <c r="L5852">
        <v>55113</v>
      </c>
      <c r="M5852" t="s">
        <v>104</v>
      </c>
      <c r="N5852" t="s">
        <v>6860</v>
      </c>
      <c r="O5852" t="s">
        <v>70</v>
      </c>
      <c r="P5852" t="s">
        <v>1218</v>
      </c>
      <c r="Q5852" t="s">
        <v>6861</v>
      </c>
      <c r="R5852">
        <v>549.99</v>
      </c>
      <c r="S5852">
        <v>1</v>
      </c>
      <c r="T5852">
        <v>0</v>
      </c>
      <c r="U5852">
        <v>274.995</v>
      </c>
    </row>
    <row r="5853" spans="1:21" x14ac:dyDescent="0.25">
      <c r="A5853">
        <v>5852</v>
      </c>
      <c r="B5853" t="s">
        <v>8535</v>
      </c>
      <c r="C5853" s="1">
        <v>42318</v>
      </c>
      <c r="D5853" s="1">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x14ac:dyDescent="0.25">
      <c r="A5854">
        <v>5853</v>
      </c>
      <c r="B5854" t="s">
        <v>8535</v>
      </c>
      <c r="C5854" s="1">
        <v>42318</v>
      </c>
      <c r="D5854" s="1">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v>
      </c>
    </row>
    <row r="5855" spans="1:21" x14ac:dyDescent="0.25">
      <c r="A5855">
        <v>5854</v>
      </c>
      <c r="B5855" t="s">
        <v>8536</v>
      </c>
      <c r="C5855" s="1">
        <v>41892</v>
      </c>
      <c r="D5855" s="1">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x14ac:dyDescent="0.25">
      <c r="A5856">
        <v>5855</v>
      </c>
      <c r="B5856" t="s">
        <v>8537</v>
      </c>
      <c r="C5856" s="1">
        <v>42221</v>
      </c>
      <c r="D5856" s="1">
        <v>42227</v>
      </c>
      <c r="E5856" t="s">
        <v>49</v>
      </c>
      <c r="F5856" t="s">
        <v>6645</v>
      </c>
      <c r="G5856" t="s">
        <v>6646</v>
      </c>
      <c r="H5856" t="s">
        <v>40</v>
      </c>
      <c r="I5856" t="s">
        <v>26</v>
      </c>
      <c r="J5856" t="s">
        <v>816</v>
      </c>
      <c r="K5856" t="s">
        <v>103</v>
      </c>
      <c r="L5856">
        <v>75220</v>
      </c>
      <c r="M5856" t="s">
        <v>104</v>
      </c>
      <c r="N5856" t="s">
        <v>4811</v>
      </c>
      <c r="O5856" t="s">
        <v>45</v>
      </c>
      <c r="P5856" t="s">
        <v>58</v>
      </c>
      <c r="Q5856" t="s">
        <v>4812</v>
      </c>
      <c r="R5856">
        <v>33.488</v>
      </c>
      <c r="S5856">
        <v>7</v>
      </c>
      <c r="T5856">
        <v>0.2</v>
      </c>
      <c r="U5856">
        <v>-1.2558</v>
      </c>
    </row>
    <row r="5857" spans="1:21" x14ac:dyDescent="0.25">
      <c r="A5857">
        <v>5856</v>
      </c>
      <c r="B5857" t="s">
        <v>8537</v>
      </c>
      <c r="C5857" s="1">
        <v>42221</v>
      </c>
      <c r="D5857" s="1">
        <v>42227</v>
      </c>
      <c r="E5857" t="s">
        <v>49</v>
      </c>
      <c r="F5857" t="s">
        <v>6645</v>
      </c>
      <c r="G5857" t="s">
        <v>6646</v>
      </c>
      <c r="H5857" t="s">
        <v>40</v>
      </c>
      <c r="I5857" t="s">
        <v>26</v>
      </c>
      <c r="J5857" t="s">
        <v>816</v>
      </c>
      <c r="K5857" t="s">
        <v>103</v>
      </c>
      <c r="L5857">
        <v>75220</v>
      </c>
      <c r="M5857" t="s">
        <v>104</v>
      </c>
      <c r="N5857" t="s">
        <v>6448</v>
      </c>
      <c r="O5857" t="s">
        <v>45</v>
      </c>
      <c r="P5857" t="s">
        <v>578</v>
      </c>
      <c r="Q5857" t="s">
        <v>6449</v>
      </c>
      <c r="R5857">
        <v>23.04</v>
      </c>
      <c r="S5857">
        <v>3</v>
      </c>
      <c r="T5857">
        <v>0.2</v>
      </c>
      <c r="U5857">
        <v>-4.8959999999999999</v>
      </c>
    </row>
    <row r="5858" spans="1:21" x14ac:dyDescent="0.25">
      <c r="A5858">
        <v>5857</v>
      </c>
      <c r="B5858" t="s">
        <v>8537</v>
      </c>
      <c r="C5858" s="1">
        <v>42221</v>
      </c>
      <c r="D5858" s="1">
        <v>42227</v>
      </c>
      <c r="E5858" t="s">
        <v>49</v>
      </c>
      <c r="F5858" t="s">
        <v>6645</v>
      </c>
      <c r="G5858" t="s">
        <v>6646</v>
      </c>
      <c r="H5858" t="s">
        <v>40</v>
      </c>
      <c r="I5858" t="s">
        <v>26</v>
      </c>
      <c r="J5858" t="s">
        <v>816</v>
      </c>
      <c r="K5858" t="s">
        <v>103</v>
      </c>
      <c r="L5858">
        <v>75220</v>
      </c>
      <c r="M5858" t="s">
        <v>104</v>
      </c>
      <c r="N5858" t="s">
        <v>5224</v>
      </c>
      <c r="O5858" t="s">
        <v>45</v>
      </c>
      <c r="P5858" t="s">
        <v>74</v>
      </c>
      <c r="Q5858" t="s">
        <v>5225</v>
      </c>
      <c r="R5858">
        <v>1.3620000000000001</v>
      </c>
      <c r="S5858">
        <v>1</v>
      </c>
      <c r="T5858">
        <v>0.8</v>
      </c>
      <c r="U5858">
        <v>-2.1791999999999998</v>
      </c>
    </row>
    <row r="5859" spans="1:21" x14ac:dyDescent="0.25">
      <c r="A5859">
        <v>5858</v>
      </c>
      <c r="B5859" t="s">
        <v>8537</v>
      </c>
      <c r="C5859" s="1">
        <v>42221</v>
      </c>
      <c r="D5859" s="1">
        <v>42227</v>
      </c>
      <c r="E5859" t="s">
        <v>49</v>
      </c>
      <c r="F5859" t="s">
        <v>6645</v>
      </c>
      <c r="G5859" t="s">
        <v>6646</v>
      </c>
      <c r="H5859" t="s">
        <v>40</v>
      </c>
      <c r="I5859" t="s">
        <v>26</v>
      </c>
      <c r="J5859" t="s">
        <v>816</v>
      </c>
      <c r="K5859" t="s">
        <v>103</v>
      </c>
      <c r="L5859">
        <v>75220</v>
      </c>
      <c r="M5859" t="s">
        <v>104</v>
      </c>
      <c r="N5859" t="s">
        <v>5069</v>
      </c>
      <c r="O5859" t="s">
        <v>31</v>
      </c>
      <c r="P5859" t="s">
        <v>64</v>
      </c>
      <c r="Q5859" t="s">
        <v>5070</v>
      </c>
      <c r="R5859">
        <v>14.76</v>
      </c>
      <c r="S5859">
        <v>5</v>
      </c>
      <c r="T5859">
        <v>0.6</v>
      </c>
      <c r="U5859">
        <v>-11.439</v>
      </c>
    </row>
    <row r="5860" spans="1:21" x14ac:dyDescent="0.25">
      <c r="A5860">
        <v>5859</v>
      </c>
      <c r="B5860" t="s">
        <v>8538</v>
      </c>
      <c r="C5860" s="1">
        <v>42981</v>
      </c>
      <c r="D5860" s="1">
        <v>42985</v>
      </c>
      <c r="E5860" t="s">
        <v>22</v>
      </c>
      <c r="F5860" t="s">
        <v>2489</v>
      </c>
      <c r="G5860" t="s">
        <v>2490</v>
      </c>
      <c r="H5860" t="s">
        <v>25</v>
      </c>
      <c r="I5860" t="s">
        <v>26</v>
      </c>
      <c r="J5860" t="s">
        <v>86</v>
      </c>
      <c r="K5860" t="s">
        <v>42</v>
      </c>
      <c r="L5860">
        <v>94521</v>
      </c>
      <c r="M5860" t="s">
        <v>43</v>
      </c>
      <c r="N5860" t="s">
        <v>7059</v>
      </c>
      <c r="O5860" t="s">
        <v>31</v>
      </c>
      <c r="P5860" t="s">
        <v>32</v>
      </c>
      <c r="Q5860" t="s">
        <v>7060</v>
      </c>
      <c r="R5860">
        <v>239.666</v>
      </c>
      <c r="S5860">
        <v>2</v>
      </c>
      <c r="T5860">
        <v>0.15</v>
      </c>
      <c r="U5860">
        <v>14.098000000000001</v>
      </c>
    </row>
    <row r="5861" spans="1:21" x14ac:dyDescent="0.25">
      <c r="A5861">
        <v>5860</v>
      </c>
      <c r="B5861" t="s">
        <v>8539</v>
      </c>
      <c r="C5861" s="1">
        <v>42309</v>
      </c>
      <c r="D5861" s="1">
        <v>42316</v>
      </c>
      <c r="E5861" t="s">
        <v>49</v>
      </c>
      <c r="F5861" t="s">
        <v>5907</v>
      </c>
      <c r="G5861" t="s">
        <v>5908</v>
      </c>
      <c r="H5861" t="s">
        <v>25</v>
      </c>
      <c r="I5861" t="s">
        <v>26</v>
      </c>
      <c r="J5861" t="s">
        <v>8540</v>
      </c>
      <c r="K5861" t="s">
        <v>1711</v>
      </c>
      <c r="L5861">
        <v>72032</v>
      </c>
      <c r="M5861" t="s">
        <v>29</v>
      </c>
      <c r="N5861" t="s">
        <v>3927</v>
      </c>
      <c r="O5861" t="s">
        <v>31</v>
      </c>
      <c r="P5861" t="s">
        <v>55</v>
      </c>
      <c r="Q5861" t="s">
        <v>3928</v>
      </c>
      <c r="R5861">
        <v>301.95999999999998</v>
      </c>
      <c r="S5861">
        <v>2</v>
      </c>
      <c r="T5861">
        <v>0</v>
      </c>
      <c r="U5861">
        <v>45.293999999999997</v>
      </c>
    </row>
    <row r="5862" spans="1:21" x14ac:dyDescent="0.25">
      <c r="A5862">
        <v>5861</v>
      </c>
      <c r="B5862" t="s">
        <v>8541</v>
      </c>
      <c r="C5862" s="1">
        <v>42123</v>
      </c>
      <c r="D5862" s="1">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v>
      </c>
      <c r="S5862">
        <v>2</v>
      </c>
      <c r="T5862">
        <v>0.2</v>
      </c>
      <c r="U5862">
        <v>2.8883999999999999</v>
      </c>
    </row>
    <row r="5863" spans="1:21" x14ac:dyDescent="0.25">
      <c r="A5863">
        <v>5862</v>
      </c>
      <c r="B5863" t="s">
        <v>8542</v>
      </c>
      <c r="C5863" s="1">
        <v>42491</v>
      </c>
      <c r="D5863" s="1">
        <v>42494</v>
      </c>
      <c r="E5863" t="s">
        <v>22</v>
      </c>
      <c r="F5863" t="s">
        <v>5684</v>
      </c>
      <c r="G5863" t="s">
        <v>5685</v>
      </c>
      <c r="H5863" t="s">
        <v>25</v>
      </c>
      <c r="I5863" t="s">
        <v>26</v>
      </c>
      <c r="J5863" t="s">
        <v>5149</v>
      </c>
      <c r="K5863" t="s">
        <v>1711</v>
      </c>
      <c r="L5863">
        <v>72209</v>
      </c>
      <c r="M5863" t="s">
        <v>29</v>
      </c>
      <c r="N5863" t="s">
        <v>8543</v>
      </c>
      <c r="O5863" t="s">
        <v>45</v>
      </c>
      <c r="P5863" t="s">
        <v>89</v>
      </c>
      <c r="Q5863" t="s">
        <v>8544</v>
      </c>
      <c r="R5863">
        <v>109.92</v>
      </c>
      <c r="S5863">
        <v>2</v>
      </c>
      <c r="T5863">
        <v>0</v>
      </c>
      <c r="U5863">
        <v>53.860799999999998</v>
      </c>
    </row>
    <row r="5864" spans="1:21" x14ac:dyDescent="0.25">
      <c r="A5864">
        <v>5863</v>
      </c>
      <c r="B5864" t="s">
        <v>8542</v>
      </c>
      <c r="C5864" s="1">
        <v>42491</v>
      </c>
      <c r="D5864" s="1">
        <v>42494</v>
      </c>
      <c r="E5864" t="s">
        <v>22</v>
      </c>
      <c r="F5864" t="s">
        <v>5684</v>
      </c>
      <c r="G5864" t="s">
        <v>5685</v>
      </c>
      <c r="H5864" t="s">
        <v>25</v>
      </c>
      <c r="I5864" t="s">
        <v>26</v>
      </c>
      <c r="J5864" t="s">
        <v>5149</v>
      </c>
      <c r="K5864" t="s">
        <v>1711</v>
      </c>
      <c r="L5864">
        <v>72209</v>
      </c>
      <c r="M5864" t="s">
        <v>29</v>
      </c>
      <c r="N5864" t="s">
        <v>5365</v>
      </c>
      <c r="O5864" t="s">
        <v>45</v>
      </c>
      <c r="P5864" t="s">
        <v>89</v>
      </c>
      <c r="Q5864" t="s">
        <v>5366</v>
      </c>
      <c r="R5864">
        <v>19.440000000000001</v>
      </c>
      <c r="S5864">
        <v>3</v>
      </c>
      <c r="T5864">
        <v>0</v>
      </c>
      <c r="U5864">
        <v>9.3312000000000008</v>
      </c>
    </row>
    <row r="5865" spans="1:21" x14ac:dyDescent="0.25">
      <c r="A5865">
        <v>5864</v>
      </c>
      <c r="B5865" t="s">
        <v>8542</v>
      </c>
      <c r="C5865" s="1">
        <v>42491</v>
      </c>
      <c r="D5865" s="1">
        <v>42494</v>
      </c>
      <c r="E5865" t="s">
        <v>22</v>
      </c>
      <c r="F5865" t="s">
        <v>5684</v>
      </c>
      <c r="G5865" t="s">
        <v>5685</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x14ac:dyDescent="0.25">
      <c r="A5866">
        <v>5865</v>
      </c>
      <c r="B5866" t="s">
        <v>8545</v>
      </c>
      <c r="C5866" s="1">
        <v>41856</v>
      </c>
      <c r="D5866" s="1">
        <v>41858</v>
      </c>
      <c r="E5866" t="s">
        <v>22</v>
      </c>
      <c r="F5866" t="s">
        <v>5307</v>
      </c>
      <c r="G5866" t="s">
        <v>5308</v>
      </c>
      <c r="H5866" t="s">
        <v>40</v>
      </c>
      <c r="I5866" t="s">
        <v>26</v>
      </c>
      <c r="J5866" t="s">
        <v>4616</v>
      </c>
      <c r="K5866" t="s">
        <v>748</v>
      </c>
      <c r="L5866">
        <v>6450</v>
      </c>
      <c r="M5866" t="s">
        <v>147</v>
      </c>
      <c r="N5866" t="s">
        <v>5199</v>
      </c>
      <c r="O5866" t="s">
        <v>45</v>
      </c>
      <c r="P5866" t="s">
        <v>77</v>
      </c>
      <c r="Q5866" t="s">
        <v>5200</v>
      </c>
      <c r="R5866">
        <v>79.47</v>
      </c>
      <c r="S5866">
        <v>3</v>
      </c>
      <c r="T5866">
        <v>0</v>
      </c>
      <c r="U5866">
        <v>22.2516</v>
      </c>
    </row>
    <row r="5867" spans="1:21" x14ac:dyDescent="0.25">
      <c r="A5867">
        <v>5866</v>
      </c>
      <c r="B5867" t="s">
        <v>8545</v>
      </c>
      <c r="C5867" s="1">
        <v>41856</v>
      </c>
      <c r="D5867" s="1">
        <v>41858</v>
      </c>
      <c r="E5867" t="s">
        <v>22</v>
      </c>
      <c r="F5867" t="s">
        <v>5307</v>
      </c>
      <c r="G5867" t="s">
        <v>5308</v>
      </c>
      <c r="H5867" t="s">
        <v>40</v>
      </c>
      <c r="I5867" t="s">
        <v>26</v>
      </c>
      <c r="J5867" t="s">
        <v>4616</v>
      </c>
      <c r="K5867" t="s">
        <v>748</v>
      </c>
      <c r="L5867">
        <v>6450</v>
      </c>
      <c r="M5867" t="s">
        <v>147</v>
      </c>
      <c r="N5867" t="s">
        <v>7076</v>
      </c>
      <c r="O5867" t="s">
        <v>45</v>
      </c>
      <c r="P5867" t="s">
        <v>67</v>
      </c>
      <c r="Q5867" t="s">
        <v>7077</v>
      </c>
      <c r="R5867">
        <v>4.5599999999999996</v>
      </c>
      <c r="S5867">
        <v>2</v>
      </c>
      <c r="T5867">
        <v>0</v>
      </c>
      <c r="U5867">
        <v>2.0064000000000002</v>
      </c>
    </row>
    <row r="5868" spans="1:21" x14ac:dyDescent="0.25">
      <c r="A5868">
        <v>5867</v>
      </c>
      <c r="B5868" t="s">
        <v>8545</v>
      </c>
      <c r="C5868" s="1">
        <v>41856</v>
      </c>
      <c r="D5868" s="1">
        <v>41858</v>
      </c>
      <c r="E5868" t="s">
        <v>22</v>
      </c>
      <c r="F5868" t="s">
        <v>5307</v>
      </c>
      <c r="G5868" t="s">
        <v>5308</v>
      </c>
      <c r="H5868" t="s">
        <v>40</v>
      </c>
      <c r="I5868" t="s">
        <v>26</v>
      </c>
      <c r="J5868" t="s">
        <v>4616</v>
      </c>
      <c r="K5868" t="s">
        <v>748</v>
      </c>
      <c r="L5868">
        <v>6450</v>
      </c>
      <c r="M5868" t="s">
        <v>147</v>
      </c>
      <c r="N5868" t="s">
        <v>2460</v>
      </c>
      <c r="O5868" t="s">
        <v>31</v>
      </c>
      <c r="P5868" t="s">
        <v>35</v>
      </c>
      <c r="Q5868" t="s">
        <v>2461</v>
      </c>
      <c r="R5868">
        <v>1133.3499999999999</v>
      </c>
      <c r="S5868">
        <v>5</v>
      </c>
      <c r="T5868">
        <v>0</v>
      </c>
      <c r="U5868">
        <v>294.67099999999999</v>
      </c>
    </row>
    <row r="5869" spans="1:21" x14ac:dyDescent="0.25">
      <c r="A5869">
        <v>5868</v>
      </c>
      <c r="B5869" t="s">
        <v>8546</v>
      </c>
      <c r="C5869" s="1">
        <v>42373</v>
      </c>
      <c r="D5869" s="1">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0.58399999999999996</v>
      </c>
    </row>
    <row r="5870" spans="1:21" x14ac:dyDescent="0.25">
      <c r="A5870">
        <v>5869</v>
      </c>
      <c r="B5870" t="s">
        <v>8546</v>
      </c>
      <c r="C5870" s="1">
        <v>42373</v>
      </c>
      <c r="D5870" s="1">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v>
      </c>
      <c r="S5870">
        <v>6</v>
      </c>
      <c r="T5870">
        <v>0.7</v>
      </c>
      <c r="U5870">
        <v>-80.177999999999997</v>
      </c>
    </row>
    <row r="5871" spans="1:21" x14ac:dyDescent="0.25">
      <c r="A5871">
        <v>5870</v>
      </c>
      <c r="B5871" t="s">
        <v>8547</v>
      </c>
      <c r="C5871" s="1">
        <v>42681</v>
      </c>
      <c r="D5871" s="1">
        <v>42686</v>
      </c>
      <c r="E5871" t="s">
        <v>49</v>
      </c>
      <c r="F5871" t="s">
        <v>6157</v>
      </c>
      <c r="G5871" t="s">
        <v>6158</v>
      </c>
      <c r="H5871" t="s">
        <v>101</v>
      </c>
      <c r="I5871" t="s">
        <v>26</v>
      </c>
      <c r="J5871" t="s">
        <v>8548</v>
      </c>
      <c r="K5871" t="s">
        <v>8549</v>
      </c>
      <c r="L5871">
        <v>82001</v>
      </c>
      <c r="M5871" t="s">
        <v>43</v>
      </c>
      <c r="N5871" t="s">
        <v>1730</v>
      </c>
      <c r="O5871" t="s">
        <v>31</v>
      </c>
      <c r="P5871" t="s">
        <v>35</v>
      </c>
      <c r="Q5871" t="s">
        <v>1731</v>
      </c>
      <c r="R5871">
        <v>1603.136</v>
      </c>
      <c r="S5871">
        <v>4</v>
      </c>
      <c r="T5871">
        <v>0.2</v>
      </c>
      <c r="U5871">
        <v>100.196</v>
      </c>
    </row>
    <row r="5872" spans="1:21" x14ac:dyDescent="0.25">
      <c r="A5872">
        <v>5871</v>
      </c>
      <c r="B5872" t="s">
        <v>8550</v>
      </c>
      <c r="C5872" s="1">
        <v>42535</v>
      </c>
      <c r="D5872" s="1">
        <v>42535</v>
      </c>
      <c r="E5872" t="s">
        <v>1292</v>
      </c>
      <c r="F5872" t="s">
        <v>1578</v>
      </c>
      <c r="G5872" t="s">
        <v>1579</v>
      </c>
      <c r="H5872" t="s">
        <v>40</v>
      </c>
      <c r="I5872" t="s">
        <v>26</v>
      </c>
      <c r="J5872" t="s">
        <v>1887</v>
      </c>
      <c r="K5872" t="s">
        <v>42</v>
      </c>
      <c r="L5872">
        <v>92804</v>
      </c>
      <c r="M5872" t="s">
        <v>43</v>
      </c>
      <c r="N5872" t="s">
        <v>8268</v>
      </c>
      <c r="O5872" t="s">
        <v>31</v>
      </c>
      <c r="P5872" t="s">
        <v>55</v>
      </c>
      <c r="Q5872" t="s">
        <v>8269</v>
      </c>
      <c r="R5872">
        <v>1293.4880000000001</v>
      </c>
      <c r="S5872">
        <v>7</v>
      </c>
      <c r="T5872">
        <v>0.2</v>
      </c>
      <c r="U5872">
        <v>80.843000000000004</v>
      </c>
    </row>
    <row r="5873" spans="1:21" x14ac:dyDescent="0.25">
      <c r="A5873">
        <v>5872</v>
      </c>
      <c r="B5873" t="s">
        <v>8551</v>
      </c>
      <c r="C5873" s="1">
        <v>42637</v>
      </c>
      <c r="D5873" s="1">
        <v>42641</v>
      </c>
      <c r="E5873" t="s">
        <v>49</v>
      </c>
      <c r="F5873" t="s">
        <v>665</v>
      </c>
      <c r="G5873" t="s">
        <v>666</v>
      </c>
      <c r="H5873" t="s">
        <v>25</v>
      </c>
      <c r="I5873" t="s">
        <v>26</v>
      </c>
      <c r="J5873" t="s">
        <v>537</v>
      </c>
      <c r="K5873" t="s">
        <v>253</v>
      </c>
      <c r="L5873">
        <v>47401</v>
      </c>
      <c r="M5873" t="s">
        <v>104</v>
      </c>
      <c r="N5873" t="s">
        <v>459</v>
      </c>
      <c r="O5873" t="s">
        <v>31</v>
      </c>
      <c r="P5873" t="s">
        <v>64</v>
      </c>
      <c r="Q5873" t="s">
        <v>460</v>
      </c>
      <c r="R5873">
        <v>127.95</v>
      </c>
      <c r="S5873">
        <v>3</v>
      </c>
      <c r="T5873">
        <v>0</v>
      </c>
      <c r="U5873">
        <v>21.7515</v>
      </c>
    </row>
    <row r="5874" spans="1:21" x14ac:dyDescent="0.25">
      <c r="A5874">
        <v>5873</v>
      </c>
      <c r="B5874" t="s">
        <v>8552</v>
      </c>
      <c r="C5874" s="1">
        <v>42824</v>
      </c>
      <c r="D5874" s="1">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16.732800000000001</v>
      </c>
    </row>
    <row r="5875" spans="1:21" x14ac:dyDescent="0.25">
      <c r="A5875">
        <v>5874</v>
      </c>
      <c r="B5875" t="s">
        <v>8553</v>
      </c>
      <c r="C5875" s="1">
        <v>42890</v>
      </c>
      <c r="D5875" s="1">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x14ac:dyDescent="0.25">
      <c r="A5876">
        <v>5875</v>
      </c>
      <c r="B5876" t="s">
        <v>8553</v>
      </c>
      <c r="C5876" s="1">
        <v>42890</v>
      </c>
      <c r="D5876" s="1">
        <v>42890</v>
      </c>
      <c r="E5876" t="s">
        <v>1292</v>
      </c>
      <c r="F5876" t="s">
        <v>3165</v>
      </c>
      <c r="G5876" t="s">
        <v>3166</v>
      </c>
      <c r="H5876" t="s">
        <v>101</v>
      </c>
      <c r="I5876" t="s">
        <v>26</v>
      </c>
      <c r="J5876" t="s">
        <v>3272</v>
      </c>
      <c r="K5876" t="s">
        <v>1711</v>
      </c>
      <c r="L5876">
        <v>72401</v>
      </c>
      <c r="M5876" t="s">
        <v>29</v>
      </c>
      <c r="N5876" t="s">
        <v>5378</v>
      </c>
      <c r="O5876" t="s">
        <v>45</v>
      </c>
      <c r="P5876" t="s">
        <v>74</v>
      </c>
      <c r="Q5876" t="s">
        <v>5379</v>
      </c>
      <c r="R5876">
        <v>9.5399999999999991</v>
      </c>
      <c r="S5876">
        <v>3</v>
      </c>
      <c r="T5876">
        <v>0</v>
      </c>
      <c r="U5876">
        <v>4.3883999999999999</v>
      </c>
    </row>
    <row r="5877" spans="1:21" x14ac:dyDescent="0.25">
      <c r="A5877">
        <v>5876</v>
      </c>
      <c r="B5877" t="s">
        <v>8554</v>
      </c>
      <c r="C5877" s="1">
        <v>42101</v>
      </c>
      <c r="D5877" s="1">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x14ac:dyDescent="0.25">
      <c r="A5878">
        <v>5877</v>
      </c>
      <c r="B5878" t="s">
        <v>8555</v>
      </c>
      <c r="C5878" s="1">
        <v>41780</v>
      </c>
      <c r="D5878" s="1">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447.86</v>
      </c>
      <c r="S5878">
        <v>7</v>
      </c>
      <c r="T5878">
        <v>0</v>
      </c>
      <c r="U5878">
        <v>219.45140000000001</v>
      </c>
    </row>
    <row r="5879" spans="1:21" x14ac:dyDescent="0.25">
      <c r="A5879">
        <v>5878</v>
      </c>
      <c r="B5879" t="s">
        <v>8555</v>
      </c>
      <c r="C5879" s="1">
        <v>41780</v>
      </c>
      <c r="D5879" s="1">
        <v>41785</v>
      </c>
      <c r="E5879" t="s">
        <v>49</v>
      </c>
      <c r="F5879" t="s">
        <v>3676</v>
      </c>
      <c r="G5879" t="s">
        <v>3677</v>
      </c>
      <c r="H5879" t="s">
        <v>101</v>
      </c>
      <c r="I5879" t="s">
        <v>26</v>
      </c>
      <c r="J5879" t="s">
        <v>1483</v>
      </c>
      <c r="K5879" t="s">
        <v>1247</v>
      </c>
      <c r="L5879">
        <v>1841</v>
      </c>
      <c r="M5879" t="s">
        <v>147</v>
      </c>
      <c r="N5879" t="s">
        <v>7524</v>
      </c>
      <c r="O5879" t="s">
        <v>45</v>
      </c>
      <c r="P5879" t="s">
        <v>89</v>
      </c>
      <c r="Q5879" t="s">
        <v>7525</v>
      </c>
      <c r="R5879">
        <v>17.940000000000001</v>
      </c>
      <c r="S5879">
        <v>3</v>
      </c>
      <c r="T5879">
        <v>0</v>
      </c>
      <c r="U5879">
        <v>8.7905999999999995</v>
      </c>
    </row>
    <row r="5880" spans="1:21" x14ac:dyDescent="0.25">
      <c r="A5880">
        <v>5879</v>
      </c>
      <c r="B5880" t="s">
        <v>8555</v>
      </c>
      <c r="C5880" s="1">
        <v>41780</v>
      </c>
      <c r="D5880" s="1">
        <v>41785</v>
      </c>
      <c r="E5880" t="s">
        <v>49</v>
      </c>
      <c r="F5880" t="s">
        <v>3676</v>
      </c>
      <c r="G5880" t="s">
        <v>3677</v>
      </c>
      <c r="H5880" t="s">
        <v>101</v>
      </c>
      <c r="I5880" t="s">
        <v>26</v>
      </c>
      <c r="J5880" t="s">
        <v>1483</v>
      </c>
      <c r="K5880" t="s">
        <v>1247</v>
      </c>
      <c r="L5880">
        <v>1841</v>
      </c>
      <c r="M5880" t="s">
        <v>147</v>
      </c>
      <c r="N5880" t="s">
        <v>5600</v>
      </c>
      <c r="O5880" t="s">
        <v>45</v>
      </c>
      <c r="P5880" t="s">
        <v>77</v>
      </c>
      <c r="Q5880" t="s">
        <v>5601</v>
      </c>
      <c r="R5880">
        <v>245.88</v>
      </c>
      <c r="S5880">
        <v>6</v>
      </c>
      <c r="T5880">
        <v>0</v>
      </c>
      <c r="U5880">
        <v>68.846400000000003</v>
      </c>
    </row>
    <row r="5881" spans="1:21" x14ac:dyDescent="0.25">
      <c r="A5881">
        <v>5880</v>
      </c>
      <c r="B5881" t="s">
        <v>8556</v>
      </c>
      <c r="C5881" s="1">
        <v>42618</v>
      </c>
      <c r="D5881" s="1">
        <v>42624</v>
      </c>
      <c r="E5881" t="s">
        <v>49</v>
      </c>
      <c r="F5881" t="s">
        <v>5255</v>
      </c>
      <c r="G5881" t="s">
        <v>5256</v>
      </c>
      <c r="H5881" t="s">
        <v>25</v>
      </c>
      <c r="I5881" t="s">
        <v>26</v>
      </c>
      <c r="J5881" t="s">
        <v>265</v>
      </c>
      <c r="K5881" t="s">
        <v>266</v>
      </c>
      <c r="L5881">
        <v>10011</v>
      </c>
      <c r="M5881" t="s">
        <v>147</v>
      </c>
      <c r="N5881" t="s">
        <v>5861</v>
      </c>
      <c r="O5881" t="s">
        <v>45</v>
      </c>
      <c r="P5881" t="s">
        <v>89</v>
      </c>
      <c r="Q5881" t="s">
        <v>5862</v>
      </c>
      <c r="R5881">
        <v>192.16</v>
      </c>
      <c r="S5881">
        <v>4</v>
      </c>
      <c r="T5881">
        <v>0</v>
      </c>
      <c r="U5881">
        <v>92.236800000000002</v>
      </c>
    </row>
    <row r="5882" spans="1:21" x14ac:dyDescent="0.25">
      <c r="A5882">
        <v>5881</v>
      </c>
      <c r="B5882" t="s">
        <v>8557</v>
      </c>
      <c r="C5882" s="1">
        <v>42631</v>
      </c>
      <c r="D5882" s="1">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801.56799999999998</v>
      </c>
      <c r="S5882">
        <v>2</v>
      </c>
      <c r="T5882">
        <v>0.2</v>
      </c>
      <c r="U5882">
        <v>50.097999999999999</v>
      </c>
    </row>
    <row r="5883" spans="1:21" x14ac:dyDescent="0.25">
      <c r="A5883">
        <v>5882</v>
      </c>
      <c r="B5883" t="s">
        <v>8557</v>
      </c>
      <c r="C5883" s="1">
        <v>42631</v>
      </c>
      <c r="D5883" s="1">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180.76589999999999</v>
      </c>
    </row>
    <row r="5884" spans="1:21" x14ac:dyDescent="0.25">
      <c r="A5884">
        <v>5883</v>
      </c>
      <c r="B5884" t="s">
        <v>8557</v>
      </c>
      <c r="C5884" s="1">
        <v>42631</v>
      </c>
      <c r="D5884" s="1">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-99.621899999999997</v>
      </c>
    </row>
    <row r="5885" spans="1:21" x14ac:dyDescent="0.25">
      <c r="A5885">
        <v>5884</v>
      </c>
      <c r="B5885" t="s">
        <v>8558</v>
      </c>
      <c r="C5885" s="1">
        <v>42442</v>
      </c>
      <c r="D5885" s="1">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7.3528000000000002</v>
      </c>
    </row>
    <row r="5886" spans="1:21" x14ac:dyDescent="0.25">
      <c r="A5886">
        <v>5885</v>
      </c>
      <c r="B5886" t="s">
        <v>8558</v>
      </c>
      <c r="C5886" s="1">
        <v>42442</v>
      </c>
      <c r="D5886" s="1">
        <v>42444</v>
      </c>
      <c r="E5886" t="s">
        <v>22</v>
      </c>
      <c r="F5886" t="s">
        <v>4772</v>
      </c>
      <c r="G5886" t="s">
        <v>4773</v>
      </c>
      <c r="H5886" t="s">
        <v>40</v>
      </c>
      <c r="I5886" t="s">
        <v>26</v>
      </c>
      <c r="J5886" t="s">
        <v>126</v>
      </c>
      <c r="K5886" t="s">
        <v>42</v>
      </c>
      <c r="L5886">
        <v>94109</v>
      </c>
      <c r="M5886" t="s">
        <v>43</v>
      </c>
      <c r="N5886" t="s">
        <v>5597</v>
      </c>
      <c r="O5886" t="s">
        <v>45</v>
      </c>
      <c r="P5886" t="s">
        <v>578</v>
      </c>
      <c r="Q5886" t="s">
        <v>5598</v>
      </c>
      <c r="R5886">
        <v>4912.59</v>
      </c>
      <c r="S5886">
        <v>3</v>
      </c>
      <c r="T5886">
        <v>0</v>
      </c>
      <c r="U5886">
        <v>196.50360000000001</v>
      </c>
    </row>
    <row r="5887" spans="1:21" x14ac:dyDescent="0.25">
      <c r="A5887">
        <v>5886</v>
      </c>
      <c r="B5887" t="s">
        <v>8559</v>
      </c>
      <c r="C5887" s="1">
        <v>41928</v>
      </c>
      <c r="D5887" s="1">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v>
      </c>
      <c r="S5887">
        <v>3</v>
      </c>
      <c r="T5887">
        <v>0.2</v>
      </c>
      <c r="U5887">
        <v>5.0232000000000001</v>
      </c>
    </row>
    <row r="5888" spans="1:21" x14ac:dyDescent="0.25">
      <c r="A5888">
        <v>5887</v>
      </c>
      <c r="B5888" t="s">
        <v>8559</v>
      </c>
      <c r="C5888" s="1">
        <v>41928</v>
      </c>
      <c r="D5888" s="1">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86.385599999999997</v>
      </c>
    </row>
    <row r="5889" spans="1:21" x14ac:dyDescent="0.25">
      <c r="A5889">
        <v>5888</v>
      </c>
      <c r="B5889" t="s">
        <v>8560</v>
      </c>
      <c r="C5889" s="1">
        <v>43016</v>
      </c>
      <c r="D5889" s="1">
        <v>43019</v>
      </c>
      <c r="E5889" t="s">
        <v>187</v>
      </c>
      <c r="F5889" t="s">
        <v>8561</v>
      </c>
      <c r="G5889" t="s">
        <v>8562</v>
      </c>
      <c r="H5889" t="s">
        <v>40</v>
      </c>
      <c r="I5889" t="s">
        <v>26</v>
      </c>
      <c r="J5889" t="s">
        <v>7313</v>
      </c>
      <c r="K5889" t="s">
        <v>1402</v>
      </c>
      <c r="L5889">
        <v>2920</v>
      </c>
      <c r="M5889" t="s">
        <v>147</v>
      </c>
      <c r="N5889" t="s">
        <v>5564</v>
      </c>
      <c r="O5889" t="s">
        <v>45</v>
      </c>
      <c r="P5889" t="s">
        <v>58</v>
      </c>
      <c r="Q5889" t="s">
        <v>5565</v>
      </c>
      <c r="R5889">
        <v>42.76</v>
      </c>
      <c r="S5889">
        <v>1</v>
      </c>
      <c r="T5889">
        <v>0</v>
      </c>
      <c r="U5889">
        <v>11.117599999999999</v>
      </c>
    </row>
    <row r="5890" spans="1:21" x14ac:dyDescent="0.25">
      <c r="A5890">
        <v>5889</v>
      </c>
      <c r="B5890" t="s">
        <v>8563</v>
      </c>
      <c r="C5890" s="1">
        <v>42131</v>
      </c>
      <c r="D5890" s="1">
        <v>42136</v>
      </c>
      <c r="E5890" t="s">
        <v>49</v>
      </c>
      <c r="F5890" t="s">
        <v>3533</v>
      </c>
      <c r="G5890" t="s">
        <v>3534</v>
      </c>
      <c r="H5890" t="s">
        <v>25</v>
      </c>
      <c r="I5890" t="s">
        <v>26</v>
      </c>
      <c r="J5890" t="s">
        <v>8564</v>
      </c>
      <c r="K5890" t="s">
        <v>28</v>
      </c>
      <c r="L5890">
        <v>42301</v>
      </c>
      <c r="M5890" t="s">
        <v>29</v>
      </c>
      <c r="N5890" t="s">
        <v>8565</v>
      </c>
      <c r="O5890" t="s">
        <v>45</v>
      </c>
      <c r="P5890" t="s">
        <v>89</v>
      </c>
      <c r="Q5890" t="s">
        <v>8566</v>
      </c>
      <c r="R5890">
        <v>45.68</v>
      </c>
      <c r="S5890">
        <v>2</v>
      </c>
      <c r="T5890">
        <v>0</v>
      </c>
      <c r="U5890">
        <v>21.012799999999999</v>
      </c>
    </row>
    <row r="5891" spans="1:21" x14ac:dyDescent="0.25">
      <c r="A5891">
        <v>5890</v>
      </c>
      <c r="B5891" t="s">
        <v>8567</v>
      </c>
      <c r="C5891" s="1">
        <v>42474</v>
      </c>
      <c r="D5891" s="1">
        <v>42477</v>
      </c>
      <c r="E5891" t="s">
        <v>187</v>
      </c>
      <c r="F5891" t="s">
        <v>7990</v>
      </c>
      <c r="G5891" t="s">
        <v>7991</v>
      </c>
      <c r="H5891" t="s">
        <v>25</v>
      </c>
      <c r="I5891" t="s">
        <v>26</v>
      </c>
      <c r="J5891" t="s">
        <v>4500</v>
      </c>
      <c r="K5891" t="s">
        <v>2741</v>
      </c>
      <c r="L5891">
        <v>21215</v>
      </c>
      <c r="M5891" t="s">
        <v>147</v>
      </c>
      <c r="N5891" t="s">
        <v>4375</v>
      </c>
      <c r="O5891" t="s">
        <v>45</v>
      </c>
      <c r="P5891" t="s">
        <v>74</v>
      </c>
      <c r="Q5891" t="s">
        <v>4376</v>
      </c>
      <c r="R5891">
        <v>25.06</v>
      </c>
      <c r="S5891">
        <v>2</v>
      </c>
      <c r="T5891">
        <v>0</v>
      </c>
      <c r="U5891">
        <v>11.7782</v>
      </c>
    </row>
    <row r="5892" spans="1:21" x14ac:dyDescent="0.25">
      <c r="A5892">
        <v>5891</v>
      </c>
      <c r="B5892" t="s">
        <v>8568</v>
      </c>
      <c r="C5892" s="1">
        <v>42695</v>
      </c>
      <c r="D5892" s="1">
        <v>42700</v>
      </c>
      <c r="E5892" t="s">
        <v>49</v>
      </c>
      <c r="F5892" t="s">
        <v>7425</v>
      </c>
      <c r="G5892" t="s">
        <v>7426</v>
      </c>
      <c r="H5892" t="s">
        <v>25</v>
      </c>
      <c r="I5892" t="s">
        <v>26</v>
      </c>
      <c r="J5892" t="s">
        <v>302</v>
      </c>
      <c r="K5892" t="s">
        <v>210</v>
      </c>
      <c r="L5892">
        <v>60610</v>
      </c>
      <c r="M5892" t="s">
        <v>104</v>
      </c>
      <c r="N5892" t="s">
        <v>2707</v>
      </c>
      <c r="O5892" t="s">
        <v>45</v>
      </c>
      <c r="P5892" t="s">
        <v>89</v>
      </c>
      <c r="Q5892" t="s">
        <v>2708</v>
      </c>
      <c r="R5892">
        <v>38.432000000000002</v>
      </c>
      <c r="S5892">
        <v>1</v>
      </c>
      <c r="T5892">
        <v>0.2</v>
      </c>
      <c r="U5892">
        <v>13.4512</v>
      </c>
    </row>
    <row r="5893" spans="1:21" x14ac:dyDescent="0.25">
      <c r="A5893">
        <v>5892</v>
      </c>
      <c r="B5893" t="s">
        <v>8568</v>
      </c>
      <c r="C5893" s="1">
        <v>42695</v>
      </c>
      <c r="D5893" s="1">
        <v>42700</v>
      </c>
      <c r="E5893" t="s">
        <v>49</v>
      </c>
      <c r="F5893" t="s">
        <v>7425</v>
      </c>
      <c r="G5893" t="s">
        <v>7426</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1.6175999999999999</v>
      </c>
    </row>
    <row r="5894" spans="1:21" x14ac:dyDescent="0.25">
      <c r="A5894">
        <v>5893</v>
      </c>
      <c r="B5894" t="s">
        <v>8568</v>
      </c>
      <c r="C5894" s="1">
        <v>42695</v>
      </c>
      <c r="D5894" s="1">
        <v>42700</v>
      </c>
      <c r="E5894" t="s">
        <v>49</v>
      </c>
      <c r="F5894" t="s">
        <v>7425</v>
      </c>
      <c r="G5894" t="s">
        <v>7426</v>
      </c>
      <c r="H5894" t="s">
        <v>25</v>
      </c>
      <c r="I5894" t="s">
        <v>26</v>
      </c>
      <c r="J5894" t="s">
        <v>302</v>
      </c>
      <c r="K5894" t="s">
        <v>210</v>
      </c>
      <c r="L5894">
        <v>60610</v>
      </c>
      <c r="M5894" t="s">
        <v>104</v>
      </c>
      <c r="N5894" t="s">
        <v>662</v>
      </c>
      <c r="O5894" t="s">
        <v>70</v>
      </c>
      <c r="P5894" t="s">
        <v>160</v>
      </c>
      <c r="Q5894" t="s">
        <v>663</v>
      </c>
      <c r="R5894">
        <v>81.575999999999993</v>
      </c>
      <c r="S5894">
        <v>3</v>
      </c>
      <c r="T5894">
        <v>0.2</v>
      </c>
      <c r="U5894">
        <v>2.0394000000000001</v>
      </c>
    </row>
    <row r="5895" spans="1:21" x14ac:dyDescent="0.25">
      <c r="A5895">
        <v>5894</v>
      </c>
      <c r="B5895" t="s">
        <v>8569</v>
      </c>
      <c r="C5895" s="1">
        <v>42988</v>
      </c>
      <c r="D5895" s="1">
        <v>42992</v>
      </c>
      <c r="E5895" t="s">
        <v>49</v>
      </c>
      <c r="F5895" t="s">
        <v>7953</v>
      </c>
      <c r="G5895" t="s">
        <v>7954</v>
      </c>
      <c r="H5895" t="s">
        <v>25</v>
      </c>
      <c r="I5895" t="s">
        <v>26</v>
      </c>
      <c r="J5895" t="s">
        <v>1740</v>
      </c>
      <c r="K5895" t="s">
        <v>1274</v>
      </c>
      <c r="L5895">
        <v>30318</v>
      </c>
      <c r="M5895" t="s">
        <v>29</v>
      </c>
      <c r="N5895" t="s">
        <v>3904</v>
      </c>
      <c r="O5895" t="s">
        <v>45</v>
      </c>
      <c r="P5895" t="s">
        <v>74</v>
      </c>
      <c r="Q5895" t="s">
        <v>3905</v>
      </c>
      <c r="R5895">
        <v>2.78</v>
      </c>
      <c r="S5895">
        <v>1</v>
      </c>
      <c r="T5895">
        <v>0</v>
      </c>
      <c r="U5895">
        <v>1.3622000000000001</v>
      </c>
    </row>
    <row r="5896" spans="1:21" x14ac:dyDescent="0.25">
      <c r="A5896">
        <v>5895</v>
      </c>
      <c r="B5896" t="s">
        <v>8570</v>
      </c>
      <c r="C5896" s="1">
        <v>42987</v>
      </c>
      <c r="D5896" s="1">
        <v>42992</v>
      </c>
      <c r="E5896" t="s">
        <v>49</v>
      </c>
      <c r="F5896" t="s">
        <v>3947</v>
      </c>
      <c r="G5896" t="s">
        <v>3948</v>
      </c>
      <c r="H5896" t="s">
        <v>40</v>
      </c>
      <c r="I5896" t="s">
        <v>26</v>
      </c>
      <c r="J5896" t="s">
        <v>41</v>
      </c>
      <c r="K5896" t="s">
        <v>42</v>
      </c>
      <c r="L5896">
        <v>90036</v>
      </c>
      <c r="M5896" t="s">
        <v>43</v>
      </c>
      <c r="N5896" t="s">
        <v>5275</v>
      </c>
      <c r="O5896" t="s">
        <v>45</v>
      </c>
      <c r="P5896" t="s">
        <v>58</v>
      </c>
      <c r="Q5896" t="s">
        <v>5276</v>
      </c>
      <c r="R5896">
        <v>99.87</v>
      </c>
      <c r="S5896">
        <v>3</v>
      </c>
      <c r="T5896">
        <v>0</v>
      </c>
      <c r="U5896">
        <v>23.968800000000002</v>
      </c>
    </row>
    <row r="5897" spans="1:21" x14ac:dyDescent="0.25">
      <c r="A5897">
        <v>5896</v>
      </c>
      <c r="B5897" t="s">
        <v>8571</v>
      </c>
      <c r="C5897" s="1">
        <v>41944</v>
      </c>
      <c r="D5897" s="1">
        <v>41951</v>
      </c>
      <c r="E5897" t="s">
        <v>49</v>
      </c>
      <c r="F5897" t="s">
        <v>4059</v>
      </c>
      <c r="G5897" t="s">
        <v>4060</v>
      </c>
      <c r="H5897" t="s">
        <v>101</v>
      </c>
      <c r="I5897" t="s">
        <v>26</v>
      </c>
      <c r="J5897" t="s">
        <v>41</v>
      </c>
      <c r="K5897" t="s">
        <v>42</v>
      </c>
      <c r="L5897">
        <v>90049</v>
      </c>
      <c r="M5897" t="s">
        <v>43</v>
      </c>
      <c r="N5897" t="s">
        <v>8465</v>
      </c>
      <c r="O5897" t="s">
        <v>45</v>
      </c>
      <c r="P5897" t="s">
        <v>46</v>
      </c>
      <c r="Q5897" t="s">
        <v>8466</v>
      </c>
      <c r="R5897">
        <v>44.4</v>
      </c>
      <c r="S5897">
        <v>3</v>
      </c>
      <c r="T5897">
        <v>0</v>
      </c>
      <c r="U5897">
        <v>22.2</v>
      </c>
    </row>
    <row r="5898" spans="1:21" x14ac:dyDescent="0.25">
      <c r="A5898">
        <v>5897</v>
      </c>
      <c r="B5898" t="s">
        <v>8571</v>
      </c>
      <c r="C5898" s="1">
        <v>41944</v>
      </c>
      <c r="D5898" s="1">
        <v>41951</v>
      </c>
      <c r="E5898" t="s">
        <v>49</v>
      </c>
      <c r="F5898" t="s">
        <v>4059</v>
      </c>
      <c r="G5898" t="s">
        <v>4060</v>
      </c>
      <c r="H5898" t="s">
        <v>101</v>
      </c>
      <c r="I5898" t="s">
        <v>26</v>
      </c>
      <c r="J5898" t="s">
        <v>41</v>
      </c>
      <c r="K5898" t="s">
        <v>42</v>
      </c>
      <c r="L5898">
        <v>90049</v>
      </c>
      <c r="M5898" t="s">
        <v>43</v>
      </c>
      <c r="N5898" t="s">
        <v>4458</v>
      </c>
      <c r="O5898" t="s">
        <v>45</v>
      </c>
      <c r="P5898" t="s">
        <v>89</v>
      </c>
      <c r="Q5898" t="s">
        <v>185</v>
      </c>
      <c r="R5898">
        <v>21.4</v>
      </c>
      <c r="S5898">
        <v>5</v>
      </c>
      <c r="T5898">
        <v>0</v>
      </c>
      <c r="U5898">
        <v>9.6300000000000008</v>
      </c>
    </row>
    <row r="5899" spans="1:21" x14ac:dyDescent="0.25">
      <c r="A5899">
        <v>5898</v>
      </c>
      <c r="B5899" t="s">
        <v>8572</v>
      </c>
      <c r="C5899" s="1">
        <v>42463</v>
      </c>
      <c r="D5899" s="1">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22.0472</v>
      </c>
    </row>
    <row r="5900" spans="1:21" x14ac:dyDescent="0.25">
      <c r="A5900">
        <v>5899</v>
      </c>
      <c r="B5900" t="s">
        <v>8572</v>
      </c>
      <c r="C5900" s="1">
        <v>42463</v>
      </c>
      <c r="D5900" s="1">
        <v>42469</v>
      </c>
      <c r="E5900" t="s">
        <v>49</v>
      </c>
      <c r="F5900" t="s">
        <v>124</v>
      </c>
      <c r="G5900" t="s">
        <v>125</v>
      </c>
      <c r="H5900" t="s">
        <v>25</v>
      </c>
      <c r="I5900" t="s">
        <v>26</v>
      </c>
      <c r="J5900" t="s">
        <v>1468</v>
      </c>
      <c r="K5900" t="s">
        <v>253</v>
      </c>
      <c r="L5900">
        <v>47374</v>
      </c>
      <c r="M5900" t="s">
        <v>104</v>
      </c>
      <c r="N5900" t="s">
        <v>5873</v>
      </c>
      <c r="O5900" t="s">
        <v>70</v>
      </c>
      <c r="P5900" t="s">
        <v>71</v>
      </c>
      <c r="Q5900" t="s">
        <v>5874</v>
      </c>
      <c r="R5900">
        <v>259.95999999999998</v>
      </c>
      <c r="S5900">
        <v>4</v>
      </c>
      <c r="T5900">
        <v>0</v>
      </c>
      <c r="U5900">
        <v>124.7808</v>
      </c>
    </row>
    <row r="5901" spans="1:21" x14ac:dyDescent="0.25">
      <c r="A5901">
        <v>5900</v>
      </c>
      <c r="B5901" t="s">
        <v>8573</v>
      </c>
      <c r="C5901" s="1">
        <v>42747</v>
      </c>
      <c r="D5901" s="1">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x14ac:dyDescent="0.25">
      <c r="A5902">
        <v>5901</v>
      </c>
      <c r="B5902" t="s">
        <v>8574</v>
      </c>
      <c r="C5902" s="1">
        <v>42328</v>
      </c>
      <c r="D5902" s="1">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7.56</v>
      </c>
    </row>
    <row r="5903" spans="1:21" x14ac:dyDescent="0.25">
      <c r="A5903">
        <v>5902</v>
      </c>
      <c r="B5903" t="s">
        <v>8575</v>
      </c>
      <c r="C5903" s="1">
        <v>42701</v>
      </c>
      <c r="D5903" s="1">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1" x14ac:dyDescent="0.25">
      <c r="A5904">
        <v>5903</v>
      </c>
      <c r="B5904" t="s">
        <v>8576</v>
      </c>
      <c r="C5904" s="1">
        <v>43045</v>
      </c>
      <c r="D5904" s="1">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28.171800000000001</v>
      </c>
    </row>
    <row r="5905" spans="1:21" x14ac:dyDescent="0.25">
      <c r="A5905">
        <v>5904</v>
      </c>
      <c r="B5905" t="s">
        <v>8576</v>
      </c>
      <c r="C5905" s="1">
        <v>43045</v>
      </c>
      <c r="D5905" s="1">
        <v>43045</v>
      </c>
      <c r="E5905" t="s">
        <v>1292</v>
      </c>
      <c r="F5905" t="s">
        <v>752</v>
      </c>
      <c r="G5905" t="s">
        <v>753</v>
      </c>
      <c r="H5905" t="s">
        <v>101</v>
      </c>
      <c r="I5905" t="s">
        <v>26</v>
      </c>
      <c r="J5905" t="s">
        <v>126</v>
      </c>
      <c r="K5905" t="s">
        <v>42</v>
      </c>
      <c r="L5905">
        <v>94122</v>
      </c>
      <c r="M5905" t="s">
        <v>43</v>
      </c>
      <c r="N5905" t="s">
        <v>7929</v>
      </c>
      <c r="O5905" t="s">
        <v>45</v>
      </c>
      <c r="P5905" t="s">
        <v>89</v>
      </c>
      <c r="Q5905" t="s">
        <v>185</v>
      </c>
      <c r="R5905">
        <v>45.36</v>
      </c>
      <c r="S5905">
        <v>4</v>
      </c>
      <c r="T5905">
        <v>0</v>
      </c>
      <c r="U5905">
        <v>22.226400000000002</v>
      </c>
    </row>
    <row r="5906" spans="1:21" x14ac:dyDescent="0.25">
      <c r="A5906">
        <v>5905</v>
      </c>
      <c r="B5906" t="s">
        <v>8576</v>
      </c>
      <c r="C5906" s="1">
        <v>43045</v>
      </c>
      <c r="D5906" s="1">
        <v>43045</v>
      </c>
      <c r="E5906" t="s">
        <v>1292</v>
      </c>
      <c r="F5906" t="s">
        <v>752</v>
      </c>
      <c r="G5906" t="s">
        <v>753</v>
      </c>
      <c r="H5906" t="s">
        <v>101</v>
      </c>
      <c r="I5906" t="s">
        <v>26</v>
      </c>
      <c r="J5906" t="s">
        <v>126</v>
      </c>
      <c r="K5906" t="s">
        <v>42</v>
      </c>
      <c r="L5906">
        <v>94122</v>
      </c>
      <c r="M5906" t="s">
        <v>43</v>
      </c>
      <c r="N5906" t="s">
        <v>7933</v>
      </c>
      <c r="O5906" t="s">
        <v>45</v>
      </c>
      <c r="P5906" t="s">
        <v>89</v>
      </c>
      <c r="Q5906" t="s">
        <v>7934</v>
      </c>
      <c r="R5906">
        <v>26.4</v>
      </c>
      <c r="S5906">
        <v>5</v>
      </c>
      <c r="T5906">
        <v>0</v>
      </c>
      <c r="U5906">
        <v>12.672000000000001</v>
      </c>
    </row>
    <row r="5907" spans="1:21" x14ac:dyDescent="0.25">
      <c r="A5907">
        <v>5906</v>
      </c>
      <c r="B5907" t="s">
        <v>8576</v>
      </c>
      <c r="C5907" s="1">
        <v>43045</v>
      </c>
      <c r="D5907" s="1">
        <v>43045</v>
      </c>
      <c r="E5907" t="s">
        <v>1292</v>
      </c>
      <c r="F5907" t="s">
        <v>752</v>
      </c>
      <c r="G5907" t="s">
        <v>753</v>
      </c>
      <c r="H5907" t="s">
        <v>101</v>
      </c>
      <c r="I5907" t="s">
        <v>26</v>
      </c>
      <c r="J5907" t="s">
        <v>126</v>
      </c>
      <c r="K5907" t="s">
        <v>42</v>
      </c>
      <c r="L5907">
        <v>94122</v>
      </c>
      <c r="M5907" t="s">
        <v>43</v>
      </c>
      <c r="N5907" t="s">
        <v>7459</v>
      </c>
      <c r="O5907" t="s">
        <v>45</v>
      </c>
      <c r="P5907" t="s">
        <v>46</v>
      </c>
      <c r="Q5907" t="s">
        <v>7460</v>
      </c>
      <c r="R5907">
        <v>41.4</v>
      </c>
      <c r="S5907">
        <v>4</v>
      </c>
      <c r="T5907">
        <v>0</v>
      </c>
      <c r="U5907">
        <v>19.872</v>
      </c>
    </row>
    <row r="5908" spans="1:21" x14ac:dyDescent="0.25">
      <c r="A5908">
        <v>5907</v>
      </c>
      <c r="B5908" t="s">
        <v>8576</v>
      </c>
      <c r="C5908" s="1">
        <v>43045</v>
      </c>
      <c r="D5908" s="1">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1.0169999999999999</v>
      </c>
    </row>
    <row r="5909" spans="1:21" x14ac:dyDescent="0.25">
      <c r="A5909">
        <v>5908</v>
      </c>
      <c r="B5909" t="s">
        <v>8577</v>
      </c>
      <c r="C5909" s="1">
        <v>42706</v>
      </c>
      <c r="D5909" s="1">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x14ac:dyDescent="0.25">
      <c r="A5910">
        <v>5909</v>
      </c>
      <c r="B5910" t="s">
        <v>8577</v>
      </c>
      <c r="C5910" s="1">
        <v>42706</v>
      </c>
      <c r="D5910" s="1">
        <v>42711</v>
      </c>
      <c r="E5910" t="s">
        <v>49</v>
      </c>
      <c r="F5910" t="s">
        <v>3947</v>
      </c>
      <c r="G5910" t="s">
        <v>3948</v>
      </c>
      <c r="H5910" t="s">
        <v>40</v>
      </c>
      <c r="I5910" t="s">
        <v>26</v>
      </c>
      <c r="J5910" t="s">
        <v>630</v>
      </c>
      <c r="K5910" t="s">
        <v>42</v>
      </c>
      <c r="L5910">
        <v>95123</v>
      </c>
      <c r="M5910" t="s">
        <v>43</v>
      </c>
      <c r="N5910" t="s">
        <v>3689</v>
      </c>
      <c r="O5910" t="s">
        <v>45</v>
      </c>
      <c r="P5910" t="s">
        <v>77</v>
      </c>
      <c r="Q5910" t="s">
        <v>3690</v>
      </c>
      <c r="R5910">
        <v>59.7</v>
      </c>
      <c r="S5910">
        <v>3</v>
      </c>
      <c r="T5910">
        <v>0</v>
      </c>
      <c r="U5910">
        <v>26.864999999999998</v>
      </c>
    </row>
    <row r="5911" spans="1:21" x14ac:dyDescent="0.25">
      <c r="A5911">
        <v>5910</v>
      </c>
      <c r="B5911" t="s">
        <v>8577</v>
      </c>
      <c r="C5911" s="1">
        <v>42706</v>
      </c>
      <c r="D5911" s="1">
        <v>42711</v>
      </c>
      <c r="E5911" t="s">
        <v>49</v>
      </c>
      <c r="F5911" t="s">
        <v>3947</v>
      </c>
      <c r="G5911" t="s">
        <v>3948</v>
      </c>
      <c r="H5911" t="s">
        <v>40</v>
      </c>
      <c r="I5911" t="s">
        <v>26</v>
      </c>
      <c r="J5911" t="s">
        <v>630</v>
      </c>
      <c r="K5911" t="s">
        <v>42</v>
      </c>
      <c r="L5911">
        <v>95123</v>
      </c>
      <c r="M5911" t="s">
        <v>43</v>
      </c>
      <c r="N5911" t="s">
        <v>6862</v>
      </c>
      <c r="O5911" t="s">
        <v>31</v>
      </c>
      <c r="P5911" t="s">
        <v>64</v>
      </c>
      <c r="Q5911" t="s">
        <v>6863</v>
      </c>
      <c r="R5911">
        <v>14.52</v>
      </c>
      <c r="S5911">
        <v>3</v>
      </c>
      <c r="T5911">
        <v>0</v>
      </c>
      <c r="U5911">
        <v>5.6627999999999998</v>
      </c>
    </row>
    <row r="5912" spans="1:21" x14ac:dyDescent="0.25">
      <c r="A5912">
        <v>5911</v>
      </c>
      <c r="B5912" t="s">
        <v>8577</v>
      </c>
      <c r="C5912" s="1">
        <v>42706</v>
      </c>
      <c r="D5912" s="1">
        <v>42711</v>
      </c>
      <c r="E5912" t="s">
        <v>49</v>
      </c>
      <c r="F5912" t="s">
        <v>3947</v>
      </c>
      <c r="G5912" t="s">
        <v>3948</v>
      </c>
      <c r="H5912" t="s">
        <v>40</v>
      </c>
      <c r="I5912" t="s">
        <v>26</v>
      </c>
      <c r="J5912" t="s">
        <v>630</v>
      </c>
      <c r="K5912" t="s">
        <v>42</v>
      </c>
      <c r="L5912">
        <v>95123</v>
      </c>
      <c r="M5912" t="s">
        <v>43</v>
      </c>
      <c r="N5912" t="s">
        <v>5381</v>
      </c>
      <c r="O5912" t="s">
        <v>45</v>
      </c>
      <c r="P5912" t="s">
        <v>74</v>
      </c>
      <c r="Q5912" t="s">
        <v>5382</v>
      </c>
      <c r="R5912">
        <v>104.184</v>
      </c>
      <c r="S5912">
        <v>3</v>
      </c>
      <c r="T5912">
        <v>0.2</v>
      </c>
      <c r="U5912">
        <v>33.8598</v>
      </c>
    </row>
    <row r="5913" spans="1:21" x14ac:dyDescent="0.25">
      <c r="A5913">
        <v>5912</v>
      </c>
      <c r="B5913" t="s">
        <v>8578</v>
      </c>
      <c r="C5913" s="1">
        <v>42721</v>
      </c>
      <c r="D5913" s="1">
        <v>42726</v>
      </c>
      <c r="E5913" t="s">
        <v>49</v>
      </c>
      <c r="F5913" t="s">
        <v>5876</v>
      </c>
      <c r="G5913" t="s">
        <v>5877</v>
      </c>
      <c r="H5913" t="s">
        <v>101</v>
      </c>
      <c r="I5913" t="s">
        <v>26</v>
      </c>
      <c r="J5913" t="s">
        <v>94</v>
      </c>
      <c r="K5913" t="s">
        <v>95</v>
      </c>
      <c r="L5913">
        <v>98115</v>
      </c>
      <c r="M5913" t="s">
        <v>43</v>
      </c>
      <c r="N5913" t="s">
        <v>760</v>
      </c>
      <c r="O5913" t="s">
        <v>45</v>
      </c>
      <c r="P5913" t="s">
        <v>58</v>
      </c>
      <c r="Q5913" t="s">
        <v>761</v>
      </c>
      <c r="R5913">
        <v>46.53</v>
      </c>
      <c r="S5913">
        <v>3</v>
      </c>
      <c r="T5913">
        <v>0</v>
      </c>
      <c r="U5913">
        <v>13.0284</v>
      </c>
    </row>
    <row r="5914" spans="1:21" x14ac:dyDescent="0.25">
      <c r="A5914">
        <v>5913</v>
      </c>
      <c r="B5914" t="s">
        <v>8579</v>
      </c>
      <c r="C5914" s="1">
        <v>41875</v>
      </c>
      <c r="D5914" s="1">
        <v>41877</v>
      </c>
      <c r="E5914" t="s">
        <v>22</v>
      </c>
      <c r="F5914" t="s">
        <v>555</v>
      </c>
      <c r="G5914" t="s">
        <v>556</v>
      </c>
      <c r="H5914" t="s">
        <v>40</v>
      </c>
      <c r="I5914" t="s">
        <v>26</v>
      </c>
      <c r="J5914" t="s">
        <v>8564</v>
      </c>
      <c r="K5914" t="s">
        <v>28</v>
      </c>
      <c r="L5914">
        <v>42301</v>
      </c>
      <c r="M5914" t="s">
        <v>29</v>
      </c>
      <c r="N5914" t="s">
        <v>8580</v>
      </c>
      <c r="O5914" t="s">
        <v>45</v>
      </c>
      <c r="P5914" t="s">
        <v>578</v>
      </c>
      <c r="Q5914" t="s">
        <v>8581</v>
      </c>
      <c r="R5914">
        <v>25.5</v>
      </c>
      <c r="S5914">
        <v>3</v>
      </c>
      <c r="T5914">
        <v>0</v>
      </c>
      <c r="U5914">
        <v>6.63</v>
      </c>
    </row>
    <row r="5915" spans="1:21" x14ac:dyDescent="0.25">
      <c r="A5915">
        <v>5914</v>
      </c>
      <c r="B5915" t="s">
        <v>8582</v>
      </c>
      <c r="C5915" s="1">
        <v>42264</v>
      </c>
      <c r="D5915" s="1">
        <v>42270</v>
      </c>
      <c r="E5915" t="s">
        <v>49</v>
      </c>
      <c r="F5915" t="s">
        <v>7031</v>
      </c>
      <c r="G5915" t="s">
        <v>7032</v>
      </c>
      <c r="H5915" t="s">
        <v>25</v>
      </c>
      <c r="I5915" t="s">
        <v>26</v>
      </c>
      <c r="J5915" t="s">
        <v>265</v>
      </c>
      <c r="K5915" t="s">
        <v>266</v>
      </c>
      <c r="L5915">
        <v>10035</v>
      </c>
      <c r="M5915" t="s">
        <v>147</v>
      </c>
      <c r="N5915" t="s">
        <v>1517</v>
      </c>
      <c r="O5915" t="s">
        <v>45</v>
      </c>
      <c r="P5915" t="s">
        <v>58</v>
      </c>
      <c r="Q5915" t="s">
        <v>1518</v>
      </c>
      <c r="R5915">
        <v>14.9</v>
      </c>
      <c r="S5915">
        <v>5</v>
      </c>
      <c r="T5915">
        <v>0</v>
      </c>
      <c r="U5915">
        <v>1.0429999999999999</v>
      </c>
    </row>
    <row r="5916" spans="1:21" x14ac:dyDescent="0.25">
      <c r="A5916">
        <v>5915</v>
      </c>
      <c r="B5916" t="s">
        <v>8582</v>
      </c>
      <c r="C5916" s="1">
        <v>42264</v>
      </c>
      <c r="D5916" s="1">
        <v>42270</v>
      </c>
      <c r="E5916" t="s">
        <v>49</v>
      </c>
      <c r="F5916" t="s">
        <v>7031</v>
      </c>
      <c r="G5916" t="s">
        <v>7032</v>
      </c>
      <c r="H5916" t="s">
        <v>25</v>
      </c>
      <c r="I5916" t="s">
        <v>26</v>
      </c>
      <c r="J5916" t="s">
        <v>265</v>
      </c>
      <c r="K5916" t="s">
        <v>266</v>
      </c>
      <c r="L5916">
        <v>10035</v>
      </c>
      <c r="M5916" t="s">
        <v>147</v>
      </c>
      <c r="N5916" t="s">
        <v>256</v>
      </c>
      <c r="O5916" t="s">
        <v>45</v>
      </c>
      <c r="P5916" t="s">
        <v>46</v>
      </c>
      <c r="Q5916" t="s">
        <v>257</v>
      </c>
      <c r="R5916">
        <v>87.71</v>
      </c>
      <c r="S5916">
        <v>7</v>
      </c>
      <c r="T5916">
        <v>0</v>
      </c>
      <c r="U5916">
        <v>41.223700000000001</v>
      </c>
    </row>
    <row r="5917" spans="1:21" x14ac:dyDescent="0.25">
      <c r="A5917">
        <v>5916</v>
      </c>
      <c r="B5917" t="s">
        <v>8582</v>
      </c>
      <c r="C5917" s="1">
        <v>42264</v>
      </c>
      <c r="D5917" s="1">
        <v>42270</v>
      </c>
      <c r="E5917" t="s">
        <v>49</v>
      </c>
      <c r="F5917" t="s">
        <v>7031</v>
      </c>
      <c r="G5917" t="s">
        <v>7032</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8.8783999999999992</v>
      </c>
    </row>
    <row r="5918" spans="1:21" x14ac:dyDescent="0.25">
      <c r="A5918">
        <v>5917</v>
      </c>
      <c r="B5918" t="s">
        <v>8582</v>
      </c>
      <c r="C5918" s="1">
        <v>42264</v>
      </c>
      <c r="D5918" s="1">
        <v>42270</v>
      </c>
      <c r="E5918" t="s">
        <v>49</v>
      </c>
      <c r="F5918" t="s">
        <v>7031</v>
      </c>
      <c r="G5918" t="s">
        <v>7032</v>
      </c>
      <c r="H5918" t="s">
        <v>25</v>
      </c>
      <c r="I5918" t="s">
        <v>26</v>
      </c>
      <c r="J5918" t="s">
        <v>265</v>
      </c>
      <c r="K5918" t="s">
        <v>266</v>
      </c>
      <c r="L5918">
        <v>10035</v>
      </c>
      <c r="M5918" t="s">
        <v>147</v>
      </c>
      <c r="N5918" t="s">
        <v>1548</v>
      </c>
      <c r="O5918" t="s">
        <v>45</v>
      </c>
      <c r="P5918" t="s">
        <v>58</v>
      </c>
      <c r="Q5918" t="s">
        <v>1549</v>
      </c>
      <c r="R5918">
        <v>94.6</v>
      </c>
      <c r="S5918">
        <v>4</v>
      </c>
      <c r="T5918">
        <v>0</v>
      </c>
      <c r="U5918">
        <v>27.434000000000001</v>
      </c>
    </row>
    <row r="5919" spans="1:21" x14ac:dyDescent="0.25">
      <c r="A5919">
        <v>5918</v>
      </c>
      <c r="B5919" t="s">
        <v>8582</v>
      </c>
      <c r="C5919" s="1">
        <v>42264</v>
      </c>
      <c r="D5919" s="1">
        <v>42270</v>
      </c>
      <c r="E5919" t="s">
        <v>49</v>
      </c>
      <c r="F5919" t="s">
        <v>7031</v>
      </c>
      <c r="G5919" t="s">
        <v>7032</v>
      </c>
      <c r="H5919" t="s">
        <v>25</v>
      </c>
      <c r="I5919" t="s">
        <v>26</v>
      </c>
      <c r="J5919" t="s">
        <v>265</v>
      </c>
      <c r="K5919" t="s">
        <v>266</v>
      </c>
      <c r="L5919">
        <v>10035</v>
      </c>
      <c r="M5919" t="s">
        <v>147</v>
      </c>
      <c r="N5919" t="s">
        <v>165</v>
      </c>
      <c r="O5919" t="s">
        <v>31</v>
      </c>
      <c r="P5919" t="s">
        <v>32</v>
      </c>
      <c r="Q5919" t="s">
        <v>166</v>
      </c>
      <c r="R5919">
        <v>4228.7039999999997</v>
      </c>
      <c r="S5919">
        <v>6</v>
      </c>
      <c r="T5919">
        <v>0.2</v>
      </c>
      <c r="U5919">
        <v>158.57640000000001</v>
      </c>
    </row>
    <row r="5920" spans="1:21" x14ac:dyDescent="0.25">
      <c r="A5920">
        <v>5919</v>
      </c>
      <c r="B5920" t="s">
        <v>8582</v>
      </c>
      <c r="C5920" s="1">
        <v>42264</v>
      </c>
      <c r="D5920" s="1">
        <v>42270</v>
      </c>
      <c r="E5920" t="s">
        <v>49</v>
      </c>
      <c r="F5920" t="s">
        <v>7031</v>
      </c>
      <c r="G5920" t="s">
        <v>7032</v>
      </c>
      <c r="H5920" t="s">
        <v>25</v>
      </c>
      <c r="I5920" t="s">
        <v>26</v>
      </c>
      <c r="J5920" t="s">
        <v>265</v>
      </c>
      <c r="K5920" t="s">
        <v>266</v>
      </c>
      <c r="L5920">
        <v>10035</v>
      </c>
      <c r="M5920" t="s">
        <v>147</v>
      </c>
      <c r="N5920" t="s">
        <v>5027</v>
      </c>
      <c r="O5920" t="s">
        <v>31</v>
      </c>
      <c r="P5920" t="s">
        <v>32</v>
      </c>
      <c r="Q5920" t="s">
        <v>5028</v>
      </c>
      <c r="R5920">
        <v>2003.92</v>
      </c>
      <c r="S5920">
        <v>5</v>
      </c>
      <c r="T5920">
        <v>0.2</v>
      </c>
      <c r="U5920">
        <v>-25.048999999999999</v>
      </c>
    </row>
    <row r="5921" spans="1:21" x14ac:dyDescent="0.25">
      <c r="A5921">
        <v>5920</v>
      </c>
      <c r="B5921" t="s">
        <v>8582</v>
      </c>
      <c r="C5921" s="1">
        <v>42264</v>
      </c>
      <c r="D5921" s="1">
        <v>42270</v>
      </c>
      <c r="E5921" t="s">
        <v>49</v>
      </c>
      <c r="F5921" t="s">
        <v>7031</v>
      </c>
      <c r="G5921" t="s">
        <v>7032</v>
      </c>
      <c r="H5921" t="s">
        <v>25</v>
      </c>
      <c r="I5921" t="s">
        <v>26</v>
      </c>
      <c r="J5921" t="s">
        <v>265</v>
      </c>
      <c r="K5921" t="s">
        <v>266</v>
      </c>
      <c r="L5921">
        <v>10035</v>
      </c>
      <c r="M5921" t="s">
        <v>147</v>
      </c>
      <c r="N5921" t="s">
        <v>2342</v>
      </c>
      <c r="O5921" t="s">
        <v>70</v>
      </c>
      <c r="P5921" t="s">
        <v>71</v>
      </c>
      <c r="Q5921" t="s">
        <v>2343</v>
      </c>
      <c r="R5921">
        <v>209.97</v>
      </c>
      <c r="S5921">
        <v>3</v>
      </c>
      <c r="T5921">
        <v>0</v>
      </c>
      <c r="U5921">
        <v>58.791600000000003</v>
      </c>
    </row>
    <row r="5922" spans="1:21" x14ac:dyDescent="0.25">
      <c r="A5922">
        <v>5921</v>
      </c>
      <c r="B5922" t="s">
        <v>8582</v>
      </c>
      <c r="C5922" s="1">
        <v>42264</v>
      </c>
      <c r="D5922" s="1">
        <v>42270</v>
      </c>
      <c r="E5922" t="s">
        <v>49</v>
      </c>
      <c r="F5922" t="s">
        <v>7031</v>
      </c>
      <c r="G5922" t="s">
        <v>7032</v>
      </c>
      <c r="H5922" t="s">
        <v>25</v>
      </c>
      <c r="I5922" t="s">
        <v>26</v>
      </c>
      <c r="J5922" t="s">
        <v>265</v>
      </c>
      <c r="K5922" t="s">
        <v>266</v>
      </c>
      <c r="L5922">
        <v>10035</v>
      </c>
      <c r="M5922" t="s">
        <v>147</v>
      </c>
      <c r="N5922" t="s">
        <v>2999</v>
      </c>
      <c r="O5922" t="s">
        <v>70</v>
      </c>
      <c r="P5922" t="s">
        <v>160</v>
      </c>
      <c r="Q5922" t="s">
        <v>3000</v>
      </c>
      <c r="R5922">
        <v>659.9</v>
      </c>
      <c r="S5922">
        <v>2</v>
      </c>
      <c r="T5922">
        <v>0</v>
      </c>
      <c r="U5922">
        <v>217.767</v>
      </c>
    </row>
    <row r="5923" spans="1:21" x14ac:dyDescent="0.25">
      <c r="A5923">
        <v>5922</v>
      </c>
      <c r="B5923" t="s">
        <v>8582</v>
      </c>
      <c r="C5923" s="1">
        <v>42264</v>
      </c>
      <c r="D5923" s="1">
        <v>42270</v>
      </c>
      <c r="E5923" t="s">
        <v>49</v>
      </c>
      <c r="F5923" t="s">
        <v>7031</v>
      </c>
      <c r="G5923" t="s">
        <v>7032</v>
      </c>
      <c r="H5923" t="s">
        <v>25</v>
      </c>
      <c r="I5923" t="s">
        <v>26</v>
      </c>
      <c r="J5923" t="s">
        <v>265</v>
      </c>
      <c r="K5923" t="s">
        <v>266</v>
      </c>
      <c r="L5923">
        <v>10035</v>
      </c>
      <c r="M5923" t="s">
        <v>147</v>
      </c>
      <c r="N5923" t="s">
        <v>1628</v>
      </c>
      <c r="O5923" t="s">
        <v>45</v>
      </c>
      <c r="P5923" t="s">
        <v>89</v>
      </c>
      <c r="Q5923" t="s">
        <v>1629</v>
      </c>
      <c r="R5923">
        <v>110.96</v>
      </c>
      <c r="S5923">
        <v>2</v>
      </c>
      <c r="T5923">
        <v>0</v>
      </c>
      <c r="U5923">
        <v>53.260800000000003</v>
      </c>
    </row>
    <row r="5924" spans="1:21" x14ac:dyDescent="0.25">
      <c r="A5924">
        <v>5923</v>
      </c>
      <c r="B5924" t="s">
        <v>8582</v>
      </c>
      <c r="C5924" s="1">
        <v>42264</v>
      </c>
      <c r="D5924" s="1">
        <v>42270</v>
      </c>
      <c r="E5924" t="s">
        <v>49</v>
      </c>
      <c r="F5924" t="s">
        <v>7031</v>
      </c>
      <c r="G5924" t="s">
        <v>7032</v>
      </c>
      <c r="H5924" t="s">
        <v>25</v>
      </c>
      <c r="I5924" t="s">
        <v>26</v>
      </c>
      <c r="J5924" t="s">
        <v>265</v>
      </c>
      <c r="K5924" t="s">
        <v>266</v>
      </c>
      <c r="L5924">
        <v>10035</v>
      </c>
      <c r="M5924" t="s">
        <v>147</v>
      </c>
      <c r="N5924" t="s">
        <v>4181</v>
      </c>
      <c r="O5924" t="s">
        <v>70</v>
      </c>
      <c r="P5924" t="s">
        <v>71</v>
      </c>
      <c r="Q5924" t="s">
        <v>4182</v>
      </c>
      <c r="R5924">
        <v>67.8</v>
      </c>
      <c r="S5924">
        <v>4</v>
      </c>
      <c r="T5924">
        <v>0</v>
      </c>
      <c r="U5924">
        <v>1.3560000000000001</v>
      </c>
    </row>
    <row r="5925" spans="1:21" x14ac:dyDescent="0.25">
      <c r="A5925">
        <v>5924</v>
      </c>
      <c r="B5925" t="s">
        <v>8583</v>
      </c>
      <c r="C5925" s="1">
        <v>42700</v>
      </c>
      <c r="D5925" s="1">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v>
      </c>
    </row>
    <row r="5926" spans="1:21" x14ac:dyDescent="0.25">
      <c r="A5926">
        <v>5925</v>
      </c>
      <c r="B5926" t="s">
        <v>8584</v>
      </c>
      <c r="C5926" s="1">
        <v>43058</v>
      </c>
      <c r="D5926" s="1">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22.96</v>
      </c>
      <c r="S5926">
        <v>7</v>
      </c>
      <c r="T5926">
        <v>0</v>
      </c>
      <c r="U5926">
        <v>6.6584000000000003</v>
      </c>
    </row>
    <row r="5927" spans="1:21" x14ac:dyDescent="0.25">
      <c r="A5927">
        <v>5926</v>
      </c>
      <c r="B5927" t="s">
        <v>8585</v>
      </c>
      <c r="C5927" s="1">
        <v>42889</v>
      </c>
      <c r="D5927" s="1">
        <v>42894</v>
      </c>
      <c r="E5927" t="s">
        <v>49</v>
      </c>
      <c r="F5927" t="s">
        <v>2032</v>
      </c>
      <c r="G5927" t="s">
        <v>2033</v>
      </c>
      <c r="H5927" t="s">
        <v>40</v>
      </c>
      <c r="I5927" t="s">
        <v>26</v>
      </c>
      <c r="J5927" t="s">
        <v>5676</v>
      </c>
      <c r="K5927" t="s">
        <v>95</v>
      </c>
      <c r="L5927">
        <v>98226</v>
      </c>
      <c r="M5927" t="s">
        <v>43</v>
      </c>
      <c r="N5927" t="s">
        <v>3882</v>
      </c>
      <c r="O5927" t="s">
        <v>70</v>
      </c>
      <c r="P5927" t="s">
        <v>160</v>
      </c>
      <c r="Q5927" t="s">
        <v>3883</v>
      </c>
      <c r="R5927">
        <v>1099.5</v>
      </c>
      <c r="S5927">
        <v>10</v>
      </c>
      <c r="T5927">
        <v>0</v>
      </c>
      <c r="U5927">
        <v>362.83499999999998</v>
      </c>
    </row>
    <row r="5928" spans="1:21" x14ac:dyDescent="0.25">
      <c r="A5928">
        <v>5927</v>
      </c>
      <c r="B5928" t="s">
        <v>8586</v>
      </c>
      <c r="C5928" s="1">
        <v>41737</v>
      </c>
      <c r="D5928" s="1">
        <v>41741</v>
      </c>
      <c r="E5928" t="s">
        <v>49</v>
      </c>
      <c r="F5928" t="s">
        <v>214</v>
      </c>
      <c r="G5928" t="s">
        <v>215</v>
      </c>
      <c r="H5928" t="s">
        <v>40</v>
      </c>
      <c r="I5928" t="s">
        <v>26</v>
      </c>
      <c r="J5928" t="s">
        <v>356</v>
      </c>
      <c r="K5928" t="s">
        <v>357</v>
      </c>
      <c r="L5928">
        <v>35601</v>
      </c>
      <c r="M5928" t="s">
        <v>29</v>
      </c>
      <c r="N5928" t="s">
        <v>8323</v>
      </c>
      <c r="O5928" t="s">
        <v>31</v>
      </c>
      <c r="P5928" t="s">
        <v>55</v>
      </c>
      <c r="Q5928" t="s">
        <v>8324</v>
      </c>
      <c r="R5928">
        <v>1215.92</v>
      </c>
      <c r="S5928">
        <v>8</v>
      </c>
      <c r="T5928">
        <v>0</v>
      </c>
      <c r="U5928">
        <v>316.13920000000002</v>
      </c>
    </row>
    <row r="5929" spans="1:21" x14ac:dyDescent="0.25">
      <c r="A5929">
        <v>5928</v>
      </c>
      <c r="B5929" t="s">
        <v>8587</v>
      </c>
      <c r="C5929" s="1">
        <v>41923</v>
      </c>
      <c r="D5929" s="1">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3.4357000000000002</v>
      </c>
    </row>
    <row r="5930" spans="1:21" x14ac:dyDescent="0.25">
      <c r="A5930">
        <v>5929</v>
      </c>
      <c r="B5930" t="s">
        <v>8587</v>
      </c>
      <c r="C5930" s="1">
        <v>41923</v>
      </c>
      <c r="D5930" s="1">
        <v>41927</v>
      </c>
      <c r="E5930" t="s">
        <v>49</v>
      </c>
      <c r="F5930" t="s">
        <v>5176</v>
      </c>
      <c r="G5930" t="s">
        <v>5177</v>
      </c>
      <c r="H5930" t="s">
        <v>40</v>
      </c>
      <c r="I5930" t="s">
        <v>26</v>
      </c>
      <c r="J5930" t="s">
        <v>1710</v>
      </c>
      <c r="K5930" t="s">
        <v>1711</v>
      </c>
      <c r="L5930">
        <v>72701</v>
      </c>
      <c r="M5930" t="s">
        <v>29</v>
      </c>
      <c r="N5930" t="s">
        <v>5542</v>
      </c>
      <c r="O5930" t="s">
        <v>31</v>
      </c>
      <c r="P5930" t="s">
        <v>64</v>
      </c>
      <c r="Q5930" t="s">
        <v>5543</v>
      </c>
      <c r="R5930">
        <v>8.92</v>
      </c>
      <c r="S5930">
        <v>4</v>
      </c>
      <c r="T5930">
        <v>0</v>
      </c>
      <c r="U5930">
        <v>3.9247999999999998</v>
      </c>
    </row>
    <row r="5931" spans="1:21" x14ac:dyDescent="0.25">
      <c r="A5931">
        <v>5930</v>
      </c>
      <c r="B5931" t="s">
        <v>8588</v>
      </c>
      <c r="C5931" s="1">
        <v>42923</v>
      </c>
      <c r="D5931" s="1">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v>
      </c>
      <c r="S5931">
        <v>3</v>
      </c>
      <c r="T5931">
        <v>0.5</v>
      </c>
      <c r="U5931">
        <v>-45.349200000000003</v>
      </c>
    </row>
    <row r="5932" spans="1:21" x14ac:dyDescent="0.25">
      <c r="A5932">
        <v>5931</v>
      </c>
      <c r="B5932" t="s">
        <v>8588</v>
      </c>
      <c r="C5932" s="1">
        <v>42923</v>
      </c>
      <c r="D5932" s="1">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v>
      </c>
      <c r="S5932">
        <v>3</v>
      </c>
      <c r="T5932">
        <v>0.2</v>
      </c>
      <c r="U5932">
        <v>5.4432</v>
      </c>
    </row>
    <row r="5933" spans="1:21" x14ac:dyDescent="0.25">
      <c r="A5933">
        <v>5932</v>
      </c>
      <c r="B5933" t="s">
        <v>8588</v>
      </c>
      <c r="C5933" s="1">
        <v>42923</v>
      </c>
      <c r="D5933" s="1">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683.98800000000006</v>
      </c>
      <c r="S5933">
        <v>2</v>
      </c>
      <c r="T5933">
        <v>0.4</v>
      </c>
      <c r="U5933">
        <v>-113.998</v>
      </c>
    </row>
    <row r="5934" spans="1:21" x14ac:dyDescent="0.25">
      <c r="A5934">
        <v>5933</v>
      </c>
      <c r="B5934" t="s">
        <v>8588</v>
      </c>
      <c r="C5934" s="1">
        <v>42923</v>
      </c>
      <c r="D5934" s="1">
        <v>42925</v>
      </c>
      <c r="E5934" t="s">
        <v>187</v>
      </c>
      <c r="F5934" t="s">
        <v>1819</v>
      </c>
      <c r="G5934" t="s">
        <v>1820</v>
      </c>
      <c r="H5934" t="s">
        <v>25</v>
      </c>
      <c r="I5934" t="s">
        <v>26</v>
      </c>
      <c r="J5934" t="s">
        <v>145</v>
      </c>
      <c r="K5934" t="s">
        <v>146</v>
      </c>
      <c r="L5934">
        <v>19120</v>
      </c>
      <c r="M5934" t="s">
        <v>147</v>
      </c>
      <c r="N5934" t="s">
        <v>5943</v>
      </c>
      <c r="O5934" t="s">
        <v>45</v>
      </c>
      <c r="P5934" t="s">
        <v>58</v>
      </c>
      <c r="Q5934" t="s">
        <v>5944</v>
      </c>
      <c r="R5934">
        <v>13.391999999999999</v>
      </c>
      <c r="S5934">
        <v>3</v>
      </c>
      <c r="T5934">
        <v>0.2</v>
      </c>
      <c r="U5934">
        <v>1.0044</v>
      </c>
    </row>
    <row r="5935" spans="1:21" x14ac:dyDescent="0.25">
      <c r="A5935">
        <v>5934</v>
      </c>
      <c r="B5935" t="s">
        <v>8588</v>
      </c>
      <c r="C5935" s="1">
        <v>42923</v>
      </c>
      <c r="D5935" s="1">
        <v>42925</v>
      </c>
      <c r="E5935" t="s">
        <v>187</v>
      </c>
      <c r="F5935" t="s">
        <v>1819</v>
      </c>
      <c r="G5935" t="s">
        <v>1820</v>
      </c>
      <c r="H5935" t="s">
        <v>25</v>
      </c>
      <c r="I5935" t="s">
        <v>26</v>
      </c>
      <c r="J5935" t="s">
        <v>145</v>
      </c>
      <c r="K5935" t="s">
        <v>146</v>
      </c>
      <c r="L5935">
        <v>19120</v>
      </c>
      <c r="M5935" t="s">
        <v>147</v>
      </c>
      <c r="N5935" t="s">
        <v>7749</v>
      </c>
      <c r="O5935" t="s">
        <v>70</v>
      </c>
      <c r="P5935" t="s">
        <v>160</v>
      </c>
      <c r="Q5935" t="s">
        <v>7750</v>
      </c>
      <c r="R5935">
        <v>16.776</v>
      </c>
      <c r="S5935">
        <v>3</v>
      </c>
      <c r="T5935">
        <v>0.2</v>
      </c>
      <c r="U5935">
        <v>4.8231000000000002</v>
      </c>
    </row>
    <row r="5936" spans="1:21" x14ac:dyDescent="0.25">
      <c r="A5936">
        <v>5935</v>
      </c>
      <c r="B5936" t="s">
        <v>8588</v>
      </c>
      <c r="C5936" s="1">
        <v>42923</v>
      </c>
      <c r="D5936" s="1">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85.787000000000006</v>
      </c>
    </row>
    <row r="5937" spans="1:21" x14ac:dyDescent="0.25">
      <c r="A5937">
        <v>5936</v>
      </c>
      <c r="B5937" t="s">
        <v>8589</v>
      </c>
      <c r="C5937" s="1">
        <v>42555</v>
      </c>
      <c r="D5937" s="1">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1" x14ac:dyDescent="0.25">
      <c r="A5938">
        <v>5937</v>
      </c>
      <c r="B5938" t="s">
        <v>8589</v>
      </c>
      <c r="C5938" s="1">
        <v>42555</v>
      </c>
      <c r="D5938" s="1">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v>
      </c>
      <c r="S5938">
        <v>3</v>
      </c>
      <c r="T5938">
        <v>0.2</v>
      </c>
      <c r="U5938">
        <v>19.9665</v>
      </c>
    </row>
    <row r="5939" spans="1:21" x14ac:dyDescent="0.25">
      <c r="A5939">
        <v>5938</v>
      </c>
      <c r="B5939" t="s">
        <v>8589</v>
      </c>
      <c r="C5939" s="1">
        <v>42555</v>
      </c>
      <c r="D5939" s="1">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8.9969999999999999</v>
      </c>
    </row>
    <row r="5940" spans="1:21" x14ac:dyDescent="0.25">
      <c r="A5940">
        <v>5939</v>
      </c>
      <c r="B5940" t="s">
        <v>8590</v>
      </c>
      <c r="C5940" s="1">
        <v>42874</v>
      </c>
      <c r="D5940" s="1">
        <v>42880</v>
      </c>
      <c r="E5940" t="s">
        <v>49</v>
      </c>
      <c r="F5940" t="s">
        <v>5755</v>
      </c>
      <c r="G5940" t="s">
        <v>5756</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1" x14ac:dyDescent="0.25">
      <c r="A5941">
        <v>5940</v>
      </c>
      <c r="B5941" t="s">
        <v>8590</v>
      </c>
      <c r="C5941" s="1">
        <v>42874</v>
      </c>
      <c r="D5941" s="1">
        <v>42880</v>
      </c>
      <c r="E5941" t="s">
        <v>49</v>
      </c>
      <c r="F5941" t="s">
        <v>5755</v>
      </c>
      <c r="G5941" t="s">
        <v>5756</v>
      </c>
      <c r="H5941" t="s">
        <v>25</v>
      </c>
      <c r="I5941" t="s">
        <v>26</v>
      </c>
      <c r="J5941" t="s">
        <v>4354</v>
      </c>
      <c r="K5941" t="s">
        <v>103</v>
      </c>
      <c r="L5941">
        <v>75023</v>
      </c>
      <c r="M5941" t="s">
        <v>104</v>
      </c>
      <c r="N5941" t="s">
        <v>8015</v>
      </c>
      <c r="O5941" t="s">
        <v>45</v>
      </c>
      <c r="P5941" t="s">
        <v>46</v>
      </c>
      <c r="Q5941" t="s">
        <v>8016</v>
      </c>
      <c r="R5941">
        <v>13.215999999999999</v>
      </c>
      <c r="S5941">
        <v>4</v>
      </c>
      <c r="T5941">
        <v>0.2</v>
      </c>
      <c r="U5941">
        <v>4.2952000000000004</v>
      </c>
    </row>
    <row r="5942" spans="1:21" x14ac:dyDescent="0.25">
      <c r="A5942">
        <v>5941</v>
      </c>
      <c r="B5942" t="s">
        <v>8591</v>
      </c>
      <c r="C5942" s="1">
        <v>43020</v>
      </c>
      <c r="D5942" s="1">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v>
      </c>
      <c r="S5942">
        <v>12</v>
      </c>
      <c r="T5942">
        <v>0</v>
      </c>
      <c r="U5942">
        <v>130.75200000000001</v>
      </c>
    </row>
    <row r="5943" spans="1:21" x14ac:dyDescent="0.25">
      <c r="A5943">
        <v>5942</v>
      </c>
      <c r="B5943" t="s">
        <v>8591</v>
      </c>
      <c r="C5943" s="1">
        <v>43020</v>
      </c>
      <c r="D5943" s="1">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1.5875999999999999</v>
      </c>
    </row>
    <row r="5944" spans="1:21" x14ac:dyDescent="0.25">
      <c r="A5944">
        <v>5943</v>
      </c>
      <c r="B5944" t="s">
        <v>8592</v>
      </c>
      <c r="C5944" s="1">
        <v>42588</v>
      </c>
      <c r="D5944" s="1">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v>
      </c>
    </row>
    <row r="5945" spans="1:21" x14ac:dyDescent="0.25">
      <c r="A5945">
        <v>5944</v>
      </c>
      <c r="B5945" t="s">
        <v>8593</v>
      </c>
      <c r="C5945" s="1">
        <v>41876</v>
      </c>
      <c r="D5945" s="1">
        <v>41880</v>
      </c>
      <c r="E5945" t="s">
        <v>49</v>
      </c>
      <c r="F5945" t="s">
        <v>263</v>
      </c>
      <c r="G5945" t="s">
        <v>264</v>
      </c>
      <c r="H5945" t="s">
        <v>40</v>
      </c>
      <c r="I5945" t="s">
        <v>26</v>
      </c>
      <c r="J5945" t="s">
        <v>41</v>
      </c>
      <c r="K5945" t="s">
        <v>42</v>
      </c>
      <c r="L5945">
        <v>90036</v>
      </c>
      <c r="M5945" t="s">
        <v>43</v>
      </c>
      <c r="N5945" t="s">
        <v>6090</v>
      </c>
      <c r="O5945" t="s">
        <v>31</v>
      </c>
      <c r="P5945" t="s">
        <v>64</v>
      </c>
      <c r="Q5945" t="s">
        <v>6091</v>
      </c>
      <c r="R5945">
        <v>6.28</v>
      </c>
      <c r="S5945">
        <v>1</v>
      </c>
      <c r="T5945">
        <v>0</v>
      </c>
      <c r="U5945">
        <v>2.6375999999999999</v>
      </c>
    </row>
    <row r="5946" spans="1:21" x14ac:dyDescent="0.25">
      <c r="A5946">
        <v>5945</v>
      </c>
      <c r="B5946" t="s">
        <v>8593</v>
      </c>
      <c r="C5946" s="1">
        <v>41876</v>
      </c>
      <c r="D5946" s="1">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30.431999999999999</v>
      </c>
    </row>
    <row r="5947" spans="1:21" x14ac:dyDescent="0.25">
      <c r="A5947">
        <v>5946</v>
      </c>
      <c r="B5947" t="s">
        <v>8593</v>
      </c>
      <c r="C5947" s="1">
        <v>41876</v>
      </c>
      <c r="D5947" s="1">
        <v>41880</v>
      </c>
      <c r="E5947" t="s">
        <v>49</v>
      </c>
      <c r="F5947" t="s">
        <v>263</v>
      </c>
      <c r="G5947" t="s">
        <v>264</v>
      </c>
      <c r="H5947" t="s">
        <v>40</v>
      </c>
      <c r="I5947" t="s">
        <v>26</v>
      </c>
      <c r="J5947" t="s">
        <v>41</v>
      </c>
      <c r="K5947" t="s">
        <v>42</v>
      </c>
      <c r="L5947">
        <v>90036</v>
      </c>
      <c r="M5947" t="s">
        <v>43</v>
      </c>
      <c r="N5947" t="s">
        <v>5537</v>
      </c>
      <c r="O5947" t="s">
        <v>45</v>
      </c>
      <c r="P5947" t="s">
        <v>89</v>
      </c>
      <c r="Q5947" t="s">
        <v>5538</v>
      </c>
      <c r="R5947">
        <v>25.92</v>
      </c>
      <c r="S5947">
        <v>4</v>
      </c>
      <c r="T5947">
        <v>0</v>
      </c>
      <c r="U5947">
        <v>12.441599999999999</v>
      </c>
    </row>
    <row r="5948" spans="1:21" x14ac:dyDescent="0.25">
      <c r="A5948">
        <v>5947</v>
      </c>
      <c r="B5948" t="s">
        <v>8593</v>
      </c>
      <c r="C5948" s="1">
        <v>41876</v>
      </c>
      <c r="D5948" s="1">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v>
      </c>
    </row>
    <row r="5949" spans="1:21" x14ac:dyDescent="0.25">
      <c r="A5949">
        <v>5948</v>
      </c>
      <c r="B5949" t="s">
        <v>8594</v>
      </c>
      <c r="C5949" s="1">
        <v>42261</v>
      </c>
      <c r="D5949" s="1">
        <v>42265</v>
      </c>
      <c r="E5949" t="s">
        <v>22</v>
      </c>
      <c r="F5949" t="s">
        <v>4535</v>
      </c>
      <c r="G5949" t="s">
        <v>4536</v>
      </c>
      <c r="H5949" t="s">
        <v>101</v>
      </c>
      <c r="I5949" t="s">
        <v>26</v>
      </c>
      <c r="J5949" t="s">
        <v>1380</v>
      </c>
      <c r="K5949" t="s">
        <v>488</v>
      </c>
      <c r="L5949">
        <v>50315</v>
      </c>
      <c r="M5949" t="s">
        <v>104</v>
      </c>
      <c r="N5949" t="s">
        <v>6384</v>
      </c>
      <c r="O5949" t="s">
        <v>45</v>
      </c>
      <c r="P5949" t="s">
        <v>74</v>
      </c>
      <c r="Q5949" t="s">
        <v>6385</v>
      </c>
      <c r="R5949">
        <v>25.9</v>
      </c>
      <c r="S5949">
        <v>5</v>
      </c>
      <c r="T5949">
        <v>0</v>
      </c>
      <c r="U5949">
        <v>12.691000000000001</v>
      </c>
    </row>
    <row r="5950" spans="1:21" x14ac:dyDescent="0.25">
      <c r="A5950">
        <v>5949</v>
      </c>
      <c r="B5950" t="s">
        <v>8595</v>
      </c>
      <c r="C5950" s="1">
        <v>42799</v>
      </c>
      <c r="D5950" s="1">
        <v>42799</v>
      </c>
      <c r="E5950" t="s">
        <v>1292</v>
      </c>
      <c r="F5950" t="s">
        <v>997</v>
      </c>
      <c r="G5950" t="s">
        <v>998</v>
      </c>
      <c r="H5950" t="s">
        <v>40</v>
      </c>
      <c r="I5950" t="s">
        <v>26</v>
      </c>
      <c r="J5950" t="s">
        <v>5286</v>
      </c>
      <c r="K5950" t="s">
        <v>1491</v>
      </c>
      <c r="L5950">
        <v>38671</v>
      </c>
      <c r="M5950" t="s">
        <v>29</v>
      </c>
      <c r="N5950" t="s">
        <v>2991</v>
      </c>
      <c r="O5950" t="s">
        <v>45</v>
      </c>
      <c r="P5950" t="s">
        <v>172</v>
      </c>
      <c r="Q5950" t="s">
        <v>2992</v>
      </c>
      <c r="R5950">
        <v>42.68</v>
      </c>
      <c r="S5950">
        <v>4</v>
      </c>
      <c r="T5950">
        <v>0</v>
      </c>
      <c r="U5950">
        <v>19.6328</v>
      </c>
    </row>
    <row r="5951" spans="1:21" x14ac:dyDescent="0.25">
      <c r="A5951">
        <v>5950</v>
      </c>
      <c r="B5951" t="s">
        <v>8595</v>
      </c>
      <c r="C5951" s="1">
        <v>42799</v>
      </c>
      <c r="D5951" s="1">
        <v>42799</v>
      </c>
      <c r="E5951" t="s">
        <v>1292</v>
      </c>
      <c r="F5951" t="s">
        <v>997</v>
      </c>
      <c r="G5951" t="s">
        <v>998</v>
      </c>
      <c r="H5951" t="s">
        <v>40</v>
      </c>
      <c r="I5951" t="s">
        <v>26</v>
      </c>
      <c r="J5951" t="s">
        <v>5286</v>
      </c>
      <c r="K5951" t="s">
        <v>1491</v>
      </c>
      <c r="L5951">
        <v>38671</v>
      </c>
      <c r="M5951" t="s">
        <v>29</v>
      </c>
      <c r="N5951" t="s">
        <v>1598</v>
      </c>
      <c r="O5951" t="s">
        <v>70</v>
      </c>
      <c r="P5951" t="s">
        <v>160</v>
      </c>
      <c r="Q5951" t="s">
        <v>1599</v>
      </c>
      <c r="R5951">
        <v>299.97000000000003</v>
      </c>
      <c r="S5951">
        <v>3</v>
      </c>
      <c r="T5951">
        <v>0</v>
      </c>
      <c r="U5951">
        <v>125.98739999999999</v>
      </c>
    </row>
    <row r="5952" spans="1:21" x14ac:dyDescent="0.25">
      <c r="A5952">
        <v>5951</v>
      </c>
      <c r="B5952" t="s">
        <v>8595</v>
      </c>
      <c r="C5952" s="1">
        <v>42799</v>
      </c>
      <c r="D5952" s="1">
        <v>42799</v>
      </c>
      <c r="E5952" t="s">
        <v>1292</v>
      </c>
      <c r="F5952" t="s">
        <v>997</v>
      </c>
      <c r="G5952" t="s">
        <v>998</v>
      </c>
      <c r="H5952" t="s">
        <v>40</v>
      </c>
      <c r="I5952" t="s">
        <v>26</v>
      </c>
      <c r="J5952" t="s">
        <v>5286</v>
      </c>
      <c r="K5952" t="s">
        <v>1491</v>
      </c>
      <c r="L5952">
        <v>38671</v>
      </c>
      <c r="M5952" t="s">
        <v>29</v>
      </c>
      <c r="N5952" t="s">
        <v>707</v>
      </c>
      <c r="O5952" t="s">
        <v>45</v>
      </c>
      <c r="P5952" t="s">
        <v>77</v>
      </c>
      <c r="Q5952" t="s">
        <v>708</v>
      </c>
      <c r="R5952">
        <v>262.24</v>
      </c>
      <c r="S5952">
        <v>2</v>
      </c>
      <c r="T5952">
        <v>0</v>
      </c>
      <c r="U5952">
        <v>78.671999999999997</v>
      </c>
    </row>
    <row r="5953" spans="1:21" x14ac:dyDescent="0.25">
      <c r="A5953">
        <v>5952</v>
      </c>
      <c r="B5953" t="s">
        <v>8595</v>
      </c>
      <c r="C5953" s="1">
        <v>42799</v>
      </c>
      <c r="D5953" s="1">
        <v>42799</v>
      </c>
      <c r="E5953" t="s">
        <v>1292</v>
      </c>
      <c r="F5953" t="s">
        <v>997</v>
      </c>
      <c r="G5953" t="s">
        <v>998</v>
      </c>
      <c r="H5953" t="s">
        <v>40</v>
      </c>
      <c r="I5953" t="s">
        <v>26</v>
      </c>
      <c r="J5953" t="s">
        <v>5286</v>
      </c>
      <c r="K5953" t="s">
        <v>1491</v>
      </c>
      <c r="L5953">
        <v>38671</v>
      </c>
      <c r="M5953" t="s">
        <v>29</v>
      </c>
      <c r="N5953" t="s">
        <v>3575</v>
      </c>
      <c r="O5953" t="s">
        <v>45</v>
      </c>
      <c r="P5953" t="s">
        <v>74</v>
      </c>
      <c r="Q5953" t="s">
        <v>8596</v>
      </c>
      <c r="R5953">
        <v>234.36</v>
      </c>
      <c r="S5953">
        <v>6</v>
      </c>
      <c r="T5953">
        <v>0</v>
      </c>
      <c r="U5953">
        <v>112.4928</v>
      </c>
    </row>
    <row r="5954" spans="1:21" x14ac:dyDescent="0.25">
      <c r="A5954">
        <v>5953</v>
      </c>
      <c r="B5954" t="s">
        <v>8597</v>
      </c>
      <c r="C5954" s="1">
        <v>42840</v>
      </c>
      <c r="D5954" s="1">
        <v>42846</v>
      </c>
      <c r="E5954" t="s">
        <v>49</v>
      </c>
      <c r="F5954" t="s">
        <v>1501</v>
      </c>
      <c r="G5954" t="s">
        <v>1502</v>
      </c>
      <c r="H5954" t="s">
        <v>101</v>
      </c>
      <c r="I5954" t="s">
        <v>26</v>
      </c>
      <c r="J5954" t="s">
        <v>183</v>
      </c>
      <c r="K5954" t="s">
        <v>103</v>
      </c>
      <c r="L5954">
        <v>77041</v>
      </c>
      <c r="M5954" t="s">
        <v>104</v>
      </c>
      <c r="N5954" t="s">
        <v>8598</v>
      </c>
      <c r="O5954" t="s">
        <v>45</v>
      </c>
      <c r="P5954" t="s">
        <v>89</v>
      </c>
      <c r="Q5954" t="s">
        <v>8599</v>
      </c>
      <c r="R5954">
        <v>20.736000000000001</v>
      </c>
      <c r="S5954">
        <v>4</v>
      </c>
      <c r="T5954">
        <v>0.2</v>
      </c>
      <c r="U5954">
        <v>7.2576000000000001</v>
      </c>
    </row>
    <row r="5955" spans="1:21" x14ac:dyDescent="0.25">
      <c r="A5955">
        <v>5954</v>
      </c>
      <c r="B5955" t="s">
        <v>8600</v>
      </c>
      <c r="C5955" s="1">
        <v>41728</v>
      </c>
      <c r="D5955" s="1">
        <v>41729</v>
      </c>
      <c r="E5955" t="s">
        <v>187</v>
      </c>
      <c r="F5955" t="s">
        <v>7294</v>
      </c>
      <c r="G5955" t="s">
        <v>7295</v>
      </c>
      <c r="H5955" t="s">
        <v>40</v>
      </c>
      <c r="I5955" t="s">
        <v>26</v>
      </c>
      <c r="J5955" t="s">
        <v>265</v>
      </c>
      <c r="K5955" t="s">
        <v>266</v>
      </c>
      <c r="L5955">
        <v>10009</v>
      </c>
      <c r="M5955" t="s">
        <v>147</v>
      </c>
      <c r="N5955" t="s">
        <v>7852</v>
      </c>
      <c r="O5955" t="s">
        <v>45</v>
      </c>
      <c r="P5955" t="s">
        <v>67</v>
      </c>
      <c r="Q5955" t="s">
        <v>7853</v>
      </c>
      <c r="R5955">
        <v>10.5</v>
      </c>
      <c r="S5955">
        <v>5</v>
      </c>
      <c r="T5955">
        <v>0</v>
      </c>
      <c r="U5955">
        <v>2.94</v>
      </c>
    </row>
    <row r="5956" spans="1:21" x14ac:dyDescent="0.25">
      <c r="A5956">
        <v>5955</v>
      </c>
      <c r="B5956" t="s">
        <v>8601</v>
      </c>
      <c r="C5956" s="1">
        <v>41954</v>
      </c>
      <c r="D5956" s="1">
        <v>41958</v>
      </c>
      <c r="E5956" t="s">
        <v>22</v>
      </c>
      <c r="F5956" t="s">
        <v>7632</v>
      </c>
      <c r="G5956" t="s">
        <v>7633</v>
      </c>
      <c r="H5956" t="s">
        <v>40</v>
      </c>
      <c r="I5956" t="s">
        <v>26</v>
      </c>
      <c r="J5956" t="s">
        <v>4779</v>
      </c>
      <c r="K5956" t="s">
        <v>146</v>
      </c>
      <c r="L5956">
        <v>19601</v>
      </c>
      <c r="M5956" t="s">
        <v>147</v>
      </c>
      <c r="N5956" t="s">
        <v>6046</v>
      </c>
      <c r="O5956" t="s">
        <v>31</v>
      </c>
      <c r="P5956" t="s">
        <v>64</v>
      </c>
      <c r="Q5956" t="s">
        <v>6047</v>
      </c>
      <c r="R5956">
        <v>23.968</v>
      </c>
      <c r="S5956">
        <v>2</v>
      </c>
      <c r="T5956">
        <v>0.2</v>
      </c>
      <c r="U5956">
        <v>7.7896000000000001</v>
      </c>
    </row>
    <row r="5957" spans="1:21" x14ac:dyDescent="0.25">
      <c r="A5957">
        <v>5956</v>
      </c>
      <c r="B5957" t="s">
        <v>8601</v>
      </c>
      <c r="C5957" s="1">
        <v>41954</v>
      </c>
      <c r="D5957" s="1">
        <v>41958</v>
      </c>
      <c r="E5957" t="s">
        <v>22</v>
      </c>
      <c r="F5957" t="s">
        <v>7632</v>
      </c>
      <c r="G5957" t="s">
        <v>7633</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1" x14ac:dyDescent="0.25">
      <c r="A5958">
        <v>5957</v>
      </c>
      <c r="B5958" t="s">
        <v>8602</v>
      </c>
      <c r="C5958" s="1">
        <v>42441</v>
      </c>
      <c r="D5958" s="1">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6.7655000000000003</v>
      </c>
    </row>
    <row r="5959" spans="1:21" x14ac:dyDescent="0.25">
      <c r="A5959">
        <v>5958</v>
      </c>
      <c r="B5959" t="s">
        <v>8602</v>
      </c>
      <c r="C5959" s="1">
        <v>42441</v>
      </c>
      <c r="D5959" s="1">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x14ac:dyDescent="0.25">
      <c r="A5960">
        <v>5959</v>
      </c>
      <c r="B5960" t="s">
        <v>8602</v>
      </c>
      <c r="C5960" s="1">
        <v>42441</v>
      </c>
      <c r="D5960" s="1">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x14ac:dyDescent="0.25">
      <c r="A5961">
        <v>5960</v>
      </c>
      <c r="B5961" t="s">
        <v>8602</v>
      </c>
      <c r="C5961" s="1">
        <v>42441</v>
      </c>
      <c r="D5961" s="1">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770.35199999999998</v>
      </c>
      <c r="S5961">
        <v>3</v>
      </c>
      <c r="T5961">
        <v>0.2</v>
      </c>
      <c r="U5961">
        <v>77.035200000000003</v>
      </c>
    </row>
    <row r="5962" spans="1:21" x14ac:dyDescent="0.25">
      <c r="A5962">
        <v>5961</v>
      </c>
      <c r="B5962" t="s">
        <v>8603</v>
      </c>
      <c r="C5962" s="1">
        <v>42775</v>
      </c>
      <c r="D5962" s="1">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6.5472000000000001</v>
      </c>
    </row>
    <row r="5963" spans="1:21" x14ac:dyDescent="0.25">
      <c r="A5963">
        <v>5962</v>
      </c>
      <c r="B5963" t="s">
        <v>8604</v>
      </c>
      <c r="C5963" s="1">
        <v>41954</v>
      </c>
      <c r="D5963" s="1">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57.592799999999997</v>
      </c>
    </row>
    <row r="5964" spans="1:21" x14ac:dyDescent="0.25">
      <c r="A5964">
        <v>5963</v>
      </c>
      <c r="B5964" t="s">
        <v>8604</v>
      </c>
      <c r="C5964" s="1">
        <v>41954</v>
      </c>
      <c r="D5964" s="1">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x14ac:dyDescent="0.25">
      <c r="A5965">
        <v>5964</v>
      </c>
      <c r="B5965" t="s">
        <v>8604</v>
      </c>
      <c r="C5965" s="1">
        <v>41954</v>
      </c>
      <c r="D5965" s="1">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55.764000000000003</v>
      </c>
    </row>
    <row r="5966" spans="1:21" x14ac:dyDescent="0.25">
      <c r="A5966">
        <v>5965</v>
      </c>
      <c r="B5966" t="s">
        <v>8605</v>
      </c>
      <c r="C5966" s="1">
        <v>42967</v>
      </c>
      <c r="D5966" s="1">
        <v>42972</v>
      </c>
      <c r="E5966" t="s">
        <v>49</v>
      </c>
      <c r="F5966" t="s">
        <v>7941</v>
      </c>
      <c r="G5966" t="s">
        <v>7942</v>
      </c>
      <c r="H5966" t="s">
        <v>40</v>
      </c>
      <c r="I5966" t="s">
        <v>26</v>
      </c>
      <c r="J5966" t="s">
        <v>126</v>
      </c>
      <c r="K5966" t="s">
        <v>42</v>
      </c>
      <c r="L5966">
        <v>94109</v>
      </c>
      <c r="M5966" t="s">
        <v>43</v>
      </c>
      <c r="N5966" t="s">
        <v>5417</v>
      </c>
      <c r="O5966" t="s">
        <v>45</v>
      </c>
      <c r="P5966" t="s">
        <v>578</v>
      </c>
      <c r="Q5966" t="s">
        <v>5418</v>
      </c>
      <c r="R5966">
        <v>17.22</v>
      </c>
      <c r="S5966">
        <v>3</v>
      </c>
      <c r="T5966">
        <v>0</v>
      </c>
      <c r="U5966">
        <v>5.1660000000000004</v>
      </c>
    </row>
    <row r="5967" spans="1:21" x14ac:dyDescent="0.25">
      <c r="A5967">
        <v>5966</v>
      </c>
      <c r="B5967" t="s">
        <v>8605</v>
      </c>
      <c r="C5967" s="1">
        <v>42967</v>
      </c>
      <c r="D5967" s="1">
        <v>42972</v>
      </c>
      <c r="E5967" t="s">
        <v>49</v>
      </c>
      <c r="F5967" t="s">
        <v>7941</v>
      </c>
      <c r="G5967" t="s">
        <v>7942</v>
      </c>
      <c r="H5967" t="s">
        <v>40</v>
      </c>
      <c r="I5967" t="s">
        <v>26</v>
      </c>
      <c r="J5967" t="s">
        <v>126</v>
      </c>
      <c r="K5967" t="s">
        <v>42</v>
      </c>
      <c r="L5967">
        <v>94109</v>
      </c>
      <c r="M5967" t="s">
        <v>43</v>
      </c>
      <c r="N5967" t="s">
        <v>523</v>
      </c>
      <c r="O5967" t="s">
        <v>45</v>
      </c>
      <c r="P5967" t="s">
        <v>58</v>
      </c>
      <c r="Q5967" t="s">
        <v>524</v>
      </c>
      <c r="R5967">
        <v>226.56</v>
      </c>
      <c r="S5967">
        <v>6</v>
      </c>
      <c r="T5967">
        <v>0</v>
      </c>
      <c r="U5967">
        <v>63.436799999999998</v>
      </c>
    </row>
    <row r="5968" spans="1:21" x14ac:dyDescent="0.25">
      <c r="A5968">
        <v>5967</v>
      </c>
      <c r="B5968" t="s">
        <v>8605</v>
      </c>
      <c r="C5968" s="1">
        <v>42967</v>
      </c>
      <c r="D5968" s="1">
        <v>42972</v>
      </c>
      <c r="E5968" t="s">
        <v>49</v>
      </c>
      <c r="F5968" t="s">
        <v>7941</v>
      </c>
      <c r="G5968" t="s">
        <v>7942</v>
      </c>
      <c r="H5968" t="s">
        <v>40</v>
      </c>
      <c r="I5968" t="s">
        <v>26</v>
      </c>
      <c r="J5968" t="s">
        <v>126</v>
      </c>
      <c r="K5968" t="s">
        <v>42</v>
      </c>
      <c r="L5968">
        <v>94109</v>
      </c>
      <c r="M5968" t="s">
        <v>43</v>
      </c>
      <c r="N5968" t="s">
        <v>6499</v>
      </c>
      <c r="O5968" t="s">
        <v>70</v>
      </c>
      <c r="P5968" t="s">
        <v>71</v>
      </c>
      <c r="Q5968" t="s">
        <v>6500</v>
      </c>
      <c r="R5968">
        <v>107.88</v>
      </c>
      <c r="S5968">
        <v>3</v>
      </c>
      <c r="T5968">
        <v>0.2</v>
      </c>
      <c r="U5968">
        <v>10.788</v>
      </c>
    </row>
    <row r="5969" spans="1:21" x14ac:dyDescent="0.25">
      <c r="A5969">
        <v>5968</v>
      </c>
      <c r="B5969" t="s">
        <v>8606</v>
      </c>
      <c r="C5969" s="1">
        <v>42384</v>
      </c>
      <c r="D5969" s="1">
        <v>42386</v>
      </c>
      <c r="E5969" t="s">
        <v>187</v>
      </c>
      <c r="F5969" t="s">
        <v>2795</v>
      </c>
      <c r="G5969" t="s">
        <v>2796</v>
      </c>
      <c r="H5969" t="s">
        <v>101</v>
      </c>
      <c r="I5969" t="s">
        <v>26</v>
      </c>
      <c r="J5969" t="s">
        <v>265</v>
      </c>
      <c r="K5969" t="s">
        <v>266</v>
      </c>
      <c r="L5969">
        <v>10009</v>
      </c>
      <c r="M5969" t="s">
        <v>147</v>
      </c>
      <c r="N5969" t="s">
        <v>6543</v>
      </c>
      <c r="O5969" t="s">
        <v>45</v>
      </c>
      <c r="P5969" t="s">
        <v>89</v>
      </c>
      <c r="Q5969" t="s">
        <v>6544</v>
      </c>
      <c r="R5969">
        <v>81.98</v>
      </c>
      <c r="S5969">
        <v>2</v>
      </c>
      <c r="T5969">
        <v>0</v>
      </c>
      <c r="U5969">
        <v>40.170200000000001</v>
      </c>
    </row>
    <row r="5970" spans="1:21" x14ac:dyDescent="0.25">
      <c r="A5970">
        <v>5969</v>
      </c>
      <c r="B5970" t="s">
        <v>8607</v>
      </c>
      <c r="C5970" s="1">
        <v>41840</v>
      </c>
      <c r="D5970" s="1">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50.328000000000003</v>
      </c>
    </row>
    <row r="5971" spans="1:21" x14ac:dyDescent="0.25">
      <c r="A5971">
        <v>5970</v>
      </c>
      <c r="B5971" t="s">
        <v>8607</v>
      </c>
      <c r="C5971" s="1">
        <v>41840</v>
      </c>
      <c r="D5971" s="1">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x14ac:dyDescent="0.25">
      <c r="A5972">
        <v>5971</v>
      </c>
      <c r="B5972" t="s">
        <v>8607</v>
      </c>
      <c r="C5972" s="1">
        <v>41840</v>
      </c>
      <c r="D5972" s="1">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9.7607999999999997</v>
      </c>
    </row>
    <row r="5973" spans="1:21" x14ac:dyDescent="0.25">
      <c r="A5973">
        <v>5972</v>
      </c>
      <c r="B5973" t="s">
        <v>8607</v>
      </c>
      <c r="C5973" s="1">
        <v>41840</v>
      </c>
      <c r="D5973" s="1">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43.02</v>
      </c>
      <c r="S5973">
        <v>3</v>
      </c>
      <c r="T5973">
        <v>0</v>
      </c>
      <c r="U5973">
        <v>15.4872</v>
      </c>
    </row>
    <row r="5974" spans="1:21" x14ac:dyDescent="0.25">
      <c r="A5974">
        <v>5973</v>
      </c>
      <c r="B5974" t="s">
        <v>8608</v>
      </c>
      <c r="C5974" s="1">
        <v>42772</v>
      </c>
      <c r="D5974" s="1">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240.78399999999999</v>
      </c>
      <c r="S5974">
        <v>1</v>
      </c>
      <c r="T5974">
        <v>0.2</v>
      </c>
      <c r="U5974">
        <v>30.097999999999999</v>
      </c>
    </row>
    <row r="5975" spans="1:21" x14ac:dyDescent="0.25">
      <c r="A5975">
        <v>5974</v>
      </c>
      <c r="B5975" t="s">
        <v>8609</v>
      </c>
      <c r="C5975" s="1">
        <v>42363</v>
      </c>
      <c r="D5975" s="1">
        <v>42367</v>
      </c>
      <c r="E5975" t="s">
        <v>49</v>
      </c>
      <c r="F5975" t="s">
        <v>722</v>
      </c>
      <c r="G5975" t="s">
        <v>723</v>
      </c>
      <c r="H5975" t="s">
        <v>101</v>
      </c>
      <c r="I5975" t="s">
        <v>26</v>
      </c>
      <c r="J5975" t="s">
        <v>265</v>
      </c>
      <c r="K5975" t="s">
        <v>266</v>
      </c>
      <c r="L5975">
        <v>10011</v>
      </c>
      <c r="M5975" t="s">
        <v>147</v>
      </c>
      <c r="N5975" t="s">
        <v>6210</v>
      </c>
      <c r="O5975" t="s">
        <v>45</v>
      </c>
      <c r="P5975" t="s">
        <v>77</v>
      </c>
      <c r="Q5975" t="s">
        <v>6211</v>
      </c>
      <c r="R5975">
        <v>414.96</v>
      </c>
      <c r="S5975">
        <v>2</v>
      </c>
      <c r="T5975">
        <v>0</v>
      </c>
      <c r="U5975">
        <v>124.488</v>
      </c>
    </row>
    <row r="5976" spans="1:21" x14ac:dyDescent="0.25">
      <c r="A5976">
        <v>5975</v>
      </c>
      <c r="B5976" t="s">
        <v>8610</v>
      </c>
      <c r="C5976" s="1">
        <v>42651</v>
      </c>
      <c r="D5976" s="1">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-67.850999999999999</v>
      </c>
    </row>
    <row r="5977" spans="1:21" x14ac:dyDescent="0.25">
      <c r="A5977">
        <v>5976</v>
      </c>
      <c r="B5977" t="s">
        <v>8611</v>
      </c>
      <c r="C5977" s="1">
        <v>42929</v>
      </c>
      <c r="D5977" s="1">
        <v>42933</v>
      </c>
      <c r="E5977" t="s">
        <v>49</v>
      </c>
      <c r="F5977" t="s">
        <v>5806</v>
      </c>
      <c r="G5977" t="s">
        <v>5807</v>
      </c>
      <c r="H5977" t="s">
        <v>40</v>
      </c>
      <c r="I5977" t="s">
        <v>26</v>
      </c>
      <c r="J5977" t="s">
        <v>6507</v>
      </c>
      <c r="K5977" t="s">
        <v>4538</v>
      </c>
      <c r="L5977">
        <v>66212</v>
      </c>
      <c r="M5977" t="s">
        <v>104</v>
      </c>
      <c r="N5977" t="s">
        <v>2876</v>
      </c>
      <c r="O5977" t="s">
        <v>45</v>
      </c>
      <c r="P5977" t="s">
        <v>58</v>
      </c>
      <c r="Q5977" t="s">
        <v>2877</v>
      </c>
      <c r="R5977">
        <v>360.38</v>
      </c>
      <c r="S5977">
        <v>2</v>
      </c>
      <c r="T5977">
        <v>0</v>
      </c>
      <c r="U5977">
        <v>93.698800000000006</v>
      </c>
    </row>
    <row r="5978" spans="1:21" x14ac:dyDescent="0.25">
      <c r="A5978">
        <v>5977</v>
      </c>
      <c r="B5978" t="s">
        <v>8611</v>
      </c>
      <c r="C5978" s="1">
        <v>42929</v>
      </c>
      <c r="D5978" s="1">
        <v>42933</v>
      </c>
      <c r="E5978" t="s">
        <v>49</v>
      </c>
      <c r="F5978" t="s">
        <v>5806</v>
      </c>
      <c r="G5978" t="s">
        <v>5807</v>
      </c>
      <c r="H5978" t="s">
        <v>40</v>
      </c>
      <c r="I5978" t="s">
        <v>26</v>
      </c>
      <c r="J5978" t="s">
        <v>6507</v>
      </c>
      <c r="K5978" t="s">
        <v>4538</v>
      </c>
      <c r="L5978">
        <v>66212</v>
      </c>
      <c r="M5978" t="s">
        <v>104</v>
      </c>
      <c r="N5978" t="s">
        <v>3873</v>
      </c>
      <c r="O5978" t="s">
        <v>45</v>
      </c>
      <c r="P5978" t="s">
        <v>89</v>
      </c>
      <c r="Q5978" t="s">
        <v>3874</v>
      </c>
      <c r="R5978">
        <v>13.56</v>
      </c>
      <c r="S5978">
        <v>2</v>
      </c>
      <c r="T5978">
        <v>0</v>
      </c>
      <c r="U5978">
        <v>6.2375999999999996</v>
      </c>
    </row>
    <row r="5979" spans="1:21" x14ac:dyDescent="0.25">
      <c r="A5979">
        <v>5978</v>
      </c>
      <c r="B5979" t="s">
        <v>8612</v>
      </c>
      <c r="C5979" s="1">
        <v>42849</v>
      </c>
      <c r="D5979" s="1">
        <v>42850</v>
      </c>
      <c r="E5979" t="s">
        <v>187</v>
      </c>
      <c r="F5979" t="s">
        <v>5324</v>
      </c>
      <c r="G5979" t="s">
        <v>5325</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x14ac:dyDescent="0.25">
      <c r="A5980">
        <v>5979</v>
      </c>
      <c r="B5980" t="s">
        <v>8613</v>
      </c>
      <c r="C5980" s="1">
        <v>41889</v>
      </c>
      <c r="D5980" s="1">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v>
      </c>
      <c r="S5980">
        <v>5</v>
      </c>
      <c r="T5980">
        <v>0</v>
      </c>
      <c r="U5980">
        <v>111.774</v>
      </c>
    </row>
    <row r="5981" spans="1:21" x14ac:dyDescent="0.25">
      <c r="A5981">
        <v>5980</v>
      </c>
      <c r="B5981" t="s">
        <v>8613</v>
      </c>
      <c r="C5981" s="1">
        <v>41889</v>
      </c>
      <c r="D5981" s="1">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x14ac:dyDescent="0.25">
      <c r="A5982">
        <v>5981</v>
      </c>
      <c r="B5982" t="s">
        <v>8613</v>
      </c>
      <c r="C5982" s="1">
        <v>41889</v>
      </c>
      <c r="D5982" s="1">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45.348799999999997</v>
      </c>
    </row>
    <row r="5983" spans="1:21" x14ac:dyDescent="0.25">
      <c r="A5983">
        <v>5982</v>
      </c>
      <c r="B5983" t="s">
        <v>8613</v>
      </c>
      <c r="C5983" s="1">
        <v>41889</v>
      </c>
      <c r="D5983" s="1">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5.7594000000000003</v>
      </c>
    </row>
    <row r="5984" spans="1:21" x14ac:dyDescent="0.25">
      <c r="A5984">
        <v>5983</v>
      </c>
      <c r="B5984" t="s">
        <v>8614</v>
      </c>
      <c r="C5984" s="1">
        <v>42695</v>
      </c>
      <c r="D5984" s="1">
        <v>42702</v>
      </c>
      <c r="E5984" t="s">
        <v>49</v>
      </c>
      <c r="F5984" t="s">
        <v>1373</v>
      </c>
      <c r="G5984" t="s">
        <v>1374</v>
      </c>
      <c r="H5984" t="s">
        <v>25</v>
      </c>
      <c r="I5984" t="s">
        <v>26</v>
      </c>
      <c r="J5984" t="s">
        <v>265</v>
      </c>
      <c r="K5984" t="s">
        <v>266</v>
      </c>
      <c r="L5984">
        <v>10035</v>
      </c>
      <c r="M5984" t="s">
        <v>147</v>
      </c>
      <c r="N5984" t="s">
        <v>7341</v>
      </c>
      <c r="O5984" t="s">
        <v>45</v>
      </c>
      <c r="P5984" t="s">
        <v>89</v>
      </c>
      <c r="Q5984" t="s">
        <v>7342</v>
      </c>
      <c r="R5984">
        <v>12.96</v>
      </c>
      <c r="S5984">
        <v>2</v>
      </c>
      <c r="T5984">
        <v>0</v>
      </c>
      <c r="U5984">
        <v>6.3503999999999996</v>
      </c>
    </row>
    <row r="5985" spans="1:21" x14ac:dyDescent="0.25">
      <c r="A5985">
        <v>5984</v>
      </c>
      <c r="B5985" t="s">
        <v>8615</v>
      </c>
      <c r="C5985" s="1">
        <v>42994</v>
      </c>
      <c r="D5985" s="1">
        <v>42996</v>
      </c>
      <c r="E5985" t="s">
        <v>22</v>
      </c>
      <c r="F5985" t="s">
        <v>6497</v>
      </c>
      <c r="G5985" t="s">
        <v>6498</v>
      </c>
      <c r="H5985" t="s">
        <v>25</v>
      </c>
      <c r="I5985" t="s">
        <v>26</v>
      </c>
      <c r="J5985" t="s">
        <v>145</v>
      </c>
      <c r="K5985" t="s">
        <v>146</v>
      </c>
      <c r="L5985">
        <v>19143</v>
      </c>
      <c r="M5985" t="s">
        <v>147</v>
      </c>
      <c r="N5985" t="s">
        <v>2462</v>
      </c>
      <c r="O5985" t="s">
        <v>45</v>
      </c>
      <c r="P5985" t="s">
        <v>89</v>
      </c>
      <c r="Q5985" t="s">
        <v>2463</v>
      </c>
      <c r="R5985">
        <v>20.544</v>
      </c>
      <c r="S5985">
        <v>6</v>
      </c>
      <c r="T5985">
        <v>0.2</v>
      </c>
      <c r="U5985">
        <v>6.42</v>
      </c>
    </row>
    <row r="5986" spans="1:21" x14ac:dyDescent="0.25">
      <c r="A5986">
        <v>5985</v>
      </c>
      <c r="B5986" t="s">
        <v>8616</v>
      </c>
      <c r="C5986" s="1">
        <v>42570</v>
      </c>
      <c r="D5986" s="1">
        <v>42576</v>
      </c>
      <c r="E5986" t="s">
        <v>49</v>
      </c>
      <c r="F5986" t="s">
        <v>4877</v>
      </c>
      <c r="G5986" t="s">
        <v>4878</v>
      </c>
      <c r="H5986" t="s">
        <v>25</v>
      </c>
      <c r="I5986" t="s">
        <v>26</v>
      </c>
      <c r="J5986" t="s">
        <v>7626</v>
      </c>
      <c r="K5986" t="s">
        <v>1491</v>
      </c>
      <c r="L5986">
        <v>39401</v>
      </c>
      <c r="M5986" t="s">
        <v>29</v>
      </c>
      <c r="N5986" t="s">
        <v>5997</v>
      </c>
      <c r="O5986" t="s">
        <v>31</v>
      </c>
      <c r="P5986" t="s">
        <v>64</v>
      </c>
      <c r="Q5986" t="s">
        <v>5998</v>
      </c>
      <c r="R5986">
        <v>185.58</v>
      </c>
      <c r="S5986">
        <v>6</v>
      </c>
      <c r="T5986">
        <v>0</v>
      </c>
      <c r="U5986">
        <v>76.087800000000001</v>
      </c>
    </row>
    <row r="5987" spans="1:21" x14ac:dyDescent="0.25">
      <c r="A5987">
        <v>5986</v>
      </c>
      <c r="B5987" t="s">
        <v>8616</v>
      </c>
      <c r="C5987" s="1">
        <v>42570</v>
      </c>
      <c r="D5987" s="1">
        <v>42576</v>
      </c>
      <c r="E5987" t="s">
        <v>49</v>
      </c>
      <c r="F5987" t="s">
        <v>4877</v>
      </c>
      <c r="G5987" t="s">
        <v>4878</v>
      </c>
      <c r="H5987" t="s">
        <v>25</v>
      </c>
      <c r="I5987" t="s">
        <v>26</v>
      </c>
      <c r="J5987" t="s">
        <v>7626</v>
      </c>
      <c r="K5987" t="s">
        <v>1491</v>
      </c>
      <c r="L5987">
        <v>39401</v>
      </c>
      <c r="M5987" t="s">
        <v>29</v>
      </c>
      <c r="N5987" t="s">
        <v>6816</v>
      </c>
      <c r="O5987" t="s">
        <v>45</v>
      </c>
      <c r="P5987" t="s">
        <v>74</v>
      </c>
      <c r="Q5987" t="s">
        <v>6817</v>
      </c>
      <c r="R5987">
        <v>77.56</v>
      </c>
      <c r="S5987">
        <v>2</v>
      </c>
      <c r="T5987">
        <v>0</v>
      </c>
      <c r="U5987">
        <v>35.677599999999998</v>
      </c>
    </row>
    <row r="5988" spans="1:21" x14ac:dyDescent="0.25">
      <c r="A5988">
        <v>5987</v>
      </c>
      <c r="B5988" t="s">
        <v>8616</v>
      </c>
      <c r="C5988" s="1">
        <v>42570</v>
      </c>
      <c r="D5988" s="1">
        <v>42576</v>
      </c>
      <c r="E5988" t="s">
        <v>49</v>
      </c>
      <c r="F5988" t="s">
        <v>4877</v>
      </c>
      <c r="G5988" t="s">
        <v>4878</v>
      </c>
      <c r="H5988" t="s">
        <v>25</v>
      </c>
      <c r="I5988" t="s">
        <v>26</v>
      </c>
      <c r="J5988" t="s">
        <v>7626</v>
      </c>
      <c r="K5988" t="s">
        <v>1491</v>
      </c>
      <c r="L5988">
        <v>39401</v>
      </c>
      <c r="M5988" t="s">
        <v>29</v>
      </c>
      <c r="N5988" t="s">
        <v>886</v>
      </c>
      <c r="O5988" t="s">
        <v>45</v>
      </c>
      <c r="P5988" t="s">
        <v>58</v>
      </c>
      <c r="Q5988" t="s">
        <v>887</v>
      </c>
      <c r="R5988">
        <v>87.92</v>
      </c>
      <c r="S5988">
        <v>4</v>
      </c>
      <c r="T5988">
        <v>0</v>
      </c>
      <c r="U5988">
        <v>0.87919999999999998</v>
      </c>
    </row>
    <row r="5989" spans="1:21" x14ac:dyDescent="0.25">
      <c r="A5989">
        <v>5988</v>
      </c>
      <c r="B5989" t="s">
        <v>8616</v>
      </c>
      <c r="C5989" s="1">
        <v>42570</v>
      </c>
      <c r="D5989" s="1">
        <v>42576</v>
      </c>
      <c r="E5989" t="s">
        <v>49</v>
      </c>
      <c r="F5989" t="s">
        <v>4877</v>
      </c>
      <c r="G5989" t="s">
        <v>4878</v>
      </c>
      <c r="H5989" t="s">
        <v>25</v>
      </c>
      <c r="I5989" t="s">
        <v>26</v>
      </c>
      <c r="J5989" t="s">
        <v>7626</v>
      </c>
      <c r="K5989" t="s">
        <v>1491</v>
      </c>
      <c r="L5989">
        <v>39401</v>
      </c>
      <c r="M5989" t="s">
        <v>29</v>
      </c>
      <c r="N5989" t="s">
        <v>6543</v>
      </c>
      <c r="O5989" t="s">
        <v>45</v>
      </c>
      <c r="P5989" t="s">
        <v>89</v>
      </c>
      <c r="Q5989" t="s">
        <v>6544</v>
      </c>
      <c r="R5989">
        <v>245.94</v>
      </c>
      <c r="S5989">
        <v>6</v>
      </c>
      <c r="T5989">
        <v>0</v>
      </c>
      <c r="U5989">
        <v>120.5106</v>
      </c>
    </row>
    <row r="5990" spans="1:21" x14ac:dyDescent="0.25">
      <c r="A5990">
        <v>5989</v>
      </c>
      <c r="B5990" t="s">
        <v>8616</v>
      </c>
      <c r="C5990" s="1">
        <v>42570</v>
      </c>
      <c r="D5990" s="1">
        <v>42576</v>
      </c>
      <c r="E5990" t="s">
        <v>49</v>
      </c>
      <c r="F5990" t="s">
        <v>4877</v>
      </c>
      <c r="G5990" t="s">
        <v>4878</v>
      </c>
      <c r="H5990" t="s">
        <v>25</v>
      </c>
      <c r="I5990" t="s">
        <v>26</v>
      </c>
      <c r="J5990" t="s">
        <v>7626</v>
      </c>
      <c r="K5990" t="s">
        <v>1491</v>
      </c>
      <c r="L5990">
        <v>39401</v>
      </c>
      <c r="M5990" t="s">
        <v>29</v>
      </c>
      <c r="N5990" t="s">
        <v>1867</v>
      </c>
      <c r="O5990" t="s">
        <v>45</v>
      </c>
      <c r="P5990" t="s">
        <v>74</v>
      </c>
      <c r="Q5990" t="s">
        <v>1868</v>
      </c>
      <c r="R5990">
        <v>8.6</v>
      </c>
      <c r="S5990">
        <v>1</v>
      </c>
      <c r="T5990">
        <v>0</v>
      </c>
      <c r="U5990">
        <v>4.0419999999999998</v>
      </c>
    </row>
    <row r="5991" spans="1:21" x14ac:dyDescent="0.25">
      <c r="A5991">
        <v>5990</v>
      </c>
      <c r="B5991" t="s">
        <v>8616</v>
      </c>
      <c r="C5991" s="1">
        <v>42570</v>
      </c>
      <c r="D5991" s="1">
        <v>42576</v>
      </c>
      <c r="E5991" t="s">
        <v>49</v>
      </c>
      <c r="F5991" t="s">
        <v>4877</v>
      </c>
      <c r="G5991" t="s">
        <v>4878</v>
      </c>
      <c r="H5991" t="s">
        <v>25</v>
      </c>
      <c r="I5991" t="s">
        <v>26</v>
      </c>
      <c r="J5991" t="s">
        <v>7626</v>
      </c>
      <c r="K5991" t="s">
        <v>1491</v>
      </c>
      <c r="L5991">
        <v>39401</v>
      </c>
      <c r="M5991" t="s">
        <v>29</v>
      </c>
      <c r="N5991" t="s">
        <v>7498</v>
      </c>
      <c r="O5991" t="s">
        <v>31</v>
      </c>
      <c r="P5991" t="s">
        <v>32</v>
      </c>
      <c r="Q5991" t="s">
        <v>7499</v>
      </c>
      <c r="R5991">
        <v>504.9</v>
      </c>
      <c r="S5991">
        <v>5</v>
      </c>
      <c r="T5991">
        <v>0</v>
      </c>
      <c r="U5991">
        <v>126.22499999999999</v>
      </c>
    </row>
    <row r="5992" spans="1:21" x14ac:dyDescent="0.25">
      <c r="A5992">
        <v>5991</v>
      </c>
      <c r="B5992" t="s">
        <v>8617</v>
      </c>
      <c r="C5992" s="1">
        <v>42993</v>
      </c>
      <c r="D5992" s="1">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2357.4879999999998</v>
      </c>
      <c r="S5992">
        <v>7</v>
      </c>
      <c r="T5992">
        <v>0.2</v>
      </c>
      <c r="U5992">
        <v>884.05799999999999</v>
      </c>
    </row>
    <row r="5993" spans="1:21" x14ac:dyDescent="0.25">
      <c r="A5993">
        <v>5992</v>
      </c>
      <c r="B5993" t="s">
        <v>8617</v>
      </c>
      <c r="C5993" s="1">
        <v>42993</v>
      </c>
      <c r="D5993" s="1">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32.335099999999997</v>
      </c>
    </row>
    <row r="5994" spans="1:21" x14ac:dyDescent="0.25">
      <c r="A5994">
        <v>5993</v>
      </c>
      <c r="B5994" t="s">
        <v>8617</v>
      </c>
      <c r="C5994" s="1">
        <v>42993</v>
      </c>
      <c r="D5994" s="1">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-20.784600000000001</v>
      </c>
    </row>
    <row r="5995" spans="1:21" x14ac:dyDescent="0.25">
      <c r="A5995">
        <v>5994</v>
      </c>
      <c r="B5995" t="s">
        <v>8618</v>
      </c>
      <c r="C5995" s="1">
        <v>42715</v>
      </c>
      <c r="D5995" s="1">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-4.0599999999999996</v>
      </c>
    </row>
    <row r="5996" spans="1:21" x14ac:dyDescent="0.25">
      <c r="A5996">
        <v>5995</v>
      </c>
      <c r="B5996" t="s">
        <v>8618</v>
      </c>
      <c r="C5996" s="1">
        <v>42715</v>
      </c>
      <c r="D5996" s="1">
        <v>42715</v>
      </c>
      <c r="E5996" t="s">
        <v>1292</v>
      </c>
      <c r="F5996" t="s">
        <v>3101</v>
      </c>
      <c r="G5996" t="s">
        <v>3102</v>
      </c>
      <c r="H5996" t="s">
        <v>40</v>
      </c>
      <c r="I5996" t="s">
        <v>26</v>
      </c>
      <c r="J5996" t="s">
        <v>496</v>
      </c>
      <c r="K5996" t="s">
        <v>497</v>
      </c>
      <c r="L5996">
        <v>43229</v>
      </c>
      <c r="M5996" t="s">
        <v>147</v>
      </c>
      <c r="N5996" t="s">
        <v>6836</v>
      </c>
      <c r="O5996" t="s">
        <v>45</v>
      </c>
      <c r="P5996" t="s">
        <v>578</v>
      </c>
      <c r="Q5996" t="s">
        <v>6837</v>
      </c>
      <c r="R5996">
        <v>13.52</v>
      </c>
      <c r="S5996">
        <v>2</v>
      </c>
      <c r="T5996">
        <v>0.2</v>
      </c>
      <c r="U5996">
        <v>1.69</v>
      </c>
    </row>
    <row r="5997" spans="1:21" x14ac:dyDescent="0.25">
      <c r="A5997">
        <v>5996</v>
      </c>
      <c r="B5997" t="s">
        <v>8618</v>
      </c>
      <c r="C5997" s="1">
        <v>42715</v>
      </c>
      <c r="D5997" s="1">
        <v>42715</v>
      </c>
      <c r="E5997" t="s">
        <v>1292</v>
      </c>
      <c r="F5997" t="s">
        <v>3101</v>
      </c>
      <c r="G5997" t="s">
        <v>3102</v>
      </c>
      <c r="H5997" t="s">
        <v>40</v>
      </c>
      <c r="I5997" t="s">
        <v>26</v>
      </c>
      <c r="J5997" t="s">
        <v>496</v>
      </c>
      <c r="K5997" t="s">
        <v>497</v>
      </c>
      <c r="L5997">
        <v>43229</v>
      </c>
      <c r="M5997" t="s">
        <v>147</v>
      </c>
      <c r="N5997" t="s">
        <v>6963</v>
      </c>
      <c r="O5997" t="s">
        <v>31</v>
      </c>
      <c r="P5997" t="s">
        <v>35</v>
      </c>
      <c r="Q5997" t="s">
        <v>6964</v>
      </c>
      <c r="R5997">
        <v>458.43</v>
      </c>
      <c r="S5997">
        <v>5</v>
      </c>
      <c r="T5997">
        <v>0.3</v>
      </c>
      <c r="U5997">
        <v>-137.529</v>
      </c>
    </row>
    <row r="5998" spans="1:21" x14ac:dyDescent="0.25">
      <c r="A5998">
        <v>5997</v>
      </c>
      <c r="B5998" t="s">
        <v>8618</v>
      </c>
      <c r="C5998" s="1">
        <v>42715</v>
      </c>
      <c r="D5998" s="1">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24.196000000000002</v>
      </c>
    </row>
    <row r="5999" spans="1:21" x14ac:dyDescent="0.25">
      <c r="A5999">
        <v>5998</v>
      </c>
      <c r="B5999" t="s">
        <v>8618</v>
      </c>
      <c r="C5999" s="1">
        <v>42715</v>
      </c>
      <c r="D5999" s="1">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v>
      </c>
      <c r="S5999">
        <v>3</v>
      </c>
      <c r="T5999">
        <v>0.4</v>
      </c>
      <c r="U5999">
        <v>-147.8655</v>
      </c>
    </row>
    <row r="6000" spans="1:21" x14ac:dyDescent="0.25">
      <c r="A6000">
        <v>5999</v>
      </c>
      <c r="B6000" t="s">
        <v>8619</v>
      </c>
      <c r="C6000" s="1">
        <v>41983</v>
      </c>
      <c r="D6000" s="1">
        <v>41987</v>
      </c>
      <c r="E6000" t="s">
        <v>49</v>
      </c>
      <c r="F6000" t="s">
        <v>584</v>
      </c>
      <c r="G6000" t="s">
        <v>585</v>
      </c>
      <c r="H6000" t="s">
        <v>40</v>
      </c>
      <c r="I6000" t="s">
        <v>26</v>
      </c>
      <c r="J6000" t="s">
        <v>8620</v>
      </c>
      <c r="K6000" t="s">
        <v>6267</v>
      </c>
      <c r="L6000">
        <v>83605</v>
      </c>
      <c r="M6000" t="s">
        <v>43</v>
      </c>
      <c r="N6000" t="s">
        <v>3503</v>
      </c>
      <c r="O6000" t="s">
        <v>31</v>
      </c>
      <c r="P6000" t="s">
        <v>35</v>
      </c>
      <c r="Q6000" t="s">
        <v>3504</v>
      </c>
      <c r="R6000">
        <v>338.35199999999998</v>
      </c>
      <c r="S6000">
        <v>3</v>
      </c>
      <c r="T6000">
        <v>0.2</v>
      </c>
      <c r="U6000">
        <v>4.2294</v>
      </c>
    </row>
    <row r="6001" spans="1:21" x14ac:dyDescent="0.25">
      <c r="A6001">
        <v>6000</v>
      </c>
      <c r="B6001" t="s">
        <v>8619</v>
      </c>
      <c r="C6001" s="1">
        <v>41983</v>
      </c>
      <c r="D6001" s="1">
        <v>41987</v>
      </c>
      <c r="E6001" t="s">
        <v>49</v>
      </c>
      <c r="F6001" t="s">
        <v>584</v>
      </c>
      <c r="G6001" t="s">
        <v>585</v>
      </c>
      <c r="H6001" t="s">
        <v>40</v>
      </c>
      <c r="I6001" t="s">
        <v>26</v>
      </c>
      <c r="J6001" t="s">
        <v>8620</v>
      </c>
      <c r="K6001" t="s">
        <v>6267</v>
      </c>
      <c r="L6001">
        <v>83605</v>
      </c>
      <c r="M6001" t="s">
        <v>43</v>
      </c>
      <c r="N6001" t="s">
        <v>2785</v>
      </c>
      <c r="O6001" t="s">
        <v>45</v>
      </c>
      <c r="P6001" t="s">
        <v>89</v>
      </c>
      <c r="Q6001" t="s">
        <v>2786</v>
      </c>
      <c r="R6001">
        <v>25.92</v>
      </c>
      <c r="S6001">
        <v>4</v>
      </c>
      <c r="T6001">
        <v>0</v>
      </c>
      <c r="U6001">
        <v>12.441599999999999</v>
      </c>
    </row>
    <row r="6002" spans="1:21" x14ac:dyDescent="0.25">
      <c r="A6002">
        <v>6001</v>
      </c>
      <c r="B6002" t="s">
        <v>8619</v>
      </c>
      <c r="C6002" s="1">
        <v>41983</v>
      </c>
      <c r="D6002" s="1">
        <v>41987</v>
      </c>
      <c r="E6002" t="s">
        <v>49</v>
      </c>
      <c r="F6002" t="s">
        <v>584</v>
      </c>
      <c r="G6002" t="s">
        <v>585</v>
      </c>
      <c r="H6002" t="s">
        <v>40</v>
      </c>
      <c r="I6002" t="s">
        <v>26</v>
      </c>
      <c r="J6002" t="s">
        <v>8620</v>
      </c>
      <c r="K6002" t="s">
        <v>6267</v>
      </c>
      <c r="L6002">
        <v>83605</v>
      </c>
      <c r="M6002" t="s">
        <v>43</v>
      </c>
      <c r="N6002" t="s">
        <v>1550</v>
      </c>
      <c r="O6002" t="s">
        <v>45</v>
      </c>
      <c r="P6002" t="s">
        <v>89</v>
      </c>
      <c r="Q6002" t="s">
        <v>1551</v>
      </c>
      <c r="R6002">
        <v>91.36</v>
      </c>
      <c r="S6002">
        <v>4</v>
      </c>
      <c r="T6002">
        <v>0</v>
      </c>
      <c r="U6002">
        <v>42.025599999999997</v>
      </c>
    </row>
    <row r="6003" spans="1:21" x14ac:dyDescent="0.25">
      <c r="A6003">
        <v>6002</v>
      </c>
      <c r="B6003" t="s">
        <v>8621</v>
      </c>
      <c r="C6003" s="1">
        <v>41986</v>
      </c>
      <c r="D6003" s="1">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v>
      </c>
      <c r="S6003">
        <v>3</v>
      </c>
      <c r="T6003">
        <v>0.2</v>
      </c>
      <c r="U6003">
        <v>7.6965000000000003</v>
      </c>
    </row>
    <row r="6004" spans="1:21" x14ac:dyDescent="0.25">
      <c r="A6004">
        <v>6003</v>
      </c>
      <c r="B6004" t="s">
        <v>8621</v>
      </c>
      <c r="C6004" s="1">
        <v>41986</v>
      </c>
      <c r="D6004" s="1">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-4.1711999999999998</v>
      </c>
    </row>
    <row r="6005" spans="1:21" x14ac:dyDescent="0.25">
      <c r="A6005">
        <v>6004</v>
      </c>
      <c r="B6005" t="s">
        <v>8622</v>
      </c>
      <c r="C6005" s="1">
        <v>42999</v>
      </c>
      <c r="D6005" s="1">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-8.6058000000000003</v>
      </c>
    </row>
    <row r="6006" spans="1:21" x14ac:dyDescent="0.25">
      <c r="A6006">
        <v>6005</v>
      </c>
      <c r="B6006" t="s">
        <v>8623</v>
      </c>
      <c r="C6006" s="1">
        <v>42985</v>
      </c>
      <c r="D6006" s="1">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1" x14ac:dyDescent="0.25">
      <c r="A6007">
        <v>6006</v>
      </c>
      <c r="B6007" t="s">
        <v>8624</v>
      </c>
      <c r="C6007" s="1">
        <v>42310</v>
      </c>
      <c r="D6007" s="1">
        <v>42315</v>
      </c>
      <c r="E6007" t="s">
        <v>49</v>
      </c>
      <c r="F6007" t="s">
        <v>5031</v>
      </c>
      <c r="G6007" t="s">
        <v>5032</v>
      </c>
      <c r="H6007" t="s">
        <v>25</v>
      </c>
      <c r="I6007" t="s">
        <v>26</v>
      </c>
      <c r="J6007" t="s">
        <v>275</v>
      </c>
      <c r="K6007" t="s">
        <v>266</v>
      </c>
      <c r="L6007">
        <v>12180</v>
      </c>
      <c r="M6007" t="s">
        <v>147</v>
      </c>
      <c r="N6007" t="s">
        <v>6602</v>
      </c>
      <c r="O6007" t="s">
        <v>31</v>
      </c>
      <c r="P6007" t="s">
        <v>35</v>
      </c>
      <c r="Q6007" t="s">
        <v>6603</v>
      </c>
      <c r="R6007">
        <v>109.764</v>
      </c>
      <c r="S6007">
        <v>2</v>
      </c>
      <c r="T6007">
        <v>0.1</v>
      </c>
      <c r="U6007">
        <v>8.5372000000000003</v>
      </c>
    </row>
    <row r="6008" spans="1:21" x14ac:dyDescent="0.25">
      <c r="A6008">
        <v>6007</v>
      </c>
      <c r="B6008" t="s">
        <v>8625</v>
      </c>
      <c r="C6008" s="1">
        <v>43080</v>
      </c>
      <c r="D6008" s="1">
        <v>43087</v>
      </c>
      <c r="E6008" t="s">
        <v>49</v>
      </c>
      <c r="F6008" t="s">
        <v>3961</v>
      </c>
      <c r="G6008" t="s">
        <v>3962</v>
      </c>
      <c r="H6008" t="s">
        <v>40</v>
      </c>
      <c r="I6008" t="s">
        <v>26</v>
      </c>
      <c r="J6008" t="s">
        <v>3930</v>
      </c>
      <c r="K6008" t="s">
        <v>1247</v>
      </c>
      <c r="L6008">
        <v>2740</v>
      </c>
      <c r="M6008" t="s">
        <v>147</v>
      </c>
      <c r="N6008" t="s">
        <v>5315</v>
      </c>
      <c r="O6008" t="s">
        <v>70</v>
      </c>
      <c r="P6008" t="s">
        <v>71</v>
      </c>
      <c r="Q6008" t="s">
        <v>5316</v>
      </c>
      <c r="R6008">
        <v>128.85</v>
      </c>
      <c r="S6008">
        <v>3</v>
      </c>
      <c r="T6008">
        <v>0</v>
      </c>
      <c r="U6008">
        <v>3.8654999999999999</v>
      </c>
    </row>
    <row r="6009" spans="1:21" x14ac:dyDescent="0.25">
      <c r="A6009">
        <v>6008</v>
      </c>
      <c r="B6009" t="s">
        <v>8626</v>
      </c>
      <c r="C6009" s="1">
        <v>42826</v>
      </c>
      <c r="D6009" s="1">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127.95</v>
      </c>
      <c r="S6009">
        <v>3</v>
      </c>
      <c r="T6009">
        <v>0</v>
      </c>
      <c r="U6009">
        <v>21.7515</v>
      </c>
    </row>
    <row r="6010" spans="1:21" x14ac:dyDescent="0.25">
      <c r="A6010">
        <v>6009</v>
      </c>
      <c r="B6010" t="s">
        <v>8627</v>
      </c>
      <c r="C6010" s="1">
        <v>42368</v>
      </c>
      <c r="D6010" s="1">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31.519200000000001</v>
      </c>
    </row>
    <row r="6011" spans="1:21" x14ac:dyDescent="0.25">
      <c r="A6011">
        <v>6010</v>
      </c>
      <c r="B6011" t="s">
        <v>8627</v>
      </c>
      <c r="C6011" s="1">
        <v>42368</v>
      </c>
      <c r="D6011" s="1">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14.2386</v>
      </c>
    </row>
    <row r="6012" spans="1:21" x14ac:dyDescent="0.25">
      <c r="A6012">
        <v>6011</v>
      </c>
      <c r="B6012" t="s">
        <v>8627</v>
      </c>
      <c r="C6012" s="1">
        <v>42368</v>
      </c>
      <c r="D6012" s="1">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v>
      </c>
      <c r="S6012">
        <v>6</v>
      </c>
      <c r="T6012">
        <v>0.2</v>
      </c>
      <c r="U6012">
        <v>286.71300000000002</v>
      </c>
    </row>
    <row r="6013" spans="1:21" x14ac:dyDescent="0.25">
      <c r="A6013">
        <v>6012</v>
      </c>
      <c r="B6013" t="s">
        <v>8627</v>
      </c>
      <c r="C6013" s="1">
        <v>42368</v>
      </c>
      <c r="D6013" s="1">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x14ac:dyDescent="0.25">
      <c r="A6014">
        <v>6013</v>
      </c>
      <c r="B6014" t="s">
        <v>8627</v>
      </c>
      <c r="C6014" s="1">
        <v>42368</v>
      </c>
      <c r="D6014" s="1">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1" x14ac:dyDescent="0.25">
      <c r="A6015">
        <v>6014</v>
      </c>
      <c r="B6015" t="s">
        <v>8628</v>
      </c>
      <c r="C6015" s="1">
        <v>42439</v>
      </c>
      <c r="D6015" s="1">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7.1520000000000001</v>
      </c>
    </row>
    <row r="6016" spans="1:21" x14ac:dyDescent="0.25">
      <c r="A6016">
        <v>6015</v>
      </c>
      <c r="B6016" t="s">
        <v>8628</v>
      </c>
      <c r="C6016" s="1">
        <v>42439</v>
      </c>
      <c r="D6016" s="1">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363.90480000000002</v>
      </c>
    </row>
    <row r="6017" spans="1:21" x14ac:dyDescent="0.25">
      <c r="A6017">
        <v>6016</v>
      </c>
      <c r="B6017" t="s">
        <v>8629</v>
      </c>
      <c r="C6017" s="1">
        <v>41735</v>
      </c>
      <c r="D6017" s="1">
        <v>41741</v>
      </c>
      <c r="E6017" t="s">
        <v>49</v>
      </c>
      <c r="F6017" t="s">
        <v>6163</v>
      </c>
      <c r="G6017" t="s">
        <v>6164</v>
      </c>
      <c r="H6017" t="s">
        <v>40</v>
      </c>
      <c r="I6017" t="s">
        <v>26</v>
      </c>
      <c r="J6017" t="s">
        <v>41</v>
      </c>
      <c r="K6017" t="s">
        <v>42</v>
      </c>
      <c r="L6017">
        <v>90049</v>
      </c>
      <c r="M6017" t="s">
        <v>43</v>
      </c>
      <c r="N6017" t="s">
        <v>8510</v>
      </c>
      <c r="O6017" t="s">
        <v>31</v>
      </c>
      <c r="P6017" t="s">
        <v>64</v>
      </c>
      <c r="Q6017" t="s">
        <v>8511</v>
      </c>
      <c r="R6017">
        <v>91.96</v>
      </c>
      <c r="S6017">
        <v>2</v>
      </c>
      <c r="T6017">
        <v>0</v>
      </c>
      <c r="U6017">
        <v>15.6332</v>
      </c>
    </row>
    <row r="6018" spans="1:21" x14ac:dyDescent="0.25">
      <c r="A6018">
        <v>6017</v>
      </c>
      <c r="B6018" t="s">
        <v>8629</v>
      </c>
      <c r="C6018" s="1">
        <v>41735</v>
      </c>
      <c r="D6018" s="1">
        <v>41741</v>
      </c>
      <c r="E6018" t="s">
        <v>49</v>
      </c>
      <c r="F6018" t="s">
        <v>6163</v>
      </c>
      <c r="G6018" t="s">
        <v>6164</v>
      </c>
      <c r="H6018" t="s">
        <v>40</v>
      </c>
      <c r="I6018" t="s">
        <v>26</v>
      </c>
      <c r="J6018" t="s">
        <v>41</v>
      </c>
      <c r="K6018" t="s">
        <v>42</v>
      </c>
      <c r="L6018">
        <v>90049</v>
      </c>
      <c r="M6018" t="s">
        <v>43</v>
      </c>
      <c r="N6018" t="s">
        <v>1136</v>
      </c>
      <c r="O6018" t="s">
        <v>31</v>
      </c>
      <c r="P6018" t="s">
        <v>64</v>
      </c>
      <c r="Q6018" t="s">
        <v>1137</v>
      </c>
      <c r="R6018">
        <v>33.11</v>
      </c>
      <c r="S6018">
        <v>7</v>
      </c>
      <c r="T6018">
        <v>0</v>
      </c>
      <c r="U6018">
        <v>12.9129</v>
      </c>
    </row>
    <row r="6019" spans="1:21" x14ac:dyDescent="0.25">
      <c r="A6019">
        <v>6018</v>
      </c>
      <c r="B6019" t="s">
        <v>8629</v>
      </c>
      <c r="C6019" s="1">
        <v>41735</v>
      </c>
      <c r="D6019" s="1">
        <v>41741</v>
      </c>
      <c r="E6019" t="s">
        <v>49</v>
      </c>
      <c r="F6019" t="s">
        <v>6163</v>
      </c>
      <c r="G6019" t="s">
        <v>6164</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x14ac:dyDescent="0.25">
      <c r="A6020">
        <v>6019</v>
      </c>
      <c r="B6020" t="s">
        <v>8629</v>
      </c>
      <c r="C6020" s="1">
        <v>41735</v>
      </c>
      <c r="D6020" s="1">
        <v>41741</v>
      </c>
      <c r="E6020" t="s">
        <v>49</v>
      </c>
      <c r="F6020" t="s">
        <v>6163</v>
      </c>
      <c r="G6020" t="s">
        <v>6164</v>
      </c>
      <c r="H6020" t="s">
        <v>40</v>
      </c>
      <c r="I6020" t="s">
        <v>26</v>
      </c>
      <c r="J6020" t="s">
        <v>41</v>
      </c>
      <c r="K6020" t="s">
        <v>42</v>
      </c>
      <c r="L6020">
        <v>90049</v>
      </c>
      <c r="M6020" t="s">
        <v>43</v>
      </c>
      <c r="N6020" t="s">
        <v>6311</v>
      </c>
      <c r="O6020" t="s">
        <v>45</v>
      </c>
      <c r="P6020" t="s">
        <v>89</v>
      </c>
      <c r="Q6020" t="s">
        <v>6312</v>
      </c>
      <c r="R6020">
        <v>55.48</v>
      </c>
      <c r="S6020">
        <v>1</v>
      </c>
      <c r="T6020">
        <v>0</v>
      </c>
      <c r="U6020">
        <v>26.630400000000002</v>
      </c>
    </row>
    <row r="6021" spans="1:21" x14ac:dyDescent="0.25">
      <c r="A6021">
        <v>6020</v>
      </c>
      <c r="B6021" t="s">
        <v>8630</v>
      </c>
      <c r="C6021" s="1">
        <v>41917</v>
      </c>
      <c r="D6021" s="1">
        <v>41922</v>
      </c>
      <c r="E6021" t="s">
        <v>22</v>
      </c>
      <c r="F6021" t="s">
        <v>5673</v>
      </c>
      <c r="G6021" t="s">
        <v>5674</v>
      </c>
      <c r="H6021" t="s">
        <v>25</v>
      </c>
      <c r="I6021" t="s">
        <v>26</v>
      </c>
      <c r="J6021" t="s">
        <v>496</v>
      </c>
      <c r="K6021" t="s">
        <v>497</v>
      </c>
      <c r="L6021">
        <v>43229</v>
      </c>
      <c r="M6021" t="s">
        <v>147</v>
      </c>
      <c r="N6021" t="s">
        <v>76</v>
      </c>
      <c r="O6021" t="s">
        <v>45</v>
      </c>
      <c r="P6021" t="s">
        <v>77</v>
      </c>
      <c r="Q6021" t="s">
        <v>78</v>
      </c>
      <c r="R6021">
        <v>91.92</v>
      </c>
      <c r="S6021">
        <v>5</v>
      </c>
      <c r="T6021">
        <v>0.2</v>
      </c>
      <c r="U6021">
        <v>11.49</v>
      </c>
    </row>
    <row r="6022" spans="1:21" x14ac:dyDescent="0.25">
      <c r="A6022">
        <v>6021</v>
      </c>
      <c r="B6022" t="s">
        <v>8631</v>
      </c>
      <c r="C6022" s="1">
        <v>42595</v>
      </c>
      <c r="D6022" s="1">
        <v>42595</v>
      </c>
      <c r="E6022" t="s">
        <v>1292</v>
      </c>
      <c r="F6022" t="s">
        <v>5800</v>
      </c>
      <c r="G6022" t="s">
        <v>5801</v>
      </c>
      <c r="H6022" t="s">
        <v>25</v>
      </c>
      <c r="I6022" t="s">
        <v>26</v>
      </c>
      <c r="J6022" t="s">
        <v>8632</v>
      </c>
      <c r="K6022" t="s">
        <v>737</v>
      </c>
      <c r="L6022">
        <v>70065</v>
      </c>
      <c r="M6022" t="s">
        <v>29</v>
      </c>
      <c r="N6022" t="s">
        <v>5293</v>
      </c>
      <c r="O6022" t="s">
        <v>45</v>
      </c>
      <c r="P6022" t="s">
        <v>77</v>
      </c>
      <c r="Q6022" t="s">
        <v>1432</v>
      </c>
      <c r="R6022">
        <v>17.34</v>
      </c>
      <c r="S6022">
        <v>2</v>
      </c>
      <c r="T6022">
        <v>0</v>
      </c>
      <c r="U6022">
        <v>4.6818</v>
      </c>
    </row>
    <row r="6023" spans="1:21" x14ac:dyDescent="0.25">
      <c r="A6023">
        <v>6022</v>
      </c>
      <c r="B6023" t="s">
        <v>8631</v>
      </c>
      <c r="C6023" s="1">
        <v>42595</v>
      </c>
      <c r="D6023" s="1">
        <v>42595</v>
      </c>
      <c r="E6023" t="s">
        <v>1292</v>
      </c>
      <c r="F6023" t="s">
        <v>5800</v>
      </c>
      <c r="G6023" t="s">
        <v>5801</v>
      </c>
      <c r="H6023" t="s">
        <v>25</v>
      </c>
      <c r="I6023" t="s">
        <v>26</v>
      </c>
      <c r="J6023" t="s">
        <v>8632</v>
      </c>
      <c r="K6023" t="s">
        <v>737</v>
      </c>
      <c r="L6023">
        <v>70065</v>
      </c>
      <c r="M6023" t="s">
        <v>29</v>
      </c>
      <c r="N6023" t="s">
        <v>1417</v>
      </c>
      <c r="O6023" t="s">
        <v>70</v>
      </c>
      <c r="P6023" t="s">
        <v>160</v>
      </c>
      <c r="Q6023" t="s">
        <v>1418</v>
      </c>
      <c r="R6023">
        <v>71.98</v>
      </c>
      <c r="S6023">
        <v>2</v>
      </c>
      <c r="T6023">
        <v>0</v>
      </c>
      <c r="U6023">
        <v>15.1158</v>
      </c>
    </row>
    <row r="6024" spans="1:21" x14ac:dyDescent="0.25">
      <c r="A6024">
        <v>6023</v>
      </c>
      <c r="B6024" t="s">
        <v>8633</v>
      </c>
      <c r="C6024" s="1">
        <v>41960</v>
      </c>
      <c r="D6024" s="1">
        <v>41964</v>
      </c>
      <c r="E6024" t="s">
        <v>49</v>
      </c>
      <c r="F6024" t="s">
        <v>778</v>
      </c>
      <c r="G6024" t="s">
        <v>779</v>
      </c>
      <c r="H6024" t="s">
        <v>25</v>
      </c>
      <c r="I6024" t="s">
        <v>26</v>
      </c>
      <c r="J6024" t="s">
        <v>8314</v>
      </c>
      <c r="K6024" t="s">
        <v>103</v>
      </c>
      <c r="L6024">
        <v>75104</v>
      </c>
      <c r="M6024" t="s">
        <v>104</v>
      </c>
      <c r="N6024" t="s">
        <v>500</v>
      </c>
      <c r="O6024" t="s">
        <v>45</v>
      </c>
      <c r="P6024" t="s">
        <v>172</v>
      </c>
      <c r="Q6024" t="s">
        <v>501</v>
      </c>
      <c r="R6024">
        <v>7.08</v>
      </c>
      <c r="S6024">
        <v>3</v>
      </c>
      <c r="T6024">
        <v>0.2</v>
      </c>
      <c r="U6024">
        <v>2.4780000000000002</v>
      </c>
    </row>
    <row r="6025" spans="1:21" x14ac:dyDescent="0.25">
      <c r="A6025">
        <v>6024</v>
      </c>
      <c r="B6025" t="s">
        <v>8634</v>
      </c>
      <c r="C6025" s="1">
        <v>42849</v>
      </c>
      <c r="D6025" s="1">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4.8986000000000001</v>
      </c>
    </row>
    <row r="6026" spans="1:21" x14ac:dyDescent="0.25">
      <c r="A6026">
        <v>6025</v>
      </c>
      <c r="B6026" t="s">
        <v>8635</v>
      </c>
      <c r="C6026" s="1">
        <v>42971</v>
      </c>
      <c r="D6026" s="1">
        <v>42973</v>
      </c>
      <c r="E6026" t="s">
        <v>22</v>
      </c>
      <c r="F6026" t="s">
        <v>6003</v>
      </c>
      <c r="G6026" t="s">
        <v>6004</v>
      </c>
      <c r="H6026" t="s">
        <v>25</v>
      </c>
      <c r="I6026" t="s">
        <v>26</v>
      </c>
      <c r="J6026" t="s">
        <v>2475</v>
      </c>
      <c r="K6026" t="s">
        <v>497</v>
      </c>
      <c r="L6026">
        <v>43130</v>
      </c>
      <c r="M6026" t="s">
        <v>147</v>
      </c>
      <c r="N6026" t="s">
        <v>8078</v>
      </c>
      <c r="O6026" t="s">
        <v>45</v>
      </c>
      <c r="P6026" t="s">
        <v>77</v>
      </c>
      <c r="Q6026" t="s">
        <v>8079</v>
      </c>
      <c r="R6026">
        <v>646.27200000000005</v>
      </c>
      <c r="S6026">
        <v>8</v>
      </c>
      <c r="T6026">
        <v>0.2</v>
      </c>
      <c r="U6026">
        <v>64.627200000000002</v>
      </c>
    </row>
    <row r="6027" spans="1:21" x14ac:dyDescent="0.25">
      <c r="A6027">
        <v>6026</v>
      </c>
      <c r="B6027" t="s">
        <v>8635</v>
      </c>
      <c r="C6027" s="1">
        <v>42971</v>
      </c>
      <c r="D6027" s="1">
        <v>42973</v>
      </c>
      <c r="E6027" t="s">
        <v>22</v>
      </c>
      <c r="F6027" t="s">
        <v>6003</v>
      </c>
      <c r="G6027" t="s">
        <v>6004</v>
      </c>
      <c r="H6027" t="s">
        <v>25</v>
      </c>
      <c r="I6027" t="s">
        <v>26</v>
      </c>
      <c r="J6027" t="s">
        <v>2475</v>
      </c>
      <c r="K6027" t="s">
        <v>497</v>
      </c>
      <c r="L6027">
        <v>43130</v>
      </c>
      <c r="M6027" t="s">
        <v>147</v>
      </c>
      <c r="N6027" t="s">
        <v>2847</v>
      </c>
      <c r="O6027" t="s">
        <v>45</v>
      </c>
      <c r="P6027" t="s">
        <v>89</v>
      </c>
      <c r="Q6027" t="s">
        <v>6819</v>
      </c>
      <c r="R6027">
        <v>10.368</v>
      </c>
      <c r="S6027">
        <v>2</v>
      </c>
      <c r="T6027">
        <v>0.2</v>
      </c>
      <c r="U6027">
        <v>3.7584</v>
      </c>
    </row>
    <row r="6028" spans="1:21" x14ac:dyDescent="0.25">
      <c r="A6028">
        <v>6027</v>
      </c>
      <c r="B6028" t="s">
        <v>8636</v>
      </c>
      <c r="C6028" s="1">
        <v>42789</v>
      </c>
      <c r="D6028" s="1">
        <v>42796</v>
      </c>
      <c r="E6028" t="s">
        <v>49</v>
      </c>
      <c r="F6028" t="s">
        <v>4816</v>
      </c>
      <c r="G6028" t="s">
        <v>4817</v>
      </c>
      <c r="H6028" t="s">
        <v>40</v>
      </c>
      <c r="I6028" t="s">
        <v>26</v>
      </c>
      <c r="J6028" t="s">
        <v>94</v>
      </c>
      <c r="K6028" t="s">
        <v>95</v>
      </c>
      <c r="L6028">
        <v>98115</v>
      </c>
      <c r="M6028" t="s">
        <v>43</v>
      </c>
      <c r="N6028" t="s">
        <v>6225</v>
      </c>
      <c r="O6028" t="s">
        <v>45</v>
      </c>
      <c r="P6028" t="s">
        <v>268</v>
      </c>
      <c r="Q6028" t="s">
        <v>6226</v>
      </c>
      <c r="R6028">
        <v>8.4</v>
      </c>
      <c r="S6028">
        <v>5</v>
      </c>
      <c r="T6028">
        <v>0</v>
      </c>
      <c r="U6028">
        <v>0.33600000000000002</v>
      </c>
    </row>
    <row r="6029" spans="1:21" x14ac:dyDescent="0.25">
      <c r="A6029">
        <v>6028</v>
      </c>
      <c r="B6029" t="s">
        <v>8636</v>
      </c>
      <c r="C6029" s="1">
        <v>42789</v>
      </c>
      <c r="D6029" s="1">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25.186</v>
      </c>
    </row>
    <row r="6030" spans="1:21" x14ac:dyDescent="0.25">
      <c r="A6030">
        <v>6029</v>
      </c>
      <c r="B6030" t="s">
        <v>8637</v>
      </c>
      <c r="C6030" s="1">
        <v>42693</v>
      </c>
      <c r="D6030" s="1">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6.0060000000000002</v>
      </c>
    </row>
    <row r="6031" spans="1:21" x14ac:dyDescent="0.25">
      <c r="A6031">
        <v>6030</v>
      </c>
      <c r="B6031" t="s">
        <v>8638</v>
      </c>
      <c r="C6031" s="1">
        <v>42688</v>
      </c>
      <c r="D6031" s="1">
        <v>42689</v>
      </c>
      <c r="E6031" t="s">
        <v>187</v>
      </c>
      <c r="F6031" t="s">
        <v>5569</v>
      </c>
      <c r="G6031" t="s">
        <v>5570</v>
      </c>
      <c r="H6031" t="s">
        <v>25</v>
      </c>
      <c r="I6031" t="s">
        <v>26</v>
      </c>
      <c r="J6031" t="s">
        <v>41</v>
      </c>
      <c r="K6031" t="s">
        <v>42</v>
      </c>
      <c r="L6031">
        <v>90049</v>
      </c>
      <c r="M6031" t="s">
        <v>43</v>
      </c>
      <c r="N6031" t="s">
        <v>3724</v>
      </c>
      <c r="O6031" t="s">
        <v>45</v>
      </c>
      <c r="P6031" t="s">
        <v>67</v>
      </c>
      <c r="Q6031" t="s">
        <v>3725</v>
      </c>
      <c r="R6031">
        <v>9.84</v>
      </c>
      <c r="S6031">
        <v>3</v>
      </c>
      <c r="T6031">
        <v>0</v>
      </c>
      <c r="U6031">
        <v>2.8536000000000001</v>
      </c>
    </row>
    <row r="6032" spans="1:21" x14ac:dyDescent="0.25">
      <c r="A6032">
        <v>6031</v>
      </c>
      <c r="B6032" t="s">
        <v>8639</v>
      </c>
      <c r="C6032" s="1">
        <v>42922</v>
      </c>
      <c r="D6032" s="1">
        <v>42922</v>
      </c>
      <c r="E6032" t="s">
        <v>1292</v>
      </c>
      <c r="F6032" t="s">
        <v>7315</v>
      </c>
      <c r="G6032" t="s">
        <v>7316</v>
      </c>
      <c r="H6032" t="s">
        <v>25</v>
      </c>
      <c r="I6032" t="s">
        <v>26</v>
      </c>
      <c r="J6032" t="s">
        <v>1422</v>
      </c>
      <c r="K6032" t="s">
        <v>53</v>
      </c>
      <c r="L6032">
        <v>33142</v>
      </c>
      <c r="M6032" t="s">
        <v>29</v>
      </c>
      <c r="N6032" t="s">
        <v>4738</v>
      </c>
      <c r="O6032" t="s">
        <v>31</v>
      </c>
      <c r="P6032" t="s">
        <v>35</v>
      </c>
      <c r="Q6032" t="s">
        <v>4739</v>
      </c>
      <c r="R6032">
        <v>239.24</v>
      </c>
      <c r="S6032">
        <v>1</v>
      </c>
      <c r="T6032">
        <v>0.2</v>
      </c>
      <c r="U6032">
        <v>23.923999999999999</v>
      </c>
    </row>
    <row r="6033" spans="1:21" x14ac:dyDescent="0.25">
      <c r="A6033">
        <v>6032</v>
      </c>
      <c r="B6033" t="s">
        <v>8640</v>
      </c>
      <c r="C6033" s="1">
        <v>42729</v>
      </c>
      <c r="D6033" s="1">
        <v>42736</v>
      </c>
      <c r="E6033" t="s">
        <v>49</v>
      </c>
      <c r="F6033" t="s">
        <v>1399</v>
      </c>
      <c r="G6033" t="s">
        <v>1400</v>
      </c>
      <c r="H6033" t="s">
        <v>40</v>
      </c>
      <c r="I6033" t="s">
        <v>26</v>
      </c>
      <c r="J6033" t="s">
        <v>8641</v>
      </c>
      <c r="K6033" t="s">
        <v>2700</v>
      </c>
      <c r="L6033">
        <v>3060</v>
      </c>
      <c r="M6033" t="s">
        <v>147</v>
      </c>
      <c r="N6033" t="s">
        <v>4938</v>
      </c>
      <c r="O6033" t="s">
        <v>31</v>
      </c>
      <c r="P6033" t="s">
        <v>64</v>
      </c>
      <c r="Q6033" t="s">
        <v>4939</v>
      </c>
      <c r="R6033">
        <v>21.12</v>
      </c>
      <c r="S6033">
        <v>4</v>
      </c>
      <c r="T6033">
        <v>0</v>
      </c>
      <c r="U6033">
        <v>6.5472000000000001</v>
      </c>
    </row>
    <row r="6034" spans="1:21" x14ac:dyDescent="0.25">
      <c r="A6034">
        <v>6033</v>
      </c>
      <c r="B6034" t="s">
        <v>8642</v>
      </c>
      <c r="C6034" s="1">
        <v>42848</v>
      </c>
      <c r="D6034" s="1">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v>
      </c>
      <c r="S6034">
        <v>5</v>
      </c>
      <c r="T6034">
        <v>0</v>
      </c>
      <c r="U6034">
        <v>15.372</v>
      </c>
    </row>
    <row r="6035" spans="1:21" x14ac:dyDescent="0.25">
      <c r="A6035">
        <v>6034</v>
      </c>
      <c r="B6035" t="s">
        <v>8643</v>
      </c>
      <c r="C6035" s="1">
        <v>42352</v>
      </c>
      <c r="D6035" s="1">
        <v>42356</v>
      </c>
      <c r="E6035" t="s">
        <v>49</v>
      </c>
      <c r="F6035" t="s">
        <v>3798</v>
      </c>
      <c r="G6035" t="s">
        <v>3799</v>
      </c>
      <c r="H6035" t="s">
        <v>101</v>
      </c>
      <c r="I6035" t="s">
        <v>26</v>
      </c>
      <c r="J6035" t="s">
        <v>41</v>
      </c>
      <c r="K6035" t="s">
        <v>42</v>
      </c>
      <c r="L6035">
        <v>90036</v>
      </c>
      <c r="M6035" t="s">
        <v>43</v>
      </c>
      <c r="N6035" t="s">
        <v>6548</v>
      </c>
      <c r="O6035" t="s">
        <v>31</v>
      </c>
      <c r="P6035" t="s">
        <v>64</v>
      </c>
      <c r="Q6035" t="s">
        <v>6549</v>
      </c>
      <c r="R6035">
        <v>15.24</v>
      </c>
      <c r="S6035">
        <v>3</v>
      </c>
      <c r="T6035">
        <v>0</v>
      </c>
      <c r="U6035">
        <v>5.1816000000000004</v>
      </c>
    </row>
    <row r="6036" spans="1:21" x14ac:dyDescent="0.25">
      <c r="A6036">
        <v>6035</v>
      </c>
      <c r="B6036" t="s">
        <v>8644</v>
      </c>
      <c r="C6036" s="1">
        <v>42113</v>
      </c>
      <c r="D6036" s="1">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19.568000000000001</v>
      </c>
      <c r="S6036">
        <v>2</v>
      </c>
      <c r="T6036">
        <v>0.8</v>
      </c>
      <c r="U6036">
        <v>-52.833599999999997</v>
      </c>
    </row>
    <row r="6037" spans="1:21" x14ac:dyDescent="0.25">
      <c r="A6037">
        <v>6036</v>
      </c>
      <c r="B6037" t="s">
        <v>8644</v>
      </c>
      <c r="C6037" s="1">
        <v>42113</v>
      </c>
      <c r="D6037" s="1">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310.392</v>
      </c>
      <c r="S6037">
        <v>4</v>
      </c>
      <c r="T6037">
        <v>0.8</v>
      </c>
      <c r="U6037">
        <v>-512.14679999999998</v>
      </c>
    </row>
    <row r="6038" spans="1:21" x14ac:dyDescent="0.25">
      <c r="A6038">
        <v>6037</v>
      </c>
      <c r="B6038" t="s">
        <v>8645</v>
      </c>
      <c r="C6038" s="1">
        <v>42617</v>
      </c>
      <c r="D6038" s="1">
        <v>42621</v>
      </c>
      <c r="E6038" t="s">
        <v>49</v>
      </c>
      <c r="F6038" t="s">
        <v>7165</v>
      </c>
      <c r="G6038" t="s">
        <v>7166</v>
      </c>
      <c r="H6038" t="s">
        <v>25</v>
      </c>
      <c r="I6038" t="s">
        <v>26</v>
      </c>
      <c r="J6038" t="s">
        <v>7977</v>
      </c>
      <c r="K6038" t="s">
        <v>28</v>
      </c>
      <c r="L6038">
        <v>40324</v>
      </c>
      <c r="M6038" t="s">
        <v>29</v>
      </c>
      <c r="N6038" t="s">
        <v>1496</v>
      </c>
      <c r="O6038" t="s">
        <v>31</v>
      </c>
      <c r="P6038" t="s">
        <v>64</v>
      </c>
      <c r="Q6038" t="s">
        <v>1497</v>
      </c>
      <c r="R6038">
        <v>42.6</v>
      </c>
      <c r="S6038">
        <v>3</v>
      </c>
      <c r="T6038">
        <v>0</v>
      </c>
      <c r="U6038">
        <v>16.614000000000001</v>
      </c>
    </row>
    <row r="6039" spans="1:21" x14ac:dyDescent="0.25">
      <c r="A6039">
        <v>6038</v>
      </c>
      <c r="B6039" t="s">
        <v>8645</v>
      </c>
      <c r="C6039" s="1">
        <v>42617</v>
      </c>
      <c r="D6039" s="1">
        <v>42621</v>
      </c>
      <c r="E6039" t="s">
        <v>49</v>
      </c>
      <c r="F6039" t="s">
        <v>7165</v>
      </c>
      <c r="G6039" t="s">
        <v>7166</v>
      </c>
      <c r="H6039" t="s">
        <v>25</v>
      </c>
      <c r="I6039" t="s">
        <v>26</v>
      </c>
      <c r="J6039" t="s">
        <v>7977</v>
      </c>
      <c r="K6039" t="s">
        <v>28</v>
      </c>
      <c r="L6039">
        <v>40324</v>
      </c>
      <c r="M6039" t="s">
        <v>29</v>
      </c>
      <c r="N6039" t="s">
        <v>1607</v>
      </c>
      <c r="O6039" t="s">
        <v>45</v>
      </c>
      <c r="P6039" t="s">
        <v>74</v>
      </c>
      <c r="Q6039" t="s">
        <v>1608</v>
      </c>
      <c r="R6039">
        <v>113.94</v>
      </c>
      <c r="S6039">
        <v>6</v>
      </c>
      <c r="T6039">
        <v>0</v>
      </c>
      <c r="U6039">
        <v>54.691200000000002</v>
      </c>
    </row>
    <row r="6040" spans="1:21" x14ac:dyDescent="0.25">
      <c r="A6040">
        <v>6039</v>
      </c>
      <c r="B6040" t="s">
        <v>8645</v>
      </c>
      <c r="C6040" s="1">
        <v>42617</v>
      </c>
      <c r="D6040" s="1">
        <v>42621</v>
      </c>
      <c r="E6040" t="s">
        <v>49</v>
      </c>
      <c r="F6040" t="s">
        <v>7165</v>
      </c>
      <c r="G6040" t="s">
        <v>7166</v>
      </c>
      <c r="H6040" t="s">
        <v>25</v>
      </c>
      <c r="I6040" t="s">
        <v>26</v>
      </c>
      <c r="J6040" t="s">
        <v>7977</v>
      </c>
      <c r="K6040" t="s">
        <v>28</v>
      </c>
      <c r="L6040">
        <v>40324</v>
      </c>
      <c r="M6040" t="s">
        <v>29</v>
      </c>
      <c r="N6040" t="s">
        <v>2220</v>
      </c>
      <c r="O6040" t="s">
        <v>45</v>
      </c>
      <c r="P6040" t="s">
        <v>58</v>
      </c>
      <c r="Q6040" t="s">
        <v>2221</v>
      </c>
      <c r="R6040">
        <v>129.91999999999999</v>
      </c>
      <c r="S6040">
        <v>4</v>
      </c>
      <c r="T6040">
        <v>0</v>
      </c>
      <c r="U6040">
        <v>5.1967999999999996</v>
      </c>
    </row>
    <row r="6041" spans="1:21" x14ac:dyDescent="0.25">
      <c r="A6041">
        <v>6040</v>
      </c>
      <c r="B6041" t="s">
        <v>8645</v>
      </c>
      <c r="C6041" s="1">
        <v>42617</v>
      </c>
      <c r="D6041" s="1">
        <v>42621</v>
      </c>
      <c r="E6041" t="s">
        <v>49</v>
      </c>
      <c r="F6041" t="s">
        <v>7165</v>
      </c>
      <c r="G6041" t="s">
        <v>7166</v>
      </c>
      <c r="H6041" t="s">
        <v>25</v>
      </c>
      <c r="I6041" t="s">
        <v>26</v>
      </c>
      <c r="J6041" t="s">
        <v>7977</v>
      </c>
      <c r="K6041" t="s">
        <v>28</v>
      </c>
      <c r="L6041">
        <v>40324</v>
      </c>
      <c r="M6041" t="s">
        <v>29</v>
      </c>
      <c r="N6041" t="s">
        <v>5178</v>
      </c>
      <c r="O6041" t="s">
        <v>45</v>
      </c>
      <c r="P6041" t="s">
        <v>67</v>
      </c>
      <c r="Q6041" t="s">
        <v>5179</v>
      </c>
      <c r="R6041">
        <v>5.28</v>
      </c>
      <c r="S6041">
        <v>3</v>
      </c>
      <c r="T6041">
        <v>0</v>
      </c>
      <c r="U6041">
        <v>2.5344000000000002</v>
      </c>
    </row>
    <row r="6042" spans="1:21" x14ac:dyDescent="0.25">
      <c r="A6042">
        <v>6041</v>
      </c>
      <c r="B6042" t="s">
        <v>8646</v>
      </c>
      <c r="C6042" s="1">
        <v>43002</v>
      </c>
      <c r="D6042" s="1">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75.180000000000007</v>
      </c>
    </row>
    <row r="6043" spans="1:21" x14ac:dyDescent="0.25">
      <c r="A6043">
        <v>6042</v>
      </c>
      <c r="B6043" t="s">
        <v>8646</v>
      </c>
      <c r="C6043" s="1">
        <v>43002</v>
      </c>
      <c r="D6043" s="1">
        <v>43007</v>
      </c>
      <c r="E6043" t="s">
        <v>49</v>
      </c>
      <c r="F6043" t="s">
        <v>1173</v>
      </c>
      <c r="G6043" t="s">
        <v>1174</v>
      </c>
      <c r="H6043" t="s">
        <v>40</v>
      </c>
      <c r="I6043" t="s">
        <v>26</v>
      </c>
      <c r="J6043" t="s">
        <v>41</v>
      </c>
      <c r="K6043" t="s">
        <v>42</v>
      </c>
      <c r="L6043">
        <v>90008</v>
      </c>
      <c r="M6043" t="s">
        <v>43</v>
      </c>
      <c r="N6043" t="s">
        <v>8647</v>
      </c>
      <c r="O6043" t="s">
        <v>70</v>
      </c>
      <c r="P6043" t="s">
        <v>683</v>
      </c>
      <c r="Q6043" t="s">
        <v>8648</v>
      </c>
      <c r="R6043">
        <v>506.28</v>
      </c>
      <c r="S6043">
        <v>3</v>
      </c>
      <c r="T6043">
        <v>0.2</v>
      </c>
      <c r="U6043">
        <v>177.19800000000001</v>
      </c>
    </row>
    <row r="6044" spans="1:21" x14ac:dyDescent="0.25">
      <c r="A6044">
        <v>6043</v>
      </c>
      <c r="B6044" t="s">
        <v>8649</v>
      </c>
      <c r="C6044" s="1">
        <v>42404</v>
      </c>
      <c r="D6044" s="1">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v>
      </c>
      <c r="S6044">
        <v>2</v>
      </c>
      <c r="T6044">
        <v>0.2</v>
      </c>
      <c r="U6044">
        <v>3.9512</v>
      </c>
    </row>
    <row r="6045" spans="1:21" x14ac:dyDescent="0.25">
      <c r="A6045">
        <v>6044</v>
      </c>
      <c r="B6045" t="s">
        <v>8650</v>
      </c>
      <c r="C6045" s="1">
        <v>42874</v>
      </c>
      <c r="D6045" s="1">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-35.364600000000003</v>
      </c>
    </row>
    <row r="6046" spans="1:21" x14ac:dyDescent="0.25">
      <c r="A6046">
        <v>6045</v>
      </c>
      <c r="B6046" t="s">
        <v>8650</v>
      </c>
      <c r="C6046" s="1">
        <v>42874</v>
      </c>
      <c r="D6046" s="1">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row>
    <row r="6047" spans="1:21" x14ac:dyDescent="0.25">
      <c r="A6047">
        <v>6046</v>
      </c>
      <c r="B6047" t="s">
        <v>8651</v>
      </c>
      <c r="C6047" s="1">
        <v>42250</v>
      </c>
      <c r="D6047" s="1">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238.15199999999999</v>
      </c>
      <c r="S6047">
        <v>3</v>
      </c>
      <c r="T6047">
        <v>0.2</v>
      </c>
      <c r="U6047">
        <v>89.307000000000002</v>
      </c>
    </row>
    <row r="6048" spans="1:21" x14ac:dyDescent="0.25">
      <c r="A6048">
        <v>6047</v>
      </c>
      <c r="B6048" t="s">
        <v>8652</v>
      </c>
      <c r="C6048" s="1">
        <v>42530</v>
      </c>
      <c r="D6048" s="1">
        <v>42537</v>
      </c>
      <c r="E6048" t="s">
        <v>49</v>
      </c>
      <c r="F6048" t="s">
        <v>6287</v>
      </c>
      <c r="G6048" t="s">
        <v>6288</v>
      </c>
      <c r="H6048" t="s">
        <v>101</v>
      </c>
      <c r="I6048" t="s">
        <v>26</v>
      </c>
      <c r="J6048" t="s">
        <v>408</v>
      </c>
      <c r="K6048" t="s">
        <v>228</v>
      </c>
      <c r="L6048">
        <v>55407</v>
      </c>
      <c r="M6048" t="s">
        <v>104</v>
      </c>
      <c r="N6048" t="s">
        <v>8268</v>
      </c>
      <c r="O6048" t="s">
        <v>31</v>
      </c>
      <c r="P6048" t="s">
        <v>55</v>
      </c>
      <c r="Q6048" t="s">
        <v>8269</v>
      </c>
      <c r="R6048">
        <v>692.94</v>
      </c>
      <c r="S6048">
        <v>3</v>
      </c>
      <c r="T6048">
        <v>0</v>
      </c>
      <c r="U6048">
        <v>173.23500000000001</v>
      </c>
    </row>
    <row r="6049" spans="1:21" x14ac:dyDescent="0.25">
      <c r="A6049">
        <v>6048</v>
      </c>
      <c r="B6049" t="s">
        <v>8653</v>
      </c>
      <c r="C6049" s="1">
        <v>42315</v>
      </c>
      <c r="D6049" s="1">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16.146000000000001</v>
      </c>
      <c r="S6049">
        <v>9</v>
      </c>
      <c r="T6049">
        <v>0.7</v>
      </c>
      <c r="U6049">
        <v>-12.9168</v>
      </c>
    </row>
    <row r="6050" spans="1:21" x14ac:dyDescent="0.25">
      <c r="A6050">
        <v>6049</v>
      </c>
      <c r="B6050" t="s">
        <v>8653</v>
      </c>
      <c r="C6050" s="1">
        <v>42315</v>
      </c>
      <c r="D6050" s="1">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1345.4849999999999</v>
      </c>
      <c r="S6050">
        <v>5</v>
      </c>
      <c r="T6050">
        <v>0.7</v>
      </c>
      <c r="U6050">
        <v>-1031.5385000000001</v>
      </c>
    </row>
    <row r="6051" spans="1:21" x14ac:dyDescent="0.25">
      <c r="A6051">
        <v>6050</v>
      </c>
      <c r="B6051" t="s">
        <v>8654</v>
      </c>
      <c r="C6051" s="1">
        <v>42536</v>
      </c>
      <c r="D6051" s="1">
        <v>42539</v>
      </c>
      <c r="E6051" t="s">
        <v>187</v>
      </c>
      <c r="F6051" t="s">
        <v>1749</v>
      </c>
      <c r="G6051" t="s">
        <v>1750</v>
      </c>
      <c r="H6051" t="s">
        <v>25</v>
      </c>
      <c r="I6051" t="s">
        <v>26</v>
      </c>
      <c r="J6051" t="s">
        <v>183</v>
      </c>
      <c r="K6051" t="s">
        <v>103</v>
      </c>
      <c r="L6051">
        <v>77036</v>
      </c>
      <c r="M6051" t="s">
        <v>104</v>
      </c>
      <c r="N6051" t="s">
        <v>7723</v>
      </c>
      <c r="O6051" t="s">
        <v>45</v>
      </c>
      <c r="P6051" t="s">
        <v>89</v>
      </c>
      <c r="Q6051" t="s">
        <v>7724</v>
      </c>
      <c r="R6051">
        <v>173.488</v>
      </c>
      <c r="S6051">
        <v>7</v>
      </c>
      <c r="T6051">
        <v>0.2</v>
      </c>
      <c r="U6051">
        <v>54.215000000000003</v>
      </c>
    </row>
    <row r="6052" spans="1:21" x14ac:dyDescent="0.25">
      <c r="A6052">
        <v>6051</v>
      </c>
      <c r="B6052" t="s">
        <v>8655</v>
      </c>
      <c r="C6052" s="1">
        <v>42119</v>
      </c>
      <c r="D6052" s="1">
        <v>42124</v>
      </c>
      <c r="E6052" t="s">
        <v>49</v>
      </c>
      <c r="F6052" t="s">
        <v>8656</v>
      </c>
      <c r="G6052" t="s">
        <v>8657</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1" x14ac:dyDescent="0.25">
      <c r="A6053">
        <v>6052</v>
      </c>
      <c r="B6053" t="s">
        <v>8655</v>
      </c>
      <c r="C6053" s="1">
        <v>42119</v>
      </c>
      <c r="D6053" s="1">
        <v>42124</v>
      </c>
      <c r="E6053" t="s">
        <v>49</v>
      </c>
      <c r="F6053" t="s">
        <v>8656</v>
      </c>
      <c r="G6053" t="s">
        <v>8657</v>
      </c>
      <c r="H6053" t="s">
        <v>25</v>
      </c>
      <c r="I6053" t="s">
        <v>26</v>
      </c>
      <c r="J6053" t="s">
        <v>2553</v>
      </c>
      <c r="K6053" t="s">
        <v>113</v>
      </c>
      <c r="L6053">
        <v>53209</v>
      </c>
      <c r="M6053" t="s">
        <v>104</v>
      </c>
      <c r="N6053" t="s">
        <v>5374</v>
      </c>
      <c r="O6053" t="s">
        <v>45</v>
      </c>
      <c r="P6053" t="s">
        <v>77</v>
      </c>
      <c r="Q6053" t="s">
        <v>5375</v>
      </c>
      <c r="R6053">
        <v>272.39999999999998</v>
      </c>
      <c r="S6053">
        <v>5</v>
      </c>
      <c r="T6053">
        <v>0</v>
      </c>
      <c r="U6053">
        <v>76.272000000000006</v>
      </c>
    </row>
    <row r="6054" spans="1:21" x14ac:dyDescent="0.25">
      <c r="A6054">
        <v>6053</v>
      </c>
      <c r="B6054" t="s">
        <v>8658</v>
      </c>
      <c r="C6054" s="1">
        <v>42636</v>
      </c>
      <c r="D6054" s="1">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v>
      </c>
      <c r="S6054">
        <v>3</v>
      </c>
      <c r="T6054">
        <v>0.2</v>
      </c>
      <c r="U6054">
        <v>4.0338000000000003</v>
      </c>
    </row>
    <row r="6055" spans="1:21" x14ac:dyDescent="0.25">
      <c r="A6055">
        <v>6054</v>
      </c>
      <c r="B6055" t="s">
        <v>8658</v>
      </c>
      <c r="C6055" s="1">
        <v>42636</v>
      </c>
      <c r="D6055" s="1">
        <v>42639</v>
      </c>
      <c r="E6055" t="s">
        <v>22</v>
      </c>
      <c r="F6055" t="s">
        <v>1614</v>
      </c>
      <c r="G6055" t="s">
        <v>1615</v>
      </c>
      <c r="H6055" t="s">
        <v>101</v>
      </c>
      <c r="I6055" t="s">
        <v>26</v>
      </c>
      <c r="J6055" t="s">
        <v>2475</v>
      </c>
      <c r="K6055" t="s">
        <v>497</v>
      </c>
      <c r="L6055">
        <v>43130</v>
      </c>
      <c r="M6055" t="s">
        <v>147</v>
      </c>
      <c r="N6055" t="s">
        <v>6142</v>
      </c>
      <c r="O6055" t="s">
        <v>31</v>
      </c>
      <c r="P6055" t="s">
        <v>64</v>
      </c>
      <c r="Q6055" t="s">
        <v>6143</v>
      </c>
      <c r="R6055">
        <v>28</v>
      </c>
      <c r="S6055">
        <v>4</v>
      </c>
      <c r="T6055">
        <v>0.2</v>
      </c>
      <c r="U6055">
        <v>7.7</v>
      </c>
    </row>
    <row r="6056" spans="1:21" x14ac:dyDescent="0.25">
      <c r="A6056">
        <v>6055</v>
      </c>
      <c r="B6056" t="s">
        <v>8658</v>
      </c>
      <c r="C6056" s="1">
        <v>42636</v>
      </c>
      <c r="D6056" s="1">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-9.7607999999999997</v>
      </c>
    </row>
    <row r="6057" spans="1:21" x14ac:dyDescent="0.25">
      <c r="A6057">
        <v>6056</v>
      </c>
      <c r="B6057" t="s">
        <v>8659</v>
      </c>
      <c r="C6057" s="1">
        <v>42600</v>
      </c>
      <c r="D6057" s="1">
        <v>42602</v>
      </c>
      <c r="E6057" t="s">
        <v>187</v>
      </c>
      <c r="F6057" t="s">
        <v>1489</v>
      </c>
      <c r="G6057" t="s">
        <v>1490</v>
      </c>
      <c r="H6057" t="s">
        <v>25</v>
      </c>
      <c r="I6057" t="s">
        <v>26</v>
      </c>
      <c r="J6057" t="s">
        <v>7048</v>
      </c>
      <c r="K6057" t="s">
        <v>103</v>
      </c>
      <c r="L6057">
        <v>78539</v>
      </c>
      <c r="M6057" t="s">
        <v>104</v>
      </c>
      <c r="N6057" t="s">
        <v>5494</v>
      </c>
      <c r="O6057" t="s">
        <v>45</v>
      </c>
      <c r="P6057" t="s">
        <v>74</v>
      </c>
      <c r="Q6057" t="s">
        <v>5495</v>
      </c>
      <c r="R6057">
        <v>2.0680000000000001</v>
      </c>
      <c r="S6057">
        <v>1</v>
      </c>
      <c r="T6057">
        <v>0.8</v>
      </c>
      <c r="U6057">
        <v>-3.4121999999999999</v>
      </c>
    </row>
    <row r="6058" spans="1:21" x14ac:dyDescent="0.25">
      <c r="A6058">
        <v>6057</v>
      </c>
      <c r="B6058" t="s">
        <v>8659</v>
      </c>
      <c r="C6058" s="1">
        <v>42600</v>
      </c>
      <c r="D6058" s="1">
        <v>42602</v>
      </c>
      <c r="E6058" t="s">
        <v>187</v>
      </c>
      <c r="F6058" t="s">
        <v>1489</v>
      </c>
      <c r="G6058" t="s">
        <v>1490</v>
      </c>
      <c r="H6058" t="s">
        <v>25</v>
      </c>
      <c r="I6058" t="s">
        <v>26</v>
      </c>
      <c r="J6058" t="s">
        <v>7048</v>
      </c>
      <c r="K6058" t="s">
        <v>103</v>
      </c>
      <c r="L6058">
        <v>78539</v>
      </c>
      <c r="M6058" t="s">
        <v>104</v>
      </c>
      <c r="N6058" t="s">
        <v>5810</v>
      </c>
      <c r="O6058" t="s">
        <v>45</v>
      </c>
      <c r="P6058" t="s">
        <v>89</v>
      </c>
      <c r="Q6058" t="s">
        <v>5811</v>
      </c>
      <c r="R6058">
        <v>83.84</v>
      </c>
      <c r="S6058">
        <v>8</v>
      </c>
      <c r="T6058">
        <v>0.2</v>
      </c>
      <c r="U6058">
        <v>30.391999999999999</v>
      </c>
    </row>
    <row r="6059" spans="1:21" x14ac:dyDescent="0.25">
      <c r="A6059">
        <v>6058</v>
      </c>
      <c r="B6059" t="s">
        <v>8660</v>
      </c>
      <c r="C6059" s="1">
        <v>41700</v>
      </c>
      <c r="D6059" s="1">
        <v>41706</v>
      </c>
      <c r="E6059" t="s">
        <v>49</v>
      </c>
      <c r="F6059" t="s">
        <v>5345</v>
      </c>
      <c r="G6059" t="s">
        <v>5346</v>
      </c>
      <c r="H6059" t="s">
        <v>101</v>
      </c>
      <c r="I6059" t="s">
        <v>26</v>
      </c>
      <c r="J6059" t="s">
        <v>265</v>
      </c>
      <c r="K6059" t="s">
        <v>266</v>
      </c>
      <c r="L6059">
        <v>10009</v>
      </c>
      <c r="M6059" t="s">
        <v>147</v>
      </c>
      <c r="N6059" t="s">
        <v>669</v>
      </c>
      <c r="O6059" t="s">
        <v>45</v>
      </c>
      <c r="P6059" t="s">
        <v>172</v>
      </c>
      <c r="Q6059" t="s">
        <v>670</v>
      </c>
      <c r="R6059">
        <v>11.36</v>
      </c>
      <c r="S6059">
        <v>2</v>
      </c>
      <c r="T6059">
        <v>0</v>
      </c>
      <c r="U6059">
        <v>5.3391999999999999</v>
      </c>
    </row>
    <row r="6060" spans="1:21" x14ac:dyDescent="0.25">
      <c r="A6060">
        <v>6059</v>
      </c>
      <c r="B6060" t="s">
        <v>8660</v>
      </c>
      <c r="C6060" s="1">
        <v>41700</v>
      </c>
      <c r="D6060" s="1">
        <v>41706</v>
      </c>
      <c r="E6060" t="s">
        <v>49</v>
      </c>
      <c r="F6060" t="s">
        <v>5345</v>
      </c>
      <c r="G6060" t="s">
        <v>5346</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x14ac:dyDescent="0.25">
      <c r="A6061">
        <v>6060</v>
      </c>
      <c r="B6061" t="s">
        <v>8661</v>
      </c>
      <c r="C6061" s="1">
        <v>42003</v>
      </c>
      <c r="D6061" s="1">
        <v>42007</v>
      </c>
      <c r="E6061" t="s">
        <v>49</v>
      </c>
      <c r="F6061" t="s">
        <v>2631</v>
      </c>
      <c r="G6061" t="s">
        <v>2632</v>
      </c>
      <c r="H6061" t="s">
        <v>25</v>
      </c>
      <c r="I6061" t="s">
        <v>26</v>
      </c>
      <c r="J6061" t="s">
        <v>145</v>
      </c>
      <c r="K6061" t="s">
        <v>146</v>
      </c>
      <c r="L6061">
        <v>19120</v>
      </c>
      <c r="M6061" t="s">
        <v>147</v>
      </c>
      <c r="N6061" t="s">
        <v>6824</v>
      </c>
      <c r="O6061" t="s">
        <v>70</v>
      </c>
      <c r="P6061" t="s">
        <v>160</v>
      </c>
      <c r="Q6061" t="s">
        <v>6825</v>
      </c>
      <c r="R6061">
        <v>27.968</v>
      </c>
      <c r="S6061">
        <v>2</v>
      </c>
      <c r="T6061">
        <v>0.2</v>
      </c>
      <c r="U6061">
        <v>6.992</v>
      </c>
    </row>
    <row r="6062" spans="1:21" x14ac:dyDescent="0.25">
      <c r="A6062">
        <v>6061</v>
      </c>
      <c r="B6062" t="s">
        <v>8662</v>
      </c>
      <c r="C6062" s="1">
        <v>42104</v>
      </c>
      <c r="D6062" s="1">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v>
      </c>
    </row>
    <row r="6063" spans="1:21" x14ac:dyDescent="0.25">
      <c r="A6063">
        <v>6062</v>
      </c>
      <c r="B6063" t="s">
        <v>8662</v>
      </c>
      <c r="C6063" s="1">
        <v>42104</v>
      </c>
      <c r="D6063" s="1">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14.67</v>
      </c>
      <c r="S6063">
        <v>3</v>
      </c>
      <c r="T6063">
        <v>0</v>
      </c>
      <c r="U6063">
        <v>6.0147000000000004</v>
      </c>
    </row>
    <row r="6064" spans="1:21" x14ac:dyDescent="0.25">
      <c r="A6064">
        <v>6063</v>
      </c>
      <c r="B6064" t="s">
        <v>8663</v>
      </c>
      <c r="C6064" s="1">
        <v>42363</v>
      </c>
      <c r="D6064" s="1">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224.99250000000001</v>
      </c>
    </row>
    <row r="6065" spans="1:21" x14ac:dyDescent="0.25">
      <c r="A6065">
        <v>6064</v>
      </c>
      <c r="B6065" t="s">
        <v>8663</v>
      </c>
      <c r="C6065" s="1">
        <v>42363</v>
      </c>
      <c r="D6065" s="1">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v>
      </c>
      <c r="S6065">
        <v>3</v>
      </c>
      <c r="T6065">
        <v>0</v>
      </c>
      <c r="U6065">
        <v>6.1740000000000004</v>
      </c>
    </row>
    <row r="6066" spans="1:21" x14ac:dyDescent="0.25">
      <c r="A6066">
        <v>6065</v>
      </c>
      <c r="B6066" t="s">
        <v>8663</v>
      </c>
      <c r="C6066" s="1">
        <v>42363</v>
      </c>
      <c r="D6066" s="1">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x14ac:dyDescent="0.25">
      <c r="A6067">
        <v>6066</v>
      </c>
      <c r="B6067" t="s">
        <v>8664</v>
      </c>
      <c r="C6067" s="1">
        <v>42099</v>
      </c>
      <c r="D6067" s="1">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v>
      </c>
      <c r="S6067">
        <v>6</v>
      </c>
      <c r="T6067">
        <v>0.2</v>
      </c>
      <c r="U6067">
        <v>7.7687999999999997</v>
      </c>
    </row>
    <row r="6068" spans="1:21" x14ac:dyDescent="0.25">
      <c r="A6068">
        <v>6067</v>
      </c>
      <c r="B6068" t="s">
        <v>8665</v>
      </c>
      <c r="C6068" s="1">
        <v>42021</v>
      </c>
      <c r="D6068" s="1">
        <v>42027</v>
      </c>
      <c r="E6068" t="s">
        <v>49</v>
      </c>
      <c r="F6068" t="s">
        <v>7266</v>
      </c>
      <c r="G6068" t="s">
        <v>7267</v>
      </c>
      <c r="H6068" t="s">
        <v>25</v>
      </c>
      <c r="I6068" t="s">
        <v>26</v>
      </c>
      <c r="J6068" t="s">
        <v>8666</v>
      </c>
      <c r="K6068" t="s">
        <v>334</v>
      </c>
      <c r="L6068">
        <v>38134</v>
      </c>
      <c r="M6068" t="s">
        <v>29</v>
      </c>
      <c r="N6068" t="s">
        <v>4833</v>
      </c>
      <c r="O6068" t="s">
        <v>45</v>
      </c>
      <c r="P6068" t="s">
        <v>578</v>
      </c>
      <c r="Q6068" t="s">
        <v>4834</v>
      </c>
      <c r="R6068">
        <v>88.96</v>
      </c>
      <c r="S6068">
        <v>8</v>
      </c>
      <c r="T6068">
        <v>0.2</v>
      </c>
      <c r="U6068">
        <v>10.007999999999999</v>
      </c>
    </row>
    <row r="6069" spans="1:21" x14ac:dyDescent="0.25">
      <c r="A6069">
        <v>6068</v>
      </c>
      <c r="B6069" t="s">
        <v>8667</v>
      </c>
      <c r="C6069" s="1">
        <v>42875</v>
      </c>
      <c r="D6069" s="1">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-97.176000000000002</v>
      </c>
    </row>
    <row r="6070" spans="1:21" x14ac:dyDescent="0.25">
      <c r="A6070">
        <v>6069</v>
      </c>
      <c r="B6070" t="s">
        <v>8667</v>
      </c>
      <c r="C6070" s="1">
        <v>42875</v>
      </c>
      <c r="D6070" s="1">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1" x14ac:dyDescent="0.25">
      <c r="A6071">
        <v>6070</v>
      </c>
      <c r="B6071" t="s">
        <v>8667</v>
      </c>
      <c r="C6071" s="1">
        <v>42875</v>
      </c>
      <c r="D6071" s="1">
        <v>42879</v>
      </c>
      <c r="E6071" t="s">
        <v>49</v>
      </c>
      <c r="F6071" t="s">
        <v>2134</v>
      </c>
      <c r="G6071" t="s">
        <v>2135</v>
      </c>
      <c r="H6071" t="s">
        <v>101</v>
      </c>
      <c r="I6071" t="s">
        <v>26</v>
      </c>
      <c r="J6071" t="s">
        <v>1121</v>
      </c>
      <c r="K6071" t="s">
        <v>42</v>
      </c>
      <c r="L6071">
        <v>90712</v>
      </c>
      <c r="M6071" t="s">
        <v>43</v>
      </c>
      <c r="N6071" t="s">
        <v>8668</v>
      </c>
      <c r="O6071" t="s">
        <v>70</v>
      </c>
      <c r="P6071" t="s">
        <v>683</v>
      </c>
      <c r="Q6071" t="s">
        <v>8669</v>
      </c>
      <c r="R6071">
        <v>343.2</v>
      </c>
      <c r="S6071">
        <v>1</v>
      </c>
      <c r="T6071">
        <v>0.2</v>
      </c>
      <c r="U6071">
        <v>38.61</v>
      </c>
    </row>
    <row r="6072" spans="1:21" x14ac:dyDescent="0.25">
      <c r="A6072">
        <v>6071</v>
      </c>
      <c r="B6072" t="s">
        <v>8670</v>
      </c>
      <c r="C6072" s="1">
        <v>42960</v>
      </c>
      <c r="D6072" s="1">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5.9211</v>
      </c>
    </row>
    <row r="6073" spans="1:21" x14ac:dyDescent="0.25">
      <c r="A6073">
        <v>6072</v>
      </c>
      <c r="B6073" t="s">
        <v>8671</v>
      </c>
      <c r="C6073" s="1">
        <v>42369</v>
      </c>
      <c r="D6073" s="1">
        <v>42373</v>
      </c>
      <c r="E6073" t="s">
        <v>49</v>
      </c>
      <c r="F6073" t="s">
        <v>8375</v>
      </c>
      <c r="G6073" t="s">
        <v>8376</v>
      </c>
      <c r="H6073" t="s">
        <v>25</v>
      </c>
      <c r="I6073" t="s">
        <v>26</v>
      </c>
      <c r="J6073" t="s">
        <v>1239</v>
      </c>
      <c r="K6073" t="s">
        <v>103</v>
      </c>
      <c r="L6073">
        <v>78745</v>
      </c>
      <c r="M6073" t="s">
        <v>104</v>
      </c>
      <c r="N6073" t="s">
        <v>2433</v>
      </c>
      <c r="O6073" t="s">
        <v>45</v>
      </c>
      <c r="P6073" t="s">
        <v>58</v>
      </c>
      <c r="Q6073" t="s">
        <v>2434</v>
      </c>
      <c r="R6073">
        <v>152.68799999999999</v>
      </c>
      <c r="S6073">
        <v>2</v>
      </c>
      <c r="T6073">
        <v>0.2</v>
      </c>
      <c r="U6073">
        <v>-26.720400000000001</v>
      </c>
    </row>
    <row r="6074" spans="1:21" x14ac:dyDescent="0.25">
      <c r="A6074">
        <v>6073</v>
      </c>
      <c r="B6074" t="s">
        <v>8671</v>
      </c>
      <c r="C6074" s="1">
        <v>42369</v>
      </c>
      <c r="D6074" s="1">
        <v>42373</v>
      </c>
      <c r="E6074" t="s">
        <v>49</v>
      </c>
      <c r="F6074" t="s">
        <v>8375</v>
      </c>
      <c r="G6074" t="s">
        <v>8376</v>
      </c>
      <c r="H6074" t="s">
        <v>25</v>
      </c>
      <c r="I6074" t="s">
        <v>26</v>
      </c>
      <c r="J6074" t="s">
        <v>1239</v>
      </c>
      <c r="K6074" t="s">
        <v>103</v>
      </c>
      <c r="L6074">
        <v>78745</v>
      </c>
      <c r="M6074" t="s">
        <v>104</v>
      </c>
      <c r="N6074" t="s">
        <v>3304</v>
      </c>
      <c r="O6074" t="s">
        <v>45</v>
      </c>
      <c r="P6074" t="s">
        <v>268</v>
      </c>
      <c r="Q6074" t="s">
        <v>3305</v>
      </c>
      <c r="R6074">
        <v>3.488</v>
      </c>
      <c r="S6074">
        <v>2</v>
      </c>
      <c r="T6074">
        <v>0.2</v>
      </c>
      <c r="U6074">
        <v>0.56679999999999997</v>
      </c>
    </row>
    <row r="6075" spans="1:21" x14ac:dyDescent="0.25">
      <c r="A6075">
        <v>6074</v>
      </c>
      <c r="B6075" t="s">
        <v>8671</v>
      </c>
      <c r="C6075" s="1">
        <v>42369</v>
      </c>
      <c r="D6075" s="1">
        <v>42373</v>
      </c>
      <c r="E6075" t="s">
        <v>49</v>
      </c>
      <c r="F6075" t="s">
        <v>8375</v>
      </c>
      <c r="G6075" t="s">
        <v>8376</v>
      </c>
      <c r="H6075" t="s">
        <v>25</v>
      </c>
      <c r="I6075" t="s">
        <v>26</v>
      </c>
      <c r="J6075" t="s">
        <v>1239</v>
      </c>
      <c r="K6075" t="s">
        <v>103</v>
      </c>
      <c r="L6075">
        <v>78745</v>
      </c>
      <c r="M6075" t="s">
        <v>104</v>
      </c>
      <c r="N6075" t="s">
        <v>1298</v>
      </c>
      <c r="O6075" t="s">
        <v>45</v>
      </c>
      <c r="P6075" t="s">
        <v>578</v>
      </c>
      <c r="Q6075" t="s">
        <v>1299</v>
      </c>
      <c r="R6075">
        <v>5.8879999999999999</v>
      </c>
      <c r="S6075">
        <v>2</v>
      </c>
      <c r="T6075">
        <v>0.2</v>
      </c>
      <c r="U6075">
        <v>-1.3248</v>
      </c>
    </row>
    <row r="6076" spans="1:21" x14ac:dyDescent="0.25">
      <c r="A6076">
        <v>6075</v>
      </c>
      <c r="B6076" t="s">
        <v>8672</v>
      </c>
      <c r="C6076" s="1">
        <v>43094</v>
      </c>
      <c r="D6076" s="1">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1" x14ac:dyDescent="0.25">
      <c r="A6077">
        <v>6076</v>
      </c>
      <c r="B6077" t="s">
        <v>8672</v>
      </c>
      <c r="C6077" s="1">
        <v>43094</v>
      </c>
      <c r="D6077" s="1">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2.7061999999999999</v>
      </c>
    </row>
    <row r="6078" spans="1:21" x14ac:dyDescent="0.25">
      <c r="A6078">
        <v>6077</v>
      </c>
      <c r="B6078" t="s">
        <v>8673</v>
      </c>
      <c r="C6078" s="1">
        <v>42614</v>
      </c>
      <c r="D6078" s="1">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v>
      </c>
      <c r="S6078">
        <v>6</v>
      </c>
      <c r="T6078">
        <v>0</v>
      </c>
      <c r="U6078">
        <v>206.316</v>
      </c>
    </row>
    <row r="6079" spans="1:21" x14ac:dyDescent="0.25">
      <c r="A6079">
        <v>6078</v>
      </c>
      <c r="B6079" t="s">
        <v>8673</v>
      </c>
      <c r="C6079" s="1">
        <v>42614</v>
      </c>
      <c r="D6079" s="1">
        <v>42620</v>
      </c>
      <c r="E6079" t="s">
        <v>49</v>
      </c>
      <c r="F6079" t="s">
        <v>2572</v>
      </c>
      <c r="G6079" t="s">
        <v>2573</v>
      </c>
      <c r="H6079" t="s">
        <v>25</v>
      </c>
      <c r="I6079" t="s">
        <v>26</v>
      </c>
      <c r="J6079" t="s">
        <v>265</v>
      </c>
      <c r="K6079" t="s">
        <v>266</v>
      </c>
      <c r="L6079">
        <v>10011</v>
      </c>
      <c r="M6079" t="s">
        <v>147</v>
      </c>
      <c r="N6079" t="s">
        <v>6517</v>
      </c>
      <c r="O6079" t="s">
        <v>70</v>
      </c>
      <c r="P6079" t="s">
        <v>160</v>
      </c>
      <c r="Q6079" t="s">
        <v>6518</v>
      </c>
      <c r="R6079">
        <v>72.48</v>
      </c>
      <c r="S6079">
        <v>2</v>
      </c>
      <c r="T6079">
        <v>0</v>
      </c>
      <c r="U6079">
        <v>30.441600000000001</v>
      </c>
    </row>
    <row r="6080" spans="1:21" x14ac:dyDescent="0.25">
      <c r="A6080">
        <v>6079</v>
      </c>
      <c r="B6080" t="s">
        <v>8673</v>
      </c>
      <c r="C6080" s="1">
        <v>42614</v>
      </c>
      <c r="D6080" s="1">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3.2850000000000001</v>
      </c>
    </row>
    <row r="6081" spans="1:21" x14ac:dyDescent="0.25">
      <c r="A6081">
        <v>6080</v>
      </c>
      <c r="B6081" t="s">
        <v>8673</v>
      </c>
      <c r="C6081" s="1">
        <v>42614</v>
      </c>
      <c r="D6081" s="1">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x14ac:dyDescent="0.25">
      <c r="A6082">
        <v>6081</v>
      </c>
      <c r="B6082" t="s">
        <v>8674</v>
      </c>
      <c r="C6082" s="1">
        <v>42952</v>
      </c>
      <c r="D6082" s="1">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7.5528000000000004</v>
      </c>
    </row>
    <row r="6083" spans="1:21" x14ac:dyDescent="0.25">
      <c r="A6083">
        <v>6082</v>
      </c>
      <c r="B6083" t="s">
        <v>8675</v>
      </c>
      <c r="C6083" s="1">
        <v>41688</v>
      </c>
      <c r="D6083" s="1">
        <v>41688</v>
      </c>
      <c r="E6083" t="s">
        <v>1292</v>
      </c>
      <c r="F6083" t="s">
        <v>1557</v>
      </c>
      <c r="G6083" t="s">
        <v>1558</v>
      </c>
      <c r="H6083" t="s">
        <v>25</v>
      </c>
      <c r="I6083" t="s">
        <v>26</v>
      </c>
      <c r="J6083" t="s">
        <v>4888</v>
      </c>
      <c r="K6083" t="s">
        <v>103</v>
      </c>
      <c r="L6083">
        <v>79424</v>
      </c>
      <c r="M6083" t="s">
        <v>104</v>
      </c>
      <c r="N6083" t="s">
        <v>7033</v>
      </c>
      <c r="O6083" t="s">
        <v>31</v>
      </c>
      <c r="P6083" t="s">
        <v>64</v>
      </c>
      <c r="Q6083" t="s">
        <v>7034</v>
      </c>
      <c r="R6083">
        <v>25.16</v>
      </c>
      <c r="S6083">
        <v>5</v>
      </c>
      <c r="T6083">
        <v>0.6</v>
      </c>
      <c r="U6083">
        <v>-11.321999999999999</v>
      </c>
    </row>
    <row r="6084" spans="1:21" x14ac:dyDescent="0.25">
      <c r="A6084">
        <v>6083</v>
      </c>
      <c r="B6084" t="s">
        <v>8676</v>
      </c>
      <c r="C6084" s="1">
        <v>42696</v>
      </c>
      <c r="D6084" s="1">
        <v>42701</v>
      </c>
      <c r="E6084" t="s">
        <v>49</v>
      </c>
      <c r="F6084" t="s">
        <v>1649</v>
      </c>
      <c r="G6084" t="s">
        <v>1650</v>
      </c>
      <c r="H6084" t="s">
        <v>25</v>
      </c>
      <c r="I6084" t="s">
        <v>26</v>
      </c>
      <c r="J6084" t="s">
        <v>183</v>
      </c>
      <c r="K6084" t="s">
        <v>103</v>
      </c>
      <c r="L6084">
        <v>77095</v>
      </c>
      <c r="M6084" t="s">
        <v>104</v>
      </c>
      <c r="N6084" t="s">
        <v>6384</v>
      </c>
      <c r="O6084" t="s">
        <v>45</v>
      </c>
      <c r="P6084" t="s">
        <v>74</v>
      </c>
      <c r="Q6084" t="s">
        <v>6385</v>
      </c>
      <c r="R6084">
        <v>6.2160000000000002</v>
      </c>
      <c r="S6084">
        <v>6</v>
      </c>
      <c r="T6084">
        <v>0.8</v>
      </c>
      <c r="U6084">
        <v>-9.6348000000000003</v>
      </c>
    </row>
    <row r="6085" spans="1:21" x14ac:dyDescent="0.25">
      <c r="A6085">
        <v>6084</v>
      </c>
      <c r="B6085" t="s">
        <v>8676</v>
      </c>
      <c r="C6085" s="1">
        <v>42696</v>
      </c>
      <c r="D6085" s="1">
        <v>42701</v>
      </c>
      <c r="E6085" t="s">
        <v>49</v>
      </c>
      <c r="F6085" t="s">
        <v>1649</v>
      </c>
      <c r="G6085" t="s">
        <v>1650</v>
      </c>
      <c r="H6085" t="s">
        <v>25</v>
      </c>
      <c r="I6085" t="s">
        <v>26</v>
      </c>
      <c r="J6085" t="s">
        <v>183</v>
      </c>
      <c r="K6085" t="s">
        <v>103</v>
      </c>
      <c r="L6085">
        <v>77095</v>
      </c>
      <c r="M6085" t="s">
        <v>104</v>
      </c>
      <c r="N6085" t="s">
        <v>7104</v>
      </c>
      <c r="O6085" t="s">
        <v>45</v>
      </c>
      <c r="P6085" t="s">
        <v>67</v>
      </c>
      <c r="Q6085" t="s">
        <v>7105</v>
      </c>
      <c r="R6085">
        <v>23.616</v>
      </c>
      <c r="S6085">
        <v>9</v>
      </c>
      <c r="T6085">
        <v>0.2</v>
      </c>
      <c r="U6085">
        <v>2.6568000000000001</v>
      </c>
    </row>
    <row r="6086" spans="1:21" x14ac:dyDescent="0.25">
      <c r="A6086">
        <v>6085</v>
      </c>
      <c r="B6086" t="s">
        <v>8676</v>
      </c>
      <c r="C6086" s="1">
        <v>42696</v>
      </c>
      <c r="D6086" s="1">
        <v>42701</v>
      </c>
      <c r="E6086" t="s">
        <v>49</v>
      </c>
      <c r="F6086" t="s">
        <v>1649</v>
      </c>
      <c r="G6086" t="s">
        <v>1650</v>
      </c>
      <c r="H6086" t="s">
        <v>25</v>
      </c>
      <c r="I6086" t="s">
        <v>26</v>
      </c>
      <c r="J6086" t="s">
        <v>183</v>
      </c>
      <c r="K6086" t="s">
        <v>103</v>
      </c>
      <c r="L6086">
        <v>77095</v>
      </c>
      <c r="M6086" t="s">
        <v>104</v>
      </c>
      <c r="N6086" t="s">
        <v>5670</v>
      </c>
      <c r="O6086" t="s">
        <v>70</v>
      </c>
      <c r="P6086" t="s">
        <v>160</v>
      </c>
      <c r="Q6086" t="s">
        <v>5671</v>
      </c>
      <c r="R6086">
        <v>24.032</v>
      </c>
      <c r="S6086">
        <v>2</v>
      </c>
      <c r="T6086">
        <v>0.2</v>
      </c>
      <c r="U6086">
        <v>-0.6008</v>
      </c>
    </row>
    <row r="6087" spans="1:21" x14ac:dyDescent="0.25">
      <c r="A6087">
        <v>6086</v>
      </c>
      <c r="B6087" t="s">
        <v>8676</v>
      </c>
      <c r="C6087" s="1">
        <v>42696</v>
      </c>
      <c r="D6087" s="1">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0.67859999999999998</v>
      </c>
    </row>
    <row r="6088" spans="1:21" x14ac:dyDescent="0.25">
      <c r="A6088">
        <v>6087</v>
      </c>
      <c r="B6088" t="s">
        <v>8676</v>
      </c>
      <c r="C6088" s="1">
        <v>42696</v>
      </c>
      <c r="D6088" s="1">
        <v>42701</v>
      </c>
      <c r="E6088" t="s">
        <v>49</v>
      </c>
      <c r="F6088" t="s">
        <v>1649</v>
      </c>
      <c r="G6088" t="s">
        <v>1650</v>
      </c>
      <c r="H6088" t="s">
        <v>25</v>
      </c>
      <c r="I6088" t="s">
        <v>26</v>
      </c>
      <c r="J6088" t="s">
        <v>183</v>
      </c>
      <c r="K6088" t="s">
        <v>103</v>
      </c>
      <c r="L6088">
        <v>77095</v>
      </c>
      <c r="M6088" t="s">
        <v>104</v>
      </c>
      <c r="N6088" t="s">
        <v>5751</v>
      </c>
      <c r="O6088" t="s">
        <v>45</v>
      </c>
      <c r="P6088" t="s">
        <v>74</v>
      </c>
      <c r="Q6088" t="s">
        <v>5752</v>
      </c>
      <c r="R6088">
        <v>4.4880000000000004</v>
      </c>
      <c r="S6088">
        <v>6</v>
      </c>
      <c r="T6088">
        <v>0.8</v>
      </c>
      <c r="U6088">
        <v>-6.7320000000000002</v>
      </c>
    </row>
    <row r="6089" spans="1:21" x14ac:dyDescent="0.25">
      <c r="A6089">
        <v>6088</v>
      </c>
      <c r="B6089" t="s">
        <v>8677</v>
      </c>
      <c r="C6089" s="1">
        <v>42352</v>
      </c>
      <c r="D6089" s="1">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v>
      </c>
    </row>
    <row r="6090" spans="1:21" x14ac:dyDescent="0.25">
      <c r="A6090">
        <v>6089</v>
      </c>
      <c r="B6090" t="s">
        <v>8678</v>
      </c>
      <c r="C6090" s="1">
        <v>42168</v>
      </c>
      <c r="D6090" s="1">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3.1103999999999998</v>
      </c>
    </row>
    <row r="6091" spans="1:21" x14ac:dyDescent="0.25">
      <c r="A6091">
        <v>6090</v>
      </c>
      <c r="B6091" t="s">
        <v>8679</v>
      </c>
      <c r="C6091" s="1">
        <v>43097</v>
      </c>
      <c r="D6091" s="1">
        <v>43100</v>
      </c>
      <c r="E6091" t="s">
        <v>22</v>
      </c>
      <c r="F6091" t="s">
        <v>2754</v>
      </c>
      <c r="G6091" t="s">
        <v>2755</v>
      </c>
      <c r="H6091" t="s">
        <v>40</v>
      </c>
      <c r="I6091" t="s">
        <v>26</v>
      </c>
      <c r="J6091" t="s">
        <v>7998</v>
      </c>
      <c r="K6091" t="s">
        <v>456</v>
      </c>
      <c r="L6091">
        <v>80538</v>
      </c>
      <c r="M6091" t="s">
        <v>43</v>
      </c>
      <c r="N6091" t="s">
        <v>3580</v>
      </c>
      <c r="O6091" t="s">
        <v>45</v>
      </c>
      <c r="P6091" t="s">
        <v>74</v>
      </c>
      <c r="Q6091" t="s">
        <v>3581</v>
      </c>
      <c r="R6091">
        <v>1.1879999999999999</v>
      </c>
      <c r="S6091">
        <v>2</v>
      </c>
      <c r="T6091">
        <v>0.7</v>
      </c>
      <c r="U6091">
        <v>-0.99</v>
      </c>
    </row>
    <row r="6092" spans="1:21" x14ac:dyDescent="0.25">
      <c r="A6092">
        <v>6091</v>
      </c>
      <c r="B6092" t="s">
        <v>8680</v>
      </c>
      <c r="C6092" s="1">
        <v>42998</v>
      </c>
      <c r="D6092" s="1">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18.176400000000001</v>
      </c>
    </row>
    <row r="6093" spans="1:21" x14ac:dyDescent="0.25">
      <c r="A6093">
        <v>6092</v>
      </c>
      <c r="B6093" t="s">
        <v>8680</v>
      </c>
      <c r="C6093" s="1">
        <v>42998</v>
      </c>
      <c r="D6093" s="1">
        <v>43004</v>
      </c>
      <c r="E6093" t="s">
        <v>49</v>
      </c>
      <c r="F6093" t="s">
        <v>2308</v>
      </c>
      <c r="G6093" t="s">
        <v>2309</v>
      </c>
      <c r="H6093" t="s">
        <v>25</v>
      </c>
      <c r="I6093" t="s">
        <v>26</v>
      </c>
      <c r="J6093" t="s">
        <v>265</v>
      </c>
      <c r="K6093" t="s">
        <v>266</v>
      </c>
      <c r="L6093">
        <v>10035</v>
      </c>
      <c r="M6093" t="s">
        <v>147</v>
      </c>
      <c r="N6093" t="s">
        <v>8681</v>
      </c>
      <c r="O6093" t="s">
        <v>70</v>
      </c>
      <c r="P6093" t="s">
        <v>160</v>
      </c>
      <c r="Q6093" t="s">
        <v>8682</v>
      </c>
      <c r="R6093">
        <v>212.8</v>
      </c>
      <c r="S6093">
        <v>2</v>
      </c>
      <c r="T6093">
        <v>0</v>
      </c>
      <c r="U6093">
        <v>95.76</v>
      </c>
    </row>
    <row r="6094" spans="1:21" x14ac:dyDescent="0.25">
      <c r="A6094">
        <v>6093</v>
      </c>
      <c r="B6094" t="s">
        <v>8680</v>
      </c>
      <c r="C6094" s="1">
        <v>42998</v>
      </c>
      <c r="D6094" s="1">
        <v>43004</v>
      </c>
      <c r="E6094" t="s">
        <v>49</v>
      </c>
      <c r="F6094" t="s">
        <v>2308</v>
      </c>
      <c r="G6094" t="s">
        <v>2309</v>
      </c>
      <c r="H6094" t="s">
        <v>25</v>
      </c>
      <c r="I6094" t="s">
        <v>26</v>
      </c>
      <c r="J6094" t="s">
        <v>265</v>
      </c>
      <c r="K6094" t="s">
        <v>266</v>
      </c>
      <c r="L6094">
        <v>10035</v>
      </c>
      <c r="M6094" t="s">
        <v>147</v>
      </c>
      <c r="N6094" t="s">
        <v>7566</v>
      </c>
      <c r="O6094" t="s">
        <v>45</v>
      </c>
      <c r="P6094" t="s">
        <v>89</v>
      </c>
      <c r="Q6094" t="s">
        <v>7567</v>
      </c>
      <c r="R6094">
        <v>38.520000000000003</v>
      </c>
      <c r="S6094">
        <v>9</v>
      </c>
      <c r="T6094">
        <v>0</v>
      </c>
      <c r="U6094">
        <v>18.104399999999998</v>
      </c>
    </row>
    <row r="6095" spans="1:21" x14ac:dyDescent="0.25">
      <c r="A6095">
        <v>6094</v>
      </c>
      <c r="B6095" t="s">
        <v>8680</v>
      </c>
      <c r="C6095" s="1">
        <v>42998</v>
      </c>
      <c r="D6095" s="1">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21.792000000000002</v>
      </c>
    </row>
    <row r="6096" spans="1:21" x14ac:dyDescent="0.25">
      <c r="A6096">
        <v>6095</v>
      </c>
      <c r="B6096" t="s">
        <v>8680</v>
      </c>
      <c r="C6096" s="1">
        <v>42998</v>
      </c>
      <c r="D6096" s="1">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v>
      </c>
    </row>
    <row r="6097" spans="1:21" x14ac:dyDescent="0.25">
      <c r="A6097">
        <v>6096</v>
      </c>
      <c r="B6097" t="s">
        <v>8680</v>
      </c>
      <c r="C6097" s="1">
        <v>42998</v>
      </c>
      <c r="D6097" s="1">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6.3296000000000001</v>
      </c>
    </row>
    <row r="6098" spans="1:21" x14ac:dyDescent="0.25">
      <c r="A6098">
        <v>6097</v>
      </c>
      <c r="B6098" t="s">
        <v>8680</v>
      </c>
      <c r="C6098" s="1">
        <v>42998</v>
      </c>
      <c r="D6098" s="1">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8.0991</v>
      </c>
    </row>
    <row r="6099" spans="1:21" x14ac:dyDescent="0.25">
      <c r="A6099">
        <v>6098</v>
      </c>
      <c r="B6099" t="s">
        <v>8680</v>
      </c>
      <c r="C6099" s="1">
        <v>42998</v>
      </c>
      <c r="D6099" s="1">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3.9771000000000001</v>
      </c>
    </row>
    <row r="6100" spans="1:21" x14ac:dyDescent="0.25">
      <c r="A6100">
        <v>6099</v>
      </c>
      <c r="B6100" t="s">
        <v>8680</v>
      </c>
      <c r="C6100" s="1">
        <v>42998</v>
      </c>
      <c r="D6100" s="1">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1.7876000000000001</v>
      </c>
    </row>
    <row r="6101" spans="1:21" x14ac:dyDescent="0.25">
      <c r="A6101">
        <v>6100</v>
      </c>
      <c r="B6101" t="s">
        <v>8680</v>
      </c>
      <c r="C6101" s="1">
        <v>42998</v>
      </c>
      <c r="D6101" s="1">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v>
      </c>
      <c r="S6101">
        <v>11</v>
      </c>
      <c r="T6101">
        <v>0.1</v>
      </c>
      <c r="U6101">
        <v>609.71569999999997</v>
      </c>
    </row>
    <row r="6102" spans="1:21" x14ac:dyDescent="0.25">
      <c r="A6102">
        <v>6101</v>
      </c>
      <c r="B6102" t="s">
        <v>8680</v>
      </c>
      <c r="C6102" s="1">
        <v>42998</v>
      </c>
      <c r="D6102" s="1">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350.90820000000002</v>
      </c>
    </row>
    <row r="6103" spans="1:21" x14ac:dyDescent="0.25">
      <c r="A6103">
        <v>6102</v>
      </c>
      <c r="B6103" t="s">
        <v>8680</v>
      </c>
      <c r="C6103" s="1">
        <v>42998</v>
      </c>
      <c r="D6103" s="1">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x14ac:dyDescent="0.25">
      <c r="A6104">
        <v>6103</v>
      </c>
      <c r="B6104" t="s">
        <v>8680</v>
      </c>
      <c r="C6104" s="1">
        <v>42998</v>
      </c>
      <c r="D6104" s="1">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v>
      </c>
      <c r="S6104">
        <v>3</v>
      </c>
      <c r="T6104">
        <v>0</v>
      </c>
      <c r="U6104">
        <v>28.3095</v>
      </c>
    </row>
    <row r="6105" spans="1:21" x14ac:dyDescent="0.25">
      <c r="A6105">
        <v>6104</v>
      </c>
      <c r="B6105" t="s">
        <v>8680</v>
      </c>
      <c r="C6105" s="1">
        <v>42998</v>
      </c>
      <c r="D6105" s="1">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20.389800000000001</v>
      </c>
    </row>
    <row r="6106" spans="1:21" x14ac:dyDescent="0.25">
      <c r="A6106">
        <v>6105</v>
      </c>
      <c r="B6106" t="s">
        <v>8683</v>
      </c>
      <c r="C6106" s="1">
        <v>42969</v>
      </c>
      <c r="D6106" s="1">
        <v>42971</v>
      </c>
      <c r="E6106" t="s">
        <v>187</v>
      </c>
      <c r="F6106" t="s">
        <v>5935</v>
      </c>
      <c r="G6106" t="s">
        <v>5936</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-83.875200000000007</v>
      </c>
    </row>
    <row r="6107" spans="1:21" x14ac:dyDescent="0.25">
      <c r="A6107">
        <v>6106</v>
      </c>
      <c r="B6107" t="s">
        <v>8684</v>
      </c>
      <c r="C6107" s="1">
        <v>42173</v>
      </c>
      <c r="D6107" s="1">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x14ac:dyDescent="0.25">
      <c r="A6108">
        <v>6107</v>
      </c>
      <c r="B6108" t="s">
        <v>8685</v>
      </c>
      <c r="C6108" s="1">
        <v>41993</v>
      </c>
      <c r="D6108" s="1">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19.431999999999999</v>
      </c>
      <c r="S6108">
        <v>2</v>
      </c>
      <c r="T6108">
        <v>0.8</v>
      </c>
      <c r="U6108">
        <v>-49.551600000000001</v>
      </c>
    </row>
    <row r="6109" spans="1:21" x14ac:dyDescent="0.25">
      <c r="A6109">
        <v>6108</v>
      </c>
      <c r="B6109" t="s">
        <v>8685</v>
      </c>
      <c r="C6109" s="1">
        <v>41993</v>
      </c>
      <c r="D6109" s="1">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v>
      </c>
    </row>
    <row r="6110" spans="1:21" x14ac:dyDescent="0.25">
      <c r="A6110">
        <v>6109</v>
      </c>
      <c r="B6110" t="s">
        <v>8686</v>
      </c>
      <c r="C6110" s="1">
        <v>42624</v>
      </c>
      <c r="D6110" s="1">
        <v>42629</v>
      </c>
      <c r="E6110" t="s">
        <v>49</v>
      </c>
      <c r="F6110" t="s">
        <v>4716</v>
      </c>
      <c r="G6110" t="s">
        <v>4717</v>
      </c>
      <c r="H6110" t="s">
        <v>25</v>
      </c>
      <c r="I6110" t="s">
        <v>26</v>
      </c>
      <c r="J6110" t="s">
        <v>302</v>
      </c>
      <c r="K6110" t="s">
        <v>210</v>
      </c>
      <c r="L6110">
        <v>60653</v>
      </c>
      <c r="M6110" t="s">
        <v>104</v>
      </c>
      <c r="N6110" t="s">
        <v>6738</v>
      </c>
      <c r="O6110" t="s">
        <v>45</v>
      </c>
      <c r="P6110" t="s">
        <v>46</v>
      </c>
      <c r="Q6110" t="s">
        <v>6739</v>
      </c>
      <c r="R6110">
        <v>6</v>
      </c>
      <c r="S6110">
        <v>2</v>
      </c>
      <c r="T6110">
        <v>0.2</v>
      </c>
      <c r="U6110">
        <v>2.1</v>
      </c>
    </row>
    <row r="6111" spans="1:21" x14ac:dyDescent="0.25">
      <c r="A6111">
        <v>6110</v>
      </c>
      <c r="B6111" t="s">
        <v>8686</v>
      </c>
      <c r="C6111" s="1">
        <v>42624</v>
      </c>
      <c r="D6111" s="1">
        <v>42629</v>
      </c>
      <c r="E6111" t="s">
        <v>49</v>
      </c>
      <c r="F6111" t="s">
        <v>4716</v>
      </c>
      <c r="G6111" t="s">
        <v>4717</v>
      </c>
      <c r="H6111" t="s">
        <v>25</v>
      </c>
      <c r="I6111" t="s">
        <v>26</v>
      </c>
      <c r="J6111" t="s">
        <v>302</v>
      </c>
      <c r="K6111" t="s">
        <v>210</v>
      </c>
      <c r="L6111">
        <v>60653</v>
      </c>
      <c r="M6111" t="s">
        <v>104</v>
      </c>
      <c r="N6111" t="s">
        <v>5378</v>
      </c>
      <c r="O6111" t="s">
        <v>45</v>
      </c>
      <c r="P6111" t="s">
        <v>74</v>
      </c>
      <c r="Q6111" t="s">
        <v>5379</v>
      </c>
      <c r="R6111">
        <v>1.9079999999999999</v>
      </c>
      <c r="S6111">
        <v>3</v>
      </c>
      <c r="T6111">
        <v>0.8</v>
      </c>
      <c r="U6111">
        <v>-3.2435999999999998</v>
      </c>
    </row>
    <row r="6112" spans="1:21" x14ac:dyDescent="0.25">
      <c r="A6112">
        <v>6111</v>
      </c>
      <c r="B6112" t="s">
        <v>8687</v>
      </c>
      <c r="C6112" s="1">
        <v>42686</v>
      </c>
      <c r="D6112" s="1">
        <v>42690</v>
      </c>
      <c r="E6112" t="s">
        <v>49</v>
      </c>
      <c r="F6112" t="s">
        <v>7113</v>
      </c>
      <c r="G6112" t="s">
        <v>7114</v>
      </c>
      <c r="H6112" t="s">
        <v>25</v>
      </c>
      <c r="I6112" t="s">
        <v>26</v>
      </c>
      <c r="J6112" t="s">
        <v>3878</v>
      </c>
      <c r="K6112" t="s">
        <v>497</v>
      </c>
      <c r="L6112">
        <v>44134</v>
      </c>
      <c r="M6112" t="s">
        <v>147</v>
      </c>
      <c r="N6112" t="s">
        <v>6364</v>
      </c>
      <c r="O6112" t="s">
        <v>31</v>
      </c>
      <c r="P6112" t="s">
        <v>35</v>
      </c>
      <c r="Q6112" t="s">
        <v>6365</v>
      </c>
      <c r="R6112">
        <v>1474.8019999999999</v>
      </c>
      <c r="S6112">
        <v>7</v>
      </c>
      <c r="T6112">
        <v>0.3</v>
      </c>
      <c r="U6112">
        <v>-21.0686</v>
      </c>
    </row>
    <row r="6113" spans="1:21" x14ac:dyDescent="0.25">
      <c r="A6113">
        <v>6112</v>
      </c>
      <c r="B6113" t="s">
        <v>8687</v>
      </c>
      <c r="C6113" s="1">
        <v>42686</v>
      </c>
      <c r="D6113" s="1">
        <v>42690</v>
      </c>
      <c r="E6113" t="s">
        <v>49</v>
      </c>
      <c r="F6113" t="s">
        <v>7113</v>
      </c>
      <c r="G6113" t="s">
        <v>7114</v>
      </c>
      <c r="H6113" t="s">
        <v>25</v>
      </c>
      <c r="I6113" t="s">
        <v>26</v>
      </c>
      <c r="J6113" t="s">
        <v>3878</v>
      </c>
      <c r="K6113" t="s">
        <v>497</v>
      </c>
      <c r="L6113">
        <v>44134</v>
      </c>
      <c r="M6113" t="s">
        <v>147</v>
      </c>
      <c r="N6113" t="s">
        <v>105</v>
      </c>
      <c r="O6113" t="s">
        <v>45</v>
      </c>
      <c r="P6113" t="s">
        <v>77</v>
      </c>
      <c r="Q6113" t="s">
        <v>106</v>
      </c>
      <c r="R6113">
        <v>110.096</v>
      </c>
      <c r="S6113">
        <v>2</v>
      </c>
      <c r="T6113">
        <v>0.2</v>
      </c>
      <c r="U6113">
        <v>33.028799999999997</v>
      </c>
    </row>
    <row r="6114" spans="1:21" x14ac:dyDescent="0.25">
      <c r="A6114">
        <v>6113</v>
      </c>
      <c r="B6114" t="s">
        <v>8687</v>
      </c>
      <c r="C6114" s="1">
        <v>42686</v>
      </c>
      <c r="D6114" s="1">
        <v>42690</v>
      </c>
      <c r="E6114" t="s">
        <v>49</v>
      </c>
      <c r="F6114" t="s">
        <v>7113</v>
      </c>
      <c r="G6114" t="s">
        <v>7114</v>
      </c>
      <c r="H6114" t="s">
        <v>25</v>
      </c>
      <c r="I6114" t="s">
        <v>26</v>
      </c>
      <c r="J6114" t="s">
        <v>3878</v>
      </c>
      <c r="K6114" t="s">
        <v>497</v>
      </c>
      <c r="L6114">
        <v>44134</v>
      </c>
      <c r="M6114" t="s">
        <v>147</v>
      </c>
      <c r="N6114" t="s">
        <v>868</v>
      </c>
      <c r="O6114" t="s">
        <v>45</v>
      </c>
      <c r="P6114" t="s">
        <v>268</v>
      </c>
      <c r="Q6114" t="s">
        <v>869</v>
      </c>
      <c r="R6114">
        <v>16.751999999999999</v>
      </c>
      <c r="S6114">
        <v>6</v>
      </c>
      <c r="T6114">
        <v>0.2</v>
      </c>
      <c r="U6114">
        <v>5.4443999999999999</v>
      </c>
    </row>
    <row r="6115" spans="1:21" x14ac:dyDescent="0.25">
      <c r="A6115">
        <v>6114</v>
      </c>
      <c r="B6115" t="s">
        <v>8687</v>
      </c>
      <c r="C6115" s="1">
        <v>42686</v>
      </c>
      <c r="D6115" s="1">
        <v>42690</v>
      </c>
      <c r="E6115" t="s">
        <v>49</v>
      </c>
      <c r="F6115" t="s">
        <v>7113</v>
      </c>
      <c r="G6115" t="s">
        <v>7114</v>
      </c>
      <c r="H6115" t="s">
        <v>25</v>
      </c>
      <c r="I6115" t="s">
        <v>26</v>
      </c>
      <c r="J6115" t="s">
        <v>3878</v>
      </c>
      <c r="K6115" t="s">
        <v>497</v>
      </c>
      <c r="L6115">
        <v>44134</v>
      </c>
      <c r="M6115" t="s">
        <v>147</v>
      </c>
      <c r="N6115" t="s">
        <v>34</v>
      </c>
      <c r="O6115" t="s">
        <v>31</v>
      </c>
      <c r="P6115" t="s">
        <v>35</v>
      </c>
      <c r="Q6115" t="s">
        <v>36</v>
      </c>
      <c r="R6115">
        <v>1537.0740000000001</v>
      </c>
      <c r="S6115">
        <v>9</v>
      </c>
      <c r="T6115">
        <v>0.3</v>
      </c>
      <c r="U6115">
        <v>0</v>
      </c>
    </row>
    <row r="6116" spans="1:21" x14ac:dyDescent="0.25">
      <c r="A6116">
        <v>6115</v>
      </c>
      <c r="B6116" t="s">
        <v>8687</v>
      </c>
      <c r="C6116" s="1">
        <v>42686</v>
      </c>
      <c r="D6116" s="1">
        <v>42690</v>
      </c>
      <c r="E6116" t="s">
        <v>49</v>
      </c>
      <c r="F6116" t="s">
        <v>7113</v>
      </c>
      <c r="G6116" t="s">
        <v>7114</v>
      </c>
      <c r="H6116" t="s">
        <v>25</v>
      </c>
      <c r="I6116" t="s">
        <v>26</v>
      </c>
      <c r="J6116" t="s">
        <v>3878</v>
      </c>
      <c r="K6116" t="s">
        <v>497</v>
      </c>
      <c r="L6116">
        <v>44134</v>
      </c>
      <c r="M6116" t="s">
        <v>147</v>
      </c>
      <c r="N6116" t="s">
        <v>2441</v>
      </c>
      <c r="O6116" t="s">
        <v>31</v>
      </c>
      <c r="P6116" t="s">
        <v>35</v>
      </c>
      <c r="Q6116" t="s">
        <v>2442</v>
      </c>
      <c r="R6116">
        <v>449.37200000000001</v>
      </c>
      <c r="S6116">
        <v>2</v>
      </c>
      <c r="T6116">
        <v>0.3</v>
      </c>
      <c r="U6116">
        <v>-12.8392</v>
      </c>
    </row>
    <row r="6117" spans="1:21" x14ac:dyDescent="0.25">
      <c r="A6117">
        <v>6116</v>
      </c>
      <c r="B6117" t="s">
        <v>8688</v>
      </c>
      <c r="C6117" s="1">
        <v>42443</v>
      </c>
      <c r="D6117" s="1">
        <v>42449</v>
      </c>
      <c r="E6117" t="s">
        <v>49</v>
      </c>
      <c r="F6117" t="s">
        <v>628</v>
      </c>
      <c r="G6117" t="s">
        <v>629</v>
      </c>
      <c r="H6117" t="s">
        <v>40</v>
      </c>
      <c r="I6117" t="s">
        <v>26</v>
      </c>
      <c r="J6117" t="s">
        <v>8689</v>
      </c>
      <c r="K6117" t="s">
        <v>42</v>
      </c>
      <c r="L6117">
        <v>94061</v>
      </c>
      <c r="M6117" t="s">
        <v>43</v>
      </c>
      <c r="N6117" t="s">
        <v>231</v>
      </c>
      <c r="O6117" t="s">
        <v>45</v>
      </c>
      <c r="P6117" t="s">
        <v>74</v>
      </c>
      <c r="Q6117" t="s">
        <v>232</v>
      </c>
      <c r="R6117">
        <v>41.904000000000003</v>
      </c>
      <c r="S6117">
        <v>6</v>
      </c>
      <c r="T6117">
        <v>0.2</v>
      </c>
      <c r="U6117">
        <v>14.1426</v>
      </c>
    </row>
    <row r="6118" spans="1:21" x14ac:dyDescent="0.25">
      <c r="A6118">
        <v>6117</v>
      </c>
      <c r="B6118" t="s">
        <v>8690</v>
      </c>
      <c r="C6118" s="1">
        <v>42687</v>
      </c>
      <c r="D6118" s="1">
        <v>42693</v>
      </c>
      <c r="E6118" t="s">
        <v>49</v>
      </c>
      <c r="F6118" t="s">
        <v>3999</v>
      </c>
      <c r="G6118" t="s">
        <v>4000</v>
      </c>
      <c r="H6118" t="s">
        <v>101</v>
      </c>
      <c r="I6118" t="s">
        <v>26</v>
      </c>
      <c r="J6118" t="s">
        <v>265</v>
      </c>
      <c r="K6118" t="s">
        <v>266</v>
      </c>
      <c r="L6118">
        <v>10011</v>
      </c>
      <c r="M6118" t="s">
        <v>147</v>
      </c>
      <c r="N6118" t="s">
        <v>8691</v>
      </c>
      <c r="O6118" t="s">
        <v>70</v>
      </c>
      <c r="P6118" t="s">
        <v>71</v>
      </c>
      <c r="Q6118" t="s">
        <v>8692</v>
      </c>
      <c r="R6118">
        <v>2279.96</v>
      </c>
      <c r="S6118">
        <v>4</v>
      </c>
      <c r="T6118">
        <v>0</v>
      </c>
      <c r="U6118">
        <v>592.78959999999995</v>
      </c>
    </row>
    <row r="6119" spans="1:21" x14ac:dyDescent="0.25">
      <c r="A6119">
        <v>6118</v>
      </c>
      <c r="B6119" t="s">
        <v>8690</v>
      </c>
      <c r="C6119" s="1">
        <v>42687</v>
      </c>
      <c r="D6119" s="1">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v>
      </c>
      <c r="S6119">
        <v>3</v>
      </c>
      <c r="T6119">
        <v>0</v>
      </c>
      <c r="U6119">
        <v>6.8723999999999998</v>
      </c>
    </row>
    <row r="6120" spans="1:21" x14ac:dyDescent="0.25">
      <c r="A6120">
        <v>6119</v>
      </c>
      <c r="B6120" t="s">
        <v>8693</v>
      </c>
      <c r="C6120" s="1">
        <v>42997</v>
      </c>
      <c r="D6120" s="1">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19.197600000000001</v>
      </c>
    </row>
    <row r="6121" spans="1:21" x14ac:dyDescent="0.25">
      <c r="A6121">
        <v>6120</v>
      </c>
      <c r="B6121" t="s">
        <v>8693</v>
      </c>
      <c r="C6121" s="1">
        <v>42997</v>
      </c>
      <c r="D6121" s="1">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6.5537999999999998</v>
      </c>
    </row>
    <row r="6122" spans="1:21" x14ac:dyDescent="0.25">
      <c r="A6122">
        <v>6121</v>
      </c>
      <c r="B6122" t="s">
        <v>8693</v>
      </c>
      <c r="C6122" s="1">
        <v>42997</v>
      </c>
      <c r="D6122" s="1">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61.382399999999997</v>
      </c>
    </row>
    <row r="6123" spans="1:21" x14ac:dyDescent="0.25">
      <c r="A6123">
        <v>6122</v>
      </c>
      <c r="B6123" t="s">
        <v>8693</v>
      </c>
      <c r="C6123" s="1">
        <v>42997</v>
      </c>
      <c r="D6123" s="1">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72.587999999999994</v>
      </c>
      <c r="S6123">
        <v>2</v>
      </c>
      <c r="T6123">
        <v>0.7</v>
      </c>
      <c r="U6123">
        <v>-128.2388</v>
      </c>
    </row>
    <row r="6124" spans="1:21" x14ac:dyDescent="0.25">
      <c r="A6124">
        <v>6123</v>
      </c>
      <c r="B6124" t="s">
        <v>8694</v>
      </c>
      <c r="C6124" s="1">
        <v>43073</v>
      </c>
      <c r="D6124" s="1">
        <v>43078</v>
      </c>
      <c r="E6124" t="s">
        <v>49</v>
      </c>
      <c r="F6124" t="s">
        <v>4860</v>
      </c>
      <c r="G6124" t="s">
        <v>4861</v>
      </c>
      <c r="H6124" t="s">
        <v>25</v>
      </c>
      <c r="I6124" t="s">
        <v>26</v>
      </c>
      <c r="J6124" t="s">
        <v>302</v>
      </c>
      <c r="K6124" t="s">
        <v>210</v>
      </c>
      <c r="L6124">
        <v>60610</v>
      </c>
      <c r="M6124" t="s">
        <v>104</v>
      </c>
      <c r="N6124" t="s">
        <v>5924</v>
      </c>
      <c r="O6124" t="s">
        <v>45</v>
      </c>
      <c r="P6124" t="s">
        <v>58</v>
      </c>
      <c r="Q6124" t="s">
        <v>5925</v>
      </c>
      <c r="R6124">
        <v>61.567999999999998</v>
      </c>
      <c r="S6124">
        <v>2</v>
      </c>
      <c r="T6124">
        <v>0.2</v>
      </c>
      <c r="U6124">
        <v>4.6176000000000004</v>
      </c>
    </row>
    <row r="6125" spans="1:21" x14ac:dyDescent="0.25">
      <c r="A6125">
        <v>6124</v>
      </c>
      <c r="B6125" t="s">
        <v>8695</v>
      </c>
      <c r="C6125" s="1">
        <v>42247</v>
      </c>
      <c r="D6125" s="1">
        <v>42252</v>
      </c>
      <c r="E6125" t="s">
        <v>49</v>
      </c>
      <c r="F6125" t="s">
        <v>1501</v>
      </c>
      <c r="G6125" t="s">
        <v>1502</v>
      </c>
      <c r="H6125" t="s">
        <v>101</v>
      </c>
      <c r="I6125" t="s">
        <v>26</v>
      </c>
      <c r="J6125" t="s">
        <v>7171</v>
      </c>
      <c r="K6125" t="s">
        <v>103</v>
      </c>
      <c r="L6125">
        <v>76021</v>
      </c>
      <c r="M6125" t="s">
        <v>104</v>
      </c>
      <c r="N6125" t="s">
        <v>5059</v>
      </c>
      <c r="O6125" t="s">
        <v>45</v>
      </c>
      <c r="P6125" t="s">
        <v>89</v>
      </c>
      <c r="Q6125" t="s">
        <v>5060</v>
      </c>
      <c r="R6125">
        <v>20.96</v>
      </c>
      <c r="S6125">
        <v>4</v>
      </c>
      <c r="T6125">
        <v>0.2</v>
      </c>
      <c r="U6125">
        <v>6.8120000000000003</v>
      </c>
    </row>
    <row r="6126" spans="1:21" x14ac:dyDescent="0.25">
      <c r="A6126">
        <v>6125</v>
      </c>
      <c r="B6126" t="s">
        <v>8696</v>
      </c>
      <c r="C6126" s="1">
        <v>42889</v>
      </c>
      <c r="D6126" s="1">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8.5024999999999995</v>
      </c>
    </row>
    <row r="6127" spans="1:21" x14ac:dyDescent="0.25">
      <c r="A6127">
        <v>6126</v>
      </c>
      <c r="B6127" t="s">
        <v>8696</v>
      </c>
      <c r="C6127" s="1">
        <v>42889</v>
      </c>
      <c r="D6127" s="1">
        <v>42893</v>
      </c>
      <c r="E6127" t="s">
        <v>49</v>
      </c>
      <c r="F6127" t="s">
        <v>1399</v>
      </c>
      <c r="G6127" t="s">
        <v>1400</v>
      </c>
      <c r="H6127" t="s">
        <v>40</v>
      </c>
      <c r="I6127" t="s">
        <v>26</v>
      </c>
      <c r="J6127" t="s">
        <v>41</v>
      </c>
      <c r="K6127" t="s">
        <v>42</v>
      </c>
      <c r="L6127">
        <v>90036</v>
      </c>
      <c r="M6127" t="s">
        <v>43</v>
      </c>
      <c r="N6127" t="s">
        <v>8697</v>
      </c>
      <c r="O6127" t="s">
        <v>45</v>
      </c>
      <c r="P6127" t="s">
        <v>89</v>
      </c>
      <c r="Q6127" t="s">
        <v>8698</v>
      </c>
      <c r="R6127">
        <v>11.96</v>
      </c>
      <c r="S6127">
        <v>2</v>
      </c>
      <c r="T6127">
        <v>0</v>
      </c>
      <c r="U6127">
        <v>5.3819999999999997</v>
      </c>
    </row>
    <row r="6128" spans="1:21" x14ac:dyDescent="0.25">
      <c r="A6128">
        <v>6127</v>
      </c>
      <c r="B6128" t="s">
        <v>8696</v>
      </c>
      <c r="C6128" s="1">
        <v>42889</v>
      </c>
      <c r="D6128" s="1">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1.2714000000000001</v>
      </c>
    </row>
    <row r="6129" spans="1:21" x14ac:dyDescent="0.25">
      <c r="A6129">
        <v>6128</v>
      </c>
      <c r="B6129" t="s">
        <v>8699</v>
      </c>
      <c r="C6129" s="1">
        <v>42460</v>
      </c>
      <c r="D6129" s="1">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327.99599999999998</v>
      </c>
      <c r="S6129">
        <v>6</v>
      </c>
      <c r="T6129">
        <v>0.1</v>
      </c>
      <c r="U6129">
        <v>54.665999999999997</v>
      </c>
    </row>
    <row r="6130" spans="1:21" x14ac:dyDescent="0.25">
      <c r="A6130">
        <v>6129</v>
      </c>
      <c r="B6130" t="s">
        <v>8700</v>
      </c>
      <c r="C6130" s="1">
        <v>41937</v>
      </c>
      <c r="D6130" s="1">
        <v>41940</v>
      </c>
      <c r="E6130" t="s">
        <v>187</v>
      </c>
      <c r="F6130" t="s">
        <v>6427</v>
      </c>
      <c r="G6130" t="s">
        <v>6428</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1" x14ac:dyDescent="0.25">
      <c r="A6131">
        <v>6130</v>
      </c>
      <c r="B6131" t="s">
        <v>8701</v>
      </c>
      <c r="C6131" s="1">
        <v>42820</v>
      </c>
      <c r="D6131" s="1">
        <v>42827</v>
      </c>
      <c r="E6131" t="s">
        <v>49</v>
      </c>
      <c r="F6131" t="s">
        <v>8702</v>
      </c>
      <c r="G6131" t="s">
        <v>8703</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row>
    <row r="6132" spans="1:21" x14ac:dyDescent="0.25">
      <c r="A6132">
        <v>6131</v>
      </c>
      <c r="B6132" t="s">
        <v>8701</v>
      </c>
      <c r="C6132" s="1">
        <v>42820</v>
      </c>
      <c r="D6132" s="1">
        <v>42827</v>
      </c>
      <c r="E6132" t="s">
        <v>49</v>
      </c>
      <c r="F6132" t="s">
        <v>8702</v>
      </c>
      <c r="G6132" t="s">
        <v>8703</v>
      </c>
      <c r="H6132" t="s">
        <v>101</v>
      </c>
      <c r="I6132" t="s">
        <v>26</v>
      </c>
      <c r="J6132" t="s">
        <v>2984</v>
      </c>
      <c r="K6132" t="s">
        <v>318</v>
      </c>
      <c r="L6132">
        <v>23464</v>
      </c>
      <c r="M6132" t="s">
        <v>29</v>
      </c>
      <c r="N6132" t="s">
        <v>3997</v>
      </c>
      <c r="O6132" t="s">
        <v>45</v>
      </c>
      <c r="P6132" t="s">
        <v>268</v>
      </c>
      <c r="Q6132" t="s">
        <v>562</v>
      </c>
      <c r="R6132">
        <v>3.76</v>
      </c>
      <c r="S6132">
        <v>2</v>
      </c>
      <c r="T6132">
        <v>0</v>
      </c>
      <c r="U6132">
        <v>1.3160000000000001</v>
      </c>
    </row>
    <row r="6133" spans="1:21" x14ac:dyDescent="0.25">
      <c r="A6133">
        <v>6132</v>
      </c>
      <c r="B6133" t="s">
        <v>8704</v>
      </c>
      <c r="C6133" s="1">
        <v>42000</v>
      </c>
      <c r="D6133" s="1">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161.9674</v>
      </c>
    </row>
    <row r="6134" spans="1:21" x14ac:dyDescent="0.25">
      <c r="A6134">
        <v>6133</v>
      </c>
      <c r="B6134" t="s">
        <v>8705</v>
      </c>
      <c r="C6134" s="1">
        <v>42993</v>
      </c>
      <c r="D6134" s="1">
        <v>42998</v>
      </c>
      <c r="E6134" t="s">
        <v>49</v>
      </c>
      <c r="F6134" t="s">
        <v>2247</v>
      </c>
      <c r="G6134" t="s">
        <v>2248</v>
      </c>
      <c r="H6134" t="s">
        <v>25</v>
      </c>
      <c r="I6134" t="s">
        <v>26</v>
      </c>
      <c r="J6134" t="s">
        <v>8706</v>
      </c>
      <c r="K6134" t="s">
        <v>334</v>
      </c>
      <c r="L6134">
        <v>37087</v>
      </c>
      <c r="M6134" t="s">
        <v>29</v>
      </c>
      <c r="N6134" t="s">
        <v>6543</v>
      </c>
      <c r="O6134" t="s">
        <v>45</v>
      </c>
      <c r="P6134" t="s">
        <v>89</v>
      </c>
      <c r="Q6134" t="s">
        <v>6544</v>
      </c>
      <c r="R6134">
        <v>163.96</v>
      </c>
      <c r="S6134">
        <v>5</v>
      </c>
      <c r="T6134">
        <v>0.2</v>
      </c>
      <c r="U6134">
        <v>59.435499999999998</v>
      </c>
    </row>
    <row r="6135" spans="1:21" x14ac:dyDescent="0.25">
      <c r="A6135">
        <v>6134</v>
      </c>
      <c r="B6135" t="s">
        <v>8707</v>
      </c>
      <c r="C6135" s="1">
        <v>42598</v>
      </c>
      <c r="D6135" s="1">
        <v>42601</v>
      </c>
      <c r="E6135" t="s">
        <v>187</v>
      </c>
      <c r="F6135" t="s">
        <v>8708</v>
      </c>
      <c r="G6135" t="s">
        <v>8709</v>
      </c>
      <c r="H6135" t="s">
        <v>40</v>
      </c>
      <c r="I6135" t="s">
        <v>26</v>
      </c>
      <c r="J6135" t="s">
        <v>41</v>
      </c>
      <c r="K6135" t="s">
        <v>42</v>
      </c>
      <c r="L6135">
        <v>90045</v>
      </c>
      <c r="M6135" t="s">
        <v>43</v>
      </c>
      <c r="N6135" t="s">
        <v>6569</v>
      </c>
      <c r="O6135" t="s">
        <v>31</v>
      </c>
      <c r="P6135" t="s">
        <v>55</v>
      </c>
      <c r="Q6135" t="s">
        <v>6570</v>
      </c>
      <c r="R6135">
        <v>161.28</v>
      </c>
      <c r="S6135">
        <v>2</v>
      </c>
      <c r="T6135">
        <v>0.2</v>
      </c>
      <c r="U6135">
        <v>12.096</v>
      </c>
    </row>
    <row r="6136" spans="1:21" x14ac:dyDescent="0.25">
      <c r="A6136">
        <v>6135</v>
      </c>
      <c r="B6136" t="s">
        <v>8710</v>
      </c>
      <c r="C6136" s="1">
        <v>42678</v>
      </c>
      <c r="D6136" s="1">
        <v>42678</v>
      </c>
      <c r="E6136" t="s">
        <v>1292</v>
      </c>
      <c r="F6136" t="s">
        <v>5622</v>
      </c>
      <c r="G6136" t="s">
        <v>5623</v>
      </c>
      <c r="H6136" t="s">
        <v>25</v>
      </c>
      <c r="I6136" t="s">
        <v>26</v>
      </c>
      <c r="J6136" t="s">
        <v>6930</v>
      </c>
      <c r="K6136" t="s">
        <v>42</v>
      </c>
      <c r="L6136">
        <v>91911</v>
      </c>
      <c r="M6136" t="s">
        <v>43</v>
      </c>
      <c r="N6136" t="s">
        <v>1124</v>
      </c>
      <c r="O6136" t="s">
        <v>45</v>
      </c>
      <c r="P6136" t="s">
        <v>67</v>
      </c>
      <c r="Q6136" t="s">
        <v>1125</v>
      </c>
      <c r="R6136">
        <v>192.8</v>
      </c>
      <c r="S6136">
        <v>4</v>
      </c>
      <c r="T6136">
        <v>0</v>
      </c>
      <c r="U6136">
        <v>55.911999999999999</v>
      </c>
    </row>
    <row r="6137" spans="1:21" x14ac:dyDescent="0.25">
      <c r="A6137">
        <v>6136</v>
      </c>
      <c r="B6137" t="s">
        <v>8711</v>
      </c>
      <c r="C6137" s="1">
        <v>42295</v>
      </c>
      <c r="D6137" s="1">
        <v>42299</v>
      </c>
      <c r="E6137" t="s">
        <v>49</v>
      </c>
      <c r="F6137" t="s">
        <v>5345</v>
      </c>
      <c r="G6137" t="s">
        <v>5346</v>
      </c>
      <c r="H6137" t="s">
        <v>101</v>
      </c>
      <c r="I6137" t="s">
        <v>26</v>
      </c>
      <c r="J6137" t="s">
        <v>7296</v>
      </c>
      <c r="K6137" t="s">
        <v>103</v>
      </c>
      <c r="L6137">
        <v>78501</v>
      </c>
      <c r="M6137" t="s">
        <v>104</v>
      </c>
      <c r="N6137" t="s">
        <v>6879</v>
      </c>
      <c r="O6137" t="s">
        <v>70</v>
      </c>
      <c r="P6137" t="s">
        <v>160</v>
      </c>
      <c r="Q6137" t="s">
        <v>6880</v>
      </c>
      <c r="R6137">
        <v>27.696000000000002</v>
      </c>
      <c r="S6137">
        <v>3</v>
      </c>
      <c r="T6137">
        <v>0.2</v>
      </c>
      <c r="U6137">
        <v>3.4620000000000002</v>
      </c>
    </row>
    <row r="6138" spans="1:21" x14ac:dyDescent="0.25">
      <c r="A6138">
        <v>6137</v>
      </c>
      <c r="B6138" t="s">
        <v>8711</v>
      </c>
      <c r="C6138" s="1">
        <v>42295</v>
      </c>
      <c r="D6138" s="1">
        <v>42299</v>
      </c>
      <c r="E6138" t="s">
        <v>49</v>
      </c>
      <c r="F6138" t="s">
        <v>5345</v>
      </c>
      <c r="G6138" t="s">
        <v>5346</v>
      </c>
      <c r="H6138" t="s">
        <v>101</v>
      </c>
      <c r="I6138" t="s">
        <v>26</v>
      </c>
      <c r="J6138" t="s">
        <v>7296</v>
      </c>
      <c r="K6138" t="s">
        <v>103</v>
      </c>
      <c r="L6138">
        <v>78501</v>
      </c>
      <c r="M6138" t="s">
        <v>104</v>
      </c>
      <c r="N6138" t="s">
        <v>5362</v>
      </c>
      <c r="O6138" t="s">
        <v>45</v>
      </c>
      <c r="P6138" t="s">
        <v>77</v>
      </c>
      <c r="Q6138" t="s">
        <v>5363</v>
      </c>
      <c r="R6138">
        <v>73.164000000000001</v>
      </c>
      <c r="S6138">
        <v>6</v>
      </c>
      <c r="T6138">
        <v>0.8</v>
      </c>
      <c r="U6138">
        <v>-186.56819999999999</v>
      </c>
    </row>
    <row r="6139" spans="1:21" x14ac:dyDescent="0.25">
      <c r="A6139">
        <v>6138</v>
      </c>
      <c r="B6139" t="s">
        <v>8712</v>
      </c>
      <c r="C6139" s="1">
        <v>42674</v>
      </c>
      <c r="D6139" s="1">
        <v>42678</v>
      </c>
      <c r="E6139" t="s">
        <v>22</v>
      </c>
      <c r="F6139" t="s">
        <v>3168</v>
      </c>
      <c r="G6139" t="s">
        <v>3169</v>
      </c>
      <c r="H6139" t="s">
        <v>25</v>
      </c>
      <c r="I6139" t="s">
        <v>26</v>
      </c>
      <c r="J6139" t="s">
        <v>7245</v>
      </c>
      <c r="K6139" t="s">
        <v>53</v>
      </c>
      <c r="L6139">
        <v>33021</v>
      </c>
      <c r="M6139" t="s">
        <v>29</v>
      </c>
      <c r="N6139" t="s">
        <v>1869</v>
      </c>
      <c r="O6139" t="s">
        <v>45</v>
      </c>
      <c r="P6139" t="s">
        <v>89</v>
      </c>
      <c r="Q6139" t="s">
        <v>1870</v>
      </c>
      <c r="R6139">
        <v>32.064</v>
      </c>
      <c r="S6139">
        <v>6</v>
      </c>
      <c r="T6139">
        <v>0.2</v>
      </c>
      <c r="U6139">
        <v>11.2224</v>
      </c>
    </row>
    <row r="6140" spans="1:21" x14ac:dyDescent="0.25">
      <c r="A6140">
        <v>6139</v>
      </c>
      <c r="B6140" t="s">
        <v>8713</v>
      </c>
      <c r="C6140" s="1">
        <v>41728</v>
      </c>
      <c r="D6140" s="1">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-12.098000000000001</v>
      </c>
    </row>
    <row r="6141" spans="1:21" x14ac:dyDescent="0.25">
      <c r="A6141">
        <v>6140</v>
      </c>
      <c r="B6141" t="s">
        <v>8714</v>
      </c>
      <c r="C6141" s="1">
        <v>42112</v>
      </c>
      <c r="D6141" s="1">
        <v>42114</v>
      </c>
      <c r="E6141" t="s">
        <v>187</v>
      </c>
      <c r="F6141" t="s">
        <v>6958</v>
      </c>
      <c r="G6141" t="s">
        <v>6959</v>
      </c>
      <c r="H6141" t="s">
        <v>25</v>
      </c>
      <c r="I6141" t="s">
        <v>26</v>
      </c>
      <c r="J6141" t="s">
        <v>8715</v>
      </c>
      <c r="K6141" t="s">
        <v>42</v>
      </c>
      <c r="L6141">
        <v>93454</v>
      </c>
      <c r="M6141" t="s">
        <v>43</v>
      </c>
      <c r="N6141" t="s">
        <v>5924</v>
      </c>
      <c r="O6141" t="s">
        <v>45</v>
      </c>
      <c r="P6141" t="s">
        <v>58</v>
      </c>
      <c r="Q6141" t="s">
        <v>5925</v>
      </c>
      <c r="R6141">
        <v>115.44</v>
      </c>
      <c r="S6141">
        <v>3</v>
      </c>
      <c r="T6141">
        <v>0</v>
      </c>
      <c r="U6141">
        <v>30.014399999999998</v>
      </c>
    </row>
    <row r="6142" spans="1:21" x14ac:dyDescent="0.25">
      <c r="A6142">
        <v>6141</v>
      </c>
      <c r="B6142" t="s">
        <v>8716</v>
      </c>
      <c r="C6142" s="1">
        <v>42925</v>
      </c>
      <c r="D6142" s="1">
        <v>42931</v>
      </c>
      <c r="E6142" t="s">
        <v>49</v>
      </c>
      <c r="F6142" t="s">
        <v>3699</v>
      </c>
      <c r="G6142" t="s">
        <v>3700</v>
      </c>
      <c r="H6142" t="s">
        <v>25</v>
      </c>
      <c r="I6142" t="s">
        <v>26</v>
      </c>
      <c r="J6142" t="s">
        <v>1295</v>
      </c>
      <c r="K6142" t="s">
        <v>748</v>
      </c>
      <c r="L6142">
        <v>6040</v>
      </c>
      <c r="M6142" t="s">
        <v>147</v>
      </c>
      <c r="N6142" t="s">
        <v>8543</v>
      </c>
      <c r="O6142" t="s">
        <v>45</v>
      </c>
      <c r="P6142" t="s">
        <v>89</v>
      </c>
      <c r="Q6142" t="s">
        <v>8544</v>
      </c>
      <c r="R6142">
        <v>274.8</v>
      </c>
      <c r="S6142">
        <v>5</v>
      </c>
      <c r="T6142">
        <v>0</v>
      </c>
      <c r="U6142">
        <v>134.65199999999999</v>
      </c>
    </row>
    <row r="6143" spans="1:21" x14ac:dyDescent="0.25">
      <c r="A6143">
        <v>6142</v>
      </c>
      <c r="B6143" t="s">
        <v>8716</v>
      </c>
      <c r="C6143" s="1">
        <v>42925</v>
      </c>
      <c r="D6143" s="1">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3.9127999999999998</v>
      </c>
    </row>
    <row r="6144" spans="1:21" x14ac:dyDescent="0.25">
      <c r="A6144">
        <v>6143</v>
      </c>
      <c r="B6144" t="s">
        <v>8716</v>
      </c>
      <c r="C6144" s="1">
        <v>42925</v>
      </c>
      <c r="D6144" s="1">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1" x14ac:dyDescent="0.25">
      <c r="A6145">
        <v>6144</v>
      </c>
      <c r="B6145" t="s">
        <v>8716</v>
      </c>
      <c r="C6145" s="1">
        <v>42925</v>
      </c>
      <c r="D6145" s="1">
        <v>42931</v>
      </c>
      <c r="E6145" t="s">
        <v>49</v>
      </c>
      <c r="F6145" t="s">
        <v>3699</v>
      </c>
      <c r="G6145" t="s">
        <v>3700</v>
      </c>
      <c r="H6145" t="s">
        <v>25</v>
      </c>
      <c r="I6145" t="s">
        <v>26</v>
      </c>
      <c r="J6145" t="s">
        <v>1295</v>
      </c>
      <c r="K6145" t="s">
        <v>748</v>
      </c>
      <c r="L6145">
        <v>6040</v>
      </c>
      <c r="M6145" t="s">
        <v>147</v>
      </c>
      <c r="N6145" t="s">
        <v>6853</v>
      </c>
      <c r="O6145" t="s">
        <v>45</v>
      </c>
      <c r="P6145" t="s">
        <v>67</v>
      </c>
      <c r="Q6145" t="s">
        <v>6854</v>
      </c>
      <c r="R6145">
        <v>119.04</v>
      </c>
      <c r="S6145">
        <v>6</v>
      </c>
      <c r="T6145">
        <v>0</v>
      </c>
      <c r="U6145">
        <v>48.806399999999996</v>
      </c>
    </row>
    <row r="6146" spans="1:21" x14ac:dyDescent="0.25">
      <c r="A6146">
        <v>6145</v>
      </c>
      <c r="B6146" t="s">
        <v>8717</v>
      </c>
      <c r="C6146" s="1">
        <v>42913</v>
      </c>
      <c r="D6146" s="1">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9.2322000000000006</v>
      </c>
    </row>
    <row r="6147" spans="1:21" x14ac:dyDescent="0.25">
      <c r="A6147">
        <v>6146</v>
      </c>
      <c r="B6147" t="s">
        <v>8718</v>
      </c>
      <c r="C6147" s="1">
        <v>41995</v>
      </c>
      <c r="D6147" s="1">
        <v>41999</v>
      </c>
      <c r="E6147" t="s">
        <v>49</v>
      </c>
      <c r="F6147" t="s">
        <v>7150</v>
      </c>
      <c r="G6147" t="s">
        <v>7151</v>
      </c>
      <c r="H6147" t="s">
        <v>25</v>
      </c>
      <c r="I6147" t="s">
        <v>26</v>
      </c>
      <c r="J6147" t="s">
        <v>630</v>
      </c>
      <c r="K6147" t="s">
        <v>42</v>
      </c>
      <c r="L6147">
        <v>95123</v>
      </c>
      <c r="M6147" t="s">
        <v>43</v>
      </c>
      <c r="N6147" t="s">
        <v>1946</v>
      </c>
      <c r="O6147" t="s">
        <v>45</v>
      </c>
      <c r="P6147" t="s">
        <v>67</v>
      </c>
      <c r="Q6147" t="s">
        <v>1947</v>
      </c>
      <c r="R6147">
        <v>11.76</v>
      </c>
      <c r="S6147">
        <v>4</v>
      </c>
      <c r="T6147">
        <v>0</v>
      </c>
      <c r="U6147">
        <v>3.1751999999999998</v>
      </c>
    </row>
    <row r="6148" spans="1:21" x14ac:dyDescent="0.25">
      <c r="A6148">
        <v>6147</v>
      </c>
      <c r="B6148" t="s">
        <v>8719</v>
      </c>
      <c r="C6148" s="1">
        <v>43060</v>
      </c>
      <c r="D6148" s="1">
        <v>43064</v>
      </c>
      <c r="E6148" t="s">
        <v>49</v>
      </c>
      <c r="F6148" t="s">
        <v>5295</v>
      </c>
      <c r="G6148" t="s">
        <v>5296</v>
      </c>
      <c r="H6148" t="s">
        <v>40</v>
      </c>
      <c r="I6148" t="s">
        <v>26</v>
      </c>
      <c r="J6148" t="s">
        <v>126</v>
      </c>
      <c r="K6148" t="s">
        <v>42</v>
      </c>
      <c r="L6148">
        <v>94122</v>
      </c>
      <c r="M6148" t="s">
        <v>43</v>
      </c>
      <c r="N6148" t="s">
        <v>1946</v>
      </c>
      <c r="O6148" t="s">
        <v>45</v>
      </c>
      <c r="P6148" t="s">
        <v>67</v>
      </c>
      <c r="Q6148" t="s">
        <v>1947</v>
      </c>
      <c r="R6148">
        <v>11.76</v>
      </c>
      <c r="S6148">
        <v>4</v>
      </c>
      <c r="T6148">
        <v>0</v>
      </c>
      <c r="U6148">
        <v>3.1751999999999998</v>
      </c>
    </row>
    <row r="6149" spans="1:21" x14ac:dyDescent="0.25">
      <c r="A6149">
        <v>6148</v>
      </c>
      <c r="B6149" t="s">
        <v>8719</v>
      </c>
      <c r="C6149" s="1">
        <v>43060</v>
      </c>
      <c r="D6149" s="1">
        <v>43064</v>
      </c>
      <c r="E6149" t="s">
        <v>49</v>
      </c>
      <c r="F6149" t="s">
        <v>5295</v>
      </c>
      <c r="G6149" t="s">
        <v>5296</v>
      </c>
      <c r="H6149" t="s">
        <v>40</v>
      </c>
      <c r="I6149" t="s">
        <v>26</v>
      </c>
      <c r="J6149" t="s">
        <v>126</v>
      </c>
      <c r="K6149" t="s">
        <v>42</v>
      </c>
      <c r="L6149">
        <v>94122</v>
      </c>
      <c r="M6149" t="s">
        <v>43</v>
      </c>
      <c r="N6149" t="s">
        <v>3870</v>
      </c>
      <c r="O6149" t="s">
        <v>45</v>
      </c>
      <c r="P6149" t="s">
        <v>74</v>
      </c>
      <c r="Q6149" t="s">
        <v>3871</v>
      </c>
      <c r="R6149">
        <v>40.735999999999997</v>
      </c>
      <c r="S6149">
        <v>2</v>
      </c>
      <c r="T6149">
        <v>0.2</v>
      </c>
      <c r="U6149">
        <v>14.7668</v>
      </c>
    </row>
    <row r="6150" spans="1:21" x14ac:dyDescent="0.25">
      <c r="A6150">
        <v>6149</v>
      </c>
      <c r="B6150" t="s">
        <v>8720</v>
      </c>
      <c r="C6150" s="1">
        <v>42548</v>
      </c>
      <c r="D6150" s="1">
        <v>42550</v>
      </c>
      <c r="E6150" t="s">
        <v>22</v>
      </c>
      <c r="F6150" t="s">
        <v>6029</v>
      </c>
      <c r="G6150" t="s">
        <v>6030</v>
      </c>
      <c r="H6150" t="s">
        <v>25</v>
      </c>
      <c r="I6150" t="s">
        <v>26</v>
      </c>
      <c r="J6150" t="s">
        <v>126</v>
      </c>
      <c r="K6150" t="s">
        <v>42</v>
      </c>
      <c r="L6150">
        <v>94109</v>
      </c>
      <c r="M6150" t="s">
        <v>43</v>
      </c>
      <c r="N6150" t="s">
        <v>6743</v>
      </c>
      <c r="O6150" t="s">
        <v>70</v>
      </c>
      <c r="P6150" t="s">
        <v>71</v>
      </c>
      <c r="Q6150" t="s">
        <v>6744</v>
      </c>
      <c r="R6150">
        <v>201.584</v>
      </c>
      <c r="S6150">
        <v>2</v>
      </c>
      <c r="T6150">
        <v>0.2</v>
      </c>
      <c r="U6150">
        <v>12.599</v>
      </c>
    </row>
    <row r="6151" spans="1:21" x14ac:dyDescent="0.25">
      <c r="A6151">
        <v>6150</v>
      </c>
      <c r="B6151" t="s">
        <v>8721</v>
      </c>
      <c r="C6151" s="1">
        <v>43097</v>
      </c>
      <c r="D6151" s="1">
        <v>43100</v>
      </c>
      <c r="E6151" t="s">
        <v>187</v>
      </c>
      <c r="F6151" t="s">
        <v>6318</v>
      </c>
      <c r="G6151" t="s">
        <v>6319</v>
      </c>
      <c r="H6151" t="s">
        <v>40</v>
      </c>
      <c r="I6151" t="s">
        <v>26</v>
      </c>
      <c r="J6151" t="s">
        <v>1175</v>
      </c>
      <c r="K6151" t="s">
        <v>42</v>
      </c>
      <c r="L6151">
        <v>90805</v>
      </c>
      <c r="M6151" t="s">
        <v>43</v>
      </c>
      <c r="N6151" t="s">
        <v>280</v>
      </c>
      <c r="O6151" t="s">
        <v>31</v>
      </c>
      <c r="P6151" t="s">
        <v>35</v>
      </c>
      <c r="Q6151" t="s">
        <v>281</v>
      </c>
      <c r="R6151">
        <v>340.70400000000001</v>
      </c>
      <c r="S6151">
        <v>6</v>
      </c>
      <c r="T6151">
        <v>0.2</v>
      </c>
      <c r="U6151">
        <v>-34.070399999999999</v>
      </c>
    </row>
    <row r="6152" spans="1:21" x14ac:dyDescent="0.25">
      <c r="A6152">
        <v>6151</v>
      </c>
      <c r="B6152" t="s">
        <v>8722</v>
      </c>
      <c r="C6152" s="1">
        <v>42468</v>
      </c>
      <c r="D6152" s="1">
        <v>42471</v>
      </c>
      <c r="E6152" t="s">
        <v>187</v>
      </c>
      <c r="F6152" t="s">
        <v>4476</v>
      </c>
      <c r="G6152" t="s">
        <v>4477</v>
      </c>
      <c r="H6152" t="s">
        <v>25</v>
      </c>
      <c r="I6152" t="s">
        <v>26</v>
      </c>
      <c r="J6152" t="s">
        <v>496</v>
      </c>
      <c r="K6152" t="s">
        <v>1274</v>
      </c>
      <c r="L6152">
        <v>31907</v>
      </c>
      <c r="M6152" t="s">
        <v>29</v>
      </c>
      <c r="N6152" t="s">
        <v>6705</v>
      </c>
      <c r="O6152" t="s">
        <v>31</v>
      </c>
      <c r="P6152" t="s">
        <v>32</v>
      </c>
      <c r="Q6152" t="s">
        <v>6706</v>
      </c>
      <c r="R6152">
        <v>354.9</v>
      </c>
      <c r="S6152">
        <v>5</v>
      </c>
      <c r="T6152">
        <v>0</v>
      </c>
      <c r="U6152">
        <v>88.724999999999994</v>
      </c>
    </row>
    <row r="6153" spans="1:21" x14ac:dyDescent="0.25">
      <c r="A6153">
        <v>6152</v>
      </c>
      <c r="B6153" t="s">
        <v>8723</v>
      </c>
      <c r="C6153" s="1">
        <v>41716</v>
      </c>
      <c r="D6153" s="1">
        <v>41719</v>
      </c>
      <c r="E6153" t="s">
        <v>22</v>
      </c>
      <c r="F6153" t="s">
        <v>7280</v>
      </c>
      <c r="G6153" t="s">
        <v>7281</v>
      </c>
      <c r="H6153" t="s">
        <v>101</v>
      </c>
      <c r="I6153" t="s">
        <v>26</v>
      </c>
      <c r="J6153" t="s">
        <v>126</v>
      </c>
      <c r="K6153" t="s">
        <v>42</v>
      </c>
      <c r="L6153">
        <v>94110</v>
      </c>
      <c r="M6153" t="s">
        <v>43</v>
      </c>
      <c r="N6153" t="s">
        <v>7059</v>
      </c>
      <c r="O6153" t="s">
        <v>31</v>
      </c>
      <c r="P6153" t="s">
        <v>32</v>
      </c>
      <c r="Q6153" t="s">
        <v>7060</v>
      </c>
      <c r="R6153">
        <v>1198.33</v>
      </c>
      <c r="S6153">
        <v>10</v>
      </c>
      <c r="T6153">
        <v>0.15</v>
      </c>
      <c r="U6153">
        <v>70.489999999999995</v>
      </c>
    </row>
    <row r="6154" spans="1:21" x14ac:dyDescent="0.25">
      <c r="A6154">
        <v>6153</v>
      </c>
      <c r="B6154" t="s">
        <v>8724</v>
      </c>
      <c r="C6154" s="1">
        <v>42919</v>
      </c>
      <c r="D6154" s="1">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0.87919999999999998</v>
      </c>
    </row>
    <row r="6155" spans="1:21" x14ac:dyDescent="0.25">
      <c r="A6155">
        <v>6154</v>
      </c>
      <c r="B6155" t="s">
        <v>8725</v>
      </c>
      <c r="C6155" s="1">
        <v>42845</v>
      </c>
      <c r="D6155" s="1">
        <v>42848</v>
      </c>
      <c r="E6155" t="s">
        <v>187</v>
      </c>
      <c r="F6155" t="s">
        <v>480</v>
      </c>
      <c r="G6155" t="s">
        <v>481</v>
      </c>
      <c r="H6155" t="s">
        <v>40</v>
      </c>
      <c r="I6155" t="s">
        <v>26</v>
      </c>
      <c r="J6155" t="s">
        <v>145</v>
      </c>
      <c r="K6155" t="s">
        <v>146</v>
      </c>
      <c r="L6155">
        <v>19120</v>
      </c>
      <c r="M6155" t="s">
        <v>147</v>
      </c>
      <c r="N6155" t="s">
        <v>5864</v>
      </c>
      <c r="O6155" t="s">
        <v>31</v>
      </c>
      <c r="P6155" t="s">
        <v>64</v>
      </c>
      <c r="Q6155" t="s">
        <v>5865</v>
      </c>
      <c r="R6155">
        <v>51.968000000000004</v>
      </c>
      <c r="S6155">
        <v>2</v>
      </c>
      <c r="T6155">
        <v>0.2</v>
      </c>
      <c r="U6155">
        <v>10.393599999999999</v>
      </c>
    </row>
    <row r="6156" spans="1:21" x14ac:dyDescent="0.25">
      <c r="A6156">
        <v>6155</v>
      </c>
      <c r="B6156" t="s">
        <v>8725</v>
      </c>
      <c r="C6156" s="1">
        <v>42845</v>
      </c>
      <c r="D6156" s="1">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51.335999999999999</v>
      </c>
      <c r="S6156">
        <v>3</v>
      </c>
      <c r="T6156">
        <v>0.2</v>
      </c>
      <c r="U6156">
        <v>5.7752999999999997</v>
      </c>
    </row>
    <row r="6157" spans="1:21" x14ac:dyDescent="0.25">
      <c r="A6157">
        <v>6156</v>
      </c>
      <c r="B6157" t="s">
        <v>8725</v>
      </c>
      <c r="C6157" s="1">
        <v>42845</v>
      </c>
      <c r="D6157" s="1">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33.270400000000002</v>
      </c>
    </row>
    <row r="6158" spans="1:21" x14ac:dyDescent="0.25">
      <c r="A6158">
        <v>6157</v>
      </c>
      <c r="B6158" t="s">
        <v>8725</v>
      </c>
      <c r="C6158" s="1">
        <v>42845</v>
      </c>
      <c r="D6158" s="1">
        <v>42848</v>
      </c>
      <c r="E6158" t="s">
        <v>187</v>
      </c>
      <c r="F6158" t="s">
        <v>480</v>
      </c>
      <c r="G6158" t="s">
        <v>481</v>
      </c>
      <c r="H6158" t="s">
        <v>40</v>
      </c>
      <c r="I6158" t="s">
        <v>26</v>
      </c>
      <c r="J6158" t="s">
        <v>145</v>
      </c>
      <c r="K6158" t="s">
        <v>146</v>
      </c>
      <c r="L6158">
        <v>19120</v>
      </c>
      <c r="M6158" t="s">
        <v>147</v>
      </c>
      <c r="N6158" t="s">
        <v>5705</v>
      </c>
      <c r="O6158" t="s">
        <v>31</v>
      </c>
      <c r="P6158" t="s">
        <v>64</v>
      </c>
      <c r="Q6158" t="s">
        <v>5706</v>
      </c>
      <c r="R6158">
        <v>42.408000000000001</v>
      </c>
      <c r="S6158">
        <v>3</v>
      </c>
      <c r="T6158">
        <v>0.2</v>
      </c>
      <c r="U6158">
        <v>9.5418000000000003</v>
      </c>
    </row>
    <row r="6159" spans="1:21" x14ac:dyDescent="0.25">
      <c r="A6159">
        <v>6158</v>
      </c>
      <c r="B6159" t="s">
        <v>8726</v>
      </c>
      <c r="C6159" s="1">
        <v>42585</v>
      </c>
      <c r="D6159" s="1">
        <v>42587</v>
      </c>
      <c r="E6159" t="s">
        <v>22</v>
      </c>
      <c r="F6159" t="s">
        <v>7446</v>
      </c>
      <c r="G6159" t="s">
        <v>7447</v>
      </c>
      <c r="H6159" t="s">
        <v>25</v>
      </c>
      <c r="I6159" t="s">
        <v>26</v>
      </c>
      <c r="J6159" t="s">
        <v>4556</v>
      </c>
      <c r="K6159" t="s">
        <v>649</v>
      </c>
      <c r="L6159">
        <v>74133</v>
      </c>
      <c r="M6159" t="s">
        <v>104</v>
      </c>
      <c r="N6159" t="s">
        <v>504</v>
      </c>
      <c r="O6159" t="s">
        <v>45</v>
      </c>
      <c r="P6159" t="s">
        <v>172</v>
      </c>
      <c r="Q6159" t="s">
        <v>505</v>
      </c>
      <c r="R6159">
        <v>81.540000000000006</v>
      </c>
      <c r="S6159">
        <v>3</v>
      </c>
      <c r="T6159">
        <v>0</v>
      </c>
      <c r="U6159">
        <v>38.323799999999999</v>
      </c>
    </row>
    <row r="6160" spans="1:21" x14ac:dyDescent="0.25">
      <c r="A6160">
        <v>6159</v>
      </c>
      <c r="B6160" t="s">
        <v>8726</v>
      </c>
      <c r="C6160" s="1">
        <v>42585</v>
      </c>
      <c r="D6160" s="1">
        <v>42587</v>
      </c>
      <c r="E6160" t="s">
        <v>22</v>
      </c>
      <c r="F6160" t="s">
        <v>7446</v>
      </c>
      <c r="G6160" t="s">
        <v>7447</v>
      </c>
      <c r="H6160" t="s">
        <v>25</v>
      </c>
      <c r="I6160" t="s">
        <v>26</v>
      </c>
      <c r="J6160" t="s">
        <v>4556</v>
      </c>
      <c r="K6160" t="s">
        <v>649</v>
      </c>
      <c r="L6160">
        <v>74133</v>
      </c>
      <c r="M6160" t="s">
        <v>104</v>
      </c>
      <c r="N6160" t="s">
        <v>8727</v>
      </c>
      <c r="O6160" t="s">
        <v>70</v>
      </c>
      <c r="P6160" t="s">
        <v>160</v>
      </c>
      <c r="Q6160" t="s">
        <v>8728</v>
      </c>
      <c r="R6160">
        <v>167.28</v>
      </c>
      <c r="S6160">
        <v>12</v>
      </c>
      <c r="T6160">
        <v>0</v>
      </c>
      <c r="U6160">
        <v>23.4192</v>
      </c>
    </row>
    <row r="6161" spans="1:21" x14ac:dyDescent="0.25">
      <c r="A6161">
        <v>6160</v>
      </c>
      <c r="B6161" t="s">
        <v>8729</v>
      </c>
      <c r="C6161" s="1">
        <v>42707</v>
      </c>
      <c r="D6161" s="1">
        <v>42713</v>
      </c>
      <c r="E6161" t="s">
        <v>49</v>
      </c>
      <c r="F6161" t="s">
        <v>2525</v>
      </c>
      <c r="G6161" t="s">
        <v>2526</v>
      </c>
      <c r="H6161" t="s">
        <v>25</v>
      </c>
      <c r="I6161" t="s">
        <v>26</v>
      </c>
      <c r="J6161" t="s">
        <v>41</v>
      </c>
      <c r="K6161" t="s">
        <v>42</v>
      </c>
      <c r="L6161">
        <v>90049</v>
      </c>
      <c r="M6161" t="s">
        <v>43</v>
      </c>
      <c r="N6161" t="s">
        <v>7511</v>
      </c>
      <c r="O6161" t="s">
        <v>45</v>
      </c>
      <c r="P6161" t="s">
        <v>58</v>
      </c>
      <c r="Q6161" t="s">
        <v>7512</v>
      </c>
      <c r="R6161">
        <v>772.68</v>
      </c>
      <c r="S6161">
        <v>4</v>
      </c>
      <c r="T6161">
        <v>0</v>
      </c>
      <c r="U6161">
        <v>108.1752</v>
      </c>
    </row>
    <row r="6162" spans="1:21" x14ac:dyDescent="0.25">
      <c r="A6162">
        <v>6161</v>
      </c>
      <c r="B6162" t="s">
        <v>8730</v>
      </c>
      <c r="C6162" s="1">
        <v>41717</v>
      </c>
      <c r="D6162" s="1">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v>
      </c>
      <c r="S6162">
        <v>3</v>
      </c>
      <c r="T6162">
        <v>0.2</v>
      </c>
      <c r="U6162">
        <v>28.347899999999999</v>
      </c>
    </row>
    <row r="6163" spans="1:21" x14ac:dyDescent="0.25">
      <c r="A6163">
        <v>6162</v>
      </c>
      <c r="B6163" t="s">
        <v>8730</v>
      </c>
      <c r="C6163" s="1">
        <v>41717</v>
      </c>
      <c r="D6163" s="1">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row>
    <row r="6164" spans="1:21" x14ac:dyDescent="0.25">
      <c r="A6164">
        <v>6163</v>
      </c>
      <c r="B6164" t="s">
        <v>8730</v>
      </c>
      <c r="C6164" s="1">
        <v>41717</v>
      </c>
      <c r="D6164" s="1">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v>
      </c>
      <c r="S6164">
        <v>3</v>
      </c>
      <c r="T6164">
        <v>0.2</v>
      </c>
      <c r="U6164">
        <v>1.962</v>
      </c>
    </row>
    <row r="6165" spans="1:21" x14ac:dyDescent="0.25">
      <c r="A6165">
        <v>6164</v>
      </c>
      <c r="B6165" t="s">
        <v>8730</v>
      </c>
      <c r="C6165" s="1">
        <v>41717</v>
      </c>
      <c r="D6165" s="1">
        <v>41719</v>
      </c>
      <c r="E6165" t="s">
        <v>187</v>
      </c>
      <c r="F6165" t="s">
        <v>1783</v>
      </c>
      <c r="G6165" t="s">
        <v>1784</v>
      </c>
      <c r="H6165" t="s">
        <v>40</v>
      </c>
      <c r="I6165" t="s">
        <v>26</v>
      </c>
      <c r="J6165" t="s">
        <v>1796</v>
      </c>
      <c r="K6165" t="s">
        <v>53</v>
      </c>
      <c r="L6165">
        <v>33801</v>
      </c>
      <c r="M6165" t="s">
        <v>29</v>
      </c>
      <c r="N6165" t="s">
        <v>5820</v>
      </c>
      <c r="O6165" t="s">
        <v>45</v>
      </c>
      <c r="P6165" t="s">
        <v>74</v>
      </c>
      <c r="Q6165" t="s">
        <v>5821</v>
      </c>
      <c r="R6165">
        <v>33.57</v>
      </c>
      <c r="S6165">
        <v>5</v>
      </c>
      <c r="T6165">
        <v>0.7</v>
      </c>
      <c r="U6165">
        <v>-25.736999999999998</v>
      </c>
    </row>
    <row r="6166" spans="1:21" x14ac:dyDescent="0.25">
      <c r="A6166">
        <v>6165</v>
      </c>
      <c r="B6166" t="s">
        <v>8730</v>
      </c>
      <c r="C6166" s="1">
        <v>41717</v>
      </c>
      <c r="D6166" s="1">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v>
      </c>
      <c r="S6166">
        <v>3</v>
      </c>
      <c r="T6166">
        <v>0.2</v>
      </c>
      <c r="U6166">
        <v>1.3728</v>
      </c>
    </row>
    <row r="6167" spans="1:21" x14ac:dyDescent="0.25">
      <c r="A6167">
        <v>6166</v>
      </c>
      <c r="B6167" t="s">
        <v>8730</v>
      </c>
      <c r="C6167" s="1">
        <v>41717</v>
      </c>
      <c r="D6167" s="1">
        <v>41719</v>
      </c>
      <c r="E6167" t="s">
        <v>187</v>
      </c>
      <c r="F6167" t="s">
        <v>1783</v>
      </c>
      <c r="G6167" t="s">
        <v>1784</v>
      </c>
      <c r="H6167" t="s">
        <v>40</v>
      </c>
      <c r="I6167" t="s">
        <v>26</v>
      </c>
      <c r="J6167" t="s">
        <v>1796</v>
      </c>
      <c r="K6167" t="s">
        <v>53</v>
      </c>
      <c r="L6167">
        <v>33801</v>
      </c>
      <c r="M6167" t="s">
        <v>29</v>
      </c>
      <c r="N6167" t="s">
        <v>7638</v>
      </c>
      <c r="O6167" t="s">
        <v>31</v>
      </c>
      <c r="P6167" t="s">
        <v>64</v>
      </c>
      <c r="Q6167" t="s">
        <v>7639</v>
      </c>
      <c r="R6167">
        <v>20.015999999999998</v>
      </c>
      <c r="S6167">
        <v>3</v>
      </c>
      <c r="T6167">
        <v>0.2</v>
      </c>
      <c r="U6167">
        <v>5.5044000000000004</v>
      </c>
    </row>
    <row r="6168" spans="1:21" x14ac:dyDescent="0.25">
      <c r="A6168">
        <v>6167</v>
      </c>
      <c r="B6168" t="s">
        <v>8730</v>
      </c>
      <c r="C6168" s="1">
        <v>41717</v>
      </c>
      <c r="D6168" s="1">
        <v>41719</v>
      </c>
      <c r="E6168" t="s">
        <v>187</v>
      </c>
      <c r="F6168" t="s">
        <v>1783</v>
      </c>
      <c r="G6168" t="s">
        <v>1784</v>
      </c>
      <c r="H6168" t="s">
        <v>40</v>
      </c>
      <c r="I6168" t="s">
        <v>26</v>
      </c>
      <c r="J6168" t="s">
        <v>1796</v>
      </c>
      <c r="K6168" t="s">
        <v>53</v>
      </c>
      <c r="L6168">
        <v>33801</v>
      </c>
      <c r="M6168" t="s">
        <v>29</v>
      </c>
      <c r="N6168" t="s">
        <v>8681</v>
      </c>
      <c r="O6168" t="s">
        <v>70</v>
      </c>
      <c r="P6168" t="s">
        <v>160</v>
      </c>
      <c r="Q6168" t="s">
        <v>8682</v>
      </c>
      <c r="R6168">
        <v>170.24</v>
      </c>
      <c r="S6168">
        <v>2</v>
      </c>
      <c r="T6168">
        <v>0.2</v>
      </c>
      <c r="U6168">
        <v>53.2</v>
      </c>
    </row>
    <row r="6169" spans="1:21" x14ac:dyDescent="0.25">
      <c r="A6169">
        <v>6168</v>
      </c>
      <c r="B6169" t="s">
        <v>8731</v>
      </c>
      <c r="C6169" s="1">
        <v>42114</v>
      </c>
      <c r="D6169" s="1">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44.045999999999999</v>
      </c>
    </row>
    <row r="6170" spans="1:21" x14ac:dyDescent="0.25">
      <c r="A6170">
        <v>6169</v>
      </c>
      <c r="B6170" t="s">
        <v>8732</v>
      </c>
      <c r="C6170" s="1">
        <v>42266</v>
      </c>
      <c r="D6170" s="1">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1" x14ac:dyDescent="0.25">
      <c r="A6171">
        <v>6170</v>
      </c>
      <c r="B6171" t="s">
        <v>8733</v>
      </c>
      <c r="C6171" s="1">
        <v>41878</v>
      </c>
      <c r="D6171" s="1">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x14ac:dyDescent="0.25">
      <c r="A6172">
        <v>6171</v>
      </c>
      <c r="B6172" t="s">
        <v>8734</v>
      </c>
      <c r="C6172" s="1">
        <v>42723</v>
      </c>
      <c r="D6172" s="1">
        <v>42728</v>
      </c>
      <c r="E6172" t="s">
        <v>22</v>
      </c>
      <c r="F6172" t="s">
        <v>8735</v>
      </c>
      <c r="G6172" t="s">
        <v>8736</v>
      </c>
      <c r="H6172" t="s">
        <v>40</v>
      </c>
      <c r="I6172" t="s">
        <v>26</v>
      </c>
      <c r="J6172" t="s">
        <v>265</v>
      </c>
      <c r="K6172" t="s">
        <v>266</v>
      </c>
      <c r="L6172">
        <v>10035</v>
      </c>
      <c r="M6172" t="s">
        <v>147</v>
      </c>
      <c r="N6172" t="s">
        <v>5778</v>
      </c>
      <c r="O6172" t="s">
        <v>45</v>
      </c>
      <c r="P6172" t="s">
        <v>74</v>
      </c>
      <c r="Q6172" t="s">
        <v>5779</v>
      </c>
      <c r="R6172">
        <v>34.247999999999998</v>
      </c>
      <c r="S6172">
        <v>3</v>
      </c>
      <c r="T6172">
        <v>0.2</v>
      </c>
      <c r="U6172">
        <v>11.5587</v>
      </c>
    </row>
    <row r="6173" spans="1:21" x14ac:dyDescent="0.25">
      <c r="A6173">
        <v>6172</v>
      </c>
      <c r="B6173" t="s">
        <v>8734</v>
      </c>
      <c r="C6173" s="1">
        <v>42723</v>
      </c>
      <c r="D6173" s="1">
        <v>42728</v>
      </c>
      <c r="E6173" t="s">
        <v>22</v>
      </c>
      <c r="F6173" t="s">
        <v>8735</v>
      </c>
      <c r="G6173" t="s">
        <v>8736</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1" x14ac:dyDescent="0.25">
      <c r="A6174">
        <v>6173</v>
      </c>
      <c r="B6174" t="s">
        <v>8737</v>
      </c>
      <c r="C6174" s="1">
        <v>41853</v>
      </c>
      <c r="D6174" s="1">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1" x14ac:dyDescent="0.25">
      <c r="A6175">
        <v>6174</v>
      </c>
      <c r="B6175" t="s">
        <v>8737</v>
      </c>
      <c r="C6175" s="1">
        <v>41853</v>
      </c>
      <c r="D6175" s="1">
        <v>41859</v>
      </c>
      <c r="E6175" t="s">
        <v>49</v>
      </c>
      <c r="F6175" t="s">
        <v>1070</v>
      </c>
      <c r="G6175" t="s">
        <v>1071</v>
      </c>
      <c r="H6175" t="s">
        <v>101</v>
      </c>
      <c r="I6175" t="s">
        <v>26</v>
      </c>
      <c r="J6175" t="s">
        <v>317</v>
      </c>
      <c r="K6175" t="s">
        <v>596</v>
      </c>
      <c r="L6175">
        <v>65807</v>
      </c>
      <c r="M6175" t="s">
        <v>104</v>
      </c>
      <c r="N6175" t="s">
        <v>7428</v>
      </c>
      <c r="O6175" t="s">
        <v>70</v>
      </c>
      <c r="P6175" t="s">
        <v>160</v>
      </c>
      <c r="Q6175" t="s">
        <v>7429</v>
      </c>
      <c r="R6175">
        <v>21.2</v>
      </c>
      <c r="S6175">
        <v>2</v>
      </c>
      <c r="T6175">
        <v>0</v>
      </c>
      <c r="U6175">
        <v>9.1159999999999997</v>
      </c>
    </row>
    <row r="6176" spans="1:21" x14ac:dyDescent="0.25">
      <c r="A6176">
        <v>6175</v>
      </c>
      <c r="B6176" t="s">
        <v>8737</v>
      </c>
      <c r="C6176" s="1">
        <v>41853</v>
      </c>
      <c r="D6176" s="1">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226.36259999999999</v>
      </c>
    </row>
    <row r="6177" spans="1:21" x14ac:dyDescent="0.25">
      <c r="A6177">
        <v>6176</v>
      </c>
      <c r="B6177" t="s">
        <v>8738</v>
      </c>
      <c r="C6177" s="1">
        <v>42268</v>
      </c>
      <c r="D6177" s="1">
        <v>42273</v>
      </c>
      <c r="E6177" t="s">
        <v>49</v>
      </c>
      <c r="F6177" t="s">
        <v>6180</v>
      </c>
      <c r="G6177" t="s">
        <v>6181</v>
      </c>
      <c r="H6177" t="s">
        <v>25</v>
      </c>
      <c r="I6177" t="s">
        <v>26</v>
      </c>
      <c r="J6177" t="s">
        <v>381</v>
      </c>
      <c r="K6177" t="s">
        <v>382</v>
      </c>
      <c r="L6177">
        <v>29203</v>
      </c>
      <c r="M6177" t="s">
        <v>29</v>
      </c>
      <c r="N6177" t="s">
        <v>3043</v>
      </c>
      <c r="O6177" t="s">
        <v>31</v>
      </c>
      <c r="P6177" t="s">
        <v>35</v>
      </c>
      <c r="Q6177" t="s">
        <v>3044</v>
      </c>
      <c r="R6177">
        <v>1690.04</v>
      </c>
      <c r="S6177">
        <v>4</v>
      </c>
      <c r="T6177">
        <v>0</v>
      </c>
      <c r="U6177">
        <v>422.51</v>
      </c>
    </row>
    <row r="6178" spans="1:21" x14ac:dyDescent="0.25">
      <c r="A6178">
        <v>6177</v>
      </c>
      <c r="B6178" t="s">
        <v>8738</v>
      </c>
      <c r="C6178" s="1">
        <v>42268</v>
      </c>
      <c r="D6178" s="1">
        <v>42273</v>
      </c>
      <c r="E6178" t="s">
        <v>49</v>
      </c>
      <c r="F6178" t="s">
        <v>6180</v>
      </c>
      <c r="G6178" t="s">
        <v>6181</v>
      </c>
      <c r="H6178" t="s">
        <v>25</v>
      </c>
      <c r="I6178" t="s">
        <v>26</v>
      </c>
      <c r="J6178" t="s">
        <v>381</v>
      </c>
      <c r="K6178" t="s">
        <v>382</v>
      </c>
      <c r="L6178">
        <v>29203</v>
      </c>
      <c r="M6178" t="s">
        <v>29</v>
      </c>
      <c r="N6178" t="s">
        <v>2244</v>
      </c>
      <c r="O6178" t="s">
        <v>45</v>
      </c>
      <c r="P6178" t="s">
        <v>58</v>
      </c>
      <c r="Q6178" t="s">
        <v>2245</v>
      </c>
      <c r="R6178">
        <v>85.96</v>
      </c>
      <c r="S6178">
        <v>7</v>
      </c>
      <c r="T6178">
        <v>0</v>
      </c>
      <c r="U6178">
        <v>24.0688</v>
      </c>
    </row>
    <row r="6179" spans="1:21" x14ac:dyDescent="0.25">
      <c r="A6179">
        <v>6178</v>
      </c>
      <c r="B6179" t="s">
        <v>8738</v>
      </c>
      <c r="C6179" s="1">
        <v>42268</v>
      </c>
      <c r="D6179" s="1">
        <v>42273</v>
      </c>
      <c r="E6179" t="s">
        <v>49</v>
      </c>
      <c r="F6179" t="s">
        <v>6180</v>
      </c>
      <c r="G6179" t="s">
        <v>6181</v>
      </c>
      <c r="H6179" t="s">
        <v>25</v>
      </c>
      <c r="I6179" t="s">
        <v>26</v>
      </c>
      <c r="J6179" t="s">
        <v>381</v>
      </c>
      <c r="K6179" t="s">
        <v>382</v>
      </c>
      <c r="L6179">
        <v>29203</v>
      </c>
      <c r="M6179" t="s">
        <v>29</v>
      </c>
      <c r="N6179" t="s">
        <v>7759</v>
      </c>
      <c r="O6179" t="s">
        <v>45</v>
      </c>
      <c r="P6179" t="s">
        <v>172</v>
      </c>
      <c r="Q6179" t="s">
        <v>7760</v>
      </c>
      <c r="R6179">
        <v>121.96</v>
      </c>
      <c r="S6179">
        <v>2</v>
      </c>
      <c r="T6179">
        <v>0</v>
      </c>
      <c r="U6179">
        <v>57.321199999999997</v>
      </c>
    </row>
    <row r="6180" spans="1:21" x14ac:dyDescent="0.25">
      <c r="A6180">
        <v>6179</v>
      </c>
      <c r="B6180" t="s">
        <v>8738</v>
      </c>
      <c r="C6180" s="1">
        <v>42268</v>
      </c>
      <c r="D6180" s="1">
        <v>42273</v>
      </c>
      <c r="E6180" t="s">
        <v>49</v>
      </c>
      <c r="F6180" t="s">
        <v>6180</v>
      </c>
      <c r="G6180" t="s">
        <v>6181</v>
      </c>
      <c r="H6180" t="s">
        <v>25</v>
      </c>
      <c r="I6180" t="s">
        <v>26</v>
      </c>
      <c r="J6180" t="s">
        <v>381</v>
      </c>
      <c r="K6180" t="s">
        <v>382</v>
      </c>
      <c r="L6180">
        <v>29203</v>
      </c>
      <c r="M6180" t="s">
        <v>29</v>
      </c>
      <c r="N6180" t="s">
        <v>8739</v>
      </c>
      <c r="O6180" t="s">
        <v>45</v>
      </c>
      <c r="P6180" t="s">
        <v>89</v>
      </c>
      <c r="Q6180" t="s">
        <v>8740</v>
      </c>
      <c r="R6180">
        <v>23.92</v>
      </c>
      <c r="S6180">
        <v>4</v>
      </c>
      <c r="T6180">
        <v>0</v>
      </c>
      <c r="U6180">
        <v>11.720800000000001</v>
      </c>
    </row>
    <row r="6181" spans="1:21" x14ac:dyDescent="0.25">
      <c r="A6181">
        <v>6180</v>
      </c>
      <c r="B6181" t="s">
        <v>8738</v>
      </c>
      <c r="C6181" s="1">
        <v>42268</v>
      </c>
      <c r="D6181" s="1">
        <v>42273</v>
      </c>
      <c r="E6181" t="s">
        <v>49</v>
      </c>
      <c r="F6181" t="s">
        <v>6180</v>
      </c>
      <c r="G6181" t="s">
        <v>6181</v>
      </c>
      <c r="H6181" t="s">
        <v>25</v>
      </c>
      <c r="I6181" t="s">
        <v>26</v>
      </c>
      <c r="J6181" t="s">
        <v>381</v>
      </c>
      <c r="K6181" t="s">
        <v>382</v>
      </c>
      <c r="L6181">
        <v>29203</v>
      </c>
      <c r="M6181" t="s">
        <v>29</v>
      </c>
      <c r="N6181" t="s">
        <v>3548</v>
      </c>
      <c r="O6181" t="s">
        <v>45</v>
      </c>
      <c r="P6181" t="s">
        <v>58</v>
      </c>
      <c r="Q6181" t="s">
        <v>3549</v>
      </c>
      <c r="R6181">
        <v>63.96</v>
      </c>
      <c r="S6181">
        <v>2</v>
      </c>
      <c r="T6181">
        <v>0</v>
      </c>
      <c r="U6181">
        <v>6.3959999999999999</v>
      </c>
    </row>
    <row r="6182" spans="1:21" x14ac:dyDescent="0.25">
      <c r="A6182">
        <v>6181</v>
      </c>
      <c r="B6182" t="s">
        <v>8738</v>
      </c>
      <c r="C6182" s="1">
        <v>42268</v>
      </c>
      <c r="D6182" s="1">
        <v>42273</v>
      </c>
      <c r="E6182" t="s">
        <v>49</v>
      </c>
      <c r="F6182" t="s">
        <v>6180</v>
      </c>
      <c r="G6182" t="s">
        <v>6181</v>
      </c>
      <c r="H6182" t="s">
        <v>25</v>
      </c>
      <c r="I6182" t="s">
        <v>26</v>
      </c>
      <c r="J6182" t="s">
        <v>381</v>
      </c>
      <c r="K6182" t="s">
        <v>382</v>
      </c>
      <c r="L6182">
        <v>29203</v>
      </c>
      <c r="M6182" t="s">
        <v>29</v>
      </c>
      <c r="N6182" t="s">
        <v>5655</v>
      </c>
      <c r="O6182" t="s">
        <v>70</v>
      </c>
      <c r="P6182" t="s">
        <v>71</v>
      </c>
      <c r="Q6182" t="s">
        <v>5656</v>
      </c>
      <c r="R6182">
        <v>629.95000000000005</v>
      </c>
      <c r="S6182">
        <v>5</v>
      </c>
      <c r="T6182">
        <v>0</v>
      </c>
      <c r="U6182">
        <v>176.386</v>
      </c>
    </row>
    <row r="6183" spans="1:21" x14ac:dyDescent="0.25">
      <c r="A6183">
        <v>6182</v>
      </c>
      <c r="B6183" t="s">
        <v>8738</v>
      </c>
      <c r="C6183" s="1">
        <v>42268</v>
      </c>
      <c r="D6183" s="1">
        <v>42273</v>
      </c>
      <c r="E6183" t="s">
        <v>49</v>
      </c>
      <c r="F6183" t="s">
        <v>6180</v>
      </c>
      <c r="G6183" t="s">
        <v>6181</v>
      </c>
      <c r="H6183" t="s">
        <v>25</v>
      </c>
      <c r="I6183" t="s">
        <v>26</v>
      </c>
      <c r="J6183" t="s">
        <v>381</v>
      </c>
      <c r="K6183" t="s">
        <v>382</v>
      </c>
      <c r="L6183">
        <v>29203</v>
      </c>
      <c r="M6183" t="s">
        <v>29</v>
      </c>
      <c r="N6183" t="s">
        <v>2053</v>
      </c>
      <c r="O6183" t="s">
        <v>70</v>
      </c>
      <c r="P6183" t="s">
        <v>71</v>
      </c>
      <c r="Q6183" t="s">
        <v>2054</v>
      </c>
      <c r="R6183">
        <v>113.73</v>
      </c>
      <c r="S6183">
        <v>3</v>
      </c>
      <c r="T6183">
        <v>0</v>
      </c>
      <c r="U6183">
        <v>32.981699999999996</v>
      </c>
    </row>
    <row r="6184" spans="1:21" x14ac:dyDescent="0.25">
      <c r="A6184">
        <v>6183</v>
      </c>
      <c r="B6184" t="s">
        <v>8738</v>
      </c>
      <c r="C6184" s="1">
        <v>42268</v>
      </c>
      <c r="D6184" s="1">
        <v>42273</v>
      </c>
      <c r="E6184" t="s">
        <v>49</v>
      </c>
      <c r="F6184" t="s">
        <v>6180</v>
      </c>
      <c r="G6184" t="s">
        <v>6181</v>
      </c>
      <c r="H6184" t="s">
        <v>25</v>
      </c>
      <c r="I6184" t="s">
        <v>26</v>
      </c>
      <c r="J6184" t="s">
        <v>381</v>
      </c>
      <c r="K6184" t="s">
        <v>382</v>
      </c>
      <c r="L6184">
        <v>29203</v>
      </c>
      <c r="M6184" t="s">
        <v>29</v>
      </c>
      <c r="N6184" t="s">
        <v>1375</v>
      </c>
      <c r="O6184" t="s">
        <v>45</v>
      </c>
      <c r="P6184" t="s">
        <v>74</v>
      </c>
      <c r="Q6184" t="s">
        <v>1376</v>
      </c>
      <c r="R6184">
        <v>14.6</v>
      </c>
      <c r="S6184">
        <v>2</v>
      </c>
      <c r="T6184">
        <v>0</v>
      </c>
      <c r="U6184">
        <v>6.8620000000000001</v>
      </c>
    </row>
    <row r="6185" spans="1:21" x14ac:dyDescent="0.25">
      <c r="A6185">
        <v>6184</v>
      </c>
      <c r="B6185" t="s">
        <v>8738</v>
      </c>
      <c r="C6185" s="1">
        <v>42268</v>
      </c>
      <c r="D6185" s="1">
        <v>42273</v>
      </c>
      <c r="E6185" t="s">
        <v>49</v>
      </c>
      <c r="F6185" t="s">
        <v>6180</v>
      </c>
      <c r="G6185" t="s">
        <v>6181</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x14ac:dyDescent="0.25">
      <c r="A6186">
        <v>6185</v>
      </c>
      <c r="B6186" t="s">
        <v>8741</v>
      </c>
      <c r="C6186" s="1">
        <v>42715</v>
      </c>
      <c r="D6186" s="1">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25.245000000000001</v>
      </c>
    </row>
    <row r="6187" spans="1:21" x14ac:dyDescent="0.25">
      <c r="A6187">
        <v>6186</v>
      </c>
      <c r="B6187" t="s">
        <v>8742</v>
      </c>
      <c r="C6187" s="1">
        <v>42223</v>
      </c>
      <c r="D6187" s="1">
        <v>42228</v>
      </c>
      <c r="E6187" t="s">
        <v>49</v>
      </c>
      <c r="F6187" t="s">
        <v>5288</v>
      </c>
      <c r="G6187" t="s">
        <v>5289</v>
      </c>
      <c r="H6187" t="s">
        <v>25</v>
      </c>
      <c r="I6187" t="s">
        <v>26</v>
      </c>
      <c r="J6187" t="s">
        <v>145</v>
      </c>
      <c r="K6187" t="s">
        <v>146</v>
      </c>
      <c r="L6187">
        <v>19120</v>
      </c>
      <c r="M6187" t="s">
        <v>147</v>
      </c>
      <c r="N6187" t="s">
        <v>3213</v>
      </c>
      <c r="O6187" t="s">
        <v>45</v>
      </c>
      <c r="P6187" t="s">
        <v>67</v>
      </c>
      <c r="Q6187" t="s">
        <v>3214</v>
      </c>
      <c r="R6187">
        <v>106.8</v>
      </c>
      <c r="S6187">
        <v>10</v>
      </c>
      <c r="T6187">
        <v>0.2</v>
      </c>
      <c r="U6187">
        <v>10.68</v>
      </c>
    </row>
    <row r="6188" spans="1:21" x14ac:dyDescent="0.25">
      <c r="A6188">
        <v>6187</v>
      </c>
      <c r="B6188" t="s">
        <v>8743</v>
      </c>
      <c r="C6188" s="1">
        <v>42323</v>
      </c>
      <c r="D6188" s="1">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70.95</v>
      </c>
      <c r="S6188">
        <v>3</v>
      </c>
      <c r="T6188">
        <v>0</v>
      </c>
      <c r="U6188">
        <v>20.575500000000002</v>
      </c>
    </row>
    <row r="6189" spans="1:21" x14ac:dyDescent="0.25">
      <c r="A6189">
        <v>6188</v>
      </c>
      <c r="B6189" t="s">
        <v>8743</v>
      </c>
      <c r="C6189" s="1">
        <v>42323</v>
      </c>
      <c r="D6189" s="1">
        <v>42325</v>
      </c>
      <c r="E6189" t="s">
        <v>187</v>
      </c>
      <c r="F6189" t="s">
        <v>1625</v>
      </c>
      <c r="G6189" t="s">
        <v>1626</v>
      </c>
      <c r="H6189" t="s">
        <v>40</v>
      </c>
      <c r="I6189" t="s">
        <v>26</v>
      </c>
      <c r="J6189" t="s">
        <v>265</v>
      </c>
      <c r="K6189" t="s">
        <v>266</v>
      </c>
      <c r="L6189">
        <v>10035</v>
      </c>
      <c r="M6189" t="s">
        <v>147</v>
      </c>
      <c r="N6189" t="s">
        <v>5523</v>
      </c>
      <c r="O6189" t="s">
        <v>45</v>
      </c>
      <c r="P6189" t="s">
        <v>74</v>
      </c>
      <c r="Q6189" t="s">
        <v>5524</v>
      </c>
      <c r="R6189">
        <v>34.944000000000003</v>
      </c>
      <c r="S6189">
        <v>6</v>
      </c>
      <c r="T6189">
        <v>0.2</v>
      </c>
      <c r="U6189">
        <v>11.7936</v>
      </c>
    </row>
    <row r="6190" spans="1:21" x14ac:dyDescent="0.25">
      <c r="A6190">
        <v>6189</v>
      </c>
      <c r="B6190" t="s">
        <v>8743</v>
      </c>
      <c r="C6190" s="1">
        <v>42323</v>
      </c>
      <c r="D6190" s="1">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119.04</v>
      </c>
      <c r="S6190">
        <v>6</v>
      </c>
      <c r="T6190">
        <v>0</v>
      </c>
      <c r="U6190">
        <v>35.712000000000003</v>
      </c>
    </row>
    <row r="6191" spans="1:21" x14ac:dyDescent="0.25">
      <c r="A6191">
        <v>6190</v>
      </c>
      <c r="B6191" t="s">
        <v>8744</v>
      </c>
      <c r="C6191" s="1">
        <v>42829</v>
      </c>
      <c r="D6191" s="1">
        <v>42833</v>
      </c>
      <c r="E6191" t="s">
        <v>49</v>
      </c>
      <c r="F6191" t="s">
        <v>4901</v>
      </c>
      <c r="G6191" t="s">
        <v>4902</v>
      </c>
      <c r="H6191" t="s">
        <v>25</v>
      </c>
      <c r="I6191" t="s">
        <v>26</v>
      </c>
      <c r="J6191" t="s">
        <v>8745</v>
      </c>
      <c r="K6191" t="s">
        <v>210</v>
      </c>
      <c r="L6191">
        <v>60016</v>
      </c>
      <c r="M6191" t="s">
        <v>104</v>
      </c>
      <c r="N6191" t="s">
        <v>4784</v>
      </c>
      <c r="O6191" t="s">
        <v>70</v>
      </c>
      <c r="P6191" t="s">
        <v>71</v>
      </c>
      <c r="Q6191" t="s">
        <v>4785</v>
      </c>
      <c r="R6191">
        <v>383.84</v>
      </c>
      <c r="S6191">
        <v>4</v>
      </c>
      <c r="T6191">
        <v>0.2</v>
      </c>
      <c r="U6191">
        <v>47.98</v>
      </c>
    </row>
    <row r="6192" spans="1:21" x14ac:dyDescent="0.25">
      <c r="A6192">
        <v>6191</v>
      </c>
      <c r="B6192" t="s">
        <v>8746</v>
      </c>
      <c r="C6192" s="1">
        <v>42728</v>
      </c>
      <c r="D6192" s="1">
        <v>42732</v>
      </c>
      <c r="E6192" t="s">
        <v>49</v>
      </c>
      <c r="F6192" t="s">
        <v>2831</v>
      </c>
      <c r="G6192" t="s">
        <v>2832</v>
      </c>
      <c r="H6192" t="s">
        <v>25</v>
      </c>
      <c r="I6192" t="s">
        <v>26</v>
      </c>
      <c r="J6192" t="s">
        <v>265</v>
      </c>
      <c r="K6192" t="s">
        <v>266</v>
      </c>
      <c r="L6192">
        <v>10035</v>
      </c>
      <c r="M6192" t="s">
        <v>147</v>
      </c>
      <c r="N6192" t="s">
        <v>8247</v>
      </c>
      <c r="O6192" t="s">
        <v>31</v>
      </c>
      <c r="P6192" t="s">
        <v>64</v>
      </c>
      <c r="Q6192" t="s">
        <v>8248</v>
      </c>
      <c r="R6192">
        <v>799.56</v>
      </c>
      <c r="S6192">
        <v>9</v>
      </c>
      <c r="T6192">
        <v>0</v>
      </c>
      <c r="U6192">
        <v>207.88560000000001</v>
      </c>
    </row>
    <row r="6193" spans="1:21" x14ac:dyDescent="0.25">
      <c r="A6193">
        <v>6192</v>
      </c>
      <c r="B6193" t="s">
        <v>8747</v>
      </c>
      <c r="C6193" s="1">
        <v>43082</v>
      </c>
      <c r="D6193" s="1">
        <v>43082</v>
      </c>
      <c r="E6193" t="s">
        <v>1292</v>
      </c>
      <c r="F6193" t="s">
        <v>5252</v>
      </c>
      <c r="G6193" t="s">
        <v>5253</v>
      </c>
      <c r="H6193" t="s">
        <v>25</v>
      </c>
      <c r="I6193" t="s">
        <v>26</v>
      </c>
      <c r="J6193" t="s">
        <v>94</v>
      </c>
      <c r="K6193" t="s">
        <v>95</v>
      </c>
      <c r="L6193">
        <v>98103</v>
      </c>
      <c r="M6193" t="s">
        <v>43</v>
      </c>
      <c r="N6193" t="s">
        <v>1828</v>
      </c>
      <c r="O6193" t="s">
        <v>45</v>
      </c>
      <c r="P6193" t="s">
        <v>58</v>
      </c>
      <c r="Q6193" t="s">
        <v>1829</v>
      </c>
      <c r="R6193">
        <v>31.44</v>
      </c>
      <c r="S6193">
        <v>3</v>
      </c>
      <c r="T6193">
        <v>0</v>
      </c>
      <c r="U6193">
        <v>8.4887999999999995</v>
      </c>
    </row>
    <row r="6194" spans="1:21" x14ac:dyDescent="0.25">
      <c r="A6194">
        <v>6193</v>
      </c>
      <c r="B6194" t="s">
        <v>8748</v>
      </c>
      <c r="C6194" s="1">
        <v>43091</v>
      </c>
      <c r="D6194" s="1">
        <v>43095</v>
      </c>
      <c r="E6194" t="s">
        <v>49</v>
      </c>
      <c r="F6194" t="s">
        <v>7446</v>
      </c>
      <c r="G6194" t="s">
        <v>7447</v>
      </c>
      <c r="H6194" t="s">
        <v>25</v>
      </c>
      <c r="I6194" t="s">
        <v>26</v>
      </c>
      <c r="J6194" t="s">
        <v>183</v>
      </c>
      <c r="K6194" t="s">
        <v>103</v>
      </c>
      <c r="L6194">
        <v>77095</v>
      </c>
      <c r="M6194" t="s">
        <v>104</v>
      </c>
      <c r="N6194" t="s">
        <v>2785</v>
      </c>
      <c r="O6194" t="s">
        <v>45</v>
      </c>
      <c r="P6194" t="s">
        <v>89</v>
      </c>
      <c r="Q6194" t="s">
        <v>2786</v>
      </c>
      <c r="R6194">
        <v>25.92</v>
      </c>
      <c r="S6194">
        <v>5</v>
      </c>
      <c r="T6194">
        <v>0.2</v>
      </c>
      <c r="U6194">
        <v>9.0719999999999992</v>
      </c>
    </row>
    <row r="6195" spans="1:21" x14ac:dyDescent="0.25">
      <c r="A6195">
        <v>6194</v>
      </c>
      <c r="B6195" t="s">
        <v>8748</v>
      </c>
      <c r="C6195" s="1">
        <v>43091</v>
      </c>
      <c r="D6195" s="1">
        <v>43095</v>
      </c>
      <c r="E6195" t="s">
        <v>49</v>
      </c>
      <c r="F6195" t="s">
        <v>7446</v>
      </c>
      <c r="G6195" t="s">
        <v>7447</v>
      </c>
      <c r="H6195" t="s">
        <v>25</v>
      </c>
      <c r="I6195" t="s">
        <v>26</v>
      </c>
      <c r="J6195" t="s">
        <v>183</v>
      </c>
      <c r="K6195" t="s">
        <v>103</v>
      </c>
      <c r="L6195">
        <v>77095</v>
      </c>
      <c r="M6195" t="s">
        <v>104</v>
      </c>
      <c r="N6195" t="s">
        <v>3351</v>
      </c>
      <c r="O6195" t="s">
        <v>45</v>
      </c>
      <c r="P6195" t="s">
        <v>74</v>
      </c>
      <c r="Q6195" t="s">
        <v>3352</v>
      </c>
      <c r="R6195">
        <v>6.33</v>
      </c>
      <c r="S6195">
        <v>5</v>
      </c>
      <c r="T6195">
        <v>0.8</v>
      </c>
      <c r="U6195">
        <v>-9.8115000000000006</v>
      </c>
    </row>
    <row r="6196" spans="1:21" x14ac:dyDescent="0.25">
      <c r="A6196">
        <v>6195</v>
      </c>
      <c r="B6196" t="s">
        <v>8748</v>
      </c>
      <c r="C6196" s="1">
        <v>43091</v>
      </c>
      <c r="D6196" s="1">
        <v>43095</v>
      </c>
      <c r="E6196" t="s">
        <v>49</v>
      </c>
      <c r="F6196" t="s">
        <v>7446</v>
      </c>
      <c r="G6196" t="s">
        <v>7447</v>
      </c>
      <c r="H6196" t="s">
        <v>25</v>
      </c>
      <c r="I6196" t="s">
        <v>26</v>
      </c>
      <c r="J6196" t="s">
        <v>183</v>
      </c>
      <c r="K6196" t="s">
        <v>103</v>
      </c>
      <c r="L6196">
        <v>77095</v>
      </c>
      <c r="M6196" t="s">
        <v>104</v>
      </c>
      <c r="N6196" t="s">
        <v>2503</v>
      </c>
      <c r="O6196" t="s">
        <v>45</v>
      </c>
      <c r="P6196" t="s">
        <v>89</v>
      </c>
      <c r="Q6196" t="s">
        <v>2504</v>
      </c>
      <c r="R6196">
        <v>75.88</v>
      </c>
      <c r="S6196">
        <v>5</v>
      </c>
      <c r="T6196">
        <v>0.2</v>
      </c>
      <c r="U6196">
        <v>26.558</v>
      </c>
    </row>
    <row r="6197" spans="1:21" x14ac:dyDescent="0.25">
      <c r="A6197">
        <v>6196</v>
      </c>
      <c r="B6197" t="s">
        <v>8749</v>
      </c>
      <c r="C6197" s="1">
        <v>43029</v>
      </c>
      <c r="D6197" s="1">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-76.997200000000007</v>
      </c>
    </row>
    <row r="6198" spans="1:21" x14ac:dyDescent="0.25">
      <c r="A6198">
        <v>6197</v>
      </c>
      <c r="B6198" t="s">
        <v>8749</v>
      </c>
      <c r="C6198" s="1">
        <v>43029</v>
      </c>
      <c r="D6198" s="1">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-4.4610000000000003</v>
      </c>
    </row>
    <row r="6199" spans="1:21" x14ac:dyDescent="0.25">
      <c r="A6199">
        <v>6198</v>
      </c>
      <c r="B6199" t="s">
        <v>8750</v>
      </c>
      <c r="C6199" s="1">
        <v>42321</v>
      </c>
      <c r="D6199" s="1">
        <v>42325</v>
      </c>
      <c r="E6199" t="s">
        <v>49</v>
      </c>
      <c r="F6199" t="s">
        <v>1332</v>
      </c>
      <c r="G6199" t="s">
        <v>1333</v>
      </c>
      <c r="H6199" t="s">
        <v>25</v>
      </c>
      <c r="I6199" t="s">
        <v>26</v>
      </c>
      <c r="J6199" t="s">
        <v>496</v>
      </c>
      <c r="K6199" t="s">
        <v>253</v>
      </c>
      <c r="L6199">
        <v>47201</v>
      </c>
      <c r="M6199" t="s">
        <v>104</v>
      </c>
      <c r="N6199" t="s">
        <v>5535</v>
      </c>
      <c r="O6199" t="s">
        <v>45</v>
      </c>
      <c r="P6199" t="s">
        <v>89</v>
      </c>
      <c r="Q6199" t="s">
        <v>5536</v>
      </c>
      <c r="R6199">
        <v>63.77</v>
      </c>
      <c r="S6199">
        <v>7</v>
      </c>
      <c r="T6199">
        <v>0</v>
      </c>
      <c r="U6199">
        <v>28.6965</v>
      </c>
    </row>
    <row r="6200" spans="1:21" x14ac:dyDescent="0.25">
      <c r="A6200">
        <v>6199</v>
      </c>
      <c r="B6200" t="s">
        <v>8750</v>
      </c>
      <c r="C6200" s="1">
        <v>42321</v>
      </c>
      <c r="D6200" s="1">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13.2522</v>
      </c>
    </row>
    <row r="6201" spans="1:21" x14ac:dyDescent="0.25">
      <c r="A6201">
        <v>6200</v>
      </c>
      <c r="B6201" t="s">
        <v>8750</v>
      </c>
      <c r="C6201" s="1">
        <v>42321</v>
      </c>
      <c r="D6201" s="1">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46.118400000000001</v>
      </c>
    </row>
    <row r="6202" spans="1:21" x14ac:dyDescent="0.25">
      <c r="A6202">
        <v>6201</v>
      </c>
      <c r="B6202" t="s">
        <v>8751</v>
      </c>
      <c r="C6202" s="1">
        <v>42110</v>
      </c>
      <c r="D6202" s="1">
        <v>42114</v>
      </c>
      <c r="E6202" t="s">
        <v>49</v>
      </c>
      <c r="F6202" t="s">
        <v>8361</v>
      </c>
      <c r="G6202" t="s">
        <v>8362</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485.98919999999998</v>
      </c>
    </row>
    <row r="6203" spans="1:21" x14ac:dyDescent="0.25">
      <c r="A6203">
        <v>6202</v>
      </c>
      <c r="B6203" t="s">
        <v>8751</v>
      </c>
      <c r="C6203" s="1">
        <v>42110</v>
      </c>
      <c r="D6203" s="1">
        <v>42114</v>
      </c>
      <c r="E6203" t="s">
        <v>49</v>
      </c>
      <c r="F6203" t="s">
        <v>8361</v>
      </c>
      <c r="G6203" t="s">
        <v>8362</v>
      </c>
      <c r="H6203" t="s">
        <v>25</v>
      </c>
      <c r="I6203" t="s">
        <v>26</v>
      </c>
      <c r="J6203" t="s">
        <v>2384</v>
      </c>
      <c r="K6203" t="s">
        <v>210</v>
      </c>
      <c r="L6203">
        <v>60201</v>
      </c>
      <c r="M6203" t="s">
        <v>104</v>
      </c>
      <c r="N6203" t="s">
        <v>7782</v>
      </c>
      <c r="O6203" t="s">
        <v>70</v>
      </c>
      <c r="P6203" t="s">
        <v>160</v>
      </c>
      <c r="Q6203" t="s">
        <v>7783</v>
      </c>
      <c r="R6203">
        <v>43.56</v>
      </c>
      <c r="S6203">
        <v>3</v>
      </c>
      <c r="T6203">
        <v>0.2</v>
      </c>
      <c r="U6203">
        <v>-4.9005000000000001</v>
      </c>
    </row>
    <row r="6204" spans="1:21" x14ac:dyDescent="0.25">
      <c r="A6204">
        <v>6203</v>
      </c>
      <c r="B6204" t="s">
        <v>8752</v>
      </c>
      <c r="C6204" s="1">
        <v>42720</v>
      </c>
      <c r="D6204" s="1">
        <v>42727</v>
      </c>
      <c r="E6204" t="s">
        <v>49</v>
      </c>
      <c r="F6204" t="s">
        <v>110</v>
      </c>
      <c r="G6204" t="s">
        <v>111</v>
      </c>
      <c r="H6204" t="s">
        <v>25</v>
      </c>
      <c r="I6204" t="s">
        <v>26</v>
      </c>
      <c r="J6204" t="s">
        <v>6129</v>
      </c>
      <c r="K6204" t="s">
        <v>42</v>
      </c>
      <c r="L6204">
        <v>92307</v>
      </c>
      <c r="M6204" t="s">
        <v>43</v>
      </c>
      <c r="N6204" t="s">
        <v>3503</v>
      </c>
      <c r="O6204" t="s">
        <v>31</v>
      </c>
      <c r="P6204" t="s">
        <v>35</v>
      </c>
      <c r="Q6204" t="s">
        <v>3504</v>
      </c>
      <c r="R6204">
        <v>563.91999999999996</v>
      </c>
      <c r="S6204">
        <v>5</v>
      </c>
      <c r="T6204">
        <v>0.2</v>
      </c>
      <c r="U6204">
        <v>7.0490000000000004</v>
      </c>
    </row>
    <row r="6205" spans="1:21" x14ac:dyDescent="0.25">
      <c r="A6205">
        <v>6204</v>
      </c>
      <c r="B6205" t="s">
        <v>8753</v>
      </c>
      <c r="C6205" s="1">
        <v>42664</v>
      </c>
      <c r="D6205" s="1">
        <v>42670</v>
      </c>
      <c r="E6205" t="s">
        <v>49</v>
      </c>
      <c r="F6205" t="s">
        <v>5324</v>
      </c>
      <c r="G6205" t="s">
        <v>5325</v>
      </c>
      <c r="H6205" t="s">
        <v>25</v>
      </c>
      <c r="I6205" t="s">
        <v>26</v>
      </c>
      <c r="J6205" t="s">
        <v>496</v>
      </c>
      <c r="K6205" t="s">
        <v>497</v>
      </c>
      <c r="L6205">
        <v>43229</v>
      </c>
      <c r="M6205" t="s">
        <v>147</v>
      </c>
      <c r="N6205" t="s">
        <v>7705</v>
      </c>
      <c r="O6205" t="s">
        <v>70</v>
      </c>
      <c r="P6205" t="s">
        <v>71</v>
      </c>
      <c r="Q6205" t="s">
        <v>7706</v>
      </c>
      <c r="R6205">
        <v>235.15199999999999</v>
      </c>
      <c r="S6205">
        <v>8</v>
      </c>
      <c r="T6205">
        <v>0.4</v>
      </c>
      <c r="U6205">
        <v>-47.0304</v>
      </c>
    </row>
    <row r="6206" spans="1:21" x14ac:dyDescent="0.25">
      <c r="A6206">
        <v>6205</v>
      </c>
      <c r="B6206" t="s">
        <v>8754</v>
      </c>
      <c r="C6206" s="1">
        <v>43070</v>
      </c>
      <c r="D6206" s="1">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7.7119999999999997</v>
      </c>
      <c r="S6206">
        <v>2</v>
      </c>
      <c r="T6206">
        <v>0.2</v>
      </c>
      <c r="U6206">
        <v>1.7352000000000001</v>
      </c>
    </row>
    <row r="6207" spans="1:21" x14ac:dyDescent="0.25">
      <c r="A6207">
        <v>6206</v>
      </c>
      <c r="B6207" t="s">
        <v>8755</v>
      </c>
      <c r="C6207" s="1">
        <v>42663</v>
      </c>
      <c r="D6207" s="1">
        <v>42667</v>
      </c>
      <c r="E6207" t="s">
        <v>22</v>
      </c>
      <c r="F6207" t="s">
        <v>2666</v>
      </c>
      <c r="G6207" t="s">
        <v>2667</v>
      </c>
      <c r="H6207" t="s">
        <v>25</v>
      </c>
      <c r="I6207" t="s">
        <v>26</v>
      </c>
      <c r="J6207" t="s">
        <v>183</v>
      </c>
      <c r="K6207" t="s">
        <v>103</v>
      </c>
      <c r="L6207">
        <v>77095</v>
      </c>
      <c r="M6207" t="s">
        <v>104</v>
      </c>
      <c r="N6207" t="s">
        <v>5535</v>
      </c>
      <c r="O6207" t="s">
        <v>45</v>
      </c>
      <c r="P6207" t="s">
        <v>89</v>
      </c>
      <c r="Q6207" t="s">
        <v>5536</v>
      </c>
      <c r="R6207">
        <v>51.015999999999998</v>
      </c>
      <c r="S6207">
        <v>7</v>
      </c>
      <c r="T6207">
        <v>0.2</v>
      </c>
      <c r="U6207">
        <v>15.942500000000001</v>
      </c>
    </row>
    <row r="6208" spans="1:21" x14ac:dyDescent="0.25">
      <c r="A6208">
        <v>6207</v>
      </c>
      <c r="B6208" t="s">
        <v>8755</v>
      </c>
      <c r="C6208" s="1">
        <v>42663</v>
      </c>
      <c r="D6208" s="1">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7.89</v>
      </c>
    </row>
    <row r="6209" spans="1:21" x14ac:dyDescent="0.25">
      <c r="A6209">
        <v>6208</v>
      </c>
      <c r="B6209" t="s">
        <v>8755</v>
      </c>
      <c r="C6209" s="1">
        <v>42663</v>
      </c>
      <c r="D6209" s="1">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-14.5764</v>
      </c>
    </row>
    <row r="6210" spans="1:21" x14ac:dyDescent="0.25">
      <c r="A6210">
        <v>6209</v>
      </c>
      <c r="B6210" t="s">
        <v>8756</v>
      </c>
      <c r="C6210" s="1">
        <v>43007</v>
      </c>
      <c r="D6210" s="1">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51.167999999999999</v>
      </c>
      <c r="S6210">
        <v>2</v>
      </c>
      <c r="T6210">
        <v>0.2</v>
      </c>
      <c r="U6210">
        <v>-6.3959999999999999</v>
      </c>
    </row>
    <row r="6211" spans="1:21" x14ac:dyDescent="0.25">
      <c r="A6211">
        <v>6210</v>
      </c>
      <c r="B6211" t="s">
        <v>8757</v>
      </c>
      <c r="C6211" s="1">
        <v>42965</v>
      </c>
      <c r="D6211" s="1">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2793.5279999999998</v>
      </c>
      <c r="S6211">
        <v>9</v>
      </c>
      <c r="T6211">
        <v>0.2</v>
      </c>
      <c r="U6211">
        <v>942.81569999999999</v>
      </c>
    </row>
    <row r="6212" spans="1:21" x14ac:dyDescent="0.25">
      <c r="A6212">
        <v>6211</v>
      </c>
      <c r="B6212" t="s">
        <v>8757</v>
      </c>
      <c r="C6212" s="1">
        <v>42965</v>
      </c>
      <c r="D6212" s="1">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v>
      </c>
      <c r="S6212">
        <v>7</v>
      </c>
      <c r="T6212">
        <v>0</v>
      </c>
      <c r="U6212">
        <v>290.00580000000002</v>
      </c>
    </row>
    <row r="6213" spans="1:21" x14ac:dyDescent="0.25">
      <c r="A6213">
        <v>6212</v>
      </c>
      <c r="B6213" t="s">
        <v>8757</v>
      </c>
      <c r="C6213" s="1">
        <v>42965</v>
      </c>
      <c r="D6213" s="1">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22.419599999999999</v>
      </c>
    </row>
    <row r="6214" spans="1:21" x14ac:dyDescent="0.25">
      <c r="A6214">
        <v>6213</v>
      </c>
      <c r="B6214" t="s">
        <v>8758</v>
      </c>
      <c r="C6214" s="1">
        <v>43051</v>
      </c>
      <c r="D6214" s="1">
        <v>43055</v>
      </c>
      <c r="E6214" t="s">
        <v>22</v>
      </c>
      <c r="F6214" t="s">
        <v>800</v>
      </c>
      <c r="G6214" t="s">
        <v>801</v>
      </c>
      <c r="H6214" t="s">
        <v>25</v>
      </c>
      <c r="I6214" t="s">
        <v>26</v>
      </c>
      <c r="J6214" t="s">
        <v>8759</v>
      </c>
      <c r="K6214" t="s">
        <v>95</v>
      </c>
      <c r="L6214">
        <v>98632</v>
      </c>
      <c r="M6214" t="s">
        <v>43</v>
      </c>
      <c r="N6214" t="s">
        <v>3251</v>
      </c>
      <c r="O6214" t="s">
        <v>45</v>
      </c>
      <c r="P6214" t="s">
        <v>268</v>
      </c>
      <c r="Q6214" t="s">
        <v>562</v>
      </c>
      <c r="R6214">
        <v>18.239999999999998</v>
      </c>
      <c r="S6214">
        <v>3</v>
      </c>
      <c r="T6214">
        <v>0</v>
      </c>
      <c r="U6214">
        <v>9.1199999999999992</v>
      </c>
    </row>
    <row r="6215" spans="1:21" x14ac:dyDescent="0.25">
      <c r="A6215">
        <v>6214</v>
      </c>
      <c r="B6215" t="s">
        <v>8758</v>
      </c>
      <c r="C6215" s="1">
        <v>43051</v>
      </c>
      <c r="D6215" s="1">
        <v>43055</v>
      </c>
      <c r="E6215" t="s">
        <v>22</v>
      </c>
      <c r="F6215" t="s">
        <v>800</v>
      </c>
      <c r="G6215" t="s">
        <v>801</v>
      </c>
      <c r="H6215" t="s">
        <v>25</v>
      </c>
      <c r="I6215" t="s">
        <v>26</v>
      </c>
      <c r="J6215" t="s">
        <v>8759</v>
      </c>
      <c r="K6215" t="s">
        <v>95</v>
      </c>
      <c r="L6215">
        <v>98632</v>
      </c>
      <c r="M6215" t="s">
        <v>43</v>
      </c>
      <c r="N6215" t="s">
        <v>1996</v>
      </c>
      <c r="O6215" t="s">
        <v>45</v>
      </c>
      <c r="P6215" t="s">
        <v>77</v>
      </c>
      <c r="Q6215" t="s">
        <v>1997</v>
      </c>
      <c r="R6215">
        <v>76.12</v>
      </c>
      <c r="S6215">
        <v>2</v>
      </c>
      <c r="T6215">
        <v>0</v>
      </c>
      <c r="U6215">
        <v>22.0748</v>
      </c>
    </row>
    <row r="6216" spans="1:21" x14ac:dyDescent="0.25">
      <c r="A6216">
        <v>6215</v>
      </c>
      <c r="B6216" t="s">
        <v>8760</v>
      </c>
      <c r="C6216" s="1">
        <v>41923</v>
      </c>
      <c r="D6216" s="1">
        <v>41927</v>
      </c>
      <c r="E6216" t="s">
        <v>49</v>
      </c>
      <c r="F6216" t="s">
        <v>2013</v>
      </c>
      <c r="G6216" t="s">
        <v>2014</v>
      </c>
      <c r="H6216" t="s">
        <v>25</v>
      </c>
      <c r="I6216" t="s">
        <v>26</v>
      </c>
      <c r="J6216" t="s">
        <v>5980</v>
      </c>
      <c r="K6216" t="s">
        <v>42</v>
      </c>
      <c r="L6216">
        <v>90278</v>
      </c>
      <c r="M6216" t="s">
        <v>43</v>
      </c>
      <c r="N6216" t="s">
        <v>2294</v>
      </c>
      <c r="O6216" t="s">
        <v>45</v>
      </c>
      <c r="P6216" t="s">
        <v>172</v>
      </c>
      <c r="Q6216" t="s">
        <v>2295</v>
      </c>
      <c r="R6216">
        <v>7.64</v>
      </c>
      <c r="S6216">
        <v>1</v>
      </c>
      <c r="T6216">
        <v>0</v>
      </c>
      <c r="U6216">
        <v>3.7435999999999998</v>
      </c>
    </row>
    <row r="6217" spans="1:21" x14ac:dyDescent="0.25">
      <c r="A6217">
        <v>6216</v>
      </c>
      <c r="B6217" t="s">
        <v>8761</v>
      </c>
      <c r="C6217" s="1">
        <v>42336</v>
      </c>
      <c r="D6217" s="1">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27.945599999999999</v>
      </c>
    </row>
    <row r="6218" spans="1:21" x14ac:dyDescent="0.25">
      <c r="A6218">
        <v>6217</v>
      </c>
      <c r="B6218" t="s">
        <v>8761</v>
      </c>
      <c r="C6218" s="1">
        <v>42336</v>
      </c>
      <c r="D6218" s="1">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1" x14ac:dyDescent="0.25">
      <c r="A6219">
        <v>6218</v>
      </c>
      <c r="B6219" t="s">
        <v>8762</v>
      </c>
      <c r="C6219" s="1">
        <v>42212</v>
      </c>
      <c r="D6219" s="1">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0.29970000000000002</v>
      </c>
    </row>
    <row r="6220" spans="1:21" x14ac:dyDescent="0.25">
      <c r="A6220">
        <v>6219</v>
      </c>
      <c r="B6220" t="s">
        <v>8763</v>
      </c>
      <c r="C6220" s="1">
        <v>42663</v>
      </c>
      <c r="D6220" s="1">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125.7</v>
      </c>
      <c r="S6220">
        <v>6</v>
      </c>
      <c r="T6220">
        <v>0</v>
      </c>
      <c r="U6220">
        <v>35.195999999999998</v>
      </c>
    </row>
    <row r="6221" spans="1:21" x14ac:dyDescent="0.25">
      <c r="A6221">
        <v>6220</v>
      </c>
      <c r="B6221" t="s">
        <v>8763</v>
      </c>
      <c r="C6221" s="1">
        <v>42663</v>
      </c>
      <c r="D6221" s="1">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51.834600000000002</v>
      </c>
    </row>
    <row r="6222" spans="1:21" x14ac:dyDescent="0.25">
      <c r="A6222">
        <v>6221</v>
      </c>
      <c r="B6222" t="s">
        <v>8763</v>
      </c>
      <c r="C6222" s="1">
        <v>42663</v>
      </c>
      <c r="D6222" s="1">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1.4601999999999999</v>
      </c>
    </row>
    <row r="6223" spans="1:21" x14ac:dyDescent="0.25">
      <c r="A6223">
        <v>6222</v>
      </c>
      <c r="B6223" t="s">
        <v>8764</v>
      </c>
      <c r="C6223" s="1">
        <v>42992</v>
      </c>
      <c r="D6223" s="1">
        <v>42996</v>
      </c>
      <c r="E6223" t="s">
        <v>22</v>
      </c>
      <c r="F6223" t="s">
        <v>6228</v>
      </c>
      <c r="G6223" t="s">
        <v>6229</v>
      </c>
      <c r="H6223" t="s">
        <v>25</v>
      </c>
      <c r="I6223" t="s">
        <v>26</v>
      </c>
      <c r="J6223" t="s">
        <v>41</v>
      </c>
      <c r="K6223" t="s">
        <v>42</v>
      </c>
      <c r="L6223">
        <v>90045</v>
      </c>
      <c r="M6223" t="s">
        <v>43</v>
      </c>
      <c r="N6223" t="s">
        <v>3573</v>
      </c>
      <c r="O6223" t="s">
        <v>45</v>
      </c>
      <c r="P6223" t="s">
        <v>46</v>
      </c>
      <c r="Q6223" t="s">
        <v>3574</v>
      </c>
      <c r="R6223">
        <v>56.7</v>
      </c>
      <c r="S6223">
        <v>9</v>
      </c>
      <c r="T6223">
        <v>0</v>
      </c>
      <c r="U6223">
        <v>26.082000000000001</v>
      </c>
    </row>
    <row r="6224" spans="1:21" x14ac:dyDescent="0.25">
      <c r="A6224">
        <v>6223</v>
      </c>
      <c r="B6224" t="s">
        <v>8765</v>
      </c>
      <c r="C6224" s="1">
        <v>43092</v>
      </c>
      <c r="D6224" s="1">
        <v>43096</v>
      </c>
      <c r="E6224" t="s">
        <v>49</v>
      </c>
      <c r="F6224" t="s">
        <v>1839</v>
      </c>
      <c r="G6224" t="s">
        <v>1840</v>
      </c>
      <c r="H6224" t="s">
        <v>25</v>
      </c>
      <c r="I6224" t="s">
        <v>26</v>
      </c>
      <c r="J6224" t="s">
        <v>8766</v>
      </c>
      <c r="K6224" t="s">
        <v>334</v>
      </c>
      <c r="L6224">
        <v>37075</v>
      </c>
      <c r="M6224" t="s">
        <v>29</v>
      </c>
      <c r="N6224" t="s">
        <v>872</v>
      </c>
      <c r="O6224" t="s">
        <v>31</v>
      </c>
      <c r="P6224" t="s">
        <v>64</v>
      </c>
      <c r="Q6224" t="s">
        <v>873</v>
      </c>
      <c r="R6224">
        <v>72.703999999999994</v>
      </c>
      <c r="S6224">
        <v>4</v>
      </c>
      <c r="T6224">
        <v>0.2</v>
      </c>
      <c r="U6224">
        <v>19.084800000000001</v>
      </c>
    </row>
    <row r="6225" spans="1:21" x14ac:dyDescent="0.25">
      <c r="A6225">
        <v>6224</v>
      </c>
      <c r="B6225" t="s">
        <v>8765</v>
      </c>
      <c r="C6225" s="1">
        <v>43092</v>
      </c>
      <c r="D6225" s="1">
        <v>43096</v>
      </c>
      <c r="E6225" t="s">
        <v>49</v>
      </c>
      <c r="F6225" t="s">
        <v>1839</v>
      </c>
      <c r="G6225" t="s">
        <v>1840</v>
      </c>
      <c r="H6225" t="s">
        <v>25</v>
      </c>
      <c r="I6225" t="s">
        <v>26</v>
      </c>
      <c r="J6225" t="s">
        <v>8766</v>
      </c>
      <c r="K6225" t="s">
        <v>334</v>
      </c>
      <c r="L6225">
        <v>37075</v>
      </c>
      <c r="M6225" t="s">
        <v>29</v>
      </c>
      <c r="N6225" t="s">
        <v>3538</v>
      </c>
      <c r="O6225" t="s">
        <v>45</v>
      </c>
      <c r="P6225" t="s">
        <v>67</v>
      </c>
      <c r="Q6225" t="s">
        <v>3539</v>
      </c>
      <c r="R6225">
        <v>12.263999999999999</v>
      </c>
      <c r="S6225">
        <v>7</v>
      </c>
      <c r="T6225">
        <v>0.2</v>
      </c>
      <c r="U6225">
        <v>1.0730999999999999</v>
      </c>
    </row>
    <row r="6226" spans="1:21" x14ac:dyDescent="0.25">
      <c r="A6226">
        <v>6225</v>
      </c>
      <c r="B6226" t="s">
        <v>8765</v>
      </c>
      <c r="C6226" s="1">
        <v>43092</v>
      </c>
      <c r="D6226" s="1">
        <v>43096</v>
      </c>
      <c r="E6226" t="s">
        <v>49</v>
      </c>
      <c r="F6226" t="s">
        <v>1839</v>
      </c>
      <c r="G6226" t="s">
        <v>1840</v>
      </c>
      <c r="H6226" t="s">
        <v>25</v>
      </c>
      <c r="I6226" t="s">
        <v>26</v>
      </c>
      <c r="J6226" t="s">
        <v>8766</v>
      </c>
      <c r="K6226" t="s">
        <v>334</v>
      </c>
      <c r="L6226">
        <v>37075</v>
      </c>
      <c r="M6226" t="s">
        <v>29</v>
      </c>
      <c r="N6226" t="s">
        <v>339</v>
      </c>
      <c r="O6226" t="s">
        <v>45</v>
      </c>
      <c r="P6226" t="s">
        <v>58</v>
      </c>
      <c r="Q6226" t="s">
        <v>340</v>
      </c>
      <c r="R6226">
        <v>218.352</v>
      </c>
      <c r="S6226">
        <v>3</v>
      </c>
      <c r="T6226">
        <v>0.2</v>
      </c>
      <c r="U6226">
        <v>-54.588000000000001</v>
      </c>
    </row>
    <row r="6227" spans="1:21" x14ac:dyDescent="0.25">
      <c r="A6227">
        <v>6226</v>
      </c>
      <c r="B6227" t="s">
        <v>8767</v>
      </c>
      <c r="C6227" s="1">
        <v>42282</v>
      </c>
      <c r="D6227" s="1">
        <v>42286</v>
      </c>
      <c r="E6227" t="s">
        <v>49</v>
      </c>
      <c r="F6227" t="s">
        <v>1917</v>
      </c>
      <c r="G6227" t="s">
        <v>1918</v>
      </c>
      <c r="H6227" t="s">
        <v>25</v>
      </c>
      <c r="I6227" t="s">
        <v>26</v>
      </c>
      <c r="J6227" t="s">
        <v>418</v>
      </c>
      <c r="K6227" t="s">
        <v>419</v>
      </c>
      <c r="L6227">
        <v>97206</v>
      </c>
      <c r="M6227" t="s">
        <v>43</v>
      </c>
      <c r="N6227" t="s">
        <v>6320</v>
      </c>
      <c r="O6227" t="s">
        <v>31</v>
      </c>
      <c r="P6227" t="s">
        <v>32</v>
      </c>
      <c r="Q6227" t="s">
        <v>6321</v>
      </c>
      <c r="R6227">
        <v>66.293999999999997</v>
      </c>
      <c r="S6227">
        <v>1</v>
      </c>
      <c r="T6227">
        <v>0.7</v>
      </c>
      <c r="U6227">
        <v>-103.86060000000001</v>
      </c>
    </row>
    <row r="6228" spans="1:21" x14ac:dyDescent="0.25">
      <c r="A6228">
        <v>6227</v>
      </c>
      <c r="B6228" t="s">
        <v>8767</v>
      </c>
      <c r="C6228" s="1">
        <v>42282</v>
      </c>
      <c r="D6228" s="1">
        <v>42286</v>
      </c>
      <c r="E6228" t="s">
        <v>49</v>
      </c>
      <c r="F6228" t="s">
        <v>1917</v>
      </c>
      <c r="G6228" t="s">
        <v>1918</v>
      </c>
      <c r="H6228" t="s">
        <v>25</v>
      </c>
      <c r="I6228" t="s">
        <v>26</v>
      </c>
      <c r="J6228" t="s">
        <v>418</v>
      </c>
      <c r="K6228" t="s">
        <v>419</v>
      </c>
      <c r="L6228">
        <v>97206</v>
      </c>
      <c r="M6228" t="s">
        <v>43</v>
      </c>
      <c r="N6228" t="s">
        <v>6135</v>
      </c>
      <c r="O6228" t="s">
        <v>31</v>
      </c>
      <c r="P6228" t="s">
        <v>35</v>
      </c>
      <c r="Q6228" t="s">
        <v>6136</v>
      </c>
      <c r="R6228">
        <v>291.16800000000001</v>
      </c>
      <c r="S6228">
        <v>4</v>
      </c>
      <c r="T6228">
        <v>0.2</v>
      </c>
      <c r="U6228">
        <v>-14.558400000000001</v>
      </c>
    </row>
    <row r="6229" spans="1:21" x14ac:dyDescent="0.25">
      <c r="A6229">
        <v>6228</v>
      </c>
      <c r="B6229" t="s">
        <v>8768</v>
      </c>
      <c r="C6229" s="1">
        <v>41945</v>
      </c>
      <c r="D6229" s="1">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88.775999999999996</v>
      </c>
      <c r="S6229">
        <v>3</v>
      </c>
      <c r="T6229">
        <v>0.2</v>
      </c>
      <c r="U6229">
        <v>7.7679</v>
      </c>
    </row>
    <row r="6230" spans="1:21" x14ac:dyDescent="0.25">
      <c r="A6230">
        <v>6229</v>
      </c>
      <c r="B6230" t="s">
        <v>8769</v>
      </c>
      <c r="C6230" s="1">
        <v>42391</v>
      </c>
      <c r="D6230" s="1">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-20.235600000000002</v>
      </c>
    </row>
    <row r="6231" spans="1:21" x14ac:dyDescent="0.25">
      <c r="A6231">
        <v>6230</v>
      </c>
      <c r="B6231" t="s">
        <v>8769</v>
      </c>
      <c r="C6231" s="1">
        <v>42391</v>
      </c>
      <c r="D6231" s="1">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1" x14ac:dyDescent="0.25">
      <c r="A6232">
        <v>6231</v>
      </c>
      <c r="B6232" t="s">
        <v>8770</v>
      </c>
      <c r="C6232" s="1">
        <v>42927</v>
      </c>
      <c r="D6232" s="1">
        <v>42933</v>
      </c>
      <c r="E6232" t="s">
        <v>49</v>
      </c>
      <c r="F6232" t="s">
        <v>4284</v>
      </c>
      <c r="G6232" t="s">
        <v>4285</v>
      </c>
      <c r="H6232" t="s">
        <v>25</v>
      </c>
      <c r="I6232" t="s">
        <v>26</v>
      </c>
      <c r="J6232" t="s">
        <v>8771</v>
      </c>
      <c r="K6232" t="s">
        <v>488</v>
      </c>
      <c r="L6232">
        <v>50701</v>
      </c>
      <c r="M6232" t="s">
        <v>104</v>
      </c>
      <c r="N6232" t="s">
        <v>3041</v>
      </c>
      <c r="O6232" t="s">
        <v>45</v>
      </c>
      <c r="P6232" t="s">
        <v>67</v>
      </c>
      <c r="Q6232" t="s">
        <v>3042</v>
      </c>
      <c r="R6232">
        <v>30.32</v>
      </c>
      <c r="S6232">
        <v>4</v>
      </c>
      <c r="T6232">
        <v>0</v>
      </c>
      <c r="U6232">
        <v>11.8248</v>
      </c>
    </row>
    <row r="6233" spans="1:21" x14ac:dyDescent="0.25">
      <c r="A6233">
        <v>6232</v>
      </c>
      <c r="B6233" t="s">
        <v>8772</v>
      </c>
      <c r="C6233" s="1">
        <v>42989</v>
      </c>
      <c r="D6233" s="1">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8.8783999999999992</v>
      </c>
    </row>
    <row r="6234" spans="1:21" x14ac:dyDescent="0.25">
      <c r="A6234">
        <v>6233</v>
      </c>
      <c r="B6234" t="s">
        <v>8772</v>
      </c>
      <c r="C6234" s="1">
        <v>42989</v>
      </c>
      <c r="D6234" s="1">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1" x14ac:dyDescent="0.25">
      <c r="A6235">
        <v>6234</v>
      </c>
      <c r="B6235" t="s">
        <v>8772</v>
      </c>
      <c r="C6235" s="1">
        <v>42989</v>
      </c>
      <c r="D6235" s="1">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34.214399999999998</v>
      </c>
    </row>
    <row r="6236" spans="1:21" x14ac:dyDescent="0.25">
      <c r="A6236">
        <v>6235</v>
      </c>
      <c r="B6236" t="s">
        <v>8772</v>
      </c>
      <c r="C6236" s="1">
        <v>42989</v>
      </c>
      <c r="D6236" s="1">
        <v>42989</v>
      </c>
      <c r="E6236" t="s">
        <v>1292</v>
      </c>
      <c r="F6236" t="s">
        <v>1938</v>
      </c>
      <c r="G6236" t="s">
        <v>1939</v>
      </c>
      <c r="H6236" t="s">
        <v>25</v>
      </c>
      <c r="I6236" t="s">
        <v>26</v>
      </c>
      <c r="J6236" t="s">
        <v>94</v>
      </c>
      <c r="K6236" t="s">
        <v>95</v>
      </c>
      <c r="L6236">
        <v>98105</v>
      </c>
      <c r="M6236" t="s">
        <v>43</v>
      </c>
      <c r="N6236" t="s">
        <v>6374</v>
      </c>
      <c r="O6236" t="s">
        <v>45</v>
      </c>
      <c r="P6236" t="s">
        <v>74</v>
      </c>
      <c r="Q6236" t="s">
        <v>6375</v>
      </c>
      <c r="R6236">
        <v>1471.96</v>
      </c>
      <c r="S6236">
        <v>5</v>
      </c>
      <c r="T6236">
        <v>0.2</v>
      </c>
      <c r="U6236">
        <v>459.98750000000001</v>
      </c>
    </row>
    <row r="6237" spans="1:21" x14ac:dyDescent="0.25">
      <c r="A6237">
        <v>6236</v>
      </c>
      <c r="B6237" t="s">
        <v>8772</v>
      </c>
      <c r="C6237" s="1">
        <v>42989</v>
      </c>
      <c r="D6237" s="1">
        <v>42989</v>
      </c>
      <c r="E6237" t="s">
        <v>1292</v>
      </c>
      <c r="F6237" t="s">
        <v>1938</v>
      </c>
      <c r="G6237" t="s">
        <v>1939</v>
      </c>
      <c r="H6237" t="s">
        <v>25</v>
      </c>
      <c r="I6237" t="s">
        <v>26</v>
      </c>
      <c r="J6237" t="s">
        <v>94</v>
      </c>
      <c r="K6237" t="s">
        <v>95</v>
      </c>
      <c r="L6237">
        <v>98105</v>
      </c>
      <c r="M6237" t="s">
        <v>43</v>
      </c>
      <c r="N6237" t="s">
        <v>8773</v>
      </c>
      <c r="O6237" t="s">
        <v>70</v>
      </c>
      <c r="P6237" t="s">
        <v>71</v>
      </c>
      <c r="Q6237" t="s">
        <v>8774</v>
      </c>
      <c r="R6237">
        <v>79.959999999999994</v>
      </c>
      <c r="S6237">
        <v>5</v>
      </c>
      <c r="T6237">
        <v>0.2</v>
      </c>
      <c r="U6237">
        <v>-17.991</v>
      </c>
    </row>
    <row r="6238" spans="1:21" x14ac:dyDescent="0.25">
      <c r="A6238">
        <v>6237</v>
      </c>
      <c r="B6238" t="s">
        <v>8775</v>
      </c>
      <c r="C6238" s="1">
        <v>42423</v>
      </c>
      <c r="D6238" s="1">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x14ac:dyDescent="0.25">
      <c r="A6239">
        <v>6238</v>
      </c>
      <c r="B6239" t="s">
        <v>8776</v>
      </c>
      <c r="C6239" s="1">
        <v>42391</v>
      </c>
      <c r="D6239" s="1">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26.335999999999999</v>
      </c>
      <c r="S6239">
        <v>4</v>
      </c>
      <c r="T6239">
        <v>0.2</v>
      </c>
      <c r="U6239">
        <v>9.2175999999999991</v>
      </c>
    </row>
    <row r="6240" spans="1:21" x14ac:dyDescent="0.25">
      <c r="A6240">
        <v>6239</v>
      </c>
      <c r="B6240" t="s">
        <v>8777</v>
      </c>
      <c r="C6240" s="1">
        <v>42350</v>
      </c>
      <c r="D6240" s="1">
        <v>42354</v>
      </c>
      <c r="E6240" t="s">
        <v>49</v>
      </c>
      <c r="F6240" t="s">
        <v>3840</v>
      </c>
      <c r="G6240" t="s">
        <v>3841</v>
      </c>
      <c r="H6240" t="s">
        <v>25</v>
      </c>
      <c r="I6240" t="s">
        <v>26</v>
      </c>
      <c r="J6240" t="s">
        <v>630</v>
      </c>
      <c r="K6240" t="s">
        <v>42</v>
      </c>
      <c r="L6240">
        <v>95123</v>
      </c>
      <c r="M6240" t="s">
        <v>43</v>
      </c>
      <c r="N6240" t="s">
        <v>5219</v>
      </c>
      <c r="O6240" t="s">
        <v>31</v>
      </c>
      <c r="P6240" t="s">
        <v>64</v>
      </c>
      <c r="Q6240" t="s">
        <v>5220</v>
      </c>
      <c r="R6240">
        <v>166.5</v>
      </c>
      <c r="S6240">
        <v>3</v>
      </c>
      <c r="T6240">
        <v>0</v>
      </c>
      <c r="U6240">
        <v>21.645</v>
      </c>
    </row>
    <row r="6241" spans="1:21" x14ac:dyDescent="0.25">
      <c r="A6241">
        <v>6240</v>
      </c>
      <c r="B6241" t="s">
        <v>8777</v>
      </c>
      <c r="C6241" s="1">
        <v>42350</v>
      </c>
      <c r="D6241" s="1">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1" x14ac:dyDescent="0.25">
      <c r="A6242">
        <v>6241</v>
      </c>
      <c r="B6242" t="s">
        <v>8778</v>
      </c>
      <c r="C6242" s="1">
        <v>42672</v>
      </c>
      <c r="D6242" s="1">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3.8168000000000002</v>
      </c>
    </row>
    <row r="6243" spans="1:21" x14ac:dyDescent="0.25">
      <c r="A6243">
        <v>6242</v>
      </c>
      <c r="B6243" t="s">
        <v>8779</v>
      </c>
      <c r="C6243" s="1">
        <v>42883</v>
      </c>
      <c r="D6243" s="1">
        <v>42886</v>
      </c>
      <c r="E6243" t="s">
        <v>22</v>
      </c>
      <c r="F6243" t="s">
        <v>5631</v>
      </c>
      <c r="G6243" t="s">
        <v>5632</v>
      </c>
      <c r="H6243" t="s">
        <v>40</v>
      </c>
      <c r="I6243" t="s">
        <v>26</v>
      </c>
      <c r="J6243" t="s">
        <v>86</v>
      </c>
      <c r="K6243" t="s">
        <v>2700</v>
      </c>
      <c r="L6243">
        <v>3301</v>
      </c>
      <c r="M6243" t="s">
        <v>147</v>
      </c>
      <c r="N6243" t="s">
        <v>5997</v>
      </c>
      <c r="O6243" t="s">
        <v>31</v>
      </c>
      <c r="P6243" t="s">
        <v>64</v>
      </c>
      <c r="Q6243" t="s">
        <v>5998</v>
      </c>
      <c r="R6243">
        <v>247.44</v>
      </c>
      <c r="S6243">
        <v>8</v>
      </c>
      <c r="T6243">
        <v>0</v>
      </c>
      <c r="U6243">
        <v>101.4504</v>
      </c>
    </row>
    <row r="6244" spans="1:21" x14ac:dyDescent="0.25">
      <c r="A6244">
        <v>6243</v>
      </c>
      <c r="B6244" t="s">
        <v>8780</v>
      </c>
      <c r="C6244" s="1">
        <v>41994</v>
      </c>
      <c r="D6244" s="1">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18.239999999999998</v>
      </c>
      <c r="S6244">
        <v>2</v>
      </c>
      <c r="T6244">
        <v>0.7</v>
      </c>
      <c r="U6244">
        <v>-14.592000000000001</v>
      </c>
    </row>
    <row r="6245" spans="1:21" x14ac:dyDescent="0.25">
      <c r="A6245">
        <v>6244</v>
      </c>
      <c r="B6245" t="s">
        <v>8781</v>
      </c>
      <c r="C6245" s="1">
        <v>42698</v>
      </c>
      <c r="D6245" s="1">
        <v>42702</v>
      </c>
      <c r="E6245" t="s">
        <v>49</v>
      </c>
      <c r="F6245" t="s">
        <v>5485</v>
      </c>
      <c r="G6245" t="s">
        <v>5486</v>
      </c>
      <c r="H6245" t="s">
        <v>101</v>
      </c>
      <c r="I6245" t="s">
        <v>26</v>
      </c>
      <c r="J6245" t="s">
        <v>4130</v>
      </c>
      <c r="K6245" t="s">
        <v>95</v>
      </c>
      <c r="L6245">
        <v>98006</v>
      </c>
      <c r="M6245" t="s">
        <v>43</v>
      </c>
      <c r="N6245" t="s">
        <v>6836</v>
      </c>
      <c r="O6245" t="s">
        <v>45</v>
      </c>
      <c r="P6245" t="s">
        <v>578</v>
      </c>
      <c r="Q6245" t="s">
        <v>6837</v>
      </c>
      <c r="R6245">
        <v>25.35</v>
      </c>
      <c r="S6245">
        <v>3</v>
      </c>
      <c r="T6245">
        <v>0</v>
      </c>
      <c r="U6245">
        <v>7.6050000000000004</v>
      </c>
    </row>
    <row r="6246" spans="1:21" x14ac:dyDescent="0.25">
      <c r="A6246">
        <v>6245</v>
      </c>
      <c r="B6246" t="s">
        <v>8782</v>
      </c>
      <c r="C6246" s="1">
        <v>42328</v>
      </c>
      <c r="D6246" s="1">
        <v>42333</v>
      </c>
      <c r="E6246" t="s">
        <v>49</v>
      </c>
      <c r="F6246" t="s">
        <v>6302</v>
      </c>
      <c r="G6246" t="s">
        <v>6303</v>
      </c>
      <c r="H6246" t="s">
        <v>101</v>
      </c>
      <c r="I6246" t="s">
        <v>26</v>
      </c>
      <c r="J6246" t="s">
        <v>94</v>
      </c>
      <c r="K6246" t="s">
        <v>95</v>
      </c>
      <c r="L6246">
        <v>98105</v>
      </c>
      <c r="M6246" t="s">
        <v>43</v>
      </c>
      <c r="N6246" t="s">
        <v>4677</v>
      </c>
      <c r="O6246" t="s">
        <v>45</v>
      </c>
      <c r="P6246" t="s">
        <v>67</v>
      </c>
      <c r="Q6246" t="s">
        <v>4678</v>
      </c>
      <c r="R6246">
        <v>119.04</v>
      </c>
      <c r="S6246">
        <v>6</v>
      </c>
      <c r="T6246">
        <v>0</v>
      </c>
      <c r="U6246">
        <v>30.950399999999998</v>
      </c>
    </row>
    <row r="6247" spans="1:21" x14ac:dyDescent="0.25">
      <c r="A6247">
        <v>6246</v>
      </c>
      <c r="B6247" t="s">
        <v>8782</v>
      </c>
      <c r="C6247" s="1">
        <v>42328</v>
      </c>
      <c r="D6247" s="1">
        <v>42333</v>
      </c>
      <c r="E6247" t="s">
        <v>49</v>
      </c>
      <c r="F6247" t="s">
        <v>6302</v>
      </c>
      <c r="G6247" t="s">
        <v>6303</v>
      </c>
      <c r="H6247" t="s">
        <v>101</v>
      </c>
      <c r="I6247" t="s">
        <v>26</v>
      </c>
      <c r="J6247" t="s">
        <v>94</v>
      </c>
      <c r="K6247" t="s">
        <v>95</v>
      </c>
      <c r="L6247">
        <v>98105</v>
      </c>
      <c r="M6247" t="s">
        <v>43</v>
      </c>
      <c r="N6247" t="s">
        <v>5069</v>
      </c>
      <c r="O6247" t="s">
        <v>31</v>
      </c>
      <c r="P6247" t="s">
        <v>64</v>
      </c>
      <c r="Q6247" t="s">
        <v>5070</v>
      </c>
      <c r="R6247">
        <v>22.14</v>
      </c>
      <c r="S6247">
        <v>3</v>
      </c>
      <c r="T6247">
        <v>0</v>
      </c>
      <c r="U6247">
        <v>6.4206000000000003</v>
      </c>
    </row>
    <row r="6248" spans="1:21" x14ac:dyDescent="0.25">
      <c r="A6248">
        <v>6247</v>
      </c>
      <c r="B6248" t="s">
        <v>8782</v>
      </c>
      <c r="C6248" s="1">
        <v>42328</v>
      </c>
      <c r="D6248" s="1">
        <v>42333</v>
      </c>
      <c r="E6248" t="s">
        <v>49</v>
      </c>
      <c r="F6248" t="s">
        <v>6302</v>
      </c>
      <c r="G6248" t="s">
        <v>6303</v>
      </c>
      <c r="H6248" t="s">
        <v>101</v>
      </c>
      <c r="I6248" t="s">
        <v>26</v>
      </c>
      <c r="J6248" t="s">
        <v>94</v>
      </c>
      <c r="K6248" t="s">
        <v>95</v>
      </c>
      <c r="L6248">
        <v>98105</v>
      </c>
      <c r="M6248" t="s">
        <v>43</v>
      </c>
      <c r="N6248" t="s">
        <v>7749</v>
      </c>
      <c r="O6248" t="s">
        <v>70</v>
      </c>
      <c r="P6248" t="s">
        <v>160</v>
      </c>
      <c r="Q6248" t="s">
        <v>7750</v>
      </c>
      <c r="R6248">
        <v>13.98</v>
      </c>
      <c r="S6248">
        <v>2</v>
      </c>
      <c r="T6248">
        <v>0</v>
      </c>
      <c r="U6248">
        <v>6.0114000000000001</v>
      </c>
    </row>
    <row r="6249" spans="1:21" x14ac:dyDescent="0.25">
      <c r="A6249">
        <v>6248</v>
      </c>
      <c r="B6249" t="s">
        <v>8783</v>
      </c>
      <c r="C6249" s="1">
        <v>42884</v>
      </c>
      <c r="D6249" s="1">
        <v>42890</v>
      </c>
      <c r="E6249" t="s">
        <v>49</v>
      </c>
      <c r="F6249" t="s">
        <v>5163</v>
      </c>
      <c r="G6249" t="s">
        <v>5164</v>
      </c>
      <c r="H6249" t="s">
        <v>25</v>
      </c>
      <c r="I6249" t="s">
        <v>26</v>
      </c>
      <c r="J6249" t="s">
        <v>496</v>
      </c>
      <c r="K6249" t="s">
        <v>253</v>
      </c>
      <c r="L6249">
        <v>47201</v>
      </c>
      <c r="M6249" t="s">
        <v>104</v>
      </c>
      <c r="N6249" t="s">
        <v>5381</v>
      </c>
      <c r="O6249" t="s">
        <v>45</v>
      </c>
      <c r="P6249" t="s">
        <v>74</v>
      </c>
      <c r="Q6249" t="s">
        <v>5382</v>
      </c>
      <c r="R6249">
        <v>43.41</v>
      </c>
      <c r="S6249">
        <v>1</v>
      </c>
      <c r="T6249">
        <v>0</v>
      </c>
      <c r="U6249">
        <v>19.968599999999999</v>
      </c>
    </row>
    <row r="6250" spans="1:21" x14ac:dyDescent="0.25">
      <c r="A6250">
        <v>6249</v>
      </c>
      <c r="B6250" t="s">
        <v>8783</v>
      </c>
      <c r="C6250" s="1">
        <v>42884</v>
      </c>
      <c r="D6250" s="1">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v>
      </c>
    </row>
    <row r="6251" spans="1:21" x14ac:dyDescent="0.25">
      <c r="A6251">
        <v>6250</v>
      </c>
      <c r="B6251" t="s">
        <v>8783</v>
      </c>
      <c r="C6251" s="1">
        <v>42884</v>
      </c>
      <c r="D6251" s="1">
        <v>42890</v>
      </c>
      <c r="E6251" t="s">
        <v>49</v>
      </c>
      <c r="F6251" t="s">
        <v>5163</v>
      </c>
      <c r="G6251" t="s">
        <v>5164</v>
      </c>
      <c r="H6251" t="s">
        <v>25</v>
      </c>
      <c r="I6251" t="s">
        <v>26</v>
      </c>
      <c r="J6251" t="s">
        <v>496</v>
      </c>
      <c r="K6251" t="s">
        <v>253</v>
      </c>
      <c r="L6251">
        <v>47201</v>
      </c>
      <c r="M6251" t="s">
        <v>104</v>
      </c>
      <c r="N6251" t="s">
        <v>8784</v>
      </c>
      <c r="O6251" t="s">
        <v>45</v>
      </c>
      <c r="P6251" t="s">
        <v>77</v>
      </c>
      <c r="Q6251" t="s">
        <v>8785</v>
      </c>
      <c r="R6251">
        <v>465.16</v>
      </c>
      <c r="S6251">
        <v>2</v>
      </c>
      <c r="T6251">
        <v>0</v>
      </c>
      <c r="U6251">
        <v>120.94159999999999</v>
      </c>
    </row>
    <row r="6252" spans="1:21" x14ac:dyDescent="0.25">
      <c r="A6252">
        <v>6251</v>
      </c>
      <c r="B6252" t="s">
        <v>8783</v>
      </c>
      <c r="C6252" s="1">
        <v>42884</v>
      </c>
      <c r="D6252" s="1">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x14ac:dyDescent="0.25">
      <c r="A6253">
        <v>6252</v>
      </c>
      <c r="B6253" t="s">
        <v>8786</v>
      </c>
      <c r="C6253" s="1">
        <v>41975</v>
      </c>
      <c r="D6253" s="1">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2.3940000000000001</v>
      </c>
      <c r="S6253">
        <v>1</v>
      </c>
      <c r="T6253">
        <v>0.8</v>
      </c>
      <c r="U6253">
        <v>-6.3441000000000001</v>
      </c>
    </row>
    <row r="6254" spans="1:21" x14ac:dyDescent="0.25">
      <c r="A6254">
        <v>6253</v>
      </c>
      <c r="B6254" t="s">
        <v>8787</v>
      </c>
      <c r="C6254" s="1">
        <v>41736</v>
      </c>
      <c r="D6254" s="1">
        <v>41736</v>
      </c>
      <c r="E6254" t="s">
        <v>1292</v>
      </c>
      <c r="F6254" t="s">
        <v>786</v>
      </c>
      <c r="G6254" t="s">
        <v>787</v>
      </c>
      <c r="H6254" t="s">
        <v>101</v>
      </c>
      <c r="I6254" t="s">
        <v>26</v>
      </c>
      <c r="J6254" t="s">
        <v>7790</v>
      </c>
      <c r="K6254" t="s">
        <v>1274</v>
      </c>
      <c r="L6254">
        <v>30062</v>
      </c>
      <c r="M6254" t="s">
        <v>29</v>
      </c>
      <c r="N6254" t="s">
        <v>1902</v>
      </c>
      <c r="O6254" t="s">
        <v>45</v>
      </c>
      <c r="P6254" t="s">
        <v>89</v>
      </c>
      <c r="Q6254" t="s">
        <v>1903</v>
      </c>
      <c r="R6254">
        <v>58.32</v>
      </c>
      <c r="S6254">
        <v>9</v>
      </c>
      <c r="T6254">
        <v>0</v>
      </c>
      <c r="U6254">
        <v>27.993600000000001</v>
      </c>
    </row>
    <row r="6255" spans="1:21" x14ac:dyDescent="0.25">
      <c r="A6255">
        <v>6254</v>
      </c>
      <c r="B6255" t="s">
        <v>8787</v>
      </c>
      <c r="C6255" s="1">
        <v>41736</v>
      </c>
      <c r="D6255" s="1">
        <v>41736</v>
      </c>
      <c r="E6255" t="s">
        <v>1292</v>
      </c>
      <c r="F6255" t="s">
        <v>786</v>
      </c>
      <c r="G6255" t="s">
        <v>787</v>
      </c>
      <c r="H6255" t="s">
        <v>101</v>
      </c>
      <c r="I6255" t="s">
        <v>26</v>
      </c>
      <c r="J6255" t="s">
        <v>7790</v>
      </c>
      <c r="K6255" t="s">
        <v>1274</v>
      </c>
      <c r="L6255">
        <v>30062</v>
      </c>
      <c r="M6255" t="s">
        <v>29</v>
      </c>
      <c r="N6255" t="s">
        <v>4329</v>
      </c>
      <c r="O6255" t="s">
        <v>70</v>
      </c>
      <c r="P6255" t="s">
        <v>71</v>
      </c>
      <c r="Q6255" t="s">
        <v>4330</v>
      </c>
      <c r="R6255">
        <v>200.97</v>
      </c>
      <c r="S6255">
        <v>3</v>
      </c>
      <c r="T6255">
        <v>0</v>
      </c>
      <c r="U6255">
        <v>50.2425</v>
      </c>
    </row>
    <row r="6256" spans="1:21" x14ac:dyDescent="0.25">
      <c r="A6256">
        <v>6255</v>
      </c>
      <c r="B6256" t="s">
        <v>8788</v>
      </c>
      <c r="C6256" s="1">
        <v>42255</v>
      </c>
      <c r="D6256" s="1">
        <v>42261</v>
      </c>
      <c r="E6256" t="s">
        <v>49</v>
      </c>
      <c r="F6256" t="s">
        <v>848</v>
      </c>
      <c r="G6256" t="s">
        <v>849</v>
      </c>
      <c r="H6256" t="s">
        <v>40</v>
      </c>
      <c r="I6256" t="s">
        <v>26</v>
      </c>
      <c r="J6256" t="s">
        <v>1821</v>
      </c>
      <c r="K6256" t="s">
        <v>357</v>
      </c>
      <c r="L6256">
        <v>36116</v>
      </c>
      <c r="M6256" t="s">
        <v>29</v>
      </c>
      <c r="N6256" t="s">
        <v>6833</v>
      </c>
      <c r="O6256" t="s">
        <v>31</v>
      </c>
      <c r="P6256" t="s">
        <v>64</v>
      </c>
      <c r="Q6256" t="s">
        <v>6834</v>
      </c>
      <c r="R6256">
        <v>21.36</v>
      </c>
      <c r="S6256">
        <v>8</v>
      </c>
      <c r="T6256">
        <v>0</v>
      </c>
      <c r="U6256">
        <v>8.1167999999999996</v>
      </c>
    </row>
    <row r="6257" spans="1:21" x14ac:dyDescent="0.25">
      <c r="A6257">
        <v>6256</v>
      </c>
      <c r="B6257" t="s">
        <v>8789</v>
      </c>
      <c r="C6257" s="1">
        <v>42987</v>
      </c>
      <c r="D6257" s="1">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9.8559999999999999</v>
      </c>
      <c r="S6257">
        <v>4</v>
      </c>
      <c r="T6257">
        <v>0.2</v>
      </c>
      <c r="U6257">
        <v>3.4496000000000002</v>
      </c>
    </row>
    <row r="6258" spans="1:21" x14ac:dyDescent="0.25">
      <c r="A6258">
        <v>6257</v>
      </c>
      <c r="B6258" t="s">
        <v>8790</v>
      </c>
      <c r="C6258" s="1">
        <v>42253</v>
      </c>
      <c r="D6258" s="1">
        <v>42255</v>
      </c>
      <c r="E6258" t="s">
        <v>22</v>
      </c>
      <c r="F6258" t="s">
        <v>3377</v>
      </c>
      <c r="G6258" t="s">
        <v>3378</v>
      </c>
      <c r="H6258" t="s">
        <v>101</v>
      </c>
      <c r="I6258" t="s">
        <v>26</v>
      </c>
      <c r="J6258" t="s">
        <v>1064</v>
      </c>
      <c r="K6258" t="s">
        <v>53</v>
      </c>
      <c r="L6258">
        <v>33319</v>
      </c>
      <c r="M6258" t="s">
        <v>29</v>
      </c>
      <c r="N6258" t="s">
        <v>5941</v>
      </c>
      <c r="O6258" t="s">
        <v>45</v>
      </c>
      <c r="P6258" t="s">
        <v>74</v>
      </c>
      <c r="Q6258" t="s">
        <v>5942</v>
      </c>
      <c r="R6258">
        <v>3.444</v>
      </c>
      <c r="S6258">
        <v>1</v>
      </c>
      <c r="T6258">
        <v>0.7</v>
      </c>
      <c r="U6258">
        <v>-2.5255999999999998</v>
      </c>
    </row>
    <row r="6259" spans="1:21" x14ac:dyDescent="0.25">
      <c r="A6259">
        <v>6258</v>
      </c>
      <c r="B6259" t="s">
        <v>8791</v>
      </c>
      <c r="C6259" s="1">
        <v>43041</v>
      </c>
      <c r="D6259" s="1">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384.59199999999998</v>
      </c>
      <c r="S6259">
        <v>2</v>
      </c>
      <c r="T6259">
        <v>0.2</v>
      </c>
      <c r="U6259">
        <v>-81.725800000000007</v>
      </c>
    </row>
    <row r="6260" spans="1:21" x14ac:dyDescent="0.25">
      <c r="A6260">
        <v>6259</v>
      </c>
      <c r="B6260" t="s">
        <v>8792</v>
      </c>
      <c r="C6260" s="1">
        <v>42091</v>
      </c>
      <c r="D6260" s="1">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22.92</v>
      </c>
      <c r="S6260">
        <v>3</v>
      </c>
      <c r="T6260">
        <v>0</v>
      </c>
      <c r="U6260">
        <v>11.2308</v>
      </c>
    </row>
    <row r="6261" spans="1:21" x14ac:dyDescent="0.25">
      <c r="A6261">
        <v>6260</v>
      </c>
      <c r="B6261" t="s">
        <v>8793</v>
      </c>
      <c r="C6261" s="1">
        <v>42229</v>
      </c>
      <c r="D6261" s="1">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1" x14ac:dyDescent="0.25">
      <c r="A6262">
        <v>6261</v>
      </c>
      <c r="B6262" t="s">
        <v>8794</v>
      </c>
      <c r="C6262" s="1">
        <v>42136</v>
      </c>
      <c r="D6262" s="1">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14.592000000000001</v>
      </c>
      <c r="S6262">
        <v>3</v>
      </c>
      <c r="T6262">
        <v>0.2</v>
      </c>
      <c r="U6262">
        <v>4.9248000000000003</v>
      </c>
    </row>
    <row r="6263" spans="1:21" x14ac:dyDescent="0.25">
      <c r="A6263">
        <v>6262</v>
      </c>
      <c r="B6263" t="s">
        <v>8795</v>
      </c>
      <c r="C6263" s="1">
        <v>42939</v>
      </c>
      <c r="D6263" s="1">
        <v>42943</v>
      </c>
      <c r="E6263" t="s">
        <v>49</v>
      </c>
      <c r="F6263" t="s">
        <v>7941</v>
      </c>
      <c r="G6263" t="s">
        <v>7942</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x14ac:dyDescent="0.25">
      <c r="A6264">
        <v>6263</v>
      </c>
      <c r="B6264" t="s">
        <v>8796</v>
      </c>
      <c r="C6264" s="1">
        <v>42637</v>
      </c>
      <c r="D6264" s="1">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442.37200000000001</v>
      </c>
      <c r="S6264">
        <v>7</v>
      </c>
      <c r="T6264">
        <v>0.8</v>
      </c>
      <c r="U6264">
        <v>-729.91380000000004</v>
      </c>
    </row>
    <row r="6265" spans="1:21" x14ac:dyDescent="0.25">
      <c r="A6265">
        <v>6264</v>
      </c>
      <c r="B6265" t="s">
        <v>8797</v>
      </c>
      <c r="C6265" s="1">
        <v>42860</v>
      </c>
      <c r="D6265" s="1">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15.525</v>
      </c>
    </row>
    <row r="6266" spans="1:21" x14ac:dyDescent="0.25">
      <c r="A6266">
        <v>6265</v>
      </c>
      <c r="B6266" t="s">
        <v>8798</v>
      </c>
      <c r="C6266" s="1">
        <v>42649</v>
      </c>
      <c r="D6266" s="1">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28.85</v>
      </c>
      <c r="S6266">
        <v>5</v>
      </c>
      <c r="T6266">
        <v>0</v>
      </c>
      <c r="U6266">
        <v>14.425000000000001</v>
      </c>
    </row>
    <row r="6267" spans="1:21" x14ac:dyDescent="0.25">
      <c r="A6267">
        <v>6266</v>
      </c>
      <c r="B6267" t="s">
        <v>8799</v>
      </c>
      <c r="C6267" s="1">
        <v>41946</v>
      </c>
      <c r="D6267" s="1">
        <v>41951</v>
      </c>
      <c r="E6267" t="s">
        <v>49</v>
      </c>
      <c r="F6267" t="s">
        <v>2076</v>
      </c>
      <c r="G6267" t="s">
        <v>2077</v>
      </c>
      <c r="H6267" t="s">
        <v>25</v>
      </c>
      <c r="I6267" t="s">
        <v>26</v>
      </c>
      <c r="J6267" t="s">
        <v>5668</v>
      </c>
      <c r="K6267" t="s">
        <v>334</v>
      </c>
      <c r="L6267">
        <v>37211</v>
      </c>
      <c r="M6267" t="s">
        <v>29</v>
      </c>
      <c r="N6267" t="s">
        <v>3269</v>
      </c>
      <c r="O6267" t="s">
        <v>45</v>
      </c>
      <c r="P6267" t="s">
        <v>89</v>
      </c>
      <c r="Q6267" t="s">
        <v>3270</v>
      </c>
      <c r="R6267">
        <v>3.488</v>
      </c>
      <c r="S6267">
        <v>2</v>
      </c>
      <c r="T6267">
        <v>0.2</v>
      </c>
      <c r="U6267">
        <v>1.1772</v>
      </c>
    </row>
    <row r="6268" spans="1:21" x14ac:dyDescent="0.25">
      <c r="A6268">
        <v>6267</v>
      </c>
      <c r="B6268" t="s">
        <v>8799</v>
      </c>
      <c r="C6268" s="1">
        <v>41946</v>
      </c>
      <c r="D6268" s="1">
        <v>41951</v>
      </c>
      <c r="E6268" t="s">
        <v>49</v>
      </c>
      <c r="F6268" t="s">
        <v>2076</v>
      </c>
      <c r="G6268" t="s">
        <v>2077</v>
      </c>
      <c r="H6268" t="s">
        <v>25</v>
      </c>
      <c r="I6268" t="s">
        <v>26</v>
      </c>
      <c r="J6268" t="s">
        <v>5668</v>
      </c>
      <c r="K6268" t="s">
        <v>334</v>
      </c>
      <c r="L6268">
        <v>37211</v>
      </c>
      <c r="M6268" t="s">
        <v>29</v>
      </c>
      <c r="N6268" t="s">
        <v>2655</v>
      </c>
      <c r="O6268" t="s">
        <v>45</v>
      </c>
      <c r="P6268" t="s">
        <v>89</v>
      </c>
      <c r="Q6268" t="s">
        <v>2656</v>
      </c>
      <c r="R6268">
        <v>143.85599999999999</v>
      </c>
      <c r="S6268">
        <v>9</v>
      </c>
      <c r="T6268">
        <v>0.2</v>
      </c>
      <c r="U6268">
        <v>48.551400000000001</v>
      </c>
    </row>
    <row r="6269" spans="1:21" x14ac:dyDescent="0.25">
      <c r="A6269">
        <v>6268</v>
      </c>
      <c r="B6269" t="s">
        <v>8800</v>
      </c>
      <c r="C6269" s="1">
        <v>42278</v>
      </c>
      <c r="D6269" s="1">
        <v>42281</v>
      </c>
      <c r="E6269" t="s">
        <v>22</v>
      </c>
      <c r="F6269" t="s">
        <v>734</v>
      </c>
      <c r="G6269" t="s">
        <v>735</v>
      </c>
      <c r="H6269" t="s">
        <v>101</v>
      </c>
      <c r="I6269" t="s">
        <v>26</v>
      </c>
      <c r="J6269" t="s">
        <v>8801</v>
      </c>
      <c r="K6269" t="s">
        <v>1247</v>
      </c>
      <c r="L6269">
        <v>2138</v>
      </c>
      <c r="M6269" t="s">
        <v>147</v>
      </c>
      <c r="N6269" t="s">
        <v>1924</v>
      </c>
      <c r="O6269" t="s">
        <v>70</v>
      </c>
      <c r="P6269" t="s">
        <v>71</v>
      </c>
      <c r="Q6269" t="s">
        <v>1925</v>
      </c>
      <c r="R6269">
        <v>311.98</v>
      </c>
      <c r="S6269">
        <v>2</v>
      </c>
      <c r="T6269">
        <v>0</v>
      </c>
      <c r="U6269">
        <v>93.593999999999994</v>
      </c>
    </row>
    <row r="6270" spans="1:21" x14ac:dyDescent="0.25">
      <c r="A6270">
        <v>6269</v>
      </c>
      <c r="B6270" t="s">
        <v>8800</v>
      </c>
      <c r="C6270" s="1">
        <v>42278</v>
      </c>
      <c r="D6270" s="1">
        <v>42281</v>
      </c>
      <c r="E6270" t="s">
        <v>22</v>
      </c>
      <c r="F6270" t="s">
        <v>734</v>
      </c>
      <c r="G6270" t="s">
        <v>735</v>
      </c>
      <c r="H6270" t="s">
        <v>101</v>
      </c>
      <c r="I6270" t="s">
        <v>26</v>
      </c>
      <c r="J6270" t="s">
        <v>8801</v>
      </c>
      <c r="K6270" t="s">
        <v>1247</v>
      </c>
      <c r="L6270">
        <v>2138</v>
      </c>
      <c r="M6270" t="s">
        <v>147</v>
      </c>
      <c r="N6270" t="s">
        <v>5628</v>
      </c>
      <c r="O6270" t="s">
        <v>45</v>
      </c>
      <c r="P6270" t="s">
        <v>74</v>
      </c>
      <c r="Q6270" t="s">
        <v>1221</v>
      </c>
      <c r="R6270">
        <v>22.45</v>
      </c>
      <c r="S6270">
        <v>5</v>
      </c>
      <c r="T6270">
        <v>0</v>
      </c>
      <c r="U6270">
        <v>10.327</v>
      </c>
    </row>
    <row r="6271" spans="1:21" x14ac:dyDescent="0.25">
      <c r="A6271">
        <v>6270</v>
      </c>
      <c r="B6271" t="s">
        <v>8802</v>
      </c>
      <c r="C6271" s="1">
        <v>43071</v>
      </c>
      <c r="D6271" s="1">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39.991999999999997</v>
      </c>
      <c r="S6271">
        <v>1</v>
      </c>
      <c r="T6271">
        <v>0.2</v>
      </c>
      <c r="U6271">
        <v>-7.9984000000000002</v>
      </c>
    </row>
    <row r="6272" spans="1:21" x14ac:dyDescent="0.25">
      <c r="A6272">
        <v>6271</v>
      </c>
      <c r="B6272" t="s">
        <v>8802</v>
      </c>
      <c r="C6272" s="1">
        <v>43071</v>
      </c>
      <c r="D6272" s="1">
        <v>43075</v>
      </c>
      <c r="E6272" t="s">
        <v>49</v>
      </c>
      <c r="F6272" t="s">
        <v>1536</v>
      </c>
      <c r="G6272" t="s">
        <v>1537</v>
      </c>
      <c r="H6272" t="s">
        <v>40</v>
      </c>
      <c r="I6272" t="s">
        <v>26</v>
      </c>
      <c r="J6272" t="s">
        <v>3206</v>
      </c>
      <c r="K6272" t="s">
        <v>42</v>
      </c>
      <c r="L6272">
        <v>94601</v>
      </c>
      <c r="M6272" t="s">
        <v>43</v>
      </c>
      <c r="N6272" t="s">
        <v>6910</v>
      </c>
      <c r="O6272" t="s">
        <v>31</v>
      </c>
      <c r="P6272" t="s">
        <v>35</v>
      </c>
      <c r="Q6272" t="s">
        <v>6911</v>
      </c>
      <c r="R6272">
        <v>1159.056</v>
      </c>
      <c r="S6272">
        <v>9</v>
      </c>
      <c r="T6272">
        <v>0.2</v>
      </c>
      <c r="U6272">
        <v>43.464599999999997</v>
      </c>
    </row>
    <row r="6273" spans="1:21" x14ac:dyDescent="0.25">
      <c r="A6273">
        <v>6272</v>
      </c>
      <c r="B6273" t="s">
        <v>8802</v>
      </c>
      <c r="C6273" s="1">
        <v>43071</v>
      </c>
      <c r="D6273" s="1">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179.9</v>
      </c>
      <c r="S6273">
        <v>5</v>
      </c>
      <c r="T6273">
        <v>0</v>
      </c>
      <c r="U6273">
        <v>44.975000000000001</v>
      </c>
    </row>
    <row r="6274" spans="1:21" x14ac:dyDescent="0.25">
      <c r="A6274">
        <v>6273</v>
      </c>
      <c r="B6274" t="s">
        <v>8803</v>
      </c>
      <c r="C6274" s="1">
        <v>43080</v>
      </c>
      <c r="D6274" s="1">
        <v>43081</v>
      </c>
      <c r="E6274" t="s">
        <v>187</v>
      </c>
      <c r="F6274" t="s">
        <v>1341</v>
      </c>
      <c r="G6274" t="s">
        <v>1342</v>
      </c>
      <c r="H6274" t="s">
        <v>40</v>
      </c>
      <c r="I6274" t="s">
        <v>26</v>
      </c>
      <c r="J6274" t="s">
        <v>8804</v>
      </c>
      <c r="K6274" t="s">
        <v>210</v>
      </c>
      <c r="L6274">
        <v>60067</v>
      </c>
      <c r="M6274" t="s">
        <v>104</v>
      </c>
      <c r="N6274" t="s">
        <v>4802</v>
      </c>
      <c r="O6274" t="s">
        <v>70</v>
      </c>
      <c r="P6274" t="s">
        <v>160</v>
      </c>
      <c r="Q6274" t="s">
        <v>4803</v>
      </c>
      <c r="R6274">
        <v>116.312</v>
      </c>
      <c r="S6274">
        <v>7</v>
      </c>
      <c r="T6274">
        <v>0.2</v>
      </c>
      <c r="U6274">
        <v>23.2624</v>
      </c>
    </row>
    <row r="6275" spans="1:21" x14ac:dyDescent="0.25">
      <c r="A6275">
        <v>6274</v>
      </c>
      <c r="B6275" t="s">
        <v>8805</v>
      </c>
      <c r="C6275" s="1">
        <v>42568</v>
      </c>
      <c r="D6275" s="1">
        <v>42573</v>
      </c>
      <c r="E6275" t="s">
        <v>22</v>
      </c>
      <c r="F6275" t="s">
        <v>5184</v>
      </c>
      <c r="G6275" t="s">
        <v>5185</v>
      </c>
      <c r="H6275" t="s">
        <v>25</v>
      </c>
      <c r="I6275" t="s">
        <v>26</v>
      </c>
      <c r="J6275" t="s">
        <v>94</v>
      </c>
      <c r="K6275" t="s">
        <v>95</v>
      </c>
      <c r="L6275">
        <v>98105</v>
      </c>
      <c r="M6275" t="s">
        <v>43</v>
      </c>
      <c r="N6275" t="s">
        <v>5695</v>
      </c>
      <c r="O6275" t="s">
        <v>31</v>
      </c>
      <c r="P6275" t="s">
        <v>64</v>
      </c>
      <c r="Q6275" t="s">
        <v>5696</v>
      </c>
      <c r="R6275">
        <v>12.42</v>
      </c>
      <c r="S6275">
        <v>3</v>
      </c>
      <c r="T6275">
        <v>0</v>
      </c>
      <c r="U6275">
        <v>4.4711999999999996</v>
      </c>
    </row>
    <row r="6276" spans="1:21" x14ac:dyDescent="0.25">
      <c r="A6276">
        <v>6275</v>
      </c>
      <c r="B6276" t="s">
        <v>8805</v>
      </c>
      <c r="C6276" s="1">
        <v>42568</v>
      </c>
      <c r="D6276" s="1">
        <v>42573</v>
      </c>
      <c r="E6276" t="s">
        <v>22</v>
      </c>
      <c r="F6276" t="s">
        <v>5184</v>
      </c>
      <c r="G6276" t="s">
        <v>5185</v>
      </c>
      <c r="H6276" t="s">
        <v>25</v>
      </c>
      <c r="I6276" t="s">
        <v>26</v>
      </c>
      <c r="J6276" t="s">
        <v>94</v>
      </c>
      <c r="K6276" t="s">
        <v>95</v>
      </c>
      <c r="L6276">
        <v>98105</v>
      </c>
      <c r="M6276" t="s">
        <v>43</v>
      </c>
      <c r="N6276" t="s">
        <v>8806</v>
      </c>
      <c r="O6276" t="s">
        <v>70</v>
      </c>
      <c r="P6276" t="s">
        <v>160</v>
      </c>
      <c r="Q6276" t="s">
        <v>8807</v>
      </c>
      <c r="R6276">
        <v>428.4</v>
      </c>
      <c r="S6276">
        <v>3</v>
      </c>
      <c r="T6276">
        <v>0</v>
      </c>
      <c r="U6276">
        <v>89.963999999999999</v>
      </c>
    </row>
    <row r="6277" spans="1:21" x14ac:dyDescent="0.25">
      <c r="A6277">
        <v>6276</v>
      </c>
      <c r="B6277" t="s">
        <v>8805</v>
      </c>
      <c r="C6277" s="1">
        <v>42568</v>
      </c>
      <c r="D6277" s="1">
        <v>42573</v>
      </c>
      <c r="E6277" t="s">
        <v>22</v>
      </c>
      <c r="F6277" t="s">
        <v>5184</v>
      </c>
      <c r="G6277" t="s">
        <v>5185</v>
      </c>
      <c r="H6277" t="s">
        <v>25</v>
      </c>
      <c r="I6277" t="s">
        <v>26</v>
      </c>
      <c r="J6277" t="s">
        <v>94</v>
      </c>
      <c r="K6277" t="s">
        <v>95</v>
      </c>
      <c r="L6277">
        <v>98105</v>
      </c>
      <c r="M6277" t="s">
        <v>43</v>
      </c>
      <c r="N6277" t="s">
        <v>7004</v>
      </c>
      <c r="O6277" t="s">
        <v>31</v>
      </c>
      <c r="P6277" t="s">
        <v>64</v>
      </c>
      <c r="Q6277" t="s">
        <v>7005</v>
      </c>
      <c r="R6277">
        <v>24.75</v>
      </c>
      <c r="S6277">
        <v>5</v>
      </c>
      <c r="T6277">
        <v>0</v>
      </c>
      <c r="U6277">
        <v>10.89</v>
      </c>
    </row>
    <row r="6278" spans="1:21" x14ac:dyDescent="0.25">
      <c r="A6278">
        <v>6277</v>
      </c>
      <c r="B6278" t="s">
        <v>8805</v>
      </c>
      <c r="C6278" s="1">
        <v>42568</v>
      </c>
      <c r="D6278" s="1">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41.223700000000001</v>
      </c>
    </row>
    <row r="6279" spans="1:21" x14ac:dyDescent="0.25">
      <c r="A6279">
        <v>6278</v>
      </c>
      <c r="B6279" t="s">
        <v>8805</v>
      </c>
      <c r="C6279" s="1">
        <v>42568</v>
      </c>
      <c r="D6279" s="1">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17.38</v>
      </c>
    </row>
    <row r="6280" spans="1:21" x14ac:dyDescent="0.25">
      <c r="A6280">
        <v>6279</v>
      </c>
      <c r="B6280" t="s">
        <v>8805</v>
      </c>
      <c r="C6280" s="1">
        <v>42568</v>
      </c>
      <c r="D6280" s="1">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20.783999999999999</v>
      </c>
      <c r="S6280">
        <v>2</v>
      </c>
      <c r="T6280">
        <v>0.2</v>
      </c>
      <c r="U6280">
        <v>-4.6764000000000001</v>
      </c>
    </row>
    <row r="6281" spans="1:21" x14ac:dyDescent="0.25">
      <c r="A6281">
        <v>6280</v>
      </c>
      <c r="B6281" t="s">
        <v>8805</v>
      </c>
      <c r="C6281" s="1">
        <v>42568</v>
      </c>
      <c r="D6281" s="1">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4.1651999999999996</v>
      </c>
    </row>
    <row r="6282" spans="1:21" x14ac:dyDescent="0.25">
      <c r="A6282">
        <v>6281</v>
      </c>
      <c r="B6282" t="s">
        <v>8808</v>
      </c>
      <c r="C6282" s="1">
        <v>42867</v>
      </c>
      <c r="D6282" s="1">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1" x14ac:dyDescent="0.25">
      <c r="A6283">
        <v>6282</v>
      </c>
      <c r="B6283" t="s">
        <v>8809</v>
      </c>
      <c r="C6283" s="1">
        <v>42328</v>
      </c>
      <c r="D6283" s="1">
        <v>42334</v>
      </c>
      <c r="E6283" t="s">
        <v>49</v>
      </c>
      <c r="F6283" t="s">
        <v>4405</v>
      </c>
      <c r="G6283" t="s">
        <v>4406</v>
      </c>
      <c r="H6283" t="s">
        <v>25</v>
      </c>
      <c r="I6283" t="s">
        <v>26</v>
      </c>
      <c r="J6283" t="s">
        <v>5186</v>
      </c>
      <c r="K6283" t="s">
        <v>497</v>
      </c>
      <c r="L6283">
        <v>43302</v>
      </c>
      <c r="M6283" t="s">
        <v>147</v>
      </c>
      <c r="N6283" t="s">
        <v>8810</v>
      </c>
      <c r="O6283" t="s">
        <v>31</v>
      </c>
      <c r="P6283" t="s">
        <v>64</v>
      </c>
      <c r="Q6283" t="s">
        <v>8811</v>
      </c>
      <c r="R6283">
        <v>63.823999999999998</v>
      </c>
      <c r="S6283">
        <v>2</v>
      </c>
      <c r="T6283">
        <v>0.2</v>
      </c>
      <c r="U6283">
        <v>9.5736000000000008</v>
      </c>
    </row>
    <row r="6284" spans="1:21" x14ac:dyDescent="0.25">
      <c r="A6284">
        <v>6283</v>
      </c>
      <c r="B6284" t="s">
        <v>8809</v>
      </c>
      <c r="C6284" s="1">
        <v>42328</v>
      </c>
      <c r="D6284" s="1">
        <v>42334</v>
      </c>
      <c r="E6284" t="s">
        <v>49</v>
      </c>
      <c r="F6284" t="s">
        <v>4405</v>
      </c>
      <c r="G6284" t="s">
        <v>4406</v>
      </c>
      <c r="H6284" t="s">
        <v>25</v>
      </c>
      <c r="I6284" t="s">
        <v>26</v>
      </c>
      <c r="J6284" t="s">
        <v>5186</v>
      </c>
      <c r="K6284" t="s">
        <v>497</v>
      </c>
      <c r="L6284">
        <v>43302</v>
      </c>
      <c r="M6284" t="s">
        <v>147</v>
      </c>
      <c r="N6284" t="s">
        <v>8380</v>
      </c>
      <c r="O6284" t="s">
        <v>45</v>
      </c>
      <c r="P6284" t="s">
        <v>58</v>
      </c>
      <c r="Q6284" t="s">
        <v>8381</v>
      </c>
      <c r="R6284">
        <v>141.55199999999999</v>
      </c>
      <c r="S6284">
        <v>3</v>
      </c>
      <c r="T6284">
        <v>0.2</v>
      </c>
      <c r="U6284">
        <v>-26.541</v>
      </c>
    </row>
    <row r="6285" spans="1:21" x14ac:dyDescent="0.25">
      <c r="A6285">
        <v>6284</v>
      </c>
      <c r="B6285" t="s">
        <v>8812</v>
      </c>
      <c r="C6285" s="1">
        <v>42637</v>
      </c>
      <c r="D6285" s="1">
        <v>42641</v>
      </c>
      <c r="E6285" t="s">
        <v>49</v>
      </c>
      <c r="F6285" t="s">
        <v>4772</v>
      </c>
      <c r="G6285" t="s">
        <v>4773</v>
      </c>
      <c r="H6285" t="s">
        <v>40</v>
      </c>
      <c r="I6285" t="s">
        <v>26</v>
      </c>
      <c r="J6285" t="s">
        <v>41</v>
      </c>
      <c r="K6285" t="s">
        <v>42</v>
      </c>
      <c r="L6285">
        <v>90049</v>
      </c>
      <c r="M6285" t="s">
        <v>43</v>
      </c>
      <c r="N6285" t="s">
        <v>7759</v>
      </c>
      <c r="O6285" t="s">
        <v>45</v>
      </c>
      <c r="P6285" t="s">
        <v>172</v>
      </c>
      <c r="Q6285" t="s">
        <v>7760</v>
      </c>
      <c r="R6285">
        <v>304.89999999999998</v>
      </c>
      <c r="S6285">
        <v>5</v>
      </c>
      <c r="T6285">
        <v>0</v>
      </c>
      <c r="U6285">
        <v>143.303</v>
      </c>
    </row>
    <row r="6286" spans="1:21" x14ac:dyDescent="0.25">
      <c r="A6286">
        <v>6285</v>
      </c>
      <c r="B6286" t="s">
        <v>8812</v>
      </c>
      <c r="C6286" s="1">
        <v>42637</v>
      </c>
      <c r="D6286" s="1">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56.323999999999998</v>
      </c>
    </row>
    <row r="6287" spans="1:21" x14ac:dyDescent="0.25">
      <c r="A6287">
        <v>6286</v>
      </c>
      <c r="B6287" t="s">
        <v>8813</v>
      </c>
      <c r="C6287" s="1">
        <v>42664</v>
      </c>
      <c r="D6287" s="1">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-231.41159999999999</v>
      </c>
    </row>
    <row r="6288" spans="1:21" x14ac:dyDescent="0.25">
      <c r="A6288">
        <v>6287</v>
      </c>
      <c r="B6288" t="s">
        <v>8814</v>
      </c>
      <c r="C6288" s="1">
        <v>42667</v>
      </c>
      <c r="D6288" s="1">
        <v>42674</v>
      </c>
      <c r="E6288" t="s">
        <v>49</v>
      </c>
      <c r="F6288" t="s">
        <v>2850</v>
      </c>
      <c r="G6288" t="s">
        <v>2851</v>
      </c>
      <c r="H6288" t="s">
        <v>101</v>
      </c>
      <c r="I6288" t="s">
        <v>26</v>
      </c>
      <c r="J6288" t="s">
        <v>8706</v>
      </c>
      <c r="K6288" t="s">
        <v>334</v>
      </c>
      <c r="L6288">
        <v>37087</v>
      </c>
      <c r="M6288" t="s">
        <v>29</v>
      </c>
      <c r="N6288" t="s">
        <v>3273</v>
      </c>
      <c r="O6288" t="s">
        <v>70</v>
      </c>
      <c r="P6288" t="s">
        <v>71</v>
      </c>
      <c r="Q6288" t="s">
        <v>3274</v>
      </c>
      <c r="R6288">
        <v>239.976</v>
      </c>
      <c r="S6288">
        <v>3</v>
      </c>
      <c r="T6288">
        <v>0.2</v>
      </c>
      <c r="U6288">
        <v>17.998200000000001</v>
      </c>
    </row>
    <row r="6289" spans="1:21" x14ac:dyDescent="0.25">
      <c r="A6289">
        <v>6288</v>
      </c>
      <c r="B6289" t="s">
        <v>8815</v>
      </c>
      <c r="C6289" s="1">
        <v>41828</v>
      </c>
      <c r="D6289" s="1">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v>
      </c>
      <c r="S6289">
        <v>3</v>
      </c>
      <c r="T6289">
        <v>0.2</v>
      </c>
      <c r="U6289">
        <v>-87.935400000000001</v>
      </c>
    </row>
    <row r="6290" spans="1:21" x14ac:dyDescent="0.25">
      <c r="A6290">
        <v>6289</v>
      </c>
      <c r="B6290" t="s">
        <v>8815</v>
      </c>
      <c r="C6290" s="1">
        <v>41828</v>
      </c>
      <c r="D6290" s="1">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68.846400000000003</v>
      </c>
    </row>
    <row r="6291" spans="1:21" x14ac:dyDescent="0.25">
      <c r="A6291">
        <v>6290</v>
      </c>
      <c r="B6291" t="s">
        <v>8816</v>
      </c>
      <c r="C6291" s="1">
        <v>42076</v>
      </c>
      <c r="D6291" s="1">
        <v>42081</v>
      </c>
      <c r="E6291" t="s">
        <v>22</v>
      </c>
      <c r="F6291" t="s">
        <v>3123</v>
      </c>
      <c r="G6291" t="s">
        <v>3124</v>
      </c>
      <c r="H6291" t="s">
        <v>101</v>
      </c>
      <c r="I6291" t="s">
        <v>26</v>
      </c>
      <c r="J6291" t="s">
        <v>8495</v>
      </c>
      <c r="K6291" t="s">
        <v>42</v>
      </c>
      <c r="L6291">
        <v>95928</v>
      </c>
      <c r="M6291" t="s">
        <v>43</v>
      </c>
      <c r="N6291" t="s">
        <v>532</v>
      </c>
      <c r="O6291" t="s">
        <v>31</v>
      </c>
      <c r="P6291" t="s">
        <v>35</v>
      </c>
      <c r="Q6291" t="s">
        <v>533</v>
      </c>
      <c r="R6291">
        <v>915.13599999999997</v>
      </c>
      <c r="S6291">
        <v>4</v>
      </c>
      <c r="T6291">
        <v>0.2</v>
      </c>
      <c r="U6291">
        <v>102.9528</v>
      </c>
    </row>
    <row r="6292" spans="1:21" x14ac:dyDescent="0.25">
      <c r="A6292">
        <v>6291</v>
      </c>
      <c r="B6292" t="s">
        <v>8816</v>
      </c>
      <c r="C6292" s="1">
        <v>42076</v>
      </c>
      <c r="D6292" s="1">
        <v>42081</v>
      </c>
      <c r="E6292" t="s">
        <v>22</v>
      </c>
      <c r="F6292" t="s">
        <v>3123</v>
      </c>
      <c r="G6292" t="s">
        <v>3124</v>
      </c>
      <c r="H6292" t="s">
        <v>101</v>
      </c>
      <c r="I6292" t="s">
        <v>26</v>
      </c>
      <c r="J6292" t="s">
        <v>8495</v>
      </c>
      <c r="K6292" t="s">
        <v>42</v>
      </c>
      <c r="L6292">
        <v>95928</v>
      </c>
      <c r="M6292" t="s">
        <v>43</v>
      </c>
      <c r="N6292" t="s">
        <v>1998</v>
      </c>
      <c r="O6292" t="s">
        <v>31</v>
      </c>
      <c r="P6292" t="s">
        <v>64</v>
      </c>
      <c r="Q6292" t="s">
        <v>1999</v>
      </c>
      <c r="R6292">
        <v>327.76</v>
      </c>
      <c r="S6292">
        <v>8</v>
      </c>
      <c r="T6292">
        <v>0</v>
      </c>
      <c r="U6292">
        <v>91.772800000000004</v>
      </c>
    </row>
    <row r="6293" spans="1:21" x14ac:dyDescent="0.25">
      <c r="A6293">
        <v>6292</v>
      </c>
      <c r="B6293" t="s">
        <v>8817</v>
      </c>
      <c r="C6293" s="1">
        <v>43071</v>
      </c>
      <c r="D6293" s="1">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168.47040000000001</v>
      </c>
    </row>
    <row r="6294" spans="1:21" x14ac:dyDescent="0.25">
      <c r="A6294">
        <v>6293</v>
      </c>
      <c r="B6294" t="s">
        <v>8818</v>
      </c>
      <c r="C6294" s="1">
        <v>42116</v>
      </c>
      <c r="D6294" s="1">
        <v>42120</v>
      </c>
      <c r="E6294" t="s">
        <v>49</v>
      </c>
      <c r="F6294" t="s">
        <v>5499</v>
      </c>
      <c r="G6294" t="s">
        <v>5500</v>
      </c>
      <c r="H6294" t="s">
        <v>25</v>
      </c>
      <c r="I6294" t="s">
        <v>26</v>
      </c>
      <c r="J6294" t="s">
        <v>41</v>
      </c>
      <c r="K6294" t="s">
        <v>42</v>
      </c>
      <c r="L6294">
        <v>90008</v>
      </c>
      <c r="M6294" t="s">
        <v>43</v>
      </c>
      <c r="N6294" t="s">
        <v>2675</v>
      </c>
      <c r="O6294" t="s">
        <v>70</v>
      </c>
      <c r="P6294" t="s">
        <v>71</v>
      </c>
      <c r="Q6294" t="s">
        <v>2676</v>
      </c>
      <c r="R6294">
        <v>88.775999999999996</v>
      </c>
      <c r="S6294">
        <v>3</v>
      </c>
      <c r="T6294">
        <v>0.2</v>
      </c>
      <c r="U6294">
        <v>7.7679</v>
      </c>
    </row>
    <row r="6295" spans="1:21" x14ac:dyDescent="0.25">
      <c r="A6295">
        <v>6294</v>
      </c>
      <c r="B6295" t="s">
        <v>8818</v>
      </c>
      <c r="C6295" s="1">
        <v>42116</v>
      </c>
      <c r="D6295" s="1">
        <v>42120</v>
      </c>
      <c r="E6295" t="s">
        <v>49</v>
      </c>
      <c r="F6295" t="s">
        <v>5499</v>
      </c>
      <c r="G6295" t="s">
        <v>5500</v>
      </c>
      <c r="H6295" t="s">
        <v>25</v>
      </c>
      <c r="I6295" t="s">
        <v>26</v>
      </c>
      <c r="J6295" t="s">
        <v>41</v>
      </c>
      <c r="K6295" t="s">
        <v>42</v>
      </c>
      <c r="L6295">
        <v>90008</v>
      </c>
      <c r="M6295" t="s">
        <v>43</v>
      </c>
      <c r="N6295" t="s">
        <v>5770</v>
      </c>
      <c r="O6295" t="s">
        <v>45</v>
      </c>
      <c r="P6295" t="s">
        <v>67</v>
      </c>
      <c r="Q6295" t="s">
        <v>5771</v>
      </c>
      <c r="R6295">
        <v>64.14</v>
      </c>
      <c r="S6295">
        <v>3</v>
      </c>
      <c r="T6295">
        <v>0</v>
      </c>
      <c r="U6295">
        <v>16.676400000000001</v>
      </c>
    </row>
    <row r="6296" spans="1:21" x14ac:dyDescent="0.25">
      <c r="A6296">
        <v>6295</v>
      </c>
      <c r="B6296" t="s">
        <v>8819</v>
      </c>
      <c r="C6296" s="1">
        <v>41898</v>
      </c>
      <c r="D6296" s="1">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12.582000000000001</v>
      </c>
    </row>
    <row r="6297" spans="1:21" x14ac:dyDescent="0.25">
      <c r="A6297">
        <v>6296</v>
      </c>
      <c r="B6297" t="s">
        <v>8820</v>
      </c>
      <c r="C6297" s="1">
        <v>42001</v>
      </c>
      <c r="D6297" s="1">
        <v>42005</v>
      </c>
      <c r="E6297" t="s">
        <v>49</v>
      </c>
      <c r="F6297" t="s">
        <v>2678</v>
      </c>
      <c r="G6297" t="s">
        <v>2679</v>
      </c>
      <c r="H6297" t="s">
        <v>40</v>
      </c>
      <c r="I6297" t="s">
        <v>26</v>
      </c>
      <c r="J6297" t="s">
        <v>8821</v>
      </c>
      <c r="K6297" t="s">
        <v>1247</v>
      </c>
      <c r="L6297">
        <v>1915</v>
      </c>
      <c r="M6297" t="s">
        <v>147</v>
      </c>
      <c r="N6297" t="s">
        <v>5619</v>
      </c>
      <c r="O6297" t="s">
        <v>45</v>
      </c>
      <c r="P6297" t="s">
        <v>77</v>
      </c>
      <c r="Q6297" t="s">
        <v>5620</v>
      </c>
      <c r="R6297">
        <v>1737.18</v>
      </c>
      <c r="S6297">
        <v>6</v>
      </c>
      <c r="T6297">
        <v>0</v>
      </c>
      <c r="U6297">
        <v>503.78219999999999</v>
      </c>
    </row>
    <row r="6298" spans="1:21" x14ac:dyDescent="0.25">
      <c r="A6298">
        <v>6297</v>
      </c>
      <c r="B6298" t="s">
        <v>8820</v>
      </c>
      <c r="C6298" s="1">
        <v>42001</v>
      </c>
      <c r="D6298" s="1">
        <v>42005</v>
      </c>
      <c r="E6298" t="s">
        <v>49</v>
      </c>
      <c r="F6298" t="s">
        <v>2678</v>
      </c>
      <c r="G6298" t="s">
        <v>2679</v>
      </c>
      <c r="H6298" t="s">
        <v>40</v>
      </c>
      <c r="I6298" t="s">
        <v>26</v>
      </c>
      <c r="J6298" t="s">
        <v>8821</v>
      </c>
      <c r="K6298" t="s">
        <v>1247</v>
      </c>
      <c r="L6298">
        <v>1915</v>
      </c>
      <c r="M6298" t="s">
        <v>147</v>
      </c>
      <c r="N6298" t="s">
        <v>1656</v>
      </c>
      <c r="O6298" t="s">
        <v>45</v>
      </c>
      <c r="P6298" t="s">
        <v>58</v>
      </c>
      <c r="Q6298" t="s">
        <v>1657</v>
      </c>
      <c r="R6298">
        <v>704.25</v>
      </c>
      <c r="S6298">
        <v>5</v>
      </c>
      <c r="T6298">
        <v>0</v>
      </c>
      <c r="U6298">
        <v>84.51</v>
      </c>
    </row>
    <row r="6299" spans="1:21" x14ac:dyDescent="0.25">
      <c r="A6299">
        <v>6298</v>
      </c>
      <c r="B6299" t="s">
        <v>8820</v>
      </c>
      <c r="C6299" s="1">
        <v>42001</v>
      </c>
      <c r="D6299" s="1">
        <v>42005</v>
      </c>
      <c r="E6299" t="s">
        <v>49</v>
      </c>
      <c r="F6299" t="s">
        <v>2678</v>
      </c>
      <c r="G6299" t="s">
        <v>2679</v>
      </c>
      <c r="H6299" t="s">
        <v>40</v>
      </c>
      <c r="I6299" t="s">
        <v>26</v>
      </c>
      <c r="J6299" t="s">
        <v>8821</v>
      </c>
      <c r="K6299" t="s">
        <v>1247</v>
      </c>
      <c r="L6299">
        <v>1915</v>
      </c>
      <c r="M6299" t="s">
        <v>147</v>
      </c>
      <c r="N6299" t="s">
        <v>8185</v>
      </c>
      <c r="O6299" t="s">
        <v>45</v>
      </c>
      <c r="P6299" t="s">
        <v>89</v>
      </c>
      <c r="Q6299" t="s">
        <v>8186</v>
      </c>
      <c r="R6299">
        <v>141.76</v>
      </c>
      <c r="S6299">
        <v>4</v>
      </c>
      <c r="T6299">
        <v>0</v>
      </c>
      <c r="U6299">
        <v>66.627200000000002</v>
      </c>
    </row>
    <row r="6300" spans="1:21" x14ac:dyDescent="0.25">
      <c r="A6300">
        <v>6299</v>
      </c>
      <c r="B6300" t="s">
        <v>8822</v>
      </c>
      <c r="C6300" s="1">
        <v>41933</v>
      </c>
      <c r="D6300" s="1">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1" x14ac:dyDescent="0.25">
      <c r="A6301">
        <v>6300</v>
      </c>
      <c r="B6301" t="s">
        <v>8823</v>
      </c>
      <c r="C6301" s="1">
        <v>43069</v>
      </c>
      <c r="D6301" s="1">
        <v>43072</v>
      </c>
      <c r="E6301" t="s">
        <v>187</v>
      </c>
      <c r="F6301" t="s">
        <v>5249</v>
      </c>
      <c r="G6301" t="s">
        <v>5250</v>
      </c>
      <c r="H6301" t="s">
        <v>101</v>
      </c>
      <c r="I6301" t="s">
        <v>26</v>
      </c>
      <c r="J6301" t="s">
        <v>126</v>
      </c>
      <c r="K6301" t="s">
        <v>42</v>
      </c>
      <c r="L6301">
        <v>94109</v>
      </c>
      <c r="M6301" t="s">
        <v>43</v>
      </c>
      <c r="N6301" t="s">
        <v>8824</v>
      </c>
      <c r="O6301" t="s">
        <v>31</v>
      </c>
      <c r="P6301" t="s">
        <v>64</v>
      </c>
      <c r="Q6301" t="s">
        <v>8825</v>
      </c>
      <c r="R6301">
        <v>25.83</v>
      </c>
      <c r="S6301">
        <v>3</v>
      </c>
      <c r="T6301">
        <v>0</v>
      </c>
      <c r="U6301">
        <v>9.5571000000000002</v>
      </c>
    </row>
    <row r="6302" spans="1:21" x14ac:dyDescent="0.25">
      <c r="A6302">
        <v>6301</v>
      </c>
      <c r="B6302" t="s">
        <v>8826</v>
      </c>
      <c r="C6302" s="1">
        <v>41796</v>
      </c>
      <c r="D6302" s="1">
        <v>41802</v>
      </c>
      <c r="E6302" t="s">
        <v>49</v>
      </c>
      <c r="F6302" t="s">
        <v>5766</v>
      </c>
      <c r="G6302" t="s">
        <v>5767</v>
      </c>
      <c r="H6302" t="s">
        <v>25</v>
      </c>
      <c r="I6302" t="s">
        <v>26</v>
      </c>
      <c r="J6302" t="s">
        <v>302</v>
      </c>
      <c r="K6302" t="s">
        <v>210</v>
      </c>
      <c r="L6302">
        <v>60623</v>
      </c>
      <c r="M6302" t="s">
        <v>104</v>
      </c>
      <c r="N6302" t="s">
        <v>461</v>
      </c>
      <c r="O6302" t="s">
        <v>45</v>
      </c>
      <c r="P6302" t="s">
        <v>74</v>
      </c>
      <c r="Q6302" t="s">
        <v>462</v>
      </c>
      <c r="R6302">
        <v>24.588000000000001</v>
      </c>
      <c r="S6302">
        <v>3</v>
      </c>
      <c r="T6302">
        <v>0.8</v>
      </c>
      <c r="U6302">
        <v>-38.111400000000003</v>
      </c>
    </row>
    <row r="6303" spans="1:21" x14ac:dyDescent="0.25">
      <c r="A6303">
        <v>6302</v>
      </c>
      <c r="B6303" t="s">
        <v>8826</v>
      </c>
      <c r="C6303" s="1">
        <v>41796</v>
      </c>
      <c r="D6303" s="1">
        <v>41802</v>
      </c>
      <c r="E6303" t="s">
        <v>49</v>
      </c>
      <c r="F6303" t="s">
        <v>5766</v>
      </c>
      <c r="G6303" t="s">
        <v>5767</v>
      </c>
      <c r="H6303" t="s">
        <v>25</v>
      </c>
      <c r="I6303" t="s">
        <v>26</v>
      </c>
      <c r="J6303" t="s">
        <v>302</v>
      </c>
      <c r="K6303" t="s">
        <v>210</v>
      </c>
      <c r="L6303">
        <v>60623</v>
      </c>
      <c r="M6303" t="s">
        <v>104</v>
      </c>
      <c r="N6303" t="s">
        <v>2962</v>
      </c>
      <c r="O6303" t="s">
        <v>45</v>
      </c>
      <c r="P6303" t="s">
        <v>172</v>
      </c>
      <c r="Q6303" t="s">
        <v>2963</v>
      </c>
      <c r="R6303">
        <v>13.984</v>
      </c>
      <c r="S6303">
        <v>2</v>
      </c>
      <c r="T6303">
        <v>0.2</v>
      </c>
      <c r="U6303">
        <v>4.7195999999999998</v>
      </c>
    </row>
    <row r="6304" spans="1:21" x14ac:dyDescent="0.25">
      <c r="A6304">
        <v>6303</v>
      </c>
      <c r="B6304" t="s">
        <v>8827</v>
      </c>
      <c r="C6304" s="1">
        <v>43062</v>
      </c>
      <c r="D6304" s="1">
        <v>43066</v>
      </c>
      <c r="E6304" t="s">
        <v>49</v>
      </c>
      <c r="F6304" t="s">
        <v>991</v>
      </c>
      <c r="G6304" t="s">
        <v>992</v>
      </c>
      <c r="H6304" t="s">
        <v>25</v>
      </c>
      <c r="I6304" t="s">
        <v>26</v>
      </c>
      <c r="J6304" t="s">
        <v>816</v>
      </c>
      <c r="K6304" t="s">
        <v>103</v>
      </c>
      <c r="L6304">
        <v>75220</v>
      </c>
      <c r="M6304" t="s">
        <v>104</v>
      </c>
      <c r="N6304" t="s">
        <v>7705</v>
      </c>
      <c r="O6304" t="s">
        <v>70</v>
      </c>
      <c r="P6304" t="s">
        <v>71</v>
      </c>
      <c r="Q6304" t="s">
        <v>7706</v>
      </c>
      <c r="R6304">
        <v>195.96</v>
      </c>
      <c r="S6304">
        <v>5</v>
      </c>
      <c r="T6304">
        <v>0.2</v>
      </c>
      <c r="U6304">
        <v>19.596</v>
      </c>
    </row>
    <row r="6305" spans="1:21" x14ac:dyDescent="0.25">
      <c r="A6305">
        <v>6304</v>
      </c>
      <c r="B6305" t="s">
        <v>8828</v>
      </c>
      <c r="C6305" s="1">
        <v>42904</v>
      </c>
      <c r="D6305" s="1">
        <v>42906</v>
      </c>
      <c r="E6305" t="s">
        <v>22</v>
      </c>
      <c r="F6305" t="s">
        <v>638</v>
      </c>
      <c r="G6305" t="s">
        <v>639</v>
      </c>
      <c r="H6305" t="s">
        <v>101</v>
      </c>
      <c r="I6305" t="s">
        <v>26</v>
      </c>
      <c r="J6305" t="s">
        <v>5977</v>
      </c>
      <c r="K6305" t="s">
        <v>103</v>
      </c>
      <c r="L6305">
        <v>78415</v>
      </c>
      <c r="M6305" t="s">
        <v>104</v>
      </c>
      <c r="N6305" t="s">
        <v>4344</v>
      </c>
      <c r="O6305" t="s">
        <v>45</v>
      </c>
      <c r="P6305" t="s">
        <v>89</v>
      </c>
      <c r="Q6305" t="s">
        <v>4345</v>
      </c>
      <c r="R6305">
        <v>74.352000000000004</v>
      </c>
      <c r="S6305">
        <v>3</v>
      </c>
      <c r="T6305">
        <v>0.2</v>
      </c>
      <c r="U6305">
        <v>23.234999999999999</v>
      </c>
    </row>
    <row r="6306" spans="1:21" x14ac:dyDescent="0.25">
      <c r="A6306">
        <v>6305</v>
      </c>
      <c r="B6306" t="s">
        <v>8829</v>
      </c>
      <c r="C6306" s="1">
        <v>42860</v>
      </c>
      <c r="D6306" s="1">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x14ac:dyDescent="0.25">
      <c r="A6307">
        <v>6306</v>
      </c>
      <c r="B6307" t="s">
        <v>8830</v>
      </c>
      <c r="C6307" s="1">
        <v>42678</v>
      </c>
      <c r="D6307" s="1">
        <v>42680</v>
      </c>
      <c r="E6307" t="s">
        <v>22</v>
      </c>
      <c r="F6307" t="s">
        <v>7270</v>
      </c>
      <c r="G6307" t="s">
        <v>7271</v>
      </c>
      <c r="H6307" t="s">
        <v>40</v>
      </c>
      <c r="I6307" t="s">
        <v>26</v>
      </c>
      <c r="J6307" t="s">
        <v>8831</v>
      </c>
      <c r="K6307" t="s">
        <v>419</v>
      </c>
      <c r="L6307">
        <v>97405</v>
      </c>
      <c r="M6307" t="s">
        <v>43</v>
      </c>
      <c r="N6307" t="s">
        <v>6992</v>
      </c>
      <c r="O6307" t="s">
        <v>45</v>
      </c>
      <c r="P6307" t="s">
        <v>578</v>
      </c>
      <c r="Q6307" t="s">
        <v>6993</v>
      </c>
      <c r="R6307">
        <v>17.584</v>
      </c>
      <c r="S6307">
        <v>7</v>
      </c>
      <c r="T6307">
        <v>0.2</v>
      </c>
      <c r="U6307">
        <v>-4.1761999999999997</v>
      </c>
    </row>
    <row r="6308" spans="1:21" x14ac:dyDescent="0.25">
      <c r="A6308">
        <v>6307</v>
      </c>
      <c r="B6308" t="s">
        <v>8830</v>
      </c>
      <c r="C6308" s="1">
        <v>42678</v>
      </c>
      <c r="D6308" s="1">
        <v>42680</v>
      </c>
      <c r="E6308" t="s">
        <v>22</v>
      </c>
      <c r="F6308" t="s">
        <v>7270</v>
      </c>
      <c r="G6308" t="s">
        <v>7271</v>
      </c>
      <c r="H6308" t="s">
        <v>40</v>
      </c>
      <c r="I6308" t="s">
        <v>26</v>
      </c>
      <c r="J6308" t="s">
        <v>8831</v>
      </c>
      <c r="K6308" t="s">
        <v>419</v>
      </c>
      <c r="L6308">
        <v>97405</v>
      </c>
      <c r="M6308" t="s">
        <v>43</v>
      </c>
      <c r="N6308" t="s">
        <v>6963</v>
      </c>
      <c r="O6308" t="s">
        <v>31</v>
      </c>
      <c r="P6308" t="s">
        <v>35</v>
      </c>
      <c r="Q6308" t="s">
        <v>6964</v>
      </c>
      <c r="R6308">
        <v>104.78400000000001</v>
      </c>
      <c r="S6308">
        <v>1</v>
      </c>
      <c r="T6308">
        <v>0.2</v>
      </c>
      <c r="U6308">
        <v>-14.4078</v>
      </c>
    </row>
    <row r="6309" spans="1:21" x14ac:dyDescent="0.25">
      <c r="A6309">
        <v>6308</v>
      </c>
      <c r="B6309" t="s">
        <v>8830</v>
      </c>
      <c r="C6309" s="1">
        <v>42678</v>
      </c>
      <c r="D6309" s="1">
        <v>42680</v>
      </c>
      <c r="E6309" t="s">
        <v>22</v>
      </c>
      <c r="F6309" t="s">
        <v>7270</v>
      </c>
      <c r="G6309" t="s">
        <v>7271</v>
      </c>
      <c r="H6309" t="s">
        <v>40</v>
      </c>
      <c r="I6309" t="s">
        <v>26</v>
      </c>
      <c r="J6309" t="s">
        <v>8831</v>
      </c>
      <c r="K6309" t="s">
        <v>419</v>
      </c>
      <c r="L6309">
        <v>97405</v>
      </c>
      <c r="M6309" t="s">
        <v>43</v>
      </c>
      <c r="N6309" t="s">
        <v>7577</v>
      </c>
      <c r="O6309" t="s">
        <v>45</v>
      </c>
      <c r="P6309" t="s">
        <v>89</v>
      </c>
      <c r="Q6309" t="s">
        <v>7578</v>
      </c>
      <c r="R6309">
        <v>47.951999999999998</v>
      </c>
      <c r="S6309">
        <v>3</v>
      </c>
      <c r="T6309">
        <v>0.2</v>
      </c>
      <c r="U6309">
        <v>16.783200000000001</v>
      </c>
    </row>
    <row r="6310" spans="1:21" x14ac:dyDescent="0.25">
      <c r="A6310">
        <v>6309</v>
      </c>
      <c r="B6310" t="s">
        <v>8830</v>
      </c>
      <c r="C6310" s="1">
        <v>42678</v>
      </c>
      <c r="D6310" s="1">
        <v>42680</v>
      </c>
      <c r="E6310" t="s">
        <v>22</v>
      </c>
      <c r="F6310" t="s">
        <v>7270</v>
      </c>
      <c r="G6310" t="s">
        <v>7271</v>
      </c>
      <c r="H6310" t="s">
        <v>40</v>
      </c>
      <c r="I6310" t="s">
        <v>26</v>
      </c>
      <c r="J6310" t="s">
        <v>8831</v>
      </c>
      <c r="K6310" t="s">
        <v>419</v>
      </c>
      <c r="L6310">
        <v>97405</v>
      </c>
      <c r="M6310" t="s">
        <v>43</v>
      </c>
      <c r="N6310" t="s">
        <v>7274</v>
      </c>
      <c r="O6310" t="s">
        <v>31</v>
      </c>
      <c r="P6310" t="s">
        <v>35</v>
      </c>
      <c r="Q6310" t="s">
        <v>7275</v>
      </c>
      <c r="R6310">
        <v>650.35199999999998</v>
      </c>
      <c r="S6310">
        <v>3</v>
      </c>
      <c r="T6310">
        <v>0.2</v>
      </c>
      <c r="U6310">
        <v>-97.552800000000005</v>
      </c>
    </row>
    <row r="6311" spans="1:21" x14ac:dyDescent="0.25">
      <c r="A6311">
        <v>6310</v>
      </c>
      <c r="B6311" t="s">
        <v>8830</v>
      </c>
      <c r="C6311" s="1">
        <v>42678</v>
      </c>
      <c r="D6311" s="1">
        <v>42680</v>
      </c>
      <c r="E6311" t="s">
        <v>22</v>
      </c>
      <c r="F6311" t="s">
        <v>7270</v>
      </c>
      <c r="G6311" t="s">
        <v>7271</v>
      </c>
      <c r="H6311" t="s">
        <v>40</v>
      </c>
      <c r="I6311" t="s">
        <v>26</v>
      </c>
      <c r="J6311" t="s">
        <v>8831</v>
      </c>
      <c r="K6311" t="s">
        <v>419</v>
      </c>
      <c r="L6311">
        <v>97405</v>
      </c>
      <c r="M6311" t="s">
        <v>43</v>
      </c>
      <c r="N6311" t="s">
        <v>1975</v>
      </c>
      <c r="O6311" t="s">
        <v>45</v>
      </c>
      <c r="P6311" t="s">
        <v>46</v>
      </c>
      <c r="Q6311" t="s">
        <v>1976</v>
      </c>
      <c r="R6311">
        <v>629.18399999999997</v>
      </c>
      <c r="S6311">
        <v>8</v>
      </c>
      <c r="T6311">
        <v>0.2</v>
      </c>
      <c r="U6311">
        <v>228.07919999999999</v>
      </c>
    </row>
    <row r="6312" spans="1:21" x14ac:dyDescent="0.25">
      <c r="A6312">
        <v>6311</v>
      </c>
      <c r="B6312" t="s">
        <v>8830</v>
      </c>
      <c r="C6312" s="1">
        <v>42678</v>
      </c>
      <c r="D6312" s="1">
        <v>42680</v>
      </c>
      <c r="E6312" t="s">
        <v>22</v>
      </c>
      <c r="F6312" t="s">
        <v>7270</v>
      </c>
      <c r="G6312" t="s">
        <v>7271</v>
      </c>
      <c r="H6312" t="s">
        <v>40</v>
      </c>
      <c r="I6312" t="s">
        <v>26</v>
      </c>
      <c r="J6312" t="s">
        <v>8831</v>
      </c>
      <c r="K6312" t="s">
        <v>419</v>
      </c>
      <c r="L6312">
        <v>97405</v>
      </c>
      <c r="M6312" t="s">
        <v>43</v>
      </c>
      <c r="N6312" t="s">
        <v>2503</v>
      </c>
      <c r="O6312" t="s">
        <v>45</v>
      </c>
      <c r="P6312" t="s">
        <v>89</v>
      </c>
      <c r="Q6312" t="s">
        <v>2504</v>
      </c>
      <c r="R6312">
        <v>15.176</v>
      </c>
      <c r="S6312">
        <v>1</v>
      </c>
      <c r="T6312">
        <v>0.2</v>
      </c>
      <c r="U6312">
        <v>5.3116000000000003</v>
      </c>
    </row>
    <row r="6313" spans="1:21" x14ac:dyDescent="0.25">
      <c r="A6313">
        <v>6312</v>
      </c>
      <c r="B6313" t="s">
        <v>8832</v>
      </c>
      <c r="C6313" s="1">
        <v>41893</v>
      </c>
      <c r="D6313" s="1">
        <v>41898</v>
      </c>
      <c r="E6313" t="s">
        <v>49</v>
      </c>
      <c r="F6313" t="s">
        <v>7804</v>
      </c>
      <c r="G6313" t="s">
        <v>7805</v>
      </c>
      <c r="H6313" t="s">
        <v>25</v>
      </c>
      <c r="I6313" t="s">
        <v>26</v>
      </c>
      <c r="J6313" t="s">
        <v>8833</v>
      </c>
      <c r="K6313" t="s">
        <v>42</v>
      </c>
      <c r="L6313">
        <v>93030</v>
      </c>
      <c r="M6313" t="s">
        <v>43</v>
      </c>
      <c r="N6313" t="s">
        <v>459</v>
      </c>
      <c r="O6313" t="s">
        <v>31</v>
      </c>
      <c r="P6313" t="s">
        <v>64</v>
      </c>
      <c r="Q6313" t="s">
        <v>460</v>
      </c>
      <c r="R6313">
        <v>127.95</v>
      </c>
      <c r="S6313">
        <v>3</v>
      </c>
      <c r="T6313">
        <v>0</v>
      </c>
      <c r="U6313">
        <v>21.7515</v>
      </c>
    </row>
    <row r="6314" spans="1:21" x14ac:dyDescent="0.25">
      <c r="A6314">
        <v>6313</v>
      </c>
      <c r="B6314" t="s">
        <v>8834</v>
      </c>
      <c r="C6314" s="1">
        <v>42782</v>
      </c>
      <c r="D6314" s="1">
        <v>42787</v>
      </c>
      <c r="E6314" t="s">
        <v>49</v>
      </c>
      <c r="F6314" t="s">
        <v>2045</v>
      </c>
      <c r="G6314" t="s">
        <v>2046</v>
      </c>
      <c r="H6314" t="s">
        <v>40</v>
      </c>
      <c r="I6314" t="s">
        <v>26</v>
      </c>
      <c r="J6314" t="s">
        <v>747</v>
      </c>
      <c r="K6314" t="s">
        <v>748</v>
      </c>
      <c r="L6314">
        <v>6824</v>
      </c>
      <c r="M6314" t="s">
        <v>147</v>
      </c>
      <c r="N6314" t="s">
        <v>7511</v>
      </c>
      <c r="O6314" t="s">
        <v>45</v>
      </c>
      <c r="P6314" t="s">
        <v>58</v>
      </c>
      <c r="Q6314" t="s">
        <v>7512</v>
      </c>
      <c r="R6314">
        <v>579.51</v>
      </c>
      <c r="S6314">
        <v>3</v>
      </c>
      <c r="T6314">
        <v>0</v>
      </c>
      <c r="U6314">
        <v>81.131399999999999</v>
      </c>
    </row>
    <row r="6315" spans="1:21" x14ac:dyDescent="0.25">
      <c r="A6315">
        <v>6314</v>
      </c>
      <c r="B6315" t="s">
        <v>8834</v>
      </c>
      <c r="C6315" s="1">
        <v>42782</v>
      </c>
      <c r="D6315" s="1">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x14ac:dyDescent="0.25">
      <c r="A6316">
        <v>6315</v>
      </c>
      <c r="B6316" t="s">
        <v>8835</v>
      </c>
      <c r="C6316" s="1">
        <v>41967</v>
      </c>
      <c r="D6316" s="1">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45.576000000000001</v>
      </c>
    </row>
    <row r="6317" spans="1:21" x14ac:dyDescent="0.25">
      <c r="A6317">
        <v>6316</v>
      </c>
      <c r="B6317" t="s">
        <v>8835</v>
      </c>
      <c r="C6317" s="1">
        <v>41967</v>
      </c>
      <c r="D6317" s="1">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x14ac:dyDescent="0.25">
      <c r="A6318">
        <v>6317</v>
      </c>
      <c r="B6318" t="s">
        <v>8835</v>
      </c>
      <c r="C6318" s="1">
        <v>41967</v>
      </c>
      <c r="D6318" s="1">
        <v>41972</v>
      </c>
      <c r="E6318" t="s">
        <v>49</v>
      </c>
      <c r="F6318" t="s">
        <v>2045</v>
      </c>
      <c r="G6318" t="s">
        <v>2046</v>
      </c>
      <c r="H6318" t="s">
        <v>40</v>
      </c>
      <c r="I6318" t="s">
        <v>26</v>
      </c>
      <c r="J6318" t="s">
        <v>327</v>
      </c>
      <c r="K6318" t="s">
        <v>237</v>
      </c>
      <c r="L6318">
        <v>49201</v>
      </c>
      <c r="M6318" t="s">
        <v>104</v>
      </c>
      <c r="N6318" t="s">
        <v>5861</v>
      </c>
      <c r="O6318" t="s">
        <v>45</v>
      </c>
      <c r="P6318" t="s">
        <v>89</v>
      </c>
      <c r="Q6318" t="s">
        <v>5862</v>
      </c>
      <c r="R6318">
        <v>144.12</v>
      </c>
      <c r="S6318">
        <v>3</v>
      </c>
      <c r="T6318">
        <v>0</v>
      </c>
      <c r="U6318">
        <v>69.177599999999998</v>
      </c>
    </row>
    <row r="6319" spans="1:21" x14ac:dyDescent="0.25">
      <c r="A6319">
        <v>6318</v>
      </c>
      <c r="B6319" t="s">
        <v>8835</v>
      </c>
      <c r="C6319" s="1">
        <v>41967</v>
      </c>
      <c r="D6319" s="1">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x14ac:dyDescent="0.25">
      <c r="A6320">
        <v>6319</v>
      </c>
      <c r="B6320" t="s">
        <v>8836</v>
      </c>
      <c r="C6320" s="1">
        <v>43064</v>
      </c>
      <c r="D6320" s="1">
        <v>43068</v>
      </c>
      <c r="E6320" t="s">
        <v>22</v>
      </c>
      <c r="F6320" t="s">
        <v>4144</v>
      </c>
      <c r="G6320" t="s">
        <v>4145</v>
      </c>
      <c r="H6320" t="s">
        <v>40</v>
      </c>
      <c r="I6320" t="s">
        <v>26</v>
      </c>
      <c r="J6320" t="s">
        <v>4092</v>
      </c>
      <c r="K6320" t="s">
        <v>42</v>
      </c>
      <c r="L6320">
        <v>92677</v>
      </c>
      <c r="M6320" t="s">
        <v>43</v>
      </c>
      <c r="N6320" t="s">
        <v>6798</v>
      </c>
      <c r="O6320" t="s">
        <v>70</v>
      </c>
      <c r="P6320" t="s">
        <v>71</v>
      </c>
      <c r="Q6320" t="s">
        <v>6799</v>
      </c>
      <c r="R6320">
        <v>39.96</v>
      </c>
      <c r="S6320">
        <v>5</v>
      </c>
      <c r="T6320">
        <v>0.2</v>
      </c>
      <c r="U6320">
        <v>3.4965000000000002</v>
      </c>
    </row>
    <row r="6321" spans="1:21" x14ac:dyDescent="0.25">
      <c r="A6321">
        <v>6320</v>
      </c>
      <c r="B6321" t="s">
        <v>8836</v>
      </c>
      <c r="C6321" s="1">
        <v>43064</v>
      </c>
      <c r="D6321" s="1">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15.336</v>
      </c>
    </row>
    <row r="6322" spans="1:21" x14ac:dyDescent="0.25">
      <c r="A6322">
        <v>6321</v>
      </c>
      <c r="B6322" t="s">
        <v>8837</v>
      </c>
      <c r="C6322" s="1">
        <v>43006</v>
      </c>
      <c r="D6322" s="1">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v>
      </c>
      <c r="S6322">
        <v>2</v>
      </c>
      <c r="T6322">
        <v>0.2</v>
      </c>
      <c r="U6322">
        <v>3.6288</v>
      </c>
    </row>
    <row r="6323" spans="1:21" x14ac:dyDescent="0.25">
      <c r="A6323">
        <v>6322</v>
      </c>
      <c r="B6323" t="s">
        <v>8838</v>
      </c>
      <c r="C6323" s="1">
        <v>41925</v>
      </c>
      <c r="D6323" s="1">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7.7519999999999998</v>
      </c>
      <c r="S6323">
        <v>3</v>
      </c>
      <c r="T6323">
        <v>0.2</v>
      </c>
      <c r="U6323">
        <v>2.8100999999999998</v>
      </c>
    </row>
    <row r="6324" spans="1:21" x14ac:dyDescent="0.25">
      <c r="A6324">
        <v>6323</v>
      </c>
      <c r="B6324" t="s">
        <v>8839</v>
      </c>
      <c r="C6324" s="1">
        <v>41793</v>
      </c>
      <c r="D6324" s="1">
        <v>41797</v>
      </c>
      <c r="E6324" t="s">
        <v>22</v>
      </c>
      <c r="F6324" t="s">
        <v>1512</v>
      </c>
      <c r="G6324" t="s">
        <v>1513</v>
      </c>
      <c r="H6324" t="s">
        <v>101</v>
      </c>
      <c r="I6324" t="s">
        <v>26</v>
      </c>
      <c r="J6324" t="s">
        <v>5318</v>
      </c>
      <c r="K6324" t="s">
        <v>237</v>
      </c>
      <c r="L6324">
        <v>48640</v>
      </c>
      <c r="M6324" t="s">
        <v>104</v>
      </c>
      <c r="N6324" t="s">
        <v>2581</v>
      </c>
      <c r="O6324" t="s">
        <v>45</v>
      </c>
      <c r="P6324" t="s">
        <v>172</v>
      </c>
      <c r="Q6324" t="s">
        <v>2582</v>
      </c>
      <c r="R6324">
        <v>15.28</v>
      </c>
      <c r="S6324">
        <v>2</v>
      </c>
      <c r="T6324">
        <v>0</v>
      </c>
      <c r="U6324">
        <v>7.4871999999999996</v>
      </c>
    </row>
    <row r="6325" spans="1:21" x14ac:dyDescent="0.25">
      <c r="A6325">
        <v>6324</v>
      </c>
      <c r="B6325" t="s">
        <v>8840</v>
      </c>
      <c r="C6325" s="1">
        <v>41807</v>
      </c>
      <c r="D6325" s="1">
        <v>41813</v>
      </c>
      <c r="E6325" t="s">
        <v>49</v>
      </c>
      <c r="F6325" t="s">
        <v>4751</v>
      </c>
      <c r="G6325" t="s">
        <v>4752</v>
      </c>
      <c r="H6325" t="s">
        <v>25</v>
      </c>
      <c r="I6325" t="s">
        <v>26</v>
      </c>
      <c r="J6325" t="s">
        <v>606</v>
      </c>
      <c r="K6325" t="s">
        <v>244</v>
      </c>
      <c r="L6325">
        <v>19711</v>
      </c>
      <c r="M6325" t="s">
        <v>147</v>
      </c>
      <c r="N6325" t="s">
        <v>8192</v>
      </c>
      <c r="O6325" t="s">
        <v>70</v>
      </c>
      <c r="P6325" t="s">
        <v>683</v>
      </c>
      <c r="Q6325" t="s">
        <v>8193</v>
      </c>
      <c r="R6325">
        <v>65.97</v>
      </c>
      <c r="S6325">
        <v>3</v>
      </c>
      <c r="T6325">
        <v>0</v>
      </c>
      <c r="U6325">
        <v>31.0059</v>
      </c>
    </row>
    <row r="6326" spans="1:21" x14ac:dyDescent="0.25">
      <c r="A6326">
        <v>6325</v>
      </c>
      <c r="B6326" t="s">
        <v>8841</v>
      </c>
      <c r="C6326" s="1">
        <v>42306</v>
      </c>
      <c r="D6326" s="1">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x14ac:dyDescent="0.25">
      <c r="A6327">
        <v>6326</v>
      </c>
      <c r="B6327" t="s">
        <v>8841</v>
      </c>
      <c r="C6327" s="1">
        <v>42306</v>
      </c>
      <c r="D6327" s="1">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x14ac:dyDescent="0.25">
      <c r="A6328">
        <v>6327</v>
      </c>
      <c r="B6328" t="s">
        <v>8842</v>
      </c>
      <c r="C6328" s="1">
        <v>41659</v>
      </c>
      <c r="D6328" s="1">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x14ac:dyDescent="0.25">
      <c r="A6329">
        <v>6328</v>
      </c>
      <c r="B6329" t="s">
        <v>8842</v>
      </c>
      <c r="C6329" s="1">
        <v>41659</v>
      </c>
      <c r="D6329" s="1">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30.023399999999999</v>
      </c>
    </row>
    <row r="6330" spans="1:21" x14ac:dyDescent="0.25">
      <c r="A6330">
        <v>6329</v>
      </c>
      <c r="B6330" t="s">
        <v>8842</v>
      </c>
      <c r="C6330" s="1">
        <v>41659</v>
      </c>
      <c r="D6330" s="1">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8.9535</v>
      </c>
    </row>
    <row r="6331" spans="1:21" x14ac:dyDescent="0.25">
      <c r="A6331">
        <v>6330</v>
      </c>
      <c r="B6331" t="s">
        <v>8842</v>
      </c>
      <c r="C6331" s="1">
        <v>41659</v>
      </c>
      <c r="D6331" s="1">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93.581599999999995</v>
      </c>
    </row>
    <row r="6332" spans="1:21" x14ac:dyDescent="0.25">
      <c r="A6332">
        <v>6331</v>
      </c>
      <c r="B6332" t="s">
        <v>8842</v>
      </c>
      <c r="C6332" s="1">
        <v>41659</v>
      </c>
      <c r="D6332" s="1">
        <v>41665</v>
      </c>
      <c r="E6332" t="s">
        <v>49</v>
      </c>
      <c r="F6332" t="s">
        <v>1659</v>
      </c>
      <c r="G6332" t="s">
        <v>1660</v>
      </c>
      <c r="H6332" t="s">
        <v>25</v>
      </c>
      <c r="I6332" t="s">
        <v>26</v>
      </c>
      <c r="J6332" t="s">
        <v>236</v>
      </c>
      <c r="K6332" t="s">
        <v>237</v>
      </c>
      <c r="L6332">
        <v>48185</v>
      </c>
      <c r="M6332" t="s">
        <v>104</v>
      </c>
      <c r="N6332" t="s">
        <v>5275</v>
      </c>
      <c r="O6332" t="s">
        <v>45</v>
      </c>
      <c r="P6332" t="s">
        <v>58</v>
      </c>
      <c r="Q6332" t="s">
        <v>5276</v>
      </c>
      <c r="R6332">
        <v>66.58</v>
      </c>
      <c r="S6332">
        <v>2</v>
      </c>
      <c r="T6332">
        <v>0</v>
      </c>
      <c r="U6332">
        <v>15.979200000000001</v>
      </c>
    </row>
    <row r="6333" spans="1:21" x14ac:dyDescent="0.25">
      <c r="A6333">
        <v>6332</v>
      </c>
      <c r="B6333" t="s">
        <v>8842</v>
      </c>
      <c r="C6333" s="1">
        <v>41659</v>
      </c>
      <c r="D6333" s="1">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12.736800000000001</v>
      </c>
    </row>
    <row r="6334" spans="1:21" x14ac:dyDescent="0.25">
      <c r="A6334">
        <v>6333</v>
      </c>
      <c r="B6334" t="s">
        <v>8842</v>
      </c>
      <c r="C6334" s="1">
        <v>41659</v>
      </c>
      <c r="D6334" s="1">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4.8609</v>
      </c>
    </row>
    <row r="6335" spans="1:21" x14ac:dyDescent="0.25">
      <c r="A6335">
        <v>6334</v>
      </c>
      <c r="B6335" t="s">
        <v>8842</v>
      </c>
      <c r="C6335" s="1">
        <v>41659</v>
      </c>
      <c r="D6335" s="1">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v>
      </c>
      <c r="S6335">
        <v>5</v>
      </c>
      <c r="T6335">
        <v>0</v>
      </c>
      <c r="U6335">
        <v>13.365</v>
      </c>
    </row>
    <row r="6336" spans="1:21" x14ac:dyDescent="0.25">
      <c r="A6336">
        <v>6335</v>
      </c>
      <c r="B6336" t="s">
        <v>8843</v>
      </c>
      <c r="C6336" s="1">
        <v>41831</v>
      </c>
      <c r="D6336" s="1">
        <v>41835</v>
      </c>
      <c r="E6336" t="s">
        <v>49</v>
      </c>
      <c r="F6336" t="s">
        <v>6670</v>
      </c>
      <c r="G6336" t="s">
        <v>6671</v>
      </c>
      <c r="H6336" t="s">
        <v>25</v>
      </c>
      <c r="I6336" t="s">
        <v>26</v>
      </c>
      <c r="J6336" t="s">
        <v>265</v>
      </c>
      <c r="K6336" t="s">
        <v>266</v>
      </c>
      <c r="L6336">
        <v>10011</v>
      </c>
      <c r="M6336" t="s">
        <v>147</v>
      </c>
      <c r="N6336" t="s">
        <v>1253</v>
      </c>
      <c r="O6336" t="s">
        <v>45</v>
      </c>
      <c r="P6336" t="s">
        <v>89</v>
      </c>
      <c r="Q6336" t="s">
        <v>1254</v>
      </c>
      <c r="R6336">
        <v>49.12</v>
      </c>
      <c r="S6336">
        <v>4</v>
      </c>
      <c r="T6336">
        <v>0</v>
      </c>
      <c r="U6336">
        <v>23.086400000000001</v>
      </c>
    </row>
    <row r="6337" spans="1:21" x14ac:dyDescent="0.25">
      <c r="A6337">
        <v>6336</v>
      </c>
      <c r="B6337" t="s">
        <v>8843</v>
      </c>
      <c r="C6337" s="1">
        <v>41831</v>
      </c>
      <c r="D6337" s="1">
        <v>41835</v>
      </c>
      <c r="E6337" t="s">
        <v>49</v>
      </c>
      <c r="F6337" t="s">
        <v>6670</v>
      </c>
      <c r="G6337" t="s">
        <v>6671</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x14ac:dyDescent="0.25">
      <c r="A6338">
        <v>6337</v>
      </c>
      <c r="B6338" t="s">
        <v>8844</v>
      </c>
      <c r="C6338" s="1">
        <v>42612</v>
      </c>
      <c r="D6338" s="1">
        <v>42619</v>
      </c>
      <c r="E6338" t="s">
        <v>49</v>
      </c>
      <c r="F6338" t="s">
        <v>6479</v>
      </c>
      <c r="G6338" t="s">
        <v>6480</v>
      </c>
      <c r="H6338" t="s">
        <v>25</v>
      </c>
      <c r="I6338" t="s">
        <v>26</v>
      </c>
      <c r="J6338" t="s">
        <v>41</v>
      </c>
      <c r="K6338" t="s">
        <v>42</v>
      </c>
      <c r="L6338">
        <v>90008</v>
      </c>
      <c r="M6338" t="s">
        <v>43</v>
      </c>
      <c r="N6338" t="s">
        <v>6574</v>
      </c>
      <c r="O6338" t="s">
        <v>31</v>
      </c>
      <c r="P6338" t="s">
        <v>64</v>
      </c>
      <c r="Q6338" t="s">
        <v>6575</v>
      </c>
      <c r="R6338">
        <v>47.04</v>
      </c>
      <c r="S6338">
        <v>4</v>
      </c>
      <c r="T6338">
        <v>0</v>
      </c>
      <c r="U6338">
        <v>15.993600000000001</v>
      </c>
    </row>
    <row r="6339" spans="1:21" x14ac:dyDescent="0.25">
      <c r="A6339">
        <v>6338</v>
      </c>
      <c r="B6339" t="s">
        <v>8844</v>
      </c>
      <c r="C6339" s="1">
        <v>42612</v>
      </c>
      <c r="D6339" s="1">
        <v>42619</v>
      </c>
      <c r="E6339" t="s">
        <v>49</v>
      </c>
      <c r="F6339" t="s">
        <v>6479</v>
      </c>
      <c r="G6339" t="s">
        <v>6480</v>
      </c>
      <c r="H6339" t="s">
        <v>25</v>
      </c>
      <c r="I6339" t="s">
        <v>26</v>
      </c>
      <c r="J6339" t="s">
        <v>41</v>
      </c>
      <c r="K6339" t="s">
        <v>42</v>
      </c>
      <c r="L6339">
        <v>90008</v>
      </c>
      <c r="M6339" t="s">
        <v>43</v>
      </c>
      <c r="N6339" t="s">
        <v>6355</v>
      </c>
      <c r="O6339" t="s">
        <v>70</v>
      </c>
      <c r="P6339" t="s">
        <v>71</v>
      </c>
      <c r="Q6339" t="s">
        <v>6356</v>
      </c>
      <c r="R6339">
        <v>339.96</v>
      </c>
      <c r="S6339">
        <v>5</v>
      </c>
      <c r="T6339">
        <v>0.2</v>
      </c>
      <c r="U6339">
        <v>42.494999999999997</v>
      </c>
    </row>
    <row r="6340" spans="1:21" x14ac:dyDescent="0.25">
      <c r="A6340">
        <v>6339</v>
      </c>
      <c r="B6340" t="s">
        <v>8845</v>
      </c>
      <c r="C6340" s="1">
        <v>43013</v>
      </c>
      <c r="D6340" s="1">
        <v>43017</v>
      </c>
      <c r="E6340" t="s">
        <v>49</v>
      </c>
      <c r="F6340" t="s">
        <v>4010</v>
      </c>
      <c r="G6340" t="s">
        <v>4011</v>
      </c>
      <c r="H6340" t="s">
        <v>40</v>
      </c>
      <c r="I6340" t="s">
        <v>26</v>
      </c>
      <c r="J6340" t="s">
        <v>265</v>
      </c>
      <c r="K6340" t="s">
        <v>266</v>
      </c>
      <c r="L6340">
        <v>10035</v>
      </c>
      <c r="M6340" t="s">
        <v>147</v>
      </c>
      <c r="N6340" t="s">
        <v>6463</v>
      </c>
      <c r="O6340" t="s">
        <v>70</v>
      </c>
      <c r="P6340" t="s">
        <v>71</v>
      </c>
      <c r="Q6340" t="s">
        <v>6464</v>
      </c>
      <c r="R6340">
        <v>87.8</v>
      </c>
      <c r="S6340">
        <v>4</v>
      </c>
      <c r="T6340">
        <v>0</v>
      </c>
      <c r="U6340">
        <v>43.9</v>
      </c>
    </row>
    <row r="6341" spans="1:21" x14ac:dyDescent="0.25">
      <c r="A6341">
        <v>6340</v>
      </c>
      <c r="B6341" t="s">
        <v>8845</v>
      </c>
      <c r="C6341" s="1">
        <v>43013</v>
      </c>
      <c r="D6341" s="1">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2.4598</v>
      </c>
    </row>
    <row r="6342" spans="1:21" x14ac:dyDescent="0.25">
      <c r="A6342">
        <v>6341</v>
      </c>
      <c r="B6342" t="s">
        <v>8845</v>
      </c>
      <c r="C6342" s="1">
        <v>43013</v>
      </c>
      <c r="D6342" s="1">
        <v>43017</v>
      </c>
      <c r="E6342" t="s">
        <v>49</v>
      </c>
      <c r="F6342" t="s">
        <v>4010</v>
      </c>
      <c r="G6342" t="s">
        <v>4011</v>
      </c>
      <c r="H6342" t="s">
        <v>40</v>
      </c>
      <c r="I6342" t="s">
        <v>26</v>
      </c>
      <c r="J6342" t="s">
        <v>265</v>
      </c>
      <c r="K6342" t="s">
        <v>266</v>
      </c>
      <c r="L6342">
        <v>10035</v>
      </c>
      <c r="M6342" t="s">
        <v>147</v>
      </c>
      <c r="N6342" t="s">
        <v>7385</v>
      </c>
      <c r="O6342" t="s">
        <v>70</v>
      </c>
      <c r="P6342" t="s">
        <v>683</v>
      </c>
      <c r="Q6342" t="s">
        <v>7386</v>
      </c>
      <c r="R6342">
        <v>5199.96</v>
      </c>
      <c r="S6342">
        <v>4</v>
      </c>
      <c r="T6342">
        <v>0</v>
      </c>
      <c r="U6342">
        <v>1351.9896000000001</v>
      </c>
    </row>
    <row r="6343" spans="1:21" x14ac:dyDescent="0.25">
      <c r="A6343">
        <v>6342</v>
      </c>
      <c r="B6343" t="s">
        <v>8846</v>
      </c>
      <c r="C6343" s="1">
        <v>42735</v>
      </c>
      <c r="D6343" s="1">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-35.215200000000003</v>
      </c>
    </row>
    <row r="6344" spans="1:21" x14ac:dyDescent="0.25">
      <c r="A6344">
        <v>6343</v>
      </c>
      <c r="B6344" t="s">
        <v>8847</v>
      </c>
      <c r="C6344" s="1">
        <v>42070</v>
      </c>
      <c r="D6344" s="1">
        <v>42073</v>
      </c>
      <c r="E6344" t="s">
        <v>187</v>
      </c>
      <c r="F6344" t="s">
        <v>6147</v>
      </c>
      <c r="G6344" t="s">
        <v>6148</v>
      </c>
      <c r="H6344" t="s">
        <v>101</v>
      </c>
      <c r="I6344" t="s">
        <v>26</v>
      </c>
      <c r="J6344" t="s">
        <v>606</v>
      </c>
      <c r="K6344" t="s">
        <v>244</v>
      </c>
      <c r="L6344">
        <v>19711</v>
      </c>
      <c r="M6344" t="s">
        <v>147</v>
      </c>
      <c r="N6344" t="s">
        <v>994</v>
      </c>
      <c r="O6344" t="s">
        <v>70</v>
      </c>
      <c r="P6344" t="s">
        <v>160</v>
      </c>
      <c r="Q6344" t="s">
        <v>995</v>
      </c>
      <c r="R6344">
        <v>119.85</v>
      </c>
      <c r="S6344">
        <v>3</v>
      </c>
      <c r="T6344">
        <v>0</v>
      </c>
      <c r="U6344">
        <v>52.734000000000002</v>
      </c>
    </row>
    <row r="6345" spans="1:21" x14ac:dyDescent="0.25">
      <c r="A6345">
        <v>6344</v>
      </c>
      <c r="B6345" t="s">
        <v>8847</v>
      </c>
      <c r="C6345" s="1">
        <v>42070</v>
      </c>
      <c r="D6345" s="1">
        <v>42073</v>
      </c>
      <c r="E6345" t="s">
        <v>187</v>
      </c>
      <c r="F6345" t="s">
        <v>6147</v>
      </c>
      <c r="G6345" t="s">
        <v>6148</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x14ac:dyDescent="0.25">
      <c r="A6346">
        <v>6345</v>
      </c>
      <c r="B6346" t="s">
        <v>8847</v>
      </c>
      <c r="C6346" s="1">
        <v>42070</v>
      </c>
      <c r="D6346" s="1">
        <v>42073</v>
      </c>
      <c r="E6346" t="s">
        <v>187</v>
      </c>
      <c r="F6346" t="s">
        <v>6147</v>
      </c>
      <c r="G6346" t="s">
        <v>6148</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x14ac:dyDescent="0.25">
      <c r="A6347">
        <v>6346</v>
      </c>
      <c r="B6347" t="s">
        <v>8847</v>
      </c>
      <c r="C6347" s="1">
        <v>42070</v>
      </c>
      <c r="D6347" s="1">
        <v>42073</v>
      </c>
      <c r="E6347" t="s">
        <v>187</v>
      </c>
      <c r="F6347" t="s">
        <v>6147</v>
      </c>
      <c r="G6347" t="s">
        <v>6148</v>
      </c>
      <c r="H6347" t="s">
        <v>101</v>
      </c>
      <c r="I6347" t="s">
        <v>26</v>
      </c>
      <c r="J6347" t="s">
        <v>606</v>
      </c>
      <c r="K6347" t="s">
        <v>244</v>
      </c>
      <c r="L6347">
        <v>19711</v>
      </c>
      <c r="M6347" t="s">
        <v>147</v>
      </c>
      <c r="N6347" t="s">
        <v>7062</v>
      </c>
      <c r="O6347" t="s">
        <v>70</v>
      </c>
      <c r="P6347" t="s">
        <v>71</v>
      </c>
      <c r="Q6347" t="s">
        <v>7063</v>
      </c>
      <c r="R6347">
        <v>587.97</v>
      </c>
      <c r="S6347">
        <v>3</v>
      </c>
      <c r="T6347">
        <v>0</v>
      </c>
      <c r="U6347">
        <v>170.51130000000001</v>
      </c>
    </row>
    <row r="6348" spans="1:21" x14ac:dyDescent="0.25">
      <c r="A6348">
        <v>6347</v>
      </c>
      <c r="B6348" t="s">
        <v>8848</v>
      </c>
      <c r="C6348" s="1">
        <v>43028</v>
      </c>
      <c r="D6348" s="1">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12.029500000000001</v>
      </c>
    </row>
    <row r="6349" spans="1:21" x14ac:dyDescent="0.25">
      <c r="A6349">
        <v>6348</v>
      </c>
      <c r="B6349" t="s">
        <v>8849</v>
      </c>
      <c r="C6349" s="1">
        <v>42125</v>
      </c>
      <c r="D6349" s="1">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v>
      </c>
      <c r="S6349">
        <v>1</v>
      </c>
      <c r="T6349">
        <v>0.2</v>
      </c>
      <c r="U6349">
        <v>4.4138000000000002</v>
      </c>
    </row>
    <row r="6350" spans="1:21" x14ac:dyDescent="0.25">
      <c r="A6350">
        <v>6349</v>
      </c>
      <c r="B6350" t="s">
        <v>8849</v>
      </c>
      <c r="C6350" s="1">
        <v>42125</v>
      </c>
      <c r="D6350" s="1">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x14ac:dyDescent="0.25">
      <c r="A6351">
        <v>6350</v>
      </c>
      <c r="B6351" t="s">
        <v>8849</v>
      </c>
      <c r="C6351" s="1">
        <v>42125</v>
      </c>
      <c r="D6351" s="1">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10.518000000000001</v>
      </c>
    </row>
    <row r="6352" spans="1:21" x14ac:dyDescent="0.25">
      <c r="A6352">
        <v>6351</v>
      </c>
      <c r="B6352" t="s">
        <v>8850</v>
      </c>
      <c r="C6352" s="1">
        <v>42981</v>
      </c>
      <c r="D6352" s="1">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v>
      </c>
      <c r="S6352">
        <v>5</v>
      </c>
      <c r="T6352">
        <v>0.6</v>
      </c>
      <c r="U6352">
        <v>-105.69</v>
      </c>
    </row>
    <row r="6353" spans="1:21" x14ac:dyDescent="0.25">
      <c r="A6353">
        <v>6352</v>
      </c>
      <c r="B6353" t="s">
        <v>8851</v>
      </c>
      <c r="C6353" s="1">
        <v>43042</v>
      </c>
      <c r="D6353" s="1">
        <v>43047</v>
      </c>
      <c r="E6353" t="s">
        <v>49</v>
      </c>
      <c r="F6353" t="s">
        <v>6066</v>
      </c>
      <c r="G6353" t="s">
        <v>6067</v>
      </c>
      <c r="H6353" t="s">
        <v>40</v>
      </c>
      <c r="I6353" t="s">
        <v>26</v>
      </c>
      <c r="J6353" t="s">
        <v>1422</v>
      </c>
      <c r="K6353" t="s">
        <v>53</v>
      </c>
      <c r="L6353">
        <v>33178</v>
      </c>
      <c r="M6353" t="s">
        <v>29</v>
      </c>
      <c r="N6353" t="s">
        <v>3706</v>
      </c>
      <c r="O6353" t="s">
        <v>70</v>
      </c>
      <c r="P6353" t="s">
        <v>71</v>
      </c>
      <c r="Q6353" t="s">
        <v>3707</v>
      </c>
      <c r="R6353">
        <v>361.37599999999998</v>
      </c>
      <c r="S6353">
        <v>2</v>
      </c>
      <c r="T6353">
        <v>0.2</v>
      </c>
      <c r="U6353">
        <v>27.103200000000001</v>
      </c>
    </row>
    <row r="6354" spans="1:21" x14ac:dyDescent="0.25">
      <c r="A6354">
        <v>6353</v>
      </c>
      <c r="B6354" t="s">
        <v>8852</v>
      </c>
      <c r="C6354" s="1">
        <v>42260</v>
      </c>
      <c r="D6354" s="1">
        <v>42266</v>
      </c>
      <c r="E6354" t="s">
        <v>49</v>
      </c>
      <c r="F6354" t="s">
        <v>6084</v>
      </c>
      <c r="G6354" t="s">
        <v>6085</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1" x14ac:dyDescent="0.25">
      <c r="A6355">
        <v>6354</v>
      </c>
      <c r="B6355" t="s">
        <v>8853</v>
      </c>
      <c r="C6355" s="1">
        <v>42253</v>
      </c>
      <c r="D6355" s="1">
        <v>42259</v>
      </c>
      <c r="E6355" t="s">
        <v>49</v>
      </c>
      <c r="F6355" t="s">
        <v>306</v>
      </c>
      <c r="G6355" t="s">
        <v>307</v>
      </c>
      <c r="H6355" t="s">
        <v>40</v>
      </c>
      <c r="I6355" t="s">
        <v>26</v>
      </c>
      <c r="J6355" t="s">
        <v>265</v>
      </c>
      <c r="K6355" t="s">
        <v>266</v>
      </c>
      <c r="L6355">
        <v>10011</v>
      </c>
      <c r="M6355" t="s">
        <v>147</v>
      </c>
      <c r="N6355" t="s">
        <v>7126</v>
      </c>
      <c r="O6355" t="s">
        <v>45</v>
      </c>
      <c r="P6355" t="s">
        <v>77</v>
      </c>
      <c r="Q6355" t="s">
        <v>7127</v>
      </c>
      <c r="R6355">
        <v>8.39</v>
      </c>
      <c r="S6355">
        <v>1</v>
      </c>
      <c r="T6355">
        <v>0</v>
      </c>
      <c r="U6355">
        <v>2.0975000000000001</v>
      </c>
    </row>
    <row r="6356" spans="1:21" x14ac:dyDescent="0.25">
      <c r="A6356">
        <v>6355</v>
      </c>
      <c r="B6356" t="s">
        <v>8853</v>
      </c>
      <c r="C6356" s="1">
        <v>42253</v>
      </c>
      <c r="D6356" s="1">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101.39400000000001</v>
      </c>
    </row>
    <row r="6357" spans="1:21" x14ac:dyDescent="0.25">
      <c r="A6357">
        <v>6356</v>
      </c>
      <c r="B6357" t="s">
        <v>8854</v>
      </c>
      <c r="C6357" s="1">
        <v>41918</v>
      </c>
      <c r="D6357" s="1">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v>
      </c>
      <c r="S6357">
        <v>5</v>
      </c>
      <c r="T6357">
        <v>0.2</v>
      </c>
      <c r="U6357">
        <v>-13.637</v>
      </c>
    </row>
    <row r="6358" spans="1:21" x14ac:dyDescent="0.25">
      <c r="A6358">
        <v>6357</v>
      </c>
      <c r="B6358" t="s">
        <v>8855</v>
      </c>
      <c r="C6358" s="1">
        <v>42758</v>
      </c>
      <c r="D6358" s="1">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6.8879999999999999</v>
      </c>
    </row>
    <row r="6359" spans="1:21" x14ac:dyDescent="0.25">
      <c r="A6359">
        <v>6358</v>
      </c>
      <c r="B6359" t="s">
        <v>8855</v>
      </c>
      <c r="C6359" s="1">
        <v>42758</v>
      </c>
      <c r="D6359" s="1">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12.441599999999999</v>
      </c>
    </row>
    <row r="6360" spans="1:21" x14ac:dyDescent="0.25">
      <c r="A6360">
        <v>6359</v>
      </c>
      <c r="B6360" t="s">
        <v>8855</v>
      </c>
      <c r="C6360" s="1">
        <v>42758</v>
      </c>
      <c r="D6360" s="1">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3.1103999999999998</v>
      </c>
    </row>
    <row r="6361" spans="1:21" x14ac:dyDescent="0.25">
      <c r="A6361">
        <v>6360</v>
      </c>
      <c r="B6361" t="s">
        <v>8855</v>
      </c>
      <c r="C6361" s="1">
        <v>42758</v>
      </c>
      <c r="D6361" s="1">
        <v>42763</v>
      </c>
      <c r="E6361" t="s">
        <v>49</v>
      </c>
      <c r="F6361" t="s">
        <v>2424</v>
      </c>
      <c r="G6361" t="s">
        <v>2425</v>
      </c>
      <c r="H6361" t="s">
        <v>40</v>
      </c>
      <c r="I6361" t="s">
        <v>26</v>
      </c>
      <c r="J6361" t="s">
        <v>94</v>
      </c>
      <c r="K6361" t="s">
        <v>95</v>
      </c>
      <c r="L6361">
        <v>98103</v>
      </c>
      <c r="M6361" t="s">
        <v>43</v>
      </c>
      <c r="N6361" t="s">
        <v>8526</v>
      </c>
      <c r="O6361" t="s">
        <v>70</v>
      </c>
      <c r="P6361" t="s">
        <v>71</v>
      </c>
      <c r="Q6361" t="s">
        <v>8527</v>
      </c>
      <c r="R6361">
        <v>86.352000000000004</v>
      </c>
      <c r="S6361">
        <v>6</v>
      </c>
      <c r="T6361">
        <v>0.2</v>
      </c>
      <c r="U6361">
        <v>8.6351999999999993</v>
      </c>
    </row>
    <row r="6362" spans="1:21" x14ac:dyDescent="0.25">
      <c r="A6362">
        <v>6361</v>
      </c>
      <c r="B6362" t="s">
        <v>8856</v>
      </c>
      <c r="C6362" s="1">
        <v>42348</v>
      </c>
      <c r="D6362" s="1">
        <v>42353</v>
      </c>
      <c r="E6362" t="s">
        <v>49</v>
      </c>
      <c r="F6362" t="s">
        <v>8240</v>
      </c>
      <c r="G6362" t="s">
        <v>8241</v>
      </c>
      <c r="H6362" t="s">
        <v>101</v>
      </c>
      <c r="I6362" t="s">
        <v>26</v>
      </c>
      <c r="J6362" t="s">
        <v>41</v>
      </c>
      <c r="K6362" t="s">
        <v>42</v>
      </c>
      <c r="L6362">
        <v>90032</v>
      </c>
      <c r="M6362" t="s">
        <v>43</v>
      </c>
      <c r="N6362" t="s">
        <v>6245</v>
      </c>
      <c r="O6362" t="s">
        <v>45</v>
      </c>
      <c r="P6362" t="s">
        <v>67</v>
      </c>
      <c r="Q6362" t="s">
        <v>6246</v>
      </c>
      <c r="R6362">
        <v>56.3</v>
      </c>
      <c r="S6362">
        <v>2</v>
      </c>
      <c r="T6362">
        <v>0</v>
      </c>
      <c r="U6362">
        <v>15.763999999999999</v>
      </c>
    </row>
    <row r="6363" spans="1:21" x14ac:dyDescent="0.25">
      <c r="A6363">
        <v>6362</v>
      </c>
      <c r="B6363" t="s">
        <v>8857</v>
      </c>
      <c r="C6363" s="1">
        <v>41968</v>
      </c>
      <c r="D6363" s="1">
        <v>41973</v>
      </c>
      <c r="E6363" t="s">
        <v>49</v>
      </c>
      <c r="F6363" t="s">
        <v>2819</v>
      </c>
      <c r="G6363" t="s">
        <v>2820</v>
      </c>
      <c r="H6363" t="s">
        <v>25</v>
      </c>
      <c r="I6363" t="s">
        <v>26</v>
      </c>
      <c r="J6363" t="s">
        <v>317</v>
      </c>
      <c r="K6363" t="s">
        <v>419</v>
      </c>
      <c r="L6363">
        <v>97477</v>
      </c>
      <c r="M6363" t="s">
        <v>43</v>
      </c>
      <c r="N6363" t="s">
        <v>6953</v>
      </c>
      <c r="O6363" t="s">
        <v>45</v>
      </c>
      <c r="P6363" t="s">
        <v>67</v>
      </c>
      <c r="Q6363" t="s">
        <v>6954</v>
      </c>
      <c r="R6363">
        <v>51.015999999999998</v>
      </c>
      <c r="S6363">
        <v>7</v>
      </c>
      <c r="T6363">
        <v>0.2</v>
      </c>
      <c r="U6363">
        <v>8.2901000000000007</v>
      </c>
    </row>
    <row r="6364" spans="1:21" x14ac:dyDescent="0.25">
      <c r="A6364">
        <v>6363</v>
      </c>
      <c r="B6364" t="s">
        <v>8858</v>
      </c>
      <c r="C6364" s="1">
        <v>43060</v>
      </c>
      <c r="D6364" s="1">
        <v>43064</v>
      </c>
      <c r="E6364" t="s">
        <v>49</v>
      </c>
      <c r="F6364" t="s">
        <v>2006</v>
      </c>
      <c r="G6364" t="s">
        <v>2007</v>
      </c>
      <c r="H6364" t="s">
        <v>25</v>
      </c>
      <c r="I6364" t="s">
        <v>26</v>
      </c>
      <c r="J6364" t="s">
        <v>8859</v>
      </c>
      <c r="K6364" t="s">
        <v>95</v>
      </c>
      <c r="L6364">
        <v>98059</v>
      </c>
      <c r="M6364" t="s">
        <v>43</v>
      </c>
      <c r="N6364" t="s">
        <v>1726</v>
      </c>
      <c r="O6364" t="s">
        <v>45</v>
      </c>
      <c r="P6364" t="s">
        <v>74</v>
      </c>
      <c r="Q6364" t="s">
        <v>1727</v>
      </c>
      <c r="R6364">
        <v>150.80000000000001</v>
      </c>
      <c r="S6364">
        <v>5</v>
      </c>
      <c r="T6364">
        <v>0.2</v>
      </c>
      <c r="U6364">
        <v>56.55</v>
      </c>
    </row>
    <row r="6365" spans="1:21" x14ac:dyDescent="0.25">
      <c r="A6365">
        <v>6364</v>
      </c>
      <c r="B6365" t="s">
        <v>8858</v>
      </c>
      <c r="C6365" s="1">
        <v>43060</v>
      </c>
      <c r="D6365" s="1">
        <v>43064</v>
      </c>
      <c r="E6365" t="s">
        <v>49</v>
      </c>
      <c r="F6365" t="s">
        <v>2006</v>
      </c>
      <c r="G6365" t="s">
        <v>2007</v>
      </c>
      <c r="H6365" t="s">
        <v>25</v>
      </c>
      <c r="I6365" t="s">
        <v>26</v>
      </c>
      <c r="J6365" t="s">
        <v>8859</v>
      </c>
      <c r="K6365" t="s">
        <v>95</v>
      </c>
      <c r="L6365">
        <v>98059</v>
      </c>
      <c r="M6365" t="s">
        <v>43</v>
      </c>
      <c r="N6365" t="s">
        <v>8860</v>
      </c>
      <c r="O6365" t="s">
        <v>70</v>
      </c>
      <c r="P6365" t="s">
        <v>683</v>
      </c>
      <c r="Q6365" t="s">
        <v>8861</v>
      </c>
      <c r="R6365">
        <v>1039.992</v>
      </c>
      <c r="S6365">
        <v>1</v>
      </c>
      <c r="T6365">
        <v>0.2</v>
      </c>
      <c r="U6365">
        <v>103.9992</v>
      </c>
    </row>
    <row r="6366" spans="1:21" x14ac:dyDescent="0.25">
      <c r="A6366">
        <v>6365</v>
      </c>
      <c r="B6366" t="s">
        <v>8858</v>
      </c>
      <c r="C6366" s="1">
        <v>43060</v>
      </c>
      <c r="D6366" s="1">
        <v>43064</v>
      </c>
      <c r="E6366" t="s">
        <v>49</v>
      </c>
      <c r="F6366" t="s">
        <v>2006</v>
      </c>
      <c r="G6366" t="s">
        <v>2007</v>
      </c>
      <c r="H6366" t="s">
        <v>25</v>
      </c>
      <c r="I6366" t="s">
        <v>26</v>
      </c>
      <c r="J6366" t="s">
        <v>8859</v>
      </c>
      <c r="K6366" t="s">
        <v>95</v>
      </c>
      <c r="L6366">
        <v>98059</v>
      </c>
      <c r="M6366" t="s">
        <v>43</v>
      </c>
      <c r="N6366" t="s">
        <v>8020</v>
      </c>
      <c r="O6366" t="s">
        <v>45</v>
      </c>
      <c r="P6366" t="s">
        <v>89</v>
      </c>
      <c r="Q6366" t="s">
        <v>8021</v>
      </c>
      <c r="R6366">
        <v>51.84</v>
      </c>
      <c r="S6366">
        <v>8</v>
      </c>
      <c r="T6366">
        <v>0</v>
      </c>
      <c r="U6366">
        <v>24.883199999999999</v>
      </c>
    </row>
    <row r="6367" spans="1:21" x14ac:dyDescent="0.25">
      <c r="A6367">
        <v>6366</v>
      </c>
      <c r="B6367" t="s">
        <v>8862</v>
      </c>
      <c r="C6367" s="1">
        <v>42829</v>
      </c>
      <c r="D6367" s="1">
        <v>42830</v>
      </c>
      <c r="E6367" t="s">
        <v>187</v>
      </c>
      <c r="F6367" t="s">
        <v>2355</v>
      </c>
      <c r="G6367" t="s">
        <v>2356</v>
      </c>
      <c r="H6367" t="s">
        <v>101</v>
      </c>
      <c r="I6367" t="s">
        <v>26</v>
      </c>
      <c r="J6367" t="s">
        <v>265</v>
      </c>
      <c r="K6367" t="s">
        <v>266</v>
      </c>
      <c r="L6367">
        <v>10009</v>
      </c>
      <c r="M6367" t="s">
        <v>147</v>
      </c>
      <c r="N6367" t="s">
        <v>8863</v>
      </c>
      <c r="O6367" t="s">
        <v>70</v>
      </c>
      <c r="P6367" t="s">
        <v>71</v>
      </c>
      <c r="Q6367" t="s">
        <v>8864</v>
      </c>
      <c r="R6367">
        <v>41.22</v>
      </c>
      <c r="S6367">
        <v>1</v>
      </c>
      <c r="T6367">
        <v>0</v>
      </c>
      <c r="U6367">
        <v>11.1294</v>
      </c>
    </row>
    <row r="6368" spans="1:21" x14ac:dyDescent="0.25">
      <c r="A6368">
        <v>6367</v>
      </c>
      <c r="B6368" t="s">
        <v>8862</v>
      </c>
      <c r="C6368" s="1">
        <v>42829</v>
      </c>
      <c r="D6368" s="1">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7.2111000000000001</v>
      </c>
    </row>
    <row r="6369" spans="1:21" x14ac:dyDescent="0.25">
      <c r="A6369">
        <v>6368</v>
      </c>
      <c r="B6369" t="s">
        <v>8862</v>
      </c>
      <c r="C6369" s="1">
        <v>42829</v>
      </c>
      <c r="D6369" s="1">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33.325600000000001</v>
      </c>
    </row>
    <row r="6370" spans="1:21" x14ac:dyDescent="0.25">
      <c r="A6370">
        <v>6369</v>
      </c>
      <c r="B6370" t="s">
        <v>8865</v>
      </c>
      <c r="C6370" s="1">
        <v>42874</v>
      </c>
      <c r="D6370" s="1">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1" x14ac:dyDescent="0.25">
      <c r="A6371">
        <v>6370</v>
      </c>
      <c r="B6371" t="s">
        <v>8866</v>
      </c>
      <c r="C6371" s="1">
        <v>42646</v>
      </c>
      <c r="D6371" s="1">
        <v>42650</v>
      </c>
      <c r="E6371" t="s">
        <v>49</v>
      </c>
      <c r="F6371" t="s">
        <v>7270</v>
      </c>
      <c r="G6371" t="s">
        <v>7271</v>
      </c>
      <c r="H6371" t="s">
        <v>40</v>
      </c>
      <c r="I6371" t="s">
        <v>26</v>
      </c>
      <c r="J6371" t="s">
        <v>759</v>
      </c>
      <c r="K6371" t="s">
        <v>103</v>
      </c>
      <c r="L6371">
        <v>75051</v>
      </c>
      <c r="M6371" t="s">
        <v>104</v>
      </c>
      <c r="N6371" t="s">
        <v>1140</v>
      </c>
      <c r="O6371" t="s">
        <v>31</v>
      </c>
      <c r="P6371" t="s">
        <v>64</v>
      </c>
      <c r="Q6371" t="s">
        <v>1141</v>
      </c>
      <c r="R6371">
        <v>38.08</v>
      </c>
      <c r="S6371">
        <v>5</v>
      </c>
      <c r="T6371">
        <v>0.6</v>
      </c>
      <c r="U6371">
        <v>-29.512</v>
      </c>
    </row>
    <row r="6372" spans="1:21" x14ac:dyDescent="0.25">
      <c r="A6372">
        <v>6371</v>
      </c>
      <c r="B6372" t="s">
        <v>8867</v>
      </c>
      <c r="C6372" s="1">
        <v>42695</v>
      </c>
      <c r="D6372" s="1">
        <v>42695</v>
      </c>
      <c r="E6372" t="s">
        <v>1292</v>
      </c>
      <c r="F6372" t="s">
        <v>3795</v>
      </c>
      <c r="G6372" t="s">
        <v>3796</v>
      </c>
      <c r="H6372" t="s">
        <v>101</v>
      </c>
      <c r="I6372" t="s">
        <v>26</v>
      </c>
      <c r="J6372" t="s">
        <v>265</v>
      </c>
      <c r="K6372" t="s">
        <v>266</v>
      </c>
      <c r="L6372">
        <v>10009</v>
      </c>
      <c r="M6372" t="s">
        <v>147</v>
      </c>
      <c r="N6372" t="s">
        <v>6584</v>
      </c>
      <c r="O6372" t="s">
        <v>31</v>
      </c>
      <c r="P6372" t="s">
        <v>32</v>
      </c>
      <c r="Q6372" t="s">
        <v>6585</v>
      </c>
      <c r="R6372">
        <v>113.568</v>
      </c>
      <c r="S6372">
        <v>2</v>
      </c>
      <c r="T6372">
        <v>0.2</v>
      </c>
      <c r="U6372">
        <v>12.776400000000001</v>
      </c>
    </row>
    <row r="6373" spans="1:21" x14ac:dyDescent="0.25">
      <c r="A6373">
        <v>6372</v>
      </c>
      <c r="B6373" t="s">
        <v>8868</v>
      </c>
      <c r="C6373" s="1">
        <v>43011</v>
      </c>
      <c r="D6373" s="1">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21.819199999999999</v>
      </c>
    </row>
    <row r="6374" spans="1:21" x14ac:dyDescent="0.25">
      <c r="A6374">
        <v>6373</v>
      </c>
      <c r="B6374" t="s">
        <v>8868</v>
      </c>
      <c r="C6374" s="1">
        <v>43011</v>
      </c>
      <c r="D6374" s="1">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1" x14ac:dyDescent="0.25">
      <c r="A6375">
        <v>6374</v>
      </c>
      <c r="B6375" t="s">
        <v>8868</v>
      </c>
      <c r="C6375" s="1">
        <v>43011</v>
      </c>
      <c r="D6375" s="1">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371.97</v>
      </c>
      <c r="S6375">
        <v>3</v>
      </c>
      <c r="T6375">
        <v>0</v>
      </c>
      <c r="U6375">
        <v>66.954599999999999</v>
      </c>
    </row>
    <row r="6376" spans="1:21" x14ac:dyDescent="0.25">
      <c r="A6376">
        <v>6375</v>
      </c>
      <c r="B6376" t="s">
        <v>8869</v>
      </c>
      <c r="C6376" s="1">
        <v>41758</v>
      </c>
      <c r="D6376" s="1">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561.58399999999995</v>
      </c>
      <c r="S6376">
        <v>2</v>
      </c>
      <c r="T6376">
        <v>0.2</v>
      </c>
      <c r="U6376">
        <v>70.197999999999993</v>
      </c>
    </row>
    <row r="6377" spans="1:21" x14ac:dyDescent="0.25">
      <c r="A6377">
        <v>6376</v>
      </c>
      <c r="B6377" t="s">
        <v>8869</v>
      </c>
      <c r="C6377" s="1">
        <v>41758</v>
      </c>
      <c r="D6377" s="1">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v>
      </c>
      <c r="S6377">
        <v>5</v>
      </c>
      <c r="T6377">
        <v>0.2</v>
      </c>
      <c r="U6377">
        <v>-1.2490000000000001</v>
      </c>
    </row>
    <row r="6378" spans="1:21" x14ac:dyDescent="0.25">
      <c r="A6378">
        <v>6377</v>
      </c>
      <c r="B6378" t="s">
        <v>8870</v>
      </c>
      <c r="C6378" s="1">
        <v>42650</v>
      </c>
      <c r="D6378" s="1">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4.9279999999999999</v>
      </c>
      <c r="S6378">
        <v>2</v>
      </c>
      <c r="T6378">
        <v>0.2</v>
      </c>
      <c r="U6378">
        <v>1.7248000000000001</v>
      </c>
    </row>
    <row r="6379" spans="1:21" x14ac:dyDescent="0.25">
      <c r="A6379">
        <v>6378</v>
      </c>
      <c r="B6379" t="s">
        <v>8871</v>
      </c>
      <c r="C6379" s="1">
        <v>42719</v>
      </c>
      <c r="D6379" s="1">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4.2804000000000002</v>
      </c>
    </row>
    <row r="6380" spans="1:21" x14ac:dyDescent="0.25">
      <c r="A6380">
        <v>6379</v>
      </c>
      <c r="B6380" t="s">
        <v>8872</v>
      </c>
      <c r="C6380" s="1">
        <v>42835</v>
      </c>
      <c r="D6380" s="1">
        <v>42839</v>
      </c>
      <c r="E6380" t="s">
        <v>49</v>
      </c>
      <c r="F6380" t="s">
        <v>7679</v>
      </c>
      <c r="G6380" t="s">
        <v>7680</v>
      </c>
      <c r="H6380" t="s">
        <v>101</v>
      </c>
      <c r="I6380" t="s">
        <v>26</v>
      </c>
      <c r="J6380" t="s">
        <v>7713</v>
      </c>
      <c r="K6380" t="s">
        <v>748</v>
      </c>
      <c r="L6380">
        <v>6708</v>
      </c>
      <c r="M6380" t="s">
        <v>147</v>
      </c>
      <c r="N6380" t="s">
        <v>1598</v>
      </c>
      <c r="O6380" t="s">
        <v>70</v>
      </c>
      <c r="P6380" t="s">
        <v>160</v>
      </c>
      <c r="Q6380" t="s">
        <v>1599</v>
      </c>
      <c r="R6380">
        <v>99.99</v>
      </c>
      <c r="S6380">
        <v>1</v>
      </c>
      <c r="T6380">
        <v>0</v>
      </c>
      <c r="U6380">
        <v>41.995800000000003</v>
      </c>
    </row>
    <row r="6381" spans="1:21" x14ac:dyDescent="0.25">
      <c r="A6381">
        <v>6380</v>
      </c>
      <c r="B6381" t="s">
        <v>8872</v>
      </c>
      <c r="C6381" s="1">
        <v>42835</v>
      </c>
      <c r="D6381" s="1">
        <v>42839</v>
      </c>
      <c r="E6381" t="s">
        <v>49</v>
      </c>
      <c r="F6381" t="s">
        <v>7679</v>
      </c>
      <c r="G6381" t="s">
        <v>7680</v>
      </c>
      <c r="H6381" t="s">
        <v>101</v>
      </c>
      <c r="I6381" t="s">
        <v>26</v>
      </c>
      <c r="J6381" t="s">
        <v>7713</v>
      </c>
      <c r="K6381" t="s">
        <v>748</v>
      </c>
      <c r="L6381">
        <v>6708</v>
      </c>
      <c r="M6381" t="s">
        <v>147</v>
      </c>
      <c r="N6381" t="s">
        <v>5205</v>
      </c>
      <c r="O6381" t="s">
        <v>45</v>
      </c>
      <c r="P6381" t="s">
        <v>58</v>
      </c>
      <c r="Q6381" t="s">
        <v>5206</v>
      </c>
      <c r="R6381">
        <v>286.14999999999998</v>
      </c>
      <c r="S6381">
        <v>5</v>
      </c>
      <c r="T6381">
        <v>0</v>
      </c>
      <c r="U6381">
        <v>71.537499999999994</v>
      </c>
    </row>
    <row r="6382" spans="1:21" x14ac:dyDescent="0.25">
      <c r="A6382">
        <v>6381</v>
      </c>
      <c r="B6382" t="s">
        <v>8873</v>
      </c>
      <c r="C6382" s="1">
        <v>41737</v>
      </c>
      <c r="D6382" s="1">
        <v>41742</v>
      </c>
      <c r="E6382" t="s">
        <v>49</v>
      </c>
      <c r="F6382" t="s">
        <v>4032</v>
      </c>
      <c r="G6382" t="s">
        <v>4033</v>
      </c>
      <c r="H6382" t="s">
        <v>101</v>
      </c>
      <c r="I6382" t="s">
        <v>26</v>
      </c>
      <c r="J6382" t="s">
        <v>8034</v>
      </c>
      <c r="K6382" t="s">
        <v>309</v>
      </c>
      <c r="L6382">
        <v>85224</v>
      </c>
      <c r="M6382" t="s">
        <v>43</v>
      </c>
      <c r="N6382" t="s">
        <v>6419</v>
      </c>
      <c r="O6382" t="s">
        <v>45</v>
      </c>
      <c r="P6382" t="s">
        <v>268</v>
      </c>
      <c r="Q6382" t="s">
        <v>6420</v>
      </c>
      <c r="R6382">
        <v>49.792000000000002</v>
      </c>
      <c r="S6382">
        <v>8</v>
      </c>
      <c r="T6382">
        <v>0.2</v>
      </c>
      <c r="U6382">
        <v>-11.8256</v>
      </c>
    </row>
    <row r="6383" spans="1:21" x14ac:dyDescent="0.25">
      <c r="A6383">
        <v>6382</v>
      </c>
      <c r="B6383" t="s">
        <v>8874</v>
      </c>
      <c r="C6383" s="1">
        <v>42458</v>
      </c>
      <c r="D6383" s="1">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299.97500000000002</v>
      </c>
      <c r="S6383">
        <v>5</v>
      </c>
      <c r="T6383">
        <v>0.5</v>
      </c>
      <c r="U6383">
        <v>-167.98599999999999</v>
      </c>
    </row>
    <row r="6384" spans="1:21" x14ac:dyDescent="0.25">
      <c r="A6384">
        <v>6383</v>
      </c>
      <c r="B6384" t="s">
        <v>8874</v>
      </c>
      <c r="C6384" s="1">
        <v>42458</v>
      </c>
      <c r="D6384" s="1">
        <v>42462</v>
      </c>
      <c r="E6384" t="s">
        <v>49</v>
      </c>
      <c r="F6384" t="s">
        <v>1557</v>
      </c>
      <c r="G6384" t="s">
        <v>1558</v>
      </c>
      <c r="H6384" t="s">
        <v>25</v>
      </c>
      <c r="I6384" t="s">
        <v>26</v>
      </c>
      <c r="J6384" t="s">
        <v>317</v>
      </c>
      <c r="K6384" t="s">
        <v>497</v>
      </c>
      <c r="L6384">
        <v>45503</v>
      </c>
      <c r="M6384" t="s">
        <v>147</v>
      </c>
      <c r="N6384" t="s">
        <v>5431</v>
      </c>
      <c r="O6384" t="s">
        <v>70</v>
      </c>
      <c r="P6384" t="s">
        <v>71</v>
      </c>
      <c r="Q6384" t="s">
        <v>5432</v>
      </c>
      <c r="R6384">
        <v>158.376</v>
      </c>
      <c r="S6384">
        <v>4</v>
      </c>
      <c r="T6384">
        <v>0.4</v>
      </c>
      <c r="U6384">
        <v>-36.9544</v>
      </c>
    </row>
    <row r="6385" spans="1:21" x14ac:dyDescent="0.25">
      <c r="A6385">
        <v>6384</v>
      </c>
      <c r="B6385" t="s">
        <v>8875</v>
      </c>
      <c r="C6385" s="1">
        <v>42750</v>
      </c>
      <c r="D6385" s="1">
        <v>42753</v>
      </c>
      <c r="E6385" t="s">
        <v>187</v>
      </c>
      <c r="F6385" t="s">
        <v>5569</v>
      </c>
      <c r="G6385" t="s">
        <v>5570</v>
      </c>
      <c r="H6385" t="s">
        <v>25</v>
      </c>
      <c r="I6385" t="s">
        <v>26</v>
      </c>
      <c r="J6385" t="s">
        <v>1239</v>
      </c>
      <c r="K6385" t="s">
        <v>103</v>
      </c>
      <c r="L6385">
        <v>78745</v>
      </c>
      <c r="M6385" t="s">
        <v>104</v>
      </c>
      <c r="N6385" t="s">
        <v>3134</v>
      </c>
      <c r="O6385" t="s">
        <v>45</v>
      </c>
      <c r="P6385" t="s">
        <v>74</v>
      </c>
      <c r="Q6385" t="s">
        <v>3135</v>
      </c>
      <c r="R6385">
        <v>32.783999999999999</v>
      </c>
      <c r="S6385">
        <v>4</v>
      </c>
      <c r="T6385">
        <v>0.8</v>
      </c>
      <c r="U6385">
        <v>-52.4544</v>
      </c>
    </row>
    <row r="6386" spans="1:21" x14ac:dyDescent="0.25">
      <c r="A6386">
        <v>6385</v>
      </c>
      <c r="B6386" t="s">
        <v>8875</v>
      </c>
      <c r="C6386" s="1">
        <v>42750</v>
      </c>
      <c r="D6386" s="1">
        <v>42753</v>
      </c>
      <c r="E6386" t="s">
        <v>187</v>
      </c>
      <c r="F6386" t="s">
        <v>5569</v>
      </c>
      <c r="G6386" t="s">
        <v>5570</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14.395200000000001</v>
      </c>
    </row>
    <row r="6387" spans="1:21" x14ac:dyDescent="0.25">
      <c r="A6387">
        <v>6386</v>
      </c>
      <c r="B6387" t="s">
        <v>8875</v>
      </c>
      <c r="C6387" s="1">
        <v>42750</v>
      </c>
      <c r="D6387" s="1">
        <v>42753</v>
      </c>
      <c r="E6387" t="s">
        <v>187</v>
      </c>
      <c r="F6387" t="s">
        <v>5569</v>
      </c>
      <c r="G6387" t="s">
        <v>5570</v>
      </c>
      <c r="H6387" t="s">
        <v>25</v>
      </c>
      <c r="I6387" t="s">
        <v>26</v>
      </c>
      <c r="J6387" t="s">
        <v>1239</v>
      </c>
      <c r="K6387" t="s">
        <v>103</v>
      </c>
      <c r="L6387">
        <v>78745</v>
      </c>
      <c r="M6387" t="s">
        <v>104</v>
      </c>
      <c r="N6387" t="s">
        <v>7044</v>
      </c>
      <c r="O6387" t="s">
        <v>70</v>
      </c>
      <c r="P6387" t="s">
        <v>160</v>
      </c>
      <c r="Q6387" t="s">
        <v>7045</v>
      </c>
      <c r="R6387">
        <v>62.591999999999999</v>
      </c>
      <c r="S6387">
        <v>8</v>
      </c>
      <c r="T6387">
        <v>0.2</v>
      </c>
      <c r="U6387">
        <v>13.300800000000001</v>
      </c>
    </row>
    <row r="6388" spans="1:21" x14ac:dyDescent="0.25">
      <c r="A6388">
        <v>6387</v>
      </c>
      <c r="B6388" t="s">
        <v>8875</v>
      </c>
      <c r="C6388" s="1">
        <v>42750</v>
      </c>
      <c r="D6388" s="1">
        <v>42753</v>
      </c>
      <c r="E6388" t="s">
        <v>187</v>
      </c>
      <c r="F6388" t="s">
        <v>5569</v>
      </c>
      <c r="G6388" t="s">
        <v>5570</v>
      </c>
      <c r="H6388" t="s">
        <v>25</v>
      </c>
      <c r="I6388" t="s">
        <v>26</v>
      </c>
      <c r="J6388" t="s">
        <v>1239</v>
      </c>
      <c r="K6388" t="s">
        <v>103</v>
      </c>
      <c r="L6388">
        <v>78745</v>
      </c>
      <c r="M6388" t="s">
        <v>104</v>
      </c>
      <c r="N6388" t="s">
        <v>1600</v>
      </c>
      <c r="O6388" t="s">
        <v>45</v>
      </c>
      <c r="P6388" t="s">
        <v>74</v>
      </c>
      <c r="Q6388" t="s">
        <v>1601</v>
      </c>
      <c r="R6388">
        <v>4.2759999999999998</v>
      </c>
      <c r="S6388">
        <v>1</v>
      </c>
      <c r="T6388">
        <v>0.8</v>
      </c>
      <c r="U6388">
        <v>-6.6277999999999997</v>
      </c>
    </row>
    <row r="6389" spans="1:21" x14ac:dyDescent="0.25">
      <c r="A6389">
        <v>6388</v>
      </c>
      <c r="B6389" t="s">
        <v>8876</v>
      </c>
      <c r="C6389" s="1">
        <v>41669</v>
      </c>
      <c r="D6389" s="1">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1" x14ac:dyDescent="0.25">
      <c r="A6390">
        <v>6389</v>
      </c>
      <c r="B6390" t="s">
        <v>8876</v>
      </c>
      <c r="C6390" s="1">
        <v>41669</v>
      </c>
      <c r="D6390" s="1">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6.8982000000000001</v>
      </c>
    </row>
    <row r="6391" spans="1:21" x14ac:dyDescent="0.25">
      <c r="A6391">
        <v>6390</v>
      </c>
      <c r="B6391" t="s">
        <v>8877</v>
      </c>
      <c r="C6391" s="1">
        <v>42042</v>
      </c>
      <c r="D6391" s="1">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146.2405</v>
      </c>
    </row>
    <row r="6392" spans="1:21" x14ac:dyDescent="0.25">
      <c r="A6392">
        <v>6391</v>
      </c>
      <c r="B6392" t="s">
        <v>8877</v>
      </c>
      <c r="C6392" s="1">
        <v>42042</v>
      </c>
      <c r="D6392" s="1">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6.3503999999999996</v>
      </c>
    </row>
    <row r="6393" spans="1:21" x14ac:dyDescent="0.25">
      <c r="A6393">
        <v>6392</v>
      </c>
      <c r="B6393" t="s">
        <v>8878</v>
      </c>
      <c r="C6393" s="1">
        <v>42718</v>
      </c>
      <c r="D6393" s="1">
        <v>42723</v>
      </c>
      <c r="E6393" t="s">
        <v>49</v>
      </c>
      <c r="F6393" t="s">
        <v>110</v>
      </c>
      <c r="G6393" t="s">
        <v>111</v>
      </c>
      <c r="H6393" t="s">
        <v>25</v>
      </c>
      <c r="I6393" t="s">
        <v>26</v>
      </c>
      <c r="J6393" t="s">
        <v>265</v>
      </c>
      <c r="K6393" t="s">
        <v>266</v>
      </c>
      <c r="L6393">
        <v>10011</v>
      </c>
      <c r="M6393" t="s">
        <v>147</v>
      </c>
      <c r="N6393" t="s">
        <v>6333</v>
      </c>
      <c r="O6393" t="s">
        <v>45</v>
      </c>
      <c r="P6393" t="s">
        <v>89</v>
      </c>
      <c r="Q6393" t="s">
        <v>6334</v>
      </c>
      <c r="R6393">
        <v>14.62</v>
      </c>
      <c r="S6393">
        <v>2</v>
      </c>
      <c r="T6393">
        <v>0</v>
      </c>
      <c r="U6393">
        <v>6.7252000000000001</v>
      </c>
    </row>
    <row r="6394" spans="1:21" x14ac:dyDescent="0.25">
      <c r="A6394">
        <v>6393</v>
      </c>
      <c r="B6394" t="s">
        <v>8878</v>
      </c>
      <c r="C6394" s="1">
        <v>42718</v>
      </c>
      <c r="D6394" s="1">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1" x14ac:dyDescent="0.25">
      <c r="A6395">
        <v>6394</v>
      </c>
      <c r="B6395" t="s">
        <v>8878</v>
      </c>
      <c r="C6395" s="1">
        <v>42718</v>
      </c>
      <c r="D6395" s="1">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x14ac:dyDescent="0.25">
      <c r="A6396">
        <v>6395</v>
      </c>
      <c r="B6396" t="s">
        <v>8878</v>
      </c>
      <c r="C6396" s="1">
        <v>42718</v>
      </c>
      <c r="D6396" s="1">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1" x14ac:dyDescent="0.25">
      <c r="A6397">
        <v>6396</v>
      </c>
      <c r="B6397" t="s">
        <v>8878</v>
      </c>
      <c r="C6397" s="1">
        <v>42718</v>
      </c>
      <c r="D6397" s="1">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x14ac:dyDescent="0.25">
      <c r="A6398">
        <v>6397</v>
      </c>
      <c r="B6398" t="s">
        <v>8878</v>
      </c>
      <c r="C6398" s="1">
        <v>42718</v>
      </c>
      <c r="D6398" s="1">
        <v>42723</v>
      </c>
      <c r="E6398" t="s">
        <v>49</v>
      </c>
      <c r="F6398" t="s">
        <v>110</v>
      </c>
      <c r="G6398" t="s">
        <v>111</v>
      </c>
      <c r="H6398" t="s">
        <v>25</v>
      </c>
      <c r="I6398" t="s">
        <v>26</v>
      </c>
      <c r="J6398" t="s">
        <v>265</v>
      </c>
      <c r="K6398" t="s">
        <v>266</v>
      </c>
      <c r="L6398">
        <v>10011</v>
      </c>
      <c r="M6398" t="s">
        <v>147</v>
      </c>
      <c r="N6398" t="s">
        <v>8879</v>
      </c>
      <c r="O6398" t="s">
        <v>45</v>
      </c>
      <c r="P6398" t="s">
        <v>74</v>
      </c>
      <c r="Q6398" t="s">
        <v>8880</v>
      </c>
      <c r="R6398">
        <v>23.12</v>
      </c>
      <c r="S6398">
        <v>2</v>
      </c>
      <c r="T6398">
        <v>0.2</v>
      </c>
      <c r="U6398">
        <v>7.8029999999999999</v>
      </c>
    </row>
    <row r="6399" spans="1:21" x14ac:dyDescent="0.25">
      <c r="A6399">
        <v>6398</v>
      </c>
      <c r="B6399" t="s">
        <v>8881</v>
      </c>
      <c r="C6399" s="1">
        <v>43039</v>
      </c>
      <c r="D6399" s="1">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0.59040000000000004</v>
      </c>
    </row>
    <row r="6400" spans="1:21" x14ac:dyDescent="0.25">
      <c r="A6400">
        <v>6399</v>
      </c>
      <c r="B6400" t="s">
        <v>8882</v>
      </c>
      <c r="C6400" s="1">
        <v>42953</v>
      </c>
      <c r="D6400" s="1">
        <v>42959</v>
      </c>
      <c r="E6400" t="s">
        <v>49</v>
      </c>
      <c r="F6400" t="s">
        <v>394</v>
      </c>
      <c r="G6400" t="s">
        <v>395</v>
      </c>
      <c r="H6400" t="s">
        <v>101</v>
      </c>
      <c r="I6400" t="s">
        <v>26</v>
      </c>
      <c r="J6400" t="s">
        <v>86</v>
      </c>
      <c r="K6400" t="s">
        <v>2700</v>
      </c>
      <c r="L6400">
        <v>3301</v>
      </c>
      <c r="M6400" t="s">
        <v>147</v>
      </c>
      <c r="N6400" t="s">
        <v>5824</v>
      </c>
      <c r="O6400" t="s">
        <v>70</v>
      </c>
      <c r="P6400" t="s">
        <v>71</v>
      </c>
      <c r="Q6400" t="s">
        <v>5825</v>
      </c>
      <c r="R6400">
        <v>824.95</v>
      </c>
      <c r="S6400">
        <v>5</v>
      </c>
      <c r="T6400">
        <v>0</v>
      </c>
      <c r="U6400">
        <v>247.48500000000001</v>
      </c>
    </row>
    <row r="6401" spans="1:21" x14ac:dyDescent="0.25">
      <c r="A6401">
        <v>6400</v>
      </c>
      <c r="B6401" t="s">
        <v>8882</v>
      </c>
      <c r="C6401" s="1">
        <v>42953</v>
      </c>
      <c r="D6401" s="1">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1" x14ac:dyDescent="0.25">
      <c r="A6402">
        <v>6401</v>
      </c>
      <c r="B6402" t="s">
        <v>8882</v>
      </c>
      <c r="C6402" s="1">
        <v>42953</v>
      </c>
      <c r="D6402" s="1">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68.364000000000004</v>
      </c>
    </row>
    <row r="6403" spans="1:21" x14ac:dyDescent="0.25">
      <c r="A6403">
        <v>6402</v>
      </c>
      <c r="B6403" t="s">
        <v>8883</v>
      </c>
      <c r="C6403" s="1">
        <v>42885</v>
      </c>
      <c r="D6403" s="1">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33.874400000000001</v>
      </c>
    </row>
    <row r="6404" spans="1:21" x14ac:dyDescent="0.25">
      <c r="A6404">
        <v>6403</v>
      </c>
      <c r="B6404" t="s">
        <v>8883</v>
      </c>
      <c r="C6404" s="1">
        <v>42885</v>
      </c>
      <c r="D6404" s="1">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row>
    <row r="6405" spans="1:21" x14ac:dyDescent="0.25">
      <c r="A6405">
        <v>6404</v>
      </c>
      <c r="B6405" t="s">
        <v>8883</v>
      </c>
      <c r="C6405" s="1">
        <v>42885</v>
      </c>
      <c r="D6405" s="1">
        <v>42886</v>
      </c>
      <c r="E6405" t="s">
        <v>187</v>
      </c>
      <c r="F6405" t="s">
        <v>1973</v>
      </c>
      <c r="G6405" t="s">
        <v>1974</v>
      </c>
      <c r="H6405" t="s">
        <v>25</v>
      </c>
      <c r="I6405" t="s">
        <v>26</v>
      </c>
      <c r="J6405" t="s">
        <v>4276</v>
      </c>
      <c r="K6405" t="s">
        <v>737</v>
      </c>
      <c r="L6405">
        <v>70506</v>
      </c>
      <c r="M6405" t="s">
        <v>29</v>
      </c>
      <c r="N6405" t="s">
        <v>6833</v>
      </c>
      <c r="O6405" t="s">
        <v>31</v>
      </c>
      <c r="P6405" t="s">
        <v>64</v>
      </c>
      <c r="Q6405" t="s">
        <v>6834</v>
      </c>
      <c r="R6405">
        <v>8.01</v>
      </c>
      <c r="S6405">
        <v>3</v>
      </c>
      <c r="T6405">
        <v>0</v>
      </c>
      <c r="U6405">
        <v>3.0438000000000001</v>
      </c>
    </row>
    <row r="6406" spans="1:21" x14ac:dyDescent="0.25">
      <c r="A6406">
        <v>6405</v>
      </c>
      <c r="B6406" t="s">
        <v>8884</v>
      </c>
      <c r="C6406" s="1">
        <v>42338</v>
      </c>
      <c r="D6406" s="1">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v>
      </c>
      <c r="S6406">
        <v>3</v>
      </c>
      <c r="T6406">
        <v>0.2</v>
      </c>
      <c r="U6406">
        <v>19.9665</v>
      </c>
    </row>
    <row r="6407" spans="1:21" x14ac:dyDescent="0.25">
      <c r="A6407">
        <v>6406</v>
      </c>
      <c r="B6407" t="s">
        <v>8885</v>
      </c>
      <c r="C6407" s="1">
        <v>42978</v>
      </c>
      <c r="D6407" s="1">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569.56799999999998</v>
      </c>
      <c r="S6407">
        <v>2</v>
      </c>
      <c r="T6407">
        <v>0.2</v>
      </c>
      <c r="U6407">
        <v>7.1196000000000002</v>
      </c>
    </row>
    <row r="6408" spans="1:21" x14ac:dyDescent="0.25">
      <c r="A6408">
        <v>6407</v>
      </c>
      <c r="B6408" t="s">
        <v>8885</v>
      </c>
      <c r="C6408" s="1">
        <v>42978</v>
      </c>
      <c r="D6408" s="1">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149.72999999999999</v>
      </c>
      <c r="S6408">
        <v>7</v>
      </c>
      <c r="T6408">
        <v>0</v>
      </c>
      <c r="U6408">
        <v>43.421700000000001</v>
      </c>
    </row>
    <row r="6409" spans="1:21" x14ac:dyDescent="0.25">
      <c r="A6409">
        <v>6408</v>
      </c>
      <c r="B6409" t="s">
        <v>8886</v>
      </c>
      <c r="C6409" s="1">
        <v>42869</v>
      </c>
      <c r="D6409" s="1">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v>
      </c>
    </row>
    <row r="6410" spans="1:21" x14ac:dyDescent="0.25">
      <c r="A6410">
        <v>6409</v>
      </c>
      <c r="B6410" t="s">
        <v>8886</v>
      </c>
      <c r="C6410" s="1">
        <v>42869</v>
      </c>
      <c r="D6410" s="1">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5.7750000000000004</v>
      </c>
    </row>
    <row r="6411" spans="1:21" x14ac:dyDescent="0.25">
      <c r="A6411">
        <v>6410</v>
      </c>
      <c r="B6411" t="s">
        <v>8886</v>
      </c>
      <c r="C6411" s="1">
        <v>42869</v>
      </c>
      <c r="D6411" s="1">
        <v>42870</v>
      </c>
      <c r="E6411" t="s">
        <v>187</v>
      </c>
      <c r="F6411" t="s">
        <v>1882</v>
      </c>
      <c r="G6411" t="s">
        <v>1883</v>
      </c>
      <c r="H6411" t="s">
        <v>25</v>
      </c>
      <c r="I6411" t="s">
        <v>26</v>
      </c>
      <c r="J6411" t="s">
        <v>183</v>
      </c>
      <c r="K6411" t="s">
        <v>103</v>
      </c>
      <c r="L6411">
        <v>77041</v>
      </c>
      <c r="M6411" t="s">
        <v>104</v>
      </c>
      <c r="N6411" t="s">
        <v>8887</v>
      </c>
      <c r="O6411" t="s">
        <v>45</v>
      </c>
      <c r="P6411" t="s">
        <v>89</v>
      </c>
      <c r="Q6411" t="s">
        <v>8888</v>
      </c>
      <c r="R6411">
        <v>47.951999999999998</v>
      </c>
      <c r="S6411">
        <v>3</v>
      </c>
      <c r="T6411">
        <v>0.2</v>
      </c>
      <c r="U6411">
        <v>16.183800000000002</v>
      </c>
    </row>
    <row r="6412" spans="1:21" x14ac:dyDescent="0.25">
      <c r="A6412">
        <v>6411</v>
      </c>
      <c r="B6412" t="s">
        <v>8886</v>
      </c>
      <c r="C6412" s="1">
        <v>42869</v>
      </c>
      <c r="D6412" s="1">
        <v>42870</v>
      </c>
      <c r="E6412" t="s">
        <v>187</v>
      </c>
      <c r="F6412" t="s">
        <v>1882</v>
      </c>
      <c r="G6412" t="s">
        <v>1883</v>
      </c>
      <c r="H6412" t="s">
        <v>25</v>
      </c>
      <c r="I6412" t="s">
        <v>26</v>
      </c>
      <c r="J6412" t="s">
        <v>183</v>
      </c>
      <c r="K6412" t="s">
        <v>103</v>
      </c>
      <c r="L6412">
        <v>77041</v>
      </c>
      <c r="M6412" t="s">
        <v>104</v>
      </c>
      <c r="N6412" t="s">
        <v>6798</v>
      </c>
      <c r="O6412" t="s">
        <v>70</v>
      </c>
      <c r="P6412" t="s">
        <v>71</v>
      </c>
      <c r="Q6412" t="s">
        <v>6799</v>
      </c>
      <c r="R6412">
        <v>7.992</v>
      </c>
      <c r="S6412">
        <v>1</v>
      </c>
      <c r="T6412">
        <v>0.2</v>
      </c>
      <c r="U6412">
        <v>0.69930000000000003</v>
      </c>
    </row>
    <row r="6413" spans="1:21" x14ac:dyDescent="0.25">
      <c r="A6413">
        <v>6412</v>
      </c>
      <c r="B6413" t="s">
        <v>8886</v>
      </c>
      <c r="C6413" s="1">
        <v>42869</v>
      </c>
      <c r="D6413" s="1">
        <v>42870</v>
      </c>
      <c r="E6413" t="s">
        <v>187</v>
      </c>
      <c r="F6413" t="s">
        <v>1882</v>
      </c>
      <c r="G6413" t="s">
        <v>1883</v>
      </c>
      <c r="H6413" t="s">
        <v>25</v>
      </c>
      <c r="I6413" t="s">
        <v>26</v>
      </c>
      <c r="J6413" t="s">
        <v>183</v>
      </c>
      <c r="K6413" t="s">
        <v>103</v>
      </c>
      <c r="L6413">
        <v>77041</v>
      </c>
      <c r="M6413" t="s">
        <v>104</v>
      </c>
      <c r="N6413" t="s">
        <v>7647</v>
      </c>
      <c r="O6413" t="s">
        <v>45</v>
      </c>
      <c r="P6413" t="s">
        <v>89</v>
      </c>
      <c r="Q6413" t="s">
        <v>7648</v>
      </c>
      <c r="R6413">
        <v>76.864000000000004</v>
      </c>
      <c r="S6413">
        <v>2</v>
      </c>
      <c r="T6413">
        <v>0.2</v>
      </c>
      <c r="U6413">
        <v>26.9024</v>
      </c>
    </row>
    <row r="6414" spans="1:21" x14ac:dyDescent="0.25">
      <c r="A6414">
        <v>6413</v>
      </c>
      <c r="B6414" t="s">
        <v>8889</v>
      </c>
      <c r="C6414" s="1">
        <v>42964</v>
      </c>
      <c r="D6414" s="1">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48.377099999999999</v>
      </c>
    </row>
    <row r="6415" spans="1:21" x14ac:dyDescent="0.25">
      <c r="A6415">
        <v>6414</v>
      </c>
      <c r="B6415" t="s">
        <v>8889</v>
      </c>
      <c r="C6415" s="1">
        <v>42964</v>
      </c>
      <c r="D6415" s="1">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9.8160000000000007</v>
      </c>
    </row>
    <row r="6416" spans="1:21" x14ac:dyDescent="0.25">
      <c r="A6416">
        <v>6415</v>
      </c>
      <c r="B6416" t="s">
        <v>8890</v>
      </c>
      <c r="C6416" s="1">
        <v>43049</v>
      </c>
      <c r="D6416" s="1">
        <v>43053</v>
      </c>
      <c r="E6416" t="s">
        <v>22</v>
      </c>
      <c r="F6416" t="s">
        <v>6000</v>
      </c>
      <c r="G6416" t="s">
        <v>6001</v>
      </c>
      <c r="H6416" t="s">
        <v>101</v>
      </c>
      <c r="I6416" t="s">
        <v>26</v>
      </c>
      <c r="J6416" t="s">
        <v>7245</v>
      </c>
      <c r="K6416" t="s">
        <v>53</v>
      </c>
      <c r="L6416">
        <v>33021</v>
      </c>
      <c r="M6416" t="s">
        <v>29</v>
      </c>
      <c r="N6416" t="s">
        <v>8222</v>
      </c>
      <c r="O6416" t="s">
        <v>45</v>
      </c>
      <c r="P6416" t="s">
        <v>74</v>
      </c>
      <c r="Q6416" t="s">
        <v>8223</v>
      </c>
      <c r="R6416">
        <v>11.52</v>
      </c>
      <c r="S6416">
        <v>5</v>
      </c>
      <c r="T6416">
        <v>0.7</v>
      </c>
      <c r="U6416">
        <v>-7.68</v>
      </c>
    </row>
    <row r="6417" spans="1:21" x14ac:dyDescent="0.25">
      <c r="A6417">
        <v>6416</v>
      </c>
      <c r="B6417" t="s">
        <v>8891</v>
      </c>
      <c r="C6417" s="1">
        <v>42968</v>
      </c>
      <c r="D6417" s="1">
        <v>42968</v>
      </c>
      <c r="E6417" t="s">
        <v>1292</v>
      </c>
      <c r="F6417" t="s">
        <v>3263</v>
      </c>
      <c r="G6417" t="s">
        <v>3264</v>
      </c>
      <c r="H6417" t="s">
        <v>40</v>
      </c>
      <c r="I6417" t="s">
        <v>26</v>
      </c>
      <c r="J6417" t="s">
        <v>8034</v>
      </c>
      <c r="K6417" t="s">
        <v>309</v>
      </c>
      <c r="L6417">
        <v>85224</v>
      </c>
      <c r="M6417" t="s">
        <v>43</v>
      </c>
      <c r="N6417" t="s">
        <v>2564</v>
      </c>
      <c r="O6417" t="s">
        <v>45</v>
      </c>
      <c r="P6417" t="s">
        <v>89</v>
      </c>
      <c r="Q6417" t="s">
        <v>2565</v>
      </c>
      <c r="R6417">
        <v>83.88</v>
      </c>
      <c r="S6417">
        <v>1</v>
      </c>
      <c r="T6417">
        <v>0.2</v>
      </c>
      <c r="U6417">
        <v>29.358000000000001</v>
      </c>
    </row>
    <row r="6418" spans="1:21" x14ac:dyDescent="0.25">
      <c r="A6418">
        <v>6417</v>
      </c>
      <c r="B6418" t="s">
        <v>8892</v>
      </c>
      <c r="C6418" s="1">
        <v>42437</v>
      </c>
      <c r="D6418" s="1">
        <v>42441</v>
      </c>
      <c r="E6418" t="s">
        <v>49</v>
      </c>
      <c r="F6418" t="s">
        <v>3154</v>
      </c>
      <c r="G6418" t="s">
        <v>3155</v>
      </c>
      <c r="H6418" t="s">
        <v>25</v>
      </c>
      <c r="I6418" t="s">
        <v>26</v>
      </c>
      <c r="J6418" t="s">
        <v>145</v>
      </c>
      <c r="K6418" t="s">
        <v>146</v>
      </c>
      <c r="L6418">
        <v>19120</v>
      </c>
      <c r="M6418" t="s">
        <v>147</v>
      </c>
      <c r="N6418" t="s">
        <v>5840</v>
      </c>
      <c r="O6418" t="s">
        <v>70</v>
      </c>
      <c r="P6418" t="s">
        <v>71</v>
      </c>
      <c r="Q6418" t="s">
        <v>5841</v>
      </c>
      <c r="R6418">
        <v>108.57599999999999</v>
      </c>
      <c r="S6418">
        <v>4</v>
      </c>
      <c r="T6418">
        <v>0.4</v>
      </c>
      <c r="U6418">
        <v>-25.334399999999999</v>
      </c>
    </row>
    <row r="6419" spans="1:21" x14ac:dyDescent="0.25">
      <c r="A6419">
        <v>6418</v>
      </c>
      <c r="B6419" t="s">
        <v>8892</v>
      </c>
      <c r="C6419" s="1">
        <v>42437</v>
      </c>
      <c r="D6419" s="1">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v>
      </c>
      <c r="S6419">
        <v>2</v>
      </c>
      <c r="T6419">
        <v>0.2</v>
      </c>
      <c r="U6419">
        <v>-1.3464</v>
      </c>
    </row>
    <row r="6420" spans="1:21" x14ac:dyDescent="0.25">
      <c r="A6420">
        <v>6419</v>
      </c>
      <c r="B6420" t="s">
        <v>8893</v>
      </c>
      <c r="C6420" s="1">
        <v>42674</v>
      </c>
      <c r="D6420" s="1">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6.1487999999999996</v>
      </c>
    </row>
    <row r="6421" spans="1:21" x14ac:dyDescent="0.25">
      <c r="A6421">
        <v>6420</v>
      </c>
      <c r="B6421" t="s">
        <v>8893</v>
      </c>
      <c r="C6421" s="1">
        <v>42674</v>
      </c>
      <c r="D6421" s="1">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368.97</v>
      </c>
      <c r="S6421">
        <v>3</v>
      </c>
      <c r="T6421">
        <v>0</v>
      </c>
      <c r="U6421">
        <v>81.173400000000001</v>
      </c>
    </row>
    <row r="6422" spans="1:21" x14ac:dyDescent="0.25">
      <c r="A6422">
        <v>6421</v>
      </c>
      <c r="B6422" t="s">
        <v>8893</v>
      </c>
      <c r="C6422" s="1">
        <v>42674</v>
      </c>
      <c r="D6422" s="1">
        <v>42679</v>
      </c>
      <c r="E6422" t="s">
        <v>49</v>
      </c>
      <c r="F6422" t="s">
        <v>2512</v>
      </c>
      <c r="G6422" t="s">
        <v>2513</v>
      </c>
      <c r="H6422" t="s">
        <v>40</v>
      </c>
      <c r="I6422" t="s">
        <v>26</v>
      </c>
      <c r="J6422" t="s">
        <v>4556</v>
      </c>
      <c r="K6422" t="s">
        <v>649</v>
      </c>
      <c r="L6422">
        <v>74133</v>
      </c>
      <c r="M6422" t="s">
        <v>104</v>
      </c>
      <c r="N6422" t="s">
        <v>6814</v>
      </c>
      <c r="O6422" t="s">
        <v>45</v>
      </c>
      <c r="P6422" t="s">
        <v>67</v>
      </c>
      <c r="Q6422" t="s">
        <v>6815</v>
      </c>
      <c r="R6422">
        <v>12.39</v>
      </c>
      <c r="S6422">
        <v>3</v>
      </c>
      <c r="T6422">
        <v>0</v>
      </c>
      <c r="U6422">
        <v>3.4691999999999998</v>
      </c>
    </row>
    <row r="6423" spans="1:21" x14ac:dyDescent="0.25">
      <c r="A6423">
        <v>6422</v>
      </c>
      <c r="B6423" t="s">
        <v>8893</v>
      </c>
      <c r="C6423" s="1">
        <v>42674</v>
      </c>
      <c r="D6423" s="1">
        <v>42679</v>
      </c>
      <c r="E6423" t="s">
        <v>49</v>
      </c>
      <c r="F6423" t="s">
        <v>2512</v>
      </c>
      <c r="G6423" t="s">
        <v>2513</v>
      </c>
      <c r="H6423" t="s">
        <v>40</v>
      </c>
      <c r="I6423" t="s">
        <v>26</v>
      </c>
      <c r="J6423" t="s">
        <v>4556</v>
      </c>
      <c r="K6423" t="s">
        <v>649</v>
      </c>
      <c r="L6423">
        <v>74133</v>
      </c>
      <c r="M6423" t="s">
        <v>104</v>
      </c>
      <c r="N6423" t="s">
        <v>6016</v>
      </c>
      <c r="O6423" t="s">
        <v>45</v>
      </c>
      <c r="P6423" t="s">
        <v>58</v>
      </c>
      <c r="Q6423" t="s">
        <v>6017</v>
      </c>
      <c r="R6423">
        <v>332.94</v>
      </c>
      <c r="S6423">
        <v>3</v>
      </c>
      <c r="T6423">
        <v>0</v>
      </c>
      <c r="U6423">
        <v>9.9882000000000009</v>
      </c>
    </row>
    <row r="6424" spans="1:21" x14ac:dyDescent="0.25">
      <c r="A6424">
        <v>6423</v>
      </c>
      <c r="B6424" t="s">
        <v>8894</v>
      </c>
      <c r="C6424" s="1">
        <v>41846</v>
      </c>
      <c r="D6424" s="1">
        <v>41852</v>
      </c>
      <c r="E6424" t="s">
        <v>49</v>
      </c>
      <c r="F6424" t="s">
        <v>6641</v>
      </c>
      <c r="G6424" t="s">
        <v>6642</v>
      </c>
      <c r="H6424" t="s">
        <v>40</v>
      </c>
      <c r="I6424" t="s">
        <v>26</v>
      </c>
      <c r="J6424" t="s">
        <v>8327</v>
      </c>
      <c r="K6424" t="s">
        <v>120</v>
      </c>
      <c r="L6424">
        <v>84020</v>
      </c>
      <c r="M6424" t="s">
        <v>43</v>
      </c>
      <c r="N6424" t="s">
        <v>4391</v>
      </c>
      <c r="O6424" t="s">
        <v>70</v>
      </c>
      <c r="P6424" t="s">
        <v>160</v>
      </c>
      <c r="Q6424" t="s">
        <v>4392</v>
      </c>
      <c r="R6424">
        <v>111.93</v>
      </c>
      <c r="S6424">
        <v>7</v>
      </c>
      <c r="T6424">
        <v>0</v>
      </c>
      <c r="U6424">
        <v>34.698300000000003</v>
      </c>
    </row>
    <row r="6425" spans="1:21" x14ac:dyDescent="0.25">
      <c r="A6425">
        <v>6424</v>
      </c>
      <c r="B6425" t="s">
        <v>8895</v>
      </c>
      <c r="C6425" s="1">
        <v>42301</v>
      </c>
      <c r="D6425" s="1">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454.27199999999999</v>
      </c>
      <c r="S6425">
        <v>8</v>
      </c>
      <c r="T6425">
        <v>0.2</v>
      </c>
      <c r="U6425">
        <v>-73.819199999999995</v>
      </c>
    </row>
    <row r="6426" spans="1:21" x14ac:dyDescent="0.25">
      <c r="A6426">
        <v>6425</v>
      </c>
      <c r="B6426" t="s">
        <v>8896</v>
      </c>
      <c r="C6426" s="1">
        <v>42966</v>
      </c>
      <c r="D6426" s="1">
        <v>42971</v>
      </c>
      <c r="E6426" t="s">
        <v>49</v>
      </c>
      <c r="F6426" t="s">
        <v>8524</v>
      </c>
      <c r="G6426" t="s">
        <v>8525</v>
      </c>
      <c r="H6426" t="s">
        <v>25</v>
      </c>
      <c r="I6426" t="s">
        <v>26</v>
      </c>
      <c r="J6426" t="s">
        <v>1483</v>
      </c>
      <c r="K6426" t="s">
        <v>1247</v>
      </c>
      <c r="L6426">
        <v>1841</v>
      </c>
      <c r="M6426" t="s">
        <v>147</v>
      </c>
      <c r="N6426" t="s">
        <v>6751</v>
      </c>
      <c r="O6426" t="s">
        <v>45</v>
      </c>
      <c r="P6426" t="s">
        <v>89</v>
      </c>
      <c r="Q6426" t="s">
        <v>6752</v>
      </c>
      <c r="R6426">
        <v>19.440000000000001</v>
      </c>
      <c r="S6426">
        <v>3</v>
      </c>
      <c r="T6426">
        <v>0</v>
      </c>
      <c r="U6426">
        <v>9.3312000000000008</v>
      </c>
    </row>
    <row r="6427" spans="1:21" x14ac:dyDescent="0.25">
      <c r="A6427">
        <v>6426</v>
      </c>
      <c r="B6427" t="s">
        <v>8897</v>
      </c>
      <c r="C6427" s="1">
        <v>42513</v>
      </c>
      <c r="D6427" s="1">
        <v>42517</v>
      </c>
      <c r="E6427" t="s">
        <v>49</v>
      </c>
      <c r="F6427" t="s">
        <v>6052</v>
      </c>
      <c r="G6427" t="s">
        <v>6053</v>
      </c>
      <c r="H6427" t="s">
        <v>25</v>
      </c>
      <c r="I6427" t="s">
        <v>26</v>
      </c>
      <c r="J6427" t="s">
        <v>145</v>
      </c>
      <c r="K6427" t="s">
        <v>146</v>
      </c>
      <c r="L6427">
        <v>19120</v>
      </c>
      <c r="M6427" t="s">
        <v>147</v>
      </c>
      <c r="N6427" t="s">
        <v>5746</v>
      </c>
      <c r="O6427" t="s">
        <v>70</v>
      </c>
      <c r="P6427" t="s">
        <v>1218</v>
      </c>
      <c r="Q6427" t="s">
        <v>5747</v>
      </c>
      <c r="R6427">
        <v>8399.9760000000006</v>
      </c>
      <c r="S6427">
        <v>4</v>
      </c>
      <c r="T6427">
        <v>0.4</v>
      </c>
      <c r="U6427">
        <v>1119.9967999999999</v>
      </c>
    </row>
    <row r="6428" spans="1:21" x14ac:dyDescent="0.25">
      <c r="A6428">
        <v>6427</v>
      </c>
      <c r="B6428" t="s">
        <v>8897</v>
      </c>
      <c r="C6428" s="1">
        <v>42513</v>
      </c>
      <c r="D6428" s="1">
        <v>42517</v>
      </c>
      <c r="E6428" t="s">
        <v>49</v>
      </c>
      <c r="F6428" t="s">
        <v>6052</v>
      </c>
      <c r="G6428" t="s">
        <v>6053</v>
      </c>
      <c r="H6428" t="s">
        <v>25</v>
      </c>
      <c r="I6428" t="s">
        <v>26</v>
      </c>
      <c r="J6428" t="s">
        <v>145</v>
      </c>
      <c r="K6428" t="s">
        <v>146</v>
      </c>
      <c r="L6428">
        <v>19120</v>
      </c>
      <c r="M6428" t="s">
        <v>147</v>
      </c>
      <c r="N6428" t="s">
        <v>8898</v>
      </c>
      <c r="O6428" t="s">
        <v>45</v>
      </c>
      <c r="P6428" t="s">
        <v>74</v>
      </c>
      <c r="Q6428" t="s">
        <v>8899</v>
      </c>
      <c r="R6428">
        <v>6.2939999999999996</v>
      </c>
      <c r="S6428">
        <v>1</v>
      </c>
      <c r="T6428">
        <v>0.7</v>
      </c>
      <c r="U6428">
        <v>-4.1959999999999997</v>
      </c>
    </row>
    <row r="6429" spans="1:21" x14ac:dyDescent="0.25">
      <c r="A6429">
        <v>6428</v>
      </c>
      <c r="B6429" t="s">
        <v>8897</v>
      </c>
      <c r="C6429" s="1">
        <v>42513</v>
      </c>
      <c r="D6429" s="1">
        <v>42517</v>
      </c>
      <c r="E6429" t="s">
        <v>49</v>
      </c>
      <c r="F6429" t="s">
        <v>6052</v>
      </c>
      <c r="G6429" t="s">
        <v>6053</v>
      </c>
      <c r="H6429" t="s">
        <v>25</v>
      </c>
      <c r="I6429" t="s">
        <v>26</v>
      </c>
      <c r="J6429" t="s">
        <v>145</v>
      </c>
      <c r="K6429" t="s">
        <v>146</v>
      </c>
      <c r="L6429">
        <v>19120</v>
      </c>
      <c r="M6429" t="s">
        <v>147</v>
      </c>
      <c r="N6429" t="s">
        <v>3201</v>
      </c>
      <c r="O6429" t="s">
        <v>45</v>
      </c>
      <c r="P6429" t="s">
        <v>89</v>
      </c>
      <c r="Q6429" t="s">
        <v>3202</v>
      </c>
      <c r="R6429">
        <v>10.368</v>
      </c>
      <c r="S6429">
        <v>2</v>
      </c>
      <c r="T6429">
        <v>0.2</v>
      </c>
      <c r="U6429">
        <v>3.6288</v>
      </c>
    </row>
    <row r="6430" spans="1:21" x14ac:dyDescent="0.25">
      <c r="A6430">
        <v>6429</v>
      </c>
      <c r="B6430" t="s">
        <v>8897</v>
      </c>
      <c r="C6430" s="1">
        <v>42513</v>
      </c>
      <c r="D6430" s="1">
        <v>42517</v>
      </c>
      <c r="E6430" t="s">
        <v>49</v>
      </c>
      <c r="F6430" t="s">
        <v>6052</v>
      </c>
      <c r="G6430" t="s">
        <v>6053</v>
      </c>
      <c r="H6430" t="s">
        <v>25</v>
      </c>
      <c r="I6430" t="s">
        <v>26</v>
      </c>
      <c r="J6430" t="s">
        <v>145</v>
      </c>
      <c r="K6430" t="s">
        <v>146</v>
      </c>
      <c r="L6430">
        <v>19120</v>
      </c>
      <c r="M6430" t="s">
        <v>147</v>
      </c>
      <c r="N6430" t="s">
        <v>8900</v>
      </c>
      <c r="O6430" t="s">
        <v>70</v>
      </c>
      <c r="P6430" t="s">
        <v>71</v>
      </c>
      <c r="Q6430" t="s">
        <v>8901</v>
      </c>
      <c r="R6430">
        <v>122.38200000000001</v>
      </c>
      <c r="S6430">
        <v>3</v>
      </c>
      <c r="T6430">
        <v>0.4</v>
      </c>
      <c r="U6430">
        <v>-24.476400000000002</v>
      </c>
    </row>
    <row r="6431" spans="1:21" x14ac:dyDescent="0.25">
      <c r="A6431">
        <v>6430</v>
      </c>
      <c r="B6431" t="s">
        <v>8902</v>
      </c>
      <c r="C6431" s="1">
        <v>41946</v>
      </c>
      <c r="D6431" s="1">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25.984000000000002</v>
      </c>
      <c r="S6431">
        <v>2</v>
      </c>
      <c r="T6431">
        <v>0.2</v>
      </c>
      <c r="U6431">
        <v>-1.6240000000000001</v>
      </c>
    </row>
    <row r="6432" spans="1:21" x14ac:dyDescent="0.25">
      <c r="A6432">
        <v>6431</v>
      </c>
      <c r="B6432" t="s">
        <v>8902</v>
      </c>
      <c r="C6432" s="1">
        <v>41946</v>
      </c>
      <c r="D6432" s="1">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945.03599999999994</v>
      </c>
      <c r="S6432">
        <v>6</v>
      </c>
      <c r="T6432">
        <v>0.4</v>
      </c>
      <c r="U6432">
        <v>-299.26139999999998</v>
      </c>
    </row>
    <row r="6433" spans="1:21" x14ac:dyDescent="0.25">
      <c r="A6433">
        <v>6432</v>
      </c>
      <c r="B6433" t="s">
        <v>8902</v>
      </c>
      <c r="C6433" s="1">
        <v>41946</v>
      </c>
      <c r="D6433" s="1">
        <v>41950</v>
      </c>
      <c r="E6433" t="s">
        <v>49</v>
      </c>
      <c r="F6433" t="s">
        <v>1127</v>
      </c>
      <c r="G6433" t="s">
        <v>1128</v>
      </c>
      <c r="H6433" t="s">
        <v>25</v>
      </c>
      <c r="I6433" t="s">
        <v>26</v>
      </c>
      <c r="J6433" t="s">
        <v>1525</v>
      </c>
      <c r="K6433" t="s">
        <v>87</v>
      </c>
      <c r="L6433">
        <v>28540</v>
      </c>
      <c r="M6433" t="s">
        <v>29</v>
      </c>
      <c r="N6433" t="s">
        <v>5224</v>
      </c>
      <c r="O6433" t="s">
        <v>45</v>
      </c>
      <c r="P6433" t="s">
        <v>74</v>
      </c>
      <c r="Q6433" t="s">
        <v>5225</v>
      </c>
      <c r="R6433">
        <v>14.301</v>
      </c>
      <c r="S6433">
        <v>7</v>
      </c>
      <c r="T6433">
        <v>0.7</v>
      </c>
      <c r="U6433">
        <v>-10.487399999999999</v>
      </c>
    </row>
    <row r="6434" spans="1:21" x14ac:dyDescent="0.25">
      <c r="A6434">
        <v>6433</v>
      </c>
      <c r="B6434" t="s">
        <v>8902</v>
      </c>
      <c r="C6434" s="1">
        <v>41946</v>
      </c>
      <c r="D6434" s="1">
        <v>41950</v>
      </c>
      <c r="E6434" t="s">
        <v>49</v>
      </c>
      <c r="F6434" t="s">
        <v>1127</v>
      </c>
      <c r="G6434" t="s">
        <v>1128</v>
      </c>
      <c r="H6434" t="s">
        <v>25</v>
      </c>
      <c r="I6434" t="s">
        <v>26</v>
      </c>
      <c r="J6434" t="s">
        <v>1525</v>
      </c>
      <c r="K6434" t="s">
        <v>87</v>
      </c>
      <c r="L6434">
        <v>28540</v>
      </c>
      <c r="M6434" t="s">
        <v>29</v>
      </c>
      <c r="N6434" t="s">
        <v>5351</v>
      </c>
      <c r="O6434" t="s">
        <v>31</v>
      </c>
      <c r="P6434" t="s">
        <v>64</v>
      </c>
      <c r="Q6434" t="s">
        <v>5352</v>
      </c>
      <c r="R6434">
        <v>410.35199999999998</v>
      </c>
      <c r="S6434">
        <v>3</v>
      </c>
      <c r="T6434">
        <v>0.2</v>
      </c>
      <c r="U6434">
        <v>-51.293999999999997</v>
      </c>
    </row>
    <row r="6435" spans="1:21" x14ac:dyDescent="0.25">
      <c r="A6435">
        <v>6434</v>
      </c>
      <c r="B6435" t="s">
        <v>8903</v>
      </c>
      <c r="C6435" s="1">
        <v>42093</v>
      </c>
      <c r="D6435" s="1">
        <v>42098</v>
      </c>
      <c r="E6435" t="s">
        <v>49</v>
      </c>
      <c r="F6435" t="s">
        <v>6758</v>
      </c>
      <c r="G6435" t="s">
        <v>6759</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1" x14ac:dyDescent="0.25">
      <c r="A6436">
        <v>6435</v>
      </c>
      <c r="B6436" t="s">
        <v>8903</v>
      </c>
      <c r="C6436" s="1">
        <v>42093</v>
      </c>
      <c r="D6436" s="1">
        <v>42098</v>
      </c>
      <c r="E6436" t="s">
        <v>49</v>
      </c>
      <c r="F6436" t="s">
        <v>6758</v>
      </c>
      <c r="G6436" t="s">
        <v>6759</v>
      </c>
      <c r="H6436" t="s">
        <v>40</v>
      </c>
      <c r="I6436" t="s">
        <v>26</v>
      </c>
      <c r="J6436" t="s">
        <v>302</v>
      </c>
      <c r="K6436" t="s">
        <v>210</v>
      </c>
      <c r="L6436">
        <v>60610</v>
      </c>
      <c r="M6436" t="s">
        <v>104</v>
      </c>
      <c r="N6436" t="s">
        <v>5840</v>
      </c>
      <c r="O6436" t="s">
        <v>70</v>
      </c>
      <c r="P6436" t="s">
        <v>71</v>
      </c>
      <c r="Q6436" t="s">
        <v>5841</v>
      </c>
      <c r="R6436">
        <v>180.96</v>
      </c>
      <c r="S6436">
        <v>5</v>
      </c>
      <c r="T6436">
        <v>0.2</v>
      </c>
      <c r="U6436">
        <v>13.571999999999999</v>
      </c>
    </row>
    <row r="6437" spans="1:21" x14ac:dyDescent="0.25">
      <c r="A6437">
        <v>6436</v>
      </c>
      <c r="B6437" t="s">
        <v>8904</v>
      </c>
      <c r="C6437" s="1">
        <v>42882</v>
      </c>
      <c r="D6437" s="1">
        <v>42884</v>
      </c>
      <c r="E6437" t="s">
        <v>187</v>
      </c>
      <c r="F6437" t="s">
        <v>4269</v>
      </c>
      <c r="G6437" t="s">
        <v>4270</v>
      </c>
      <c r="H6437" t="s">
        <v>25</v>
      </c>
      <c r="I6437" t="s">
        <v>26</v>
      </c>
      <c r="J6437" t="s">
        <v>8421</v>
      </c>
      <c r="K6437" t="s">
        <v>6267</v>
      </c>
      <c r="L6437">
        <v>83201</v>
      </c>
      <c r="M6437" t="s">
        <v>43</v>
      </c>
      <c r="N6437" t="s">
        <v>6142</v>
      </c>
      <c r="O6437" t="s">
        <v>31</v>
      </c>
      <c r="P6437" t="s">
        <v>64</v>
      </c>
      <c r="Q6437" t="s">
        <v>6143</v>
      </c>
      <c r="R6437">
        <v>35</v>
      </c>
      <c r="S6437">
        <v>4</v>
      </c>
      <c r="T6437">
        <v>0</v>
      </c>
      <c r="U6437">
        <v>14.7</v>
      </c>
    </row>
    <row r="6438" spans="1:21" x14ac:dyDescent="0.25">
      <c r="A6438">
        <v>6437</v>
      </c>
      <c r="B6438" t="s">
        <v>8904</v>
      </c>
      <c r="C6438" s="1">
        <v>42882</v>
      </c>
      <c r="D6438" s="1">
        <v>42884</v>
      </c>
      <c r="E6438" t="s">
        <v>187</v>
      </c>
      <c r="F6438" t="s">
        <v>4269</v>
      </c>
      <c r="G6438" t="s">
        <v>4270</v>
      </c>
      <c r="H6438" t="s">
        <v>25</v>
      </c>
      <c r="I6438" t="s">
        <v>26</v>
      </c>
      <c r="J6438" t="s">
        <v>8421</v>
      </c>
      <c r="K6438" t="s">
        <v>6267</v>
      </c>
      <c r="L6438">
        <v>83201</v>
      </c>
      <c r="M6438" t="s">
        <v>43</v>
      </c>
      <c r="N6438" t="s">
        <v>2433</v>
      </c>
      <c r="O6438" t="s">
        <v>45</v>
      </c>
      <c r="P6438" t="s">
        <v>58</v>
      </c>
      <c r="Q6438" t="s">
        <v>2434</v>
      </c>
      <c r="R6438">
        <v>477.15</v>
      </c>
      <c r="S6438">
        <v>5</v>
      </c>
      <c r="T6438">
        <v>0</v>
      </c>
      <c r="U6438">
        <v>28.629000000000001</v>
      </c>
    </row>
    <row r="6439" spans="1:21" x14ac:dyDescent="0.25">
      <c r="A6439">
        <v>6438</v>
      </c>
      <c r="B6439" t="s">
        <v>8904</v>
      </c>
      <c r="C6439" s="1">
        <v>42882</v>
      </c>
      <c r="D6439" s="1">
        <v>42884</v>
      </c>
      <c r="E6439" t="s">
        <v>187</v>
      </c>
      <c r="F6439" t="s">
        <v>4269</v>
      </c>
      <c r="G6439" t="s">
        <v>4270</v>
      </c>
      <c r="H6439" t="s">
        <v>25</v>
      </c>
      <c r="I6439" t="s">
        <v>26</v>
      </c>
      <c r="J6439" t="s">
        <v>8421</v>
      </c>
      <c r="K6439" t="s">
        <v>6267</v>
      </c>
      <c r="L6439">
        <v>83201</v>
      </c>
      <c r="M6439" t="s">
        <v>43</v>
      </c>
      <c r="N6439" t="s">
        <v>6055</v>
      </c>
      <c r="O6439" t="s">
        <v>70</v>
      </c>
      <c r="P6439" t="s">
        <v>71</v>
      </c>
      <c r="Q6439" t="s">
        <v>6056</v>
      </c>
      <c r="R6439">
        <v>302.37599999999998</v>
      </c>
      <c r="S6439">
        <v>3</v>
      </c>
      <c r="T6439">
        <v>0.2</v>
      </c>
      <c r="U6439">
        <v>22.6782</v>
      </c>
    </row>
    <row r="6440" spans="1:21" x14ac:dyDescent="0.25">
      <c r="A6440">
        <v>6439</v>
      </c>
      <c r="B6440" t="s">
        <v>8905</v>
      </c>
      <c r="C6440" s="1">
        <v>43083</v>
      </c>
      <c r="D6440" s="1">
        <v>43088</v>
      </c>
      <c r="E6440" t="s">
        <v>49</v>
      </c>
      <c r="F6440" t="s">
        <v>564</v>
      </c>
      <c r="G6440" t="s">
        <v>565</v>
      </c>
      <c r="H6440" t="s">
        <v>25</v>
      </c>
      <c r="I6440" t="s">
        <v>26</v>
      </c>
      <c r="J6440" t="s">
        <v>4354</v>
      </c>
      <c r="K6440" t="s">
        <v>103</v>
      </c>
      <c r="L6440">
        <v>75023</v>
      </c>
      <c r="M6440" t="s">
        <v>104</v>
      </c>
      <c r="N6440" t="s">
        <v>54</v>
      </c>
      <c r="O6440" t="s">
        <v>31</v>
      </c>
      <c r="P6440" t="s">
        <v>55</v>
      </c>
      <c r="Q6440" t="s">
        <v>56</v>
      </c>
      <c r="R6440">
        <v>974.98800000000006</v>
      </c>
      <c r="S6440">
        <v>4</v>
      </c>
      <c r="T6440">
        <v>0.3</v>
      </c>
      <c r="U6440">
        <v>-97.498800000000003</v>
      </c>
    </row>
    <row r="6441" spans="1:21" x14ac:dyDescent="0.25">
      <c r="A6441">
        <v>6440</v>
      </c>
      <c r="B6441" t="s">
        <v>8906</v>
      </c>
      <c r="C6441" s="1">
        <v>41916</v>
      </c>
      <c r="D6441" s="1">
        <v>41918</v>
      </c>
      <c r="E6441" t="s">
        <v>187</v>
      </c>
      <c r="F6441" t="s">
        <v>3533</v>
      </c>
      <c r="G6441" t="s">
        <v>3534</v>
      </c>
      <c r="H6441" t="s">
        <v>25</v>
      </c>
      <c r="I6441" t="s">
        <v>26</v>
      </c>
      <c r="J6441" t="s">
        <v>265</v>
      </c>
      <c r="K6441" t="s">
        <v>266</v>
      </c>
      <c r="L6441">
        <v>10024</v>
      </c>
      <c r="M6441" t="s">
        <v>147</v>
      </c>
      <c r="N6441" t="s">
        <v>6963</v>
      </c>
      <c r="O6441" t="s">
        <v>31</v>
      </c>
      <c r="P6441" t="s">
        <v>35</v>
      </c>
      <c r="Q6441" t="s">
        <v>6964</v>
      </c>
      <c r="R6441">
        <v>589.41</v>
      </c>
      <c r="S6441">
        <v>5</v>
      </c>
      <c r="T6441">
        <v>0.1</v>
      </c>
      <c r="U6441">
        <v>-6.5490000000000004</v>
      </c>
    </row>
    <row r="6442" spans="1:21" x14ac:dyDescent="0.25">
      <c r="A6442">
        <v>6441</v>
      </c>
      <c r="B6442" t="s">
        <v>8907</v>
      </c>
      <c r="C6442" s="1">
        <v>42656</v>
      </c>
      <c r="D6442" s="1">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1" x14ac:dyDescent="0.25">
      <c r="A6443">
        <v>6442</v>
      </c>
      <c r="B6443" t="s">
        <v>8907</v>
      </c>
      <c r="C6443" s="1">
        <v>42656</v>
      </c>
      <c r="D6443" s="1">
        <v>42663</v>
      </c>
      <c r="E6443" t="s">
        <v>49</v>
      </c>
      <c r="F6443" t="s">
        <v>2551</v>
      </c>
      <c r="G6443" t="s">
        <v>2552</v>
      </c>
      <c r="H6443" t="s">
        <v>40</v>
      </c>
      <c r="I6443" t="s">
        <v>26</v>
      </c>
      <c r="J6443" t="s">
        <v>265</v>
      </c>
      <c r="K6443" t="s">
        <v>266</v>
      </c>
      <c r="L6443">
        <v>10024</v>
      </c>
      <c r="M6443" t="s">
        <v>147</v>
      </c>
      <c r="N6443" t="s">
        <v>5275</v>
      </c>
      <c r="O6443" t="s">
        <v>45</v>
      </c>
      <c r="P6443" t="s">
        <v>58</v>
      </c>
      <c r="Q6443" t="s">
        <v>5276</v>
      </c>
      <c r="R6443">
        <v>99.87</v>
      </c>
      <c r="S6443">
        <v>3</v>
      </c>
      <c r="T6443">
        <v>0</v>
      </c>
      <c r="U6443">
        <v>23.968800000000002</v>
      </c>
    </row>
    <row r="6444" spans="1:21" x14ac:dyDescent="0.25">
      <c r="A6444">
        <v>6443</v>
      </c>
      <c r="B6444" t="s">
        <v>8907</v>
      </c>
      <c r="C6444" s="1">
        <v>42656</v>
      </c>
      <c r="D6444" s="1">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18.211200000000002</v>
      </c>
    </row>
    <row r="6445" spans="1:21" x14ac:dyDescent="0.25">
      <c r="A6445">
        <v>6444</v>
      </c>
      <c r="B6445" t="s">
        <v>8907</v>
      </c>
      <c r="C6445" s="1">
        <v>42656</v>
      </c>
      <c r="D6445" s="1">
        <v>42663</v>
      </c>
      <c r="E6445" t="s">
        <v>49</v>
      </c>
      <c r="F6445" t="s">
        <v>2551</v>
      </c>
      <c r="G6445" t="s">
        <v>2552</v>
      </c>
      <c r="H6445" t="s">
        <v>40</v>
      </c>
      <c r="I6445" t="s">
        <v>26</v>
      </c>
      <c r="J6445" t="s">
        <v>265</v>
      </c>
      <c r="K6445" t="s">
        <v>266</v>
      </c>
      <c r="L6445">
        <v>10024</v>
      </c>
      <c r="M6445" t="s">
        <v>147</v>
      </c>
      <c r="N6445" t="s">
        <v>6431</v>
      </c>
      <c r="O6445" t="s">
        <v>45</v>
      </c>
      <c r="P6445" t="s">
        <v>46</v>
      </c>
      <c r="Q6445" t="s">
        <v>6432</v>
      </c>
      <c r="R6445">
        <v>24.9</v>
      </c>
      <c r="S6445">
        <v>5</v>
      </c>
      <c r="T6445">
        <v>0</v>
      </c>
      <c r="U6445">
        <v>11.454000000000001</v>
      </c>
    </row>
    <row r="6446" spans="1:21" x14ac:dyDescent="0.25">
      <c r="A6446">
        <v>6445</v>
      </c>
      <c r="B6446" t="s">
        <v>8907</v>
      </c>
      <c r="C6446" s="1">
        <v>42656</v>
      </c>
      <c r="D6446" s="1">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33.726599999999998</v>
      </c>
    </row>
    <row r="6447" spans="1:21" x14ac:dyDescent="0.25">
      <c r="A6447">
        <v>6446</v>
      </c>
      <c r="B6447" t="s">
        <v>8908</v>
      </c>
      <c r="C6447" s="1">
        <v>42068</v>
      </c>
      <c r="D6447" s="1">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7.1040000000000001</v>
      </c>
      <c r="S6447">
        <v>6</v>
      </c>
      <c r="T6447">
        <v>0.2</v>
      </c>
      <c r="U6447">
        <v>2.4864000000000002</v>
      </c>
    </row>
    <row r="6448" spans="1:21" x14ac:dyDescent="0.25">
      <c r="A6448">
        <v>6447</v>
      </c>
      <c r="B6448" t="s">
        <v>8909</v>
      </c>
      <c r="C6448" s="1">
        <v>42798</v>
      </c>
      <c r="D6448" s="1">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v>
      </c>
      <c r="S6448">
        <v>5</v>
      </c>
      <c r="T6448">
        <v>0.6</v>
      </c>
      <c r="U6448">
        <v>-77.625</v>
      </c>
    </row>
    <row r="6449" spans="1:21" x14ac:dyDescent="0.25">
      <c r="A6449">
        <v>6448</v>
      </c>
      <c r="B6449" t="s">
        <v>8909</v>
      </c>
      <c r="C6449" s="1">
        <v>42798</v>
      </c>
      <c r="D6449" s="1">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v>
      </c>
      <c r="S6449">
        <v>1</v>
      </c>
      <c r="T6449">
        <v>0.2</v>
      </c>
      <c r="U6449">
        <v>0.86240000000000006</v>
      </c>
    </row>
    <row r="6450" spans="1:21" x14ac:dyDescent="0.25">
      <c r="A6450">
        <v>6449</v>
      </c>
      <c r="B6450" t="s">
        <v>8909</v>
      </c>
      <c r="C6450" s="1">
        <v>42798</v>
      </c>
      <c r="D6450" s="1">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0.65400000000000003</v>
      </c>
    </row>
    <row r="6451" spans="1:21" x14ac:dyDescent="0.25">
      <c r="A6451">
        <v>6450</v>
      </c>
      <c r="B6451" t="s">
        <v>8910</v>
      </c>
      <c r="C6451" s="1">
        <v>42272</v>
      </c>
      <c r="D6451" s="1">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x14ac:dyDescent="0.25">
      <c r="A6452">
        <v>6451</v>
      </c>
      <c r="B6452" t="s">
        <v>8910</v>
      </c>
      <c r="C6452" s="1">
        <v>42272</v>
      </c>
      <c r="D6452" s="1">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x14ac:dyDescent="0.25">
      <c r="A6453">
        <v>6452</v>
      </c>
      <c r="B6453" t="s">
        <v>8910</v>
      </c>
      <c r="C6453" s="1">
        <v>42272</v>
      </c>
      <c r="D6453" s="1">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2.2109999999999999</v>
      </c>
    </row>
    <row r="6454" spans="1:21" x14ac:dyDescent="0.25">
      <c r="A6454">
        <v>6453</v>
      </c>
      <c r="B6454" t="s">
        <v>8911</v>
      </c>
      <c r="C6454" s="1">
        <v>42357</v>
      </c>
      <c r="D6454" s="1">
        <v>42361</v>
      </c>
      <c r="E6454" t="s">
        <v>22</v>
      </c>
      <c r="F6454" t="s">
        <v>6551</v>
      </c>
      <c r="G6454" t="s">
        <v>6552</v>
      </c>
      <c r="H6454" t="s">
        <v>25</v>
      </c>
      <c r="I6454" t="s">
        <v>26</v>
      </c>
      <c r="J6454" t="s">
        <v>8912</v>
      </c>
      <c r="K6454" t="s">
        <v>210</v>
      </c>
      <c r="L6454">
        <v>60025</v>
      </c>
      <c r="M6454" t="s">
        <v>104</v>
      </c>
      <c r="N6454" t="s">
        <v>3861</v>
      </c>
      <c r="O6454" t="s">
        <v>70</v>
      </c>
      <c r="P6454" t="s">
        <v>71</v>
      </c>
      <c r="Q6454" t="s">
        <v>3862</v>
      </c>
      <c r="R6454">
        <v>158.376</v>
      </c>
      <c r="S6454">
        <v>3</v>
      </c>
      <c r="T6454">
        <v>0.2</v>
      </c>
      <c r="U6454">
        <v>13.857900000000001</v>
      </c>
    </row>
    <row r="6455" spans="1:21" x14ac:dyDescent="0.25">
      <c r="A6455">
        <v>6454</v>
      </c>
      <c r="B6455" t="s">
        <v>8913</v>
      </c>
      <c r="C6455" s="1">
        <v>42285</v>
      </c>
      <c r="D6455" s="1">
        <v>42290</v>
      </c>
      <c r="E6455" t="s">
        <v>49</v>
      </c>
      <c r="F6455" t="s">
        <v>4566</v>
      </c>
      <c r="G6455" t="s">
        <v>4567</v>
      </c>
      <c r="H6455" t="s">
        <v>25</v>
      </c>
      <c r="I6455" t="s">
        <v>26</v>
      </c>
      <c r="J6455" t="s">
        <v>183</v>
      </c>
      <c r="K6455" t="s">
        <v>103</v>
      </c>
      <c r="L6455">
        <v>77036</v>
      </c>
      <c r="M6455" t="s">
        <v>104</v>
      </c>
      <c r="N6455" t="s">
        <v>6655</v>
      </c>
      <c r="O6455" t="s">
        <v>45</v>
      </c>
      <c r="P6455" t="s">
        <v>67</v>
      </c>
      <c r="Q6455" t="s">
        <v>6656</v>
      </c>
      <c r="R6455">
        <v>3.44</v>
      </c>
      <c r="S6455">
        <v>2</v>
      </c>
      <c r="T6455">
        <v>0.2</v>
      </c>
      <c r="U6455">
        <v>0.55900000000000005</v>
      </c>
    </row>
    <row r="6456" spans="1:21" x14ac:dyDescent="0.25">
      <c r="A6456">
        <v>6455</v>
      </c>
      <c r="B6456" t="s">
        <v>8914</v>
      </c>
      <c r="C6456" s="1">
        <v>42947</v>
      </c>
      <c r="D6456" s="1">
        <v>42950</v>
      </c>
      <c r="E6456" t="s">
        <v>187</v>
      </c>
      <c r="F6456" t="s">
        <v>6326</v>
      </c>
      <c r="G6456" t="s">
        <v>6327</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x14ac:dyDescent="0.25">
      <c r="A6457">
        <v>6456</v>
      </c>
      <c r="B6457" t="s">
        <v>8914</v>
      </c>
      <c r="C6457" s="1">
        <v>42947</v>
      </c>
      <c r="D6457" s="1">
        <v>42950</v>
      </c>
      <c r="E6457" t="s">
        <v>187</v>
      </c>
      <c r="F6457" t="s">
        <v>6326</v>
      </c>
      <c r="G6457" t="s">
        <v>6327</v>
      </c>
      <c r="H6457" t="s">
        <v>25</v>
      </c>
      <c r="I6457" t="s">
        <v>26</v>
      </c>
      <c r="J6457" t="s">
        <v>126</v>
      </c>
      <c r="K6457" t="s">
        <v>42</v>
      </c>
      <c r="L6457">
        <v>94110</v>
      </c>
      <c r="M6457" t="s">
        <v>43</v>
      </c>
      <c r="N6457" t="s">
        <v>4938</v>
      </c>
      <c r="O6457" t="s">
        <v>31</v>
      </c>
      <c r="P6457" t="s">
        <v>64</v>
      </c>
      <c r="Q6457" t="s">
        <v>4939</v>
      </c>
      <c r="R6457">
        <v>36.96</v>
      </c>
      <c r="S6457">
        <v>7</v>
      </c>
      <c r="T6457">
        <v>0</v>
      </c>
      <c r="U6457">
        <v>11.457599999999999</v>
      </c>
    </row>
    <row r="6458" spans="1:21" x14ac:dyDescent="0.25">
      <c r="A6458">
        <v>6457</v>
      </c>
      <c r="B6458" t="s">
        <v>8915</v>
      </c>
      <c r="C6458" s="1">
        <v>41856</v>
      </c>
      <c r="D6458" s="1">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36.717300000000002</v>
      </c>
    </row>
    <row r="6459" spans="1:21" x14ac:dyDescent="0.25">
      <c r="A6459">
        <v>6458</v>
      </c>
      <c r="B6459" t="s">
        <v>8915</v>
      </c>
      <c r="C6459" s="1">
        <v>41856</v>
      </c>
      <c r="D6459" s="1">
        <v>41862</v>
      </c>
      <c r="E6459" t="s">
        <v>49</v>
      </c>
      <c r="F6459" t="s">
        <v>628</v>
      </c>
      <c r="G6459" t="s">
        <v>629</v>
      </c>
      <c r="H6459" t="s">
        <v>40</v>
      </c>
      <c r="I6459" t="s">
        <v>26</v>
      </c>
      <c r="J6459" t="s">
        <v>265</v>
      </c>
      <c r="K6459" t="s">
        <v>266</v>
      </c>
      <c r="L6459">
        <v>10009</v>
      </c>
      <c r="M6459" t="s">
        <v>147</v>
      </c>
      <c r="N6459" t="s">
        <v>7076</v>
      </c>
      <c r="O6459" t="s">
        <v>45</v>
      </c>
      <c r="P6459" t="s">
        <v>67</v>
      </c>
      <c r="Q6459" t="s">
        <v>7077</v>
      </c>
      <c r="R6459">
        <v>15.96</v>
      </c>
      <c r="S6459">
        <v>7</v>
      </c>
      <c r="T6459">
        <v>0</v>
      </c>
      <c r="U6459">
        <v>7.0224000000000002</v>
      </c>
    </row>
    <row r="6460" spans="1:21" x14ac:dyDescent="0.25">
      <c r="A6460">
        <v>6459</v>
      </c>
      <c r="B6460" t="s">
        <v>8916</v>
      </c>
      <c r="C6460" s="1">
        <v>42869</v>
      </c>
      <c r="D6460" s="1">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1.0904</v>
      </c>
    </row>
    <row r="6461" spans="1:21" x14ac:dyDescent="0.25">
      <c r="A6461">
        <v>6460</v>
      </c>
      <c r="B6461" t="s">
        <v>8916</v>
      </c>
      <c r="C6461" s="1">
        <v>42869</v>
      </c>
      <c r="D6461" s="1">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x14ac:dyDescent="0.25">
      <c r="A6462">
        <v>6461</v>
      </c>
      <c r="B6462" t="s">
        <v>8916</v>
      </c>
      <c r="C6462" s="1">
        <v>42869</v>
      </c>
      <c r="D6462" s="1">
        <v>42872</v>
      </c>
      <c r="E6462" t="s">
        <v>187</v>
      </c>
      <c r="F6462" t="s">
        <v>2678</v>
      </c>
      <c r="G6462" t="s">
        <v>2679</v>
      </c>
      <c r="H6462" t="s">
        <v>40</v>
      </c>
      <c r="I6462" t="s">
        <v>26</v>
      </c>
      <c r="J6462" t="s">
        <v>4500</v>
      </c>
      <c r="K6462" t="s">
        <v>2741</v>
      </c>
      <c r="L6462">
        <v>21215</v>
      </c>
      <c r="M6462" t="s">
        <v>147</v>
      </c>
      <c r="N6462" t="s">
        <v>6116</v>
      </c>
      <c r="O6462" t="s">
        <v>45</v>
      </c>
      <c r="P6462" t="s">
        <v>67</v>
      </c>
      <c r="Q6462" t="s">
        <v>6117</v>
      </c>
      <c r="R6462">
        <v>37.200000000000003</v>
      </c>
      <c r="S6462">
        <v>5</v>
      </c>
      <c r="T6462">
        <v>0</v>
      </c>
      <c r="U6462">
        <v>9.3000000000000007</v>
      </c>
    </row>
    <row r="6463" spans="1:21" x14ac:dyDescent="0.25">
      <c r="A6463">
        <v>6462</v>
      </c>
      <c r="B6463" t="s">
        <v>8916</v>
      </c>
      <c r="C6463" s="1">
        <v>42869</v>
      </c>
      <c r="D6463" s="1">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18.893699999999999</v>
      </c>
    </row>
    <row r="6464" spans="1:21" x14ac:dyDescent="0.25">
      <c r="A6464">
        <v>6463</v>
      </c>
      <c r="B6464" t="s">
        <v>8916</v>
      </c>
      <c r="C6464" s="1">
        <v>42869</v>
      </c>
      <c r="D6464" s="1">
        <v>42872</v>
      </c>
      <c r="E6464" t="s">
        <v>187</v>
      </c>
      <c r="F6464" t="s">
        <v>2678</v>
      </c>
      <c r="G6464" t="s">
        <v>2679</v>
      </c>
      <c r="H6464" t="s">
        <v>40</v>
      </c>
      <c r="I6464" t="s">
        <v>26</v>
      </c>
      <c r="J6464" t="s">
        <v>4500</v>
      </c>
      <c r="K6464" t="s">
        <v>2741</v>
      </c>
      <c r="L6464">
        <v>21215</v>
      </c>
      <c r="M6464" t="s">
        <v>147</v>
      </c>
      <c r="N6464" t="s">
        <v>6963</v>
      </c>
      <c r="O6464" t="s">
        <v>31</v>
      </c>
      <c r="P6464" t="s">
        <v>35</v>
      </c>
      <c r="Q6464" t="s">
        <v>6964</v>
      </c>
      <c r="R6464">
        <v>261.95999999999998</v>
      </c>
      <c r="S6464">
        <v>2</v>
      </c>
      <c r="T6464">
        <v>0</v>
      </c>
      <c r="U6464">
        <v>23.5764</v>
      </c>
    </row>
    <row r="6465" spans="1:21" x14ac:dyDescent="0.25">
      <c r="A6465">
        <v>6464</v>
      </c>
      <c r="B6465" t="s">
        <v>8916</v>
      </c>
      <c r="C6465" s="1">
        <v>42869</v>
      </c>
      <c r="D6465" s="1">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1" x14ac:dyDescent="0.25">
      <c r="A6466">
        <v>6465</v>
      </c>
      <c r="B6466" t="s">
        <v>8917</v>
      </c>
      <c r="C6466" s="1">
        <v>42635</v>
      </c>
      <c r="D6466" s="1">
        <v>42641</v>
      </c>
      <c r="E6466" t="s">
        <v>49</v>
      </c>
      <c r="F6466" t="s">
        <v>2960</v>
      </c>
      <c r="G6466" t="s">
        <v>2961</v>
      </c>
      <c r="H6466" t="s">
        <v>101</v>
      </c>
      <c r="I6466" t="s">
        <v>26</v>
      </c>
      <c r="J6466" t="s">
        <v>1477</v>
      </c>
      <c r="K6466" t="s">
        <v>28</v>
      </c>
      <c r="L6466">
        <v>40214</v>
      </c>
      <c r="M6466" t="s">
        <v>29</v>
      </c>
      <c r="N6466" t="s">
        <v>6352</v>
      </c>
      <c r="O6466" t="s">
        <v>31</v>
      </c>
      <c r="P6466" t="s">
        <v>64</v>
      </c>
      <c r="Q6466" t="s">
        <v>6353</v>
      </c>
      <c r="R6466">
        <v>13.28</v>
      </c>
      <c r="S6466">
        <v>2</v>
      </c>
      <c r="T6466">
        <v>0</v>
      </c>
      <c r="U6466">
        <v>6.3743999999999996</v>
      </c>
    </row>
    <row r="6467" spans="1:21" x14ac:dyDescent="0.25">
      <c r="A6467">
        <v>6466</v>
      </c>
      <c r="B6467" t="s">
        <v>8918</v>
      </c>
      <c r="C6467" s="1">
        <v>42321</v>
      </c>
      <c r="D6467" s="1">
        <v>42325</v>
      </c>
      <c r="E6467" t="s">
        <v>49</v>
      </c>
      <c r="F6467" t="s">
        <v>1825</v>
      </c>
      <c r="G6467" t="s">
        <v>1826</v>
      </c>
      <c r="H6467" t="s">
        <v>25</v>
      </c>
      <c r="I6467" t="s">
        <v>26</v>
      </c>
      <c r="J6467" t="s">
        <v>8706</v>
      </c>
      <c r="K6467" t="s">
        <v>334</v>
      </c>
      <c r="L6467">
        <v>37087</v>
      </c>
      <c r="M6467" t="s">
        <v>29</v>
      </c>
      <c r="N6467" t="s">
        <v>8368</v>
      </c>
      <c r="O6467" t="s">
        <v>45</v>
      </c>
      <c r="P6467" t="s">
        <v>58</v>
      </c>
      <c r="Q6467" t="s">
        <v>8369</v>
      </c>
      <c r="R6467">
        <v>84.96</v>
      </c>
      <c r="S6467">
        <v>6</v>
      </c>
      <c r="T6467">
        <v>0.2</v>
      </c>
      <c r="U6467">
        <v>6.3719999999999999</v>
      </c>
    </row>
    <row r="6468" spans="1:21" x14ac:dyDescent="0.25">
      <c r="A6468">
        <v>6467</v>
      </c>
      <c r="B6468" t="s">
        <v>8919</v>
      </c>
      <c r="C6468" s="1">
        <v>42877</v>
      </c>
      <c r="D6468" s="1">
        <v>42880</v>
      </c>
      <c r="E6468" t="s">
        <v>22</v>
      </c>
      <c r="F6468" t="s">
        <v>155</v>
      </c>
      <c r="G6468" t="s">
        <v>156</v>
      </c>
      <c r="H6468" t="s">
        <v>25</v>
      </c>
      <c r="I6468" t="s">
        <v>26</v>
      </c>
      <c r="J6468" t="s">
        <v>41</v>
      </c>
      <c r="K6468" t="s">
        <v>42</v>
      </c>
      <c r="L6468">
        <v>90008</v>
      </c>
      <c r="M6468" t="s">
        <v>43</v>
      </c>
      <c r="N6468" t="s">
        <v>7044</v>
      </c>
      <c r="O6468" t="s">
        <v>70</v>
      </c>
      <c r="P6468" t="s">
        <v>160</v>
      </c>
      <c r="Q6468" t="s">
        <v>7045</v>
      </c>
      <c r="R6468">
        <v>68.459999999999994</v>
      </c>
      <c r="S6468">
        <v>7</v>
      </c>
      <c r="T6468">
        <v>0</v>
      </c>
      <c r="U6468">
        <v>25.330200000000001</v>
      </c>
    </row>
    <row r="6469" spans="1:21" x14ac:dyDescent="0.25">
      <c r="A6469">
        <v>6468</v>
      </c>
      <c r="B6469" t="s">
        <v>8920</v>
      </c>
      <c r="C6469" s="1">
        <v>42706</v>
      </c>
      <c r="D6469" s="1">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1" x14ac:dyDescent="0.25">
      <c r="A6470">
        <v>6469</v>
      </c>
      <c r="B6470" t="s">
        <v>8920</v>
      </c>
      <c r="C6470" s="1">
        <v>42706</v>
      </c>
      <c r="D6470" s="1">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629.95000000000005</v>
      </c>
      <c r="S6470">
        <v>5</v>
      </c>
      <c r="T6470">
        <v>0</v>
      </c>
      <c r="U6470">
        <v>176.386</v>
      </c>
    </row>
    <row r="6471" spans="1:21" x14ac:dyDescent="0.25">
      <c r="A6471">
        <v>6470</v>
      </c>
      <c r="B6471" t="s">
        <v>8920</v>
      </c>
      <c r="C6471" s="1">
        <v>42706</v>
      </c>
      <c r="D6471" s="1">
        <v>42712</v>
      </c>
      <c r="E6471" t="s">
        <v>49</v>
      </c>
      <c r="F6471" t="s">
        <v>4108</v>
      </c>
      <c r="G6471" t="s">
        <v>4109</v>
      </c>
      <c r="H6471" t="s">
        <v>101</v>
      </c>
      <c r="I6471" t="s">
        <v>26</v>
      </c>
      <c r="J6471" t="s">
        <v>3585</v>
      </c>
      <c r="K6471" t="s">
        <v>1402</v>
      </c>
      <c r="L6471">
        <v>2908</v>
      </c>
      <c r="M6471" t="s">
        <v>147</v>
      </c>
      <c r="N6471" t="s">
        <v>1718</v>
      </c>
      <c r="O6471" t="s">
        <v>31</v>
      </c>
      <c r="P6471" t="s">
        <v>64</v>
      </c>
      <c r="Q6471" t="s">
        <v>8150</v>
      </c>
      <c r="R6471">
        <v>72.42</v>
      </c>
      <c r="S6471">
        <v>6</v>
      </c>
      <c r="T6471">
        <v>0</v>
      </c>
      <c r="U6471">
        <v>23.898599999999998</v>
      </c>
    </row>
    <row r="6472" spans="1:21" x14ac:dyDescent="0.25">
      <c r="A6472">
        <v>6471</v>
      </c>
      <c r="B6472" t="s">
        <v>8921</v>
      </c>
      <c r="C6472" s="1">
        <v>42245</v>
      </c>
      <c r="D6472" s="1">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35.634599999999999</v>
      </c>
    </row>
    <row r="6473" spans="1:21" x14ac:dyDescent="0.25">
      <c r="A6473">
        <v>6472</v>
      </c>
      <c r="B6473" t="s">
        <v>8921</v>
      </c>
      <c r="C6473" s="1">
        <v>42245</v>
      </c>
      <c r="D6473" s="1">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11.452</v>
      </c>
    </row>
    <row r="6474" spans="1:21" x14ac:dyDescent="0.25">
      <c r="A6474">
        <v>6473</v>
      </c>
      <c r="B6474" t="s">
        <v>8922</v>
      </c>
      <c r="C6474" s="1">
        <v>41796</v>
      </c>
      <c r="D6474" s="1">
        <v>41800</v>
      </c>
      <c r="E6474" t="s">
        <v>49</v>
      </c>
      <c r="F6474" t="s">
        <v>7057</v>
      </c>
      <c r="G6474" t="s">
        <v>7058</v>
      </c>
      <c r="H6474" t="s">
        <v>101</v>
      </c>
      <c r="I6474" t="s">
        <v>26</v>
      </c>
      <c r="J6474" t="s">
        <v>183</v>
      </c>
      <c r="K6474" t="s">
        <v>103</v>
      </c>
      <c r="L6474">
        <v>77070</v>
      </c>
      <c r="M6474" t="s">
        <v>104</v>
      </c>
      <c r="N6474" t="s">
        <v>1199</v>
      </c>
      <c r="O6474" t="s">
        <v>45</v>
      </c>
      <c r="P6474" t="s">
        <v>46</v>
      </c>
      <c r="Q6474" t="s">
        <v>1200</v>
      </c>
      <c r="R6474">
        <v>100.24</v>
      </c>
      <c r="S6474">
        <v>10</v>
      </c>
      <c r="T6474">
        <v>0.2</v>
      </c>
      <c r="U6474">
        <v>33.831000000000003</v>
      </c>
    </row>
    <row r="6475" spans="1:21" x14ac:dyDescent="0.25">
      <c r="A6475">
        <v>6474</v>
      </c>
      <c r="B6475" t="s">
        <v>8923</v>
      </c>
      <c r="C6475" s="1">
        <v>42447</v>
      </c>
      <c r="D6475" s="1">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v>
      </c>
      <c r="S6475">
        <v>3</v>
      </c>
      <c r="T6475">
        <v>0.2</v>
      </c>
      <c r="U6475">
        <v>87.18</v>
      </c>
    </row>
    <row r="6476" spans="1:21" x14ac:dyDescent="0.25">
      <c r="A6476">
        <v>6475</v>
      </c>
      <c r="B6476" t="s">
        <v>8924</v>
      </c>
      <c r="C6476" s="1">
        <v>41653</v>
      </c>
      <c r="D6476" s="1">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-53.285600000000002</v>
      </c>
    </row>
    <row r="6477" spans="1:21" x14ac:dyDescent="0.25">
      <c r="A6477">
        <v>6476</v>
      </c>
      <c r="B6477" t="s">
        <v>8925</v>
      </c>
      <c r="C6477" s="1">
        <v>42889</v>
      </c>
      <c r="D6477" s="1">
        <v>42896</v>
      </c>
      <c r="E6477" t="s">
        <v>49</v>
      </c>
      <c r="F6477" t="s">
        <v>7726</v>
      </c>
      <c r="G6477" t="s">
        <v>7727</v>
      </c>
      <c r="H6477" t="s">
        <v>25</v>
      </c>
      <c r="I6477" t="s">
        <v>26</v>
      </c>
      <c r="J6477" t="s">
        <v>1355</v>
      </c>
      <c r="K6477" t="s">
        <v>53</v>
      </c>
      <c r="L6477">
        <v>33024</v>
      </c>
      <c r="M6477" t="s">
        <v>29</v>
      </c>
      <c r="N6477" t="s">
        <v>3437</v>
      </c>
      <c r="O6477" t="s">
        <v>45</v>
      </c>
      <c r="P6477" t="s">
        <v>74</v>
      </c>
      <c r="Q6477" t="s">
        <v>3438</v>
      </c>
      <c r="R6477">
        <v>4.5540000000000003</v>
      </c>
      <c r="S6477">
        <v>3</v>
      </c>
      <c r="T6477">
        <v>0.7</v>
      </c>
      <c r="U6477">
        <v>-3.4914000000000001</v>
      </c>
    </row>
    <row r="6478" spans="1:21" x14ac:dyDescent="0.25">
      <c r="A6478">
        <v>6477</v>
      </c>
      <c r="B6478" t="s">
        <v>8925</v>
      </c>
      <c r="C6478" s="1">
        <v>42889</v>
      </c>
      <c r="D6478" s="1">
        <v>42896</v>
      </c>
      <c r="E6478" t="s">
        <v>49</v>
      </c>
      <c r="F6478" t="s">
        <v>7726</v>
      </c>
      <c r="G6478" t="s">
        <v>7727</v>
      </c>
      <c r="H6478" t="s">
        <v>25</v>
      </c>
      <c r="I6478" t="s">
        <v>26</v>
      </c>
      <c r="J6478" t="s">
        <v>1355</v>
      </c>
      <c r="K6478" t="s">
        <v>53</v>
      </c>
      <c r="L6478">
        <v>33024</v>
      </c>
      <c r="M6478" t="s">
        <v>29</v>
      </c>
      <c r="N6478" t="s">
        <v>811</v>
      </c>
      <c r="O6478" t="s">
        <v>45</v>
      </c>
      <c r="P6478" t="s">
        <v>77</v>
      </c>
      <c r="Q6478" t="s">
        <v>812</v>
      </c>
      <c r="R6478">
        <v>5.2</v>
      </c>
      <c r="S6478">
        <v>2</v>
      </c>
      <c r="T6478">
        <v>0.2</v>
      </c>
      <c r="U6478">
        <v>0.58499999999999996</v>
      </c>
    </row>
    <row r="6479" spans="1:21" x14ac:dyDescent="0.25">
      <c r="A6479">
        <v>6478</v>
      </c>
      <c r="B6479" t="s">
        <v>8925</v>
      </c>
      <c r="C6479" s="1">
        <v>42889</v>
      </c>
      <c r="D6479" s="1">
        <v>42896</v>
      </c>
      <c r="E6479" t="s">
        <v>49</v>
      </c>
      <c r="F6479" t="s">
        <v>7726</v>
      </c>
      <c r="G6479" t="s">
        <v>7727</v>
      </c>
      <c r="H6479" t="s">
        <v>25</v>
      </c>
      <c r="I6479" t="s">
        <v>26</v>
      </c>
      <c r="J6479" t="s">
        <v>1355</v>
      </c>
      <c r="K6479" t="s">
        <v>53</v>
      </c>
      <c r="L6479">
        <v>33024</v>
      </c>
      <c r="M6479" t="s">
        <v>29</v>
      </c>
      <c r="N6479" t="s">
        <v>908</v>
      </c>
      <c r="O6479" t="s">
        <v>70</v>
      </c>
      <c r="P6479" t="s">
        <v>160</v>
      </c>
      <c r="Q6479" t="s">
        <v>909</v>
      </c>
      <c r="R6479">
        <v>205.99199999999999</v>
      </c>
      <c r="S6479">
        <v>1</v>
      </c>
      <c r="T6479">
        <v>0.2</v>
      </c>
      <c r="U6479">
        <v>-2.5749</v>
      </c>
    </row>
    <row r="6480" spans="1:21" x14ac:dyDescent="0.25">
      <c r="A6480">
        <v>6479</v>
      </c>
      <c r="B6480" t="s">
        <v>8925</v>
      </c>
      <c r="C6480" s="1">
        <v>42889</v>
      </c>
      <c r="D6480" s="1">
        <v>42896</v>
      </c>
      <c r="E6480" t="s">
        <v>49</v>
      </c>
      <c r="F6480" t="s">
        <v>7726</v>
      </c>
      <c r="G6480" t="s">
        <v>7727</v>
      </c>
      <c r="H6480" t="s">
        <v>25</v>
      </c>
      <c r="I6480" t="s">
        <v>26</v>
      </c>
      <c r="J6480" t="s">
        <v>1355</v>
      </c>
      <c r="K6480" t="s">
        <v>53</v>
      </c>
      <c r="L6480">
        <v>33024</v>
      </c>
      <c r="M6480" t="s">
        <v>29</v>
      </c>
      <c r="N6480" t="s">
        <v>4587</v>
      </c>
      <c r="O6480" t="s">
        <v>45</v>
      </c>
      <c r="P6480" t="s">
        <v>89</v>
      </c>
      <c r="Q6480" t="s">
        <v>4588</v>
      </c>
      <c r="R6480">
        <v>15.552</v>
      </c>
      <c r="S6480">
        <v>3</v>
      </c>
      <c r="T6480">
        <v>0.2</v>
      </c>
      <c r="U6480">
        <v>5.4432</v>
      </c>
    </row>
    <row r="6481" spans="1:21" x14ac:dyDescent="0.25">
      <c r="A6481">
        <v>6480</v>
      </c>
      <c r="B6481" t="s">
        <v>8925</v>
      </c>
      <c r="C6481" s="1">
        <v>42889</v>
      </c>
      <c r="D6481" s="1">
        <v>42896</v>
      </c>
      <c r="E6481" t="s">
        <v>49</v>
      </c>
      <c r="F6481" t="s">
        <v>7726</v>
      </c>
      <c r="G6481" t="s">
        <v>7727</v>
      </c>
      <c r="H6481" t="s">
        <v>25</v>
      </c>
      <c r="I6481" t="s">
        <v>26</v>
      </c>
      <c r="J6481" t="s">
        <v>1355</v>
      </c>
      <c r="K6481" t="s">
        <v>53</v>
      </c>
      <c r="L6481">
        <v>33024</v>
      </c>
      <c r="M6481" t="s">
        <v>29</v>
      </c>
      <c r="N6481" t="s">
        <v>4246</v>
      </c>
      <c r="O6481" t="s">
        <v>70</v>
      </c>
      <c r="P6481" t="s">
        <v>71</v>
      </c>
      <c r="Q6481" t="s">
        <v>4247</v>
      </c>
      <c r="R6481">
        <v>503.96</v>
      </c>
      <c r="S6481">
        <v>5</v>
      </c>
      <c r="T6481">
        <v>0.2</v>
      </c>
      <c r="U6481">
        <v>50.396000000000001</v>
      </c>
    </row>
    <row r="6482" spans="1:21" x14ac:dyDescent="0.25">
      <c r="A6482">
        <v>6481</v>
      </c>
      <c r="B6482" t="s">
        <v>8925</v>
      </c>
      <c r="C6482" s="1">
        <v>42889</v>
      </c>
      <c r="D6482" s="1">
        <v>42896</v>
      </c>
      <c r="E6482" t="s">
        <v>49</v>
      </c>
      <c r="F6482" t="s">
        <v>7726</v>
      </c>
      <c r="G6482" t="s">
        <v>7727</v>
      </c>
      <c r="H6482" t="s">
        <v>25</v>
      </c>
      <c r="I6482" t="s">
        <v>26</v>
      </c>
      <c r="J6482" t="s">
        <v>1355</v>
      </c>
      <c r="K6482" t="s">
        <v>53</v>
      </c>
      <c r="L6482">
        <v>33024</v>
      </c>
      <c r="M6482" t="s">
        <v>29</v>
      </c>
      <c r="N6482" t="s">
        <v>5303</v>
      </c>
      <c r="O6482" t="s">
        <v>45</v>
      </c>
      <c r="P6482" t="s">
        <v>77</v>
      </c>
      <c r="Q6482" t="s">
        <v>5304</v>
      </c>
      <c r="R6482">
        <v>24.472000000000001</v>
      </c>
      <c r="S6482">
        <v>7</v>
      </c>
      <c r="T6482">
        <v>0.2</v>
      </c>
      <c r="U6482">
        <v>1.8353999999999999</v>
      </c>
    </row>
    <row r="6483" spans="1:21" x14ac:dyDescent="0.25">
      <c r="A6483">
        <v>6482</v>
      </c>
      <c r="B6483" t="s">
        <v>8925</v>
      </c>
      <c r="C6483" s="1">
        <v>42889</v>
      </c>
      <c r="D6483" s="1">
        <v>42896</v>
      </c>
      <c r="E6483" t="s">
        <v>49</v>
      </c>
      <c r="F6483" t="s">
        <v>7726</v>
      </c>
      <c r="G6483" t="s">
        <v>7727</v>
      </c>
      <c r="H6483" t="s">
        <v>25</v>
      </c>
      <c r="I6483" t="s">
        <v>26</v>
      </c>
      <c r="J6483" t="s">
        <v>1355</v>
      </c>
      <c r="K6483" t="s">
        <v>53</v>
      </c>
      <c r="L6483">
        <v>33024</v>
      </c>
      <c r="M6483" t="s">
        <v>29</v>
      </c>
      <c r="N6483" t="s">
        <v>1619</v>
      </c>
      <c r="O6483" t="s">
        <v>31</v>
      </c>
      <c r="P6483" t="s">
        <v>32</v>
      </c>
      <c r="Q6483" t="s">
        <v>1620</v>
      </c>
      <c r="R6483">
        <v>241.56800000000001</v>
      </c>
      <c r="S6483">
        <v>2</v>
      </c>
      <c r="T6483">
        <v>0.2</v>
      </c>
      <c r="U6483">
        <v>0</v>
      </c>
    </row>
    <row r="6484" spans="1:21" x14ac:dyDescent="0.25">
      <c r="A6484">
        <v>6483</v>
      </c>
      <c r="B6484" t="s">
        <v>8925</v>
      </c>
      <c r="C6484" s="1">
        <v>42889</v>
      </c>
      <c r="D6484" s="1">
        <v>42896</v>
      </c>
      <c r="E6484" t="s">
        <v>49</v>
      </c>
      <c r="F6484" t="s">
        <v>7726</v>
      </c>
      <c r="G6484" t="s">
        <v>7727</v>
      </c>
      <c r="H6484" t="s">
        <v>25</v>
      </c>
      <c r="I6484" t="s">
        <v>26</v>
      </c>
      <c r="J6484" t="s">
        <v>1355</v>
      </c>
      <c r="K6484" t="s">
        <v>53</v>
      </c>
      <c r="L6484">
        <v>33024</v>
      </c>
      <c r="M6484" t="s">
        <v>29</v>
      </c>
      <c r="N6484" t="s">
        <v>7144</v>
      </c>
      <c r="O6484" t="s">
        <v>70</v>
      </c>
      <c r="P6484" t="s">
        <v>160</v>
      </c>
      <c r="Q6484" t="s">
        <v>7145</v>
      </c>
      <c r="R6484">
        <v>110.4</v>
      </c>
      <c r="S6484">
        <v>2</v>
      </c>
      <c r="T6484">
        <v>0.2</v>
      </c>
      <c r="U6484">
        <v>-4.1399999999999997</v>
      </c>
    </row>
    <row r="6485" spans="1:21" x14ac:dyDescent="0.25">
      <c r="A6485">
        <v>6484</v>
      </c>
      <c r="B6485" t="s">
        <v>8926</v>
      </c>
      <c r="C6485" s="1">
        <v>42889</v>
      </c>
      <c r="D6485" s="1">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-115.43040000000001</v>
      </c>
    </row>
    <row r="6486" spans="1:21" x14ac:dyDescent="0.25">
      <c r="A6486">
        <v>6485</v>
      </c>
      <c r="B6486" t="s">
        <v>8926</v>
      </c>
      <c r="C6486" s="1">
        <v>42889</v>
      </c>
      <c r="D6486" s="1">
        <v>42895</v>
      </c>
      <c r="E6486" t="s">
        <v>49</v>
      </c>
      <c r="F6486" t="s">
        <v>3961</v>
      </c>
      <c r="G6486" t="s">
        <v>3962</v>
      </c>
      <c r="H6486" t="s">
        <v>40</v>
      </c>
      <c r="I6486" t="s">
        <v>26</v>
      </c>
      <c r="J6486" t="s">
        <v>265</v>
      </c>
      <c r="K6486" t="s">
        <v>266</v>
      </c>
      <c r="L6486">
        <v>10011</v>
      </c>
      <c r="M6486" t="s">
        <v>147</v>
      </c>
      <c r="N6486" t="s">
        <v>8113</v>
      </c>
      <c r="O6486" t="s">
        <v>70</v>
      </c>
      <c r="P6486" t="s">
        <v>683</v>
      </c>
      <c r="Q6486" t="s">
        <v>8114</v>
      </c>
      <c r="R6486">
        <v>78.66</v>
      </c>
      <c r="S6486">
        <v>6</v>
      </c>
      <c r="T6486">
        <v>0</v>
      </c>
      <c r="U6486">
        <v>36.183599999999998</v>
      </c>
    </row>
    <row r="6487" spans="1:21" x14ac:dyDescent="0.25">
      <c r="A6487">
        <v>6486</v>
      </c>
      <c r="B6487" t="s">
        <v>8926</v>
      </c>
      <c r="C6487" s="1">
        <v>42889</v>
      </c>
      <c r="D6487" s="1">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22.226400000000002</v>
      </c>
    </row>
    <row r="6488" spans="1:21" x14ac:dyDescent="0.25">
      <c r="A6488">
        <v>6487</v>
      </c>
      <c r="B6488" t="s">
        <v>8927</v>
      </c>
      <c r="C6488" s="1">
        <v>42084</v>
      </c>
      <c r="D6488" s="1">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962.08</v>
      </c>
      <c r="S6488">
        <v>4</v>
      </c>
      <c r="T6488">
        <v>0.2</v>
      </c>
      <c r="U6488">
        <v>156.33799999999999</v>
      </c>
    </row>
    <row r="6489" spans="1:21" x14ac:dyDescent="0.25">
      <c r="A6489">
        <v>6488</v>
      </c>
      <c r="B6489" t="s">
        <v>8927</v>
      </c>
      <c r="C6489" s="1">
        <v>42084</v>
      </c>
      <c r="D6489" s="1">
        <v>42089</v>
      </c>
      <c r="E6489" t="s">
        <v>49</v>
      </c>
      <c r="F6489" t="s">
        <v>4137</v>
      </c>
      <c r="G6489" t="s">
        <v>4138</v>
      </c>
      <c r="H6489" t="s">
        <v>25</v>
      </c>
      <c r="I6489" t="s">
        <v>26</v>
      </c>
      <c r="J6489" t="s">
        <v>1525</v>
      </c>
      <c r="K6489" t="s">
        <v>87</v>
      </c>
      <c r="L6489">
        <v>28540</v>
      </c>
      <c r="M6489" t="s">
        <v>29</v>
      </c>
      <c r="N6489" t="s">
        <v>5778</v>
      </c>
      <c r="O6489" t="s">
        <v>45</v>
      </c>
      <c r="P6489" t="s">
        <v>74</v>
      </c>
      <c r="Q6489" t="s">
        <v>5779</v>
      </c>
      <c r="R6489">
        <v>12.843</v>
      </c>
      <c r="S6489">
        <v>3</v>
      </c>
      <c r="T6489">
        <v>0.7</v>
      </c>
      <c r="U6489">
        <v>-9.8462999999999994</v>
      </c>
    </row>
    <row r="6490" spans="1:21" x14ac:dyDescent="0.25">
      <c r="A6490">
        <v>6489</v>
      </c>
      <c r="B6490" t="s">
        <v>8927</v>
      </c>
      <c r="C6490" s="1">
        <v>42084</v>
      </c>
      <c r="D6490" s="1">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96.023200000000003</v>
      </c>
    </row>
    <row r="6491" spans="1:21" x14ac:dyDescent="0.25">
      <c r="A6491">
        <v>6490</v>
      </c>
      <c r="B6491" t="s">
        <v>8928</v>
      </c>
      <c r="C6491" s="1">
        <v>42997</v>
      </c>
      <c r="D6491" s="1">
        <v>43002</v>
      </c>
      <c r="E6491" t="s">
        <v>49</v>
      </c>
      <c r="F6491" t="s">
        <v>2831</v>
      </c>
      <c r="G6491" t="s">
        <v>2832</v>
      </c>
      <c r="H6491" t="s">
        <v>25</v>
      </c>
      <c r="I6491" t="s">
        <v>26</v>
      </c>
      <c r="J6491" t="s">
        <v>265</v>
      </c>
      <c r="K6491" t="s">
        <v>266</v>
      </c>
      <c r="L6491">
        <v>10011</v>
      </c>
      <c r="M6491" t="s">
        <v>147</v>
      </c>
      <c r="N6491" t="s">
        <v>5994</v>
      </c>
      <c r="O6491" t="s">
        <v>45</v>
      </c>
      <c r="P6491" t="s">
        <v>89</v>
      </c>
      <c r="Q6491" t="s">
        <v>5995</v>
      </c>
      <c r="R6491">
        <v>32.4</v>
      </c>
      <c r="S6491">
        <v>5</v>
      </c>
      <c r="T6491">
        <v>0</v>
      </c>
      <c r="U6491">
        <v>15.552</v>
      </c>
    </row>
    <row r="6492" spans="1:21" x14ac:dyDescent="0.25">
      <c r="A6492">
        <v>6491</v>
      </c>
      <c r="B6492" t="s">
        <v>8929</v>
      </c>
      <c r="C6492" s="1">
        <v>41897</v>
      </c>
      <c r="D6492" s="1">
        <v>41901</v>
      </c>
      <c r="E6492" t="s">
        <v>49</v>
      </c>
      <c r="F6492" t="s">
        <v>7787</v>
      </c>
      <c r="G6492" t="s">
        <v>7788</v>
      </c>
      <c r="H6492" t="s">
        <v>40</v>
      </c>
      <c r="I6492" t="s">
        <v>26</v>
      </c>
      <c r="J6492" t="s">
        <v>145</v>
      </c>
      <c r="K6492" t="s">
        <v>146</v>
      </c>
      <c r="L6492">
        <v>19120</v>
      </c>
      <c r="M6492" t="s">
        <v>147</v>
      </c>
      <c r="N6492" t="s">
        <v>2329</v>
      </c>
      <c r="O6492" t="s">
        <v>31</v>
      </c>
      <c r="P6492" t="s">
        <v>64</v>
      </c>
      <c r="Q6492" t="s">
        <v>2330</v>
      </c>
      <c r="R6492">
        <v>103.93600000000001</v>
      </c>
      <c r="S6492">
        <v>4</v>
      </c>
      <c r="T6492">
        <v>0.2</v>
      </c>
      <c r="U6492">
        <v>16.889600000000002</v>
      </c>
    </row>
    <row r="6493" spans="1:21" x14ac:dyDescent="0.25">
      <c r="A6493">
        <v>6492</v>
      </c>
      <c r="B6493" t="s">
        <v>8930</v>
      </c>
      <c r="C6493" s="1">
        <v>42694</v>
      </c>
      <c r="D6493" s="1">
        <v>42699</v>
      </c>
      <c r="E6493" t="s">
        <v>49</v>
      </c>
      <c r="F6493" t="s">
        <v>1173</v>
      </c>
      <c r="G6493" t="s">
        <v>1174</v>
      </c>
      <c r="H6493" t="s">
        <v>40</v>
      </c>
      <c r="I6493" t="s">
        <v>26</v>
      </c>
      <c r="J6493" t="s">
        <v>6058</v>
      </c>
      <c r="K6493" t="s">
        <v>53</v>
      </c>
      <c r="L6493">
        <v>32839</v>
      </c>
      <c r="M6493" t="s">
        <v>29</v>
      </c>
      <c r="N6493" t="s">
        <v>853</v>
      </c>
      <c r="O6493" t="s">
        <v>31</v>
      </c>
      <c r="P6493" t="s">
        <v>32</v>
      </c>
      <c r="Q6493" t="s">
        <v>854</v>
      </c>
      <c r="R6493">
        <v>289.56799999999998</v>
      </c>
      <c r="S6493">
        <v>2</v>
      </c>
      <c r="T6493">
        <v>0.2</v>
      </c>
      <c r="U6493">
        <v>10.8588</v>
      </c>
    </row>
    <row r="6494" spans="1:21" x14ac:dyDescent="0.25">
      <c r="A6494">
        <v>6493</v>
      </c>
      <c r="B6494" t="s">
        <v>8930</v>
      </c>
      <c r="C6494" s="1">
        <v>42694</v>
      </c>
      <c r="D6494" s="1">
        <v>42699</v>
      </c>
      <c r="E6494" t="s">
        <v>49</v>
      </c>
      <c r="F6494" t="s">
        <v>1173</v>
      </c>
      <c r="G6494" t="s">
        <v>1174</v>
      </c>
      <c r="H6494" t="s">
        <v>40</v>
      </c>
      <c r="I6494" t="s">
        <v>26</v>
      </c>
      <c r="J6494" t="s">
        <v>6058</v>
      </c>
      <c r="K6494" t="s">
        <v>53</v>
      </c>
      <c r="L6494">
        <v>32839</v>
      </c>
      <c r="M6494" t="s">
        <v>29</v>
      </c>
      <c r="N6494" t="s">
        <v>1336</v>
      </c>
      <c r="O6494" t="s">
        <v>45</v>
      </c>
      <c r="P6494" t="s">
        <v>58</v>
      </c>
      <c r="Q6494" t="s">
        <v>1337</v>
      </c>
      <c r="R6494">
        <v>39.72</v>
      </c>
      <c r="S6494">
        <v>5</v>
      </c>
      <c r="T6494">
        <v>0.2</v>
      </c>
      <c r="U6494">
        <v>4.4684999999999997</v>
      </c>
    </row>
    <row r="6495" spans="1:21" x14ac:dyDescent="0.25">
      <c r="A6495">
        <v>6494</v>
      </c>
      <c r="B6495" t="s">
        <v>8930</v>
      </c>
      <c r="C6495" s="1">
        <v>42694</v>
      </c>
      <c r="D6495" s="1">
        <v>42699</v>
      </c>
      <c r="E6495" t="s">
        <v>49</v>
      </c>
      <c r="F6495" t="s">
        <v>1173</v>
      </c>
      <c r="G6495" t="s">
        <v>1174</v>
      </c>
      <c r="H6495" t="s">
        <v>40</v>
      </c>
      <c r="I6495" t="s">
        <v>26</v>
      </c>
      <c r="J6495" t="s">
        <v>6058</v>
      </c>
      <c r="K6495" t="s">
        <v>53</v>
      </c>
      <c r="L6495">
        <v>32839</v>
      </c>
      <c r="M6495" t="s">
        <v>29</v>
      </c>
      <c r="N6495" t="s">
        <v>4309</v>
      </c>
      <c r="O6495" t="s">
        <v>70</v>
      </c>
      <c r="P6495" t="s">
        <v>71</v>
      </c>
      <c r="Q6495" t="s">
        <v>4310</v>
      </c>
      <c r="R6495">
        <v>244.768</v>
      </c>
      <c r="S6495">
        <v>4</v>
      </c>
      <c r="T6495">
        <v>0.2</v>
      </c>
      <c r="U6495">
        <v>24.476800000000001</v>
      </c>
    </row>
    <row r="6496" spans="1:21" x14ac:dyDescent="0.25">
      <c r="A6496">
        <v>6495</v>
      </c>
      <c r="B6496" t="s">
        <v>8931</v>
      </c>
      <c r="C6496" s="1">
        <v>43036</v>
      </c>
      <c r="D6496" s="1">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-2.7</v>
      </c>
    </row>
    <row r="6497" spans="1:21" x14ac:dyDescent="0.25">
      <c r="A6497">
        <v>6496</v>
      </c>
      <c r="B6497" t="s">
        <v>8931</v>
      </c>
      <c r="C6497" s="1">
        <v>43036</v>
      </c>
      <c r="D6497" s="1">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v>
      </c>
      <c r="S6497">
        <v>3</v>
      </c>
      <c r="T6497">
        <v>0.2</v>
      </c>
      <c r="U6497">
        <v>5.4432</v>
      </c>
    </row>
    <row r="6498" spans="1:21" x14ac:dyDescent="0.25">
      <c r="A6498">
        <v>6497</v>
      </c>
      <c r="B6498" t="s">
        <v>8931</v>
      </c>
      <c r="C6498" s="1">
        <v>43036</v>
      </c>
      <c r="D6498" s="1">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26.175999999999998</v>
      </c>
      <c r="S6498">
        <v>2</v>
      </c>
      <c r="T6498">
        <v>0.2</v>
      </c>
      <c r="U6498">
        <v>-3.2719999999999998</v>
      </c>
    </row>
    <row r="6499" spans="1:21" x14ac:dyDescent="0.25">
      <c r="A6499">
        <v>6498</v>
      </c>
      <c r="B6499" t="s">
        <v>8932</v>
      </c>
      <c r="C6499" s="1">
        <v>42209</v>
      </c>
      <c r="D6499" s="1">
        <v>42213</v>
      </c>
      <c r="E6499" t="s">
        <v>49</v>
      </c>
      <c r="F6499" t="s">
        <v>8933</v>
      </c>
      <c r="G6499" t="s">
        <v>8934</v>
      </c>
      <c r="H6499" t="s">
        <v>101</v>
      </c>
      <c r="I6499" t="s">
        <v>26</v>
      </c>
      <c r="J6499" t="s">
        <v>1477</v>
      </c>
      <c r="K6499" t="s">
        <v>28</v>
      </c>
      <c r="L6499">
        <v>40214</v>
      </c>
      <c r="M6499" t="s">
        <v>29</v>
      </c>
      <c r="N6499" t="s">
        <v>63</v>
      </c>
      <c r="O6499" t="s">
        <v>31</v>
      </c>
      <c r="P6499" t="s">
        <v>64</v>
      </c>
      <c r="Q6499" t="s">
        <v>65</v>
      </c>
      <c r="R6499">
        <v>20.94</v>
      </c>
      <c r="S6499">
        <v>3</v>
      </c>
      <c r="T6499">
        <v>0</v>
      </c>
      <c r="U6499">
        <v>6.0726000000000004</v>
      </c>
    </row>
    <row r="6500" spans="1:21" x14ac:dyDescent="0.25">
      <c r="A6500">
        <v>6499</v>
      </c>
      <c r="B6500" t="s">
        <v>8932</v>
      </c>
      <c r="C6500" s="1">
        <v>42209</v>
      </c>
      <c r="D6500" s="1">
        <v>42213</v>
      </c>
      <c r="E6500" t="s">
        <v>49</v>
      </c>
      <c r="F6500" t="s">
        <v>8933</v>
      </c>
      <c r="G6500" t="s">
        <v>8934</v>
      </c>
      <c r="H6500" t="s">
        <v>101</v>
      </c>
      <c r="I6500" t="s">
        <v>26</v>
      </c>
      <c r="J6500" t="s">
        <v>1477</v>
      </c>
      <c r="K6500" t="s">
        <v>28</v>
      </c>
      <c r="L6500">
        <v>40214</v>
      </c>
      <c r="M6500" t="s">
        <v>29</v>
      </c>
      <c r="N6500" t="s">
        <v>1907</v>
      </c>
      <c r="O6500" t="s">
        <v>45</v>
      </c>
      <c r="P6500" t="s">
        <v>74</v>
      </c>
      <c r="Q6500" t="s">
        <v>1908</v>
      </c>
      <c r="R6500">
        <v>135.09</v>
      </c>
      <c r="S6500">
        <v>9</v>
      </c>
      <c r="T6500">
        <v>0</v>
      </c>
      <c r="U6500">
        <v>62.141399999999997</v>
      </c>
    </row>
    <row r="6501" spans="1:21" x14ac:dyDescent="0.25">
      <c r="A6501">
        <v>6500</v>
      </c>
      <c r="B6501" t="s">
        <v>8932</v>
      </c>
      <c r="C6501" s="1">
        <v>42209</v>
      </c>
      <c r="D6501" s="1">
        <v>42213</v>
      </c>
      <c r="E6501" t="s">
        <v>49</v>
      </c>
      <c r="F6501" t="s">
        <v>8933</v>
      </c>
      <c r="G6501" t="s">
        <v>8934</v>
      </c>
      <c r="H6501" t="s">
        <v>101</v>
      </c>
      <c r="I6501" t="s">
        <v>26</v>
      </c>
      <c r="J6501" t="s">
        <v>1477</v>
      </c>
      <c r="K6501" t="s">
        <v>28</v>
      </c>
      <c r="L6501">
        <v>40214</v>
      </c>
      <c r="M6501" t="s">
        <v>29</v>
      </c>
      <c r="N6501" t="s">
        <v>4970</v>
      </c>
      <c r="O6501" t="s">
        <v>70</v>
      </c>
      <c r="P6501" t="s">
        <v>160</v>
      </c>
      <c r="Q6501" t="s">
        <v>4971</v>
      </c>
      <c r="R6501">
        <v>279.86</v>
      </c>
      <c r="S6501">
        <v>14</v>
      </c>
      <c r="T6501">
        <v>0</v>
      </c>
      <c r="U6501">
        <v>64.367800000000003</v>
      </c>
    </row>
    <row r="6502" spans="1:21" x14ac:dyDescent="0.25">
      <c r="A6502">
        <v>6501</v>
      </c>
      <c r="B6502" t="s">
        <v>8932</v>
      </c>
      <c r="C6502" s="1">
        <v>42209</v>
      </c>
      <c r="D6502" s="1">
        <v>42213</v>
      </c>
      <c r="E6502" t="s">
        <v>49</v>
      </c>
      <c r="F6502" t="s">
        <v>8933</v>
      </c>
      <c r="G6502" t="s">
        <v>8934</v>
      </c>
      <c r="H6502" t="s">
        <v>101</v>
      </c>
      <c r="I6502" t="s">
        <v>26</v>
      </c>
      <c r="J6502" t="s">
        <v>1477</v>
      </c>
      <c r="K6502" t="s">
        <v>28</v>
      </c>
      <c r="L6502">
        <v>40214</v>
      </c>
      <c r="M6502" t="s">
        <v>29</v>
      </c>
      <c r="N6502" t="s">
        <v>1907</v>
      </c>
      <c r="O6502" t="s">
        <v>45</v>
      </c>
      <c r="P6502" t="s">
        <v>74</v>
      </c>
      <c r="Q6502" t="s">
        <v>1908</v>
      </c>
      <c r="R6502">
        <v>90.06</v>
      </c>
      <c r="S6502">
        <v>6</v>
      </c>
      <c r="T6502">
        <v>0</v>
      </c>
      <c r="U6502">
        <v>41.427599999999998</v>
      </c>
    </row>
    <row r="6503" spans="1:21" x14ac:dyDescent="0.25">
      <c r="A6503">
        <v>6502</v>
      </c>
      <c r="B6503" t="s">
        <v>8935</v>
      </c>
      <c r="C6503" s="1">
        <v>41945</v>
      </c>
      <c r="D6503" s="1">
        <v>41949</v>
      </c>
      <c r="E6503" t="s">
        <v>49</v>
      </c>
      <c r="F6503" t="s">
        <v>6580</v>
      </c>
      <c r="G6503" t="s">
        <v>6581</v>
      </c>
      <c r="H6503" t="s">
        <v>25</v>
      </c>
      <c r="I6503" t="s">
        <v>26</v>
      </c>
      <c r="J6503" t="s">
        <v>850</v>
      </c>
      <c r="K6503" t="s">
        <v>497</v>
      </c>
      <c r="L6503">
        <v>44256</v>
      </c>
      <c r="M6503" t="s">
        <v>147</v>
      </c>
      <c r="N6503" t="s">
        <v>6389</v>
      </c>
      <c r="O6503" t="s">
        <v>70</v>
      </c>
      <c r="P6503" t="s">
        <v>71</v>
      </c>
      <c r="Q6503" t="s">
        <v>6390</v>
      </c>
      <c r="R6503">
        <v>539.96400000000006</v>
      </c>
      <c r="S6503">
        <v>6</v>
      </c>
      <c r="T6503">
        <v>0.4</v>
      </c>
      <c r="U6503">
        <v>-107.9928</v>
      </c>
    </row>
    <row r="6504" spans="1:21" x14ac:dyDescent="0.25">
      <c r="A6504">
        <v>6503</v>
      </c>
      <c r="B6504" t="s">
        <v>8935</v>
      </c>
      <c r="C6504" s="1">
        <v>41945</v>
      </c>
      <c r="D6504" s="1">
        <v>41949</v>
      </c>
      <c r="E6504" t="s">
        <v>49</v>
      </c>
      <c r="F6504" t="s">
        <v>6580</v>
      </c>
      <c r="G6504" t="s">
        <v>6581</v>
      </c>
      <c r="H6504" t="s">
        <v>25</v>
      </c>
      <c r="I6504" t="s">
        <v>26</v>
      </c>
      <c r="J6504" t="s">
        <v>850</v>
      </c>
      <c r="K6504" t="s">
        <v>497</v>
      </c>
      <c r="L6504">
        <v>44256</v>
      </c>
      <c r="M6504" t="s">
        <v>147</v>
      </c>
      <c r="N6504" t="s">
        <v>767</v>
      </c>
      <c r="O6504" t="s">
        <v>70</v>
      </c>
      <c r="P6504" t="s">
        <v>71</v>
      </c>
      <c r="Q6504" t="s">
        <v>768</v>
      </c>
      <c r="R6504">
        <v>50.231999999999999</v>
      </c>
      <c r="S6504">
        <v>7</v>
      </c>
      <c r="T6504">
        <v>0.4</v>
      </c>
      <c r="U6504">
        <v>-10.0464</v>
      </c>
    </row>
    <row r="6505" spans="1:21" x14ac:dyDescent="0.25">
      <c r="A6505">
        <v>6504</v>
      </c>
      <c r="B6505" t="s">
        <v>8935</v>
      </c>
      <c r="C6505" s="1">
        <v>41945</v>
      </c>
      <c r="D6505" s="1">
        <v>41949</v>
      </c>
      <c r="E6505" t="s">
        <v>49</v>
      </c>
      <c r="F6505" t="s">
        <v>6580</v>
      </c>
      <c r="G6505" t="s">
        <v>6581</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x14ac:dyDescent="0.25">
      <c r="A6506">
        <v>6505</v>
      </c>
      <c r="B6506" t="s">
        <v>8936</v>
      </c>
      <c r="C6506" s="1">
        <v>43056</v>
      </c>
      <c r="D6506" s="1">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1247.6400000000001</v>
      </c>
      <c r="S6506">
        <v>3</v>
      </c>
      <c r="T6506">
        <v>0</v>
      </c>
      <c r="U6506">
        <v>349.33920000000001</v>
      </c>
    </row>
    <row r="6507" spans="1:21" x14ac:dyDescent="0.25">
      <c r="A6507">
        <v>6506</v>
      </c>
      <c r="B6507" t="s">
        <v>8937</v>
      </c>
      <c r="C6507" s="1">
        <v>42547</v>
      </c>
      <c r="D6507" s="1">
        <v>42551</v>
      </c>
      <c r="E6507" t="s">
        <v>49</v>
      </c>
      <c r="F6507" t="s">
        <v>8938</v>
      </c>
      <c r="G6507" t="s">
        <v>8939</v>
      </c>
      <c r="H6507" t="s">
        <v>40</v>
      </c>
      <c r="I6507" t="s">
        <v>26</v>
      </c>
      <c r="J6507" t="s">
        <v>302</v>
      </c>
      <c r="K6507" t="s">
        <v>210</v>
      </c>
      <c r="L6507">
        <v>60653</v>
      </c>
      <c r="M6507" t="s">
        <v>104</v>
      </c>
      <c r="N6507" t="s">
        <v>640</v>
      </c>
      <c r="O6507" t="s">
        <v>45</v>
      </c>
      <c r="P6507" t="s">
        <v>67</v>
      </c>
      <c r="Q6507" t="s">
        <v>641</v>
      </c>
      <c r="R6507">
        <v>5.3040000000000003</v>
      </c>
      <c r="S6507">
        <v>3</v>
      </c>
      <c r="T6507">
        <v>0.2</v>
      </c>
      <c r="U6507">
        <v>0.46410000000000001</v>
      </c>
    </row>
    <row r="6508" spans="1:21" x14ac:dyDescent="0.25">
      <c r="A6508">
        <v>6507</v>
      </c>
      <c r="B6508" t="s">
        <v>8940</v>
      </c>
      <c r="C6508" s="1">
        <v>42652</v>
      </c>
      <c r="D6508" s="1">
        <v>42654</v>
      </c>
      <c r="E6508" t="s">
        <v>22</v>
      </c>
      <c r="F6508" t="s">
        <v>2171</v>
      </c>
      <c r="G6508" t="s">
        <v>2172</v>
      </c>
      <c r="H6508" t="s">
        <v>40</v>
      </c>
      <c r="I6508" t="s">
        <v>26</v>
      </c>
      <c r="J6508" t="s">
        <v>145</v>
      </c>
      <c r="K6508" t="s">
        <v>146</v>
      </c>
      <c r="L6508">
        <v>19143</v>
      </c>
      <c r="M6508" t="s">
        <v>147</v>
      </c>
      <c r="N6508" t="s">
        <v>8697</v>
      </c>
      <c r="O6508" t="s">
        <v>45</v>
      </c>
      <c r="P6508" t="s">
        <v>89</v>
      </c>
      <c r="Q6508" t="s">
        <v>8698</v>
      </c>
      <c r="R6508">
        <v>19.135999999999999</v>
      </c>
      <c r="S6508">
        <v>4</v>
      </c>
      <c r="T6508">
        <v>0.2</v>
      </c>
      <c r="U6508">
        <v>5.98</v>
      </c>
    </row>
    <row r="6509" spans="1:21" x14ac:dyDescent="0.25">
      <c r="A6509">
        <v>6508</v>
      </c>
      <c r="B6509" t="s">
        <v>8940</v>
      </c>
      <c r="C6509" s="1">
        <v>42652</v>
      </c>
      <c r="D6509" s="1">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332.83199999999999</v>
      </c>
      <c r="S6509">
        <v>4</v>
      </c>
      <c r="T6509">
        <v>0.2</v>
      </c>
      <c r="U6509">
        <v>-24.962399999999999</v>
      </c>
    </row>
    <row r="6510" spans="1:21" x14ac:dyDescent="0.25">
      <c r="A6510">
        <v>6509</v>
      </c>
      <c r="B6510" t="s">
        <v>8941</v>
      </c>
      <c r="C6510" s="1">
        <v>43089</v>
      </c>
      <c r="D6510" s="1">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x14ac:dyDescent="0.25">
      <c r="A6511">
        <v>6510</v>
      </c>
      <c r="B6511" t="s">
        <v>8941</v>
      </c>
      <c r="C6511" s="1">
        <v>43089</v>
      </c>
      <c r="D6511" s="1">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50.351999999999997</v>
      </c>
      <c r="S6511">
        <v>3</v>
      </c>
      <c r="T6511">
        <v>0.2</v>
      </c>
      <c r="U6511">
        <v>17.623200000000001</v>
      </c>
    </row>
    <row r="6512" spans="1:21" x14ac:dyDescent="0.25">
      <c r="A6512">
        <v>6511</v>
      </c>
      <c r="B6512" t="s">
        <v>8941</v>
      </c>
      <c r="C6512" s="1">
        <v>43089</v>
      </c>
      <c r="D6512" s="1">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34.020000000000003</v>
      </c>
      <c r="S6512">
        <v>3</v>
      </c>
      <c r="T6512">
        <v>0</v>
      </c>
      <c r="U6512">
        <v>16.669799999999999</v>
      </c>
    </row>
    <row r="6513" spans="1:21" x14ac:dyDescent="0.25">
      <c r="A6513">
        <v>6512</v>
      </c>
      <c r="B6513" t="s">
        <v>8942</v>
      </c>
      <c r="C6513" s="1">
        <v>42800</v>
      </c>
      <c r="D6513" s="1">
        <v>42804</v>
      </c>
      <c r="E6513" t="s">
        <v>49</v>
      </c>
      <c r="F6513" t="s">
        <v>8240</v>
      </c>
      <c r="G6513" t="s">
        <v>8241</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x14ac:dyDescent="0.25">
      <c r="A6514">
        <v>6513</v>
      </c>
      <c r="B6514" t="s">
        <v>8942</v>
      </c>
      <c r="C6514" s="1">
        <v>42800</v>
      </c>
      <c r="D6514" s="1">
        <v>42804</v>
      </c>
      <c r="E6514" t="s">
        <v>49</v>
      </c>
      <c r="F6514" t="s">
        <v>8240</v>
      </c>
      <c r="G6514" t="s">
        <v>8241</v>
      </c>
      <c r="H6514" t="s">
        <v>101</v>
      </c>
      <c r="I6514" t="s">
        <v>26</v>
      </c>
      <c r="J6514" t="s">
        <v>126</v>
      </c>
      <c r="K6514" t="s">
        <v>42</v>
      </c>
      <c r="L6514">
        <v>94109</v>
      </c>
      <c r="M6514" t="s">
        <v>43</v>
      </c>
      <c r="N6514" t="s">
        <v>5617</v>
      </c>
      <c r="O6514" t="s">
        <v>45</v>
      </c>
      <c r="P6514" t="s">
        <v>46</v>
      </c>
      <c r="Q6514" t="s">
        <v>5618</v>
      </c>
      <c r="R6514">
        <v>11.52</v>
      </c>
      <c r="S6514">
        <v>4</v>
      </c>
      <c r="T6514">
        <v>0</v>
      </c>
      <c r="U6514">
        <v>5.6448</v>
      </c>
    </row>
    <row r="6515" spans="1:21" x14ac:dyDescent="0.25">
      <c r="A6515">
        <v>6514</v>
      </c>
      <c r="B6515" t="s">
        <v>8942</v>
      </c>
      <c r="C6515" s="1">
        <v>42800</v>
      </c>
      <c r="D6515" s="1">
        <v>42804</v>
      </c>
      <c r="E6515" t="s">
        <v>49</v>
      </c>
      <c r="F6515" t="s">
        <v>8240</v>
      </c>
      <c r="G6515" t="s">
        <v>8241</v>
      </c>
      <c r="H6515" t="s">
        <v>101</v>
      </c>
      <c r="I6515" t="s">
        <v>26</v>
      </c>
      <c r="J6515" t="s">
        <v>126</v>
      </c>
      <c r="K6515" t="s">
        <v>42</v>
      </c>
      <c r="L6515">
        <v>94109</v>
      </c>
      <c r="M6515" t="s">
        <v>43</v>
      </c>
      <c r="N6515" t="s">
        <v>6543</v>
      </c>
      <c r="O6515" t="s">
        <v>45</v>
      </c>
      <c r="P6515" t="s">
        <v>89</v>
      </c>
      <c r="Q6515" t="s">
        <v>6544</v>
      </c>
      <c r="R6515">
        <v>286.93</v>
      </c>
      <c r="S6515">
        <v>7</v>
      </c>
      <c r="T6515">
        <v>0</v>
      </c>
      <c r="U6515">
        <v>140.59569999999999</v>
      </c>
    </row>
    <row r="6516" spans="1:21" x14ac:dyDescent="0.25">
      <c r="A6516">
        <v>6515</v>
      </c>
      <c r="B6516" t="s">
        <v>8942</v>
      </c>
      <c r="C6516" s="1">
        <v>42800</v>
      </c>
      <c r="D6516" s="1">
        <v>42804</v>
      </c>
      <c r="E6516" t="s">
        <v>49</v>
      </c>
      <c r="F6516" t="s">
        <v>8240</v>
      </c>
      <c r="G6516" t="s">
        <v>8241</v>
      </c>
      <c r="H6516" t="s">
        <v>101</v>
      </c>
      <c r="I6516" t="s">
        <v>26</v>
      </c>
      <c r="J6516" t="s">
        <v>126</v>
      </c>
      <c r="K6516" t="s">
        <v>42</v>
      </c>
      <c r="L6516">
        <v>94109</v>
      </c>
      <c r="M6516" t="s">
        <v>43</v>
      </c>
      <c r="N6516" t="s">
        <v>3756</v>
      </c>
      <c r="O6516" t="s">
        <v>70</v>
      </c>
      <c r="P6516" t="s">
        <v>71</v>
      </c>
      <c r="Q6516" t="s">
        <v>3757</v>
      </c>
      <c r="R6516">
        <v>206.38399999999999</v>
      </c>
      <c r="S6516">
        <v>2</v>
      </c>
      <c r="T6516">
        <v>0.2</v>
      </c>
      <c r="U6516">
        <v>23.2182</v>
      </c>
    </row>
    <row r="6517" spans="1:21" x14ac:dyDescent="0.25">
      <c r="A6517">
        <v>6516</v>
      </c>
      <c r="B6517" t="s">
        <v>8943</v>
      </c>
      <c r="C6517" s="1">
        <v>42993</v>
      </c>
      <c r="D6517" s="1">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v>
      </c>
      <c r="S6517">
        <v>3</v>
      </c>
      <c r="T6517">
        <v>0.2</v>
      </c>
      <c r="U6517">
        <v>0</v>
      </c>
    </row>
    <row r="6518" spans="1:21" x14ac:dyDescent="0.25">
      <c r="A6518">
        <v>6517</v>
      </c>
      <c r="B6518" t="s">
        <v>8943</v>
      </c>
      <c r="C6518" s="1">
        <v>42993</v>
      </c>
      <c r="D6518" s="1">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105.98</v>
      </c>
    </row>
    <row r="6519" spans="1:21" x14ac:dyDescent="0.25">
      <c r="A6519">
        <v>6518</v>
      </c>
      <c r="B6519" t="s">
        <v>8943</v>
      </c>
      <c r="C6519" s="1">
        <v>42993</v>
      </c>
      <c r="D6519" s="1">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x14ac:dyDescent="0.25">
      <c r="A6520">
        <v>6519</v>
      </c>
      <c r="B6520" t="s">
        <v>8943</v>
      </c>
      <c r="C6520" s="1">
        <v>42993</v>
      </c>
      <c r="D6520" s="1">
        <v>42997</v>
      </c>
      <c r="E6520" t="s">
        <v>49</v>
      </c>
      <c r="F6520" t="s">
        <v>4207</v>
      </c>
      <c r="G6520" t="s">
        <v>4208</v>
      </c>
      <c r="H6520" t="s">
        <v>25</v>
      </c>
      <c r="I6520" t="s">
        <v>26</v>
      </c>
      <c r="J6520" t="s">
        <v>126</v>
      </c>
      <c r="K6520" t="s">
        <v>42</v>
      </c>
      <c r="L6520">
        <v>94122</v>
      </c>
      <c r="M6520" t="s">
        <v>43</v>
      </c>
      <c r="N6520" t="s">
        <v>5374</v>
      </c>
      <c r="O6520" t="s">
        <v>45</v>
      </c>
      <c r="P6520" t="s">
        <v>77</v>
      </c>
      <c r="Q6520" t="s">
        <v>5375</v>
      </c>
      <c r="R6520">
        <v>108.96</v>
      </c>
      <c r="S6520">
        <v>2</v>
      </c>
      <c r="T6520">
        <v>0</v>
      </c>
      <c r="U6520">
        <v>30.508800000000001</v>
      </c>
    </row>
    <row r="6521" spans="1:21" x14ac:dyDescent="0.25">
      <c r="A6521">
        <v>6520</v>
      </c>
      <c r="B6521" t="s">
        <v>8943</v>
      </c>
      <c r="C6521" s="1">
        <v>42993</v>
      </c>
      <c r="D6521" s="1">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0.84</v>
      </c>
    </row>
    <row r="6522" spans="1:21" x14ac:dyDescent="0.25">
      <c r="A6522">
        <v>6521</v>
      </c>
      <c r="B6522" t="s">
        <v>8944</v>
      </c>
      <c r="C6522" s="1">
        <v>42751</v>
      </c>
      <c r="D6522" s="1">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x14ac:dyDescent="0.25">
      <c r="A6523">
        <v>6522</v>
      </c>
      <c r="B6523" t="s">
        <v>8944</v>
      </c>
      <c r="C6523" s="1">
        <v>42751</v>
      </c>
      <c r="D6523" s="1">
        <v>42753</v>
      </c>
      <c r="E6523" t="s">
        <v>22</v>
      </c>
      <c r="F6523" t="s">
        <v>4037</v>
      </c>
      <c r="G6523" t="s">
        <v>4038</v>
      </c>
      <c r="H6523" t="s">
        <v>25</v>
      </c>
      <c r="I6523" t="s">
        <v>26</v>
      </c>
      <c r="J6523" t="s">
        <v>327</v>
      </c>
      <c r="K6523" t="s">
        <v>237</v>
      </c>
      <c r="L6523">
        <v>49201</v>
      </c>
      <c r="M6523" t="s">
        <v>104</v>
      </c>
      <c r="N6523" t="s">
        <v>7958</v>
      </c>
      <c r="O6523" t="s">
        <v>31</v>
      </c>
      <c r="P6523" t="s">
        <v>35</v>
      </c>
      <c r="Q6523" t="s">
        <v>7959</v>
      </c>
      <c r="R6523">
        <v>302.67</v>
      </c>
      <c r="S6523">
        <v>3</v>
      </c>
      <c r="T6523">
        <v>0</v>
      </c>
      <c r="U6523">
        <v>72.640799999999999</v>
      </c>
    </row>
    <row r="6524" spans="1:21" x14ac:dyDescent="0.25">
      <c r="A6524">
        <v>6523</v>
      </c>
      <c r="B6524" t="s">
        <v>8944</v>
      </c>
      <c r="C6524" s="1">
        <v>42751</v>
      </c>
      <c r="D6524" s="1">
        <v>42753</v>
      </c>
      <c r="E6524" t="s">
        <v>22</v>
      </c>
      <c r="F6524" t="s">
        <v>4037</v>
      </c>
      <c r="G6524" t="s">
        <v>4038</v>
      </c>
      <c r="H6524" t="s">
        <v>25</v>
      </c>
      <c r="I6524" t="s">
        <v>26</v>
      </c>
      <c r="J6524" t="s">
        <v>327</v>
      </c>
      <c r="K6524" t="s">
        <v>237</v>
      </c>
      <c r="L6524">
        <v>49201</v>
      </c>
      <c r="M6524" t="s">
        <v>104</v>
      </c>
      <c r="N6524" t="s">
        <v>8945</v>
      </c>
      <c r="O6524" t="s">
        <v>45</v>
      </c>
      <c r="P6524" t="s">
        <v>89</v>
      </c>
      <c r="Q6524" t="s">
        <v>8946</v>
      </c>
      <c r="R6524">
        <v>56.07</v>
      </c>
      <c r="S6524">
        <v>7</v>
      </c>
      <c r="T6524">
        <v>0</v>
      </c>
      <c r="U6524">
        <v>25.2315</v>
      </c>
    </row>
    <row r="6525" spans="1:21" x14ac:dyDescent="0.25">
      <c r="A6525">
        <v>6524</v>
      </c>
      <c r="B6525" t="s">
        <v>8947</v>
      </c>
      <c r="C6525" s="1">
        <v>42558</v>
      </c>
      <c r="D6525" s="1">
        <v>42564</v>
      </c>
      <c r="E6525" t="s">
        <v>49</v>
      </c>
      <c r="F6525" t="s">
        <v>3180</v>
      </c>
      <c r="G6525" t="s">
        <v>3181</v>
      </c>
      <c r="H6525" t="s">
        <v>101</v>
      </c>
      <c r="I6525" t="s">
        <v>26</v>
      </c>
      <c r="J6525" t="s">
        <v>145</v>
      </c>
      <c r="K6525" t="s">
        <v>146</v>
      </c>
      <c r="L6525">
        <v>19120</v>
      </c>
      <c r="M6525" t="s">
        <v>147</v>
      </c>
      <c r="N6525" t="s">
        <v>7184</v>
      </c>
      <c r="O6525" t="s">
        <v>45</v>
      </c>
      <c r="P6525" t="s">
        <v>46</v>
      </c>
      <c r="Q6525" t="s">
        <v>7185</v>
      </c>
      <c r="R6525">
        <v>10.08</v>
      </c>
      <c r="S6525">
        <v>2</v>
      </c>
      <c r="T6525">
        <v>0.2</v>
      </c>
      <c r="U6525">
        <v>3.2759999999999998</v>
      </c>
    </row>
    <row r="6526" spans="1:21" x14ac:dyDescent="0.25">
      <c r="A6526">
        <v>6525</v>
      </c>
      <c r="B6526" t="s">
        <v>8947</v>
      </c>
      <c r="C6526" s="1">
        <v>42558</v>
      </c>
      <c r="D6526" s="1">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59.994</v>
      </c>
      <c r="S6526">
        <v>1</v>
      </c>
      <c r="T6526">
        <v>0.4</v>
      </c>
      <c r="U6526">
        <v>-12.998699999999999</v>
      </c>
    </row>
    <row r="6527" spans="1:21" x14ac:dyDescent="0.25">
      <c r="A6527">
        <v>6526</v>
      </c>
      <c r="B6527" t="s">
        <v>8947</v>
      </c>
      <c r="C6527" s="1">
        <v>42558</v>
      </c>
      <c r="D6527" s="1">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5.7149999999999999</v>
      </c>
      <c r="S6527">
        <v>5</v>
      </c>
      <c r="T6527">
        <v>0.7</v>
      </c>
      <c r="U6527">
        <v>-4.7625000000000002</v>
      </c>
    </row>
    <row r="6528" spans="1:21" x14ac:dyDescent="0.25">
      <c r="A6528">
        <v>6527</v>
      </c>
      <c r="B6528" t="s">
        <v>8947</v>
      </c>
      <c r="C6528" s="1">
        <v>42558</v>
      </c>
      <c r="D6528" s="1">
        <v>42564</v>
      </c>
      <c r="E6528" t="s">
        <v>49</v>
      </c>
      <c r="F6528" t="s">
        <v>3180</v>
      </c>
      <c r="G6528" t="s">
        <v>3181</v>
      </c>
      <c r="H6528" t="s">
        <v>101</v>
      </c>
      <c r="I6528" t="s">
        <v>26</v>
      </c>
      <c r="J6528" t="s">
        <v>145</v>
      </c>
      <c r="K6528" t="s">
        <v>146</v>
      </c>
      <c r="L6528">
        <v>19120</v>
      </c>
      <c r="M6528" t="s">
        <v>147</v>
      </c>
      <c r="N6528" t="s">
        <v>5677</v>
      </c>
      <c r="O6528" t="s">
        <v>45</v>
      </c>
      <c r="P6528" t="s">
        <v>74</v>
      </c>
      <c r="Q6528" t="s">
        <v>5678</v>
      </c>
      <c r="R6528">
        <v>9.42</v>
      </c>
      <c r="S6528">
        <v>5</v>
      </c>
      <c r="T6528">
        <v>0.7</v>
      </c>
      <c r="U6528">
        <v>-7.85</v>
      </c>
    </row>
    <row r="6529" spans="1:21" x14ac:dyDescent="0.25">
      <c r="A6529">
        <v>6528</v>
      </c>
      <c r="B6529" t="s">
        <v>8948</v>
      </c>
      <c r="C6529" s="1">
        <v>42727</v>
      </c>
      <c r="D6529" s="1">
        <v>42732</v>
      </c>
      <c r="E6529" t="s">
        <v>22</v>
      </c>
      <c r="F6529" t="s">
        <v>6019</v>
      </c>
      <c r="G6529" t="s">
        <v>6020</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1" x14ac:dyDescent="0.25">
      <c r="A6530">
        <v>6529</v>
      </c>
      <c r="B6530" t="s">
        <v>8949</v>
      </c>
      <c r="C6530" s="1">
        <v>41995</v>
      </c>
      <c r="D6530" s="1">
        <v>41999</v>
      </c>
      <c r="E6530" t="s">
        <v>49</v>
      </c>
      <c r="F6530" t="s">
        <v>3404</v>
      </c>
      <c r="G6530" t="s">
        <v>3405</v>
      </c>
      <c r="H6530" t="s">
        <v>101</v>
      </c>
      <c r="I6530" t="s">
        <v>26</v>
      </c>
      <c r="J6530" t="s">
        <v>265</v>
      </c>
      <c r="K6530" t="s">
        <v>266</v>
      </c>
      <c r="L6530">
        <v>10024</v>
      </c>
      <c r="M6530" t="s">
        <v>147</v>
      </c>
      <c r="N6530" t="s">
        <v>8950</v>
      </c>
      <c r="O6530" t="s">
        <v>45</v>
      </c>
      <c r="P6530" t="s">
        <v>58</v>
      </c>
      <c r="Q6530" t="s">
        <v>8951</v>
      </c>
      <c r="R6530">
        <v>216.4</v>
      </c>
      <c r="S6530">
        <v>4</v>
      </c>
      <c r="T6530">
        <v>0</v>
      </c>
      <c r="U6530">
        <v>56.264000000000003</v>
      </c>
    </row>
    <row r="6531" spans="1:21" x14ac:dyDescent="0.25">
      <c r="A6531">
        <v>6530</v>
      </c>
      <c r="B6531" t="s">
        <v>8952</v>
      </c>
      <c r="C6531" s="1">
        <v>41693</v>
      </c>
      <c r="D6531" s="1">
        <v>41697</v>
      </c>
      <c r="E6531" t="s">
        <v>49</v>
      </c>
      <c r="F6531" t="s">
        <v>6208</v>
      </c>
      <c r="G6531" t="s">
        <v>6209</v>
      </c>
      <c r="H6531" t="s">
        <v>101</v>
      </c>
      <c r="I6531" t="s">
        <v>26</v>
      </c>
      <c r="J6531" t="s">
        <v>4180</v>
      </c>
      <c r="K6531" t="s">
        <v>103</v>
      </c>
      <c r="L6531">
        <v>79907</v>
      </c>
      <c r="M6531" t="s">
        <v>104</v>
      </c>
      <c r="N6531" t="s">
        <v>3379</v>
      </c>
      <c r="O6531" t="s">
        <v>45</v>
      </c>
      <c r="P6531" t="s">
        <v>46</v>
      </c>
      <c r="Q6531" t="s">
        <v>3380</v>
      </c>
      <c r="R6531">
        <v>6.9359999999999999</v>
      </c>
      <c r="S6531">
        <v>3</v>
      </c>
      <c r="T6531">
        <v>0.2</v>
      </c>
      <c r="U6531">
        <v>2.3409</v>
      </c>
    </row>
    <row r="6532" spans="1:21" x14ac:dyDescent="0.25">
      <c r="A6532">
        <v>6531</v>
      </c>
      <c r="B6532" t="s">
        <v>8952</v>
      </c>
      <c r="C6532" s="1">
        <v>41693</v>
      </c>
      <c r="D6532" s="1">
        <v>41697</v>
      </c>
      <c r="E6532" t="s">
        <v>49</v>
      </c>
      <c r="F6532" t="s">
        <v>6208</v>
      </c>
      <c r="G6532" t="s">
        <v>6209</v>
      </c>
      <c r="H6532" t="s">
        <v>101</v>
      </c>
      <c r="I6532" t="s">
        <v>26</v>
      </c>
      <c r="J6532" t="s">
        <v>4180</v>
      </c>
      <c r="K6532" t="s">
        <v>103</v>
      </c>
      <c r="L6532">
        <v>79907</v>
      </c>
      <c r="M6532" t="s">
        <v>104</v>
      </c>
      <c r="N6532" t="s">
        <v>3053</v>
      </c>
      <c r="O6532" t="s">
        <v>45</v>
      </c>
      <c r="P6532" t="s">
        <v>74</v>
      </c>
      <c r="Q6532" t="s">
        <v>3054</v>
      </c>
      <c r="R6532">
        <v>4.4279999999999999</v>
      </c>
      <c r="S6532">
        <v>3</v>
      </c>
      <c r="T6532">
        <v>0.8</v>
      </c>
      <c r="U6532">
        <v>-6.8634000000000004</v>
      </c>
    </row>
    <row r="6533" spans="1:21" x14ac:dyDescent="0.25">
      <c r="A6533">
        <v>6532</v>
      </c>
      <c r="B6533" t="s">
        <v>8953</v>
      </c>
      <c r="C6533" s="1">
        <v>43073</v>
      </c>
      <c r="D6533" s="1">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2.552</v>
      </c>
    </row>
    <row r="6534" spans="1:21" x14ac:dyDescent="0.25">
      <c r="A6534">
        <v>6533</v>
      </c>
      <c r="B6534" t="s">
        <v>8953</v>
      </c>
      <c r="C6534" s="1">
        <v>43073</v>
      </c>
      <c r="D6534" s="1">
        <v>43077</v>
      </c>
      <c r="E6534" t="s">
        <v>49</v>
      </c>
      <c r="F6534" t="s">
        <v>2001</v>
      </c>
      <c r="G6534" t="s">
        <v>2002</v>
      </c>
      <c r="H6534" t="s">
        <v>25</v>
      </c>
      <c r="I6534" t="s">
        <v>26</v>
      </c>
      <c r="J6534" t="s">
        <v>388</v>
      </c>
      <c r="K6534" t="s">
        <v>228</v>
      </c>
      <c r="L6534">
        <v>55901</v>
      </c>
      <c r="M6534" t="s">
        <v>104</v>
      </c>
      <c r="N6534" t="s">
        <v>8806</v>
      </c>
      <c r="O6534" t="s">
        <v>70</v>
      </c>
      <c r="P6534" t="s">
        <v>160</v>
      </c>
      <c r="Q6534" t="s">
        <v>8807</v>
      </c>
      <c r="R6534">
        <v>142.80000000000001</v>
      </c>
      <c r="S6534">
        <v>1</v>
      </c>
      <c r="T6534">
        <v>0</v>
      </c>
      <c r="U6534">
        <v>29.988</v>
      </c>
    </row>
    <row r="6535" spans="1:21" x14ac:dyDescent="0.25">
      <c r="A6535">
        <v>6534</v>
      </c>
      <c r="B6535" t="s">
        <v>8953</v>
      </c>
      <c r="C6535" s="1">
        <v>43073</v>
      </c>
      <c r="D6535" s="1">
        <v>43077</v>
      </c>
      <c r="E6535" t="s">
        <v>49</v>
      </c>
      <c r="F6535" t="s">
        <v>2001</v>
      </c>
      <c r="G6535" t="s">
        <v>2002</v>
      </c>
      <c r="H6535" t="s">
        <v>25</v>
      </c>
      <c r="I6535" t="s">
        <v>26</v>
      </c>
      <c r="J6535" t="s">
        <v>388</v>
      </c>
      <c r="K6535" t="s">
        <v>228</v>
      </c>
      <c r="L6535">
        <v>55901</v>
      </c>
      <c r="M6535" t="s">
        <v>104</v>
      </c>
      <c r="N6535" t="s">
        <v>7009</v>
      </c>
      <c r="O6535" t="s">
        <v>70</v>
      </c>
      <c r="P6535" t="s">
        <v>160</v>
      </c>
      <c r="Q6535" t="s">
        <v>7010</v>
      </c>
      <c r="R6535">
        <v>399.95</v>
      </c>
      <c r="S6535">
        <v>5</v>
      </c>
      <c r="T6535">
        <v>0</v>
      </c>
      <c r="U6535">
        <v>143.982</v>
      </c>
    </row>
    <row r="6536" spans="1:21" x14ac:dyDescent="0.25">
      <c r="A6536">
        <v>6535</v>
      </c>
      <c r="B6536" t="s">
        <v>8954</v>
      </c>
      <c r="C6536" s="1">
        <v>41960</v>
      </c>
      <c r="D6536" s="1">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2152.7759999999998</v>
      </c>
      <c r="S6536">
        <v>3</v>
      </c>
      <c r="T6536">
        <v>0.2</v>
      </c>
      <c r="U6536">
        <v>726.56190000000004</v>
      </c>
    </row>
    <row r="6537" spans="1:21" x14ac:dyDescent="0.25">
      <c r="A6537">
        <v>6536</v>
      </c>
      <c r="B6537" t="s">
        <v>8954</v>
      </c>
      <c r="C6537" s="1">
        <v>41960</v>
      </c>
      <c r="D6537" s="1">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v>
      </c>
      <c r="S6537">
        <v>10</v>
      </c>
      <c r="T6537">
        <v>0.2</v>
      </c>
      <c r="U6537">
        <v>-50.097999999999999</v>
      </c>
    </row>
    <row r="6538" spans="1:21" x14ac:dyDescent="0.25">
      <c r="A6538">
        <v>6537</v>
      </c>
      <c r="B6538" t="s">
        <v>8955</v>
      </c>
      <c r="C6538" s="1">
        <v>41932</v>
      </c>
      <c r="D6538" s="1">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v>
      </c>
      <c r="S6538">
        <v>3</v>
      </c>
      <c r="T6538">
        <v>0.4</v>
      </c>
      <c r="U6538">
        <v>-147.8655</v>
      </c>
    </row>
    <row r="6539" spans="1:21" x14ac:dyDescent="0.25">
      <c r="A6539">
        <v>6538</v>
      </c>
      <c r="B6539" t="s">
        <v>8955</v>
      </c>
      <c r="C6539" s="1">
        <v>41932</v>
      </c>
      <c r="D6539" s="1">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row>
    <row r="6540" spans="1:21" x14ac:dyDescent="0.25">
      <c r="A6540">
        <v>6539</v>
      </c>
      <c r="B6540" t="s">
        <v>8956</v>
      </c>
      <c r="C6540" s="1">
        <v>42302</v>
      </c>
      <c r="D6540" s="1">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1" x14ac:dyDescent="0.25">
      <c r="A6541">
        <v>6540</v>
      </c>
      <c r="B6541" t="s">
        <v>8956</v>
      </c>
      <c r="C6541" s="1">
        <v>42302</v>
      </c>
      <c r="D6541" s="1">
        <v>42307</v>
      </c>
      <c r="E6541" t="s">
        <v>49</v>
      </c>
      <c r="F6541" t="s">
        <v>820</v>
      </c>
      <c r="G6541" t="s">
        <v>821</v>
      </c>
      <c r="H6541" t="s">
        <v>40</v>
      </c>
      <c r="I6541" t="s">
        <v>26</v>
      </c>
      <c r="J6541" t="s">
        <v>606</v>
      </c>
      <c r="K6541" t="s">
        <v>244</v>
      </c>
      <c r="L6541">
        <v>19711</v>
      </c>
      <c r="M6541" t="s">
        <v>147</v>
      </c>
      <c r="N6541" t="s">
        <v>5501</v>
      </c>
      <c r="O6541" t="s">
        <v>31</v>
      </c>
      <c r="P6541" t="s">
        <v>35</v>
      </c>
      <c r="Q6541" t="s">
        <v>5502</v>
      </c>
      <c r="R6541">
        <v>291.10000000000002</v>
      </c>
      <c r="S6541">
        <v>5</v>
      </c>
      <c r="T6541">
        <v>0</v>
      </c>
      <c r="U6541">
        <v>75.686000000000007</v>
      </c>
    </row>
    <row r="6542" spans="1:21" x14ac:dyDescent="0.25">
      <c r="A6542">
        <v>6541</v>
      </c>
      <c r="B6542" t="s">
        <v>8957</v>
      </c>
      <c r="C6542" s="1">
        <v>43055</v>
      </c>
      <c r="D6542" s="1">
        <v>43058</v>
      </c>
      <c r="E6542" t="s">
        <v>187</v>
      </c>
      <c r="F6542" t="s">
        <v>3533</v>
      </c>
      <c r="G6542" t="s">
        <v>3534</v>
      </c>
      <c r="H6542" t="s">
        <v>25</v>
      </c>
      <c r="I6542" t="s">
        <v>26</v>
      </c>
      <c r="J6542" t="s">
        <v>94</v>
      </c>
      <c r="K6542" t="s">
        <v>95</v>
      </c>
      <c r="L6542">
        <v>98103</v>
      </c>
      <c r="M6542" t="s">
        <v>43</v>
      </c>
      <c r="N6542" t="s">
        <v>7318</v>
      </c>
      <c r="O6542" t="s">
        <v>45</v>
      </c>
      <c r="P6542" t="s">
        <v>89</v>
      </c>
      <c r="Q6542" t="s">
        <v>7319</v>
      </c>
      <c r="R6542">
        <v>73.680000000000007</v>
      </c>
      <c r="S6542">
        <v>6</v>
      </c>
      <c r="T6542">
        <v>0</v>
      </c>
      <c r="U6542">
        <v>34.629600000000003</v>
      </c>
    </row>
    <row r="6543" spans="1:21" x14ac:dyDescent="0.25">
      <c r="A6543">
        <v>6542</v>
      </c>
      <c r="B6543" t="s">
        <v>8957</v>
      </c>
      <c r="C6543" s="1">
        <v>43055</v>
      </c>
      <c r="D6543" s="1">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23.7864</v>
      </c>
    </row>
    <row r="6544" spans="1:21" x14ac:dyDescent="0.25">
      <c r="A6544">
        <v>6543</v>
      </c>
      <c r="B6544" t="s">
        <v>8957</v>
      </c>
      <c r="C6544" s="1">
        <v>43055</v>
      </c>
      <c r="D6544" s="1">
        <v>43058</v>
      </c>
      <c r="E6544" t="s">
        <v>187</v>
      </c>
      <c r="F6544" t="s">
        <v>3533</v>
      </c>
      <c r="G6544" t="s">
        <v>3534</v>
      </c>
      <c r="H6544" t="s">
        <v>25</v>
      </c>
      <c r="I6544" t="s">
        <v>26</v>
      </c>
      <c r="J6544" t="s">
        <v>94</v>
      </c>
      <c r="K6544" t="s">
        <v>95</v>
      </c>
      <c r="L6544">
        <v>98103</v>
      </c>
      <c r="M6544" t="s">
        <v>43</v>
      </c>
      <c r="N6544" t="s">
        <v>6499</v>
      </c>
      <c r="O6544" t="s">
        <v>70</v>
      </c>
      <c r="P6544" t="s">
        <v>71</v>
      </c>
      <c r="Q6544" t="s">
        <v>6500</v>
      </c>
      <c r="R6544">
        <v>107.88</v>
      </c>
      <c r="S6544">
        <v>3</v>
      </c>
      <c r="T6544">
        <v>0.2</v>
      </c>
      <c r="U6544">
        <v>10.788</v>
      </c>
    </row>
    <row r="6545" spans="1:21" x14ac:dyDescent="0.25">
      <c r="A6545">
        <v>6544</v>
      </c>
      <c r="B6545" t="s">
        <v>8957</v>
      </c>
      <c r="C6545" s="1">
        <v>43055</v>
      </c>
      <c r="D6545" s="1">
        <v>43058</v>
      </c>
      <c r="E6545" t="s">
        <v>187</v>
      </c>
      <c r="F6545" t="s">
        <v>3533</v>
      </c>
      <c r="G6545" t="s">
        <v>3534</v>
      </c>
      <c r="H6545" t="s">
        <v>25</v>
      </c>
      <c r="I6545" t="s">
        <v>26</v>
      </c>
      <c r="J6545" t="s">
        <v>94</v>
      </c>
      <c r="K6545" t="s">
        <v>95</v>
      </c>
      <c r="L6545">
        <v>98103</v>
      </c>
      <c r="M6545" t="s">
        <v>43</v>
      </c>
      <c r="N6545" t="s">
        <v>5275</v>
      </c>
      <c r="O6545" t="s">
        <v>45</v>
      </c>
      <c r="P6545" t="s">
        <v>58</v>
      </c>
      <c r="Q6545" t="s">
        <v>5276</v>
      </c>
      <c r="R6545">
        <v>33.29</v>
      </c>
      <c r="S6545">
        <v>1</v>
      </c>
      <c r="T6545">
        <v>0</v>
      </c>
      <c r="U6545">
        <v>7.9896000000000003</v>
      </c>
    </row>
    <row r="6546" spans="1:21" x14ac:dyDescent="0.25">
      <c r="A6546">
        <v>6545</v>
      </c>
      <c r="B6546" t="s">
        <v>8958</v>
      </c>
      <c r="C6546" s="1">
        <v>42869</v>
      </c>
      <c r="D6546" s="1">
        <v>42873</v>
      </c>
      <c r="E6546" t="s">
        <v>49</v>
      </c>
      <c r="F6546" t="s">
        <v>250</v>
      </c>
      <c r="G6546" t="s">
        <v>251</v>
      </c>
      <c r="H6546" t="s">
        <v>25</v>
      </c>
      <c r="I6546" t="s">
        <v>26</v>
      </c>
      <c r="J6546" t="s">
        <v>2184</v>
      </c>
      <c r="K6546" t="s">
        <v>497</v>
      </c>
      <c r="L6546">
        <v>44105</v>
      </c>
      <c r="M6546" t="s">
        <v>147</v>
      </c>
      <c r="N6546" t="s">
        <v>6816</v>
      </c>
      <c r="O6546" t="s">
        <v>45</v>
      </c>
      <c r="P6546" t="s">
        <v>74</v>
      </c>
      <c r="Q6546" t="s">
        <v>6817</v>
      </c>
      <c r="R6546">
        <v>58.17</v>
      </c>
      <c r="S6546">
        <v>5</v>
      </c>
      <c r="T6546">
        <v>0.7</v>
      </c>
      <c r="U6546">
        <v>-46.536000000000001</v>
      </c>
    </row>
    <row r="6547" spans="1:21" x14ac:dyDescent="0.25">
      <c r="A6547">
        <v>6546</v>
      </c>
      <c r="B6547" t="s">
        <v>8958</v>
      </c>
      <c r="C6547" s="1">
        <v>42869</v>
      </c>
      <c r="D6547" s="1">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x14ac:dyDescent="0.25">
      <c r="A6548">
        <v>6547</v>
      </c>
      <c r="B6548" t="s">
        <v>8958</v>
      </c>
      <c r="C6548" s="1">
        <v>42869</v>
      </c>
      <c r="D6548" s="1">
        <v>42873</v>
      </c>
      <c r="E6548" t="s">
        <v>49</v>
      </c>
      <c r="F6548" t="s">
        <v>250</v>
      </c>
      <c r="G6548" t="s">
        <v>251</v>
      </c>
      <c r="H6548" t="s">
        <v>25</v>
      </c>
      <c r="I6548" t="s">
        <v>26</v>
      </c>
      <c r="J6548" t="s">
        <v>2184</v>
      </c>
      <c r="K6548" t="s">
        <v>497</v>
      </c>
      <c r="L6548">
        <v>44105</v>
      </c>
      <c r="M6548" t="s">
        <v>147</v>
      </c>
      <c r="N6548" t="s">
        <v>7723</v>
      </c>
      <c r="O6548" t="s">
        <v>45</v>
      </c>
      <c r="P6548" t="s">
        <v>89</v>
      </c>
      <c r="Q6548" t="s">
        <v>7724</v>
      </c>
      <c r="R6548">
        <v>24.783999999999999</v>
      </c>
      <c r="S6548">
        <v>1</v>
      </c>
      <c r="T6548">
        <v>0.2</v>
      </c>
      <c r="U6548">
        <v>7.7450000000000001</v>
      </c>
    </row>
    <row r="6549" spans="1:21" x14ac:dyDescent="0.25">
      <c r="A6549">
        <v>6548</v>
      </c>
      <c r="B6549" t="s">
        <v>8959</v>
      </c>
      <c r="C6549" s="1">
        <v>41699</v>
      </c>
      <c r="D6549" s="1">
        <v>41703</v>
      </c>
      <c r="E6549" t="s">
        <v>49</v>
      </c>
      <c r="F6549" t="s">
        <v>6043</v>
      </c>
      <c r="G6549" t="s">
        <v>6044</v>
      </c>
      <c r="H6549" t="s">
        <v>101</v>
      </c>
      <c r="I6549" t="s">
        <v>26</v>
      </c>
      <c r="J6549" t="s">
        <v>5487</v>
      </c>
      <c r="K6549" t="s">
        <v>210</v>
      </c>
      <c r="L6549">
        <v>60126</v>
      </c>
      <c r="M6549" t="s">
        <v>104</v>
      </c>
      <c r="N6549" t="s">
        <v>383</v>
      </c>
      <c r="O6549" t="s">
        <v>31</v>
      </c>
      <c r="P6549" t="s">
        <v>35</v>
      </c>
      <c r="Q6549" t="s">
        <v>384</v>
      </c>
      <c r="R6549">
        <v>634.11599999999999</v>
      </c>
      <c r="S6549">
        <v>6</v>
      </c>
      <c r="T6549">
        <v>0.3</v>
      </c>
      <c r="U6549">
        <v>-172.1172</v>
      </c>
    </row>
    <row r="6550" spans="1:21" x14ac:dyDescent="0.25">
      <c r="A6550">
        <v>6549</v>
      </c>
      <c r="B6550" t="s">
        <v>8959</v>
      </c>
      <c r="C6550" s="1">
        <v>41699</v>
      </c>
      <c r="D6550" s="1">
        <v>41703</v>
      </c>
      <c r="E6550" t="s">
        <v>49</v>
      </c>
      <c r="F6550" t="s">
        <v>6043</v>
      </c>
      <c r="G6550" t="s">
        <v>6044</v>
      </c>
      <c r="H6550" t="s">
        <v>101</v>
      </c>
      <c r="I6550" t="s">
        <v>26</v>
      </c>
      <c r="J6550" t="s">
        <v>5487</v>
      </c>
      <c r="K6550" t="s">
        <v>210</v>
      </c>
      <c r="L6550">
        <v>60126</v>
      </c>
      <c r="M6550" t="s">
        <v>104</v>
      </c>
      <c r="N6550" t="s">
        <v>8340</v>
      </c>
      <c r="O6550" t="s">
        <v>45</v>
      </c>
      <c r="P6550" t="s">
        <v>89</v>
      </c>
      <c r="Q6550" t="s">
        <v>8341</v>
      </c>
      <c r="R6550">
        <v>17.472000000000001</v>
      </c>
      <c r="S6550">
        <v>3</v>
      </c>
      <c r="T6550">
        <v>0.2</v>
      </c>
      <c r="U6550">
        <v>5.6783999999999999</v>
      </c>
    </row>
    <row r="6551" spans="1:21" x14ac:dyDescent="0.25">
      <c r="A6551">
        <v>6550</v>
      </c>
      <c r="B6551" t="s">
        <v>8960</v>
      </c>
      <c r="C6551" s="1">
        <v>42215</v>
      </c>
      <c r="D6551" s="1">
        <v>42217</v>
      </c>
      <c r="E6551" t="s">
        <v>187</v>
      </c>
      <c r="F6551" t="s">
        <v>6377</v>
      </c>
      <c r="G6551" t="s">
        <v>6378</v>
      </c>
      <c r="H6551" t="s">
        <v>101</v>
      </c>
      <c r="I6551" t="s">
        <v>26</v>
      </c>
      <c r="J6551" t="s">
        <v>934</v>
      </c>
      <c r="K6551" t="s">
        <v>228</v>
      </c>
      <c r="L6551">
        <v>55044</v>
      </c>
      <c r="M6551" t="s">
        <v>104</v>
      </c>
      <c r="N6551" t="s">
        <v>3109</v>
      </c>
      <c r="O6551" t="s">
        <v>31</v>
      </c>
      <c r="P6551" t="s">
        <v>35</v>
      </c>
      <c r="Q6551" t="s">
        <v>3110</v>
      </c>
      <c r="R6551">
        <v>155.88</v>
      </c>
      <c r="S6551">
        <v>6</v>
      </c>
      <c r="T6551">
        <v>0</v>
      </c>
      <c r="U6551">
        <v>38.97</v>
      </c>
    </row>
    <row r="6552" spans="1:21" x14ac:dyDescent="0.25">
      <c r="A6552">
        <v>6551</v>
      </c>
      <c r="B6552" t="s">
        <v>8961</v>
      </c>
      <c r="C6552" s="1">
        <v>42309</v>
      </c>
      <c r="D6552" s="1">
        <v>42311</v>
      </c>
      <c r="E6552" t="s">
        <v>22</v>
      </c>
      <c r="F6552" t="s">
        <v>3601</v>
      </c>
      <c r="G6552" t="s">
        <v>3602</v>
      </c>
      <c r="H6552" t="s">
        <v>25</v>
      </c>
      <c r="I6552" t="s">
        <v>26</v>
      </c>
      <c r="J6552" t="s">
        <v>265</v>
      </c>
      <c r="K6552" t="s">
        <v>266</v>
      </c>
      <c r="L6552">
        <v>10035</v>
      </c>
      <c r="M6552" t="s">
        <v>147</v>
      </c>
      <c r="N6552" t="s">
        <v>6135</v>
      </c>
      <c r="O6552" t="s">
        <v>31</v>
      </c>
      <c r="P6552" t="s">
        <v>35</v>
      </c>
      <c r="Q6552" t="s">
        <v>6136</v>
      </c>
      <c r="R6552">
        <v>327.56400000000002</v>
      </c>
      <c r="S6552">
        <v>4</v>
      </c>
      <c r="T6552">
        <v>0.1</v>
      </c>
      <c r="U6552">
        <v>21.837599999999998</v>
      </c>
    </row>
    <row r="6553" spans="1:21" x14ac:dyDescent="0.25">
      <c r="A6553">
        <v>6552</v>
      </c>
      <c r="B6553" t="s">
        <v>8962</v>
      </c>
      <c r="C6553" s="1">
        <v>43085</v>
      </c>
      <c r="D6553" s="1">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x14ac:dyDescent="0.25">
      <c r="A6554">
        <v>6553</v>
      </c>
      <c r="B6554" t="s">
        <v>8962</v>
      </c>
      <c r="C6554" s="1">
        <v>43085</v>
      </c>
      <c r="D6554" s="1">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7.9450000000000003</v>
      </c>
    </row>
    <row r="6555" spans="1:21" x14ac:dyDescent="0.25">
      <c r="A6555">
        <v>6554</v>
      </c>
      <c r="B6555" t="s">
        <v>8963</v>
      </c>
      <c r="C6555" s="1">
        <v>41932</v>
      </c>
      <c r="D6555" s="1">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x14ac:dyDescent="0.25">
      <c r="A6556">
        <v>6555</v>
      </c>
      <c r="B6556" t="s">
        <v>8963</v>
      </c>
      <c r="C6556" s="1">
        <v>41932</v>
      </c>
      <c r="D6556" s="1">
        <v>41934</v>
      </c>
      <c r="E6556" t="s">
        <v>22</v>
      </c>
      <c r="F6556" t="s">
        <v>549</v>
      </c>
      <c r="G6556" t="s">
        <v>550</v>
      </c>
      <c r="H6556" t="s">
        <v>101</v>
      </c>
      <c r="I6556" t="s">
        <v>26</v>
      </c>
      <c r="J6556" t="s">
        <v>302</v>
      </c>
      <c r="K6556" t="s">
        <v>210</v>
      </c>
      <c r="L6556">
        <v>60653</v>
      </c>
      <c r="M6556" t="s">
        <v>104</v>
      </c>
      <c r="N6556" t="s">
        <v>7570</v>
      </c>
      <c r="O6556" t="s">
        <v>45</v>
      </c>
      <c r="P6556" t="s">
        <v>58</v>
      </c>
      <c r="Q6556" t="s">
        <v>7571</v>
      </c>
      <c r="R6556">
        <v>505.32</v>
      </c>
      <c r="S6556">
        <v>3</v>
      </c>
      <c r="T6556">
        <v>0.2</v>
      </c>
      <c r="U6556">
        <v>31.5825</v>
      </c>
    </row>
    <row r="6557" spans="1:21" x14ac:dyDescent="0.25">
      <c r="A6557">
        <v>6556</v>
      </c>
      <c r="B6557" t="s">
        <v>8963</v>
      </c>
      <c r="C6557" s="1">
        <v>41932</v>
      </c>
      <c r="D6557" s="1">
        <v>41934</v>
      </c>
      <c r="E6557" t="s">
        <v>22</v>
      </c>
      <c r="F6557" t="s">
        <v>549</v>
      </c>
      <c r="G6557" t="s">
        <v>550</v>
      </c>
      <c r="H6557" t="s">
        <v>101</v>
      </c>
      <c r="I6557" t="s">
        <v>26</v>
      </c>
      <c r="J6557" t="s">
        <v>302</v>
      </c>
      <c r="K6557" t="s">
        <v>210</v>
      </c>
      <c r="L6557">
        <v>60653</v>
      </c>
      <c r="M6557" t="s">
        <v>104</v>
      </c>
      <c r="N6557" t="s">
        <v>8964</v>
      </c>
      <c r="O6557" t="s">
        <v>45</v>
      </c>
      <c r="P6557" t="s">
        <v>89</v>
      </c>
      <c r="Q6557" t="s">
        <v>8965</v>
      </c>
      <c r="R6557">
        <v>3.8079999999999998</v>
      </c>
      <c r="S6557">
        <v>1</v>
      </c>
      <c r="T6557">
        <v>0.2</v>
      </c>
      <c r="U6557">
        <v>1.2376</v>
      </c>
    </row>
    <row r="6558" spans="1:21" x14ac:dyDescent="0.25">
      <c r="A6558">
        <v>6557</v>
      </c>
      <c r="B6558" t="s">
        <v>8963</v>
      </c>
      <c r="C6558" s="1">
        <v>41932</v>
      </c>
      <c r="D6558" s="1">
        <v>41934</v>
      </c>
      <c r="E6558" t="s">
        <v>22</v>
      </c>
      <c r="F6558" t="s">
        <v>549</v>
      </c>
      <c r="G6558" t="s">
        <v>550</v>
      </c>
      <c r="H6558" t="s">
        <v>101</v>
      </c>
      <c r="I6558" t="s">
        <v>26</v>
      </c>
      <c r="J6558" t="s">
        <v>302</v>
      </c>
      <c r="K6558" t="s">
        <v>210</v>
      </c>
      <c r="L6558">
        <v>60653</v>
      </c>
      <c r="M6558" t="s">
        <v>104</v>
      </c>
      <c r="N6558" t="s">
        <v>5381</v>
      </c>
      <c r="O6558" t="s">
        <v>45</v>
      </c>
      <c r="P6558" t="s">
        <v>74</v>
      </c>
      <c r="Q6558" t="s">
        <v>5382</v>
      </c>
      <c r="R6558">
        <v>8.6820000000000004</v>
      </c>
      <c r="S6558">
        <v>1</v>
      </c>
      <c r="T6558">
        <v>0.8</v>
      </c>
      <c r="U6558">
        <v>-14.759399999999999</v>
      </c>
    </row>
    <row r="6559" spans="1:21" x14ac:dyDescent="0.25">
      <c r="A6559">
        <v>6558</v>
      </c>
      <c r="B6559" t="s">
        <v>8963</v>
      </c>
      <c r="C6559" s="1">
        <v>41932</v>
      </c>
      <c r="D6559" s="1">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24.423999999999999</v>
      </c>
      <c r="S6559">
        <v>1</v>
      </c>
      <c r="T6559">
        <v>0.2</v>
      </c>
      <c r="U6559">
        <v>7.9378000000000002</v>
      </c>
    </row>
    <row r="6560" spans="1:21" x14ac:dyDescent="0.25">
      <c r="A6560">
        <v>6559</v>
      </c>
      <c r="B6560" t="s">
        <v>8966</v>
      </c>
      <c r="C6560" s="1">
        <v>42160</v>
      </c>
      <c r="D6560" s="1">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169.18199999999999</v>
      </c>
    </row>
    <row r="6561" spans="1:21" x14ac:dyDescent="0.25">
      <c r="A6561">
        <v>6560</v>
      </c>
      <c r="B6561" t="s">
        <v>8967</v>
      </c>
      <c r="C6561" s="1">
        <v>42572</v>
      </c>
      <c r="D6561" s="1">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v>
      </c>
      <c r="S6561">
        <v>5</v>
      </c>
      <c r="T6561">
        <v>0</v>
      </c>
      <c r="U6561">
        <v>197.35300000000001</v>
      </c>
    </row>
    <row r="6562" spans="1:21" x14ac:dyDescent="0.25">
      <c r="A6562">
        <v>6561</v>
      </c>
      <c r="B6562" t="s">
        <v>8967</v>
      </c>
      <c r="C6562" s="1">
        <v>42572</v>
      </c>
      <c r="D6562" s="1">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x14ac:dyDescent="0.25">
      <c r="A6563">
        <v>6562</v>
      </c>
      <c r="B6563" t="s">
        <v>8968</v>
      </c>
      <c r="C6563" s="1">
        <v>42825</v>
      </c>
      <c r="D6563" s="1">
        <v>42827</v>
      </c>
      <c r="E6563" t="s">
        <v>187</v>
      </c>
      <c r="F6563" t="s">
        <v>5384</v>
      </c>
      <c r="G6563" t="s">
        <v>5385</v>
      </c>
      <c r="H6563" t="s">
        <v>40</v>
      </c>
      <c r="I6563" t="s">
        <v>26</v>
      </c>
      <c r="J6563" t="s">
        <v>1129</v>
      </c>
      <c r="K6563" t="s">
        <v>103</v>
      </c>
      <c r="L6563">
        <v>76017</v>
      </c>
      <c r="M6563" t="s">
        <v>104</v>
      </c>
      <c r="N6563" t="s">
        <v>2864</v>
      </c>
      <c r="O6563" t="s">
        <v>45</v>
      </c>
      <c r="P6563" t="s">
        <v>77</v>
      </c>
      <c r="Q6563" t="s">
        <v>2865</v>
      </c>
      <c r="R6563">
        <v>33.619999999999997</v>
      </c>
      <c r="S6563">
        <v>5</v>
      </c>
      <c r="T6563">
        <v>0.8</v>
      </c>
      <c r="U6563">
        <v>-90.774000000000001</v>
      </c>
    </row>
    <row r="6564" spans="1:21" x14ac:dyDescent="0.25">
      <c r="A6564">
        <v>6563</v>
      </c>
      <c r="B6564" t="s">
        <v>8969</v>
      </c>
      <c r="C6564" s="1">
        <v>41766</v>
      </c>
      <c r="D6564" s="1">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x14ac:dyDescent="0.25">
      <c r="A6565">
        <v>6564</v>
      </c>
      <c r="B6565" t="s">
        <v>8969</v>
      </c>
      <c r="C6565" s="1">
        <v>41766</v>
      </c>
      <c r="D6565" s="1">
        <v>41771</v>
      </c>
      <c r="E6565" t="s">
        <v>49</v>
      </c>
      <c r="F6565" t="s">
        <v>4919</v>
      </c>
      <c r="G6565" t="s">
        <v>4920</v>
      </c>
      <c r="H6565" t="s">
        <v>25</v>
      </c>
      <c r="I6565" t="s">
        <v>26</v>
      </c>
      <c r="J6565" t="s">
        <v>1483</v>
      </c>
      <c r="K6565" t="s">
        <v>1247</v>
      </c>
      <c r="L6565">
        <v>1841</v>
      </c>
      <c r="M6565" t="s">
        <v>147</v>
      </c>
      <c r="N6565" t="s">
        <v>6951</v>
      </c>
      <c r="O6565" t="s">
        <v>31</v>
      </c>
      <c r="P6565" t="s">
        <v>55</v>
      </c>
      <c r="Q6565" t="s">
        <v>6952</v>
      </c>
      <c r="R6565">
        <v>194.25</v>
      </c>
      <c r="S6565">
        <v>2</v>
      </c>
      <c r="T6565">
        <v>0.3</v>
      </c>
      <c r="U6565">
        <v>-38.85</v>
      </c>
    </row>
    <row r="6566" spans="1:21" x14ac:dyDescent="0.25">
      <c r="A6566">
        <v>6565</v>
      </c>
      <c r="B6566" t="s">
        <v>8969</v>
      </c>
      <c r="C6566" s="1">
        <v>41766</v>
      </c>
      <c r="D6566" s="1">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x14ac:dyDescent="0.25">
      <c r="A6567">
        <v>6566</v>
      </c>
      <c r="B6567" t="s">
        <v>8969</v>
      </c>
      <c r="C6567" s="1">
        <v>41766</v>
      </c>
      <c r="D6567" s="1">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x14ac:dyDescent="0.25">
      <c r="A6568">
        <v>6567</v>
      </c>
      <c r="B6568" t="s">
        <v>8970</v>
      </c>
      <c r="C6568" s="1">
        <v>42771</v>
      </c>
      <c r="D6568" s="1">
        <v>42774</v>
      </c>
      <c r="E6568" t="s">
        <v>22</v>
      </c>
      <c r="F6568" t="s">
        <v>778</v>
      </c>
      <c r="G6568" t="s">
        <v>779</v>
      </c>
      <c r="H6568" t="s">
        <v>25</v>
      </c>
      <c r="I6568" t="s">
        <v>26</v>
      </c>
      <c r="J6568" t="s">
        <v>8051</v>
      </c>
      <c r="K6568" t="s">
        <v>103</v>
      </c>
      <c r="L6568">
        <v>76706</v>
      </c>
      <c r="M6568" t="s">
        <v>104</v>
      </c>
      <c r="N6568" t="s">
        <v>2213</v>
      </c>
      <c r="O6568" t="s">
        <v>45</v>
      </c>
      <c r="P6568" t="s">
        <v>74</v>
      </c>
      <c r="Q6568" t="s">
        <v>2214</v>
      </c>
      <c r="R6568">
        <v>243.99199999999999</v>
      </c>
      <c r="S6568">
        <v>4</v>
      </c>
      <c r="T6568">
        <v>0.8</v>
      </c>
      <c r="U6568">
        <v>-426.98599999999999</v>
      </c>
    </row>
    <row r="6569" spans="1:21" x14ac:dyDescent="0.25">
      <c r="A6569">
        <v>6568</v>
      </c>
      <c r="B6569" t="s">
        <v>8970</v>
      </c>
      <c r="C6569" s="1">
        <v>42771</v>
      </c>
      <c r="D6569" s="1">
        <v>42774</v>
      </c>
      <c r="E6569" t="s">
        <v>22</v>
      </c>
      <c r="F6569" t="s">
        <v>778</v>
      </c>
      <c r="G6569" t="s">
        <v>779</v>
      </c>
      <c r="H6569" t="s">
        <v>25</v>
      </c>
      <c r="I6569" t="s">
        <v>26</v>
      </c>
      <c r="J6569" t="s">
        <v>8051</v>
      </c>
      <c r="K6569" t="s">
        <v>103</v>
      </c>
      <c r="L6569">
        <v>76706</v>
      </c>
      <c r="M6569" t="s">
        <v>104</v>
      </c>
      <c r="N6569" t="s">
        <v>5430</v>
      </c>
      <c r="O6569" t="s">
        <v>45</v>
      </c>
      <c r="P6569" t="s">
        <v>67</v>
      </c>
      <c r="Q6569" t="s">
        <v>3042</v>
      </c>
      <c r="R6569">
        <v>7.12</v>
      </c>
      <c r="S6569">
        <v>5</v>
      </c>
      <c r="T6569">
        <v>0.2</v>
      </c>
      <c r="U6569">
        <v>0.71199999999999997</v>
      </c>
    </row>
    <row r="6570" spans="1:21" x14ac:dyDescent="0.25">
      <c r="A6570">
        <v>6569</v>
      </c>
      <c r="B6570" t="s">
        <v>8971</v>
      </c>
      <c r="C6570" s="1">
        <v>41747</v>
      </c>
      <c r="D6570" s="1">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x14ac:dyDescent="0.25">
      <c r="A6571">
        <v>6570</v>
      </c>
      <c r="B6571" t="s">
        <v>8971</v>
      </c>
      <c r="C6571" s="1">
        <v>41747</v>
      </c>
      <c r="D6571" s="1">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-18.117599999999999</v>
      </c>
    </row>
    <row r="6572" spans="1:21" x14ac:dyDescent="0.25">
      <c r="A6572">
        <v>6571</v>
      </c>
      <c r="B6572" t="s">
        <v>8971</v>
      </c>
      <c r="C6572" s="1">
        <v>41747</v>
      </c>
      <c r="D6572" s="1">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50.406300000000002</v>
      </c>
    </row>
    <row r="6573" spans="1:21" x14ac:dyDescent="0.25">
      <c r="A6573">
        <v>6572</v>
      </c>
      <c r="B6573" t="s">
        <v>8971</v>
      </c>
      <c r="C6573" s="1">
        <v>41747</v>
      </c>
      <c r="D6573" s="1">
        <v>41751</v>
      </c>
      <c r="E6573" t="s">
        <v>49</v>
      </c>
      <c r="F6573" t="s">
        <v>289</v>
      </c>
      <c r="G6573" t="s">
        <v>290</v>
      </c>
      <c r="H6573" t="s">
        <v>25</v>
      </c>
      <c r="I6573" t="s">
        <v>26</v>
      </c>
      <c r="J6573" t="s">
        <v>183</v>
      </c>
      <c r="K6573" t="s">
        <v>103</v>
      </c>
      <c r="L6573">
        <v>77095</v>
      </c>
      <c r="M6573" t="s">
        <v>104</v>
      </c>
      <c r="N6573" t="s">
        <v>6546</v>
      </c>
      <c r="O6573" t="s">
        <v>70</v>
      </c>
      <c r="P6573" t="s">
        <v>160</v>
      </c>
      <c r="Q6573" t="s">
        <v>6547</v>
      </c>
      <c r="R6573">
        <v>227.976</v>
      </c>
      <c r="S6573">
        <v>3</v>
      </c>
      <c r="T6573">
        <v>0.2</v>
      </c>
      <c r="U6573">
        <v>28.497</v>
      </c>
    </row>
    <row r="6574" spans="1:21" x14ac:dyDescent="0.25">
      <c r="A6574">
        <v>6573</v>
      </c>
      <c r="B6574" t="s">
        <v>8972</v>
      </c>
      <c r="C6574" s="1">
        <v>42500</v>
      </c>
      <c r="D6574" s="1">
        <v>42506</v>
      </c>
      <c r="E6574" t="s">
        <v>49</v>
      </c>
      <c r="F6574" t="s">
        <v>7425</v>
      </c>
      <c r="G6574" t="s">
        <v>7426</v>
      </c>
      <c r="H6574" t="s">
        <v>25</v>
      </c>
      <c r="I6574" t="s">
        <v>26</v>
      </c>
      <c r="J6574" t="s">
        <v>94</v>
      </c>
      <c r="K6574" t="s">
        <v>95</v>
      </c>
      <c r="L6574">
        <v>98105</v>
      </c>
      <c r="M6574" t="s">
        <v>43</v>
      </c>
      <c r="N6574" t="s">
        <v>5297</v>
      </c>
      <c r="O6574" t="s">
        <v>45</v>
      </c>
      <c r="P6574" t="s">
        <v>89</v>
      </c>
      <c r="Q6574" t="s">
        <v>5298</v>
      </c>
      <c r="R6574">
        <v>11.96</v>
      </c>
      <c r="S6574">
        <v>2</v>
      </c>
      <c r="T6574">
        <v>0</v>
      </c>
      <c r="U6574">
        <v>5.8604000000000003</v>
      </c>
    </row>
    <row r="6575" spans="1:21" x14ac:dyDescent="0.25">
      <c r="A6575">
        <v>6574</v>
      </c>
      <c r="B6575" t="s">
        <v>8973</v>
      </c>
      <c r="C6575" s="1">
        <v>42699</v>
      </c>
      <c r="D6575" s="1">
        <v>42704</v>
      </c>
      <c r="E6575" t="s">
        <v>49</v>
      </c>
      <c r="F6575" t="s">
        <v>8561</v>
      </c>
      <c r="G6575" t="s">
        <v>8562</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x14ac:dyDescent="0.25">
      <c r="A6576">
        <v>6575</v>
      </c>
      <c r="B6576" t="s">
        <v>8973</v>
      </c>
      <c r="C6576" s="1">
        <v>42699</v>
      </c>
      <c r="D6576" s="1">
        <v>42704</v>
      </c>
      <c r="E6576" t="s">
        <v>49</v>
      </c>
      <c r="F6576" t="s">
        <v>8561</v>
      </c>
      <c r="G6576" t="s">
        <v>8562</v>
      </c>
      <c r="H6576" t="s">
        <v>40</v>
      </c>
      <c r="I6576" t="s">
        <v>26</v>
      </c>
      <c r="J6576" t="s">
        <v>2130</v>
      </c>
      <c r="K6576" t="s">
        <v>789</v>
      </c>
      <c r="L6576">
        <v>7060</v>
      </c>
      <c r="M6576" t="s">
        <v>147</v>
      </c>
      <c r="N6576" t="s">
        <v>8974</v>
      </c>
      <c r="O6576" t="s">
        <v>70</v>
      </c>
      <c r="P6576" t="s">
        <v>683</v>
      </c>
      <c r="Q6576" t="s">
        <v>8975</v>
      </c>
      <c r="R6576">
        <v>319.92</v>
      </c>
      <c r="S6576">
        <v>8</v>
      </c>
      <c r="T6576">
        <v>0</v>
      </c>
      <c r="U6576">
        <v>118.3704</v>
      </c>
    </row>
    <row r="6577" spans="1:21" x14ac:dyDescent="0.25">
      <c r="A6577">
        <v>6576</v>
      </c>
      <c r="B6577" t="s">
        <v>8976</v>
      </c>
      <c r="C6577" s="1">
        <v>42797</v>
      </c>
      <c r="D6577" s="1">
        <v>42802</v>
      </c>
      <c r="E6577" t="s">
        <v>49</v>
      </c>
      <c r="F6577" t="s">
        <v>6949</v>
      </c>
      <c r="G6577" t="s">
        <v>6950</v>
      </c>
      <c r="H6577" t="s">
        <v>25</v>
      </c>
      <c r="I6577" t="s">
        <v>26</v>
      </c>
      <c r="J6577" t="s">
        <v>41</v>
      </c>
      <c r="K6577" t="s">
        <v>42</v>
      </c>
      <c r="L6577">
        <v>90008</v>
      </c>
      <c r="M6577" t="s">
        <v>43</v>
      </c>
      <c r="N6577" t="s">
        <v>6694</v>
      </c>
      <c r="O6577" t="s">
        <v>70</v>
      </c>
      <c r="P6577" t="s">
        <v>160</v>
      </c>
      <c r="Q6577" t="s">
        <v>6695</v>
      </c>
      <c r="R6577">
        <v>1049.44</v>
      </c>
      <c r="S6577">
        <v>8</v>
      </c>
      <c r="T6577">
        <v>0</v>
      </c>
      <c r="U6577">
        <v>440.76479999999998</v>
      </c>
    </row>
    <row r="6578" spans="1:21" x14ac:dyDescent="0.25">
      <c r="A6578">
        <v>6577</v>
      </c>
      <c r="B6578" t="s">
        <v>8976</v>
      </c>
      <c r="C6578" s="1">
        <v>42797</v>
      </c>
      <c r="D6578" s="1">
        <v>42802</v>
      </c>
      <c r="E6578" t="s">
        <v>49</v>
      </c>
      <c r="F6578" t="s">
        <v>6949</v>
      </c>
      <c r="G6578" t="s">
        <v>6950</v>
      </c>
      <c r="H6578" t="s">
        <v>25</v>
      </c>
      <c r="I6578" t="s">
        <v>26</v>
      </c>
      <c r="J6578" t="s">
        <v>41</v>
      </c>
      <c r="K6578" t="s">
        <v>42</v>
      </c>
      <c r="L6578">
        <v>90008</v>
      </c>
      <c r="M6578" t="s">
        <v>43</v>
      </c>
      <c r="N6578" t="s">
        <v>280</v>
      </c>
      <c r="O6578" t="s">
        <v>31</v>
      </c>
      <c r="P6578" t="s">
        <v>35</v>
      </c>
      <c r="Q6578" t="s">
        <v>281</v>
      </c>
      <c r="R6578">
        <v>170.352</v>
      </c>
      <c r="S6578">
        <v>3</v>
      </c>
      <c r="T6578">
        <v>0.2</v>
      </c>
      <c r="U6578">
        <v>-17.0352</v>
      </c>
    </row>
    <row r="6579" spans="1:21" x14ac:dyDescent="0.25">
      <c r="A6579">
        <v>6578</v>
      </c>
      <c r="B6579" t="s">
        <v>8977</v>
      </c>
      <c r="C6579" s="1">
        <v>42344</v>
      </c>
      <c r="D6579" s="1">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50.442599999999999</v>
      </c>
    </row>
    <row r="6580" spans="1:21" x14ac:dyDescent="0.25">
      <c r="A6580">
        <v>6579</v>
      </c>
      <c r="B6580" t="s">
        <v>8978</v>
      </c>
      <c r="C6580" s="1">
        <v>41876</v>
      </c>
      <c r="D6580" s="1">
        <v>41881</v>
      </c>
      <c r="E6580" t="s">
        <v>49</v>
      </c>
      <c r="F6580" t="s">
        <v>5252</v>
      </c>
      <c r="G6580" t="s">
        <v>5253</v>
      </c>
      <c r="H6580" t="s">
        <v>25</v>
      </c>
      <c r="I6580" t="s">
        <v>26</v>
      </c>
      <c r="J6580" t="s">
        <v>94</v>
      </c>
      <c r="K6580" t="s">
        <v>95</v>
      </c>
      <c r="L6580">
        <v>98103</v>
      </c>
      <c r="M6580" t="s">
        <v>43</v>
      </c>
      <c r="N6580" t="s">
        <v>4607</v>
      </c>
      <c r="O6580" t="s">
        <v>70</v>
      </c>
      <c r="P6580" t="s">
        <v>71</v>
      </c>
      <c r="Q6580" t="s">
        <v>4608</v>
      </c>
      <c r="R6580">
        <v>1007.944</v>
      </c>
      <c r="S6580">
        <v>7</v>
      </c>
      <c r="T6580">
        <v>0.2</v>
      </c>
      <c r="U6580">
        <v>75.595799999999997</v>
      </c>
    </row>
    <row r="6581" spans="1:21" x14ac:dyDescent="0.25">
      <c r="A6581">
        <v>6580</v>
      </c>
      <c r="B6581" t="s">
        <v>8979</v>
      </c>
      <c r="C6581" s="1">
        <v>42665</v>
      </c>
      <c r="D6581" s="1">
        <v>42665</v>
      </c>
      <c r="E6581" t="s">
        <v>1292</v>
      </c>
      <c r="F6581" t="s">
        <v>5907</v>
      </c>
      <c r="G6581" t="s">
        <v>5908</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1" x14ac:dyDescent="0.25">
      <c r="A6582">
        <v>6581</v>
      </c>
      <c r="B6582" t="s">
        <v>8979</v>
      </c>
      <c r="C6582" s="1">
        <v>42665</v>
      </c>
      <c r="D6582" s="1">
        <v>42665</v>
      </c>
      <c r="E6582" t="s">
        <v>1292</v>
      </c>
      <c r="F6582" t="s">
        <v>5907</v>
      </c>
      <c r="G6582" t="s">
        <v>5908</v>
      </c>
      <c r="H6582" t="s">
        <v>25</v>
      </c>
      <c r="I6582" t="s">
        <v>26</v>
      </c>
      <c r="J6582" t="s">
        <v>94</v>
      </c>
      <c r="K6582" t="s">
        <v>95</v>
      </c>
      <c r="L6582">
        <v>98105</v>
      </c>
      <c r="M6582" t="s">
        <v>43</v>
      </c>
      <c r="N6582" t="s">
        <v>7192</v>
      </c>
      <c r="O6582" t="s">
        <v>45</v>
      </c>
      <c r="P6582" t="s">
        <v>67</v>
      </c>
      <c r="Q6582" t="s">
        <v>4232</v>
      </c>
      <c r="R6582">
        <v>8.34</v>
      </c>
      <c r="S6582">
        <v>3</v>
      </c>
      <c r="T6582">
        <v>0</v>
      </c>
      <c r="U6582">
        <v>2.2517999999999998</v>
      </c>
    </row>
    <row r="6583" spans="1:21" x14ac:dyDescent="0.25">
      <c r="A6583">
        <v>6582</v>
      </c>
      <c r="B6583" t="s">
        <v>8979</v>
      </c>
      <c r="C6583" s="1">
        <v>42665</v>
      </c>
      <c r="D6583" s="1">
        <v>42665</v>
      </c>
      <c r="E6583" t="s">
        <v>1292</v>
      </c>
      <c r="F6583" t="s">
        <v>5907</v>
      </c>
      <c r="G6583" t="s">
        <v>5908</v>
      </c>
      <c r="H6583" t="s">
        <v>25</v>
      </c>
      <c r="I6583" t="s">
        <v>26</v>
      </c>
      <c r="J6583" t="s">
        <v>94</v>
      </c>
      <c r="K6583" t="s">
        <v>95</v>
      </c>
      <c r="L6583">
        <v>98105</v>
      </c>
      <c r="M6583" t="s">
        <v>43</v>
      </c>
      <c r="N6583" t="s">
        <v>8980</v>
      </c>
      <c r="O6583" t="s">
        <v>31</v>
      </c>
      <c r="P6583" t="s">
        <v>64</v>
      </c>
      <c r="Q6583" t="s">
        <v>8981</v>
      </c>
      <c r="R6583">
        <v>101.94</v>
      </c>
      <c r="S6583">
        <v>3</v>
      </c>
      <c r="T6583">
        <v>0</v>
      </c>
      <c r="U6583">
        <v>30.582000000000001</v>
      </c>
    </row>
    <row r="6584" spans="1:21" x14ac:dyDescent="0.25">
      <c r="A6584">
        <v>6583</v>
      </c>
      <c r="B6584" t="s">
        <v>8982</v>
      </c>
      <c r="C6584" s="1">
        <v>42589</v>
      </c>
      <c r="D6584" s="1">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86.385599999999997</v>
      </c>
    </row>
    <row r="6585" spans="1:21" x14ac:dyDescent="0.25">
      <c r="A6585">
        <v>6584</v>
      </c>
      <c r="B6585" t="s">
        <v>8983</v>
      </c>
      <c r="C6585" s="1">
        <v>42937</v>
      </c>
      <c r="D6585" s="1">
        <v>42943</v>
      </c>
      <c r="E6585" t="s">
        <v>49</v>
      </c>
      <c r="F6585" t="s">
        <v>4901</v>
      </c>
      <c r="G6585" t="s">
        <v>4902</v>
      </c>
      <c r="H6585" t="s">
        <v>25</v>
      </c>
      <c r="I6585" t="s">
        <v>26</v>
      </c>
      <c r="J6585" t="s">
        <v>1980</v>
      </c>
      <c r="K6585" t="s">
        <v>318</v>
      </c>
      <c r="L6585">
        <v>24153</v>
      </c>
      <c r="M6585" t="s">
        <v>29</v>
      </c>
      <c r="N6585" t="s">
        <v>5725</v>
      </c>
      <c r="O6585" t="s">
        <v>45</v>
      </c>
      <c r="P6585" t="s">
        <v>67</v>
      </c>
      <c r="Q6585" t="s">
        <v>5726</v>
      </c>
      <c r="R6585">
        <v>101.94</v>
      </c>
      <c r="S6585">
        <v>6</v>
      </c>
      <c r="T6585">
        <v>0</v>
      </c>
      <c r="U6585">
        <v>29.5626</v>
      </c>
    </row>
    <row r="6586" spans="1:21" x14ac:dyDescent="0.25">
      <c r="A6586">
        <v>6585</v>
      </c>
      <c r="B6586" t="s">
        <v>8983</v>
      </c>
      <c r="C6586" s="1">
        <v>42937</v>
      </c>
      <c r="D6586" s="1">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67.989999999999995</v>
      </c>
    </row>
    <row r="6587" spans="1:21" x14ac:dyDescent="0.25">
      <c r="A6587">
        <v>6586</v>
      </c>
      <c r="B6587" t="s">
        <v>8983</v>
      </c>
      <c r="C6587" s="1">
        <v>42937</v>
      </c>
      <c r="D6587" s="1">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3.8719999999999999</v>
      </c>
    </row>
    <row r="6588" spans="1:21" x14ac:dyDescent="0.25">
      <c r="A6588">
        <v>6587</v>
      </c>
      <c r="B6588" t="s">
        <v>8983</v>
      </c>
      <c r="C6588" s="1">
        <v>42937</v>
      </c>
      <c r="D6588" s="1">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5.7072000000000003</v>
      </c>
    </row>
    <row r="6589" spans="1:21" x14ac:dyDescent="0.25">
      <c r="A6589">
        <v>6588</v>
      </c>
      <c r="B6589" t="s">
        <v>8983</v>
      </c>
      <c r="C6589" s="1">
        <v>42937</v>
      </c>
      <c r="D6589" s="1">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69.676199999999994</v>
      </c>
    </row>
    <row r="6590" spans="1:21" x14ac:dyDescent="0.25">
      <c r="A6590">
        <v>6589</v>
      </c>
      <c r="B6590" t="s">
        <v>8983</v>
      </c>
      <c r="C6590" s="1">
        <v>42937</v>
      </c>
      <c r="D6590" s="1">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v>
      </c>
      <c r="S6590">
        <v>3</v>
      </c>
      <c r="T6590">
        <v>0</v>
      </c>
      <c r="U6590">
        <v>7.1711999999999998</v>
      </c>
    </row>
    <row r="6591" spans="1:21" x14ac:dyDescent="0.25">
      <c r="A6591">
        <v>6590</v>
      </c>
      <c r="B6591" t="s">
        <v>8983</v>
      </c>
      <c r="C6591" s="1">
        <v>42937</v>
      </c>
      <c r="D6591" s="1">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11.586</v>
      </c>
    </row>
    <row r="6592" spans="1:21" x14ac:dyDescent="0.25">
      <c r="A6592">
        <v>6591</v>
      </c>
      <c r="B6592" t="s">
        <v>8984</v>
      </c>
      <c r="C6592" s="1">
        <v>41721</v>
      </c>
      <c r="D6592" s="1">
        <v>41724</v>
      </c>
      <c r="E6592" t="s">
        <v>187</v>
      </c>
      <c r="F6592" t="s">
        <v>6479</v>
      </c>
      <c r="G6592" t="s">
        <v>6480</v>
      </c>
      <c r="H6592" t="s">
        <v>25</v>
      </c>
      <c r="I6592" t="s">
        <v>26</v>
      </c>
      <c r="J6592" t="s">
        <v>8985</v>
      </c>
      <c r="K6592" t="s">
        <v>53</v>
      </c>
      <c r="L6592">
        <v>33445</v>
      </c>
      <c r="M6592" t="s">
        <v>29</v>
      </c>
      <c r="N6592" t="s">
        <v>2418</v>
      </c>
      <c r="O6592" t="s">
        <v>45</v>
      </c>
      <c r="P6592" t="s">
        <v>46</v>
      </c>
      <c r="Q6592" t="s">
        <v>2419</v>
      </c>
      <c r="R6592">
        <v>9.9120000000000008</v>
      </c>
      <c r="S6592">
        <v>3</v>
      </c>
      <c r="T6592">
        <v>0.2</v>
      </c>
      <c r="U6592">
        <v>3.2214</v>
      </c>
    </row>
    <row r="6593" spans="1:21" x14ac:dyDescent="0.25">
      <c r="A6593">
        <v>6592</v>
      </c>
      <c r="B6593" t="s">
        <v>8986</v>
      </c>
      <c r="C6593" s="1">
        <v>42124</v>
      </c>
      <c r="D6593" s="1">
        <v>42130</v>
      </c>
      <c r="E6593" t="s">
        <v>49</v>
      </c>
      <c r="F6593" t="s">
        <v>134</v>
      </c>
      <c r="G6593" t="s">
        <v>135</v>
      </c>
      <c r="H6593" t="s">
        <v>40</v>
      </c>
      <c r="I6593" t="s">
        <v>26</v>
      </c>
      <c r="J6593" t="s">
        <v>126</v>
      </c>
      <c r="K6593" t="s">
        <v>42</v>
      </c>
      <c r="L6593">
        <v>94110</v>
      </c>
      <c r="M6593" t="s">
        <v>43</v>
      </c>
      <c r="N6593" t="s">
        <v>1316</v>
      </c>
      <c r="O6593" t="s">
        <v>45</v>
      </c>
      <c r="P6593" t="s">
        <v>67</v>
      </c>
      <c r="Q6593" t="s">
        <v>1317</v>
      </c>
      <c r="R6593">
        <v>34.65</v>
      </c>
      <c r="S6593">
        <v>3</v>
      </c>
      <c r="T6593">
        <v>0</v>
      </c>
      <c r="U6593">
        <v>9.702</v>
      </c>
    </row>
    <row r="6594" spans="1:21" x14ac:dyDescent="0.25">
      <c r="A6594">
        <v>6593</v>
      </c>
      <c r="B6594" t="s">
        <v>8986</v>
      </c>
      <c r="C6594" s="1">
        <v>42124</v>
      </c>
      <c r="D6594" s="1">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1" x14ac:dyDescent="0.25">
      <c r="A6595">
        <v>6594</v>
      </c>
      <c r="B6595" t="s">
        <v>8987</v>
      </c>
      <c r="C6595" s="1">
        <v>42534</v>
      </c>
      <c r="D6595" s="1">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33.567999999999998</v>
      </c>
      <c r="S6595">
        <v>2</v>
      </c>
      <c r="T6595">
        <v>0.2</v>
      </c>
      <c r="U6595">
        <v>11.748799999999999</v>
      </c>
    </row>
    <row r="6596" spans="1:21" x14ac:dyDescent="0.25">
      <c r="A6596">
        <v>6595</v>
      </c>
      <c r="B6596" t="s">
        <v>8988</v>
      </c>
      <c r="C6596" s="1">
        <v>42128</v>
      </c>
      <c r="D6596" s="1">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125.93</v>
      </c>
      <c r="S6596">
        <v>7</v>
      </c>
      <c r="T6596">
        <v>0</v>
      </c>
      <c r="U6596">
        <v>35.260399999999997</v>
      </c>
    </row>
    <row r="6597" spans="1:21" x14ac:dyDescent="0.25">
      <c r="A6597">
        <v>6596</v>
      </c>
      <c r="B6597" t="s">
        <v>8989</v>
      </c>
      <c r="C6597" s="1">
        <v>42848</v>
      </c>
      <c r="D6597" s="1">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v>
      </c>
      <c r="S6597">
        <v>5</v>
      </c>
      <c r="T6597">
        <v>0.7</v>
      </c>
      <c r="U6597">
        <v>-7.84</v>
      </c>
    </row>
    <row r="6598" spans="1:21" x14ac:dyDescent="0.25">
      <c r="A6598">
        <v>6597</v>
      </c>
      <c r="B6598" t="s">
        <v>8989</v>
      </c>
      <c r="C6598" s="1">
        <v>42848</v>
      </c>
      <c r="D6598" s="1">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1.8704000000000001</v>
      </c>
    </row>
    <row r="6599" spans="1:21" x14ac:dyDescent="0.25">
      <c r="A6599">
        <v>6598</v>
      </c>
      <c r="B6599" t="s">
        <v>8990</v>
      </c>
      <c r="C6599" s="1">
        <v>41796</v>
      </c>
      <c r="D6599" s="1">
        <v>41802</v>
      </c>
      <c r="E6599" t="s">
        <v>49</v>
      </c>
      <c r="F6599" t="s">
        <v>5817</v>
      </c>
      <c r="G6599" t="s">
        <v>5818</v>
      </c>
      <c r="H6599" t="s">
        <v>25</v>
      </c>
      <c r="I6599" t="s">
        <v>26</v>
      </c>
      <c r="J6599" t="s">
        <v>1525</v>
      </c>
      <c r="K6599" t="s">
        <v>53</v>
      </c>
      <c r="L6599">
        <v>32216</v>
      </c>
      <c r="M6599" t="s">
        <v>29</v>
      </c>
      <c r="N6599" t="s">
        <v>1024</v>
      </c>
      <c r="O6599" t="s">
        <v>45</v>
      </c>
      <c r="P6599" t="s">
        <v>74</v>
      </c>
      <c r="Q6599" t="s">
        <v>1025</v>
      </c>
      <c r="R6599">
        <v>1.365</v>
      </c>
      <c r="S6599">
        <v>1</v>
      </c>
      <c r="T6599">
        <v>0.7</v>
      </c>
      <c r="U6599">
        <v>-0.91</v>
      </c>
    </row>
    <row r="6600" spans="1:21" x14ac:dyDescent="0.25">
      <c r="A6600">
        <v>6599</v>
      </c>
      <c r="B6600" t="s">
        <v>8990</v>
      </c>
      <c r="C6600" s="1">
        <v>41796</v>
      </c>
      <c r="D6600" s="1">
        <v>41802</v>
      </c>
      <c r="E6600" t="s">
        <v>49</v>
      </c>
      <c r="F6600" t="s">
        <v>5817</v>
      </c>
      <c r="G6600" t="s">
        <v>5818</v>
      </c>
      <c r="H6600" t="s">
        <v>25</v>
      </c>
      <c r="I6600" t="s">
        <v>26</v>
      </c>
      <c r="J6600" t="s">
        <v>1525</v>
      </c>
      <c r="K6600" t="s">
        <v>53</v>
      </c>
      <c r="L6600">
        <v>32216</v>
      </c>
      <c r="M6600" t="s">
        <v>29</v>
      </c>
      <c r="N6600" t="s">
        <v>5855</v>
      </c>
      <c r="O6600" t="s">
        <v>45</v>
      </c>
      <c r="P6600" t="s">
        <v>89</v>
      </c>
      <c r="Q6600" t="s">
        <v>5856</v>
      </c>
      <c r="R6600">
        <v>62.015999999999998</v>
      </c>
      <c r="S6600">
        <v>2</v>
      </c>
      <c r="T6600">
        <v>0.2</v>
      </c>
      <c r="U6600">
        <v>22.480799999999999</v>
      </c>
    </row>
    <row r="6601" spans="1:21" x14ac:dyDescent="0.25">
      <c r="A6601">
        <v>6600</v>
      </c>
      <c r="B6601" t="s">
        <v>8991</v>
      </c>
      <c r="C6601" s="1">
        <v>41975</v>
      </c>
      <c r="D6601" s="1">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23.680800000000001</v>
      </c>
    </row>
    <row r="6602" spans="1:21" x14ac:dyDescent="0.25">
      <c r="A6602">
        <v>6601</v>
      </c>
      <c r="B6602" t="s">
        <v>8991</v>
      </c>
      <c r="C6602" s="1">
        <v>41975</v>
      </c>
      <c r="D6602" s="1">
        <v>41980</v>
      </c>
      <c r="E6602" t="s">
        <v>49</v>
      </c>
      <c r="F6602" t="s">
        <v>225</v>
      </c>
      <c r="G6602" t="s">
        <v>226</v>
      </c>
      <c r="H6602" t="s">
        <v>40</v>
      </c>
      <c r="I6602" t="s">
        <v>26</v>
      </c>
      <c r="J6602" t="s">
        <v>3220</v>
      </c>
      <c r="K6602" t="s">
        <v>2741</v>
      </c>
      <c r="L6602">
        <v>20735</v>
      </c>
      <c r="M6602" t="s">
        <v>147</v>
      </c>
      <c r="N6602" t="s">
        <v>6013</v>
      </c>
      <c r="O6602" t="s">
        <v>45</v>
      </c>
      <c r="P6602" t="s">
        <v>89</v>
      </c>
      <c r="Q6602" t="s">
        <v>6014</v>
      </c>
      <c r="R6602">
        <v>146.82</v>
      </c>
      <c r="S6602">
        <v>3</v>
      </c>
      <c r="T6602">
        <v>0</v>
      </c>
      <c r="U6602">
        <v>73.41</v>
      </c>
    </row>
    <row r="6603" spans="1:21" x14ac:dyDescent="0.25">
      <c r="A6603">
        <v>6602</v>
      </c>
      <c r="B6603" t="s">
        <v>8991</v>
      </c>
      <c r="C6603" s="1">
        <v>41975</v>
      </c>
      <c r="D6603" s="1">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1" x14ac:dyDescent="0.25">
      <c r="A6604">
        <v>6603</v>
      </c>
      <c r="B6604" t="s">
        <v>8991</v>
      </c>
      <c r="C6604" s="1">
        <v>41975</v>
      </c>
      <c r="D6604" s="1">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1" x14ac:dyDescent="0.25">
      <c r="A6605">
        <v>6604</v>
      </c>
      <c r="B6605" t="s">
        <v>8992</v>
      </c>
      <c r="C6605" s="1">
        <v>42903</v>
      </c>
      <c r="D6605" s="1">
        <v>42906</v>
      </c>
      <c r="E6605" t="s">
        <v>187</v>
      </c>
      <c r="F6605" t="s">
        <v>3002</v>
      </c>
      <c r="G6605" t="s">
        <v>3003</v>
      </c>
      <c r="H6605" t="s">
        <v>25</v>
      </c>
      <c r="I6605" t="s">
        <v>26</v>
      </c>
      <c r="J6605" t="s">
        <v>8993</v>
      </c>
      <c r="K6605" t="s">
        <v>456</v>
      </c>
      <c r="L6605">
        <v>80022</v>
      </c>
      <c r="M6605" t="s">
        <v>43</v>
      </c>
      <c r="N6605" t="s">
        <v>3450</v>
      </c>
      <c r="O6605" t="s">
        <v>45</v>
      </c>
      <c r="P6605" t="s">
        <v>58</v>
      </c>
      <c r="Q6605" t="s">
        <v>3451</v>
      </c>
      <c r="R6605">
        <v>146.352</v>
      </c>
      <c r="S6605">
        <v>3</v>
      </c>
      <c r="T6605">
        <v>0.2</v>
      </c>
      <c r="U6605">
        <v>-32.929200000000002</v>
      </c>
    </row>
    <row r="6606" spans="1:21" x14ac:dyDescent="0.25">
      <c r="A6606">
        <v>6605</v>
      </c>
      <c r="B6606" t="s">
        <v>8994</v>
      </c>
      <c r="C6606" s="1">
        <v>42516</v>
      </c>
      <c r="D6606" s="1">
        <v>42521</v>
      </c>
      <c r="E6606" t="s">
        <v>49</v>
      </c>
      <c r="F6606" t="s">
        <v>5817</v>
      </c>
      <c r="G6606" t="s">
        <v>5818</v>
      </c>
      <c r="H6606" t="s">
        <v>25</v>
      </c>
      <c r="I6606" t="s">
        <v>26</v>
      </c>
      <c r="J6606" t="s">
        <v>2547</v>
      </c>
      <c r="K6606" t="s">
        <v>42</v>
      </c>
      <c r="L6606">
        <v>92704</v>
      </c>
      <c r="M6606" t="s">
        <v>43</v>
      </c>
      <c r="N6606" t="s">
        <v>1919</v>
      </c>
      <c r="O6606" t="s">
        <v>45</v>
      </c>
      <c r="P6606" t="s">
        <v>268</v>
      </c>
      <c r="Q6606" t="s">
        <v>1920</v>
      </c>
      <c r="R6606">
        <v>5.94</v>
      </c>
      <c r="S6606">
        <v>3</v>
      </c>
      <c r="T6606">
        <v>0</v>
      </c>
      <c r="U6606">
        <v>0</v>
      </c>
    </row>
    <row r="6607" spans="1:21" x14ac:dyDescent="0.25">
      <c r="A6607">
        <v>6606</v>
      </c>
      <c r="B6607" t="s">
        <v>8994</v>
      </c>
      <c r="C6607" s="1">
        <v>42516</v>
      </c>
      <c r="D6607" s="1">
        <v>42521</v>
      </c>
      <c r="E6607" t="s">
        <v>49</v>
      </c>
      <c r="F6607" t="s">
        <v>5817</v>
      </c>
      <c r="G6607" t="s">
        <v>5818</v>
      </c>
      <c r="H6607" t="s">
        <v>25</v>
      </c>
      <c r="I6607" t="s">
        <v>26</v>
      </c>
      <c r="J6607" t="s">
        <v>2547</v>
      </c>
      <c r="K6607" t="s">
        <v>42</v>
      </c>
      <c r="L6607">
        <v>92704</v>
      </c>
      <c r="M6607" t="s">
        <v>43</v>
      </c>
      <c r="N6607" t="s">
        <v>3955</v>
      </c>
      <c r="O6607" t="s">
        <v>45</v>
      </c>
      <c r="P6607" t="s">
        <v>89</v>
      </c>
      <c r="Q6607" t="s">
        <v>3956</v>
      </c>
      <c r="R6607">
        <v>45.36</v>
      </c>
      <c r="S6607">
        <v>7</v>
      </c>
      <c r="T6607">
        <v>0</v>
      </c>
      <c r="U6607">
        <v>21.7728</v>
      </c>
    </row>
    <row r="6608" spans="1:21" x14ac:dyDescent="0.25">
      <c r="A6608">
        <v>6607</v>
      </c>
      <c r="B6608" t="s">
        <v>8994</v>
      </c>
      <c r="C6608" s="1">
        <v>42516</v>
      </c>
      <c r="D6608" s="1">
        <v>42521</v>
      </c>
      <c r="E6608" t="s">
        <v>49</v>
      </c>
      <c r="F6608" t="s">
        <v>5817</v>
      </c>
      <c r="G6608" t="s">
        <v>5818</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23.756399999999999</v>
      </c>
    </row>
    <row r="6609" spans="1:21" x14ac:dyDescent="0.25">
      <c r="A6609">
        <v>6608</v>
      </c>
      <c r="B6609" t="s">
        <v>8994</v>
      </c>
      <c r="C6609" s="1">
        <v>42516</v>
      </c>
      <c r="D6609" s="1">
        <v>42521</v>
      </c>
      <c r="E6609" t="s">
        <v>49</v>
      </c>
      <c r="F6609" t="s">
        <v>5817</v>
      </c>
      <c r="G6609" t="s">
        <v>5818</v>
      </c>
      <c r="H6609" t="s">
        <v>25</v>
      </c>
      <c r="I6609" t="s">
        <v>26</v>
      </c>
      <c r="J6609" t="s">
        <v>2547</v>
      </c>
      <c r="K6609" t="s">
        <v>42</v>
      </c>
      <c r="L6609">
        <v>92704</v>
      </c>
      <c r="M6609" t="s">
        <v>43</v>
      </c>
      <c r="N6609" t="s">
        <v>891</v>
      </c>
      <c r="O6609" t="s">
        <v>31</v>
      </c>
      <c r="P6609" t="s">
        <v>35</v>
      </c>
      <c r="Q6609" t="s">
        <v>892</v>
      </c>
      <c r="R6609">
        <v>484.70400000000001</v>
      </c>
      <c r="S6609">
        <v>6</v>
      </c>
      <c r="T6609">
        <v>0.2</v>
      </c>
      <c r="U6609">
        <v>-84.8232</v>
      </c>
    </row>
    <row r="6610" spans="1:21" x14ac:dyDescent="0.25">
      <c r="A6610">
        <v>6609</v>
      </c>
      <c r="B6610" t="s">
        <v>8994</v>
      </c>
      <c r="C6610" s="1">
        <v>42516</v>
      </c>
      <c r="D6610" s="1">
        <v>42521</v>
      </c>
      <c r="E6610" t="s">
        <v>49</v>
      </c>
      <c r="F6610" t="s">
        <v>5817</v>
      </c>
      <c r="G6610" t="s">
        <v>5818</v>
      </c>
      <c r="H6610" t="s">
        <v>25</v>
      </c>
      <c r="I6610" t="s">
        <v>26</v>
      </c>
      <c r="J6610" t="s">
        <v>2547</v>
      </c>
      <c r="K6610" t="s">
        <v>42</v>
      </c>
      <c r="L6610">
        <v>92704</v>
      </c>
      <c r="M6610" t="s">
        <v>43</v>
      </c>
      <c r="N6610" t="s">
        <v>6523</v>
      </c>
      <c r="O6610" t="s">
        <v>70</v>
      </c>
      <c r="P6610" t="s">
        <v>683</v>
      </c>
      <c r="Q6610" t="s">
        <v>6524</v>
      </c>
      <c r="R6610">
        <v>371.976</v>
      </c>
      <c r="S6610">
        <v>3</v>
      </c>
      <c r="T6610">
        <v>0.2</v>
      </c>
      <c r="U6610">
        <v>116.24250000000001</v>
      </c>
    </row>
    <row r="6611" spans="1:21" x14ac:dyDescent="0.25">
      <c r="A6611">
        <v>6610</v>
      </c>
      <c r="B6611" t="s">
        <v>8995</v>
      </c>
      <c r="C6611" s="1">
        <v>42073</v>
      </c>
      <c r="D6611" s="1">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v>
      </c>
      <c r="S6611">
        <v>6</v>
      </c>
      <c r="T6611">
        <v>0</v>
      </c>
      <c r="U6611">
        <v>25.1496</v>
      </c>
    </row>
    <row r="6612" spans="1:21" x14ac:dyDescent="0.25">
      <c r="A6612">
        <v>6611</v>
      </c>
      <c r="B6612" t="s">
        <v>8996</v>
      </c>
      <c r="C6612" s="1">
        <v>42663</v>
      </c>
      <c r="D6612" s="1">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6.03</v>
      </c>
    </row>
    <row r="6613" spans="1:21" x14ac:dyDescent="0.25">
      <c r="A6613">
        <v>6612</v>
      </c>
      <c r="B6613" t="s">
        <v>8997</v>
      </c>
      <c r="C6613" s="1">
        <v>42115</v>
      </c>
      <c r="D6613" s="1">
        <v>42122</v>
      </c>
      <c r="E6613" t="s">
        <v>49</v>
      </c>
      <c r="F6613" t="s">
        <v>8316</v>
      </c>
      <c r="G6613" t="s">
        <v>8317</v>
      </c>
      <c r="H6613" t="s">
        <v>25</v>
      </c>
      <c r="I6613" t="s">
        <v>26</v>
      </c>
      <c r="J6613" t="s">
        <v>1477</v>
      </c>
      <c r="K6613" t="s">
        <v>28</v>
      </c>
      <c r="L6613">
        <v>40214</v>
      </c>
      <c r="M6613" t="s">
        <v>29</v>
      </c>
      <c r="N6613" t="s">
        <v>1086</v>
      </c>
      <c r="O6613" t="s">
        <v>31</v>
      </c>
      <c r="P6613" t="s">
        <v>35</v>
      </c>
      <c r="Q6613" t="s">
        <v>1087</v>
      </c>
      <c r="R6613">
        <v>191.96</v>
      </c>
      <c r="S6613">
        <v>2</v>
      </c>
      <c r="T6613">
        <v>0</v>
      </c>
      <c r="U6613">
        <v>51.8292</v>
      </c>
    </row>
    <row r="6614" spans="1:21" x14ac:dyDescent="0.25">
      <c r="A6614">
        <v>6613</v>
      </c>
      <c r="B6614" t="s">
        <v>8997</v>
      </c>
      <c r="C6614" s="1">
        <v>42115</v>
      </c>
      <c r="D6614" s="1">
        <v>42122</v>
      </c>
      <c r="E6614" t="s">
        <v>49</v>
      </c>
      <c r="F6614" t="s">
        <v>8316</v>
      </c>
      <c r="G6614" t="s">
        <v>8317</v>
      </c>
      <c r="H6614" t="s">
        <v>25</v>
      </c>
      <c r="I6614" t="s">
        <v>26</v>
      </c>
      <c r="J6614" t="s">
        <v>1477</v>
      </c>
      <c r="K6614" t="s">
        <v>28</v>
      </c>
      <c r="L6614">
        <v>40214</v>
      </c>
      <c r="M6614" t="s">
        <v>29</v>
      </c>
      <c r="N6614" t="s">
        <v>131</v>
      </c>
      <c r="O6614" t="s">
        <v>45</v>
      </c>
      <c r="P6614" t="s">
        <v>74</v>
      </c>
      <c r="Q6614" t="s">
        <v>132</v>
      </c>
      <c r="R6614">
        <v>21.3</v>
      </c>
      <c r="S6614">
        <v>3</v>
      </c>
      <c r="T6614">
        <v>0</v>
      </c>
      <c r="U6614">
        <v>9.798</v>
      </c>
    </row>
    <row r="6615" spans="1:21" x14ac:dyDescent="0.25">
      <c r="A6615">
        <v>6614</v>
      </c>
      <c r="B6615" t="s">
        <v>8997</v>
      </c>
      <c r="C6615" s="1">
        <v>42115</v>
      </c>
      <c r="D6615" s="1">
        <v>42122</v>
      </c>
      <c r="E6615" t="s">
        <v>49</v>
      </c>
      <c r="F6615" t="s">
        <v>8316</v>
      </c>
      <c r="G6615" t="s">
        <v>8317</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row>
    <row r="6616" spans="1:21" x14ac:dyDescent="0.25">
      <c r="A6616">
        <v>6615</v>
      </c>
      <c r="B6616" t="s">
        <v>8997</v>
      </c>
      <c r="C6616" s="1">
        <v>42115</v>
      </c>
      <c r="D6616" s="1">
        <v>42122</v>
      </c>
      <c r="E6616" t="s">
        <v>49</v>
      </c>
      <c r="F6616" t="s">
        <v>8316</v>
      </c>
      <c r="G6616" t="s">
        <v>8317</v>
      </c>
      <c r="H6616" t="s">
        <v>25</v>
      </c>
      <c r="I6616" t="s">
        <v>26</v>
      </c>
      <c r="J6616" t="s">
        <v>1477</v>
      </c>
      <c r="K6616" t="s">
        <v>28</v>
      </c>
      <c r="L6616">
        <v>40214</v>
      </c>
      <c r="M6616" t="s">
        <v>29</v>
      </c>
      <c r="N6616" t="s">
        <v>2267</v>
      </c>
      <c r="O6616" t="s">
        <v>31</v>
      </c>
      <c r="P6616" t="s">
        <v>64</v>
      </c>
      <c r="Q6616" t="s">
        <v>2268</v>
      </c>
      <c r="R6616">
        <v>209.88</v>
      </c>
      <c r="S6616">
        <v>3</v>
      </c>
      <c r="T6616">
        <v>0</v>
      </c>
      <c r="U6616">
        <v>35.679600000000001</v>
      </c>
    </row>
    <row r="6617" spans="1:21" x14ac:dyDescent="0.25">
      <c r="A6617">
        <v>6616</v>
      </c>
      <c r="B6617" t="s">
        <v>8998</v>
      </c>
      <c r="C6617" s="1">
        <v>42538</v>
      </c>
      <c r="D6617" s="1">
        <v>42540</v>
      </c>
      <c r="E6617" t="s">
        <v>187</v>
      </c>
      <c r="F6617" t="s">
        <v>1373</v>
      </c>
      <c r="G6617" t="s">
        <v>1374</v>
      </c>
      <c r="H6617" t="s">
        <v>25</v>
      </c>
      <c r="I6617" t="s">
        <v>26</v>
      </c>
      <c r="J6617" t="s">
        <v>41</v>
      </c>
      <c r="K6617" t="s">
        <v>42</v>
      </c>
      <c r="L6617">
        <v>90045</v>
      </c>
      <c r="M6617" t="s">
        <v>43</v>
      </c>
      <c r="N6617" t="s">
        <v>7059</v>
      </c>
      <c r="O6617" t="s">
        <v>31</v>
      </c>
      <c r="P6617" t="s">
        <v>32</v>
      </c>
      <c r="Q6617" t="s">
        <v>7060</v>
      </c>
      <c r="R6617">
        <v>239.666</v>
      </c>
      <c r="S6617">
        <v>2</v>
      </c>
      <c r="T6617">
        <v>0.15</v>
      </c>
      <c r="U6617">
        <v>14.098000000000001</v>
      </c>
    </row>
    <row r="6618" spans="1:21" x14ac:dyDescent="0.25">
      <c r="A6618">
        <v>6617</v>
      </c>
      <c r="B6618" t="s">
        <v>8998</v>
      </c>
      <c r="C6618" s="1">
        <v>42538</v>
      </c>
      <c r="D6618" s="1">
        <v>42540</v>
      </c>
      <c r="E6618" t="s">
        <v>187</v>
      </c>
      <c r="F6618" t="s">
        <v>1373</v>
      </c>
      <c r="G6618" t="s">
        <v>1374</v>
      </c>
      <c r="H6618" t="s">
        <v>25</v>
      </c>
      <c r="I6618" t="s">
        <v>26</v>
      </c>
      <c r="J6618" t="s">
        <v>41</v>
      </c>
      <c r="K6618" t="s">
        <v>42</v>
      </c>
      <c r="L6618">
        <v>90045</v>
      </c>
      <c r="M6618" t="s">
        <v>43</v>
      </c>
      <c r="N6618" t="s">
        <v>5526</v>
      </c>
      <c r="O6618" t="s">
        <v>45</v>
      </c>
      <c r="P6618" t="s">
        <v>46</v>
      </c>
      <c r="Q6618" t="s">
        <v>5527</v>
      </c>
      <c r="R6618">
        <v>22.5</v>
      </c>
      <c r="S6618">
        <v>6</v>
      </c>
      <c r="T6618">
        <v>0</v>
      </c>
      <c r="U6618">
        <v>10.8</v>
      </c>
    </row>
    <row r="6619" spans="1:21" x14ac:dyDescent="0.25">
      <c r="A6619">
        <v>6618</v>
      </c>
      <c r="B6619" t="s">
        <v>8998</v>
      </c>
      <c r="C6619" s="1">
        <v>42538</v>
      </c>
      <c r="D6619" s="1">
        <v>42540</v>
      </c>
      <c r="E6619" t="s">
        <v>187</v>
      </c>
      <c r="F6619" t="s">
        <v>1373</v>
      </c>
      <c r="G6619" t="s">
        <v>1374</v>
      </c>
      <c r="H6619" t="s">
        <v>25</v>
      </c>
      <c r="I6619" t="s">
        <v>26</v>
      </c>
      <c r="J6619" t="s">
        <v>41</v>
      </c>
      <c r="K6619" t="s">
        <v>42</v>
      </c>
      <c r="L6619">
        <v>90045</v>
      </c>
      <c r="M6619" t="s">
        <v>43</v>
      </c>
      <c r="N6619" t="s">
        <v>8543</v>
      </c>
      <c r="O6619" t="s">
        <v>45</v>
      </c>
      <c r="P6619" t="s">
        <v>89</v>
      </c>
      <c r="Q6619" t="s">
        <v>8544</v>
      </c>
      <c r="R6619">
        <v>219.84</v>
      </c>
      <c r="S6619">
        <v>4</v>
      </c>
      <c r="T6619">
        <v>0</v>
      </c>
      <c r="U6619">
        <v>107.7216</v>
      </c>
    </row>
    <row r="6620" spans="1:21" x14ac:dyDescent="0.25">
      <c r="A6620">
        <v>6619</v>
      </c>
      <c r="B6620" t="s">
        <v>8999</v>
      </c>
      <c r="C6620" s="1">
        <v>42748</v>
      </c>
      <c r="D6620" s="1">
        <v>42753</v>
      </c>
      <c r="E6620" t="s">
        <v>22</v>
      </c>
      <c r="F6620" t="s">
        <v>3673</v>
      </c>
      <c r="G6620" t="s">
        <v>3674</v>
      </c>
      <c r="H6620" t="s">
        <v>40</v>
      </c>
      <c r="I6620" t="s">
        <v>26</v>
      </c>
      <c r="J6620" t="s">
        <v>317</v>
      </c>
      <c r="K6620" t="s">
        <v>596</v>
      </c>
      <c r="L6620">
        <v>65807</v>
      </c>
      <c r="M6620" t="s">
        <v>104</v>
      </c>
      <c r="N6620" t="s">
        <v>5537</v>
      </c>
      <c r="O6620" t="s">
        <v>45</v>
      </c>
      <c r="P6620" t="s">
        <v>89</v>
      </c>
      <c r="Q6620" t="s">
        <v>5538</v>
      </c>
      <c r="R6620">
        <v>32.4</v>
      </c>
      <c r="S6620">
        <v>5</v>
      </c>
      <c r="T6620">
        <v>0</v>
      </c>
      <c r="U6620">
        <v>15.552</v>
      </c>
    </row>
    <row r="6621" spans="1:21" x14ac:dyDescent="0.25">
      <c r="A6621">
        <v>6620</v>
      </c>
      <c r="B6621" t="s">
        <v>8999</v>
      </c>
      <c r="C6621" s="1">
        <v>42748</v>
      </c>
      <c r="D6621" s="1">
        <v>42753</v>
      </c>
      <c r="E6621" t="s">
        <v>22</v>
      </c>
      <c r="F6621" t="s">
        <v>3673</v>
      </c>
      <c r="G6621" t="s">
        <v>3674</v>
      </c>
      <c r="H6621" t="s">
        <v>40</v>
      </c>
      <c r="I6621" t="s">
        <v>26</v>
      </c>
      <c r="J6621" t="s">
        <v>317</v>
      </c>
      <c r="K6621" t="s">
        <v>596</v>
      </c>
      <c r="L6621">
        <v>65807</v>
      </c>
      <c r="M6621" t="s">
        <v>104</v>
      </c>
      <c r="N6621" t="s">
        <v>8365</v>
      </c>
      <c r="O6621" t="s">
        <v>45</v>
      </c>
      <c r="P6621" t="s">
        <v>67</v>
      </c>
      <c r="Q6621" t="s">
        <v>8366</v>
      </c>
      <c r="R6621">
        <v>209.94</v>
      </c>
      <c r="S6621">
        <v>6</v>
      </c>
      <c r="T6621">
        <v>0</v>
      </c>
      <c r="U6621">
        <v>54.584400000000002</v>
      </c>
    </row>
    <row r="6622" spans="1:21" x14ac:dyDescent="0.25">
      <c r="A6622">
        <v>6621</v>
      </c>
      <c r="B6622" t="s">
        <v>8999</v>
      </c>
      <c r="C6622" s="1">
        <v>42748</v>
      </c>
      <c r="D6622" s="1">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4164.05</v>
      </c>
      <c r="S6622">
        <v>5</v>
      </c>
      <c r="T6622">
        <v>0</v>
      </c>
      <c r="U6622">
        <v>83.281000000000006</v>
      </c>
    </row>
    <row r="6623" spans="1:21" x14ac:dyDescent="0.25">
      <c r="A6623">
        <v>6622</v>
      </c>
      <c r="B6623" t="s">
        <v>8999</v>
      </c>
      <c r="C6623" s="1">
        <v>42748</v>
      </c>
      <c r="D6623" s="1">
        <v>42753</v>
      </c>
      <c r="E6623" t="s">
        <v>22</v>
      </c>
      <c r="F6623" t="s">
        <v>3673</v>
      </c>
      <c r="G6623" t="s">
        <v>3674</v>
      </c>
      <c r="H6623" t="s">
        <v>40</v>
      </c>
      <c r="I6623" t="s">
        <v>26</v>
      </c>
      <c r="J6623" t="s">
        <v>317</v>
      </c>
      <c r="K6623" t="s">
        <v>596</v>
      </c>
      <c r="L6623">
        <v>65807</v>
      </c>
      <c r="M6623" t="s">
        <v>104</v>
      </c>
      <c r="N6623" t="s">
        <v>6705</v>
      </c>
      <c r="O6623" t="s">
        <v>31</v>
      </c>
      <c r="P6623" t="s">
        <v>32</v>
      </c>
      <c r="Q6623" t="s">
        <v>6706</v>
      </c>
      <c r="R6623">
        <v>212.94</v>
      </c>
      <c r="S6623">
        <v>3</v>
      </c>
      <c r="T6623">
        <v>0</v>
      </c>
      <c r="U6623">
        <v>53.234999999999999</v>
      </c>
    </row>
    <row r="6624" spans="1:21" x14ac:dyDescent="0.25">
      <c r="A6624">
        <v>6623</v>
      </c>
      <c r="B6624" t="s">
        <v>9000</v>
      </c>
      <c r="C6624" s="1">
        <v>41888</v>
      </c>
      <c r="D6624" s="1">
        <v>41891</v>
      </c>
      <c r="E6624" t="s">
        <v>187</v>
      </c>
      <c r="F6624" t="s">
        <v>9001</v>
      </c>
      <c r="G6624" t="s">
        <v>9002</v>
      </c>
      <c r="H6624" t="s">
        <v>40</v>
      </c>
      <c r="I6624" t="s">
        <v>26</v>
      </c>
      <c r="J6624" t="s">
        <v>126</v>
      </c>
      <c r="K6624" t="s">
        <v>42</v>
      </c>
      <c r="L6624">
        <v>94109</v>
      </c>
      <c r="M6624" t="s">
        <v>43</v>
      </c>
      <c r="N6624" t="s">
        <v>63</v>
      </c>
      <c r="O6624" t="s">
        <v>31</v>
      </c>
      <c r="P6624" t="s">
        <v>64</v>
      </c>
      <c r="Q6624" t="s">
        <v>65</v>
      </c>
      <c r="R6624">
        <v>41.88</v>
      </c>
      <c r="S6624">
        <v>6</v>
      </c>
      <c r="T6624">
        <v>0</v>
      </c>
      <c r="U6624">
        <v>12.145200000000001</v>
      </c>
    </row>
    <row r="6625" spans="1:21" x14ac:dyDescent="0.25">
      <c r="A6625">
        <v>6624</v>
      </c>
      <c r="B6625" t="s">
        <v>9000</v>
      </c>
      <c r="C6625" s="1">
        <v>41888</v>
      </c>
      <c r="D6625" s="1">
        <v>41891</v>
      </c>
      <c r="E6625" t="s">
        <v>187</v>
      </c>
      <c r="F6625" t="s">
        <v>9001</v>
      </c>
      <c r="G6625" t="s">
        <v>9002</v>
      </c>
      <c r="H6625" t="s">
        <v>40</v>
      </c>
      <c r="I6625" t="s">
        <v>26</v>
      </c>
      <c r="J6625" t="s">
        <v>126</v>
      </c>
      <c r="K6625" t="s">
        <v>42</v>
      </c>
      <c r="L6625">
        <v>94109</v>
      </c>
      <c r="M6625" t="s">
        <v>43</v>
      </c>
      <c r="N6625" t="s">
        <v>2231</v>
      </c>
      <c r="O6625" t="s">
        <v>45</v>
      </c>
      <c r="P6625" t="s">
        <v>46</v>
      </c>
      <c r="Q6625" t="s">
        <v>2232</v>
      </c>
      <c r="R6625">
        <v>58.48</v>
      </c>
      <c r="S6625">
        <v>8</v>
      </c>
      <c r="T6625">
        <v>0</v>
      </c>
      <c r="U6625">
        <v>27.485600000000002</v>
      </c>
    </row>
    <row r="6626" spans="1:21" x14ac:dyDescent="0.25">
      <c r="A6626">
        <v>6625</v>
      </c>
      <c r="B6626" t="s">
        <v>9003</v>
      </c>
      <c r="C6626" s="1">
        <v>42023</v>
      </c>
      <c r="D6626" s="1">
        <v>42027</v>
      </c>
      <c r="E6626" t="s">
        <v>49</v>
      </c>
      <c r="F6626" t="s">
        <v>3354</v>
      </c>
      <c r="G6626" t="s">
        <v>3355</v>
      </c>
      <c r="H6626" t="s">
        <v>25</v>
      </c>
      <c r="I6626" t="s">
        <v>26</v>
      </c>
      <c r="J6626" t="s">
        <v>9004</v>
      </c>
      <c r="K6626" t="s">
        <v>103</v>
      </c>
      <c r="L6626">
        <v>77590</v>
      </c>
      <c r="M6626" t="s">
        <v>104</v>
      </c>
      <c r="N6626" t="s">
        <v>4865</v>
      </c>
      <c r="O6626" t="s">
        <v>31</v>
      </c>
      <c r="P6626" t="s">
        <v>55</v>
      </c>
      <c r="Q6626" t="s">
        <v>4866</v>
      </c>
      <c r="R6626">
        <v>102.438</v>
      </c>
      <c r="S6626">
        <v>1</v>
      </c>
      <c r="T6626">
        <v>0.3</v>
      </c>
      <c r="U6626">
        <v>-13.1706</v>
      </c>
    </row>
    <row r="6627" spans="1:21" x14ac:dyDescent="0.25">
      <c r="A6627">
        <v>6626</v>
      </c>
      <c r="B6627" t="s">
        <v>9003</v>
      </c>
      <c r="C6627" s="1">
        <v>42023</v>
      </c>
      <c r="D6627" s="1">
        <v>42027</v>
      </c>
      <c r="E6627" t="s">
        <v>49</v>
      </c>
      <c r="F6627" t="s">
        <v>3354</v>
      </c>
      <c r="G6627" t="s">
        <v>3355</v>
      </c>
      <c r="H6627" t="s">
        <v>25</v>
      </c>
      <c r="I6627" t="s">
        <v>26</v>
      </c>
      <c r="J6627" t="s">
        <v>9004</v>
      </c>
      <c r="K6627" t="s">
        <v>103</v>
      </c>
      <c r="L6627">
        <v>77590</v>
      </c>
      <c r="M6627" t="s">
        <v>104</v>
      </c>
      <c r="N6627" t="s">
        <v>6149</v>
      </c>
      <c r="O6627" t="s">
        <v>31</v>
      </c>
      <c r="P6627" t="s">
        <v>35</v>
      </c>
      <c r="Q6627" t="s">
        <v>6150</v>
      </c>
      <c r="R6627">
        <v>199.304</v>
      </c>
      <c r="S6627">
        <v>4</v>
      </c>
      <c r="T6627">
        <v>0.3</v>
      </c>
      <c r="U6627">
        <v>-8.5416000000000007</v>
      </c>
    </row>
    <row r="6628" spans="1:21" x14ac:dyDescent="0.25">
      <c r="A6628">
        <v>6627</v>
      </c>
      <c r="B6628" t="s">
        <v>9005</v>
      </c>
      <c r="C6628" s="1">
        <v>41987</v>
      </c>
      <c r="D6628" s="1">
        <v>41994</v>
      </c>
      <c r="E6628" t="s">
        <v>49</v>
      </c>
      <c r="F6628" t="s">
        <v>4055</v>
      </c>
      <c r="G6628" t="s">
        <v>4056</v>
      </c>
      <c r="H6628" t="s">
        <v>25</v>
      </c>
      <c r="I6628" t="s">
        <v>26</v>
      </c>
      <c r="J6628" t="s">
        <v>265</v>
      </c>
      <c r="K6628" t="s">
        <v>266</v>
      </c>
      <c r="L6628">
        <v>10024</v>
      </c>
      <c r="M6628" t="s">
        <v>147</v>
      </c>
      <c r="N6628" t="s">
        <v>7240</v>
      </c>
      <c r="O6628" t="s">
        <v>70</v>
      </c>
      <c r="P6628" t="s">
        <v>683</v>
      </c>
      <c r="Q6628" t="s">
        <v>7241</v>
      </c>
      <c r="R6628">
        <v>6999.96</v>
      </c>
      <c r="S6628">
        <v>4</v>
      </c>
      <c r="T6628">
        <v>0</v>
      </c>
      <c r="U6628">
        <v>2239.9872</v>
      </c>
    </row>
    <row r="6629" spans="1:21" x14ac:dyDescent="0.25">
      <c r="A6629">
        <v>6628</v>
      </c>
      <c r="B6629" t="s">
        <v>9006</v>
      </c>
      <c r="C6629" s="1">
        <v>41782</v>
      </c>
      <c r="D6629" s="1">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6.2207999999999997</v>
      </c>
    </row>
    <row r="6630" spans="1:21" x14ac:dyDescent="0.25">
      <c r="A6630">
        <v>6629</v>
      </c>
      <c r="B6630" t="s">
        <v>9007</v>
      </c>
      <c r="C6630" s="1">
        <v>42266</v>
      </c>
      <c r="D6630" s="1">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279.86</v>
      </c>
      <c r="S6630">
        <v>14</v>
      </c>
      <c r="T6630">
        <v>0</v>
      </c>
      <c r="U6630">
        <v>134.33279999999999</v>
      </c>
    </row>
    <row r="6631" spans="1:21" x14ac:dyDescent="0.25">
      <c r="A6631">
        <v>6630</v>
      </c>
      <c r="B6631" t="s">
        <v>9008</v>
      </c>
      <c r="C6631" s="1">
        <v>42279</v>
      </c>
      <c r="D6631" s="1">
        <v>42283</v>
      </c>
      <c r="E6631" t="s">
        <v>49</v>
      </c>
      <c r="F6631" t="s">
        <v>3967</v>
      </c>
      <c r="G6631" t="s">
        <v>3968</v>
      </c>
      <c r="H6631" t="s">
        <v>101</v>
      </c>
      <c r="I6631" t="s">
        <v>26</v>
      </c>
      <c r="J6631" t="s">
        <v>9009</v>
      </c>
      <c r="K6631" t="s">
        <v>87</v>
      </c>
      <c r="L6631">
        <v>27893</v>
      </c>
      <c r="M6631" t="s">
        <v>29</v>
      </c>
      <c r="N6631" t="s">
        <v>4745</v>
      </c>
      <c r="O6631" t="s">
        <v>45</v>
      </c>
      <c r="P6631" t="s">
        <v>74</v>
      </c>
      <c r="Q6631" t="s">
        <v>4746</v>
      </c>
      <c r="R6631">
        <v>7.38</v>
      </c>
      <c r="S6631">
        <v>5</v>
      </c>
      <c r="T6631">
        <v>0.7</v>
      </c>
      <c r="U6631">
        <v>-5.4119999999999999</v>
      </c>
    </row>
    <row r="6632" spans="1:21" x14ac:dyDescent="0.25">
      <c r="A6632">
        <v>6631</v>
      </c>
      <c r="B6632" t="s">
        <v>9010</v>
      </c>
      <c r="C6632" s="1">
        <v>42729</v>
      </c>
      <c r="D6632" s="1">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698.35199999999998</v>
      </c>
      <c r="S6632">
        <v>3</v>
      </c>
      <c r="T6632">
        <v>0.2</v>
      </c>
      <c r="U6632">
        <v>52.376399999999997</v>
      </c>
    </row>
    <row r="6633" spans="1:21" x14ac:dyDescent="0.25">
      <c r="A6633">
        <v>6632</v>
      </c>
      <c r="B6633" t="s">
        <v>9010</v>
      </c>
      <c r="C6633" s="1">
        <v>42729</v>
      </c>
      <c r="D6633" s="1">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1" x14ac:dyDescent="0.25">
      <c r="A6634">
        <v>6633</v>
      </c>
      <c r="B6634" t="s">
        <v>9011</v>
      </c>
      <c r="C6634" s="1">
        <v>42496</v>
      </c>
      <c r="D6634" s="1">
        <v>42498</v>
      </c>
      <c r="E6634" t="s">
        <v>22</v>
      </c>
      <c r="F6634" t="s">
        <v>4535</v>
      </c>
      <c r="G6634" t="s">
        <v>4536</v>
      </c>
      <c r="H6634" t="s">
        <v>101</v>
      </c>
      <c r="I6634" t="s">
        <v>26</v>
      </c>
      <c r="J6634" t="s">
        <v>317</v>
      </c>
      <c r="K6634" t="s">
        <v>596</v>
      </c>
      <c r="L6634">
        <v>65807</v>
      </c>
      <c r="M6634" t="s">
        <v>104</v>
      </c>
      <c r="N6634" t="s">
        <v>5374</v>
      </c>
      <c r="O6634" t="s">
        <v>45</v>
      </c>
      <c r="P6634" t="s">
        <v>77</v>
      </c>
      <c r="Q6634" t="s">
        <v>5375</v>
      </c>
      <c r="R6634">
        <v>54.48</v>
      </c>
      <c r="S6634">
        <v>1</v>
      </c>
      <c r="T6634">
        <v>0</v>
      </c>
      <c r="U6634">
        <v>15.2544</v>
      </c>
    </row>
    <row r="6635" spans="1:21" x14ac:dyDescent="0.25">
      <c r="A6635">
        <v>6634</v>
      </c>
      <c r="B6635" t="s">
        <v>9012</v>
      </c>
      <c r="C6635" s="1">
        <v>42667</v>
      </c>
      <c r="D6635" s="1">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85.995699999999999</v>
      </c>
    </row>
    <row r="6636" spans="1:21" x14ac:dyDescent="0.25">
      <c r="A6636">
        <v>6635</v>
      </c>
      <c r="B6636" t="s">
        <v>9013</v>
      </c>
      <c r="C6636" s="1">
        <v>42861</v>
      </c>
      <c r="D6636" s="1">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68.540999999999997</v>
      </c>
      <c r="S6636">
        <v>11</v>
      </c>
      <c r="T6636">
        <v>0.7</v>
      </c>
      <c r="U6636">
        <v>-52.548099999999998</v>
      </c>
    </row>
    <row r="6637" spans="1:21" x14ac:dyDescent="0.25">
      <c r="A6637">
        <v>6636</v>
      </c>
      <c r="B6637" t="s">
        <v>9013</v>
      </c>
      <c r="C6637" s="1">
        <v>42861</v>
      </c>
      <c r="D6637" s="1">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627.16800000000001</v>
      </c>
      <c r="S6637">
        <v>4</v>
      </c>
      <c r="T6637">
        <v>0.2</v>
      </c>
      <c r="U6637">
        <v>70.556399999999996</v>
      </c>
    </row>
    <row r="6638" spans="1:21" x14ac:dyDescent="0.25">
      <c r="A6638">
        <v>6637</v>
      </c>
      <c r="B6638" t="s">
        <v>9013</v>
      </c>
      <c r="C6638" s="1">
        <v>42861</v>
      </c>
      <c r="D6638" s="1">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v>
      </c>
      <c r="S6638">
        <v>5</v>
      </c>
      <c r="T6638">
        <v>0.2</v>
      </c>
      <c r="U6638">
        <v>39.689</v>
      </c>
    </row>
    <row r="6639" spans="1:21" x14ac:dyDescent="0.25">
      <c r="A6639">
        <v>6638</v>
      </c>
      <c r="B6639" t="s">
        <v>9014</v>
      </c>
      <c r="C6639" s="1">
        <v>43066</v>
      </c>
      <c r="D6639" s="1">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2.0270999999999999</v>
      </c>
    </row>
    <row r="6640" spans="1:21" x14ac:dyDescent="0.25">
      <c r="A6640">
        <v>6639</v>
      </c>
      <c r="B6640" t="s">
        <v>9014</v>
      </c>
      <c r="C6640" s="1">
        <v>43066</v>
      </c>
      <c r="D6640" s="1">
        <v>43069</v>
      </c>
      <c r="E6640" t="s">
        <v>22</v>
      </c>
      <c r="F6640" t="s">
        <v>2182</v>
      </c>
      <c r="G6640" t="s">
        <v>2183</v>
      </c>
      <c r="H6640" t="s">
        <v>25</v>
      </c>
      <c r="I6640" t="s">
        <v>26</v>
      </c>
      <c r="J6640" t="s">
        <v>265</v>
      </c>
      <c r="K6640" t="s">
        <v>266</v>
      </c>
      <c r="L6640">
        <v>10011</v>
      </c>
      <c r="M6640" t="s">
        <v>147</v>
      </c>
      <c r="N6640" t="s">
        <v>5820</v>
      </c>
      <c r="O6640" t="s">
        <v>45</v>
      </c>
      <c r="P6640" t="s">
        <v>74</v>
      </c>
      <c r="Q6640" t="s">
        <v>5821</v>
      </c>
      <c r="R6640">
        <v>107.42400000000001</v>
      </c>
      <c r="S6640">
        <v>6</v>
      </c>
      <c r="T6640">
        <v>0.2</v>
      </c>
      <c r="U6640">
        <v>36.255600000000001</v>
      </c>
    </row>
    <row r="6641" spans="1:21" x14ac:dyDescent="0.25">
      <c r="A6641">
        <v>6640</v>
      </c>
      <c r="B6641" t="s">
        <v>9015</v>
      </c>
      <c r="C6641" s="1">
        <v>41943</v>
      </c>
      <c r="D6641" s="1">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x14ac:dyDescent="0.25">
      <c r="A6642">
        <v>6641</v>
      </c>
      <c r="B6642" t="s">
        <v>9016</v>
      </c>
      <c r="C6642" s="1">
        <v>42952</v>
      </c>
      <c r="D6642" s="1">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60.422400000000003</v>
      </c>
    </row>
    <row r="6643" spans="1:21" x14ac:dyDescent="0.25">
      <c r="A6643">
        <v>6642</v>
      </c>
      <c r="B6643" t="s">
        <v>9016</v>
      </c>
      <c r="C6643" s="1">
        <v>42952</v>
      </c>
      <c r="D6643" s="1">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x14ac:dyDescent="0.25">
      <c r="A6644">
        <v>6643</v>
      </c>
      <c r="B6644" t="s">
        <v>9016</v>
      </c>
      <c r="C6644" s="1">
        <v>42952</v>
      </c>
      <c r="D6644" s="1">
        <v>42956</v>
      </c>
      <c r="E6644" t="s">
        <v>49</v>
      </c>
      <c r="F6644" t="s">
        <v>234</v>
      </c>
      <c r="G6644" t="s">
        <v>235</v>
      </c>
      <c r="H6644" t="s">
        <v>25</v>
      </c>
      <c r="I6644" t="s">
        <v>26</v>
      </c>
      <c r="J6644" t="s">
        <v>4382</v>
      </c>
      <c r="K6644" t="s">
        <v>253</v>
      </c>
      <c r="L6644">
        <v>46203</v>
      </c>
      <c r="M6644" t="s">
        <v>104</v>
      </c>
      <c r="N6644" t="s">
        <v>8465</v>
      </c>
      <c r="O6644" t="s">
        <v>45</v>
      </c>
      <c r="P6644" t="s">
        <v>46</v>
      </c>
      <c r="Q6644" t="s">
        <v>8466</v>
      </c>
      <c r="R6644">
        <v>133.19999999999999</v>
      </c>
      <c r="S6644">
        <v>9</v>
      </c>
      <c r="T6644">
        <v>0</v>
      </c>
      <c r="U6644">
        <v>66.599999999999994</v>
      </c>
    </row>
    <row r="6645" spans="1:21" x14ac:dyDescent="0.25">
      <c r="A6645">
        <v>6644</v>
      </c>
      <c r="B6645" t="s">
        <v>9017</v>
      </c>
      <c r="C6645" s="1">
        <v>42226</v>
      </c>
      <c r="D6645" s="1">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438.36799999999999</v>
      </c>
      <c r="S6645">
        <v>4</v>
      </c>
      <c r="T6645">
        <v>0.2</v>
      </c>
      <c r="U6645">
        <v>38.357199999999999</v>
      </c>
    </row>
    <row r="6646" spans="1:21" x14ac:dyDescent="0.25">
      <c r="A6646">
        <v>6645</v>
      </c>
      <c r="B6646" t="s">
        <v>9017</v>
      </c>
      <c r="C6646" s="1">
        <v>42226</v>
      </c>
      <c r="D6646" s="1">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139.94399999999999</v>
      </c>
      <c r="S6646">
        <v>7</v>
      </c>
      <c r="T6646">
        <v>0.2</v>
      </c>
      <c r="U6646">
        <v>-31.487400000000001</v>
      </c>
    </row>
    <row r="6647" spans="1:21" x14ac:dyDescent="0.25">
      <c r="A6647">
        <v>6646</v>
      </c>
      <c r="B6647" t="s">
        <v>9017</v>
      </c>
      <c r="C6647" s="1">
        <v>42226</v>
      </c>
      <c r="D6647" s="1">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15.015599999999999</v>
      </c>
    </row>
    <row r="6648" spans="1:21" x14ac:dyDescent="0.25">
      <c r="A6648">
        <v>6647</v>
      </c>
      <c r="B6648" t="s">
        <v>9018</v>
      </c>
      <c r="C6648" s="1">
        <v>42719</v>
      </c>
      <c r="D6648" s="1">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564.19500000000005</v>
      </c>
      <c r="S6648">
        <v>3</v>
      </c>
      <c r="T6648">
        <v>0.5</v>
      </c>
      <c r="U6648">
        <v>-304.6653</v>
      </c>
    </row>
    <row r="6649" spans="1:21" x14ac:dyDescent="0.25">
      <c r="A6649">
        <v>6648</v>
      </c>
      <c r="B6649" t="s">
        <v>9018</v>
      </c>
      <c r="C6649" s="1">
        <v>42719</v>
      </c>
      <c r="D6649" s="1">
        <v>42725</v>
      </c>
      <c r="E6649" t="s">
        <v>49</v>
      </c>
      <c r="F6649" t="s">
        <v>4090</v>
      </c>
      <c r="G6649" t="s">
        <v>4091</v>
      </c>
      <c r="H6649" t="s">
        <v>101</v>
      </c>
      <c r="I6649" t="s">
        <v>26</v>
      </c>
      <c r="J6649" t="s">
        <v>317</v>
      </c>
      <c r="K6649" t="s">
        <v>419</v>
      </c>
      <c r="L6649">
        <v>97477</v>
      </c>
      <c r="M6649" t="s">
        <v>43</v>
      </c>
      <c r="N6649" t="s">
        <v>5374</v>
      </c>
      <c r="O6649" t="s">
        <v>45</v>
      </c>
      <c r="P6649" t="s">
        <v>77</v>
      </c>
      <c r="Q6649" t="s">
        <v>5375</v>
      </c>
      <c r="R6649">
        <v>87.168000000000006</v>
      </c>
      <c r="S6649">
        <v>2</v>
      </c>
      <c r="T6649">
        <v>0.2</v>
      </c>
      <c r="U6649">
        <v>8.7167999999999992</v>
      </c>
    </row>
    <row r="6650" spans="1:21" x14ac:dyDescent="0.25">
      <c r="A6650">
        <v>6649</v>
      </c>
      <c r="B6650" t="s">
        <v>9019</v>
      </c>
      <c r="C6650" s="1">
        <v>42986</v>
      </c>
      <c r="D6650" s="1">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42.616</v>
      </c>
      <c r="S6650">
        <v>7</v>
      </c>
      <c r="T6650">
        <v>0.8</v>
      </c>
      <c r="U6650">
        <v>-68.185599999999994</v>
      </c>
    </row>
    <row r="6651" spans="1:21" x14ac:dyDescent="0.25">
      <c r="A6651">
        <v>6650</v>
      </c>
      <c r="B6651" t="s">
        <v>9019</v>
      </c>
      <c r="C6651" s="1">
        <v>42986</v>
      </c>
      <c r="D6651" s="1">
        <v>42989</v>
      </c>
      <c r="E6651" t="s">
        <v>187</v>
      </c>
      <c r="F6651" t="s">
        <v>2414</v>
      </c>
      <c r="G6651" t="s">
        <v>2415</v>
      </c>
      <c r="H6651" t="s">
        <v>40</v>
      </c>
      <c r="I6651" t="s">
        <v>26</v>
      </c>
      <c r="J6651" t="s">
        <v>1129</v>
      </c>
      <c r="K6651" t="s">
        <v>103</v>
      </c>
      <c r="L6651">
        <v>76017</v>
      </c>
      <c r="M6651" t="s">
        <v>104</v>
      </c>
      <c r="N6651" t="s">
        <v>7670</v>
      </c>
      <c r="O6651" t="s">
        <v>70</v>
      </c>
      <c r="P6651" t="s">
        <v>1218</v>
      </c>
      <c r="Q6651" t="s">
        <v>7671</v>
      </c>
      <c r="R6651">
        <v>319.98399999999998</v>
      </c>
      <c r="S6651">
        <v>2</v>
      </c>
      <c r="T6651">
        <v>0.2</v>
      </c>
      <c r="U6651">
        <v>107.99460000000001</v>
      </c>
    </row>
    <row r="6652" spans="1:21" x14ac:dyDescent="0.25">
      <c r="A6652">
        <v>6651</v>
      </c>
      <c r="B6652" t="s">
        <v>9019</v>
      </c>
      <c r="C6652" s="1">
        <v>42986</v>
      </c>
      <c r="D6652" s="1">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15.497999999999999</v>
      </c>
    </row>
    <row r="6653" spans="1:21" x14ac:dyDescent="0.25">
      <c r="A6653">
        <v>6652</v>
      </c>
      <c r="B6653" t="s">
        <v>9019</v>
      </c>
      <c r="C6653" s="1">
        <v>42986</v>
      </c>
      <c r="D6653" s="1">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x14ac:dyDescent="0.25">
      <c r="A6654">
        <v>6653</v>
      </c>
      <c r="B6654" t="s">
        <v>9019</v>
      </c>
      <c r="C6654" s="1">
        <v>42986</v>
      </c>
      <c r="D6654" s="1">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20.736000000000001</v>
      </c>
      <c r="S6654">
        <v>4</v>
      </c>
      <c r="T6654">
        <v>0.2</v>
      </c>
      <c r="U6654">
        <v>7.2576000000000001</v>
      </c>
    </row>
    <row r="6655" spans="1:21" x14ac:dyDescent="0.25">
      <c r="A6655">
        <v>6654</v>
      </c>
      <c r="B6655" t="s">
        <v>9019</v>
      </c>
      <c r="C6655" s="1">
        <v>42986</v>
      </c>
      <c r="D6655" s="1">
        <v>42989</v>
      </c>
      <c r="E6655" t="s">
        <v>187</v>
      </c>
      <c r="F6655" t="s">
        <v>2414</v>
      </c>
      <c r="G6655" t="s">
        <v>2415</v>
      </c>
      <c r="H6655" t="s">
        <v>40</v>
      </c>
      <c r="I6655" t="s">
        <v>26</v>
      </c>
      <c r="J6655" t="s">
        <v>1129</v>
      </c>
      <c r="K6655" t="s">
        <v>103</v>
      </c>
      <c r="L6655">
        <v>76017</v>
      </c>
      <c r="M6655" t="s">
        <v>104</v>
      </c>
      <c r="N6655" t="s">
        <v>6602</v>
      </c>
      <c r="O6655" t="s">
        <v>31</v>
      </c>
      <c r="P6655" t="s">
        <v>35</v>
      </c>
      <c r="Q6655" t="s">
        <v>6603</v>
      </c>
      <c r="R6655">
        <v>213.43</v>
      </c>
      <c r="S6655">
        <v>5</v>
      </c>
      <c r="T6655">
        <v>0.3</v>
      </c>
      <c r="U6655">
        <v>-39.637</v>
      </c>
    </row>
    <row r="6656" spans="1:21" x14ac:dyDescent="0.25">
      <c r="A6656">
        <v>6655</v>
      </c>
      <c r="B6656" t="s">
        <v>9020</v>
      </c>
      <c r="C6656" s="1">
        <v>42786</v>
      </c>
      <c r="D6656" s="1">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25.0182</v>
      </c>
    </row>
    <row r="6657" spans="1:21" x14ac:dyDescent="0.25">
      <c r="A6657">
        <v>6656</v>
      </c>
      <c r="B6657" t="s">
        <v>9020</v>
      </c>
      <c r="C6657" s="1">
        <v>42786</v>
      </c>
      <c r="D6657" s="1">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31.992000000000001</v>
      </c>
      <c r="S6657">
        <v>1</v>
      </c>
      <c r="T6657">
        <v>0.2</v>
      </c>
      <c r="U6657">
        <v>4.7988</v>
      </c>
    </row>
    <row r="6658" spans="1:21" x14ac:dyDescent="0.25">
      <c r="A6658">
        <v>6657</v>
      </c>
      <c r="B6658" t="s">
        <v>9020</v>
      </c>
      <c r="C6658" s="1">
        <v>42786</v>
      </c>
      <c r="D6658" s="1">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51.167999999999999</v>
      </c>
      <c r="S6658">
        <v>2</v>
      </c>
      <c r="T6658">
        <v>0.2</v>
      </c>
      <c r="U6658">
        <v>-6.3959999999999999</v>
      </c>
    </row>
    <row r="6659" spans="1:21" x14ac:dyDescent="0.25">
      <c r="A6659">
        <v>6658</v>
      </c>
      <c r="B6659" t="s">
        <v>9020</v>
      </c>
      <c r="C6659" s="1">
        <v>42786</v>
      </c>
      <c r="D6659" s="1">
        <v>42793</v>
      </c>
      <c r="E6659" t="s">
        <v>49</v>
      </c>
      <c r="F6659" t="s">
        <v>3822</v>
      </c>
      <c r="G6659" t="s">
        <v>3823</v>
      </c>
      <c r="H6659" t="s">
        <v>101</v>
      </c>
      <c r="I6659" t="s">
        <v>26</v>
      </c>
      <c r="J6659" t="s">
        <v>308</v>
      </c>
      <c r="K6659" t="s">
        <v>309</v>
      </c>
      <c r="L6659">
        <v>85234</v>
      </c>
      <c r="M6659" t="s">
        <v>43</v>
      </c>
      <c r="N6659" t="s">
        <v>6446</v>
      </c>
      <c r="O6659" t="s">
        <v>45</v>
      </c>
      <c r="P6659" t="s">
        <v>172</v>
      </c>
      <c r="Q6659" t="s">
        <v>6447</v>
      </c>
      <c r="R6659">
        <v>10.64</v>
      </c>
      <c r="S6659">
        <v>5</v>
      </c>
      <c r="T6659">
        <v>0.2</v>
      </c>
      <c r="U6659">
        <v>3.8570000000000002</v>
      </c>
    </row>
    <row r="6660" spans="1:21" x14ac:dyDescent="0.25">
      <c r="A6660">
        <v>6659</v>
      </c>
      <c r="B6660" t="s">
        <v>9020</v>
      </c>
      <c r="C6660" s="1">
        <v>42786</v>
      </c>
      <c r="D6660" s="1">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v>
      </c>
    </row>
    <row r="6661" spans="1:21" x14ac:dyDescent="0.25">
      <c r="A6661">
        <v>6660</v>
      </c>
      <c r="B6661" t="s">
        <v>9020</v>
      </c>
      <c r="C6661" s="1">
        <v>42786</v>
      </c>
      <c r="D6661" s="1">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-185.71680000000001</v>
      </c>
    </row>
    <row r="6662" spans="1:21" x14ac:dyDescent="0.25">
      <c r="A6662">
        <v>6661</v>
      </c>
      <c r="B6662" t="s">
        <v>9021</v>
      </c>
      <c r="C6662" s="1">
        <v>42224</v>
      </c>
      <c r="D6662" s="1">
        <v>42226</v>
      </c>
      <c r="E6662" t="s">
        <v>22</v>
      </c>
      <c r="F6662" t="s">
        <v>5202</v>
      </c>
      <c r="G6662" t="s">
        <v>5203</v>
      </c>
      <c r="H6662" t="s">
        <v>25</v>
      </c>
      <c r="I6662" t="s">
        <v>26</v>
      </c>
      <c r="J6662" t="s">
        <v>1483</v>
      </c>
      <c r="K6662" t="s">
        <v>1247</v>
      </c>
      <c r="L6662">
        <v>1841</v>
      </c>
      <c r="M6662" t="s">
        <v>147</v>
      </c>
      <c r="N6662" t="s">
        <v>7351</v>
      </c>
      <c r="O6662" t="s">
        <v>45</v>
      </c>
      <c r="P6662" t="s">
        <v>67</v>
      </c>
      <c r="Q6662" t="s">
        <v>7352</v>
      </c>
      <c r="R6662">
        <v>39.659999999999997</v>
      </c>
      <c r="S6662">
        <v>2</v>
      </c>
      <c r="T6662">
        <v>0</v>
      </c>
      <c r="U6662">
        <v>11.898</v>
      </c>
    </row>
    <row r="6663" spans="1:21" x14ac:dyDescent="0.25">
      <c r="A6663">
        <v>6662</v>
      </c>
      <c r="B6663" t="s">
        <v>9021</v>
      </c>
      <c r="C6663" s="1">
        <v>42224</v>
      </c>
      <c r="D6663" s="1">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33.036799999999999</v>
      </c>
    </row>
    <row r="6664" spans="1:21" x14ac:dyDescent="0.25">
      <c r="A6664">
        <v>6663</v>
      </c>
      <c r="B6664" t="s">
        <v>9021</v>
      </c>
      <c r="C6664" s="1">
        <v>42224</v>
      </c>
      <c r="D6664" s="1">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447.86</v>
      </c>
      <c r="S6664">
        <v>7</v>
      </c>
      <c r="T6664">
        <v>0</v>
      </c>
      <c r="U6664">
        <v>210.49420000000001</v>
      </c>
    </row>
    <row r="6665" spans="1:21" x14ac:dyDescent="0.25">
      <c r="A6665">
        <v>6664</v>
      </c>
      <c r="B6665" t="s">
        <v>9022</v>
      </c>
      <c r="C6665" s="1">
        <v>43034</v>
      </c>
      <c r="D6665" s="1">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60.664499999999997</v>
      </c>
    </row>
    <row r="6666" spans="1:21" x14ac:dyDescent="0.25">
      <c r="A6666">
        <v>6665</v>
      </c>
      <c r="B6666" t="s">
        <v>9022</v>
      </c>
      <c r="C6666" s="1">
        <v>43034</v>
      </c>
      <c r="D6666" s="1">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251.58</v>
      </c>
      <c r="S6666">
        <v>7</v>
      </c>
      <c r="T6666">
        <v>0</v>
      </c>
      <c r="U6666">
        <v>113.211</v>
      </c>
    </row>
    <row r="6667" spans="1:21" x14ac:dyDescent="0.25">
      <c r="A6667">
        <v>6666</v>
      </c>
      <c r="B6667" t="s">
        <v>9023</v>
      </c>
      <c r="C6667" s="1">
        <v>42565</v>
      </c>
      <c r="D6667" s="1">
        <v>42569</v>
      </c>
      <c r="E6667" t="s">
        <v>22</v>
      </c>
      <c r="F6667" t="s">
        <v>3025</v>
      </c>
      <c r="G6667" t="s">
        <v>3026</v>
      </c>
      <c r="H6667" t="s">
        <v>25</v>
      </c>
      <c r="I6667" t="s">
        <v>26</v>
      </c>
      <c r="J6667" t="s">
        <v>3934</v>
      </c>
      <c r="K6667" t="s">
        <v>103</v>
      </c>
      <c r="L6667">
        <v>75061</v>
      </c>
      <c r="M6667" t="s">
        <v>104</v>
      </c>
      <c r="N6667" t="s">
        <v>8543</v>
      </c>
      <c r="O6667" t="s">
        <v>45</v>
      </c>
      <c r="P6667" t="s">
        <v>89</v>
      </c>
      <c r="Q6667" t="s">
        <v>8544</v>
      </c>
      <c r="R6667">
        <v>219.84</v>
      </c>
      <c r="S6667">
        <v>5</v>
      </c>
      <c r="T6667">
        <v>0.2</v>
      </c>
      <c r="U6667">
        <v>79.691999999999993</v>
      </c>
    </row>
    <row r="6668" spans="1:21" x14ac:dyDescent="0.25">
      <c r="A6668">
        <v>6667</v>
      </c>
      <c r="B6668" t="s">
        <v>9024</v>
      </c>
      <c r="C6668" s="1">
        <v>42867</v>
      </c>
      <c r="D6668" s="1">
        <v>42869</v>
      </c>
      <c r="E6668" t="s">
        <v>22</v>
      </c>
      <c r="F6668" t="s">
        <v>1910</v>
      </c>
      <c r="G6668" t="s">
        <v>1911</v>
      </c>
      <c r="H6668" t="s">
        <v>25</v>
      </c>
      <c r="I6668" t="s">
        <v>26</v>
      </c>
      <c r="J6668" t="s">
        <v>3944</v>
      </c>
      <c r="K6668" t="s">
        <v>789</v>
      </c>
      <c r="L6668">
        <v>8360</v>
      </c>
      <c r="M6668" t="s">
        <v>147</v>
      </c>
      <c r="N6668" t="s">
        <v>7661</v>
      </c>
      <c r="O6668" t="s">
        <v>31</v>
      </c>
      <c r="P6668" t="s">
        <v>64</v>
      </c>
      <c r="Q6668" t="s">
        <v>7662</v>
      </c>
      <c r="R6668">
        <v>42.85</v>
      </c>
      <c r="S6668">
        <v>5</v>
      </c>
      <c r="T6668">
        <v>0</v>
      </c>
      <c r="U6668">
        <v>15.426</v>
      </c>
    </row>
    <row r="6669" spans="1:21" x14ac:dyDescent="0.25">
      <c r="A6669">
        <v>6668</v>
      </c>
      <c r="B6669" t="s">
        <v>9024</v>
      </c>
      <c r="C6669" s="1">
        <v>42867</v>
      </c>
      <c r="D6669" s="1">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1" x14ac:dyDescent="0.25">
      <c r="A6670">
        <v>6669</v>
      </c>
      <c r="B6670" t="s">
        <v>9024</v>
      </c>
      <c r="C6670" s="1">
        <v>42867</v>
      </c>
      <c r="D6670" s="1">
        <v>42869</v>
      </c>
      <c r="E6670" t="s">
        <v>22</v>
      </c>
      <c r="F6670" t="s">
        <v>1910</v>
      </c>
      <c r="G6670" t="s">
        <v>1911</v>
      </c>
      <c r="H6670" t="s">
        <v>25</v>
      </c>
      <c r="I6670" t="s">
        <v>26</v>
      </c>
      <c r="J6670" t="s">
        <v>3944</v>
      </c>
      <c r="K6670" t="s">
        <v>789</v>
      </c>
      <c r="L6670">
        <v>8360</v>
      </c>
      <c r="M6670" t="s">
        <v>147</v>
      </c>
      <c r="N6670" t="s">
        <v>8580</v>
      </c>
      <c r="O6670" t="s">
        <v>45</v>
      </c>
      <c r="P6670" t="s">
        <v>578</v>
      </c>
      <c r="Q6670" t="s">
        <v>8581</v>
      </c>
      <c r="R6670">
        <v>17</v>
      </c>
      <c r="S6670">
        <v>2</v>
      </c>
      <c r="T6670">
        <v>0</v>
      </c>
      <c r="U6670">
        <v>4.42</v>
      </c>
    </row>
    <row r="6671" spans="1:21" x14ac:dyDescent="0.25">
      <c r="A6671">
        <v>6670</v>
      </c>
      <c r="B6671" t="s">
        <v>9024</v>
      </c>
      <c r="C6671" s="1">
        <v>42867</v>
      </c>
      <c r="D6671" s="1">
        <v>42869</v>
      </c>
      <c r="E6671" t="s">
        <v>22</v>
      </c>
      <c r="F6671" t="s">
        <v>1910</v>
      </c>
      <c r="G6671" t="s">
        <v>1911</v>
      </c>
      <c r="H6671" t="s">
        <v>25</v>
      </c>
      <c r="I6671" t="s">
        <v>26</v>
      </c>
      <c r="J6671" t="s">
        <v>3944</v>
      </c>
      <c r="K6671" t="s">
        <v>789</v>
      </c>
      <c r="L6671">
        <v>8360</v>
      </c>
      <c r="M6671" t="s">
        <v>147</v>
      </c>
      <c r="N6671" t="s">
        <v>6824</v>
      </c>
      <c r="O6671" t="s">
        <v>70</v>
      </c>
      <c r="P6671" t="s">
        <v>160</v>
      </c>
      <c r="Q6671" t="s">
        <v>6825</v>
      </c>
      <c r="R6671">
        <v>87.4</v>
      </c>
      <c r="S6671">
        <v>5</v>
      </c>
      <c r="T6671">
        <v>0</v>
      </c>
      <c r="U6671">
        <v>34.96</v>
      </c>
    </row>
    <row r="6672" spans="1:21" x14ac:dyDescent="0.25">
      <c r="A6672">
        <v>6671</v>
      </c>
      <c r="B6672" t="s">
        <v>9025</v>
      </c>
      <c r="C6672" s="1">
        <v>42880</v>
      </c>
      <c r="D6672" s="1">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13.428000000000001</v>
      </c>
    </row>
    <row r="6673" spans="1:21" x14ac:dyDescent="0.25">
      <c r="A6673">
        <v>6672</v>
      </c>
      <c r="B6673" t="s">
        <v>9026</v>
      </c>
      <c r="C6673" s="1">
        <v>41874</v>
      </c>
      <c r="D6673" s="1">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49.567999999999998</v>
      </c>
      <c r="S6673">
        <v>2</v>
      </c>
      <c r="T6673">
        <v>0.2</v>
      </c>
      <c r="U6673">
        <v>17.348800000000001</v>
      </c>
    </row>
    <row r="6674" spans="1:21" x14ac:dyDescent="0.25">
      <c r="A6674">
        <v>6673</v>
      </c>
      <c r="B6674" t="s">
        <v>9027</v>
      </c>
      <c r="C6674" s="1">
        <v>42258</v>
      </c>
      <c r="D6674" s="1">
        <v>42263</v>
      </c>
      <c r="E6674" t="s">
        <v>49</v>
      </c>
      <c r="F6674" t="s">
        <v>981</v>
      </c>
      <c r="G6674" t="s">
        <v>982</v>
      </c>
      <c r="H6674" t="s">
        <v>40</v>
      </c>
      <c r="I6674" t="s">
        <v>26</v>
      </c>
      <c r="J6674" t="s">
        <v>949</v>
      </c>
      <c r="K6674" t="s">
        <v>42</v>
      </c>
      <c r="L6674">
        <v>92024</v>
      </c>
      <c r="M6674" t="s">
        <v>43</v>
      </c>
      <c r="N6674" t="s">
        <v>489</v>
      </c>
      <c r="O6674" t="s">
        <v>45</v>
      </c>
      <c r="P6674" t="s">
        <v>67</v>
      </c>
      <c r="Q6674" t="s">
        <v>490</v>
      </c>
      <c r="R6674">
        <v>265.86</v>
      </c>
      <c r="S6674">
        <v>7</v>
      </c>
      <c r="T6674">
        <v>0</v>
      </c>
      <c r="U6674">
        <v>79.757999999999996</v>
      </c>
    </row>
    <row r="6675" spans="1:21" x14ac:dyDescent="0.25">
      <c r="A6675">
        <v>6674</v>
      </c>
      <c r="B6675" t="s">
        <v>9028</v>
      </c>
      <c r="C6675" s="1">
        <v>42252</v>
      </c>
      <c r="D6675" s="1">
        <v>42259</v>
      </c>
      <c r="E6675" t="s">
        <v>49</v>
      </c>
      <c r="F6675" t="s">
        <v>620</v>
      </c>
      <c r="G6675" t="s">
        <v>621</v>
      </c>
      <c r="H6675" t="s">
        <v>101</v>
      </c>
      <c r="I6675" t="s">
        <v>26</v>
      </c>
      <c r="J6675" t="s">
        <v>4718</v>
      </c>
      <c r="K6675" t="s">
        <v>318</v>
      </c>
      <c r="L6675">
        <v>22901</v>
      </c>
      <c r="M6675" t="s">
        <v>29</v>
      </c>
      <c r="N6675" t="s">
        <v>9029</v>
      </c>
      <c r="O6675" t="s">
        <v>31</v>
      </c>
      <c r="P6675" t="s">
        <v>64</v>
      </c>
      <c r="Q6675" t="s">
        <v>9030</v>
      </c>
      <c r="R6675">
        <v>67.959999999999994</v>
      </c>
      <c r="S6675">
        <v>4</v>
      </c>
      <c r="T6675">
        <v>0</v>
      </c>
      <c r="U6675">
        <v>12.232799999999999</v>
      </c>
    </row>
    <row r="6676" spans="1:21" x14ac:dyDescent="0.25">
      <c r="A6676">
        <v>6675</v>
      </c>
      <c r="B6676" t="s">
        <v>9031</v>
      </c>
      <c r="C6676" s="1">
        <v>42329</v>
      </c>
      <c r="D6676" s="1">
        <v>42331</v>
      </c>
      <c r="E6676" t="s">
        <v>22</v>
      </c>
      <c r="F6676" t="s">
        <v>5985</v>
      </c>
      <c r="G6676" t="s">
        <v>5986</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1" x14ac:dyDescent="0.25">
      <c r="A6677">
        <v>6676</v>
      </c>
      <c r="B6677" t="s">
        <v>9031</v>
      </c>
      <c r="C6677" s="1">
        <v>42329</v>
      </c>
      <c r="D6677" s="1">
        <v>42331</v>
      </c>
      <c r="E6677" t="s">
        <v>22</v>
      </c>
      <c r="F6677" t="s">
        <v>5985</v>
      </c>
      <c r="G6677" t="s">
        <v>5986</v>
      </c>
      <c r="H6677" t="s">
        <v>25</v>
      </c>
      <c r="I6677" t="s">
        <v>26</v>
      </c>
      <c r="J6677" t="s">
        <v>1483</v>
      </c>
      <c r="K6677" t="s">
        <v>253</v>
      </c>
      <c r="L6677">
        <v>46226</v>
      </c>
      <c r="M6677" t="s">
        <v>104</v>
      </c>
      <c r="N6677" t="s">
        <v>9032</v>
      </c>
      <c r="O6677" t="s">
        <v>70</v>
      </c>
      <c r="P6677" t="s">
        <v>683</v>
      </c>
      <c r="Q6677" t="s">
        <v>9033</v>
      </c>
      <c r="R6677">
        <v>83.9</v>
      </c>
      <c r="S6677">
        <v>2</v>
      </c>
      <c r="T6677">
        <v>0</v>
      </c>
      <c r="U6677">
        <v>22.652999999999999</v>
      </c>
    </row>
    <row r="6678" spans="1:21" x14ac:dyDescent="0.25">
      <c r="A6678">
        <v>6677</v>
      </c>
      <c r="B6678" t="s">
        <v>9031</v>
      </c>
      <c r="C6678" s="1">
        <v>42329</v>
      </c>
      <c r="D6678" s="1">
        <v>42331</v>
      </c>
      <c r="E6678" t="s">
        <v>22</v>
      </c>
      <c r="F6678" t="s">
        <v>5985</v>
      </c>
      <c r="G6678" t="s">
        <v>5986</v>
      </c>
      <c r="H6678" t="s">
        <v>25</v>
      </c>
      <c r="I6678" t="s">
        <v>26</v>
      </c>
      <c r="J6678" t="s">
        <v>1483</v>
      </c>
      <c r="K6678" t="s">
        <v>253</v>
      </c>
      <c r="L6678">
        <v>46226</v>
      </c>
      <c r="M6678" t="s">
        <v>104</v>
      </c>
      <c r="N6678" t="s">
        <v>7641</v>
      </c>
      <c r="O6678" t="s">
        <v>45</v>
      </c>
      <c r="P6678" t="s">
        <v>77</v>
      </c>
      <c r="Q6678" t="s">
        <v>7642</v>
      </c>
      <c r="R6678">
        <v>19.75</v>
      </c>
      <c r="S6678">
        <v>5</v>
      </c>
      <c r="T6678">
        <v>0</v>
      </c>
      <c r="U6678">
        <v>5.1349999999999998</v>
      </c>
    </row>
    <row r="6679" spans="1:21" x14ac:dyDescent="0.25">
      <c r="A6679">
        <v>6678</v>
      </c>
      <c r="B6679" t="s">
        <v>9031</v>
      </c>
      <c r="C6679" s="1">
        <v>42329</v>
      </c>
      <c r="D6679" s="1">
        <v>42331</v>
      </c>
      <c r="E6679" t="s">
        <v>22</v>
      </c>
      <c r="F6679" t="s">
        <v>5985</v>
      </c>
      <c r="G6679" t="s">
        <v>5986</v>
      </c>
      <c r="H6679" t="s">
        <v>25</v>
      </c>
      <c r="I6679" t="s">
        <v>26</v>
      </c>
      <c r="J6679" t="s">
        <v>1483</v>
      </c>
      <c r="K6679" t="s">
        <v>253</v>
      </c>
      <c r="L6679">
        <v>46226</v>
      </c>
      <c r="M6679" t="s">
        <v>104</v>
      </c>
      <c r="N6679" t="s">
        <v>6694</v>
      </c>
      <c r="O6679" t="s">
        <v>70</v>
      </c>
      <c r="P6679" t="s">
        <v>160</v>
      </c>
      <c r="Q6679" t="s">
        <v>6695</v>
      </c>
      <c r="R6679">
        <v>393.54</v>
      </c>
      <c r="S6679">
        <v>3</v>
      </c>
      <c r="T6679">
        <v>0</v>
      </c>
      <c r="U6679">
        <v>165.2868</v>
      </c>
    </row>
    <row r="6680" spans="1:21" x14ac:dyDescent="0.25">
      <c r="A6680">
        <v>6679</v>
      </c>
      <c r="B6680" t="s">
        <v>9034</v>
      </c>
      <c r="C6680" s="1">
        <v>41922</v>
      </c>
      <c r="D6680" s="1">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3.5154000000000001</v>
      </c>
    </row>
    <row r="6681" spans="1:21" x14ac:dyDescent="0.25">
      <c r="A6681">
        <v>6680</v>
      </c>
      <c r="B6681" t="s">
        <v>9035</v>
      </c>
      <c r="C6681" s="1">
        <v>42980</v>
      </c>
      <c r="D6681" s="1">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2.8340000000000001</v>
      </c>
    </row>
    <row r="6682" spans="1:21" x14ac:dyDescent="0.25">
      <c r="A6682">
        <v>6681</v>
      </c>
      <c r="B6682" t="s">
        <v>9035</v>
      </c>
      <c r="C6682" s="1">
        <v>42980</v>
      </c>
      <c r="D6682" s="1">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1" x14ac:dyDescent="0.25">
      <c r="A6683">
        <v>6682</v>
      </c>
      <c r="B6683" t="s">
        <v>9035</v>
      </c>
      <c r="C6683" s="1">
        <v>42980</v>
      </c>
      <c r="D6683" s="1">
        <v>42985</v>
      </c>
      <c r="E6683" t="s">
        <v>22</v>
      </c>
      <c r="F6683" t="s">
        <v>273</v>
      </c>
      <c r="G6683" t="s">
        <v>274</v>
      </c>
      <c r="H6683" t="s">
        <v>25</v>
      </c>
      <c r="I6683" t="s">
        <v>26</v>
      </c>
      <c r="J6683" t="s">
        <v>4616</v>
      </c>
      <c r="K6683" t="s">
        <v>748</v>
      </c>
      <c r="L6683">
        <v>6450</v>
      </c>
      <c r="M6683" t="s">
        <v>147</v>
      </c>
      <c r="N6683" t="s">
        <v>7162</v>
      </c>
      <c r="O6683" t="s">
        <v>45</v>
      </c>
      <c r="P6683" t="s">
        <v>89</v>
      </c>
      <c r="Q6683" t="s">
        <v>7163</v>
      </c>
      <c r="R6683">
        <v>146.82</v>
      </c>
      <c r="S6683">
        <v>3</v>
      </c>
      <c r="T6683">
        <v>0</v>
      </c>
      <c r="U6683">
        <v>73.41</v>
      </c>
    </row>
    <row r="6684" spans="1:21" x14ac:dyDescent="0.25">
      <c r="A6684">
        <v>6683</v>
      </c>
      <c r="B6684" t="s">
        <v>9036</v>
      </c>
      <c r="C6684" s="1">
        <v>42736</v>
      </c>
      <c r="D6684" s="1">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1" x14ac:dyDescent="0.25">
      <c r="A6685">
        <v>6684</v>
      </c>
      <c r="B6685" t="s">
        <v>9037</v>
      </c>
      <c r="C6685" s="1">
        <v>41948</v>
      </c>
      <c r="D6685" s="1">
        <v>41953</v>
      </c>
      <c r="E6685" t="s">
        <v>49</v>
      </c>
      <c r="F6685" t="s">
        <v>3056</v>
      </c>
      <c r="G6685" t="s">
        <v>3057</v>
      </c>
      <c r="H6685" t="s">
        <v>101</v>
      </c>
      <c r="I6685" t="s">
        <v>26</v>
      </c>
      <c r="J6685" t="s">
        <v>41</v>
      </c>
      <c r="K6685" t="s">
        <v>42</v>
      </c>
      <c r="L6685">
        <v>90008</v>
      </c>
      <c r="M6685" t="s">
        <v>43</v>
      </c>
      <c r="N6685" t="s">
        <v>6598</v>
      </c>
      <c r="O6685" t="s">
        <v>31</v>
      </c>
      <c r="P6685" t="s">
        <v>64</v>
      </c>
      <c r="Q6685" t="s">
        <v>6599</v>
      </c>
      <c r="R6685">
        <v>20.04</v>
      </c>
      <c r="S6685">
        <v>6</v>
      </c>
      <c r="T6685">
        <v>0</v>
      </c>
      <c r="U6685">
        <v>8.8176000000000005</v>
      </c>
    </row>
    <row r="6686" spans="1:21" x14ac:dyDescent="0.25">
      <c r="A6686">
        <v>6685</v>
      </c>
      <c r="B6686" t="s">
        <v>9038</v>
      </c>
      <c r="C6686" s="1">
        <v>42355</v>
      </c>
      <c r="D6686" s="1">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180.01599999999999</v>
      </c>
      <c r="S6686">
        <v>1</v>
      </c>
      <c r="T6686">
        <v>0.2</v>
      </c>
      <c r="U6686">
        <v>-15.7514</v>
      </c>
    </row>
    <row r="6687" spans="1:21" x14ac:dyDescent="0.25">
      <c r="A6687">
        <v>6686</v>
      </c>
      <c r="B6687" t="s">
        <v>9038</v>
      </c>
      <c r="C6687" s="1">
        <v>42355</v>
      </c>
      <c r="D6687" s="1">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-19.737200000000001</v>
      </c>
    </row>
    <row r="6688" spans="1:21" x14ac:dyDescent="0.25">
      <c r="A6688">
        <v>6687</v>
      </c>
      <c r="B6688" t="s">
        <v>9038</v>
      </c>
      <c r="C6688" s="1">
        <v>42355</v>
      </c>
      <c r="D6688" s="1">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v>
      </c>
      <c r="S6688">
        <v>5</v>
      </c>
      <c r="T6688">
        <v>0.2</v>
      </c>
      <c r="U6688">
        <v>1.476</v>
      </c>
    </row>
    <row r="6689" spans="1:21" x14ac:dyDescent="0.25">
      <c r="A6689">
        <v>6688</v>
      </c>
      <c r="B6689" t="s">
        <v>9039</v>
      </c>
      <c r="C6689" s="1">
        <v>42138</v>
      </c>
      <c r="D6689" s="1">
        <v>42145</v>
      </c>
      <c r="E6689" t="s">
        <v>49</v>
      </c>
      <c r="F6689" t="s">
        <v>5800</v>
      </c>
      <c r="G6689" t="s">
        <v>5801</v>
      </c>
      <c r="H6689" t="s">
        <v>25</v>
      </c>
      <c r="I6689" t="s">
        <v>26</v>
      </c>
      <c r="J6689" t="s">
        <v>41</v>
      </c>
      <c r="K6689" t="s">
        <v>42</v>
      </c>
      <c r="L6689">
        <v>90032</v>
      </c>
      <c r="M6689" t="s">
        <v>43</v>
      </c>
      <c r="N6689" t="s">
        <v>5606</v>
      </c>
      <c r="O6689" t="s">
        <v>45</v>
      </c>
      <c r="P6689" t="s">
        <v>58</v>
      </c>
      <c r="Q6689" t="s">
        <v>5607</v>
      </c>
      <c r="R6689">
        <v>1117.92</v>
      </c>
      <c r="S6689">
        <v>4</v>
      </c>
      <c r="T6689">
        <v>0</v>
      </c>
      <c r="U6689">
        <v>55.896000000000001</v>
      </c>
    </row>
    <row r="6690" spans="1:21" x14ac:dyDescent="0.25">
      <c r="A6690">
        <v>6689</v>
      </c>
      <c r="B6690" t="s">
        <v>9040</v>
      </c>
      <c r="C6690" s="1">
        <v>42804</v>
      </c>
      <c r="D6690" s="1">
        <v>42809</v>
      </c>
      <c r="E6690" t="s">
        <v>22</v>
      </c>
      <c r="F6690" t="s">
        <v>6489</v>
      </c>
      <c r="G6690" t="s">
        <v>6490</v>
      </c>
      <c r="H6690" t="s">
        <v>40</v>
      </c>
      <c r="I6690" t="s">
        <v>26</v>
      </c>
      <c r="J6690" t="s">
        <v>126</v>
      </c>
      <c r="K6690" t="s">
        <v>42</v>
      </c>
      <c r="L6690">
        <v>94109</v>
      </c>
      <c r="M6690" t="s">
        <v>43</v>
      </c>
      <c r="N6690" t="s">
        <v>4523</v>
      </c>
      <c r="O6690" t="s">
        <v>70</v>
      </c>
      <c r="P6690" t="s">
        <v>160</v>
      </c>
      <c r="Q6690" t="s">
        <v>4524</v>
      </c>
      <c r="R6690">
        <v>111.96</v>
      </c>
      <c r="S6690">
        <v>4</v>
      </c>
      <c r="T6690">
        <v>0</v>
      </c>
      <c r="U6690">
        <v>21.272400000000001</v>
      </c>
    </row>
    <row r="6691" spans="1:21" x14ac:dyDescent="0.25">
      <c r="A6691">
        <v>6690</v>
      </c>
      <c r="B6691" t="s">
        <v>9041</v>
      </c>
      <c r="C6691" s="1">
        <v>43071</v>
      </c>
      <c r="D6691" s="1">
        <v>43078</v>
      </c>
      <c r="E6691" t="s">
        <v>49</v>
      </c>
      <c r="F6691" t="s">
        <v>4520</v>
      </c>
      <c r="G6691" t="s">
        <v>4521</v>
      </c>
      <c r="H6691" t="s">
        <v>40</v>
      </c>
      <c r="I6691" t="s">
        <v>26</v>
      </c>
      <c r="J6691" t="s">
        <v>183</v>
      </c>
      <c r="K6691" t="s">
        <v>103</v>
      </c>
      <c r="L6691">
        <v>77095</v>
      </c>
      <c r="M6691" t="s">
        <v>104</v>
      </c>
      <c r="N6691" t="s">
        <v>5213</v>
      </c>
      <c r="O6691" t="s">
        <v>45</v>
      </c>
      <c r="P6691" t="s">
        <v>67</v>
      </c>
      <c r="Q6691" t="s">
        <v>5214</v>
      </c>
      <c r="R6691">
        <v>12.16</v>
      </c>
      <c r="S6691">
        <v>5</v>
      </c>
      <c r="T6691">
        <v>0.2</v>
      </c>
      <c r="U6691">
        <v>2.1280000000000001</v>
      </c>
    </row>
    <row r="6692" spans="1:21" x14ac:dyDescent="0.25">
      <c r="A6692">
        <v>6691</v>
      </c>
      <c r="B6692" t="s">
        <v>9042</v>
      </c>
      <c r="C6692" s="1">
        <v>42947</v>
      </c>
      <c r="D6692" s="1">
        <v>42952</v>
      </c>
      <c r="E6692" t="s">
        <v>49</v>
      </c>
      <c r="F6692" t="s">
        <v>5591</v>
      </c>
      <c r="G6692" t="s">
        <v>5592</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1" x14ac:dyDescent="0.25">
      <c r="A6693">
        <v>6692</v>
      </c>
      <c r="B6693" t="s">
        <v>9042</v>
      </c>
      <c r="C6693" s="1">
        <v>42947</v>
      </c>
      <c r="D6693" s="1">
        <v>42952</v>
      </c>
      <c r="E6693" t="s">
        <v>49</v>
      </c>
      <c r="F6693" t="s">
        <v>5591</v>
      </c>
      <c r="G6693" t="s">
        <v>5592</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1" x14ac:dyDescent="0.25">
      <c r="A6694">
        <v>6693</v>
      </c>
      <c r="B6694" t="s">
        <v>9043</v>
      </c>
      <c r="C6694" s="1">
        <v>42958</v>
      </c>
      <c r="D6694" s="1">
        <v>42960</v>
      </c>
      <c r="E6694" t="s">
        <v>22</v>
      </c>
      <c r="F6694" t="s">
        <v>6000</v>
      </c>
      <c r="G6694" t="s">
        <v>6001</v>
      </c>
      <c r="H6694" t="s">
        <v>101</v>
      </c>
      <c r="I6694" t="s">
        <v>26</v>
      </c>
      <c r="J6694" t="s">
        <v>6086</v>
      </c>
      <c r="K6694" t="s">
        <v>737</v>
      </c>
      <c r="L6694">
        <v>70601</v>
      </c>
      <c r="M6694" t="s">
        <v>29</v>
      </c>
      <c r="N6694" t="s">
        <v>5381</v>
      </c>
      <c r="O6694" t="s">
        <v>45</v>
      </c>
      <c r="P6694" t="s">
        <v>74</v>
      </c>
      <c r="Q6694" t="s">
        <v>5382</v>
      </c>
      <c r="R6694">
        <v>477.51</v>
      </c>
      <c r="S6694">
        <v>11</v>
      </c>
      <c r="T6694">
        <v>0</v>
      </c>
      <c r="U6694">
        <v>219.65459999999999</v>
      </c>
    </row>
    <row r="6695" spans="1:21" x14ac:dyDescent="0.25">
      <c r="A6695">
        <v>6694</v>
      </c>
      <c r="B6695" t="s">
        <v>9044</v>
      </c>
      <c r="C6695" s="1">
        <v>43008</v>
      </c>
      <c r="D6695" s="1">
        <v>43010</v>
      </c>
      <c r="E6695" t="s">
        <v>22</v>
      </c>
      <c r="F6695" t="s">
        <v>6458</v>
      </c>
      <c r="G6695" t="s">
        <v>6459</v>
      </c>
      <c r="H6695" t="s">
        <v>25</v>
      </c>
      <c r="I6695" t="s">
        <v>26</v>
      </c>
      <c r="J6695" t="s">
        <v>4500</v>
      </c>
      <c r="K6695" t="s">
        <v>2741</v>
      </c>
      <c r="L6695">
        <v>21215</v>
      </c>
      <c r="M6695" t="s">
        <v>147</v>
      </c>
      <c r="N6695" t="s">
        <v>5784</v>
      </c>
      <c r="O6695" t="s">
        <v>45</v>
      </c>
      <c r="P6695" t="s">
        <v>89</v>
      </c>
      <c r="Q6695" t="s">
        <v>5785</v>
      </c>
      <c r="R6695">
        <v>164.88</v>
      </c>
      <c r="S6695">
        <v>3</v>
      </c>
      <c r="T6695">
        <v>0</v>
      </c>
      <c r="U6695">
        <v>80.791200000000003</v>
      </c>
    </row>
    <row r="6696" spans="1:21" x14ac:dyDescent="0.25">
      <c r="A6696">
        <v>6695</v>
      </c>
      <c r="B6696" t="s">
        <v>9045</v>
      </c>
      <c r="C6696" s="1">
        <v>42608</v>
      </c>
      <c r="D6696" s="1">
        <v>42612</v>
      </c>
      <c r="E6696" t="s">
        <v>49</v>
      </c>
      <c r="F6696" t="s">
        <v>8933</v>
      </c>
      <c r="G6696" t="s">
        <v>8934</v>
      </c>
      <c r="H6696" t="s">
        <v>101</v>
      </c>
      <c r="I6696" t="s">
        <v>26</v>
      </c>
      <c r="J6696" t="s">
        <v>612</v>
      </c>
      <c r="K6696" t="s">
        <v>113</v>
      </c>
      <c r="L6696">
        <v>53132</v>
      </c>
      <c r="M6696" t="s">
        <v>104</v>
      </c>
      <c r="N6696" t="s">
        <v>4391</v>
      </c>
      <c r="O6696" t="s">
        <v>70</v>
      </c>
      <c r="P6696" t="s">
        <v>160</v>
      </c>
      <c r="Q6696" t="s">
        <v>4392</v>
      </c>
      <c r="R6696">
        <v>47.97</v>
      </c>
      <c r="S6696">
        <v>3</v>
      </c>
      <c r="T6696">
        <v>0</v>
      </c>
      <c r="U6696">
        <v>14.870699999999999</v>
      </c>
    </row>
    <row r="6697" spans="1:21" x14ac:dyDescent="0.25">
      <c r="A6697">
        <v>6696</v>
      </c>
      <c r="B6697" t="s">
        <v>9046</v>
      </c>
      <c r="C6697" s="1">
        <v>42706</v>
      </c>
      <c r="D6697" s="1">
        <v>42711</v>
      </c>
      <c r="E6697" t="s">
        <v>49</v>
      </c>
      <c r="F6697" t="s">
        <v>3699</v>
      </c>
      <c r="G6697" t="s">
        <v>3700</v>
      </c>
      <c r="H6697" t="s">
        <v>25</v>
      </c>
      <c r="I6697" t="s">
        <v>26</v>
      </c>
      <c r="J6697" t="s">
        <v>265</v>
      </c>
      <c r="K6697" t="s">
        <v>266</v>
      </c>
      <c r="L6697">
        <v>10024</v>
      </c>
      <c r="M6697" t="s">
        <v>147</v>
      </c>
      <c r="N6697" t="s">
        <v>6996</v>
      </c>
      <c r="O6697" t="s">
        <v>45</v>
      </c>
      <c r="P6697" t="s">
        <v>74</v>
      </c>
      <c r="Q6697" t="s">
        <v>6997</v>
      </c>
      <c r="R6697">
        <v>415.17599999999999</v>
      </c>
      <c r="S6697">
        <v>3</v>
      </c>
      <c r="T6697">
        <v>0.2</v>
      </c>
      <c r="U6697">
        <v>134.93219999999999</v>
      </c>
    </row>
    <row r="6698" spans="1:21" x14ac:dyDescent="0.25">
      <c r="A6698">
        <v>6697</v>
      </c>
      <c r="B6698" t="s">
        <v>9046</v>
      </c>
      <c r="C6698" s="1">
        <v>42706</v>
      </c>
      <c r="D6698" s="1">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11.4504</v>
      </c>
    </row>
    <row r="6699" spans="1:21" x14ac:dyDescent="0.25">
      <c r="A6699">
        <v>6698</v>
      </c>
      <c r="B6699" t="s">
        <v>9046</v>
      </c>
      <c r="C6699" s="1">
        <v>42706</v>
      </c>
      <c r="D6699" s="1">
        <v>42711</v>
      </c>
      <c r="E6699" t="s">
        <v>49</v>
      </c>
      <c r="F6699" t="s">
        <v>3699</v>
      </c>
      <c r="G6699" t="s">
        <v>3700</v>
      </c>
      <c r="H6699" t="s">
        <v>25</v>
      </c>
      <c r="I6699" t="s">
        <v>26</v>
      </c>
      <c r="J6699" t="s">
        <v>265</v>
      </c>
      <c r="K6699" t="s">
        <v>266</v>
      </c>
      <c r="L6699">
        <v>10024</v>
      </c>
      <c r="M6699" t="s">
        <v>147</v>
      </c>
      <c r="N6699" t="s">
        <v>5784</v>
      </c>
      <c r="O6699" t="s">
        <v>45</v>
      </c>
      <c r="P6699" t="s">
        <v>89</v>
      </c>
      <c r="Q6699" t="s">
        <v>5785</v>
      </c>
      <c r="R6699">
        <v>54.96</v>
      </c>
      <c r="S6699">
        <v>1</v>
      </c>
      <c r="T6699">
        <v>0</v>
      </c>
      <c r="U6699">
        <v>26.930399999999999</v>
      </c>
    </row>
    <row r="6700" spans="1:21" x14ac:dyDescent="0.25">
      <c r="A6700">
        <v>6699</v>
      </c>
      <c r="B6700" t="s">
        <v>9047</v>
      </c>
      <c r="C6700" s="1">
        <v>42937</v>
      </c>
      <c r="D6700" s="1">
        <v>42941</v>
      </c>
      <c r="E6700" t="s">
        <v>49</v>
      </c>
      <c r="F6700" t="s">
        <v>4356</v>
      </c>
      <c r="G6700" t="s">
        <v>4357</v>
      </c>
      <c r="H6700" t="s">
        <v>25</v>
      </c>
      <c r="I6700" t="s">
        <v>26</v>
      </c>
      <c r="J6700" t="s">
        <v>949</v>
      </c>
      <c r="K6700" t="s">
        <v>42</v>
      </c>
      <c r="L6700">
        <v>92024</v>
      </c>
      <c r="M6700" t="s">
        <v>43</v>
      </c>
      <c r="N6700" t="s">
        <v>9048</v>
      </c>
      <c r="O6700" t="s">
        <v>45</v>
      </c>
      <c r="P6700" t="s">
        <v>89</v>
      </c>
      <c r="Q6700" t="s">
        <v>9049</v>
      </c>
      <c r="R6700">
        <v>16.34</v>
      </c>
      <c r="S6700">
        <v>2</v>
      </c>
      <c r="T6700">
        <v>0</v>
      </c>
      <c r="U6700">
        <v>7.6798000000000002</v>
      </c>
    </row>
    <row r="6701" spans="1:21" x14ac:dyDescent="0.25">
      <c r="A6701">
        <v>6700</v>
      </c>
      <c r="B6701" t="s">
        <v>9047</v>
      </c>
      <c r="C6701" s="1">
        <v>42937</v>
      </c>
      <c r="D6701" s="1">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225.29599999999999</v>
      </c>
      <c r="S6701">
        <v>2</v>
      </c>
      <c r="T6701">
        <v>0.2</v>
      </c>
      <c r="U6701">
        <v>22.529599999999999</v>
      </c>
    </row>
    <row r="6702" spans="1:21" x14ac:dyDescent="0.25">
      <c r="A6702">
        <v>6701</v>
      </c>
      <c r="B6702" t="s">
        <v>9047</v>
      </c>
      <c r="C6702" s="1">
        <v>42937</v>
      </c>
      <c r="D6702" s="1">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50.351999999999997</v>
      </c>
      <c r="S6702">
        <v>3</v>
      </c>
      <c r="T6702">
        <v>0.2</v>
      </c>
      <c r="U6702">
        <v>17.623200000000001</v>
      </c>
    </row>
    <row r="6703" spans="1:21" x14ac:dyDescent="0.25">
      <c r="A6703">
        <v>6702</v>
      </c>
      <c r="B6703" t="s">
        <v>9050</v>
      </c>
      <c r="C6703" s="1">
        <v>42144</v>
      </c>
      <c r="D6703" s="1">
        <v>42148</v>
      </c>
      <c r="E6703" t="s">
        <v>49</v>
      </c>
      <c r="F6703" t="s">
        <v>4151</v>
      </c>
      <c r="G6703" t="s">
        <v>4152</v>
      </c>
      <c r="H6703" t="s">
        <v>25</v>
      </c>
      <c r="I6703" t="s">
        <v>26</v>
      </c>
      <c r="J6703" t="s">
        <v>9009</v>
      </c>
      <c r="K6703" t="s">
        <v>87</v>
      </c>
      <c r="L6703">
        <v>27893</v>
      </c>
      <c r="M6703" t="s">
        <v>29</v>
      </c>
      <c r="N6703" t="s">
        <v>4630</v>
      </c>
      <c r="O6703" t="s">
        <v>31</v>
      </c>
      <c r="P6703" t="s">
        <v>64</v>
      </c>
      <c r="Q6703" t="s">
        <v>4631</v>
      </c>
      <c r="R6703">
        <v>163.136</v>
      </c>
      <c r="S6703">
        <v>4</v>
      </c>
      <c r="T6703">
        <v>0.2</v>
      </c>
      <c r="U6703">
        <v>20.391999999999999</v>
      </c>
    </row>
    <row r="6704" spans="1:21" x14ac:dyDescent="0.25">
      <c r="A6704">
        <v>6703</v>
      </c>
      <c r="B6704" t="s">
        <v>9050</v>
      </c>
      <c r="C6704" s="1">
        <v>42144</v>
      </c>
      <c r="D6704" s="1">
        <v>42148</v>
      </c>
      <c r="E6704" t="s">
        <v>49</v>
      </c>
      <c r="F6704" t="s">
        <v>4151</v>
      </c>
      <c r="G6704" t="s">
        <v>4152</v>
      </c>
      <c r="H6704" t="s">
        <v>25</v>
      </c>
      <c r="I6704" t="s">
        <v>26</v>
      </c>
      <c r="J6704" t="s">
        <v>9009</v>
      </c>
      <c r="K6704" t="s">
        <v>87</v>
      </c>
      <c r="L6704">
        <v>27893</v>
      </c>
      <c r="M6704" t="s">
        <v>29</v>
      </c>
      <c r="N6704" t="s">
        <v>3432</v>
      </c>
      <c r="O6704" t="s">
        <v>45</v>
      </c>
      <c r="P6704" t="s">
        <v>74</v>
      </c>
      <c r="Q6704" t="s">
        <v>3433</v>
      </c>
      <c r="R6704">
        <v>6.4080000000000004</v>
      </c>
      <c r="S6704">
        <v>4</v>
      </c>
      <c r="T6704">
        <v>0.7</v>
      </c>
      <c r="U6704">
        <v>-4.9127999999999998</v>
      </c>
    </row>
    <row r="6705" spans="1:21" x14ac:dyDescent="0.25">
      <c r="A6705">
        <v>6704</v>
      </c>
      <c r="B6705" t="s">
        <v>9051</v>
      </c>
      <c r="C6705" s="1">
        <v>42178</v>
      </c>
      <c r="D6705" s="1">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v>
      </c>
      <c r="S6705">
        <v>2</v>
      </c>
      <c r="T6705">
        <v>0.2</v>
      </c>
      <c r="U6705">
        <v>19.038599999999999</v>
      </c>
    </row>
    <row r="6706" spans="1:21" x14ac:dyDescent="0.25">
      <c r="A6706">
        <v>6705</v>
      </c>
      <c r="B6706" t="s">
        <v>9051</v>
      </c>
      <c r="C6706" s="1">
        <v>42178</v>
      </c>
      <c r="D6706" s="1">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1.7919</v>
      </c>
    </row>
    <row r="6707" spans="1:21" x14ac:dyDescent="0.25">
      <c r="A6707">
        <v>6706</v>
      </c>
      <c r="B6707" t="s">
        <v>9051</v>
      </c>
      <c r="C6707" s="1">
        <v>42178</v>
      </c>
      <c r="D6707" s="1">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8.9984999999999999</v>
      </c>
    </row>
    <row r="6708" spans="1:21" x14ac:dyDescent="0.25">
      <c r="A6708">
        <v>6707</v>
      </c>
      <c r="B6708" t="s">
        <v>9052</v>
      </c>
      <c r="C6708" s="1">
        <v>42623</v>
      </c>
      <c r="D6708" s="1">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58.463999999999999</v>
      </c>
    </row>
    <row r="6709" spans="1:21" x14ac:dyDescent="0.25">
      <c r="A6709">
        <v>6708</v>
      </c>
      <c r="B6709" t="s">
        <v>9053</v>
      </c>
      <c r="C6709" s="1">
        <v>41742</v>
      </c>
      <c r="D6709" s="1">
        <v>41747</v>
      </c>
      <c r="E6709" t="s">
        <v>49</v>
      </c>
      <c r="F6709" t="s">
        <v>3444</v>
      </c>
      <c r="G6709" t="s">
        <v>3445</v>
      </c>
      <c r="H6709" t="s">
        <v>101</v>
      </c>
      <c r="I6709" t="s">
        <v>26</v>
      </c>
      <c r="J6709" t="s">
        <v>4500</v>
      </c>
      <c r="K6709" t="s">
        <v>2741</v>
      </c>
      <c r="L6709">
        <v>21215</v>
      </c>
      <c r="M6709" t="s">
        <v>147</v>
      </c>
      <c r="N6709" t="s">
        <v>9054</v>
      </c>
      <c r="O6709" t="s">
        <v>45</v>
      </c>
      <c r="P6709" t="s">
        <v>46</v>
      </c>
      <c r="Q6709" t="s">
        <v>9055</v>
      </c>
      <c r="R6709">
        <v>7.83</v>
      </c>
      <c r="S6709">
        <v>3</v>
      </c>
      <c r="T6709">
        <v>0</v>
      </c>
      <c r="U6709">
        <v>3.6017999999999999</v>
      </c>
    </row>
    <row r="6710" spans="1:21" x14ac:dyDescent="0.25">
      <c r="A6710">
        <v>6709</v>
      </c>
      <c r="B6710" t="s">
        <v>9056</v>
      </c>
      <c r="C6710" s="1">
        <v>42322</v>
      </c>
      <c r="D6710" s="1">
        <v>42327</v>
      </c>
      <c r="E6710" t="s">
        <v>49</v>
      </c>
      <c r="F6710" t="s">
        <v>448</v>
      </c>
      <c r="G6710" t="s">
        <v>449</v>
      </c>
      <c r="H6710" t="s">
        <v>25</v>
      </c>
      <c r="I6710" t="s">
        <v>26</v>
      </c>
      <c r="J6710" t="s">
        <v>9057</v>
      </c>
      <c r="K6710" t="s">
        <v>668</v>
      </c>
      <c r="L6710">
        <v>87124</v>
      </c>
      <c r="M6710" t="s">
        <v>43</v>
      </c>
      <c r="N6710" t="s">
        <v>687</v>
      </c>
      <c r="O6710" t="s">
        <v>31</v>
      </c>
      <c r="P6710" t="s">
        <v>35</v>
      </c>
      <c r="Q6710" t="s">
        <v>688</v>
      </c>
      <c r="R6710">
        <v>883.84</v>
      </c>
      <c r="S6710">
        <v>4</v>
      </c>
      <c r="T6710">
        <v>0.2</v>
      </c>
      <c r="U6710">
        <v>99.432000000000002</v>
      </c>
    </row>
    <row r="6711" spans="1:21" x14ac:dyDescent="0.25">
      <c r="A6711">
        <v>6710</v>
      </c>
      <c r="B6711" t="s">
        <v>9056</v>
      </c>
      <c r="C6711" s="1">
        <v>42322</v>
      </c>
      <c r="D6711" s="1">
        <v>42327</v>
      </c>
      <c r="E6711" t="s">
        <v>49</v>
      </c>
      <c r="F6711" t="s">
        <v>448</v>
      </c>
      <c r="G6711" t="s">
        <v>449</v>
      </c>
      <c r="H6711" t="s">
        <v>25</v>
      </c>
      <c r="I6711" t="s">
        <v>26</v>
      </c>
      <c r="J6711" t="s">
        <v>9057</v>
      </c>
      <c r="K6711" t="s">
        <v>668</v>
      </c>
      <c r="L6711">
        <v>87124</v>
      </c>
      <c r="M6711" t="s">
        <v>43</v>
      </c>
      <c r="N6711" t="s">
        <v>1086</v>
      </c>
      <c r="O6711" t="s">
        <v>31</v>
      </c>
      <c r="P6711" t="s">
        <v>35</v>
      </c>
      <c r="Q6711" t="s">
        <v>1087</v>
      </c>
      <c r="R6711">
        <v>230.352</v>
      </c>
      <c r="S6711">
        <v>3</v>
      </c>
      <c r="T6711">
        <v>0.2</v>
      </c>
      <c r="U6711">
        <v>20.155799999999999</v>
      </c>
    </row>
    <row r="6712" spans="1:21" x14ac:dyDescent="0.25">
      <c r="A6712">
        <v>6711</v>
      </c>
      <c r="B6712" t="s">
        <v>9058</v>
      </c>
      <c r="C6712" s="1">
        <v>42713</v>
      </c>
      <c r="D6712" s="1">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99.296000000000006</v>
      </c>
    </row>
    <row r="6713" spans="1:21" x14ac:dyDescent="0.25">
      <c r="A6713">
        <v>6712</v>
      </c>
      <c r="B6713" t="s">
        <v>9059</v>
      </c>
      <c r="C6713" s="1">
        <v>42965</v>
      </c>
      <c r="D6713" s="1">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1.2390000000000001</v>
      </c>
    </row>
    <row r="6714" spans="1:21" x14ac:dyDescent="0.25">
      <c r="A6714">
        <v>6713</v>
      </c>
      <c r="B6714" t="s">
        <v>9060</v>
      </c>
      <c r="C6714" s="1">
        <v>43083</v>
      </c>
      <c r="D6714" s="1">
        <v>43083</v>
      </c>
      <c r="E6714" t="s">
        <v>1292</v>
      </c>
      <c r="F6714" t="s">
        <v>643</v>
      </c>
      <c r="G6714" t="s">
        <v>644</v>
      </c>
      <c r="H6714" t="s">
        <v>25</v>
      </c>
      <c r="I6714" t="s">
        <v>26</v>
      </c>
      <c r="J6714" t="s">
        <v>4297</v>
      </c>
      <c r="K6714" t="s">
        <v>210</v>
      </c>
      <c r="L6714">
        <v>60076</v>
      </c>
      <c r="M6714" t="s">
        <v>104</v>
      </c>
      <c r="N6714" t="s">
        <v>5407</v>
      </c>
      <c r="O6714" t="s">
        <v>31</v>
      </c>
      <c r="P6714" t="s">
        <v>64</v>
      </c>
      <c r="Q6714" t="s">
        <v>5408</v>
      </c>
      <c r="R6714">
        <v>266.35199999999998</v>
      </c>
      <c r="S6714">
        <v>6</v>
      </c>
      <c r="T6714">
        <v>0.6</v>
      </c>
      <c r="U6714">
        <v>-292.98719999999997</v>
      </c>
    </row>
    <row r="6715" spans="1:21" x14ac:dyDescent="0.25">
      <c r="A6715">
        <v>6714</v>
      </c>
      <c r="B6715" t="s">
        <v>9060</v>
      </c>
      <c r="C6715" s="1">
        <v>43083</v>
      </c>
      <c r="D6715" s="1">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-26.755800000000001</v>
      </c>
    </row>
    <row r="6716" spans="1:21" x14ac:dyDescent="0.25">
      <c r="A6716">
        <v>6715</v>
      </c>
      <c r="B6716" t="s">
        <v>9060</v>
      </c>
      <c r="C6716" s="1">
        <v>43083</v>
      </c>
      <c r="D6716" s="1">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-4.9080000000000004</v>
      </c>
    </row>
    <row r="6717" spans="1:21" x14ac:dyDescent="0.25">
      <c r="A6717">
        <v>6716</v>
      </c>
      <c r="B6717" t="s">
        <v>9060</v>
      </c>
      <c r="C6717" s="1">
        <v>43083</v>
      </c>
      <c r="D6717" s="1">
        <v>43083</v>
      </c>
      <c r="E6717" t="s">
        <v>1292</v>
      </c>
      <c r="F6717" t="s">
        <v>643</v>
      </c>
      <c r="G6717" t="s">
        <v>644</v>
      </c>
      <c r="H6717" t="s">
        <v>25</v>
      </c>
      <c r="I6717" t="s">
        <v>26</v>
      </c>
      <c r="J6717" t="s">
        <v>4297</v>
      </c>
      <c r="K6717" t="s">
        <v>210</v>
      </c>
      <c r="L6717">
        <v>60076</v>
      </c>
      <c r="M6717" t="s">
        <v>104</v>
      </c>
      <c r="N6717" t="s">
        <v>6853</v>
      </c>
      <c r="O6717" t="s">
        <v>45</v>
      </c>
      <c r="P6717" t="s">
        <v>67</v>
      </c>
      <c r="Q6717" t="s">
        <v>6854</v>
      </c>
      <c r="R6717">
        <v>95.231999999999999</v>
      </c>
      <c r="S6717">
        <v>6</v>
      </c>
      <c r="T6717">
        <v>0.2</v>
      </c>
      <c r="U6717">
        <v>24.9984</v>
      </c>
    </row>
    <row r="6718" spans="1:21" x14ac:dyDescent="0.25">
      <c r="A6718">
        <v>6717</v>
      </c>
      <c r="B6718" t="s">
        <v>9061</v>
      </c>
      <c r="C6718" s="1">
        <v>42468</v>
      </c>
      <c r="D6718" s="1">
        <v>42475</v>
      </c>
      <c r="E6718" t="s">
        <v>49</v>
      </c>
      <c r="F6718" t="s">
        <v>2314</v>
      </c>
      <c r="G6718" t="s">
        <v>2315</v>
      </c>
      <c r="H6718" t="s">
        <v>101</v>
      </c>
      <c r="I6718" t="s">
        <v>26</v>
      </c>
      <c r="J6718" t="s">
        <v>5773</v>
      </c>
      <c r="K6718" t="s">
        <v>1711</v>
      </c>
      <c r="L6718">
        <v>71901</v>
      </c>
      <c r="M6718" t="s">
        <v>29</v>
      </c>
      <c r="N6718" t="s">
        <v>2577</v>
      </c>
      <c r="O6718" t="s">
        <v>45</v>
      </c>
      <c r="P6718" t="s">
        <v>268</v>
      </c>
      <c r="Q6718" t="s">
        <v>2578</v>
      </c>
      <c r="R6718">
        <v>30</v>
      </c>
      <c r="S6718">
        <v>6</v>
      </c>
      <c r="T6718">
        <v>0</v>
      </c>
      <c r="U6718">
        <v>14.4</v>
      </c>
    </row>
    <row r="6719" spans="1:21" x14ac:dyDescent="0.25">
      <c r="A6719">
        <v>6718</v>
      </c>
      <c r="B6719" t="s">
        <v>9061</v>
      </c>
      <c r="C6719" s="1">
        <v>42468</v>
      </c>
      <c r="D6719" s="1">
        <v>42475</v>
      </c>
      <c r="E6719" t="s">
        <v>49</v>
      </c>
      <c r="F6719" t="s">
        <v>2314</v>
      </c>
      <c r="G6719" t="s">
        <v>2315</v>
      </c>
      <c r="H6719" t="s">
        <v>101</v>
      </c>
      <c r="I6719" t="s">
        <v>26</v>
      </c>
      <c r="J6719" t="s">
        <v>5773</v>
      </c>
      <c r="K6719" t="s">
        <v>1711</v>
      </c>
      <c r="L6719">
        <v>71901</v>
      </c>
      <c r="M6719" t="s">
        <v>29</v>
      </c>
      <c r="N6719" t="s">
        <v>2131</v>
      </c>
      <c r="O6719" t="s">
        <v>45</v>
      </c>
      <c r="P6719" t="s">
        <v>89</v>
      </c>
      <c r="Q6719" t="s">
        <v>2132</v>
      </c>
      <c r="R6719">
        <v>25.92</v>
      </c>
      <c r="S6719">
        <v>4</v>
      </c>
      <c r="T6719">
        <v>0</v>
      </c>
      <c r="U6719">
        <v>12.700799999999999</v>
      </c>
    </row>
    <row r="6720" spans="1:21" x14ac:dyDescent="0.25">
      <c r="A6720">
        <v>6719</v>
      </c>
      <c r="B6720" t="s">
        <v>9061</v>
      </c>
      <c r="C6720" s="1">
        <v>42468</v>
      </c>
      <c r="D6720" s="1">
        <v>42475</v>
      </c>
      <c r="E6720" t="s">
        <v>49</v>
      </c>
      <c r="F6720" t="s">
        <v>2314</v>
      </c>
      <c r="G6720" t="s">
        <v>2315</v>
      </c>
      <c r="H6720" t="s">
        <v>101</v>
      </c>
      <c r="I6720" t="s">
        <v>26</v>
      </c>
      <c r="J6720" t="s">
        <v>5773</v>
      </c>
      <c r="K6720" t="s">
        <v>1711</v>
      </c>
      <c r="L6720">
        <v>71901</v>
      </c>
      <c r="M6720" t="s">
        <v>29</v>
      </c>
      <c r="N6720" t="s">
        <v>3472</v>
      </c>
      <c r="O6720" t="s">
        <v>31</v>
      </c>
      <c r="P6720" t="s">
        <v>64</v>
      </c>
      <c r="Q6720" t="s">
        <v>3473</v>
      </c>
      <c r="R6720">
        <v>159.91999999999999</v>
      </c>
      <c r="S6720">
        <v>4</v>
      </c>
      <c r="T6720">
        <v>0</v>
      </c>
      <c r="U6720">
        <v>31.984000000000002</v>
      </c>
    </row>
    <row r="6721" spans="1:21" x14ac:dyDescent="0.25">
      <c r="A6721">
        <v>6720</v>
      </c>
      <c r="B6721" t="s">
        <v>9062</v>
      </c>
      <c r="C6721" s="1">
        <v>42720</v>
      </c>
      <c r="D6721" s="1">
        <v>42723</v>
      </c>
      <c r="E6721" t="s">
        <v>187</v>
      </c>
      <c r="F6721" t="s">
        <v>143</v>
      </c>
      <c r="G6721" t="s">
        <v>144</v>
      </c>
      <c r="H6721" t="s">
        <v>25</v>
      </c>
      <c r="I6721" t="s">
        <v>26</v>
      </c>
      <c r="J6721" t="s">
        <v>9063</v>
      </c>
      <c r="K6721" t="s">
        <v>87</v>
      </c>
      <c r="L6721">
        <v>27534</v>
      </c>
      <c r="M6721" t="s">
        <v>29</v>
      </c>
      <c r="N6721" t="s">
        <v>3658</v>
      </c>
      <c r="O6721" t="s">
        <v>45</v>
      </c>
      <c r="P6721" t="s">
        <v>77</v>
      </c>
      <c r="Q6721" t="s">
        <v>3659</v>
      </c>
      <c r="R6721">
        <v>34.944000000000003</v>
      </c>
      <c r="S6721">
        <v>3</v>
      </c>
      <c r="T6721">
        <v>0.2</v>
      </c>
      <c r="U6721">
        <v>3.0575999999999999</v>
      </c>
    </row>
    <row r="6722" spans="1:21" x14ac:dyDescent="0.25">
      <c r="A6722">
        <v>6721</v>
      </c>
      <c r="B6722" t="s">
        <v>9064</v>
      </c>
      <c r="C6722" s="1">
        <v>42997</v>
      </c>
      <c r="D6722" s="1">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31.4895</v>
      </c>
    </row>
    <row r="6723" spans="1:21" x14ac:dyDescent="0.25">
      <c r="A6723">
        <v>6722</v>
      </c>
      <c r="B6723" t="s">
        <v>9064</v>
      </c>
      <c r="C6723" s="1">
        <v>42997</v>
      </c>
      <c r="D6723" s="1">
        <v>43002</v>
      </c>
      <c r="E6723" t="s">
        <v>49</v>
      </c>
      <c r="F6723" t="s">
        <v>2643</v>
      </c>
      <c r="G6723" t="s">
        <v>2644</v>
      </c>
      <c r="H6723" t="s">
        <v>40</v>
      </c>
      <c r="I6723" t="s">
        <v>26</v>
      </c>
      <c r="J6723" t="s">
        <v>41</v>
      </c>
      <c r="K6723" t="s">
        <v>42</v>
      </c>
      <c r="L6723">
        <v>90032</v>
      </c>
      <c r="M6723" t="s">
        <v>43</v>
      </c>
      <c r="N6723" t="s">
        <v>8417</v>
      </c>
      <c r="O6723" t="s">
        <v>45</v>
      </c>
      <c r="P6723" t="s">
        <v>67</v>
      </c>
      <c r="Q6723" t="s">
        <v>8418</v>
      </c>
      <c r="R6723">
        <v>23.32</v>
      </c>
      <c r="S6723">
        <v>2</v>
      </c>
      <c r="T6723">
        <v>0</v>
      </c>
      <c r="U6723">
        <v>6.0632000000000001</v>
      </c>
    </row>
    <row r="6724" spans="1:21" x14ac:dyDescent="0.25">
      <c r="A6724">
        <v>6723</v>
      </c>
      <c r="B6724" t="s">
        <v>9064</v>
      </c>
      <c r="C6724" s="1">
        <v>42997</v>
      </c>
      <c r="D6724" s="1">
        <v>43002</v>
      </c>
      <c r="E6724" t="s">
        <v>49</v>
      </c>
      <c r="F6724" t="s">
        <v>2643</v>
      </c>
      <c r="G6724" t="s">
        <v>2644</v>
      </c>
      <c r="H6724" t="s">
        <v>40</v>
      </c>
      <c r="I6724" t="s">
        <v>26</v>
      </c>
      <c r="J6724" t="s">
        <v>41</v>
      </c>
      <c r="K6724" t="s">
        <v>42</v>
      </c>
      <c r="L6724">
        <v>90032</v>
      </c>
      <c r="M6724" t="s">
        <v>43</v>
      </c>
      <c r="N6724" t="s">
        <v>5098</v>
      </c>
      <c r="O6724" t="s">
        <v>45</v>
      </c>
      <c r="P6724" t="s">
        <v>67</v>
      </c>
      <c r="Q6724" t="s">
        <v>5099</v>
      </c>
      <c r="R6724">
        <v>16.739999999999998</v>
      </c>
      <c r="S6724">
        <v>3</v>
      </c>
      <c r="T6724">
        <v>0</v>
      </c>
      <c r="U6724">
        <v>4.8545999999999996</v>
      </c>
    </row>
    <row r="6725" spans="1:21" x14ac:dyDescent="0.25">
      <c r="A6725">
        <v>6724</v>
      </c>
      <c r="B6725" t="s">
        <v>9065</v>
      </c>
      <c r="C6725" s="1">
        <v>42982</v>
      </c>
      <c r="D6725" s="1">
        <v>42984</v>
      </c>
      <c r="E6725" t="s">
        <v>22</v>
      </c>
      <c r="F6725" t="s">
        <v>6900</v>
      </c>
      <c r="G6725" t="s">
        <v>6901</v>
      </c>
      <c r="H6725" t="s">
        <v>25</v>
      </c>
      <c r="I6725" t="s">
        <v>26</v>
      </c>
      <c r="J6725" t="s">
        <v>8641</v>
      </c>
      <c r="K6725" t="s">
        <v>2700</v>
      </c>
      <c r="L6725">
        <v>3060</v>
      </c>
      <c r="M6725" t="s">
        <v>147</v>
      </c>
      <c r="N6725" t="s">
        <v>4401</v>
      </c>
      <c r="O6725" t="s">
        <v>45</v>
      </c>
      <c r="P6725" t="s">
        <v>268</v>
      </c>
      <c r="Q6725" t="s">
        <v>562</v>
      </c>
      <c r="R6725">
        <v>14.82</v>
      </c>
      <c r="S6725">
        <v>6</v>
      </c>
      <c r="T6725">
        <v>0</v>
      </c>
      <c r="U6725">
        <v>6.9653999999999998</v>
      </c>
    </row>
    <row r="6726" spans="1:21" x14ac:dyDescent="0.25">
      <c r="A6726">
        <v>6725</v>
      </c>
      <c r="B6726" t="s">
        <v>9066</v>
      </c>
      <c r="C6726" s="1">
        <v>42625</v>
      </c>
      <c r="D6726" s="1">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x14ac:dyDescent="0.25">
      <c r="A6727">
        <v>6726</v>
      </c>
      <c r="B6727" t="s">
        <v>9066</v>
      </c>
      <c r="C6727" s="1">
        <v>42625</v>
      </c>
      <c r="D6727" s="1">
        <v>42629</v>
      </c>
      <c r="E6727" t="s">
        <v>49</v>
      </c>
      <c r="F6727" t="s">
        <v>1943</v>
      </c>
      <c r="G6727" t="s">
        <v>1944</v>
      </c>
      <c r="H6727" t="s">
        <v>25</v>
      </c>
      <c r="I6727" t="s">
        <v>26</v>
      </c>
      <c r="J6727" t="s">
        <v>94</v>
      </c>
      <c r="K6727" t="s">
        <v>95</v>
      </c>
      <c r="L6727">
        <v>98103</v>
      </c>
      <c r="M6727" t="s">
        <v>43</v>
      </c>
      <c r="N6727" t="s">
        <v>7389</v>
      </c>
      <c r="O6727" t="s">
        <v>45</v>
      </c>
      <c r="P6727" t="s">
        <v>46</v>
      </c>
      <c r="Q6727" t="s">
        <v>7390</v>
      </c>
      <c r="R6727">
        <v>11.07</v>
      </c>
      <c r="S6727">
        <v>3</v>
      </c>
      <c r="T6727">
        <v>0</v>
      </c>
      <c r="U6727">
        <v>5.2028999999999996</v>
      </c>
    </row>
    <row r="6728" spans="1:21" x14ac:dyDescent="0.25">
      <c r="A6728">
        <v>6727</v>
      </c>
      <c r="B6728" t="s">
        <v>9066</v>
      </c>
      <c r="C6728" s="1">
        <v>42625</v>
      </c>
      <c r="D6728" s="1">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7.7640000000000002</v>
      </c>
    </row>
    <row r="6729" spans="1:21" x14ac:dyDescent="0.25">
      <c r="A6729">
        <v>6728</v>
      </c>
      <c r="B6729" t="s">
        <v>9067</v>
      </c>
      <c r="C6729" s="1">
        <v>42957</v>
      </c>
      <c r="D6729" s="1">
        <v>42962</v>
      </c>
      <c r="E6729" t="s">
        <v>22</v>
      </c>
      <c r="F6729" t="s">
        <v>2332</v>
      </c>
      <c r="G6729" t="s">
        <v>2333</v>
      </c>
      <c r="H6729" t="s">
        <v>40</v>
      </c>
      <c r="I6729" t="s">
        <v>26</v>
      </c>
      <c r="J6729" t="s">
        <v>1468</v>
      </c>
      <c r="K6729" t="s">
        <v>253</v>
      </c>
      <c r="L6729">
        <v>47374</v>
      </c>
      <c r="M6729" t="s">
        <v>104</v>
      </c>
      <c r="N6729" t="s">
        <v>8185</v>
      </c>
      <c r="O6729" t="s">
        <v>45</v>
      </c>
      <c r="P6729" t="s">
        <v>89</v>
      </c>
      <c r="Q6729" t="s">
        <v>8186</v>
      </c>
      <c r="R6729">
        <v>177.2</v>
      </c>
      <c r="S6729">
        <v>5</v>
      </c>
      <c r="T6729">
        <v>0</v>
      </c>
      <c r="U6729">
        <v>83.284000000000006</v>
      </c>
    </row>
    <row r="6730" spans="1:21" x14ac:dyDescent="0.25">
      <c r="A6730">
        <v>6729</v>
      </c>
      <c r="B6730" t="s">
        <v>9068</v>
      </c>
      <c r="C6730" s="1">
        <v>42678</v>
      </c>
      <c r="D6730" s="1">
        <v>42683</v>
      </c>
      <c r="E6730" t="s">
        <v>49</v>
      </c>
      <c r="F6730" t="s">
        <v>6872</v>
      </c>
      <c r="G6730" t="s">
        <v>6873</v>
      </c>
      <c r="H6730" t="s">
        <v>40</v>
      </c>
      <c r="I6730" t="s">
        <v>26</v>
      </c>
      <c r="J6730" t="s">
        <v>1422</v>
      </c>
      <c r="K6730" t="s">
        <v>53</v>
      </c>
      <c r="L6730">
        <v>33180</v>
      </c>
      <c r="M6730" t="s">
        <v>29</v>
      </c>
      <c r="N6730" t="s">
        <v>4702</v>
      </c>
      <c r="O6730" t="s">
        <v>31</v>
      </c>
      <c r="P6730" t="s">
        <v>64</v>
      </c>
      <c r="Q6730" t="s">
        <v>4703</v>
      </c>
      <c r="R6730">
        <v>50.496000000000002</v>
      </c>
      <c r="S6730">
        <v>6</v>
      </c>
      <c r="T6730">
        <v>0.2</v>
      </c>
      <c r="U6730">
        <v>8.2056000000000004</v>
      </c>
    </row>
    <row r="6731" spans="1:21" x14ac:dyDescent="0.25">
      <c r="A6731">
        <v>6730</v>
      </c>
      <c r="B6731" t="s">
        <v>9069</v>
      </c>
      <c r="C6731" s="1">
        <v>42173</v>
      </c>
      <c r="D6731" s="1">
        <v>42175</v>
      </c>
      <c r="E6731" t="s">
        <v>187</v>
      </c>
      <c r="F6731" t="s">
        <v>2444</v>
      </c>
      <c r="G6731" t="s">
        <v>2445</v>
      </c>
      <c r="H6731" t="s">
        <v>40</v>
      </c>
      <c r="I6731" t="s">
        <v>26</v>
      </c>
      <c r="J6731" t="s">
        <v>3800</v>
      </c>
      <c r="K6731" t="s">
        <v>334</v>
      </c>
      <c r="L6731">
        <v>37167</v>
      </c>
      <c r="M6731" t="s">
        <v>29</v>
      </c>
      <c r="N6731" t="s">
        <v>5224</v>
      </c>
      <c r="O6731" t="s">
        <v>45</v>
      </c>
      <c r="P6731" t="s">
        <v>74</v>
      </c>
      <c r="Q6731" t="s">
        <v>5225</v>
      </c>
      <c r="R6731">
        <v>6.1289999999999996</v>
      </c>
      <c r="S6731">
        <v>3</v>
      </c>
      <c r="T6731">
        <v>0.7</v>
      </c>
      <c r="U6731">
        <v>-4.4946000000000002</v>
      </c>
    </row>
    <row r="6732" spans="1:21" x14ac:dyDescent="0.25">
      <c r="A6732">
        <v>6731</v>
      </c>
      <c r="B6732" t="s">
        <v>9069</v>
      </c>
      <c r="C6732" s="1">
        <v>42173</v>
      </c>
      <c r="D6732" s="1">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v>
      </c>
    </row>
    <row r="6733" spans="1:21" x14ac:dyDescent="0.25">
      <c r="A6733">
        <v>6732</v>
      </c>
      <c r="B6733" t="s">
        <v>9069</v>
      </c>
      <c r="C6733" s="1">
        <v>42173</v>
      </c>
      <c r="D6733" s="1">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20.736000000000001</v>
      </c>
      <c r="S6733">
        <v>4</v>
      </c>
      <c r="T6733">
        <v>0.2</v>
      </c>
      <c r="U6733">
        <v>7.2576000000000001</v>
      </c>
    </row>
    <row r="6734" spans="1:21" x14ac:dyDescent="0.25">
      <c r="A6734">
        <v>6733</v>
      </c>
      <c r="B6734" t="s">
        <v>9070</v>
      </c>
      <c r="C6734" s="1">
        <v>41824</v>
      </c>
      <c r="D6734" s="1">
        <v>41827</v>
      </c>
      <c r="E6734" t="s">
        <v>187</v>
      </c>
      <c r="F6734" t="s">
        <v>6989</v>
      </c>
      <c r="G6734" t="s">
        <v>6990</v>
      </c>
      <c r="H6734" t="s">
        <v>40</v>
      </c>
      <c r="I6734" t="s">
        <v>26</v>
      </c>
      <c r="J6734" t="s">
        <v>455</v>
      </c>
      <c r="K6734" t="s">
        <v>456</v>
      </c>
      <c r="L6734">
        <v>80013</v>
      </c>
      <c r="M6734" t="s">
        <v>43</v>
      </c>
      <c r="N6734" t="s">
        <v>6311</v>
      </c>
      <c r="O6734" t="s">
        <v>45</v>
      </c>
      <c r="P6734" t="s">
        <v>89</v>
      </c>
      <c r="Q6734" t="s">
        <v>6312</v>
      </c>
      <c r="R6734">
        <v>177.536</v>
      </c>
      <c r="S6734">
        <v>4</v>
      </c>
      <c r="T6734">
        <v>0.2</v>
      </c>
      <c r="U6734">
        <v>62.137599999999999</v>
      </c>
    </row>
    <row r="6735" spans="1:21" x14ac:dyDescent="0.25">
      <c r="A6735">
        <v>6734</v>
      </c>
      <c r="B6735" t="s">
        <v>9070</v>
      </c>
      <c r="C6735" s="1">
        <v>41824</v>
      </c>
      <c r="D6735" s="1">
        <v>41827</v>
      </c>
      <c r="E6735" t="s">
        <v>187</v>
      </c>
      <c r="F6735" t="s">
        <v>6989</v>
      </c>
      <c r="G6735" t="s">
        <v>6990</v>
      </c>
      <c r="H6735" t="s">
        <v>40</v>
      </c>
      <c r="I6735" t="s">
        <v>26</v>
      </c>
      <c r="J6735" t="s">
        <v>455</v>
      </c>
      <c r="K6735" t="s">
        <v>456</v>
      </c>
      <c r="L6735">
        <v>80013</v>
      </c>
      <c r="M6735" t="s">
        <v>43</v>
      </c>
      <c r="N6735" t="s">
        <v>5139</v>
      </c>
      <c r="O6735" t="s">
        <v>45</v>
      </c>
      <c r="P6735" t="s">
        <v>77</v>
      </c>
      <c r="Q6735" t="s">
        <v>5140</v>
      </c>
      <c r="R6735">
        <v>32.432000000000002</v>
      </c>
      <c r="S6735">
        <v>2</v>
      </c>
      <c r="T6735">
        <v>0.2</v>
      </c>
      <c r="U6735">
        <v>3.2431999999999999</v>
      </c>
    </row>
    <row r="6736" spans="1:21" x14ac:dyDescent="0.25">
      <c r="A6736">
        <v>6735</v>
      </c>
      <c r="B6736" t="s">
        <v>9071</v>
      </c>
      <c r="C6736" s="1">
        <v>42358</v>
      </c>
      <c r="D6736" s="1">
        <v>42363</v>
      </c>
      <c r="E6736" t="s">
        <v>49</v>
      </c>
      <c r="F6736" t="s">
        <v>8702</v>
      </c>
      <c r="G6736" t="s">
        <v>8703</v>
      </c>
      <c r="H6736" t="s">
        <v>101</v>
      </c>
      <c r="I6736" t="s">
        <v>26</v>
      </c>
      <c r="J6736" t="s">
        <v>1422</v>
      </c>
      <c r="K6736" t="s">
        <v>53</v>
      </c>
      <c r="L6736">
        <v>33142</v>
      </c>
      <c r="M6736" t="s">
        <v>29</v>
      </c>
      <c r="N6736" t="s">
        <v>2625</v>
      </c>
      <c r="O6736" t="s">
        <v>45</v>
      </c>
      <c r="P6736" t="s">
        <v>46</v>
      </c>
      <c r="Q6736" t="s">
        <v>2626</v>
      </c>
      <c r="R6736">
        <v>11.696</v>
      </c>
      <c r="S6736">
        <v>2</v>
      </c>
      <c r="T6736">
        <v>0.2</v>
      </c>
      <c r="U6736">
        <v>3.9474</v>
      </c>
    </row>
    <row r="6737" spans="1:21" x14ac:dyDescent="0.25">
      <c r="A6737">
        <v>6736</v>
      </c>
      <c r="B6737" t="s">
        <v>9072</v>
      </c>
      <c r="C6737" s="1">
        <v>42470</v>
      </c>
      <c r="D6737" s="1">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44.366399999999999</v>
      </c>
    </row>
    <row r="6738" spans="1:21" x14ac:dyDescent="0.25">
      <c r="A6738">
        <v>6737</v>
      </c>
      <c r="B6738" t="s">
        <v>9072</v>
      </c>
      <c r="C6738" s="1">
        <v>42470</v>
      </c>
      <c r="D6738" s="1">
        <v>42477</v>
      </c>
      <c r="E6738" t="s">
        <v>49</v>
      </c>
      <c r="F6738" t="s">
        <v>4566</v>
      </c>
      <c r="G6738" t="s">
        <v>4567</v>
      </c>
      <c r="H6738" t="s">
        <v>25</v>
      </c>
      <c r="I6738" t="s">
        <v>26</v>
      </c>
      <c r="J6738" t="s">
        <v>126</v>
      </c>
      <c r="K6738" t="s">
        <v>42</v>
      </c>
      <c r="L6738">
        <v>94122</v>
      </c>
      <c r="M6738" t="s">
        <v>43</v>
      </c>
      <c r="N6738" t="s">
        <v>7511</v>
      </c>
      <c r="O6738" t="s">
        <v>45</v>
      </c>
      <c r="P6738" t="s">
        <v>58</v>
      </c>
      <c r="Q6738" t="s">
        <v>7512</v>
      </c>
      <c r="R6738">
        <v>579.51</v>
      </c>
      <c r="S6738">
        <v>3</v>
      </c>
      <c r="T6738">
        <v>0</v>
      </c>
      <c r="U6738">
        <v>81.131399999999999</v>
      </c>
    </row>
    <row r="6739" spans="1:21" x14ac:dyDescent="0.25">
      <c r="A6739">
        <v>6738</v>
      </c>
      <c r="B6739" t="s">
        <v>9072</v>
      </c>
      <c r="C6739" s="1">
        <v>42470</v>
      </c>
      <c r="D6739" s="1">
        <v>42477</v>
      </c>
      <c r="E6739" t="s">
        <v>49</v>
      </c>
      <c r="F6739" t="s">
        <v>4566</v>
      </c>
      <c r="G6739" t="s">
        <v>4567</v>
      </c>
      <c r="H6739" t="s">
        <v>25</v>
      </c>
      <c r="I6739" t="s">
        <v>26</v>
      </c>
      <c r="J6739" t="s">
        <v>126</v>
      </c>
      <c r="K6739" t="s">
        <v>42</v>
      </c>
      <c r="L6739">
        <v>94122</v>
      </c>
      <c r="M6739" t="s">
        <v>43</v>
      </c>
      <c r="N6739" t="s">
        <v>8529</v>
      </c>
      <c r="O6739" t="s">
        <v>45</v>
      </c>
      <c r="P6739" t="s">
        <v>58</v>
      </c>
      <c r="Q6739" t="s">
        <v>8530</v>
      </c>
      <c r="R6739">
        <v>150.66</v>
      </c>
      <c r="S6739">
        <v>9</v>
      </c>
      <c r="T6739">
        <v>0</v>
      </c>
      <c r="U6739">
        <v>6.0263999999999998</v>
      </c>
    </row>
    <row r="6740" spans="1:21" x14ac:dyDescent="0.25">
      <c r="A6740">
        <v>6739</v>
      </c>
      <c r="B6740" t="s">
        <v>9072</v>
      </c>
      <c r="C6740" s="1">
        <v>42470</v>
      </c>
      <c r="D6740" s="1">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48.031999999999996</v>
      </c>
      <c r="S6740">
        <v>4</v>
      </c>
      <c r="T6740">
        <v>0.2</v>
      </c>
      <c r="U6740">
        <v>15.6104</v>
      </c>
    </row>
    <row r="6741" spans="1:21" x14ac:dyDescent="0.25">
      <c r="A6741">
        <v>6740</v>
      </c>
      <c r="B6741" t="s">
        <v>9073</v>
      </c>
      <c r="C6741" s="1">
        <v>41785</v>
      </c>
      <c r="D6741" s="1">
        <v>41790</v>
      </c>
      <c r="E6741" t="s">
        <v>49</v>
      </c>
      <c r="F6741" t="s">
        <v>4332</v>
      </c>
      <c r="G6741" t="s">
        <v>4333</v>
      </c>
      <c r="H6741" t="s">
        <v>25</v>
      </c>
      <c r="I6741" t="s">
        <v>26</v>
      </c>
      <c r="J6741" t="s">
        <v>302</v>
      </c>
      <c r="K6741" t="s">
        <v>210</v>
      </c>
      <c r="L6741">
        <v>60623</v>
      </c>
      <c r="M6741" t="s">
        <v>104</v>
      </c>
      <c r="N6741" t="s">
        <v>5564</v>
      </c>
      <c r="O6741" t="s">
        <v>45</v>
      </c>
      <c r="P6741" t="s">
        <v>58</v>
      </c>
      <c r="Q6741" t="s">
        <v>5565</v>
      </c>
      <c r="R6741">
        <v>102.624</v>
      </c>
      <c r="S6741">
        <v>3</v>
      </c>
      <c r="T6741">
        <v>0.2</v>
      </c>
      <c r="U6741">
        <v>7.6967999999999996</v>
      </c>
    </row>
    <row r="6742" spans="1:21" x14ac:dyDescent="0.25">
      <c r="A6742">
        <v>6741</v>
      </c>
      <c r="B6742" t="s">
        <v>9073</v>
      </c>
      <c r="C6742" s="1">
        <v>41785</v>
      </c>
      <c r="D6742" s="1">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-5.1395999999999997</v>
      </c>
    </row>
    <row r="6743" spans="1:21" x14ac:dyDescent="0.25">
      <c r="A6743">
        <v>6742</v>
      </c>
      <c r="B6743" t="s">
        <v>9073</v>
      </c>
      <c r="C6743" s="1">
        <v>41785</v>
      </c>
      <c r="D6743" s="1">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13.391999999999999</v>
      </c>
      <c r="S6743">
        <v>3</v>
      </c>
      <c r="T6743">
        <v>0.2</v>
      </c>
      <c r="U6743">
        <v>3.1806000000000001</v>
      </c>
    </row>
    <row r="6744" spans="1:21" x14ac:dyDescent="0.25">
      <c r="A6744">
        <v>6743</v>
      </c>
      <c r="B6744" t="s">
        <v>9074</v>
      </c>
      <c r="C6744" s="1">
        <v>42922</v>
      </c>
      <c r="D6744" s="1">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v>
      </c>
      <c r="S6744">
        <v>3</v>
      </c>
      <c r="T6744">
        <v>0.2</v>
      </c>
      <c r="U6744">
        <v>-13.7403</v>
      </c>
    </row>
    <row r="6745" spans="1:21" x14ac:dyDescent="0.25">
      <c r="A6745">
        <v>6744</v>
      </c>
      <c r="B6745" t="s">
        <v>9075</v>
      </c>
      <c r="C6745" s="1">
        <v>42051</v>
      </c>
      <c r="D6745" s="1">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x14ac:dyDescent="0.25">
      <c r="A6746">
        <v>6745</v>
      </c>
      <c r="B6746" t="s">
        <v>9076</v>
      </c>
      <c r="C6746" s="1">
        <v>42902</v>
      </c>
      <c r="D6746" s="1">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v>
      </c>
    </row>
    <row r="6747" spans="1:21" x14ac:dyDescent="0.25">
      <c r="A6747">
        <v>6746</v>
      </c>
      <c r="B6747" t="s">
        <v>9076</v>
      </c>
      <c r="C6747" s="1">
        <v>42902</v>
      </c>
      <c r="D6747" s="1">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v>
      </c>
    </row>
    <row r="6748" spans="1:21" x14ac:dyDescent="0.25">
      <c r="A6748">
        <v>6747</v>
      </c>
      <c r="B6748" t="s">
        <v>9077</v>
      </c>
      <c r="C6748" s="1">
        <v>43052</v>
      </c>
      <c r="D6748" s="1">
        <v>43055</v>
      </c>
      <c r="E6748" t="s">
        <v>187</v>
      </c>
      <c r="F6748" t="s">
        <v>342</v>
      </c>
      <c r="G6748" t="s">
        <v>343</v>
      </c>
      <c r="H6748" t="s">
        <v>40</v>
      </c>
      <c r="I6748" t="s">
        <v>26</v>
      </c>
      <c r="J6748" t="s">
        <v>265</v>
      </c>
      <c r="K6748" t="s">
        <v>266</v>
      </c>
      <c r="L6748">
        <v>10009</v>
      </c>
      <c r="M6748" t="s">
        <v>147</v>
      </c>
      <c r="N6748" t="s">
        <v>6055</v>
      </c>
      <c r="O6748" t="s">
        <v>70</v>
      </c>
      <c r="P6748" t="s">
        <v>71</v>
      </c>
      <c r="Q6748" t="s">
        <v>6056</v>
      </c>
      <c r="R6748">
        <v>629.95000000000005</v>
      </c>
      <c r="S6748">
        <v>5</v>
      </c>
      <c r="T6748">
        <v>0</v>
      </c>
      <c r="U6748">
        <v>163.78700000000001</v>
      </c>
    </row>
    <row r="6749" spans="1:21" x14ac:dyDescent="0.25">
      <c r="A6749">
        <v>6748</v>
      </c>
      <c r="B6749" t="s">
        <v>9078</v>
      </c>
      <c r="C6749" s="1">
        <v>43080</v>
      </c>
      <c r="D6749" s="1">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v>
      </c>
      <c r="S6749">
        <v>1</v>
      </c>
      <c r="T6749">
        <v>0.2</v>
      </c>
      <c r="U6749">
        <v>5.0462999999999996</v>
      </c>
    </row>
    <row r="6750" spans="1:21" x14ac:dyDescent="0.25">
      <c r="A6750">
        <v>6749</v>
      </c>
      <c r="B6750" t="s">
        <v>9078</v>
      </c>
      <c r="C6750" s="1">
        <v>43080</v>
      </c>
      <c r="D6750" s="1">
        <v>43084</v>
      </c>
      <c r="E6750" t="s">
        <v>49</v>
      </c>
      <c r="F6750" t="s">
        <v>1825</v>
      </c>
      <c r="G6750" t="s">
        <v>1826</v>
      </c>
      <c r="H6750" t="s">
        <v>25</v>
      </c>
      <c r="I6750" t="s">
        <v>26</v>
      </c>
      <c r="J6750" t="s">
        <v>265</v>
      </c>
      <c r="K6750" t="s">
        <v>266</v>
      </c>
      <c r="L6750">
        <v>10035</v>
      </c>
      <c r="M6750" t="s">
        <v>147</v>
      </c>
      <c r="N6750" t="s">
        <v>5573</v>
      </c>
      <c r="O6750" t="s">
        <v>45</v>
      </c>
      <c r="P6750" t="s">
        <v>89</v>
      </c>
      <c r="Q6750" t="s">
        <v>5574</v>
      </c>
      <c r="R6750">
        <v>17.940000000000001</v>
      </c>
      <c r="S6750">
        <v>3</v>
      </c>
      <c r="T6750">
        <v>0</v>
      </c>
      <c r="U6750">
        <v>8.0730000000000004</v>
      </c>
    </row>
    <row r="6751" spans="1:21" x14ac:dyDescent="0.25">
      <c r="A6751">
        <v>6750</v>
      </c>
      <c r="B6751" t="s">
        <v>9078</v>
      </c>
      <c r="C6751" s="1">
        <v>43080</v>
      </c>
      <c r="D6751" s="1">
        <v>43084</v>
      </c>
      <c r="E6751" t="s">
        <v>49</v>
      </c>
      <c r="F6751" t="s">
        <v>1825</v>
      </c>
      <c r="G6751" t="s">
        <v>1826</v>
      </c>
      <c r="H6751" t="s">
        <v>25</v>
      </c>
      <c r="I6751" t="s">
        <v>26</v>
      </c>
      <c r="J6751" t="s">
        <v>265</v>
      </c>
      <c r="K6751" t="s">
        <v>266</v>
      </c>
      <c r="L6751">
        <v>10035</v>
      </c>
      <c r="M6751" t="s">
        <v>147</v>
      </c>
      <c r="N6751" t="s">
        <v>7947</v>
      </c>
      <c r="O6751" t="s">
        <v>70</v>
      </c>
      <c r="P6751" t="s">
        <v>71</v>
      </c>
      <c r="Q6751" t="s">
        <v>7948</v>
      </c>
      <c r="R6751">
        <v>116.98</v>
      </c>
      <c r="S6751">
        <v>2</v>
      </c>
      <c r="T6751">
        <v>0</v>
      </c>
      <c r="U6751">
        <v>29.245000000000001</v>
      </c>
    </row>
    <row r="6752" spans="1:21" x14ac:dyDescent="0.25">
      <c r="A6752">
        <v>6751</v>
      </c>
      <c r="B6752" t="s">
        <v>9079</v>
      </c>
      <c r="C6752" s="1">
        <v>42549</v>
      </c>
      <c r="D6752" s="1">
        <v>42551</v>
      </c>
      <c r="E6752" t="s">
        <v>22</v>
      </c>
      <c r="F6752" t="s">
        <v>6126</v>
      </c>
      <c r="G6752" t="s">
        <v>6127</v>
      </c>
      <c r="H6752" t="s">
        <v>25</v>
      </c>
      <c r="I6752" t="s">
        <v>26</v>
      </c>
      <c r="J6752" t="s">
        <v>4832</v>
      </c>
      <c r="K6752" t="s">
        <v>789</v>
      </c>
      <c r="L6752">
        <v>7501</v>
      </c>
      <c r="M6752" t="s">
        <v>147</v>
      </c>
      <c r="N6752" t="s">
        <v>6602</v>
      </c>
      <c r="O6752" t="s">
        <v>31</v>
      </c>
      <c r="P6752" t="s">
        <v>35</v>
      </c>
      <c r="Q6752" t="s">
        <v>6603</v>
      </c>
      <c r="R6752">
        <v>121.96</v>
      </c>
      <c r="S6752">
        <v>2</v>
      </c>
      <c r="T6752">
        <v>0</v>
      </c>
      <c r="U6752">
        <v>20.7332</v>
      </c>
    </row>
    <row r="6753" spans="1:21" x14ac:dyDescent="0.25">
      <c r="A6753">
        <v>6752</v>
      </c>
      <c r="B6753" t="s">
        <v>9079</v>
      </c>
      <c r="C6753" s="1">
        <v>42549</v>
      </c>
      <c r="D6753" s="1">
        <v>42551</v>
      </c>
      <c r="E6753" t="s">
        <v>22</v>
      </c>
      <c r="F6753" t="s">
        <v>6126</v>
      </c>
      <c r="G6753" t="s">
        <v>6127</v>
      </c>
      <c r="H6753" t="s">
        <v>25</v>
      </c>
      <c r="I6753" t="s">
        <v>26</v>
      </c>
      <c r="J6753" t="s">
        <v>4832</v>
      </c>
      <c r="K6753" t="s">
        <v>789</v>
      </c>
      <c r="L6753">
        <v>7501</v>
      </c>
      <c r="M6753" t="s">
        <v>147</v>
      </c>
      <c r="N6753" t="s">
        <v>6513</v>
      </c>
      <c r="O6753" t="s">
        <v>45</v>
      </c>
      <c r="P6753" t="s">
        <v>77</v>
      </c>
      <c r="Q6753" t="s">
        <v>6514</v>
      </c>
      <c r="R6753">
        <v>8.74</v>
      </c>
      <c r="S6753">
        <v>2</v>
      </c>
      <c r="T6753">
        <v>0</v>
      </c>
      <c r="U6753">
        <v>2.2724000000000002</v>
      </c>
    </row>
    <row r="6754" spans="1:21" x14ac:dyDescent="0.25">
      <c r="A6754">
        <v>6753</v>
      </c>
      <c r="B6754" t="s">
        <v>9079</v>
      </c>
      <c r="C6754" s="1">
        <v>42549</v>
      </c>
      <c r="D6754" s="1">
        <v>42551</v>
      </c>
      <c r="E6754" t="s">
        <v>22</v>
      </c>
      <c r="F6754" t="s">
        <v>6126</v>
      </c>
      <c r="G6754" t="s">
        <v>6127</v>
      </c>
      <c r="H6754" t="s">
        <v>25</v>
      </c>
      <c r="I6754" t="s">
        <v>26</v>
      </c>
      <c r="J6754" t="s">
        <v>4832</v>
      </c>
      <c r="K6754" t="s">
        <v>789</v>
      </c>
      <c r="L6754">
        <v>7501</v>
      </c>
      <c r="M6754" t="s">
        <v>147</v>
      </c>
      <c r="N6754" t="s">
        <v>1324</v>
      </c>
      <c r="O6754" t="s">
        <v>45</v>
      </c>
      <c r="P6754" t="s">
        <v>89</v>
      </c>
      <c r="Q6754" t="s">
        <v>1325</v>
      </c>
      <c r="R6754">
        <v>61.96</v>
      </c>
      <c r="S6754">
        <v>2</v>
      </c>
      <c r="T6754">
        <v>0</v>
      </c>
      <c r="U6754">
        <v>27.882000000000001</v>
      </c>
    </row>
    <row r="6755" spans="1:21" x14ac:dyDescent="0.25">
      <c r="A6755">
        <v>6754</v>
      </c>
      <c r="B6755" t="s">
        <v>9079</v>
      </c>
      <c r="C6755" s="1">
        <v>42549</v>
      </c>
      <c r="D6755" s="1">
        <v>42551</v>
      </c>
      <c r="E6755" t="s">
        <v>22</v>
      </c>
      <c r="F6755" t="s">
        <v>6126</v>
      </c>
      <c r="G6755" t="s">
        <v>6127</v>
      </c>
      <c r="H6755" t="s">
        <v>25</v>
      </c>
      <c r="I6755" t="s">
        <v>26</v>
      </c>
      <c r="J6755" t="s">
        <v>4832</v>
      </c>
      <c r="K6755" t="s">
        <v>789</v>
      </c>
      <c r="L6755">
        <v>7501</v>
      </c>
      <c r="M6755" t="s">
        <v>147</v>
      </c>
      <c r="N6755" t="s">
        <v>5829</v>
      </c>
      <c r="O6755" t="s">
        <v>45</v>
      </c>
      <c r="P6755" t="s">
        <v>74</v>
      </c>
      <c r="Q6755" t="s">
        <v>5830</v>
      </c>
      <c r="R6755">
        <v>7.96</v>
      </c>
      <c r="S6755">
        <v>2</v>
      </c>
      <c r="T6755">
        <v>0</v>
      </c>
      <c r="U6755">
        <v>3.7412000000000001</v>
      </c>
    </row>
    <row r="6756" spans="1:21" x14ac:dyDescent="0.25">
      <c r="A6756">
        <v>6755</v>
      </c>
      <c r="B6756" t="s">
        <v>9079</v>
      </c>
      <c r="C6756" s="1">
        <v>42549</v>
      </c>
      <c r="D6756" s="1">
        <v>42551</v>
      </c>
      <c r="E6756" t="s">
        <v>22</v>
      </c>
      <c r="F6756" t="s">
        <v>6126</v>
      </c>
      <c r="G6756" t="s">
        <v>6127</v>
      </c>
      <c r="H6756" t="s">
        <v>25</v>
      </c>
      <c r="I6756" t="s">
        <v>26</v>
      </c>
      <c r="J6756" t="s">
        <v>4832</v>
      </c>
      <c r="K6756" t="s">
        <v>789</v>
      </c>
      <c r="L6756">
        <v>7501</v>
      </c>
      <c r="M6756" t="s">
        <v>147</v>
      </c>
      <c r="N6756" t="s">
        <v>105</v>
      </c>
      <c r="O6756" t="s">
        <v>45</v>
      </c>
      <c r="P6756" t="s">
        <v>77</v>
      </c>
      <c r="Q6756" t="s">
        <v>106</v>
      </c>
      <c r="R6756">
        <v>275.24</v>
      </c>
      <c r="S6756">
        <v>4</v>
      </c>
      <c r="T6756">
        <v>0</v>
      </c>
      <c r="U6756">
        <v>121.1056</v>
      </c>
    </row>
    <row r="6757" spans="1:21" x14ac:dyDescent="0.25">
      <c r="A6757">
        <v>6756</v>
      </c>
      <c r="B6757" t="s">
        <v>9080</v>
      </c>
      <c r="C6757" s="1">
        <v>42993</v>
      </c>
      <c r="D6757" s="1">
        <v>42997</v>
      </c>
      <c r="E6757" t="s">
        <v>49</v>
      </c>
      <c r="F6757" t="s">
        <v>9081</v>
      </c>
      <c r="G6757" t="s">
        <v>9082</v>
      </c>
      <c r="H6757" t="s">
        <v>40</v>
      </c>
      <c r="I6757" t="s">
        <v>26</v>
      </c>
      <c r="J6757" t="s">
        <v>1121</v>
      </c>
      <c r="K6757" t="s">
        <v>789</v>
      </c>
      <c r="L6757">
        <v>8701</v>
      </c>
      <c r="M6757" t="s">
        <v>147</v>
      </c>
      <c r="N6757" t="s">
        <v>6165</v>
      </c>
      <c r="O6757" t="s">
        <v>31</v>
      </c>
      <c r="P6757" t="s">
        <v>64</v>
      </c>
      <c r="Q6757" t="s">
        <v>6166</v>
      </c>
      <c r="R6757">
        <v>47.4</v>
      </c>
      <c r="S6757">
        <v>5</v>
      </c>
      <c r="T6757">
        <v>0</v>
      </c>
      <c r="U6757">
        <v>18.96</v>
      </c>
    </row>
    <row r="6758" spans="1:21" x14ac:dyDescent="0.25">
      <c r="A6758">
        <v>6757</v>
      </c>
      <c r="B6758" t="s">
        <v>9080</v>
      </c>
      <c r="C6758" s="1">
        <v>42993</v>
      </c>
      <c r="D6758" s="1">
        <v>42997</v>
      </c>
      <c r="E6758" t="s">
        <v>49</v>
      </c>
      <c r="F6758" t="s">
        <v>9081</v>
      </c>
      <c r="G6758" t="s">
        <v>9082</v>
      </c>
      <c r="H6758" t="s">
        <v>40</v>
      </c>
      <c r="I6758" t="s">
        <v>26</v>
      </c>
      <c r="J6758" t="s">
        <v>1121</v>
      </c>
      <c r="K6758" t="s">
        <v>789</v>
      </c>
      <c r="L6758">
        <v>8701</v>
      </c>
      <c r="M6758" t="s">
        <v>147</v>
      </c>
      <c r="N6758" t="s">
        <v>6960</v>
      </c>
      <c r="O6758" t="s">
        <v>31</v>
      </c>
      <c r="P6758" t="s">
        <v>35</v>
      </c>
      <c r="Q6758" t="s">
        <v>6961</v>
      </c>
      <c r="R6758">
        <v>512.96</v>
      </c>
      <c r="S6758">
        <v>4</v>
      </c>
      <c r="T6758">
        <v>0</v>
      </c>
      <c r="U6758">
        <v>143.62880000000001</v>
      </c>
    </row>
    <row r="6759" spans="1:21" x14ac:dyDescent="0.25">
      <c r="A6759">
        <v>6758</v>
      </c>
      <c r="B6759" t="s">
        <v>9080</v>
      </c>
      <c r="C6759" s="1">
        <v>42993</v>
      </c>
      <c r="D6759" s="1">
        <v>42997</v>
      </c>
      <c r="E6759" t="s">
        <v>49</v>
      </c>
      <c r="F6759" t="s">
        <v>9081</v>
      </c>
      <c r="G6759" t="s">
        <v>9082</v>
      </c>
      <c r="H6759" t="s">
        <v>40</v>
      </c>
      <c r="I6759" t="s">
        <v>26</v>
      </c>
      <c r="J6759" t="s">
        <v>1121</v>
      </c>
      <c r="K6759" t="s">
        <v>789</v>
      </c>
      <c r="L6759">
        <v>8701</v>
      </c>
      <c r="M6759" t="s">
        <v>147</v>
      </c>
      <c r="N6759" t="s">
        <v>3147</v>
      </c>
      <c r="O6759" t="s">
        <v>70</v>
      </c>
      <c r="P6759" t="s">
        <v>71</v>
      </c>
      <c r="Q6759" t="s">
        <v>3148</v>
      </c>
      <c r="R6759">
        <v>395.94</v>
      </c>
      <c r="S6759">
        <v>6</v>
      </c>
      <c r="T6759">
        <v>0</v>
      </c>
      <c r="U6759">
        <v>102.9444</v>
      </c>
    </row>
    <row r="6760" spans="1:21" x14ac:dyDescent="0.25">
      <c r="A6760">
        <v>6759</v>
      </c>
      <c r="B6760" t="s">
        <v>9080</v>
      </c>
      <c r="C6760" s="1">
        <v>42993</v>
      </c>
      <c r="D6760" s="1">
        <v>42997</v>
      </c>
      <c r="E6760" t="s">
        <v>49</v>
      </c>
      <c r="F6760" t="s">
        <v>9081</v>
      </c>
      <c r="G6760" t="s">
        <v>9082</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x14ac:dyDescent="0.25">
      <c r="A6761">
        <v>6760</v>
      </c>
      <c r="B6761" t="s">
        <v>9083</v>
      </c>
      <c r="C6761" s="1">
        <v>43071</v>
      </c>
      <c r="D6761" s="1">
        <v>43077</v>
      </c>
      <c r="E6761" t="s">
        <v>49</v>
      </c>
      <c r="F6761" t="s">
        <v>8375</v>
      </c>
      <c r="G6761" t="s">
        <v>8376</v>
      </c>
      <c r="H6761" t="s">
        <v>25</v>
      </c>
      <c r="I6761" t="s">
        <v>26</v>
      </c>
      <c r="J6761" t="s">
        <v>4496</v>
      </c>
      <c r="K6761" t="s">
        <v>87</v>
      </c>
      <c r="L6761">
        <v>27405</v>
      </c>
      <c r="M6761" t="s">
        <v>29</v>
      </c>
      <c r="N6761" t="s">
        <v>3479</v>
      </c>
      <c r="O6761" t="s">
        <v>45</v>
      </c>
      <c r="P6761" t="s">
        <v>67</v>
      </c>
      <c r="Q6761" t="s">
        <v>3480</v>
      </c>
      <c r="R6761">
        <v>32.776000000000003</v>
      </c>
      <c r="S6761">
        <v>1</v>
      </c>
      <c r="T6761">
        <v>0.2</v>
      </c>
      <c r="U6761">
        <v>2.4582000000000002</v>
      </c>
    </row>
    <row r="6762" spans="1:21" x14ac:dyDescent="0.25">
      <c r="A6762">
        <v>6761</v>
      </c>
      <c r="B6762" t="s">
        <v>9084</v>
      </c>
      <c r="C6762" s="1">
        <v>42912</v>
      </c>
      <c r="D6762" s="1">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x14ac:dyDescent="0.25">
      <c r="A6763">
        <v>6762</v>
      </c>
      <c r="B6763" t="s">
        <v>9085</v>
      </c>
      <c r="C6763" s="1">
        <v>42575</v>
      </c>
      <c r="D6763" s="1">
        <v>42577</v>
      </c>
      <c r="E6763" t="s">
        <v>22</v>
      </c>
      <c r="F6763" t="s">
        <v>6805</v>
      </c>
      <c r="G6763" t="s">
        <v>6806</v>
      </c>
      <c r="H6763" t="s">
        <v>40</v>
      </c>
      <c r="I6763" t="s">
        <v>26</v>
      </c>
      <c r="J6763" t="s">
        <v>265</v>
      </c>
      <c r="K6763" t="s">
        <v>266</v>
      </c>
      <c r="L6763">
        <v>10035</v>
      </c>
      <c r="M6763" t="s">
        <v>147</v>
      </c>
      <c r="N6763" t="s">
        <v>3503</v>
      </c>
      <c r="O6763" t="s">
        <v>31</v>
      </c>
      <c r="P6763" t="s">
        <v>35</v>
      </c>
      <c r="Q6763" t="s">
        <v>3504</v>
      </c>
      <c r="R6763">
        <v>253.76400000000001</v>
      </c>
      <c r="S6763">
        <v>2</v>
      </c>
      <c r="T6763">
        <v>0.1</v>
      </c>
      <c r="U6763">
        <v>31.015599999999999</v>
      </c>
    </row>
    <row r="6764" spans="1:21" x14ac:dyDescent="0.25">
      <c r="A6764">
        <v>6763</v>
      </c>
      <c r="B6764" t="s">
        <v>9086</v>
      </c>
      <c r="C6764" s="1">
        <v>42615</v>
      </c>
      <c r="D6764" s="1">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9.8684999999999992</v>
      </c>
    </row>
    <row r="6765" spans="1:21" x14ac:dyDescent="0.25">
      <c r="A6765">
        <v>6764</v>
      </c>
      <c r="B6765" t="s">
        <v>9086</v>
      </c>
      <c r="C6765" s="1">
        <v>42615</v>
      </c>
      <c r="D6765" s="1">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-8.3523999999999994</v>
      </c>
    </row>
    <row r="6766" spans="1:21" x14ac:dyDescent="0.25">
      <c r="A6766">
        <v>6765</v>
      </c>
      <c r="B6766" t="s">
        <v>9086</v>
      </c>
      <c r="C6766" s="1">
        <v>42615</v>
      </c>
      <c r="D6766" s="1">
        <v>42621</v>
      </c>
      <c r="E6766" t="s">
        <v>49</v>
      </c>
      <c r="F6766" t="s">
        <v>1819</v>
      </c>
      <c r="G6766" t="s">
        <v>1820</v>
      </c>
      <c r="H6766" t="s">
        <v>25</v>
      </c>
      <c r="I6766" t="s">
        <v>26</v>
      </c>
      <c r="J6766" t="s">
        <v>302</v>
      </c>
      <c r="K6766" t="s">
        <v>210</v>
      </c>
      <c r="L6766">
        <v>60623</v>
      </c>
      <c r="M6766" t="s">
        <v>104</v>
      </c>
      <c r="N6766" t="s">
        <v>9087</v>
      </c>
      <c r="O6766" t="s">
        <v>70</v>
      </c>
      <c r="P6766" t="s">
        <v>683</v>
      </c>
      <c r="Q6766" t="s">
        <v>9088</v>
      </c>
      <c r="R6766">
        <v>1362.9</v>
      </c>
      <c r="S6766">
        <v>3</v>
      </c>
      <c r="T6766">
        <v>0.3</v>
      </c>
      <c r="U6766">
        <v>-19.47</v>
      </c>
    </row>
    <row r="6767" spans="1:21" x14ac:dyDescent="0.25">
      <c r="A6767">
        <v>6766</v>
      </c>
      <c r="B6767" t="s">
        <v>9089</v>
      </c>
      <c r="C6767" s="1">
        <v>42845</v>
      </c>
      <c r="D6767" s="1">
        <v>42849</v>
      </c>
      <c r="E6767" t="s">
        <v>49</v>
      </c>
      <c r="F6767" t="s">
        <v>6468</v>
      </c>
      <c r="G6767" t="s">
        <v>6469</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-18.117599999999999</v>
      </c>
    </row>
    <row r="6768" spans="1:21" x14ac:dyDescent="0.25">
      <c r="A6768">
        <v>6767</v>
      </c>
      <c r="B6768" t="s">
        <v>9089</v>
      </c>
      <c r="C6768" s="1">
        <v>42845</v>
      </c>
      <c r="D6768" s="1">
        <v>42849</v>
      </c>
      <c r="E6768" t="s">
        <v>49</v>
      </c>
      <c r="F6768" t="s">
        <v>6468</v>
      </c>
      <c r="G6768" t="s">
        <v>6469</v>
      </c>
      <c r="H6768" t="s">
        <v>25</v>
      </c>
      <c r="I6768" t="s">
        <v>26</v>
      </c>
      <c r="J6768" t="s">
        <v>302</v>
      </c>
      <c r="K6768" t="s">
        <v>210</v>
      </c>
      <c r="L6768">
        <v>60653</v>
      </c>
      <c r="M6768" t="s">
        <v>104</v>
      </c>
      <c r="N6768" t="s">
        <v>178</v>
      </c>
      <c r="O6768" t="s">
        <v>45</v>
      </c>
      <c r="P6768" t="s">
        <v>67</v>
      </c>
      <c r="Q6768" t="s">
        <v>179</v>
      </c>
      <c r="R6768">
        <v>15.76</v>
      </c>
      <c r="S6768">
        <v>2</v>
      </c>
      <c r="T6768">
        <v>0.2</v>
      </c>
      <c r="U6768">
        <v>3.5459999999999998</v>
      </c>
    </row>
    <row r="6769" spans="1:21" x14ac:dyDescent="0.25">
      <c r="A6769">
        <v>6768</v>
      </c>
      <c r="B6769" t="s">
        <v>9089</v>
      </c>
      <c r="C6769" s="1">
        <v>42845</v>
      </c>
      <c r="D6769" s="1">
        <v>42849</v>
      </c>
      <c r="E6769" t="s">
        <v>49</v>
      </c>
      <c r="F6769" t="s">
        <v>6468</v>
      </c>
      <c r="G6769" t="s">
        <v>6469</v>
      </c>
      <c r="H6769" t="s">
        <v>25</v>
      </c>
      <c r="I6769" t="s">
        <v>26</v>
      </c>
      <c r="J6769" t="s">
        <v>302</v>
      </c>
      <c r="K6769" t="s">
        <v>210</v>
      </c>
      <c r="L6769">
        <v>60653</v>
      </c>
      <c r="M6769" t="s">
        <v>104</v>
      </c>
      <c r="N6769" t="s">
        <v>4072</v>
      </c>
      <c r="O6769" t="s">
        <v>31</v>
      </c>
      <c r="P6769" t="s">
        <v>64</v>
      </c>
      <c r="Q6769" t="s">
        <v>4073</v>
      </c>
      <c r="R6769">
        <v>14.56</v>
      </c>
      <c r="S6769">
        <v>5</v>
      </c>
      <c r="T6769">
        <v>0.6</v>
      </c>
      <c r="U6769">
        <v>-6.1879999999999997</v>
      </c>
    </row>
    <row r="6770" spans="1:21" x14ac:dyDescent="0.25">
      <c r="A6770">
        <v>6769</v>
      </c>
      <c r="B6770" t="s">
        <v>9090</v>
      </c>
      <c r="C6770" s="1">
        <v>41863</v>
      </c>
      <c r="D6770" s="1">
        <v>41867</v>
      </c>
      <c r="E6770" t="s">
        <v>49</v>
      </c>
      <c r="F6770" t="s">
        <v>7129</v>
      </c>
      <c r="G6770" t="s">
        <v>7130</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1" x14ac:dyDescent="0.25">
      <c r="A6771">
        <v>6770</v>
      </c>
      <c r="B6771" t="s">
        <v>9091</v>
      </c>
      <c r="C6771" s="1">
        <v>42997</v>
      </c>
      <c r="D6771" s="1">
        <v>43001</v>
      </c>
      <c r="E6771" t="s">
        <v>49</v>
      </c>
      <c r="F6771" t="s">
        <v>5932</v>
      </c>
      <c r="G6771" t="s">
        <v>5933</v>
      </c>
      <c r="H6771" t="s">
        <v>101</v>
      </c>
      <c r="I6771" t="s">
        <v>26</v>
      </c>
      <c r="J6771" t="s">
        <v>496</v>
      </c>
      <c r="K6771" t="s">
        <v>1274</v>
      </c>
      <c r="L6771">
        <v>31907</v>
      </c>
      <c r="M6771" t="s">
        <v>29</v>
      </c>
      <c r="N6771" t="s">
        <v>7481</v>
      </c>
      <c r="O6771" t="s">
        <v>45</v>
      </c>
      <c r="P6771" t="s">
        <v>67</v>
      </c>
      <c r="Q6771" t="s">
        <v>7482</v>
      </c>
      <c r="R6771">
        <v>35.4</v>
      </c>
      <c r="S6771">
        <v>5</v>
      </c>
      <c r="T6771">
        <v>0</v>
      </c>
      <c r="U6771">
        <v>13.452</v>
      </c>
    </row>
    <row r="6772" spans="1:21" x14ac:dyDescent="0.25">
      <c r="A6772">
        <v>6771</v>
      </c>
      <c r="B6772" t="s">
        <v>9092</v>
      </c>
      <c r="C6772" s="1">
        <v>43078</v>
      </c>
      <c r="D6772" s="1">
        <v>43082</v>
      </c>
      <c r="E6772" t="s">
        <v>49</v>
      </c>
      <c r="F6772" t="s">
        <v>6791</v>
      </c>
      <c r="G6772" t="s">
        <v>6792</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1" x14ac:dyDescent="0.25">
      <c r="A6773">
        <v>6772</v>
      </c>
      <c r="B6773" t="s">
        <v>9092</v>
      </c>
      <c r="C6773" s="1">
        <v>43078</v>
      </c>
      <c r="D6773" s="1">
        <v>43082</v>
      </c>
      <c r="E6773" t="s">
        <v>49</v>
      </c>
      <c r="F6773" t="s">
        <v>6791</v>
      </c>
      <c r="G6773" t="s">
        <v>6792</v>
      </c>
      <c r="H6773" t="s">
        <v>40</v>
      </c>
      <c r="I6773" t="s">
        <v>26</v>
      </c>
      <c r="J6773" t="s">
        <v>543</v>
      </c>
      <c r="K6773" t="s">
        <v>309</v>
      </c>
      <c r="L6773">
        <v>85023</v>
      </c>
      <c r="M6773" t="s">
        <v>43</v>
      </c>
      <c r="N6773" t="s">
        <v>8879</v>
      </c>
      <c r="O6773" t="s">
        <v>45</v>
      </c>
      <c r="P6773" t="s">
        <v>74</v>
      </c>
      <c r="Q6773" t="s">
        <v>8880</v>
      </c>
      <c r="R6773">
        <v>13.005000000000001</v>
      </c>
      <c r="S6773">
        <v>3</v>
      </c>
      <c r="T6773">
        <v>0.7</v>
      </c>
      <c r="U6773">
        <v>-9.9704999999999995</v>
      </c>
    </row>
    <row r="6774" spans="1:21" x14ac:dyDescent="0.25">
      <c r="A6774">
        <v>6773</v>
      </c>
      <c r="B6774" t="s">
        <v>9093</v>
      </c>
      <c r="C6774" s="1">
        <v>42678</v>
      </c>
      <c r="D6774" s="1">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7.7119999999999997</v>
      </c>
      <c r="S6774">
        <v>2</v>
      </c>
      <c r="T6774">
        <v>0.2</v>
      </c>
      <c r="U6774">
        <v>2.7955999999999999</v>
      </c>
    </row>
    <row r="6775" spans="1:21" x14ac:dyDescent="0.25">
      <c r="A6775">
        <v>6774</v>
      </c>
      <c r="B6775" t="s">
        <v>9093</v>
      </c>
      <c r="C6775" s="1">
        <v>42678</v>
      </c>
      <c r="D6775" s="1">
        <v>42682</v>
      </c>
      <c r="E6775" t="s">
        <v>49</v>
      </c>
      <c r="F6775" t="s">
        <v>1683</v>
      </c>
      <c r="G6775" t="s">
        <v>1684</v>
      </c>
      <c r="H6775" t="s">
        <v>101</v>
      </c>
      <c r="I6775" t="s">
        <v>26</v>
      </c>
      <c r="J6775" t="s">
        <v>41</v>
      </c>
      <c r="K6775" t="s">
        <v>42</v>
      </c>
      <c r="L6775">
        <v>90004</v>
      </c>
      <c r="M6775" t="s">
        <v>43</v>
      </c>
      <c r="N6775" t="s">
        <v>6939</v>
      </c>
      <c r="O6775" t="s">
        <v>45</v>
      </c>
      <c r="P6775" t="s">
        <v>74</v>
      </c>
      <c r="Q6775" t="s">
        <v>6940</v>
      </c>
      <c r="R6775">
        <v>4.1760000000000002</v>
      </c>
      <c r="S6775">
        <v>1</v>
      </c>
      <c r="T6775">
        <v>0.2</v>
      </c>
      <c r="U6775">
        <v>1.3049999999999999</v>
      </c>
    </row>
    <row r="6776" spans="1:21" x14ac:dyDescent="0.25">
      <c r="A6776">
        <v>6775</v>
      </c>
      <c r="B6776" t="s">
        <v>9093</v>
      </c>
      <c r="C6776" s="1">
        <v>42678</v>
      </c>
      <c r="D6776" s="1">
        <v>42682</v>
      </c>
      <c r="E6776" t="s">
        <v>49</v>
      </c>
      <c r="F6776" t="s">
        <v>1683</v>
      </c>
      <c r="G6776" t="s">
        <v>1684</v>
      </c>
      <c r="H6776" t="s">
        <v>101</v>
      </c>
      <c r="I6776" t="s">
        <v>26</v>
      </c>
      <c r="J6776" t="s">
        <v>41</v>
      </c>
      <c r="K6776" t="s">
        <v>42</v>
      </c>
      <c r="L6776">
        <v>90004</v>
      </c>
      <c r="M6776" t="s">
        <v>43</v>
      </c>
      <c r="N6776" t="s">
        <v>9094</v>
      </c>
      <c r="O6776" t="s">
        <v>45</v>
      </c>
      <c r="P6776" t="s">
        <v>89</v>
      </c>
      <c r="Q6776" t="s">
        <v>9095</v>
      </c>
      <c r="R6776">
        <v>38.880000000000003</v>
      </c>
      <c r="S6776">
        <v>6</v>
      </c>
      <c r="T6776">
        <v>0</v>
      </c>
      <c r="U6776">
        <v>18.662400000000002</v>
      </c>
    </row>
    <row r="6777" spans="1:21" x14ac:dyDescent="0.25">
      <c r="A6777">
        <v>6776</v>
      </c>
      <c r="B6777" t="s">
        <v>9096</v>
      </c>
      <c r="C6777" s="1">
        <v>42092</v>
      </c>
      <c r="D6777" s="1">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x14ac:dyDescent="0.25">
      <c r="A6778">
        <v>6777</v>
      </c>
      <c r="B6778" t="s">
        <v>9097</v>
      </c>
      <c r="C6778" s="1">
        <v>42618</v>
      </c>
      <c r="D6778" s="1">
        <v>42624</v>
      </c>
      <c r="E6778" t="s">
        <v>49</v>
      </c>
      <c r="F6778" t="s">
        <v>6382</v>
      </c>
      <c r="G6778" t="s">
        <v>6383</v>
      </c>
      <c r="H6778" t="s">
        <v>25</v>
      </c>
      <c r="I6778" t="s">
        <v>26</v>
      </c>
      <c r="J6778" t="s">
        <v>679</v>
      </c>
      <c r="K6778" t="s">
        <v>103</v>
      </c>
      <c r="L6778">
        <v>78207</v>
      </c>
      <c r="M6778" t="s">
        <v>104</v>
      </c>
      <c r="N6778" t="s">
        <v>216</v>
      </c>
      <c r="O6778" t="s">
        <v>45</v>
      </c>
      <c r="P6778" t="s">
        <v>58</v>
      </c>
      <c r="Q6778" t="s">
        <v>217</v>
      </c>
      <c r="R6778">
        <v>93.456000000000003</v>
      </c>
      <c r="S6778">
        <v>3</v>
      </c>
      <c r="T6778">
        <v>0.2</v>
      </c>
      <c r="U6778">
        <v>-17.523</v>
      </c>
    </row>
    <row r="6779" spans="1:21" x14ac:dyDescent="0.25">
      <c r="A6779">
        <v>6778</v>
      </c>
      <c r="B6779" t="s">
        <v>9098</v>
      </c>
      <c r="C6779" s="1">
        <v>42763</v>
      </c>
      <c r="D6779" s="1">
        <v>42767</v>
      </c>
      <c r="E6779" t="s">
        <v>49</v>
      </c>
      <c r="F6779" t="s">
        <v>5796</v>
      </c>
      <c r="G6779" t="s">
        <v>5797</v>
      </c>
      <c r="H6779" t="s">
        <v>101</v>
      </c>
      <c r="I6779" t="s">
        <v>26</v>
      </c>
      <c r="J6779" t="s">
        <v>265</v>
      </c>
      <c r="K6779" t="s">
        <v>266</v>
      </c>
      <c r="L6779">
        <v>10009</v>
      </c>
      <c r="M6779" t="s">
        <v>147</v>
      </c>
      <c r="N6779" t="s">
        <v>4955</v>
      </c>
      <c r="O6779" t="s">
        <v>70</v>
      </c>
      <c r="P6779" t="s">
        <v>160</v>
      </c>
      <c r="Q6779" t="s">
        <v>4956</v>
      </c>
      <c r="R6779">
        <v>449.91</v>
      </c>
      <c r="S6779">
        <v>9</v>
      </c>
      <c r="T6779">
        <v>0</v>
      </c>
      <c r="U6779">
        <v>157.46850000000001</v>
      </c>
    </row>
    <row r="6780" spans="1:21" x14ac:dyDescent="0.25">
      <c r="A6780">
        <v>6779</v>
      </c>
      <c r="B6780" t="s">
        <v>9099</v>
      </c>
      <c r="C6780" s="1">
        <v>42616</v>
      </c>
      <c r="D6780" s="1">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31.044599999999999</v>
      </c>
    </row>
    <row r="6781" spans="1:21" x14ac:dyDescent="0.25">
      <c r="A6781">
        <v>6780</v>
      </c>
      <c r="B6781" t="s">
        <v>9099</v>
      </c>
      <c r="C6781" s="1">
        <v>42616</v>
      </c>
      <c r="D6781" s="1">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4.2804000000000002</v>
      </c>
    </row>
    <row r="6782" spans="1:21" x14ac:dyDescent="0.25">
      <c r="A6782">
        <v>6781</v>
      </c>
      <c r="B6782" t="s">
        <v>9099</v>
      </c>
      <c r="C6782" s="1">
        <v>42616</v>
      </c>
      <c r="D6782" s="1">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5.8696000000000002</v>
      </c>
    </row>
    <row r="6783" spans="1:21" x14ac:dyDescent="0.25">
      <c r="A6783">
        <v>6782</v>
      </c>
      <c r="B6783" t="s">
        <v>9099</v>
      </c>
      <c r="C6783" s="1">
        <v>42616</v>
      </c>
      <c r="D6783" s="1">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27.485600000000002</v>
      </c>
    </row>
    <row r="6784" spans="1:21" x14ac:dyDescent="0.25">
      <c r="A6784">
        <v>6783</v>
      </c>
      <c r="B6784" t="s">
        <v>9100</v>
      </c>
      <c r="C6784" s="1">
        <v>42941</v>
      </c>
      <c r="D6784" s="1">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v>
      </c>
      <c r="S6784">
        <v>4</v>
      </c>
      <c r="T6784">
        <v>0.2</v>
      </c>
      <c r="U6784">
        <v>3.0144000000000002</v>
      </c>
    </row>
    <row r="6785" spans="1:21" x14ac:dyDescent="0.25">
      <c r="A6785">
        <v>6784</v>
      </c>
      <c r="B6785" t="s">
        <v>9100</v>
      </c>
      <c r="C6785" s="1">
        <v>42941</v>
      </c>
      <c r="D6785" s="1">
        <v>42944</v>
      </c>
      <c r="E6785" t="s">
        <v>22</v>
      </c>
      <c r="F6785" t="s">
        <v>4690</v>
      </c>
      <c r="G6785" t="s">
        <v>4691</v>
      </c>
      <c r="H6785" t="s">
        <v>25</v>
      </c>
      <c r="I6785" t="s">
        <v>26</v>
      </c>
      <c r="J6785" t="s">
        <v>145</v>
      </c>
      <c r="K6785" t="s">
        <v>146</v>
      </c>
      <c r="L6785">
        <v>19143</v>
      </c>
      <c r="M6785" t="s">
        <v>147</v>
      </c>
      <c r="N6785" t="s">
        <v>9101</v>
      </c>
      <c r="O6785" t="s">
        <v>45</v>
      </c>
      <c r="P6785" t="s">
        <v>578</v>
      </c>
      <c r="Q6785" t="s">
        <v>9102</v>
      </c>
      <c r="R6785">
        <v>37.752000000000002</v>
      </c>
      <c r="S6785">
        <v>3</v>
      </c>
      <c r="T6785">
        <v>0.2</v>
      </c>
      <c r="U6785">
        <v>4.2470999999999997</v>
      </c>
    </row>
    <row r="6786" spans="1:21" x14ac:dyDescent="0.25">
      <c r="A6786">
        <v>6785</v>
      </c>
      <c r="B6786" t="s">
        <v>9100</v>
      </c>
      <c r="C6786" s="1">
        <v>42941</v>
      </c>
      <c r="D6786" s="1">
        <v>42944</v>
      </c>
      <c r="E6786" t="s">
        <v>22</v>
      </c>
      <c r="F6786" t="s">
        <v>4690</v>
      </c>
      <c r="G6786" t="s">
        <v>4691</v>
      </c>
      <c r="H6786" t="s">
        <v>25</v>
      </c>
      <c r="I6786" t="s">
        <v>26</v>
      </c>
      <c r="J6786" t="s">
        <v>145</v>
      </c>
      <c r="K6786" t="s">
        <v>146</v>
      </c>
      <c r="L6786">
        <v>19143</v>
      </c>
      <c r="M6786" t="s">
        <v>147</v>
      </c>
      <c r="N6786" t="s">
        <v>8268</v>
      </c>
      <c r="O6786" t="s">
        <v>31</v>
      </c>
      <c r="P6786" t="s">
        <v>55</v>
      </c>
      <c r="Q6786" t="s">
        <v>8269</v>
      </c>
      <c r="R6786">
        <v>138.58799999999999</v>
      </c>
      <c r="S6786">
        <v>1</v>
      </c>
      <c r="T6786">
        <v>0.4</v>
      </c>
      <c r="U6786">
        <v>-34.646999999999998</v>
      </c>
    </row>
    <row r="6787" spans="1:21" x14ac:dyDescent="0.25">
      <c r="A6787">
        <v>6786</v>
      </c>
      <c r="B6787" t="s">
        <v>9100</v>
      </c>
      <c r="C6787" s="1">
        <v>42941</v>
      </c>
      <c r="D6787" s="1">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v>
      </c>
      <c r="S6787">
        <v>5</v>
      </c>
      <c r="T6787">
        <v>0.2</v>
      </c>
      <c r="U6787">
        <v>-25.992000000000001</v>
      </c>
    </row>
    <row r="6788" spans="1:21" x14ac:dyDescent="0.25">
      <c r="A6788">
        <v>6787</v>
      </c>
      <c r="B6788" t="s">
        <v>9100</v>
      </c>
      <c r="C6788" s="1">
        <v>42941</v>
      </c>
      <c r="D6788" s="1">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20.736000000000001</v>
      </c>
      <c r="S6788">
        <v>4</v>
      </c>
      <c r="T6788">
        <v>0.2</v>
      </c>
      <c r="U6788">
        <v>7.2576000000000001</v>
      </c>
    </row>
    <row r="6789" spans="1:21" x14ac:dyDescent="0.25">
      <c r="A6789">
        <v>6788</v>
      </c>
      <c r="B6789" t="s">
        <v>9103</v>
      </c>
      <c r="C6789" s="1">
        <v>42260</v>
      </c>
      <c r="D6789" s="1">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12.993</v>
      </c>
    </row>
    <row r="6790" spans="1:21" x14ac:dyDescent="0.25">
      <c r="A6790">
        <v>6789</v>
      </c>
      <c r="B6790" t="s">
        <v>9103</v>
      </c>
      <c r="C6790" s="1">
        <v>42260</v>
      </c>
      <c r="D6790" s="1">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row>
    <row r="6791" spans="1:21" x14ac:dyDescent="0.25">
      <c r="A6791">
        <v>6790</v>
      </c>
      <c r="B6791" t="s">
        <v>9104</v>
      </c>
      <c r="C6791" s="1">
        <v>42254</v>
      </c>
      <c r="D6791" s="1">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12.314399999999999</v>
      </c>
    </row>
    <row r="6792" spans="1:21" x14ac:dyDescent="0.25">
      <c r="A6792">
        <v>6791</v>
      </c>
      <c r="B6792" t="s">
        <v>9105</v>
      </c>
      <c r="C6792" s="1">
        <v>42690</v>
      </c>
      <c r="D6792" s="1">
        <v>42691</v>
      </c>
      <c r="E6792" t="s">
        <v>187</v>
      </c>
      <c r="F6792" t="s">
        <v>9106</v>
      </c>
      <c r="G6792" t="s">
        <v>9107</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x14ac:dyDescent="0.25">
      <c r="A6793">
        <v>6792</v>
      </c>
      <c r="B6793" t="s">
        <v>9108</v>
      </c>
      <c r="C6793" s="1">
        <v>42684</v>
      </c>
      <c r="D6793" s="1">
        <v>42689</v>
      </c>
      <c r="E6793" t="s">
        <v>49</v>
      </c>
      <c r="F6793" t="s">
        <v>3444</v>
      </c>
      <c r="G6793" t="s">
        <v>3445</v>
      </c>
      <c r="H6793" t="s">
        <v>101</v>
      </c>
      <c r="I6793" t="s">
        <v>26</v>
      </c>
      <c r="J6793" t="s">
        <v>5402</v>
      </c>
      <c r="K6793" t="s">
        <v>42</v>
      </c>
      <c r="L6793">
        <v>95823</v>
      </c>
      <c r="M6793" t="s">
        <v>43</v>
      </c>
      <c r="N6793" t="s">
        <v>7118</v>
      </c>
      <c r="O6793" t="s">
        <v>31</v>
      </c>
      <c r="P6793" t="s">
        <v>64</v>
      </c>
      <c r="Q6793" t="s">
        <v>7119</v>
      </c>
      <c r="R6793">
        <v>9.98</v>
      </c>
      <c r="S6793">
        <v>1</v>
      </c>
      <c r="T6793">
        <v>0</v>
      </c>
      <c r="U6793">
        <v>2.7944</v>
      </c>
    </row>
    <row r="6794" spans="1:21" x14ac:dyDescent="0.25">
      <c r="A6794">
        <v>6793</v>
      </c>
      <c r="B6794" t="s">
        <v>9109</v>
      </c>
      <c r="C6794" s="1">
        <v>41866</v>
      </c>
      <c r="D6794" s="1">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30.211200000000002</v>
      </c>
    </row>
    <row r="6795" spans="1:21" x14ac:dyDescent="0.25">
      <c r="A6795">
        <v>6794</v>
      </c>
      <c r="B6795" t="s">
        <v>9110</v>
      </c>
      <c r="C6795" s="1">
        <v>42324</v>
      </c>
      <c r="D6795" s="1">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1.6115999999999999</v>
      </c>
    </row>
    <row r="6796" spans="1:21" x14ac:dyDescent="0.25">
      <c r="A6796">
        <v>6795</v>
      </c>
      <c r="B6796" t="s">
        <v>9110</v>
      </c>
      <c r="C6796" s="1">
        <v>42324</v>
      </c>
      <c r="D6796" s="1">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26.997299999999999</v>
      </c>
    </row>
    <row r="6797" spans="1:21" x14ac:dyDescent="0.25">
      <c r="A6797">
        <v>6796</v>
      </c>
      <c r="B6797" t="s">
        <v>9110</v>
      </c>
      <c r="C6797" s="1">
        <v>42324</v>
      </c>
      <c r="D6797" s="1">
        <v>42328</v>
      </c>
      <c r="E6797" t="s">
        <v>49</v>
      </c>
      <c r="F6797" t="s">
        <v>1783</v>
      </c>
      <c r="G6797" t="s">
        <v>1784</v>
      </c>
      <c r="H6797" t="s">
        <v>40</v>
      </c>
      <c r="I6797" t="s">
        <v>26</v>
      </c>
      <c r="J6797" t="s">
        <v>302</v>
      </c>
      <c r="K6797" t="s">
        <v>210</v>
      </c>
      <c r="L6797">
        <v>60610</v>
      </c>
      <c r="M6797" t="s">
        <v>104</v>
      </c>
      <c r="N6797" t="s">
        <v>7156</v>
      </c>
      <c r="O6797" t="s">
        <v>31</v>
      </c>
      <c r="P6797" t="s">
        <v>64</v>
      </c>
      <c r="Q6797" t="s">
        <v>7157</v>
      </c>
      <c r="R6797">
        <v>34.503999999999998</v>
      </c>
      <c r="S6797">
        <v>2</v>
      </c>
      <c r="T6797">
        <v>0.6</v>
      </c>
      <c r="U6797">
        <v>-15.5268</v>
      </c>
    </row>
    <row r="6798" spans="1:21" x14ac:dyDescent="0.25">
      <c r="A6798">
        <v>6797</v>
      </c>
      <c r="B6798" t="s">
        <v>9111</v>
      </c>
      <c r="C6798" s="1">
        <v>42241</v>
      </c>
      <c r="D6798" s="1">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1" x14ac:dyDescent="0.25">
      <c r="A6799">
        <v>6798</v>
      </c>
      <c r="B6799" t="s">
        <v>9111</v>
      </c>
      <c r="C6799" s="1">
        <v>42241</v>
      </c>
      <c r="D6799" s="1">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3.798</v>
      </c>
      <c r="S6799">
        <v>1</v>
      </c>
      <c r="T6799">
        <v>0.8</v>
      </c>
      <c r="U6799">
        <v>-6.0768000000000004</v>
      </c>
    </row>
    <row r="6800" spans="1:21" x14ac:dyDescent="0.25">
      <c r="A6800">
        <v>6799</v>
      </c>
      <c r="B6800" t="s">
        <v>9111</v>
      </c>
      <c r="C6800" s="1">
        <v>42241</v>
      </c>
      <c r="D6800" s="1">
        <v>42241</v>
      </c>
      <c r="E6800" t="s">
        <v>1292</v>
      </c>
      <c r="F6800" t="s">
        <v>4178</v>
      </c>
      <c r="G6800" t="s">
        <v>4179</v>
      </c>
      <c r="H6800" t="s">
        <v>25</v>
      </c>
      <c r="I6800" t="s">
        <v>26</v>
      </c>
      <c r="J6800" t="s">
        <v>183</v>
      </c>
      <c r="K6800" t="s">
        <v>103</v>
      </c>
      <c r="L6800">
        <v>77041</v>
      </c>
      <c r="M6800" t="s">
        <v>104</v>
      </c>
      <c r="N6800" t="s">
        <v>9112</v>
      </c>
      <c r="O6800" t="s">
        <v>31</v>
      </c>
      <c r="P6800" t="s">
        <v>64</v>
      </c>
      <c r="Q6800" t="s">
        <v>9113</v>
      </c>
      <c r="R6800">
        <v>7.88</v>
      </c>
      <c r="S6800">
        <v>5</v>
      </c>
      <c r="T6800">
        <v>0.6</v>
      </c>
      <c r="U6800">
        <v>-3.94</v>
      </c>
    </row>
    <row r="6801" spans="1:21" x14ac:dyDescent="0.25">
      <c r="A6801">
        <v>6800</v>
      </c>
      <c r="B6801" t="s">
        <v>9114</v>
      </c>
      <c r="C6801" s="1">
        <v>42729</v>
      </c>
      <c r="D6801" s="1">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-24.102599999999999</v>
      </c>
    </row>
    <row r="6802" spans="1:21" x14ac:dyDescent="0.25">
      <c r="A6802">
        <v>6801</v>
      </c>
      <c r="B6802" t="s">
        <v>9114</v>
      </c>
      <c r="C6802" s="1">
        <v>42729</v>
      </c>
      <c r="D6802" s="1">
        <v>42736</v>
      </c>
      <c r="E6802" t="s">
        <v>49</v>
      </c>
      <c r="F6802" t="s">
        <v>3648</v>
      </c>
      <c r="G6802" t="s">
        <v>3649</v>
      </c>
      <c r="H6802" t="s">
        <v>40</v>
      </c>
      <c r="I6802" t="s">
        <v>26</v>
      </c>
      <c r="J6802" t="s">
        <v>543</v>
      </c>
      <c r="K6802" t="s">
        <v>309</v>
      </c>
      <c r="L6802">
        <v>85023</v>
      </c>
      <c r="M6802" t="s">
        <v>43</v>
      </c>
      <c r="N6802" t="s">
        <v>5719</v>
      </c>
      <c r="O6802" t="s">
        <v>70</v>
      </c>
      <c r="P6802" t="s">
        <v>683</v>
      </c>
      <c r="Q6802" t="s">
        <v>5720</v>
      </c>
      <c r="R6802">
        <v>269.97000000000003</v>
      </c>
      <c r="S6802">
        <v>2</v>
      </c>
      <c r="T6802">
        <v>0.7</v>
      </c>
      <c r="U6802">
        <v>-386.95699999999999</v>
      </c>
    </row>
    <row r="6803" spans="1:21" x14ac:dyDescent="0.25">
      <c r="A6803">
        <v>6802</v>
      </c>
      <c r="B6803" t="s">
        <v>9114</v>
      </c>
      <c r="C6803" s="1">
        <v>42729</v>
      </c>
      <c r="D6803" s="1">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v>
      </c>
      <c r="S6803">
        <v>3</v>
      </c>
      <c r="T6803">
        <v>0.2</v>
      </c>
      <c r="U6803">
        <v>-7.8959999999999999</v>
      </c>
    </row>
    <row r="6804" spans="1:21" x14ac:dyDescent="0.25">
      <c r="A6804">
        <v>6803</v>
      </c>
      <c r="B6804" t="s">
        <v>9114</v>
      </c>
      <c r="C6804" s="1">
        <v>42729</v>
      </c>
      <c r="D6804" s="1">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v>
      </c>
      <c r="S6804">
        <v>2</v>
      </c>
      <c r="T6804">
        <v>0.2</v>
      </c>
      <c r="U6804">
        <v>21.42</v>
      </c>
    </row>
    <row r="6805" spans="1:21" x14ac:dyDescent="0.25">
      <c r="A6805">
        <v>6804</v>
      </c>
      <c r="B6805" t="s">
        <v>9114</v>
      </c>
      <c r="C6805" s="1">
        <v>42729</v>
      </c>
      <c r="D6805" s="1">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4.1971999999999996</v>
      </c>
    </row>
    <row r="6806" spans="1:21" x14ac:dyDescent="0.25">
      <c r="A6806">
        <v>6805</v>
      </c>
      <c r="B6806" t="s">
        <v>9115</v>
      </c>
      <c r="C6806" s="1">
        <v>41917</v>
      </c>
      <c r="D6806" s="1">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34.993000000000002</v>
      </c>
    </row>
    <row r="6807" spans="1:21" x14ac:dyDescent="0.25">
      <c r="A6807">
        <v>6806</v>
      </c>
      <c r="B6807" t="s">
        <v>9116</v>
      </c>
      <c r="C6807" s="1">
        <v>41965</v>
      </c>
      <c r="D6807" s="1">
        <v>41968</v>
      </c>
      <c r="E6807" t="s">
        <v>187</v>
      </c>
      <c r="F6807" t="s">
        <v>4351</v>
      </c>
      <c r="G6807" t="s">
        <v>4352</v>
      </c>
      <c r="H6807" t="s">
        <v>40</v>
      </c>
      <c r="I6807" t="s">
        <v>26</v>
      </c>
      <c r="J6807" t="s">
        <v>1740</v>
      </c>
      <c r="K6807" t="s">
        <v>1274</v>
      </c>
      <c r="L6807">
        <v>30318</v>
      </c>
      <c r="M6807" t="s">
        <v>29</v>
      </c>
      <c r="N6807" t="s">
        <v>5713</v>
      </c>
      <c r="O6807" t="s">
        <v>45</v>
      </c>
      <c r="P6807" t="s">
        <v>89</v>
      </c>
      <c r="Q6807" t="s">
        <v>5714</v>
      </c>
      <c r="R6807">
        <v>9.9600000000000009</v>
      </c>
      <c r="S6807">
        <v>2</v>
      </c>
      <c r="T6807">
        <v>0</v>
      </c>
      <c r="U6807">
        <v>4.8803999999999998</v>
      </c>
    </row>
    <row r="6808" spans="1:21" x14ac:dyDescent="0.25">
      <c r="A6808">
        <v>6807</v>
      </c>
      <c r="B6808" t="s">
        <v>9117</v>
      </c>
      <c r="C6808" s="1">
        <v>43094</v>
      </c>
      <c r="D6808" s="1">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3.8559999999999999</v>
      </c>
      <c r="S6808">
        <v>1</v>
      </c>
      <c r="T6808">
        <v>0.2</v>
      </c>
      <c r="U6808">
        <v>1.3977999999999999</v>
      </c>
    </row>
    <row r="6809" spans="1:21" x14ac:dyDescent="0.25">
      <c r="A6809">
        <v>6808</v>
      </c>
      <c r="B6809" t="s">
        <v>9118</v>
      </c>
      <c r="C6809" s="1">
        <v>42094</v>
      </c>
      <c r="D6809" s="1">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35.661299999999997</v>
      </c>
    </row>
    <row r="6810" spans="1:21" x14ac:dyDescent="0.25">
      <c r="A6810">
        <v>6809</v>
      </c>
      <c r="B6810" t="s">
        <v>9118</v>
      </c>
      <c r="C6810" s="1">
        <v>42094</v>
      </c>
      <c r="D6810" s="1">
        <v>42099</v>
      </c>
      <c r="E6810" t="s">
        <v>49</v>
      </c>
      <c r="F6810" t="s">
        <v>1578</v>
      </c>
      <c r="G6810" t="s">
        <v>1579</v>
      </c>
      <c r="H6810" t="s">
        <v>40</v>
      </c>
      <c r="I6810" t="s">
        <v>26</v>
      </c>
      <c r="J6810" t="s">
        <v>183</v>
      </c>
      <c r="K6810" t="s">
        <v>103</v>
      </c>
      <c r="L6810">
        <v>77095</v>
      </c>
      <c r="M6810" t="s">
        <v>104</v>
      </c>
      <c r="N6810" t="s">
        <v>7099</v>
      </c>
      <c r="O6810" t="s">
        <v>31</v>
      </c>
      <c r="P6810" t="s">
        <v>64</v>
      </c>
      <c r="Q6810" t="s">
        <v>7100</v>
      </c>
      <c r="R6810">
        <v>22.38</v>
      </c>
      <c r="S6810">
        <v>3</v>
      </c>
      <c r="T6810">
        <v>0.6</v>
      </c>
      <c r="U6810">
        <v>-7.8330000000000002</v>
      </c>
    </row>
    <row r="6811" spans="1:21" x14ac:dyDescent="0.25">
      <c r="A6811">
        <v>6810</v>
      </c>
      <c r="B6811" t="s">
        <v>9119</v>
      </c>
      <c r="C6811" s="1">
        <v>42992</v>
      </c>
      <c r="D6811" s="1">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3.8820000000000001</v>
      </c>
      <c r="S6811">
        <v>2</v>
      </c>
      <c r="T6811">
        <v>0.7</v>
      </c>
      <c r="U6811">
        <v>-2.5880000000000001</v>
      </c>
    </row>
    <row r="6812" spans="1:21" x14ac:dyDescent="0.25">
      <c r="A6812">
        <v>6811</v>
      </c>
      <c r="B6812" t="s">
        <v>9119</v>
      </c>
      <c r="C6812" s="1">
        <v>42992</v>
      </c>
      <c r="D6812" s="1">
        <v>42993</v>
      </c>
      <c r="E6812" t="s">
        <v>187</v>
      </c>
      <c r="F6812" t="s">
        <v>4369</v>
      </c>
      <c r="G6812" t="s">
        <v>4370</v>
      </c>
      <c r="H6812" t="s">
        <v>25</v>
      </c>
      <c r="I6812" t="s">
        <v>26</v>
      </c>
      <c r="J6812" t="s">
        <v>145</v>
      </c>
      <c r="K6812" t="s">
        <v>146</v>
      </c>
      <c r="L6812">
        <v>19140</v>
      </c>
      <c r="M6812" t="s">
        <v>147</v>
      </c>
      <c r="N6812" t="s">
        <v>9032</v>
      </c>
      <c r="O6812" t="s">
        <v>70</v>
      </c>
      <c r="P6812" t="s">
        <v>683</v>
      </c>
      <c r="Q6812" t="s">
        <v>9033</v>
      </c>
      <c r="R6812">
        <v>12.585000000000001</v>
      </c>
      <c r="S6812">
        <v>1</v>
      </c>
      <c r="T6812">
        <v>0.7</v>
      </c>
      <c r="U6812">
        <v>-18.038499999999999</v>
      </c>
    </row>
    <row r="6813" spans="1:21" x14ac:dyDescent="0.25">
      <c r="A6813">
        <v>6812</v>
      </c>
      <c r="B6813" t="s">
        <v>9119</v>
      </c>
      <c r="C6813" s="1">
        <v>42992</v>
      </c>
      <c r="D6813" s="1">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-29.152799999999999</v>
      </c>
    </row>
    <row r="6814" spans="1:21" x14ac:dyDescent="0.25">
      <c r="A6814">
        <v>6813</v>
      </c>
      <c r="B6814" t="s">
        <v>9119</v>
      </c>
      <c r="C6814" s="1">
        <v>42992</v>
      </c>
      <c r="D6814" s="1">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-12.208</v>
      </c>
    </row>
    <row r="6815" spans="1:21" x14ac:dyDescent="0.25">
      <c r="A6815">
        <v>6814</v>
      </c>
      <c r="B6815" t="s">
        <v>9119</v>
      </c>
      <c r="C6815" s="1">
        <v>42992</v>
      </c>
      <c r="D6815" s="1">
        <v>42993</v>
      </c>
      <c r="E6815" t="s">
        <v>187</v>
      </c>
      <c r="F6815" t="s">
        <v>4369</v>
      </c>
      <c r="G6815" t="s">
        <v>4370</v>
      </c>
      <c r="H6815" t="s">
        <v>25</v>
      </c>
      <c r="I6815" t="s">
        <v>26</v>
      </c>
      <c r="J6815" t="s">
        <v>145</v>
      </c>
      <c r="K6815" t="s">
        <v>146</v>
      </c>
      <c r="L6815">
        <v>19140</v>
      </c>
      <c r="M6815" t="s">
        <v>147</v>
      </c>
      <c r="N6815" t="s">
        <v>9120</v>
      </c>
      <c r="O6815" t="s">
        <v>31</v>
      </c>
      <c r="P6815" t="s">
        <v>64</v>
      </c>
      <c r="Q6815" t="s">
        <v>9121</v>
      </c>
      <c r="R6815">
        <v>127.93600000000001</v>
      </c>
      <c r="S6815">
        <v>8</v>
      </c>
      <c r="T6815">
        <v>0.2</v>
      </c>
      <c r="U6815">
        <v>4.7976000000000001</v>
      </c>
    </row>
    <row r="6816" spans="1:21" x14ac:dyDescent="0.25">
      <c r="A6816">
        <v>6815</v>
      </c>
      <c r="B6816" t="s">
        <v>9119</v>
      </c>
      <c r="C6816" s="1">
        <v>42992</v>
      </c>
      <c r="D6816" s="1">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v>
      </c>
      <c r="S6816">
        <v>2</v>
      </c>
      <c r="T6816">
        <v>0.7</v>
      </c>
      <c r="U6816">
        <v>-168.81899999999999</v>
      </c>
    </row>
    <row r="6817" spans="1:21" x14ac:dyDescent="0.25">
      <c r="A6817">
        <v>6816</v>
      </c>
      <c r="B6817" t="s">
        <v>9122</v>
      </c>
      <c r="C6817" s="1">
        <v>41807</v>
      </c>
      <c r="D6817" s="1">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v>
      </c>
    </row>
    <row r="6818" spans="1:21" x14ac:dyDescent="0.25">
      <c r="A6818">
        <v>6817</v>
      </c>
      <c r="B6818" t="s">
        <v>9122</v>
      </c>
      <c r="C6818" s="1">
        <v>41807</v>
      </c>
      <c r="D6818" s="1">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x14ac:dyDescent="0.25">
      <c r="A6819">
        <v>6818</v>
      </c>
      <c r="B6819" t="s">
        <v>9122</v>
      </c>
      <c r="C6819" s="1">
        <v>41807</v>
      </c>
      <c r="D6819" s="1">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1061.5722000000001</v>
      </c>
    </row>
    <row r="6820" spans="1:21" x14ac:dyDescent="0.25">
      <c r="A6820">
        <v>6819</v>
      </c>
      <c r="B6820" t="s">
        <v>9123</v>
      </c>
      <c r="C6820" s="1">
        <v>43097</v>
      </c>
      <c r="D6820" s="1">
        <v>43101</v>
      </c>
      <c r="E6820" t="s">
        <v>49</v>
      </c>
      <c r="F6820" t="s">
        <v>5631</v>
      </c>
      <c r="G6820" t="s">
        <v>5632</v>
      </c>
      <c r="H6820" t="s">
        <v>40</v>
      </c>
      <c r="I6820" t="s">
        <v>26</v>
      </c>
      <c r="J6820" t="s">
        <v>1388</v>
      </c>
      <c r="K6820" t="s">
        <v>210</v>
      </c>
      <c r="L6820">
        <v>61604</v>
      </c>
      <c r="M6820" t="s">
        <v>104</v>
      </c>
      <c r="N6820" t="s">
        <v>5492</v>
      </c>
      <c r="O6820" t="s">
        <v>45</v>
      </c>
      <c r="P6820" t="s">
        <v>74</v>
      </c>
      <c r="Q6820" t="s">
        <v>5493</v>
      </c>
      <c r="R6820">
        <v>1.68</v>
      </c>
      <c r="S6820">
        <v>5</v>
      </c>
      <c r="T6820">
        <v>0.8</v>
      </c>
      <c r="U6820">
        <v>-2.6880000000000002</v>
      </c>
    </row>
    <row r="6821" spans="1:21" x14ac:dyDescent="0.25">
      <c r="A6821">
        <v>6820</v>
      </c>
      <c r="B6821" t="s">
        <v>9123</v>
      </c>
      <c r="C6821" s="1">
        <v>43097</v>
      </c>
      <c r="D6821" s="1">
        <v>43101</v>
      </c>
      <c r="E6821" t="s">
        <v>49</v>
      </c>
      <c r="F6821" t="s">
        <v>5631</v>
      </c>
      <c r="G6821" t="s">
        <v>5632</v>
      </c>
      <c r="H6821" t="s">
        <v>40</v>
      </c>
      <c r="I6821" t="s">
        <v>26</v>
      </c>
      <c r="J6821" t="s">
        <v>1388</v>
      </c>
      <c r="K6821" t="s">
        <v>210</v>
      </c>
      <c r="L6821">
        <v>61604</v>
      </c>
      <c r="M6821" t="s">
        <v>104</v>
      </c>
      <c r="N6821" t="s">
        <v>6352</v>
      </c>
      <c r="O6821" t="s">
        <v>31</v>
      </c>
      <c r="P6821" t="s">
        <v>64</v>
      </c>
      <c r="Q6821" t="s">
        <v>6353</v>
      </c>
      <c r="R6821">
        <v>7.968</v>
      </c>
      <c r="S6821">
        <v>3</v>
      </c>
      <c r="T6821">
        <v>0.6</v>
      </c>
      <c r="U6821">
        <v>-2.3904000000000001</v>
      </c>
    </row>
    <row r="6822" spans="1:21" x14ac:dyDescent="0.25">
      <c r="A6822">
        <v>6821</v>
      </c>
      <c r="B6822" t="s">
        <v>9123</v>
      </c>
      <c r="C6822" s="1">
        <v>43097</v>
      </c>
      <c r="D6822" s="1">
        <v>43101</v>
      </c>
      <c r="E6822" t="s">
        <v>49</v>
      </c>
      <c r="F6822" t="s">
        <v>5631</v>
      </c>
      <c r="G6822" t="s">
        <v>5632</v>
      </c>
      <c r="H6822" t="s">
        <v>40</v>
      </c>
      <c r="I6822" t="s">
        <v>26</v>
      </c>
      <c r="J6822" t="s">
        <v>1388</v>
      </c>
      <c r="K6822" t="s">
        <v>210</v>
      </c>
      <c r="L6822">
        <v>61604</v>
      </c>
      <c r="M6822" t="s">
        <v>104</v>
      </c>
      <c r="N6822" t="s">
        <v>717</v>
      </c>
      <c r="O6822" t="s">
        <v>31</v>
      </c>
      <c r="P6822" t="s">
        <v>35</v>
      </c>
      <c r="Q6822" t="s">
        <v>718</v>
      </c>
      <c r="R6822">
        <v>113.372</v>
      </c>
      <c r="S6822">
        <v>2</v>
      </c>
      <c r="T6822">
        <v>0.3</v>
      </c>
      <c r="U6822">
        <v>-3.2391999999999999</v>
      </c>
    </row>
    <row r="6823" spans="1:21" x14ac:dyDescent="0.25">
      <c r="A6823">
        <v>6822</v>
      </c>
      <c r="B6823" t="s">
        <v>9123</v>
      </c>
      <c r="C6823" s="1">
        <v>43097</v>
      </c>
      <c r="D6823" s="1">
        <v>43101</v>
      </c>
      <c r="E6823" t="s">
        <v>49</v>
      </c>
      <c r="F6823" t="s">
        <v>5631</v>
      </c>
      <c r="G6823" t="s">
        <v>5632</v>
      </c>
      <c r="H6823" t="s">
        <v>40</v>
      </c>
      <c r="I6823" t="s">
        <v>26</v>
      </c>
      <c r="J6823" t="s">
        <v>1388</v>
      </c>
      <c r="K6823" t="s">
        <v>210</v>
      </c>
      <c r="L6823">
        <v>61604</v>
      </c>
      <c r="M6823" t="s">
        <v>104</v>
      </c>
      <c r="N6823" t="s">
        <v>1365</v>
      </c>
      <c r="O6823" t="s">
        <v>31</v>
      </c>
      <c r="P6823" t="s">
        <v>64</v>
      </c>
      <c r="Q6823" t="s">
        <v>1366</v>
      </c>
      <c r="R6823">
        <v>2.96</v>
      </c>
      <c r="S6823">
        <v>2</v>
      </c>
      <c r="T6823">
        <v>0.6</v>
      </c>
      <c r="U6823">
        <v>-1.4059999999999999</v>
      </c>
    </row>
    <row r="6824" spans="1:21" x14ac:dyDescent="0.25">
      <c r="A6824">
        <v>6823</v>
      </c>
      <c r="B6824" t="s">
        <v>9124</v>
      </c>
      <c r="C6824" s="1">
        <v>43041</v>
      </c>
      <c r="D6824" s="1">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43.706000000000003</v>
      </c>
    </row>
    <row r="6825" spans="1:21" x14ac:dyDescent="0.25">
      <c r="A6825">
        <v>6824</v>
      </c>
      <c r="B6825" t="s">
        <v>9125</v>
      </c>
      <c r="C6825" s="1">
        <v>42210</v>
      </c>
      <c r="D6825" s="1">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x14ac:dyDescent="0.25">
      <c r="A6826">
        <v>6825</v>
      </c>
      <c r="B6826" t="s">
        <v>9125</v>
      </c>
      <c r="C6826" s="1">
        <v>42210</v>
      </c>
      <c r="D6826" s="1">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39.443800000000003</v>
      </c>
    </row>
    <row r="6827" spans="1:21" x14ac:dyDescent="0.25">
      <c r="A6827">
        <v>6826</v>
      </c>
      <c r="B6827" t="s">
        <v>9126</v>
      </c>
      <c r="C6827" s="1">
        <v>42645</v>
      </c>
      <c r="D6827" s="1">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1" x14ac:dyDescent="0.25">
      <c r="A6828">
        <v>6827</v>
      </c>
      <c r="B6828" t="s">
        <v>9126</v>
      </c>
      <c r="C6828" s="1">
        <v>42645</v>
      </c>
      <c r="D6828" s="1">
        <v>42652</v>
      </c>
      <c r="E6828" t="s">
        <v>49</v>
      </c>
      <c r="F6828" t="s">
        <v>4967</v>
      </c>
      <c r="G6828" t="s">
        <v>4968</v>
      </c>
      <c r="H6828" t="s">
        <v>40</v>
      </c>
      <c r="I6828" t="s">
        <v>26</v>
      </c>
      <c r="J6828" t="s">
        <v>4276</v>
      </c>
      <c r="K6828" t="s">
        <v>253</v>
      </c>
      <c r="L6828">
        <v>47905</v>
      </c>
      <c r="M6828" t="s">
        <v>104</v>
      </c>
      <c r="N6828" t="s">
        <v>5746</v>
      </c>
      <c r="O6828" t="s">
        <v>70</v>
      </c>
      <c r="P6828" t="s">
        <v>1218</v>
      </c>
      <c r="Q6828" t="s">
        <v>5747</v>
      </c>
      <c r="R6828">
        <v>17499.95</v>
      </c>
      <c r="S6828">
        <v>5</v>
      </c>
      <c r="T6828">
        <v>0</v>
      </c>
      <c r="U6828">
        <v>8399.9760000000006</v>
      </c>
    </row>
    <row r="6829" spans="1:21" x14ac:dyDescent="0.25">
      <c r="A6829">
        <v>6828</v>
      </c>
      <c r="B6829" t="s">
        <v>9126</v>
      </c>
      <c r="C6829" s="1">
        <v>42645</v>
      </c>
      <c r="D6829" s="1">
        <v>42652</v>
      </c>
      <c r="E6829" t="s">
        <v>49</v>
      </c>
      <c r="F6829" t="s">
        <v>4967</v>
      </c>
      <c r="G6829" t="s">
        <v>4968</v>
      </c>
      <c r="H6829" t="s">
        <v>40</v>
      </c>
      <c r="I6829" t="s">
        <v>26</v>
      </c>
      <c r="J6829" t="s">
        <v>4276</v>
      </c>
      <c r="K6829" t="s">
        <v>253</v>
      </c>
      <c r="L6829">
        <v>47905</v>
      </c>
      <c r="M6829" t="s">
        <v>104</v>
      </c>
      <c r="N6829" t="s">
        <v>6374</v>
      </c>
      <c r="O6829" t="s">
        <v>45</v>
      </c>
      <c r="P6829" t="s">
        <v>74</v>
      </c>
      <c r="Q6829" t="s">
        <v>6375</v>
      </c>
      <c r="R6829">
        <v>735.98</v>
      </c>
      <c r="S6829">
        <v>2</v>
      </c>
      <c r="T6829">
        <v>0</v>
      </c>
      <c r="U6829">
        <v>331.19099999999997</v>
      </c>
    </row>
    <row r="6830" spans="1:21" x14ac:dyDescent="0.25">
      <c r="A6830">
        <v>6829</v>
      </c>
      <c r="B6830" t="s">
        <v>9126</v>
      </c>
      <c r="C6830" s="1">
        <v>42645</v>
      </c>
      <c r="D6830" s="1">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34.369999999999997</v>
      </c>
      <c r="S6830">
        <v>7</v>
      </c>
      <c r="T6830">
        <v>0</v>
      </c>
      <c r="U6830">
        <v>16.8413</v>
      </c>
    </row>
    <row r="6831" spans="1:21" x14ac:dyDescent="0.25">
      <c r="A6831">
        <v>6830</v>
      </c>
      <c r="B6831" t="s">
        <v>9126</v>
      </c>
      <c r="C6831" s="1">
        <v>42645</v>
      </c>
      <c r="D6831" s="1">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1" x14ac:dyDescent="0.25">
      <c r="A6832">
        <v>6831</v>
      </c>
      <c r="B6832" t="s">
        <v>9127</v>
      </c>
      <c r="C6832" s="1">
        <v>42728</v>
      </c>
      <c r="D6832" s="1">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197.97</v>
      </c>
      <c r="S6832">
        <v>3</v>
      </c>
      <c r="T6832">
        <v>0</v>
      </c>
      <c r="U6832">
        <v>53.451900000000002</v>
      </c>
    </row>
    <row r="6833" spans="1:21" x14ac:dyDescent="0.25">
      <c r="A6833">
        <v>6832</v>
      </c>
      <c r="B6833" t="s">
        <v>9128</v>
      </c>
      <c r="C6833" s="1">
        <v>42937</v>
      </c>
      <c r="D6833" s="1">
        <v>42943</v>
      </c>
      <c r="E6833" t="s">
        <v>49</v>
      </c>
      <c r="F6833" t="s">
        <v>7765</v>
      </c>
      <c r="G6833" t="s">
        <v>7766</v>
      </c>
      <c r="H6833" t="s">
        <v>25</v>
      </c>
      <c r="I6833" t="s">
        <v>26</v>
      </c>
      <c r="J6833" t="s">
        <v>265</v>
      </c>
      <c r="K6833" t="s">
        <v>266</v>
      </c>
      <c r="L6833">
        <v>10024</v>
      </c>
      <c r="M6833" t="s">
        <v>147</v>
      </c>
      <c r="N6833" t="s">
        <v>5303</v>
      </c>
      <c r="O6833" t="s">
        <v>45</v>
      </c>
      <c r="P6833" t="s">
        <v>77</v>
      </c>
      <c r="Q6833" t="s">
        <v>5304</v>
      </c>
      <c r="R6833">
        <v>17.48</v>
      </c>
      <c r="S6833">
        <v>4</v>
      </c>
      <c r="T6833">
        <v>0</v>
      </c>
      <c r="U6833">
        <v>4.5448000000000004</v>
      </c>
    </row>
    <row r="6834" spans="1:21" x14ac:dyDescent="0.25">
      <c r="A6834">
        <v>6833</v>
      </c>
      <c r="B6834" t="s">
        <v>9129</v>
      </c>
      <c r="C6834" s="1">
        <v>42287</v>
      </c>
      <c r="D6834" s="1">
        <v>42294</v>
      </c>
      <c r="E6834" t="s">
        <v>49</v>
      </c>
      <c r="F6834" t="s">
        <v>2283</v>
      </c>
      <c r="G6834" t="s">
        <v>2284</v>
      </c>
      <c r="H6834" t="s">
        <v>25</v>
      </c>
      <c r="I6834" t="s">
        <v>26</v>
      </c>
      <c r="J6834" t="s">
        <v>302</v>
      </c>
      <c r="K6834" t="s">
        <v>210</v>
      </c>
      <c r="L6834">
        <v>60610</v>
      </c>
      <c r="M6834" t="s">
        <v>104</v>
      </c>
      <c r="N6834" t="s">
        <v>5852</v>
      </c>
      <c r="O6834" t="s">
        <v>45</v>
      </c>
      <c r="P6834" t="s">
        <v>67</v>
      </c>
      <c r="Q6834" t="s">
        <v>5853</v>
      </c>
      <c r="R6834">
        <v>8.016</v>
      </c>
      <c r="S6834">
        <v>3</v>
      </c>
      <c r="T6834">
        <v>0.2</v>
      </c>
      <c r="U6834">
        <v>1.002</v>
      </c>
    </row>
    <row r="6835" spans="1:21" x14ac:dyDescent="0.25">
      <c r="A6835">
        <v>6834</v>
      </c>
      <c r="B6835" t="s">
        <v>9130</v>
      </c>
      <c r="C6835" s="1">
        <v>42621</v>
      </c>
      <c r="D6835" s="1">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v>
      </c>
      <c r="S6835">
        <v>1</v>
      </c>
      <c r="T6835">
        <v>0.2</v>
      </c>
      <c r="U6835">
        <v>-12.778499999999999</v>
      </c>
    </row>
    <row r="6836" spans="1:21" x14ac:dyDescent="0.25">
      <c r="A6836">
        <v>6835</v>
      </c>
      <c r="B6836" t="s">
        <v>9131</v>
      </c>
      <c r="C6836" s="1">
        <v>42694</v>
      </c>
      <c r="D6836" s="1">
        <v>42698</v>
      </c>
      <c r="E6836" t="s">
        <v>49</v>
      </c>
      <c r="F6836" t="s">
        <v>5342</v>
      </c>
      <c r="G6836" t="s">
        <v>5343</v>
      </c>
      <c r="H6836" t="s">
        <v>40</v>
      </c>
      <c r="I6836" t="s">
        <v>26</v>
      </c>
      <c r="J6836" t="s">
        <v>9132</v>
      </c>
      <c r="K6836" t="s">
        <v>42</v>
      </c>
      <c r="L6836">
        <v>90640</v>
      </c>
      <c r="M6836" t="s">
        <v>43</v>
      </c>
      <c r="N6836" t="s">
        <v>8727</v>
      </c>
      <c r="O6836" t="s">
        <v>70</v>
      </c>
      <c r="P6836" t="s">
        <v>160</v>
      </c>
      <c r="Q6836" t="s">
        <v>8728</v>
      </c>
      <c r="R6836">
        <v>27.88</v>
      </c>
      <c r="S6836">
        <v>2</v>
      </c>
      <c r="T6836">
        <v>0</v>
      </c>
      <c r="U6836">
        <v>3.9032</v>
      </c>
    </row>
    <row r="6837" spans="1:21" x14ac:dyDescent="0.25">
      <c r="A6837">
        <v>6836</v>
      </c>
      <c r="B6837" t="s">
        <v>9133</v>
      </c>
      <c r="C6837" s="1">
        <v>43023</v>
      </c>
      <c r="D6837" s="1">
        <v>43028</v>
      </c>
      <c r="E6837" t="s">
        <v>49</v>
      </c>
      <c r="F6837" t="s">
        <v>3263</v>
      </c>
      <c r="G6837" t="s">
        <v>3264</v>
      </c>
      <c r="H6837" t="s">
        <v>40</v>
      </c>
      <c r="I6837" t="s">
        <v>26</v>
      </c>
      <c r="J6837" t="s">
        <v>5420</v>
      </c>
      <c r="K6837" t="s">
        <v>42</v>
      </c>
      <c r="L6837">
        <v>91360</v>
      </c>
      <c r="M6837" t="s">
        <v>43</v>
      </c>
      <c r="N6837" t="s">
        <v>2259</v>
      </c>
      <c r="O6837" t="s">
        <v>45</v>
      </c>
      <c r="P6837" t="s">
        <v>46</v>
      </c>
      <c r="Q6837" t="s">
        <v>2260</v>
      </c>
      <c r="R6837">
        <v>152.65</v>
      </c>
      <c r="S6837">
        <v>5</v>
      </c>
      <c r="T6837">
        <v>0</v>
      </c>
      <c r="U6837">
        <v>70.218999999999994</v>
      </c>
    </row>
    <row r="6838" spans="1:21" x14ac:dyDescent="0.25">
      <c r="A6838">
        <v>6837</v>
      </c>
      <c r="B6838" t="s">
        <v>9133</v>
      </c>
      <c r="C6838" s="1">
        <v>43023</v>
      </c>
      <c r="D6838" s="1">
        <v>43028</v>
      </c>
      <c r="E6838" t="s">
        <v>49</v>
      </c>
      <c r="F6838" t="s">
        <v>3263</v>
      </c>
      <c r="G6838" t="s">
        <v>3264</v>
      </c>
      <c r="H6838" t="s">
        <v>40</v>
      </c>
      <c r="I6838" t="s">
        <v>26</v>
      </c>
      <c r="J6838" t="s">
        <v>5420</v>
      </c>
      <c r="K6838" t="s">
        <v>42</v>
      </c>
      <c r="L6838">
        <v>91360</v>
      </c>
      <c r="M6838" t="s">
        <v>43</v>
      </c>
      <c r="N6838" t="s">
        <v>872</v>
      </c>
      <c r="O6838" t="s">
        <v>31</v>
      </c>
      <c r="P6838" t="s">
        <v>64</v>
      </c>
      <c r="Q6838" t="s">
        <v>873</v>
      </c>
      <c r="R6838">
        <v>22.72</v>
      </c>
      <c r="S6838">
        <v>1</v>
      </c>
      <c r="T6838">
        <v>0</v>
      </c>
      <c r="U6838">
        <v>9.3152000000000008</v>
      </c>
    </row>
    <row r="6839" spans="1:21" x14ac:dyDescent="0.25">
      <c r="A6839">
        <v>6838</v>
      </c>
      <c r="B6839" t="s">
        <v>9134</v>
      </c>
      <c r="C6839" s="1">
        <v>42191</v>
      </c>
      <c r="D6839" s="1">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2.8912</v>
      </c>
    </row>
    <row r="6840" spans="1:21" x14ac:dyDescent="0.25">
      <c r="A6840">
        <v>6839</v>
      </c>
      <c r="B6840" t="s">
        <v>9135</v>
      </c>
      <c r="C6840" s="1">
        <v>42771</v>
      </c>
      <c r="D6840" s="1">
        <v>42775</v>
      </c>
      <c r="E6840" t="s">
        <v>49</v>
      </c>
      <c r="F6840" t="s">
        <v>6758</v>
      </c>
      <c r="G6840" t="s">
        <v>6759</v>
      </c>
      <c r="H6840" t="s">
        <v>40</v>
      </c>
      <c r="I6840" t="s">
        <v>26</v>
      </c>
      <c r="J6840" t="s">
        <v>2872</v>
      </c>
      <c r="K6840" t="s">
        <v>42</v>
      </c>
      <c r="L6840">
        <v>90503</v>
      </c>
      <c r="M6840" t="s">
        <v>43</v>
      </c>
      <c r="N6840" t="s">
        <v>8244</v>
      </c>
      <c r="O6840" t="s">
        <v>45</v>
      </c>
      <c r="P6840" t="s">
        <v>77</v>
      </c>
      <c r="Q6840" t="s">
        <v>8245</v>
      </c>
      <c r="R6840">
        <v>1640.7</v>
      </c>
      <c r="S6840">
        <v>5</v>
      </c>
      <c r="T6840">
        <v>0</v>
      </c>
      <c r="U6840">
        <v>459.39600000000002</v>
      </c>
    </row>
    <row r="6841" spans="1:21" x14ac:dyDescent="0.25">
      <c r="A6841">
        <v>6840</v>
      </c>
      <c r="B6841" t="s">
        <v>9135</v>
      </c>
      <c r="C6841" s="1">
        <v>42771</v>
      </c>
      <c r="D6841" s="1">
        <v>42775</v>
      </c>
      <c r="E6841" t="s">
        <v>49</v>
      </c>
      <c r="F6841" t="s">
        <v>6758</v>
      </c>
      <c r="G6841" t="s">
        <v>6759</v>
      </c>
      <c r="H6841" t="s">
        <v>40</v>
      </c>
      <c r="I6841" t="s">
        <v>26</v>
      </c>
      <c r="J6841" t="s">
        <v>2872</v>
      </c>
      <c r="K6841" t="s">
        <v>42</v>
      </c>
      <c r="L6841">
        <v>90503</v>
      </c>
      <c r="M6841" t="s">
        <v>43</v>
      </c>
      <c r="N6841" t="s">
        <v>3570</v>
      </c>
      <c r="O6841" t="s">
        <v>70</v>
      </c>
      <c r="P6841" t="s">
        <v>71</v>
      </c>
      <c r="Q6841" t="s">
        <v>3571</v>
      </c>
      <c r="R6841">
        <v>371.2</v>
      </c>
      <c r="S6841">
        <v>5</v>
      </c>
      <c r="T6841">
        <v>0.2</v>
      </c>
      <c r="U6841">
        <v>41.76</v>
      </c>
    </row>
    <row r="6842" spans="1:21" x14ac:dyDescent="0.25">
      <c r="A6842">
        <v>6841</v>
      </c>
      <c r="B6842" t="s">
        <v>9136</v>
      </c>
      <c r="C6842" s="1">
        <v>42344</v>
      </c>
      <c r="D6842" s="1">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14.832000000000001</v>
      </c>
      <c r="S6842">
        <v>3</v>
      </c>
      <c r="T6842">
        <v>0.7</v>
      </c>
      <c r="U6842">
        <v>-10.382400000000001</v>
      </c>
    </row>
    <row r="6843" spans="1:21" x14ac:dyDescent="0.25">
      <c r="A6843">
        <v>6842</v>
      </c>
      <c r="B6843" t="s">
        <v>9137</v>
      </c>
      <c r="C6843" s="1">
        <v>42625</v>
      </c>
      <c r="D6843" s="1">
        <v>42630</v>
      </c>
      <c r="E6843" t="s">
        <v>49</v>
      </c>
      <c r="F6843" t="s">
        <v>2436</v>
      </c>
      <c r="G6843" t="s">
        <v>2437</v>
      </c>
      <c r="H6843" t="s">
        <v>40</v>
      </c>
      <c r="I6843" t="s">
        <v>26</v>
      </c>
      <c r="J6843" t="s">
        <v>317</v>
      </c>
      <c r="K6843" t="s">
        <v>318</v>
      </c>
      <c r="L6843">
        <v>22153</v>
      </c>
      <c r="M6843" t="s">
        <v>29</v>
      </c>
      <c r="N6843" t="s">
        <v>7699</v>
      </c>
      <c r="O6843" t="s">
        <v>70</v>
      </c>
      <c r="P6843" t="s">
        <v>160</v>
      </c>
      <c r="Q6843" t="s">
        <v>7700</v>
      </c>
      <c r="R6843">
        <v>20.7</v>
      </c>
      <c r="S6843">
        <v>3</v>
      </c>
      <c r="T6843">
        <v>0</v>
      </c>
      <c r="U6843">
        <v>1.6559999999999999</v>
      </c>
    </row>
    <row r="6844" spans="1:21" x14ac:dyDescent="0.25">
      <c r="A6844">
        <v>6843</v>
      </c>
      <c r="B6844" t="s">
        <v>9137</v>
      </c>
      <c r="C6844" s="1">
        <v>42625</v>
      </c>
      <c r="D6844" s="1">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row>
    <row r="6845" spans="1:21" x14ac:dyDescent="0.25">
      <c r="A6845">
        <v>6844</v>
      </c>
      <c r="B6845" t="s">
        <v>9137</v>
      </c>
      <c r="C6845" s="1">
        <v>42625</v>
      </c>
      <c r="D6845" s="1">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0.67900000000000005</v>
      </c>
    </row>
    <row r="6846" spans="1:21" x14ac:dyDescent="0.25">
      <c r="A6846">
        <v>6845</v>
      </c>
      <c r="B6846" t="s">
        <v>9137</v>
      </c>
      <c r="C6846" s="1">
        <v>42625</v>
      </c>
      <c r="D6846" s="1">
        <v>42630</v>
      </c>
      <c r="E6846" t="s">
        <v>49</v>
      </c>
      <c r="F6846" t="s">
        <v>2436</v>
      </c>
      <c r="G6846" t="s">
        <v>2437</v>
      </c>
      <c r="H6846" t="s">
        <v>40</v>
      </c>
      <c r="I6846" t="s">
        <v>26</v>
      </c>
      <c r="J6846" t="s">
        <v>317</v>
      </c>
      <c r="K6846" t="s">
        <v>318</v>
      </c>
      <c r="L6846">
        <v>22153</v>
      </c>
      <c r="M6846" t="s">
        <v>29</v>
      </c>
      <c r="N6846" t="s">
        <v>9138</v>
      </c>
      <c r="O6846" t="s">
        <v>31</v>
      </c>
      <c r="P6846" t="s">
        <v>35</v>
      </c>
      <c r="Q6846" t="s">
        <v>9139</v>
      </c>
      <c r="R6846">
        <v>1059.1199999999999</v>
      </c>
      <c r="S6846">
        <v>4</v>
      </c>
      <c r="T6846">
        <v>0</v>
      </c>
      <c r="U6846">
        <v>307.14479999999998</v>
      </c>
    </row>
    <row r="6847" spans="1:21" x14ac:dyDescent="0.25">
      <c r="A6847">
        <v>6846</v>
      </c>
      <c r="B6847" t="s">
        <v>9140</v>
      </c>
      <c r="C6847" s="1">
        <v>41826</v>
      </c>
      <c r="D6847" s="1">
        <v>41832</v>
      </c>
      <c r="E6847" t="s">
        <v>49</v>
      </c>
      <c r="F6847" t="s">
        <v>5327</v>
      </c>
      <c r="G6847" t="s">
        <v>5328</v>
      </c>
      <c r="H6847" t="s">
        <v>101</v>
      </c>
      <c r="I6847" t="s">
        <v>26</v>
      </c>
      <c r="J6847" t="s">
        <v>9141</v>
      </c>
      <c r="K6847" t="s">
        <v>42</v>
      </c>
      <c r="L6847">
        <v>92020</v>
      </c>
      <c r="M6847" t="s">
        <v>43</v>
      </c>
      <c r="N6847" t="s">
        <v>4738</v>
      </c>
      <c r="O6847" t="s">
        <v>31</v>
      </c>
      <c r="P6847" t="s">
        <v>35</v>
      </c>
      <c r="Q6847" t="s">
        <v>4739</v>
      </c>
      <c r="R6847">
        <v>478.48</v>
      </c>
      <c r="S6847">
        <v>2</v>
      </c>
      <c r="T6847">
        <v>0.2</v>
      </c>
      <c r="U6847">
        <v>47.847999999999999</v>
      </c>
    </row>
    <row r="6848" spans="1:21" x14ac:dyDescent="0.25">
      <c r="A6848">
        <v>6847</v>
      </c>
      <c r="B6848" t="s">
        <v>9142</v>
      </c>
      <c r="C6848" s="1">
        <v>42499</v>
      </c>
      <c r="D6848" s="1">
        <v>42504</v>
      </c>
      <c r="E6848" t="s">
        <v>49</v>
      </c>
      <c r="F6848" t="s">
        <v>5307</v>
      </c>
      <c r="G6848" t="s">
        <v>5308</v>
      </c>
      <c r="H6848" t="s">
        <v>40</v>
      </c>
      <c r="I6848" t="s">
        <v>26</v>
      </c>
      <c r="J6848" t="s">
        <v>41</v>
      </c>
      <c r="K6848" t="s">
        <v>42</v>
      </c>
      <c r="L6848">
        <v>90036</v>
      </c>
      <c r="M6848" t="s">
        <v>43</v>
      </c>
      <c r="N6848" t="s">
        <v>8945</v>
      </c>
      <c r="O6848" t="s">
        <v>45</v>
      </c>
      <c r="P6848" t="s">
        <v>89</v>
      </c>
      <c r="Q6848" t="s">
        <v>8946</v>
      </c>
      <c r="R6848">
        <v>32.04</v>
      </c>
      <c r="S6848">
        <v>4</v>
      </c>
      <c r="T6848">
        <v>0</v>
      </c>
      <c r="U6848">
        <v>14.417999999999999</v>
      </c>
    </row>
    <row r="6849" spans="1:21" x14ac:dyDescent="0.25">
      <c r="A6849">
        <v>6848</v>
      </c>
      <c r="B6849" t="s">
        <v>9143</v>
      </c>
      <c r="C6849" s="1">
        <v>42569</v>
      </c>
      <c r="D6849" s="1">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3.4994999999999998</v>
      </c>
    </row>
    <row r="6850" spans="1:21" x14ac:dyDescent="0.25">
      <c r="A6850">
        <v>6849</v>
      </c>
      <c r="B6850" t="s">
        <v>9144</v>
      </c>
      <c r="C6850" s="1">
        <v>42539</v>
      </c>
      <c r="D6850" s="1">
        <v>42542</v>
      </c>
      <c r="E6850" t="s">
        <v>187</v>
      </c>
      <c r="F6850" t="s">
        <v>5191</v>
      </c>
      <c r="G6850" t="s">
        <v>5192</v>
      </c>
      <c r="H6850" t="s">
        <v>25</v>
      </c>
      <c r="I6850" t="s">
        <v>26</v>
      </c>
      <c r="J6850" t="s">
        <v>8098</v>
      </c>
      <c r="K6850" t="s">
        <v>210</v>
      </c>
      <c r="L6850">
        <v>60423</v>
      </c>
      <c r="M6850" t="s">
        <v>104</v>
      </c>
      <c r="N6850" t="s">
        <v>7647</v>
      </c>
      <c r="O6850" t="s">
        <v>45</v>
      </c>
      <c r="P6850" t="s">
        <v>89</v>
      </c>
      <c r="Q6850" t="s">
        <v>7648</v>
      </c>
      <c r="R6850">
        <v>76.864000000000004</v>
      </c>
      <c r="S6850">
        <v>2</v>
      </c>
      <c r="T6850">
        <v>0.2</v>
      </c>
      <c r="U6850">
        <v>26.9024</v>
      </c>
    </row>
    <row r="6851" spans="1:21" x14ac:dyDescent="0.25">
      <c r="A6851">
        <v>6850</v>
      </c>
      <c r="B6851" t="s">
        <v>9145</v>
      </c>
      <c r="C6851" s="1">
        <v>41749</v>
      </c>
      <c r="D6851" s="1">
        <v>41754</v>
      </c>
      <c r="E6851" t="s">
        <v>49</v>
      </c>
      <c r="F6851" t="s">
        <v>4682</v>
      </c>
      <c r="G6851" t="s">
        <v>4683</v>
      </c>
      <c r="H6851" t="s">
        <v>25</v>
      </c>
      <c r="I6851" t="s">
        <v>26</v>
      </c>
      <c r="J6851" t="s">
        <v>41</v>
      </c>
      <c r="K6851" t="s">
        <v>42</v>
      </c>
      <c r="L6851">
        <v>90045</v>
      </c>
      <c r="M6851" t="s">
        <v>43</v>
      </c>
      <c r="N6851" t="s">
        <v>6046</v>
      </c>
      <c r="O6851" t="s">
        <v>31</v>
      </c>
      <c r="P6851" t="s">
        <v>64</v>
      </c>
      <c r="Q6851" t="s">
        <v>6047</v>
      </c>
      <c r="R6851">
        <v>59.92</v>
      </c>
      <c r="S6851">
        <v>4</v>
      </c>
      <c r="T6851">
        <v>0</v>
      </c>
      <c r="U6851">
        <v>27.563199999999998</v>
      </c>
    </row>
    <row r="6852" spans="1:21" x14ac:dyDescent="0.25">
      <c r="A6852">
        <v>6851</v>
      </c>
      <c r="B6852" t="s">
        <v>9146</v>
      </c>
      <c r="C6852" s="1">
        <v>42377</v>
      </c>
      <c r="D6852" s="1">
        <v>42381</v>
      </c>
      <c r="E6852" t="s">
        <v>49</v>
      </c>
      <c r="F6852" t="s">
        <v>6641</v>
      </c>
      <c r="G6852" t="s">
        <v>6642</v>
      </c>
      <c r="H6852" t="s">
        <v>40</v>
      </c>
      <c r="I6852" t="s">
        <v>26</v>
      </c>
      <c r="J6852" t="s">
        <v>612</v>
      </c>
      <c r="K6852" t="s">
        <v>113</v>
      </c>
      <c r="L6852">
        <v>53132</v>
      </c>
      <c r="M6852" t="s">
        <v>104</v>
      </c>
      <c r="N6852" t="s">
        <v>200</v>
      </c>
      <c r="O6852" t="s">
        <v>31</v>
      </c>
      <c r="P6852" t="s">
        <v>32</v>
      </c>
      <c r="Q6852" t="s">
        <v>201</v>
      </c>
      <c r="R6852">
        <v>1565.88</v>
      </c>
      <c r="S6852">
        <v>6</v>
      </c>
      <c r="T6852">
        <v>0</v>
      </c>
      <c r="U6852">
        <v>407.12880000000001</v>
      </c>
    </row>
    <row r="6853" spans="1:21" x14ac:dyDescent="0.25">
      <c r="A6853">
        <v>6852</v>
      </c>
      <c r="B6853" t="s">
        <v>9146</v>
      </c>
      <c r="C6853" s="1">
        <v>42377</v>
      </c>
      <c r="D6853" s="1">
        <v>42381</v>
      </c>
      <c r="E6853" t="s">
        <v>49</v>
      </c>
      <c r="F6853" t="s">
        <v>6641</v>
      </c>
      <c r="G6853" t="s">
        <v>6642</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x14ac:dyDescent="0.25">
      <c r="A6854">
        <v>6853</v>
      </c>
      <c r="B6854" t="s">
        <v>9147</v>
      </c>
      <c r="C6854" s="1">
        <v>43092</v>
      </c>
      <c r="D6854" s="1">
        <v>43097</v>
      </c>
      <c r="E6854" t="s">
        <v>22</v>
      </c>
      <c r="F6854" t="s">
        <v>7787</v>
      </c>
      <c r="G6854" t="s">
        <v>7788</v>
      </c>
      <c r="H6854" t="s">
        <v>40</v>
      </c>
      <c r="I6854" t="s">
        <v>26</v>
      </c>
      <c r="J6854" t="s">
        <v>5149</v>
      </c>
      <c r="K6854" t="s">
        <v>1711</v>
      </c>
      <c r="L6854">
        <v>72209</v>
      </c>
      <c r="M6854" t="s">
        <v>29</v>
      </c>
      <c r="N6854" t="s">
        <v>760</v>
      </c>
      <c r="O6854" t="s">
        <v>45</v>
      </c>
      <c r="P6854" t="s">
        <v>58</v>
      </c>
      <c r="Q6854" t="s">
        <v>761</v>
      </c>
      <c r="R6854">
        <v>62.04</v>
      </c>
      <c r="S6854">
        <v>4</v>
      </c>
      <c r="T6854">
        <v>0</v>
      </c>
      <c r="U6854">
        <v>17.371200000000002</v>
      </c>
    </row>
    <row r="6855" spans="1:21" x14ac:dyDescent="0.25">
      <c r="A6855">
        <v>6854</v>
      </c>
      <c r="B6855" t="s">
        <v>9147</v>
      </c>
      <c r="C6855" s="1">
        <v>43092</v>
      </c>
      <c r="D6855" s="1">
        <v>43097</v>
      </c>
      <c r="E6855" t="s">
        <v>22</v>
      </c>
      <c r="F6855" t="s">
        <v>7787</v>
      </c>
      <c r="G6855" t="s">
        <v>7788</v>
      </c>
      <c r="H6855" t="s">
        <v>40</v>
      </c>
      <c r="I6855" t="s">
        <v>26</v>
      </c>
      <c r="J6855" t="s">
        <v>5149</v>
      </c>
      <c r="K6855" t="s">
        <v>1711</v>
      </c>
      <c r="L6855">
        <v>72209</v>
      </c>
      <c r="M6855" t="s">
        <v>29</v>
      </c>
      <c r="N6855" t="s">
        <v>5824</v>
      </c>
      <c r="O6855" t="s">
        <v>70</v>
      </c>
      <c r="P6855" t="s">
        <v>71</v>
      </c>
      <c r="Q6855" t="s">
        <v>5825</v>
      </c>
      <c r="R6855">
        <v>494.97</v>
      </c>
      <c r="S6855">
        <v>3</v>
      </c>
      <c r="T6855">
        <v>0</v>
      </c>
      <c r="U6855">
        <v>148.49100000000001</v>
      </c>
    </row>
    <row r="6856" spans="1:21" x14ac:dyDescent="0.25">
      <c r="A6856">
        <v>6855</v>
      </c>
      <c r="B6856" t="s">
        <v>9147</v>
      </c>
      <c r="C6856" s="1">
        <v>43092</v>
      </c>
      <c r="D6856" s="1">
        <v>43097</v>
      </c>
      <c r="E6856" t="s">
        <v>22</v>
      </c>
      <c r="F6856" t="s">
        <v>7787</v>
      </c>
      <c r="G6856" t="s">
        <v>7788</v>
      </c>
      <c r="H6856" t="s">
        <v>40</v>
      </c>
      <c r="I6856" t="s">
        <v>26</v>
      </c>
      <c r="J6856" t="s">
        <v>5149</v>
      </c>
      <c r="K6856" t="s">
        <v>1711</v>
      </c>
      <c r="L6856">
        <v>72209</v>
      </c>
      <c r="M6856" t="s">
        <v>29</v>
      </c>
      <c r="N6856" t="s">
        <v>840</v>
      </c>
      <c r="O6856" t="s">
        <v>45</v>
      </c>
      <c r="P6856" t="s">
        <v>58</v>
      </c>
      <c r="Q6856" t="s">
        <v>841</v>
      </c>
      <c r="R6856">
        <v>367.96</v>
      </c>
      <c r="S6856">
        <v>4</v>
      </c>
      <c r="T6856">
        <v>0</v>
      </c>
      <c r="U6856">
        <v>14.718400000000001</v>
      </c>
    </row>
    <row r="6857" spans="1:21" x14ac:dyDescent="0.25">
      <c r="A6857">
        <v>6856</v>
      </c>
      <c r="B6857" t="s">
        <v>9147</v>
      </c>
      <c r="C6857" s="1">
        <v>43092</v>
      </c>
      <c r="D6857" s="1">
        <v>43097</v>
      </c>
      <c r="E6857" t="s">
        <v>22</v>
      </c>
      <c r="F6857" t="s">
        <v>7787</v>
      </c>
      <c r="G6857" t="s">
        <v>7788</v>
      </c>
      <c r="H6857" t="s">
        <v>40</v>
      </c>
      <c r="I6857" t="s">
        <v>26</v>
      </c>
      <c r="J6857" t="s">
        <v>5149</v>
      </c>
      <c r="K6857" t="s">
        <v>1711</v>
      </c>
      <c r="L6857">
        <v>72209</v>
      </c>
      <c r="M6857" t="s">
        <v>29</v>
      </c>
      <c r="N6857" t="s">
        <v>4546</v>
      </c>
      <c r="O6857" t="s">
        <v>45</v>
      </c>
      <c r="P6857" t="s">
        <v>89</v>
      </c>
      <c r="Q6857" t="s">
        <v>4547</v>
      </c>
      <c r="R6857">
        <v>44.96</v>
      </c>
      <c r="S6857">
        <v>2</v>
      </c>
      <c r="T6857">
        <v>0</v>
      </c>
      <c r="U6857">
        <v>20.6816</v>
      </c>
    </row>
    <row r="6858" spans="1:21" x14ac:dyDescent="0.25">
      <c r="A6858">
        <v>6857</v>
      </c>
      <c r="B6858" t="s">
        <v>9147</v>
      </c>
      <c r="C6858" s="1">
        <v>43092</v>
      </c>
      <c r="D6858" s="1">
        <v>43097</v>
      </c>
      <c r="E6858" t="s">
        <v>22</v>
      </c>
      <c r="F6858" t="s">
        <v>7787</v>
      </c>
      <c r="G6858" t="s">
        <v>7788</v>
      </c>
      <c r="H6858" t="s">
        <v>40</v>
      </c>
      <c r="I6858" t="s">
        <v>26</v>
      </c>
      <c r="J6858" t="s">
        <v>5149</v>
      </c>
      <c r="K6858" t="s">
        <v>1711</v>
      </c>
      <c r="L6858">
        <v>72209</v>
      </c>
      <c r="M6858" t="s">
        <v>29</v>
      </c>
      <c r="N6858" t="s">
        <v>7759</v>
      </c>
      <c r="O6858" t="s">
        <v>45</v>
      </c>
      <c r="P6858" t="s">
        <v>172</v>
      </c>
      <c r="Q6858" t="s">
        <v>7760</v>
      </c>
      <c r="R6858">
        <v>182.94</v>
      </c>
      <c r="S6858">
        <v>3</v>
      </c>
      <c r="T6858">
        <v>0</v>
      </c>
      <c r="U6858">
        <v>85.981800000000007</v>
      </c>
    </row>
    <row r="6859" spans="1:21" x14ac:dyDescent="0.25">
      <c r="A6859">
        <v>6858</v>
      </c>
      <c r="B6859" t="s">
        <v>9148</v>
      </c>
      <c r="C6859" s="1">
        <v>42842</v>
      </c>
      <c r="D6859" s="1">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13.507199999999999</v>
      </c>
    </row>
    <row r="6860" spans="1:21" x14ac:dyDescent="0.25">
      <c r="A6860">
        <v>6859</v>
      </c>
      <c r="B6860" t="s">
        <v>9148</v>
      </c>
      <c r="C6860" s="1">
        <v>42842</v>
      </c>
      <c r="D6860" s="1">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1" x14ac:dyDescent="0.25">
      <c r="A6861">
        <v>6860</v>
      </c>
      <c r="B6861" t="s">
        <v>9148</v>
      </c>
      <c r="C6861" s="1">
        <v>42842</v>
      </c>
      <c r="D6861" s="1">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v>
      </c>
    </row>
    <row r="6862" spans="1:21" x14ac:dyDescent="0.25">
      <c r="A6862">
        <v>6861</v>
      </c>
      <c r="B6862" t="s">
        <v>9148</v>
      </c>
      <c r="C6862" s="1">
        <v>42842</v>
      </c>
      <c r="D6862" s="1">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46.731299999999997</v>
      </c>
    </row>
    <row r="6863" spans="1:21" x14ac:dyDescent="0.25">
      <c r="A6863">
        <v>6862</v>
      </c>
      <c r="B6863" t="s">
        <v>9148</v>
      </c>
      <c r="C6863" s="1">
        <v>42842</v>
      </c>
      <c r="D6863" s="1">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1" x14ac:dyDescent="0.25">
      <c r="A6864">
        <v>6863</v>
      </c>
      <c r="B6864" t="s">
        <v>9148</v>
      </c>
      <c r="C6864" s="1">
        <v>42842</v>
      </c>
      <c r="D6864" s="1">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v>
      </c>
      <c r="S6864">
        <v>3</v>
      </c>
      <c r="T6864">
        <v>0.2</v>
      </c>
      <c r="U6864">
        <v>-19.105799999999999</v>
      </c>
    </row>
    <row r="6865" spans="1:21" x14ac:dyDescent="0.25">
      <c r="A6865">
        <v>6864</v>
      </c>
      <c r="B6865" t="s">
        <v>9149</v>
      </c>
      <c r="C6865" s="1">
        <v>43070</v>
      </c>
      <c r="D6865" s="1">
        <v>43077</v>
      </c>
      <c r="E6865" t="s">
        <v>49</v>
      </c>
      <c r="F6865" t="s">
        <v>1723</v>
      </c>
      <c r="G6865" t="s">
        <v>1724</v>
      </c>
      <c r="H6865" t="s">
        <v>40</v>
      </c>
      <c r="I6865" t="s">
        <v>26</v>
      </c>
      <c r="J6865" t="s">
        <v>679</v>
      </c>
      <c r="K6865" t="s">
        <v>103</v>
      </c>
      <c r="L6865">
        <v>78207</v>
      </c>
      <c r="M6865" t="s">
        <v>104</v>
      </c>
      <c r="N6865" t="s">
        <v>6022</v>
      </c>
      <c r="O6865" t="s">
        <v>45</v>
      </c>
      <c r="P6865" t="s">
        <v>89</v>
      </c>
      <c r="Q6865" t="s">
        <v>6023</v>
      </c>
      <c r="R6865">
        <v>10.368</v>
      </c>
      <c r="S6865">
        <v>2</v>
      </c>
      <c r="T6865">
        <v>0.2</v>
      </c>
      <c r="U6865">
        <v>3.6288</v>
      </c>
    </row>
    <row r="6866" spans="1:21" x14ac:dyDescent="0.25">
      <c r="A6866">
        <v>6865</v>
      </c>
      <c r="B6866" t="s">
        <v>9150</v>
      </c>
      <c r="C6866" s="1">
        <v>42603</v>
      </c>
      <c r="D6866" s="1">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1" x14ac:dyDescent="0.25">
      <c r="A6867">
        <v>6866</v>
      </c>
      <c r="B6867" t="s">
        <v>9150</v>
      </c>
      <c r="C6867" s="1">
        <v>42603</v>
      </c>
      <c r="D6867" s="1">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-20.690999999999999</v>
      </c>
    </row>
    <row r="6868" spans="1:21" x14ac:dyDescent="0.25">
      <c r="A6868">
        <v>6867</v>
      </c>
      <c r="B6868" t="s">
        <v>9150</v>
      </c>
      <c r="C6868" s="1">
        <v>42603</v>
      </c>
      <c r="D6868" s="1">
        <v>42610</v>
      </c>
      <c r="E6868" t="s">
        <v>49</v>
      </c>
      <c r="F6868" t="s">
        <v>4782</v>
      </c>
      <c r="G6868" t="s">
        <v>4783</v>
      </c>
      <c r="H6868" t="s">
        <v>40</v>
      </c>
      <c r="I6868" t="s">
        <v>26</v>
      </c>
      <c r="J6868" t="s">
        <v>41</v>
      </c>
      <c r="K6868" t="s">
        <v>42</v>
      </c>
      <c r="L6868">
        <v>90004</v>
      </c>
      <c r="M6868" t="s">
        <v>43</v>
      </c>
      <c r="N6868" t="s">
        <v>477</v>
      </c>
      <c r="O6868" t="s">
        <v>70</v>
      </c>
      <c r="P6868" t="s">
        <v>160</v>
      </c>
      <c r="Q6868" t="s">
        <v>478</v>
      </c>
      <c r="R6868">
        <v>254.97</v>
      </c>
      <c r="S6868">
        <v>3</v>
      </c>
      <c r="T6868">
        <v>0</v>
      </c>
      <c r="U6868">
        <v>91.789199999999994</v>
      </c>
    </row>
    <row r="6869" spans="1:21" x14ac:dyDescent="0.25">
      <c r="A6869">
        <v>6868</v>
      </c>
      <c r="B6869" t="s">
        <v>9150</v>
      </c>
      <c r="C6869" s="1">
        <v>42603</v>
      </c>
      <c r="D6869" s="1">
        <v>42610</v>
      </c>
      <c r="E6869" t="s">
        <v>49</v>
      </c>
      <c r="F6869" t="s">
        <v>4782</v>
      </c>
      <c r="G6869" t="s">
        <v>4783</v>
      </c>
      <c r="H6869" t="s">
        <v>40</v>
      </c>
      <c r="I6869" t="s">
        <v>26</v>
      </c>
      <c r="J6869" t="s">
        <v>41</v>
      </c>
      <c r="K6869" t="s">
        <v>42</v>
      </c>
      <c r="L6869">
        <v>90004</v>
      </c>
      <c r="M6869" t="s">
        <v>43</v>
      </c>
      <c r="N6869" t="s">
        <v>5970</v>
      </c>
      <c r="O6869" t="s">
        <v>70</v>
      </c>
      <c r="P6869" t="s">
        <v>71</v>
      </c>
      <c r="Q6869" t="s">
        <v>5971</v>
      </c>
      <c r="R6869">
        <v>31.984000000000002</v>
      </c>
      <c r="S6869">
        <v>2</v>
      </c>
      <c r="T6869">
        <v>0.2</v>
      </c>
      <c r="U6869">
        <v>-7.9960000000000004</v>
      </c>
    </row>
    <row r="6870" spans="1:21" x14ac:dyDescent="0.25">
      <c r="A6870">
        <v>6869</v>
      </c>
      <c r="B6870" t="s">
        <v>9150</v>
      </c>
      <c r="C6870" s="1">
        <v>42603</v>
      </c>
      <c r="D6870" s="1">
        <v>42610</v>
      </c>
      <c r="E6870" t="s">
        <v>49</v>
      </c>
      <c r="F6870" t="s">
        <v>4782</v>
      </c>
      <c r="G6870" t="s">
        <v>4783</v>
      </c>
      <c r="H6870" t="s">
        <v>40</v>
      </c>
      <c r="I6870" t="s">
        <v>26</v>
      </c>
      <c r="J6870" t="s">
        <v>41</v>
      </c>
      <c r="K6870" t="s">
        <v>42</v>
      </c>
      <c r="L6870">
        <v>90004</v>
      </c>
      <c r="M6870" t="s">
        <v>43</v>
      </c>
      <c r="N6870" t="s">
        <v>5707</v>
      </c>
      <c r="O6870" t="s">
        <v>31</v>
      </c>
      <c r="P6870" t="s">
        <v>55</v>
      </c>
      <c r="Q6870" t="s">
        <v>5708</v>
      </c>
      <c r="R6870">
        <v>2887.056</v>
      </c>
      <c r="S6870">
        <v>9</v>
      </c>
      <c r="T6870">
        <v>0.2</v>
      </c>
      <c r="U6870">
        <v>180.441</v>
      </c>
    </row>
    <row r="6871" spans="1:21" x14ac:dyDescent="0.25">
      <c r="A6871">
        <v>6870</v>
      </c>
      <c r="B6871" t="s">
        <v>9150</v>
      </c>
      <c r="C6871" s="1">
        <v>42603</v>
      </c>
      <c r="D6871" s="1">
        <v>42610</v>
      </c>
      <c r="E6871" t="s">
        <v>49</v>
      </c>
      <c r="F6871" t="s">
        <v>4782</v>
      </c>
      <c r="G6871" t="s">
        <v>4783</v>
      </c>
      <c r="H6871" t="s">
        <v>40</v>
      </c>
      <c r="I6871" t="s">
        <v>26</v>
      </c>
      <c r="J6871" t="s">
        <v>41</v>
      </c>
      <c r="K6871" t="s">
        <v>42</v>
      </c>
      <c r="L6871">
        <v>90004</v>
      </c>
      <c r="M6871" t="s">
        <v>43</v>
      </c>
      <c r="N6871" t="s">
        <v>6182</v>
      </c>
      <c r="O6871" t="s">
        <v>45</v>
      </c>
      <c r="P6871" t="s">
        <v>89</v>
      </c>
      <c r="Q6871" t="s">
        <v>6183</v>
      </c>
      <c r="R6871">
        <v>12.96</v>
      </c>
      <c r="S6871">
        <v>2</v>
      </c>
      <c r="T6871">
        <v>0</v>
      </c>
      <c r="U6871">
        <v>6.2207999999999997</v>
      </c>
    </row>
    <row r="6872" spans="1:21" x14ac:dyDescent="0.25">
      <c r="A6872">
        <v>6871</v>
      </c>
      <c r="B6872" t="s">
        <v>9150</v>
      </c>
      <c r="C6872" s="1">
        <v>42603</v>
      </c>
      <c r="D6872" s="1">
        <v>42610</v>
      </c>
      <c r="E6872" t="s">
        <v>49</v>
      </c>
      <c r="F6872" t="s">
        <v>4782</v>
      </c>
      <c r="G6872" t="s">
        <v>4783</v>
      </c>
      <c r="H6872" t="s">
        <v>40</v>
      </c>
      <c r="I6872" t="s">
        <v>26</v>
      </c>
      <c r="J6872" t="s">
        <v>41</v>
      </c>
      <c r="K6872" t="s">
        <v>42</v>
      </c>
      <c r="L6872">
        <v>90004</v>
      </c>
      <c r="M6872" t="s">
        <v>43</v>
      </c>
      <c r="N6872" t="s">
        <v>7110</v>
      </c>
      <c r="O6872" t="s">
        <v>45</v>
      </c>
      <c r="P6872" t="s">
        <v>89</v>
      </c>
      <c r="Q6872" t="s">
        <v>7111</v>
      </c>
      <c r="R6872">
        <v>47.52</v>
      </c>
      <c r="S6872">
        <v>9</v>
      </c>
      <c r="T6872">
        <v>0</v>
      </c>
      <c r="U6872">
        <v>21.384</v>
      </c>
    </row>
    <row r="6873" spans="1:21" x14ac:dyDescent="0.25">
      <c r="A6873">
        <v>6872</v>
      </c>
      <c r="B6873" t="s">
        <v>9151</v>
      </c>
      <c r="C6873" s="1">
        <v>42709</v>
      </c>
      <c r="D6873" s="1">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v>
      </c>
      <c r="S6873">
        <v>3</v>
      </c>
      <c r="T6873">
        <v>0.2</v>
      </c>
      <c r="U6873">
        <v>3.8843999999999999</v>
      </c>
    </row>
    <row r="6874" spans="1:21" x14ac:dyDescent="0.25">
      <c r="A6874">
        <v>6873</v>
      </c>
      <c r="B6874" t="s">
        <v>9152</v>
      </c>
      <c r="C6874" s="1">
        <v>42354</v>
      </c>
      <c r="D6874" s="1">
        <v>42357</v>
      </c>
      <c r="E6874" t="s">
        <v>187</v>
      </c>
      <c r="F6874" t="s">
        <v>593</v>
      </c>
      <c r="G6874" t="s">
        <v>594</v>
      </c>
      <c r="H6874" t="s">
        <v>25</v>
      </c>
      <c r="I6874" t="s">
        <v>26</v>
      </c>
      <c r="J6874" t="s">
        <v>94</v>
      </c>
      <c r="K6874" t="s">
        <v>95</v>
      </c>
      <c r="L6874">
        <v>98105</v>
      </c>
      <c r="M6874" t="s">
        <v>43</v>
      </c>
      <c r="N6874" t="s">
        <v>7538</v>
      </c>
      <c r="O6874" t="s">
        <v>45</v>
      </c>
      <c r="P6874" t="s">
        <v>89</v>
      </c>
      <c r="Q6874" t="s">
        <v>7539</v>
      </c>
      <c r="R6874">
        <v>4.9800000000000004</v>
      </c>
      <c r="S6874">
        <v>1</v>
      </c>
      <c r="T6874">
        <v>0</v>
      </c>
      <c r="U6874">
        <v>2.3405999999999998</v>
      </c>
    </row>
    <row r="6875" spans="1:21" x14ac:dyDescent="0.25">
      <c r="A6875">
        <v>6874</v>
      </c>
      <c r="B6875" t="s">
        <v>9153</v>
      </c>
      <c r="C6875" s="1">
        <v>41929</v>
      </c>
      <c r="D6875" s="1">
        <v>41934</v>
      </c>
      <c r="E6875" t="s">
        <v>22</v>
      </c>
      <c r="F6875" t="s">
        <v>163</v>
      </c>
      <c r="G6875" t="s">
        <v>164</v>
      </c>
      <c r="H6875" t="s">
        <v>25</v>
      </c>
      <c r="I6875" t="s">
        <v>26</v>
      </c>
      <c r="J6875" t="s">
        <v>9154</v>
      </c>
      <c r="K6875" t="s">
        <v>103</v>
      </c>
      <c r="L6875">
        <v>77705</v>
      </c>
      <c r="M6875" t="s">
        <v>104</v>
      </c>
      <c r="N6875" t="s">
        <v>3249</v>
      </c>
      <c r="O6875" t="s">
        <v>45</v>
      </c>
      <c r="P6875" t="s">
        <v>74</v>
      </c>
      <c r="Q6875" t="s">
        <v>3250</v>
      </c>
      <c r="R6875">
        <v>10.78</v>
      </c>
      <c r="S6875">
        <v>5</v>
      </c>
      <c r="T6875">
        <v>0.8</v>
      </c>
      <c r="U6875">
        <v>-17.248000000000001</v>
      </c>
    </row>
    <row r="6876" spans="1:21" x14ac:dyDescent="0.25">
      <c r="A6876">
        <v>6875</v>
      </c>
      <c r="B6876" t="s">
        <v>9153</v>
      </c>
      <c r="C6876" s="1">
        <v>41929</v>
      </c>
      <c r="D6876" s="1">
        <v>41934</v>
      </c>
      <c r="E6876" t="s">
        <v>22</v>
      </c>
      <c r="F6876" t="s">
        <v>163</v>
      </c>
      <c r="G6876" t="s">
        <v>164</v>
      </c>
      <c r="H6876" t="s">
        <v>25</v>
      </c>
      <c r="I6876" t="s">
        <v>26</v>
      </c>
      <c r="J6876" t="s">
        <v>9154</v>
      </c>
      <c r="K6876" t="s">
        <v>103</v>
      </c>
      <c r="L6876">
        <v>77705</v>
      </c>
      <c r="M6876" t="s">
        <v>104</v>
      </c>
      <c r="N6876" t="s">
        <v>3763</v>
      </c>
      <c r="O6876" t="s">
        <v>70</v>
      </c>
      <c r="P6876" t="s">
        <v>160</v>
      </c>
      <c r="Q6876" t="s">
        <v>3764</v>
      </c>
      <c r="R6876">
        <v>119.976</v>
      </c>
      <c r="S6876">
        <v>3</v>
      </c>
      <c r="T6876">
        <v>0.2</v>
      </c>
      <c r="U6876">
        <v>-17.996400000000001</v>
      </c>
    </row>
    <row r="6877" spans="1:21" x14ac:dyDescent="0.25">
      <c r="A6877">
        <v>6876</v>
      </c>
      <c r="B6877" t="s">
        <v>9155</v>
      </c>
      <c r="C6877" s="1">
        <v>42618</v>
      </c>
      <c r="D6877" s="1">
        <v>42623</v>
      </c>
      <c r="E6877" t="s">
        <v>49</v>
      </c>
      <c r="F6877" t="s">
        <v>3889</v>
      </c>
      <c r="G6877" t="s">
        <v>3890</v>
      </c>
      <c r="H6877" t="s">
        <v>25</v>
      </c>
      <c r="I6877" t="s">
        <v>26</v>
      </c>
      <c r="J6877" t="s">
        <v>4882</v>
      </c>
      <c r="K6877" t="s">
        <v>318</v>
      </c>
      <c r="L6877">
        <v>23320</v>
      </c>
      <c r="M6877" t="s">
        <v>29</v>
      </c>
      <c r="N6877" t="s">
        <v>5550</v>
      </c>
      <c r="O6877" t="s">
        <v>45</v>
      </c>
      <c r="P6877" t="s">
        <v>46</v>
      </c>
      <c r="Q6877" t="s">
        <v>5551</v>
      </c>
      <c r="R6877">
        <v>25.06</v>
      </c>
      <c r="S6877">
        <v>2</v>
      </c>
      <c r="T6877">
        <v>0</v>
      </c>
      <c r="U6877">
        <v>11.7782</v>
      </c>
    </row>
    <row r="6878" spans="1:21" x14ac:dyDescent="0.25">
      <c r="A6878">
        <v>6877</v>
      </c>
      <c r="B6878" t="s">
        <v>9155</v>
      </c>
      <c r="C6878" s="1">
        <v>42618</v>
      </c>
      <c r="D6878" s="1">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314.05860000000001</v>
      </c>
    </row>
    <row r="6879" spans="1:21" x14ac:dyDescent="0.25">
      <c r="A6879">
        <v>6878</v>
      </c>
      <c r="B6879" t="s">
        <v>9156</v>
      </c>
      <c r="C6879" s="1">
        <v>42292</v>
      </c>
      <c r="D6879" s="1">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-95.247600000000006</v>
      </c>
    </row>
    <row r="6880" spans="1:21" x14ac:dyDescent="0.25">
      <c r="A6880">
        <v>6879</v>
      </c>
      <c r="B6880" t="s">
        <v>9156</v>
      </c>
      <c r="C6880" s="1">
        <v>42292</v>
      </c>
      <c r="D6880" s="1">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1.8704000000000001</v>
      </c>
    </row>
    <row r="6881" spans="1:21" x14ac:dyDescent="0.25">
      <c r="A6881">
        <v>6880</v>
      </c>
      <c r="B6881" t="s">
        <v>9157</v>
      </c>
      <c r="C6881" s="1">
        <v>42339</v>
      </c>
      <c r="D6881" s="1">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v>
      </c>
      <c r="S6881">
        <v>5</v>
      </c>
      <c r="T6881">
        <v>0.2</v>
      </c>
      <c r="U6881">
        <v>125.245</v>
      </c>
    </row>
    <row r="6882" spans="1:21" x14ac:dyDescent="0.25">
      <c r="A6882">
        <v>6881</v>
      </c>
      <c r="B6882" t="s">
        <v>9157</v>
      </c>
      <c r="C6882" s="1">
        <v>42339</v>
      </c>
      <c r="D6882" s="1">
        <v>42343</v>
      </c>
      <c r="E6882" t="s">
        <v>22</v>
      </c>
      <c r="F6882" t="s">
        <v>620</v>
      </c>
      <c r="G6882" t="s">
        <v>621</v>
      </c>
      <c r="H6882" t="s">
        <v>101</v>
      </c>
      <c r="I6882" t="s">
        <v>26</v>
      </c>
      <c r="J6882" t="s">
        <v>94</v>
      </c>
      <c r="K6882" t="s">
        <v>95</v>
      </c>
      <c r="L6882">
        <v>98105</v>
      </c>
      <c r="M6882" t="s">
        <v>43</v>
      </c>
      <c r="N6882" t="s">
        <v>5442</v>
      </c>
      <c r="O6882" t="s">
        <v>45</v>
      </c>
      <c r="P6882" t="s">
        <v>89</v>
      </c>
      <c r="Q6882" t="s">
        <v>5443</v>
      </c>
      <c r="R6882">
        <v>32.4</v>
      </c>
      <c r="S6882">
        <v>5</v>
      </c>
      <c r="T6882">
        <v>0</v>
      </c>
      <c r="U6882">
        <v>15.552</v>
      </c>
    </row>
    <row r="6883" spans="1:21" x14ac:dyDescent="0.25">
      <c r="A6883">
        <v>6882</v>
      </c>
      <c r="B6883" t="s">
        <v>9157</v>
      </c>
      <c r="C6883" s="1">
        <v>42339</v>
      </c>
      <c r="D6883" s="1">
        <v>42343</v>
      </c>
      <c r="E6883" t="s">
        <v>22</v>
      </c>
      <c r="F6883" t="s">
        <v>620</v>
      </c>
      <c r="G6883" t="s">
        <v>621</v>
      </c>
      <c r="H6883" t="s">
        <v>101</v>
      </c>
      <c r="I6883" t="s">
        <v>26</v>
      </c>
      <c r="J6883" t="s">
        <v>94</v>
      </c>
      <c r="K6883" t="s">
        <v>95</v>
      </c>
      <c r="L6883">
        <v>98105</v>
      </c>
      <c r="M6883" t="s">
        <v>43</v>
      </c>
      <c r="N6883" t="s">
        <v>902</v>
      </c>
      <c r="O6883" t="s">
        <v>31</v>
      </c>
      <c r="P6883" t="s">
        <v>55</v>
      </c>
      <c r="Q6883" t="s">
        <v>903</v>
      </c>
      <c r="R6883">
        <v>1913.4</v>
      </c>
      <c r="S6883">
        <v>9</v>
      </c>
      <c r="T6883">
        <v>0</v>
      </c>
      <c r="U6883">
        <v>401.81400000000002</v>
      </c>
    </row>
    <row r="6884" spans="1:21" x14ac:dyDescent="0.25">
      <c r="A6884">
        <v>6883</v>
      </c>
      <c r="B6884" t="s">
        <v>9157</v>
      </c>
      <c r="C6884" s="1">
        <v>42339</v>
      </c>
      <c r="D6884" s="1">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2.9346000000000001</v>
      </c>
    </row>
    <row r="6885" spans="1:21" x14ac:dyDescent="0.25">
      <c r="A6885">
        <v>6884</v>
      </c>
      <c r="B6885" t="s">
        <v>9157</v>
      </c>
      <c r="C6885" s="1">
        <v>42339</v>
      </c>
      <c r="D6885" s="1">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x14ac:dyDescent="0.25">
      <c r="A6886">
        <v>6885</v>
      </c>
      <c r="B6886" t="s">
        <v>9158</v>
      </c>
      <c r="C6886" s="1">
        <v>42155</v>
      </c>
      <c r="D6886" s="1">
        <v>42159</v>
      </c>
      <c r="E6886" t="s">
        <v>49</v>
      </c>
      <c r="F6886" t="s">
        <v>1874</v>
      </c>
      <c r="G6886" t="s">
        <v>1875</v>
      </c>
      <c r="H6886" t="s">
        <v>25</v>
      </c>
      <c r="I6886" t="s">
        <v>26</v>
      </c>
      <c r="J6886" t="s">
        <v>408</v>
      </c>
      <c r="K6886" t="s">
        <v>228</v>
      </c>
      <c r="L6886">
        <v>55407</v>
      </c>
      <c r="M6886" t="s">
        <v>104</v>
      </c>
      <c r="N6886" t="s">
        <v>6255</v>
      </c>
      <c r="O6886" t="s">
        <v>31</v>
      </c>
      <c r="P6886" t="s">
        <v>35</v>
      </c>
      <c r="Q6886" t="s">
        <v>6256</v>
      </c>
      <c r="R6886">
        <v>2567.84</v>
      </c>
      <c r="S6886">
        <v>8</v>
      </c>
      <c r="T6886">
        <v>0</v>
      </c>
      <c r="U6886">
        <v>770.35199999999998</v>
      </c>
    </row>
    <row r="6887" spans="1:21" x14ac:dyDescent="0.25">
      <c r="A6887">
        <v>6886</v>
      </c>
      <c r="B6887" t="s">
        <v>9159</v>
      </c>
      <c r="C6887" s="1">
        <v>42988</v>
      </c>
      <c r="D6887" s="1">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37.055999999999997</v>
      </c>
      <c r="S6887">
        <v>4</v>
      </c>
      <c r="T6887">
        <v>0.2</v>
      </c>
      <c r="U6887">
        <v>8.8008000000000006</v>
      </c>
    </row>
    <row r="6888" spans="1:21" x14ac:dyDescent="0.25">
      <c r="A6888">
        <v>6887</v>
      </c>
      <c r="B6888" t="s">
        <v>9159</v>
      </c>
      <c r="C6888" s="1">
        <v>42988</v>
      </c>
      <c r="D6888" s="1">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-56.3108</v>
      </c>
    </row>
    <row r="6889" spans="1:21" x14ac:dyDescent="0.25">
      <c r="A6889">
        <v>6888</v>
      </c>
      <c r="B6889" t="s">
        <v>9160</v>
      </c>
      <c r="C6889" s="1">
        <v>42850</v>
      </c>
      <c r="D6889" s="1">
        <v>42857</v>
      </c>
      <c r="E6889" t="s">
        <v>49</v>
      </c>
      <c r="F6889" t="s">
        <v>2726</v>
      </c>
      <c r="G6889" t="s">
        <v>2727</v>
      </c>
      <c r="H6889" t="s">
        <v>25</v>
      </c>
      <c r="I6889" t="s">
        <v>26</v>
      </c>
      <c r="J6889" t="s">
        <v>41</v>
      </c>
      <c r="K6889" t="s">
        <v>42</v>
      </c>
      <c r="L6889">
        <v>90032</v>
      </c>
      <c r="M6889" t="s">
        <v>43</v>
      </c>
      <c r="N6889" t="s">
        <v>328</v>
      </c>
      <c r="O6889" t="s">
        <v>45</v>
      </c>
      <c r="P6889" t="s">
        <v>89</v>
      </c>
      <c r="Q6889" t="s">
        <v>329</v>
      </c>
      <c r="R6889">
        <v>19.05</v>
      </c>
      <c r="S6889">
        <v>3</v>
      </c>
      <c r="T6889">
        <v>0</v>
      </c>
      <c r="U6889">
        <v>8.7629999999999999</v>
      </c>
    </row>
    <row r="6890" spans="1:21" x14ac:dyDescent="0.25">
      <c r="A6890">
        <v>6889</v>
      </c>
      <c r="B6890" t="s">
        <v>9160</v>
      </c>
      <c r="C6890" s="1">
        <v>42850</v>
      </c>
      <c r="D6890" s="1">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27.504000000000001</v>
      </c>
    </row>
    <row r="6891" spans="1:21" x14ac:dyDescent="0.25">
      <c r="A6891">
        <v>6890</v>
      </c>
      <c r="B6891" t="s">
        <v>9161</v>
      </c>
      <c r="C6891" s="1">
        <v>42996</v>
      </c>
      <c r="D6891" s="1">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26.790400000000002</v>
      </c>
    </row>
    <row r="6892" spans="1:21" x14ac:dyDescent="0.25">
      <c r="A6892">
        <v>6891</v>
      </c>
      <c r="B6892" t="s">
        <v>9161</v>
      </c>
      <c r="C6892" s="1">
        <v>42996</v>
      </c>
      <c r="D6892" s="1">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24.460799999999999</v>
      </c>
    </row>
    <row r="6893" spans="1:21" x14ac:dyDescent="0.25">
      <c r="A6893">
        <v>6892</v>
      </c>
      <c r="B6893" t="s">
        <v>9161</v>
      </c>
      <c r="C6893" s="1">
        <v>42996</v>
      </c>
      <c r="D6893" s="1">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34.182000000000002</v>
      </c>
    </row>
    <row r="6894" spans="1:21" x14ac:dyDescent="0.25">
      <c r="A6894">
        <v>6893</v>
      </c>
      <c r="B6894" t="s">
        <v>9161</v>
      </c>
      <c r="C6894" s="1">
        <v>42996</v>
      </c>
      <c r="D6894" s="1">
        <v>43000</v>
      </c>
      <c r="E6894" t="s">
        <v>49</v>
      </c>
      <c r="F6894" t="s">
        <v>1399</v>
      </c>
      <c r="G6894" t="s">
        <v>1400</v>
      </c>
      <c r="H6894" t="s">
        <v>40</v>
      </c>
      <c r="I6894" t="s">
        <v>26</v>
      </c>
      <c r="J6894" t="s">
        <v>496</v>
      </c>
      <c r="K6894" t="s">
        <v>1274</v>
      </c>
      <c r="L6894">
        <v>31907</v>
      </c>
      <c r="M6894" t="s">
        <v>29</v>
      </c>
      <c r="N6894" t="s">
        <v>6182</v>
      </c>
      <c r="O6894" t="s">
        <v>45</v>
      </c>
      <c r="P6894" t="s">
        <v>89</v>
      </c>
      <c r="Q6894" t="s">
        <v>6183</v>
      </c>
      <c r="R6894">
        <v>25.92</v>
      </c>
      <c r="S6894">
        <v>4</v>
      </c>
      <c r="T6894">
        <v>0</v>
      </c>
      <c r="U6894">
        <v>12.441599999999999</v>
      </c>
    </row>
    <row r="6895" spans="1:21" x14ac:dyDescent="0.25">
      <c r="A6895">
        <v>6894</v>
      </c>
      <c r="B6895" t="s">
        <v>9161</v>
      </c>
      <c r="C6895" s="1">
        <v>42996</v>
      </c>
      <c r="D6895" s="1">
        <v>43000</v>
      </c>
      <c r="E6895" t="s">
        <v>49</v>
      </c>
      <c r="F6895" t="s">
        <v>1399</v>
      </c>
      <c r="G6895" t="s">
        <v>1400</v>
      </c>
      <c r="H6895" t="s">
        <v>40</v>
      </c>
      <c r="I6895" t="s">
        <v>26</v>
      </c>
      <c r="J6895" t="s">
        <v>496</v>
      </c>
      <c r="K6895" t="s">
        <v>1274</v>
      </c>
      <c r="L6895">
        <v>31907</v>
      </c>
      <c r="M6895" t="s">
        <v>29</v>
      </c>
      <c r="N6895" t="s">
        <v>6548</v>
      </c>
      <c r="O6895" t="s">
        <v>31</v>
      </c>
      <c r="P6895" t="s">
        <v>64</v>
      </c>
      <c r="Q6895" t="s">
        <v>6549</v>
      </c>
      <c r="R6895">
        <v>20.32</v>
      </c>
      <c r="S6895">
        <v>4</v>
      </c>
      <c r="T6895">
        <v>0</v>
      </c>
      <c r="U6895">
        <v>6.9088000000000003</v>
      </c>
    </row>
    <row r="6896" spans="1:21" x14ac:dyDescent="0.25">
      <c r="A6896">
        <v>6895</v>
      </c>
      <c r="B6896" t="s">
        <v>9161</v>
      </c>
      <c r="C6896" s="1">
        <v>42996</v>
      </c>
      <c r="D6896" s="1">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x14ac:dyDescent="0.25">
      <c r="A6897">
        <v>6896</v>
      </c>
      <c r="B6897" t="s">
        <v>9161</v>
      </c>
      <c r="C6897" s="1">
        <v>42996</v>
      </c>
      <c r="D6897" s="1">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9.9992000000000001</v>
      </c>
    </row>
    <row r="6898" spans="1:21" x14ac:dyDescent="0.25">
      <c r="A6898">
        <v>6897</v>
      </c>
      <c r="B6898" t="s">
        <v>9161</v>
      </c>
      <c r="C6898" s="1">
        <v>42996</v>
      </c>
      <c r="D6898" s="1">
        <v>43000</v>
      </c>
      <c r="E6898" t="s">
        <v>49</v>
      </c>
      <c r="F6898" t="s">
        <v>1399</v>
      </c>
      <c r="G6898" t="s">
        <v>1400</v>
      </c>
      <c r="H6898" t="s">
        <v>40</v>
      </c>
      <c r="I6898" t="s">
        <v>26</v>
      </c>
      <c r="J6898" t="s">
        <v>496</v>
      </c>
      <c r="K6898" t="s">
        <v>1274</v>
      </c>
      <c r="L6898">
        <v>31907</v>
      </c>
      <c r="M6898" t="s">
        <v>29</v>
      </c>
      <c r="N6898" t="s">
        <v>7682</v>
      </c>
      <c r="O6898" t="s">
        <v>45</v>
      </c>
      <c r="P6898" t="s">
        <v>89</v>
      </c>
      <c r="Q6898" t="s">
        <v>7683</v>
      </c>
      <c r="R6898">
        <v>244.55</v>
      </c>
      <c r="S6898">
        <v>5</v>
      </c>
      <c r="T6898">
        <v>0</v>
      </c>
      <c r="U6898">
        <v>114.9385</v>
      </c>
    </row>
    <row r="6899" spans="1:21" x14ac:dyDescent="0.25">
      <c r="A6899">
        <v>6898</v>
      </c>
      <c r="B6899" t="s">
        <v>9162</v>
      </c>
      <c r="C6899" s="1">
        <v>42965</v>
      </c>
      <c r="D6899" s="1">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v>
      </c>
      <c r="S6899">
        <v>3</v>
      </c>
      <c r="T6899">
        <v>0.7</v>
      </c>
      <c r="U6899">
        <v>-7.9067999999999996</v>
      </c>
    </row>
    <row r="6900" spans="1:21" x14ac:dyDescent="0.25">
      <c r="A6900">
        <v>6899</v>
      </c>
      <c r="B6900" t="s">
        <v>9163</v>
      </c>
      <c r="C6900" s="1">
        <v>42148</v>
      </c>
      <c r="D6900" s="1">
        <v>42150</v>
      </c>
      <c r="E6900" t="s">
        <v>22</v>
      </c>
      <c r="F6900" t="s">
        <v>7557</v>
      </c>
      <c r="G6900" t="s">
        <v>7558</v>
      </c>
      <c r="H6900" t="s">
        <v>25</v>
      </c>
      <c r="I6900" t="s">
        <v>26</v>
      </c>
      <c r="J6900" t="s">
        <v>209</v>
      </c>
      <c r="K6900" t="s">
        <v>210</v>
      </c>
      <c r="L6900">
        <v>60540</v>
      </c>
      <c r="M6900" t="s">
        <v>104</v>
      </c>
      <c r="N6900" t="s">
        <v>3193</v>
      </c>
      <c r="O6900" t="s">
        <v>31</v>
      </c>
      <c r="P6900" t="s">
        <v>35</v>
      </c>
      <c r="Q6900" t="s">
        <v>3194</v>
      </c>
      <c r="R6900">
        <v>602.65099999999995</v>
      </c>
      <c r="S6900">
        <v>7</v>
      </c>
      <c r="T6900">
        <v>0.3</v>
      </c>
      <c r="U6900">
        <v>-163.57669999999999</v>
      </c>
    </row>
    <row r="6901" spans="1:21" x14ac:dyDescent="0.25">
      <c r="A6901">
        <v>6900</v>
      </c>
      <c r="B6901" t="s">
        <v>9163</v>
      </c>
      <c r="C6901" s="1">
        <v>42148</v>
      </c>
      <c r="D6901" s="1">
        <v>42150</v>
      </c>
      <c r="E6901" t="s">
        <v>22</v>
      </c>
      <c r="F6901" t="s">
        <v>7557</v>
      </c>
      <c r="G6901" t="s">
        <v>7558</v>
      </c>
      <c r="H6901" t="s">
        <v>25</v>
      </c>
      <c r="I6901" t="s">
        <v>26</v>
      </c>
      <c r="J6901" t="s">
        <v>209</v>
      </c>
      <c r="K6901" t="s">
        <v>210</v>
      </c>
      <c r="L6901">
        <v>60540</v>
      </c>
      <c r="M6901" t="s">
        <v>104</v>
      </c>
      <c r="N6901" t="s">
        <v>4840</v>
      </c>
      <c r="O6901" t="s">
        <v>45</v>
      </c>
      <c r="P6901" t="s">
        <v>74</v>
      </c>
      <c r="Q6901" t="s">
        <v>4841</v>
      </c>
      <c r="R6901">
        <v>7.6559999999999997</v>
      </c>
      <c r="S6901">
        <v>6</v>
      </c>
      <c r="T6901">
        <v>0.8</v>
      </c>
      <c r="U6901">
        <v>-13.0152</v>
      </c>
    </row>
    <row r="6902" spans="1:21" x14ac:dyDescent="0.25">
      <c r="A6902">
        <v>6901</v>
      </c>
      <c r="B6902" t="s">
        <v>9164</v>
      </c>
      <c r="C6902" s="1">
        <v>42254</v>
      </c>
      <c r="D6902" s="1">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167.97900000000001</v>
      </c>
    </row>
    <row r="6903" spans="1:21" x14ac:dyDescent="0.25">
      <c r="A6903">
        <v>6902</v>
      </c>
      <c r="B6903" t="s">
        <v>9165</v>
      </c>
      <c r="C6903" s="1">
        <v>42940</v>
      </c>
      <c r="D6903" s="1">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839.98599999999999</v>
      </c>
    </row>
    <row r="6904" spans="1:21" x14ac:dyDescent="0.25">
      <c r="A6904">
        <v>6903</v>
      </c>
      <c r="B6904" t="s">
        <v>9166</v>
      </c>
      <c r="C6904" s="1">
        <v>42980</v>
      </c>
      <c r="D6904" s="1">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1" x14ac:dyDescent="0.25">
      <c r="A6905">
        <v>6904</v>
      </c>
      <c r="B6905" t="s">
        <v>9166</v>
      </c>
      <c r="C6905" s="1">
        <v>42980</v>
      </c>
      <c r="D6905" s="1">
        <v>42986</v>
      </c>
      <c r="E6905" t="s">
        <v>49</v>
      </c>
      <c r="F6905" t="s">
        <v>2731</v>
      </c>
      <c r="G6905" t="s">
        <v>2732</v>
      </c>
      <c r="H6905" t="s">
        <v>40</v>
      </c>
      <c r="I6905" t="s">
        <v>26</v>
      </c>
      <c r="J6905" t="s">
        <v>302</v>
      </c>
      <c r="K6905" t="s">
        <v>210</v>
      </c>
      <c r="L6905">
        <v>60653</v>
      </c>
      <c r="M6905" t="s">
        <v>104</v>
      </c>
      <c r="N6905" t="s">
        <v>9167</v>
      </c>
      <c r="O6905" t="s">
        <v>45</v>
      </c>
      <c r="P6905" t="s">
        <v>77</v>
      </c>
      <c r="Q6905" t="s">
        <v>9168</v>
      </c>
      <c r="R6905">
        <v>5.5880000000000001</v>
      </c>
      <c r="S6905">
        <v>2</v>
      </c>
      <c r="T6905">
        <v>0.8</v>
      </c>
      <c r="U6905">
        <v>-15.0876</v>
      </c>
    </row>
    <row r="6906" spans="1:21" x14ac:dyDescent="0.25">
      <c r="A6906">
        <v>6905</v>
      </c>
      <c r="B6906" t="s">
        <v>9166</v>
      </c>
      <c r="C6906" s="1">
        <v>42980</v>
      </c>
      <c r="D6906" s="1">
        <v>42986</v>
      </c>
      <c r="E6906" t="s">
        <v>49</v>
      </c>
      <c r="F6906" t="s">
        <v>2731</v>
      </c>
      <c r="G6906" t="s">
        <v>2732</v>
      </c>
      <c r="H6906" t="s">
        <v>40</v>
      </c>
      <c r="I6906" t="s">
        <v>26</v>
      </c>
      <c r="J6906" t="s">
        <v>302</v>
      </c>
      <c r="K6906" t="s">
        <v>210</v>
      </c>
      <c r="L6906">
        <v>60653</v>
      </c>
      <c r="M6906" t="s">
        <v>104</v>
      </c>
      <c r="N6906" t="s">
        <v>8380</v>
      </c>
      <c r="O6906" t="s">
        <v>45</v>
      </c>
      <c r="P6906" t="s">
        <v>58</v>
      </c>
      <c r="Q6906" t="s">
        <v>8381</v>
      </c>
      <c r="R6906">
        <v>235.92</v>
      </c>
      <c r="S6906">
        <v>5</v>
      </c>
      <c r="T6906">
        <v>0.2</v>
      </c>
      <c r="U6906">
        <v>-44.234999999999999</v>
      </c>
    </row>
    <row r="6907" spans="1:21" x14ac:dyDescent="0.25">
      <c r="A6907">
        <v>6906</v>
      </c>
      <c r="B6907" t="s">
        <v>9169</v>
      </c>
      <c r="C6907" s="1">
        <v>43075</v>
      </c>
      <c r="D6907" s="1">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2.8835999999999999</v>
      </c>
    </row>
    <row r="6908" spans="1:21" x14ac:dyDescent="0.25">
      <c r="A6908">
        <v>6907</v>
      </c>
      <c r="B6908" t="s">
        <v>9170</v>
      </c>
      <c r="C6908" s="1">
        <v>42875</v>
      </c>
      <c r="D6908" s="1">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1" x14ac:dyDescent="0.25">
      <c r="A6909">
        <v>6908</v>
      </c>
      <c r="B6909" t="s">
        <v>9171</v>
      </c>
      <c r="C6909" s="1">
        <v>42640</v>
      </c>
      <c r="D6909" s="1">
        <v>42646</v>
      </c>
      <c r="E6909" t="s">
        <v>49</v>
      </c>
      <c r="F6909" t="s">
        <v>4356</v>
      </c>
      <c r="G6909" t="s">
        <v>4357</v>
      </c>
      <c r="H6909" t="s">
        <v>25</v>
      </c>
      <c r="I6909" t="s">
        <v>26</v>
      </c>
      <c r="J6909" t="s">
        <v>94</v>
      </c>
      <c r="K6909" t="s">
        <v>95</v>
      </c>
      <c r="L6909">
        <v>98103</v>
      </c>
      <c r="M6909" t="s">
        <v>43</v>
      </c>
      <c r="N6909" t="s">
        <v>7950</v>
      </c>
      <c r="O6909" t="s">
        <v>70</v>
      </c>
      <c r="P6909" t="s">
        <v>71</v>
      </c>
      <c r="Q6909" t="s">
        <v>7951</v>
      </c>
      <c r="R6909">
        <v>1001.5839999999999</v>
      </c>
      <c r="S6909">
        <v>2</v>
      </c>
      <c r="T6909">
        <v>0.2</v>
      </c>
      <c r="U6909">
        <v>125.19799999999999</v>
      </c>
    </row>
    <row r="6910" spans="1:21" x14ac:dyDescent="0.25">
      <c r="A6910">
        <v>6909</v>
      </c>
      <c r="B6910" t="s">
        <v>9172</v>
      </c>
      <c r="C6910" s="1">
        <v>43079</v>
      </c>
      <c r="D6910" s="1">
        <v>43084</v>
      </c>
      <c r="E6910" t="s">
        <v>49</v>
      </c>
      <c r="F6910" t="s">
        <v>610</v>
      </c>
      <c r="G6910" t="s">
        <v>611</v>
      </c>
      <c r="H6910" t="s">
        <v>40</v>
      </c>
      <c r="I6910" t="s">
        <v>26</v>
      </c>
      <c r="J6910" t="s">
        <v>5521</v>
      </c>
      <c r="K6910" t="s">
        <v>382</v>
      </c>
      <c r="L6910">
        <v>29406</v>
      </c>
      <c r="M6910" t="s">
        <v>29</v>
      </c>
      <c r="N6910" t="s">
        <v>5069</v>
      </c>
      <c r="O6910" t="s">
        <v>31</v>
      </c>
      <c r="P6910" t="s">
        <v>64</v>
      </c>
      <c r="Q6910" t="s">
        <v>5070</v>
      </c>
      <c r="R6910">
        <v>14.76</v>
      </c>
      <c r="S6910">
        <v>2</v>
      </c>
      <c r="T6910">
        <v>0</v>
      </c>
      <c r="U6910">
        <v>4.2804000000000002</v>
      </c>
    </row>
    <row r="6911" spans="1:21" x14ac:dyDescent="0.25">
      <c r="A6911">
        <v>6910</v>
      </c>
      <c r="B6911" t="s">
        <v>9173</v>
      </c>
      <c r="C6911" s="1">
        <v>41895</v>
      </c>
      <c r="D6911" s="1">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2.5019999999999998</v>
      </c>
      <c r="S6911">
        <v>3</v>
      </c>
      <c r="T6911">
        <v>0.7</v>
      </c>
      <c r="U6911">
        <v>-2.0015999999999998</v>
      </c>
    </row>
    <row r="6912" spans="1:21" x14ac:dyDescent="0.25">
      <c r="A6912">
        <v>6911</v>
      </c>
      <c r="B6912" t="s">
        <v>9174</v>
      </c>
      <c r="C6912" s="1">
        <v>42945</v>
      </c>
      <c r="D6912" s="1">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25.511199999999999</v>
      </c>
    </row>
    <row r="6913" spans="1:21" x14ac:dyDescent="0.25">
      <c r="A6913">
        <v>6912</v>
      </c>
      <c r="B6913" t="s">
        <v>9175</v>
      </c>
      <c r="C6913" s="1">
        <v>42948</v>
      </c>
      <c r="D6913" s="1">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v>
      </c>
    </row>
    <row r="6914" spans="1:21" x14ac:dyDescent="0.25">
      <c r="A6914">
        <v>6913</v>
      </c>
      <c r="B6914" t="s">
        <v>9176</v>
      </c>
      <c r="C6914" s="1">
        <v>42857</v>
      </c>
      <c r="D6914" s="1">
        <v>42860</v>
      </c>
      <c r="E6914" t="s">
        <v>22</v>
      </c>
      <c r="F6914" t="s">
        <v>5330</v>
      </c>
      <c r="G6914" t="s">
        <v>5331</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1" x14ac:dyDescent="0.25">
      <c r="A6915">
        <v>6914</v>
      </c>
      <c r="B6915" t="s">
        <v>9177</v>
      </c>
      <c r="C6915" s="1">
        <v>42167</v>
      </c>
      <c r="D6915" s="1">
        <v>42171</v>
      </c>
      <c r="E6915" t="s">
        <v>49</v>
      </c>
      <c r="F6915" t="s">
        <v>860</v>
      </c>
      <c r="G6915" t="s">
        <v>861</v>
      </c>
      <c r="H6915" t="s">
        <v>25</v>
      </c>
      <c r="I6915" t="s">
        <v>26</v>
      </c>
      <c r="J6915" t="s">
        <v>9178</v>
      </c>
      <c r="K6915" t="s">
        <v>53</v>
      </c>
      <c r="L6915">
        <v>33407</v>
      </c>
      <c r="M6915" t="s">
        <v>29</v>
      </c>
      <c r="N6915" t="s">
        <v>469</v>
      </c>
      <c r="O6915" t="s">
        <v>70</v>
      </c>
      <c r="P6915" t="s">
        <v>71</v>
      </c>
      <c r="Q6915" t="s">
        <v>470</v>
      </c>
      <c r="R6915">
        <v>55.984000000000002</v>
      </c>
      <c r="S6915">
        <v>2</v>
      </c>
      <c r="T6915">
        <v>0.2</v>
      </c>
      <c r="U6915">
        <v>4.1988000000000003</v>
      </c>
    </row>
    <row r="6916" spans="1:21" x14ac:dyDescent="0.25">
      <c r="A6916">
        <v>6915</v>
      </c>
      <c r="B6916" t="s">
        <v>9179</v>
      </c>
      <c r="C6916" s="1">
        <v>41995</v>
      </c>
      <c r="D6916" s="1">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9.9120000000000008</v>
      </c>
    </row>
    <row r="6917" spans="1:21" x14ac:dyDescent="0.25">
      <c r="A6917">
        <v>6916</v>
      </c>
      <c r="B6917" t="s">
        <v>9179</v>
      </c>
      <c r="C6917" s="1">
        <v>41995</v>
      </c>
      <c r="D6917" s="1">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17.904</v>
      </c>
      <c r="S6917">
        <v>6</v>
      </c>
      <c r="T6917">
        <v>0.8</v>
      </c>
      <c r="U6917">
        <v>-31.332000000000001</v>
      </c>
    </row>
    <row r="6918" spans="1:21" x14ac:dyDescent="0.25">
      <c r="A6918">
        <v>6917</v>
      </c>
      <c r="B6918" t="s">
        <v>9179</v>
      </c>
      <c r="C6918" s="1">
        <v>41995</v>
      </c>
      <c r="D6918" s="1">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44.961599999999997</v>
      </c>
    </row>
    <row r="6919" spans="1:21" x14ac:dyDescent="0.25">
      <c r="A6919">
        <v>6918</v>
      </c>
      <c r="B6919" t="s">
        <v>9180</v>
      </c>
      <c r="C6919" s="1">
        <v>41989</v>
      </c>
      <c r="D6919" s="1">
        <v>41994</v>
      </c>
      <c r="E6919" t="s">
        <v>49</v>
      </c>
      <c r="F6919" t="s">
        <v>7377</v>
      </c>
      <c r="G6919" t="s">
        <v>7378</v>
      </c>
      <c r="H6919" t="s">
        <v>40</v>
      </c>
      <c r="I6919" t="s">
        <v>26</v>
      </c>
      <c r="J6919" t="s">
        <v>5402</v>
      </c>
      <c r="K6919" t="s">
        <v>42</v>
      </c>
      <c r="L6919">
        <v>95823</v>
      </c>
      <c r="M6919" t="s">
        <v>43</v>
      </c>
      <c r="N6919" t="s">
        <v>4527</v>
      </c>
      <c r="O6919" t="s">
        <v>31</v>
      </c>
      <c r="P6919" t="s">
        <v>35</v>
      </c>
      <c r="Q6919" t="s">
        <v>4528</v>
      </c>
      <c r="R6919">
        <v>1403.92</v>
      </c>
      <c r="S6919">
        <v>5</v>
      </c>
      <c r="T6919">
        <v>0.2</v>
      </c>
      <c r="U6919">
        <v>70.195999999999998</v>
      </c>
    </row>
    <row r="6920" spans="1:21" x14ac:dyDescent="0.25">
      <c r="A6920">
        <v>6919</v>
      </c>
      <c r="B6920" t="s">
        <v>9181</v>
      </c>
      <c r="C6920" s="1">
        <v>42476</v>
      </c>
      <c r="D6920" s="1">
        <v>42478</v>
      </c>
      <c r="E6920" t="s">
        <v>22</v>
      </c>
      <c r="F6920" t="s">
        <v>2465</v>
      </c>
      <c r="G6920" t="s">
        <v>2466</v>
      </c>
      <c r="H6920" t="s">
        <v>25</v>
      </c>
      <c r="I6920" t="s">
        <v>26</v>
      </c>
      <c r="J6920" t="s">
        <v>94</v>
      </c>
      <c r="K6920" t="s">
        <v>95</v>
      </c>
      <c r="L6920">
        <v>98115</v>
      </c>
      <c r="M6920" t="s">
        <v>43</v>
      </c>
      <c r="N6920" t="s">
        <v>6448</v>
      </c>
      <c r="O6920" t="s">
        <v>45</v>
      </c>
      <c r="P6920" t="s">
        <v>578</v>
      </c>
      <c r="Q6920" t="s">
        <v>6449</v>
      </c>
      <c r="R6920">
        <v>28.8</v>
      </c>
      <c r="S6920">
        <v>3</v>
      </c>
      <c r="T6920">
        <v>0</v>
      </c>
      <c r="U6920">
        <v>0.86399999999999999</v>
      </c>
    </row>
    <row r="6921" spans="1:21" x14ac:dyDescent="0.25">
      <c r="A6921">
        <v>6920</v>
      </c>
      <c r="B6921" t="s">
        <v>9182</v>
      </c>
      <c r="C6921" s="1">
        <v>42145</v>
      </c>
      <c r="D6921" s="1">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1" x14ac:dyDescent="0.25">
      <c r="A6922">
        <v>6921</v>
      </c>
      <c r="B6922" t="s">
        <v>9183</v>
      </c>
      <c r="C6922" s="1">
        <v>42792</v>
      </c>
      <c r="D6922" s="1">
        <v>42796</v>
      </c>
      <c r="E6922" t="s">
        <v>49</v>
      </c>
      <c r="F6922" t="s">
        <v>677</v>
      </c>
      <c r="G6922" t="s">
        <v>678</v>
      </c>
      <c r="H6922" t="s">
        <v>25</v>
      </c>
      <c r="I6922" t="s">
        <v>26</v>
      </c>
      <c r="J6922" t="s">
        <v>8310</v>
      </c>
      <c r="K6922" t="s">
        <v>42</v>
      </c>
      <c r="L6922">
        <v>93101</v>
      </c>
      <c r="M6922" t="s">
        <v>43</v>
      </c>
      <c r="N6922" t="s">
        <v>2106</v>
      </c>
      <c r="O6922" t="s">
        <v>45</v>
      </c>
      <c r="P6922" t="s">
        <v>77</v>
      </c>
      <c r="Q6922" t="s">
        <v>2107</v>
      </c>
      <c r="R6922">
        <v>356.79</v>
      </c>
      <c r="S6922">
        <v>7</v>
      </c>
      <c r="T6922">
        <v>0</v>
      </c>
      <c r="U6922">
        <v>99.901200000000003</v>
      </c>
    </row>
    <row r="6923" spans="1:21" x14ac:dyDescent="0.25">
      <c r="A6923">
        <v>6922</v>
      </c>
      <c r="B6923" t="s">
        <v>9184</v>
      </c>
      <c r="C6923" s="1">
        <v>42829</v>
      </c>
      <c r="D6923" s="1">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1" x14ac:dyDescent="0.25">
      <c r="A6924">
        <v>6923</v>
      </c>
      <c r="B6924" t="s">
        <v>9185</v>
      </c>
      <c r="C6924" s="1">
        <v>42079</v>
      </c>
      <c r="D6924" s="1">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row>
    <row r="6925" spans="1:21" x14ac:dyDescent="0.25">
      <c r="A6925">
        <v>6924</v>
      </c>
      <c r="B6925" t="s">
        <v>9185</v>
      </c>
      <c r="C6925" s="1">
        <v>42079</v>
      </c>
      <c r="D6925" s="1">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3.3948</v>
      </c>
    </row>
    <row r="6926" spans="1:21" x14ac:dyDescent="0.25">
      <c r="A6926">
        <v>6925</v>
      </c>
      <c r="B6926" t="s">
        <v>9186</v>
      </c>
      <c r="C6926" s="1">
        <v>42338</v>
      </c>
      <c r="D6926" s="1">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10.883599999999999</v>
      </c>
    </row>
    <row r="6927" spans="1:21" x14ac:dyDescent="0.25">
      <c r="A6927">
        <v>6926</v>
      </c>
      <c r="B6927" t="s">
        <v>9186</v>
      </c>
      <c r="C6927" s="1">
        <v>42338</v>
      </c>
      <c r="D6927" s="1">
        <v>42342</v>
      </c>
      <c r="E6927" t="s">
        <v>49</v>
      </c>
      <c r="F6927" t="s">
        <v>4576</v>
      </c>
      <c r="G6927" t="s">
        <v>4577</v>
      </c>
      <c r="H6927" t="s">
        <v>25</v>
      </c>
      <c r="I6927" t="s">
        <v>26</v>
      </c>
      <c r="J6927" t="s">
        <v>265</v>
      </c>
      <c r="K6927" t="s">
        <v>266</v>
      </c>
      <c r="L6927">
        <v>10035</v>
      </c>
      <c r="M6927" t="s">
        <v>147</v>
      </c>
      <c r="N6927" t="s">
        <v>6705</v>
      </c>
      <c r="O6927" t="s">
        <v>31</v>
      </c>
      <c r="P6927" t="s">
        <v>32</v>
      </c>
      <c r="Q6927" t="s">
        <v>6706</v>
      </c>
      <c r="R6927">
        <v>681.40800000000002</v>
      </c>
      <c r="S6927">
        <v>12</v>
      </c>
      <c r="T6927">
        <v>0.2</v>
      </c>
      <c r="U6927">
        <v>42.588000000000001</v>
      </c>
    </row>
    <row r="6928" spans="1:21" x14ac:dyDescent="0.25">
      <c r="A6928">
        <v>6927</v>
      </c>
      <c r="B6928" t="s">
        <v>9187</v>
      </c>
      <c r="C6928" s="1">
        <v>42579</v>
      </c>
      <c r="D6928" s="1">
        <v>42585</v>
      </c>
      <c r="E6928" t="s">
        <v>49</v>
      </c>
      <c r="F6928" t="s">
        <v>7150</v>
      </c>
      <c r="G6928" t="s">
        <v>7151</v>
      </c>
      <c r="H6928" t="s">
        <v>25</v>
      </c>
      <c r="I6928" t="s">
        <v>26</v>
      </c>
      <c r="J6928" t="s">
        <v>41</v>
      </c>
      <c r="K6928" t="s">
        <v>42</v>
      </c>
      <c r="L6928">
        <v>90032</v>
      </c>
      <c r="M6928" t="s">
        <v>43</v>
      </c>
      <c r="N6928" t="s">
        <v>8132</v>
      </c>
      <c r="O6928" t="s">
        <v>45</v>
      </c>
      <c r="P6928" t="s">
        <v>46</v>
      </c>
      <c r="Q6928" t="s">
        <v>8133</v>
      </c>
      <c r="R6928">
        <v>18.899999999999999</v>
      </c>
      <c r="S6928">
        <v>3</v>
      </c>
      <c r="T6928">
        <v>0</v>
      </c>
      <c r="U6928">
        <v>8.6940000000000008</v>
      </c>
    </row>
    <row r="6929" spans="1:21" x14ac:dyDescent="0.25">
      <c r="A6929">
        <v>6928</v>
      </c>
      <c r="B6929" t="s">
        <v>9188</v>
      </c>
      <c r="C6929" s="1">
        <v>42544</v>
      </c>
      <c r="D6929" s="1">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25.293600000000001</v>
      </c>
    </row>
    <row r="6930" spans="1:21" x14ac:dyDescent="0.25">
      <c r="A6930">
        <v>6929</v>
      </c>
      <c r="B6930" t="s">
        <v>9188</v>
      </c>
      <c r="C6930" s="1">
        <v>42544</v>
      </c>
      <c r="D6930" s="1">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10.3071</v>
      </c>
    </row>
    <row r="6931" spans="1:21" x14ac:dyDescent="0.25">
      <c r="A6931">
        <v>6930</v>
      </c>
      <c r="B6931" t="s">
        <v>9188</v>
      </c>
      <c r="C6931" s="1">
        <v>42544</v>
      </c>
      <c r="D6931" s="1">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97.0137</v>
      </c>
    </row>
    <row r="6932" spans="1:21" x14ac:dyDescent="0.25">
      <c r="A6932">
        <v>6931</v>
      </c>
      <c r="B6932" t="s">
        <v>9188</v>
      </c>
      <c r="C6932" s="1">
        <v>42544</v>
      </c>
      <c r="D6932" s="1">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x14ac:dyDescent="0.25">
      <c r="A6933">
        <v>6932</v>
      </c>
      <c r="B6933" t="s">
        <v>9189</v>
      </c>
      <c r="C6933" s="1">
        <v>41834</v>
      </c>
      <c r="D6933" s="1">
        <v>41838</v>
      </c>
      <c r="E6933" t="s">
        <v>49</v>
      </c>
      <c r="F6933" t="s">
        <v>3876</v>
      </c>
      <c r="G6933" t="s">
        <v>3877</v>
      </c>
      <c r="H6933" t="s">
        <v>25</v>
      </c>
      <c r="I6933" t="s">
        <v>26</v>
      </c>
      <c r="J6933" t="s">
        <v>145</v>
      </c>
      <c r="K6933" t="s">
        <v>146</v>
      </c>
      <c r="L6933">
        <v>19140</v>
      </c>
      <c r="M6933" t="s">
        <v>147</v>
      </c>
      <c r="N6933" t="s">
        <v>9190</v>
      </c>
      <c r="O6933" t="s">
        <v>70</v>
      </c>
      <c r="P6933" t="s">
        <v>71</v>
      </c>
      <c r="Q6933" t="s">
        <v>9191</v>
      </c>
      <c r="R6933">
        <v>13.494</v>
      </c>
      <c r="S6933">
        <v>1</v>
      </c>
      <c r="T6933">
        <v>0.4</v>
      </c>
      <c r="U6933">
        <v>-2.2490000000000001</v>
      </c>
    </row>
    <row r="6934" spans="1:21" x14ac:dyDescent="0.25">
      <c r="A6934">
        <v>6933</v>
      </c>
      <c r="B6934" t="s">
        <v>9189</v>
      </c>
      <c r="C6934" s="1">
        <v>41834</v>
      </c>
      <c r="D6934" s="1">
        <v>41838</v>
      </c>
      <c r="E6934" t="s">
        <v>49</v>
      </c>
      <c r="F6934" t="s">
        <v>3876</v>
      </c>
      <c r="G6934" t="s">
        <v>3877</v>
      </c>
      <c r="H6934" t="s">
        <v>25</v>
      </c>
      <c r="I6934" t="s">
        <v>26</v>
      </c>
      <c r="J6934" t="s">
        <v>145</v>
      </c>
      <c r="K6934" t="s">
        <v>146</v>
      </c>
      <c r="L6934">
        <v>19140</v>
      </c>
      <c r="M6934" t="s">
        <v>147</v>
      </c>
      <c r="N6934" t="s">
        <v>8141</v>
      </c>
      <c r="O6934" t="s">
        <v>70</v>
      </c>
      <c r="P6934" t="s">
        <v>71</v>
      </c>
      <c r="Q6934" t="s">
        <v>8142</v>
      </c>
      <c r="R6934">
        <v>23.988</v>
      </c>
      <c r="S6934">
        <v>2</v>
      </c>
      <c r="T6934">
        <v>0.4</v>
      </c>
      <c r="U6934">
        <v>-13.993</v>
      </c>
    </row>
    <row r="6935" spans="1:21" x14ac:dyDescent="0.25">
      <c r="A6935">
        <v>6934</v>
      </c>
      <c r="B6935" t="s">
        <v>9189</v>
      </c>
      <c r="C6935" s="1">
        <v>41834</v>
      </c>
      <c r="D6935" s="1">
        <v>41838</v>
      </c>
      <c r="E6935" t="s">
        <v>49</v>
      </c>
      <c r="F6935" t="s">
        <v>3876</v>
      </c>
      <c r="G6935" t="s">
        <v>3877</v>
      </c>
      <c r="H6935" t="s">
        <v>25</v>
      </c>
      <c r="I6935" t="s">
        <v>26</v>
      </c>
      <c r="J6935" t="s">
        <v>145</v>
      </c>
      <c r="K6935" t="s">
        <v>146</v>
      </c>
      <c r="L6935">
        <v>19140</v>
      </c>
      <c r="M6935" t="s">
        <v>147</v>
      </c>
      <c r="N6935" t="s">
        <v>9120</v>
      </c>
      <c r="O6935" t="s">
        <v>31</v>
      </c>
      <c r="P6935" t="s">
        <v>64</v>
      </c>
      <c r="Q6935" t="s">
        <v>9121</v>
      </c>
      <c r="R6935">
        <v>31.984000000000002</v>
      </c>
      <c r="S6935">
        <v>2</v>
      </c>
      <c r="T6935">
        <v>0.2</v>
      </c>
      <c r="U6935">
        <v>1.1994</v>
      </c>
    </row>
    <row r="6936" spans="1:21" x14ac:dyDescent="0.25">
      <c r="A6936">
        <v>6935</v>
      </c>
      <c r="B6936" t="s">
        <v>9189</v>
      </c>
      <c r="C6936" s="1">
        <v>41834</v>
      </c>
      <c r="D6936" s="1">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4.6782000000000004</v>
      </c>
    </row>
    <row r="6937" spans="1:21" x14ac:dyDescent="0.25">
      <c r="A6937">
        <v>6936</v>
      </c>
      <c r="B6937" t="s">
        <v>9192</v>
      </c>
      <c r="C6937" s="1">
        <v>43069</v>
      </c>
      <c r="D6937" s="1">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95.975999999999999</v>
      </c>
      <c r="S6937">
        <v>3</v>
      </c>
      <c r="T6937">
        <v>0.2</v>
      </c>
      <c r="U6937">
        <v>-10.7973</v>
      </c>
    </row>
    <row r="6938" spans="1:21" x14ac:dyDescent="0.25">
      <c r="A6938">
        <v>6937</v>
      </c>
      <c r="B6938" t="s">
        <v>9193</v>
      </c>
      <c r="C6938" s="1">
        <v>42615</v>
      </c>
      <c r="D6938" s="1">
        <v>42617</v>
      </c>
      <c r="E6938" t="s">
        <v>187</v>
      </c>
      <c r="F6938" t="s">
        <v>5744</v>
      </c>
      <c r="G6938" t="s">
        <v>5745</v>
      </c>
      <c r="H6938" t="s">
        <v>101</v>
      </c>
      <c r="I6938" t="s">
        <v>26</v>
      </c>
      <c r="J6938" t="s">
        <v>302</v>
      </c>
      <c r="K6938" t="s">
        <v>210</v>
      </c>
      <c r="L6938">
        <v>60653</v>
      </c>
      <c r="M6938" t="s">
        <v>104</v>
      </c>
      <c r="N6938" t="s">
        <v>9194</v>
      </c>
      <c r="O6938" t="s">
        <v>31</v>
      </c>
      <c r="P6938" t="s">
        <v>64</v>
      </c>
      <c r="Q6938" t="s">
        <v>9195</v>
      </c>
      <c r="R6938">
        <v>84.272000000000006</v>
      </c>
      <c r="S6938">
        <v>2</v>
      </c>
      <c r="T6938">
        <v>0.6</v>
      </c>
      <c r="U6938">
        <v>-75.844800000000006</v>
      </c>
    </row>
    <row r="6939" spans="1:21" x14ac:dyDescent="0.25">
      <c r="A6939">
        <v>6938</v>
      </c>
      <c r="B6939" t="s">
        <v>9196</v>
      </c>
      <c r="C6939" s="1">
        <v>41805</v>
      </c>
      <c r="D6939" s="1">
        <v>41805</v>
      </c>
      <c r="E6939" t="s">
        <v>1292</v>
      </c>
      <c r="F6939" t="s">
        <v>4369</v>
      </c>
      <c r="G6939" t="s">
        <v>4370</v>
      </c>
      <c r="H6939" t="s">
        <v>25</v>
      </c>
      <c r="I6939" t="s">
        <v>26</v>
      </c>
      <c r="J6939" t="s">
        <v>4180</v>
      </c>
      <c r="K6939" t="s">
        <v>103</v>
      </c>
      <c r="L6939">
        <v>79907</v>
      </c>
      <c r="M6939" t="s">
        <v>104</v>
      </c>
      <c r="N6939" t="s">
        <v>8565</v>
      </c>
      <c r="O6939" t="s">
        <v>45</v>
      </c>
      <c r="P6939" t="s">
        <v>89</v>
      </c>
      <c r="Q6939" t="s">
        <v>8566</v>
      </c>
      <c r="R6939">
        <v>36.543999999999997</v>
      </c>
      <c r="S6939">
        <v>2</v>
      </c>
      <c r="T6939">
        <v>0.2</v>
      </c>
      <c r="U6939">
        <v>11.876799999999999</v>
      </c>
    </row>
    <row r="6940" spans="1:21" x14ac:dyDescent="0.25">
      <c r="A6940">
        <v>6939</v>
      </c>
      <c r="B6940" t="s">
        <v>9197</v>
      </c>
      <c r="C6940" s="1">
        <v>42679</v>
      </c>
      <c r="D6940" s="1">
        <v>42683</v>
      </c>
      <c r="E6940" t="s">
        <v>49</v>
      </c>
      <c r="F6940" t="s">
        <v>3494</v>
      </c>
      <c r="G6940" t="s">
        <v>3495</v>
      </c>
      <c r="H6940" t="s">
        <v>25</v>
      </c>
      <c r="I6940" t="s">
        <v>26</v>
      </c>
      <c r="J6940" t="s">
        <v>94</v>
      </c>
      <c r="K6940" t="s">
        <v>95</v>
      </c>
      <c r="L6940">
        <v>98105</v>
      </c>
      <c r="M6940" t="s">
        <v>43</v>
      </c>
      <c r="N6940" t="s">
        <v>9198</v>
      </c>
      <c r="O6940" t="s">
        <v>70</v>
      </c>
      <c r="P6940" t="s">
        <v>160</v>
      </c>
      <c r="Q6940" t="s">
        <v>9199</v>
      </c>
      <c r="R6940">
        <v>479.72</v>
      </c>
      <c r="S6940">
        <v>4</v>
      </c>
      <c r="T6940">
        <v>0</v>
      </c>
      <c r="U6940">
        <v>52.769199999999998</v>
      </c>
    </row>
    <row r="6941" spans="1:21" x14ac:dyDescent="0.25">
      <c r="A6941">
        <v>6940</v>
      </c>
      <c r="B6941" t="s">
        <v>9200</v>
      </c>
      <c r="C6941" s="1">
        <v>42912</v>
      </c>
      <c r="D6941" s="1">
        <v>42916</v>
      </c>
      <c r="E6941" t="s">
        <v>49</v>
      </c>
      <c r="F6941" t="s">
        <v>5384</v>
      </c>
      <c r="G6941" t="s">
        <v>5385</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x14ac:dyDescent="0.25">
      <c r="A6942">
        <v>6941</v>
      </c>
      <c r="B6942" t="s">
        <v>9200</v>
      </c>
      <c r="C6942" s="1">
        <v>42912</v>
      </c>
      <c r="D6942" s="1">
        <v>42916</v>
      </c>
      <c r="E6942" t="s">
        <v>49</v>
      </c>
      <c r="F6942" t="s">
        <v>5384</v>
      </c>
      <c r="G6942" t="s">
        <v>5385</v>
      </c>
      <c r="H6942" t="s">
        <v>40</v>
      </c>
      <c r="I6942" t="s">
        <v>26</v>
      </c>
      <c r="J6942" t="s">
        <v>265</v>
      </c>
      <c r="K6942" t="s">
        <v>266</v>
      </c>
      <c r="L6942">
        <v>10009</v>
      </c>
      <c r="M6942" t="s">
        <v>147</v>
      </c>
      <c r="N6942" t="s">
        <v>2623</v>
      </c>
      <c r="O6942" t="s">
        <v>45</v>
      </c>
      <c r="P6942" t="s">
        <v>578</v>
      </c>
      <c r="Q6942" t="s">
        <v>2624</v>
      </c>
      <c r="R6942">
        <v>28.4</v>
      </c>
      <c r="S6942">
        <v>5</v>
      </c>
      <c r="T6942">
        <v>0</v>
      </c>
      <c r="U6942">
        <v>8.2360000000000007</v>
      </c>
    </row>
    <row r="6943" spans="1:21" x14ac:dyDescent="0.25">
      <c r="A6943">
        <v>6942</v>
      </c>
      <c r="B6943" t="s">
        <v>9200</v>
      </c>
      <c r="C6943" s="1">
        <v>42912</v>
      </c>
      <c r="D6943" s="1">
        <v>42916</v>
      </c>
      <c r="E6943" t="s">
        <v>49</v>
      </c>
      <c r="F6943" t="s">
        <v>5384</v>
      </c>
      <c r="G6943" t="s">
        <v>5385</v>
      </c>
      <c r="H6943" t="s">
        <v>40</v>
      </c>
      <c r="I6943" t="s">
        <v>26</v>
      </c>
      <c r="J6943" t="s">
        <v>265</v>
      </c>
      <c r="K6943" t="s">
        <v>266</v>
      </c>
      <c r="L6943">
        <v>10009</v>
      </c>
      <c r="M6943" t="s">
        <v>147</v>
      </c>
      <c r="N6943" t="s">
        <v>2015</v>
      </c>
      <c r="O6943" t="s">
        <v>45</v>
      </c>
      <c r="P6943" t="s">
        <v>58</v>
      </c>
      <c r="Q6943" t="s">
        <v>2016</v>
      </c>
      <c r="R6943">
        <v>713.88</v>
      </c>
      <c r="S6943">
        <v>4</v>
      </c>
      <c r="T6943">
        <v>0</v>
      </c>
      <c r="U6943">
        <v>214.16399999999999</v>
      </c>
    </row>
    <row r="6944" spans="1:21" x14ac:dyDescent="0.25">
      <c r="A6944">
        <v>6943</v>
      </c>
      <c r="B6944" t="s">
        <v>9200</v>
      </c>
      <c r="C6944" s="1">
        <v>42912</v>
      </c>
      <c r="D6944" s="1">
        <v>42916</v>
      </c>
      <c r="E6944" t="s">
        <v>49</v>
      </c>
      <c r="F6944" t="s">
        <v>5384</v>
      </c>
      <c r="G6944" t="s">
        <v>5385</v>
      </c>
      <c r="H6944" t="s">
        <v>40</v>
      </c>
      <c r="I6944" t="s">
        <v>26</v>
      </c>
      <c r="J6944" t="s">
        <v>265</v>
      </c>
      <c r="K6944" t="s">
        <v>266</v>
      </c>
      <c r="L6944">
        <v>10009</v>
      </c>
      <c r="M6944" t="s">
        <v>147</v>
      </c>
      <c r="N6944" t="s">
        <v>5188</v>
      </c>
      <c r="O6944" t="s">
        <v>45</v>
      </c>
      <c r="P6944" t="s">
        <v>89</v>
      </c>
      <c r="Q6944" t="s">
        <v>5189</v>
      </c>
      <c r="R6944">
        <v>68.52</v>
      </c>
      <c r="S6944">
        <v>3</v>
      </c>
      <c r="T6944">
        <v>0</v>
      </c>
      <c r="U6944">
        <v>31.519200000000001</v>
      </c>
    </row>
    <row r="6945" spans="1:21" x14ac:dyDescent="0.25">
      <c r="A6945">
        <v>6944</v>
      </c>
      <c r="B6945" t="s">
        <v>9201</v>
      </c>
      <c r="C6945" s="1">
        <v>42210</v>
      </c>
      <c r="D6945" s="1">
        <v>42215</v>
      </c>
      <c r="E6945" t="s">
        <v>49</v>
      </c>
      <c r="F6945" t="s">
        <v>6699</v>
      </c>
      <c r="G6945" t="s">
        <v>6700</v>
      </c>
      <c r="H6945" t="s">
        <v>25</v>
      </c>
      <c r="I6945" t="s">
        <v>26</v>
      </c>
      <c r="J6945" t="s">
        <v>41</v>
      </c>
      <c r="K6945" t="s">
        <v>42</v>
      </c>
      <c r="L6945">
        <v>90032</v>
      </c>
      <c r="M6945" t="s">
        <v>43</v>
      </c>
      <c r="N6945" t="s">
        <v>9202</v>
      </c>
      <c r="O6945" t="s">
        <v>70</v>
      </c>
      <c r="P6945" t="s">
        <v>71</v>
      </c>
      <c r="Q6945" t="s">
        <v>9203</v>
      </c>
      <c r="R6945">
        <v>623.96</v>
      </c>
      <c r="S6945">
        <v>5</v>
      </c>
      <c r="T6945">
        <v>0.2</v>
      </c>
      <c r="U6945">
        <v>38.997500000000002</v>
      </c>
    </row>
    <row r="6946" spans="1:21" x14ac:dyDescent="0.25">
      <c r="A6946">
        <v>6945</v>
      </c>
      <c r="B6946" t="s">
        <v>9204</v>
      </c>
      <c r="C6946" s="1">
        <v>41905</v>
      </c>
      <c r="D6946" s="1">
        <v>41909</v>
      </c>
      <c r="E6946" t="s">
        <v>49</v>
      </c>
      <c r="F6946" t="s">
        <v>8295</v>
      </c>
      <c r="G6946" t="s">
        <v>8296</v>
      </c>
      <c r="H6946" t="s">
        <v>40</v>
      </c>
      <c r="I6946" t="s">
        <v>26</v>
      </c>
      <c r="J6946" t="s">
        <v>606</v>
      </c>
      <c r="K6946" t="s">
        <v>244</v>
      </c>
      <c r="L6946">
        <v>19711</v>
      </c>
      <c r="M6946" t="s">
        <v>147</v>
      </c>
      <c r="N6946" t="s">
        <v>3904</v>
      </c>
      <c r="O6946" t="s">
        <v>45</v>
      </c>
      <c r="P6946" t="s">
        <v>74</v>
      </c>
      <c r="Q6946" t="s">
        <v>3905</v>
      </c>
      <c r="R6946">
        <v>11.12</v>
      </c>
      <c r="S6946">
        <v>4</v>
      </c>
      <c r="T6946">
        <v>0</v>
      </c>
      <c r="U6946">
        <v>5.4488000000000003</v>
      </c>
    </row>
    <row r="6947" spans="1:21" x14ac:dyDescent="0.25">
      <c r="A6947">
        <v>6946</v>
      </c>
      <c r="B6947" t="s">
        <v>9205</v>
      </c>
      <c r="C6947" s="1">
        <v>42643</v>
      </c>
      <c r="D6947" s="1">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-26.196000000000002</v>
      </c>
    </row>
    <row r="6948" spans="1:21" x14ac:dyDescent="0.25">
      <c r="A6948">
        <v>6947</v>
      </c>
      <c r="B6948" t="s">
        <v>9206</v>
      </c>
      <c r="C6948" s="1">
        <v>42317</v>
      </c>
      <c r="D6948" s="1">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x14ac:dyDescent="0.25">
      <c r="A6949">
        <v>6948</v>
      </c>
      <c r="B6949" t="s">
        <v>9207</v>
      </c>
      <c r="C6949" s="1">
        <v>42119</v>
      </c>
      <c r="D6949" s="1">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1" x14ac:dyDescent="0.25">
      <c r="A6950">
        <v>6949</v>
      </c>
      <c r="B6950" t="s">
        <v>9207</v>
      </c>
      <c r="C6950" s="1">
        <v>42119</v>
      </c>
      <c r="D6950" s="1">
        <v>42123</v>
      </c>
      <c r="E6950" t="s">
        <v>49</v>
      </c>
      <c r="F6950" t="s">
        <v>1978</v>
      </c>
      <c r="G6950" t="s">
        <v>1979</v>
      </c>
      <c r="H6950" t="s">
        <v>25</v>
      </c>
      <c r="I6950" t="s">
        <v>26</v>
      </c>
      <c r="J6950" t="s">
        <v>455</v>
      </c>
      <c r="K6950" t="s">
        <v>210</v>
      </c>
      <c r="L6950">
        <v>60505</v>
      </c>
      <c r="M6950" t="s">
        <v>104</v>
      </c>
      <c r="N6950" t="s">
        <v>6602</v>
      </c>
      <c r="O6950" t="s">
        <v>31</v>
      </c>
      <c r="P6950" t="s">
        <v>35</v>
      </c>
      <c r="Q6950" t="s">
        <v>6603</v>
      </c>
      <c r="R6950">
        <v>128.05799999999999</v>
      </c>
      <c r="S6950">
        <v>3</v>
      </c>
      <c r="T6950">
        <v>0.3</v>
      </c>
      <c r="U6950">
        <v>-23.7822</v>
      </c>
    </row>
    <row r="6951" spans="1:21" x14ac:dyDescent="0.25">
      <c r="A6951">
        <v>6950</v>
      </c>
      <c r="B6951" t="s">
        <v>9208</v>
      </c>
      <c r="C6951" s="1">
        <v>43058</v>
      </c>
      <c r="D6951" s="1">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58.408000000000001</v>
      </c>
      <c r="S6951">
        <v>7</v>
      </c>
      <c r="T6951">
        <v>0.2</v>
      </c>
      <c r="U6951">
        <v>18.252500000000001</v>
      </c>
    </row>
    <row r="6952" spans="1:21" x14ac:dyDescent="0.25">
      <c r="A6952">
        <v>6951</v>
      </c>
      <c r="B6952" t="s">
        <v>9208</v>
      </c>
      <c r="C6952" s="1">
        <v>43058</v>
      </c>
      <c r="D6952" s="1">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79.974000000000004</v>
      </c>
      <c r="S6952">
        <v>3</v>
      </c>
      <c r="T6952">
        <v>0.4</v>
      </c>
      <c r="U6952">
        <v>-29.323799999999999</v>
      </c>
    </row>
    <row r="6953" spans="1:21" x14ac:dyDescent="0.25">
      <c r="A6953">
        <v>6952</v>
      </c>
      <c r="B6953" t="s">
        <v>9209</v>
      </c>
      <c r="C6953" s="1">
        <v>42328</v>
      </c>
      <c r="D6953" s="1">
        <v>42332</v>
      </c>
      <c r="E6953" t="s">
        <v>49</v>
      </c>
      <c r="F6953" t="s">
        <v>1179</v>
      </c>
      <c r="G6953" t="s">
        <v>1180</v>
      </c>
      <c r="H6953" t="s">
        <v>40</v>
      </c>
      <c r="I6953" t="s">
        <v>26</v>
      </c>
      <c r="J6953" t="s">
        <v>816</v>
      </c>
      <c r="K6953" t="s">
        <v>103</v>
      </c>
      <c r="L6953">
        <v>75217</v>
      </c>
      <c r="M6953" t="s">
        <v>104</v>
      </c>
      <c r="N6953" t="s">
        <v>9210</v>
      </c>
      <c r="O6953" t="s">
        <v>70</v>
      </c>
      <c r="P6953" t="s">
        <v>683</v>
      </c>
      <c r="Q6953" t="s">
        <v>9211</v>
      </c>
      <c r="R6953">
        <v>479.988</v>
      </c>
      <c r="S6953">
        <v>2</v>
      </c>
      <c r="T6953">
        <v>0.4</v>
      </c>
      <c r="U6953">
        <v>55.998600000000003</v>
      </c>
    </row>
    <row r="6954" spans="1:21" x14ac:dyDescent="0.25">
      <c r="A6954">
        <v>6953</v>
      </c>
      <c r="B6954" t="s">
        <v>9212</v>
      </c>
      <c r="C6954" s="1">
        <v>42279</v>
      </c>
      <c r="D6954" s="1">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1" x14ac:dyDescent="0.25">
      <c r="A6955">
        <v>6954</v>
      </c>
      <c r="B6955" t="s">
        <v>9212</v>
      </c>
      <c r="C6955" s="1">
        <v>42279</v>
      </c>
      <c r="D6955" s="1">
        <v>42280</v>
      </c>
      <c r="E6955" t="s">
        <v>187</v>
      </c>
      <c r="F6955" t="s">
        <v>322</v>
      </c>
      <c r="G6955" t="s">
        <v>323</v>
      </c>
      <c r="H6955" t="s">
        <v>25</v>
      </c>
      <c r="I6955" t="s">
        <v>26</v>
      </c>
      <c r="J6955" t="s">
        <v>41</v>
      </c>
      <c r="K6955" t="s">
        <v>42</v>
      </c>
      <c r="L6955">
        <v>90008</v>
      </c>
      <c r="M6955" t="s">
        <v>43</v>
      </c>
      <c r="N6955" t="s">
        <v>7015</v>
      </c>
      <c r="O6955" t="s">
        <v>45</v>
      </c>
      <c r="P6955" t="s">
        <v>74</v>
      </c>
      <c r="Q6955" t="s">
        <v>7016</v>
      </c>
      <c r="R6955">
        <v>53.567999999999998</v>
      </c>
      <c r="S6955">
        <v>4</v>
      </c>
      <c r="T6955">
        <v>0.2</v>
      </c>
      <c r="U6955">
        <v>19.418399999999998</v>
      </c>
    </row>
    <row r="6956" spans="1:21" x14ac:dyDescent="0.25">
      <c r="A6956">
        <v>6955</v>
      </c>
      <c r="B6956" t="s">
        <v>9212</v>
      </c>
      <c r="C6956" s="1">
        <v>42279</v>
      </c>
      <c r="D6956" s="1">
        <v>42280</v>
      </c>
      <c r="E6956" t="s">
        <v>187</v>
      </c>
      <c r="F6956" t="s">
        <v>322</v>
      </c>
      <c r="G6956" t="s">
        <v>323</v>
      </c>
      <c r="H6956" t="s">
        <v>25</v>
      </c>
      <c r="I6956" t="s">
        <v>26</v>
      </c>
      <c r="J6956" t="s">
        <v>41</v>
      </c>
      <c r="K6956" t="s">
        <v>42</v>
      </c>
      <c r="L6956">
        <v>90008</v>
      </c>
      <c r="M6956" t="s">
        <v>43</v>
      </c>
      <c r="N6956" t="s">
        <v>5655</v>
      </c>
      <c r="O6956" t="s">
        <v>70</v>
      </c>
      <c r="P6956" t="s">
        <v>71</v>
      </c>
      <c r="Q6956" t="s">
        <v>5656</v>
      </c>
      <c r="R6956">
        <v>503.96</v>
      </c>
      <c r="S6956">
        <v>5</v>
      </c>
      <c r="T6956">
        <v>0.2</v>
      </c>
      <c r="U6956">
        <v>50.396000000000001</v>
      </c>
    </row>
    <row r="6957" spans="1:21" x14ac:dyDescent="0.25">
      <c r="A6957">
        <v>6956</v>
      </c>
      <c r="B6957" t="s">
        <v>9213</v>
      </c>
      <c r="C6957" s="1">
        <v>42119</v>
      </c>
      <c r="D6957" s="1">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1" x14ac:dyDescent="0.25">
      <c r="A6958">
        <v>6957</v>
      </c>
      <c r="B6958" t="s">
        <v>9214</v>
      </c>
      <c r="C6958" s="1">
        <v>42565</v>
      </c>
      <c r="D6958" s="1">
        <v>42570</v>
      </c>
      <c r="E6958" t="s">
        <v>49</v>
      </c>
      <c r="F6958" t="s">
        <v>9215</v>
      </c>
      <c r="G6958" t="s">
        <v>9216</v>
      </c>
      <c r="H6958" t="s">
        <v>25</v>
      </c>
      <c r="I6958" t="s">
        <v>26</v>
      </c>
      <c r="J6958" t="s">
        <v>496</v>
      </c>
      <c r="K6958" t="s">
        <v>1274</v>
      </c>
      <c r="L6958">
        <v>31907</v>
      </c>
      <c r="M6958" t="s">
        <v>29</v>
      </c>
      <c r="N6958" t="s">
        <v>5523</v>
      </c>
      <c r="O6958" t="s">
        <v>45</v>
      </c>
      <c r="P6958" t="s">
        <v>74</v>
      </c>
      <c r="Q6958" t="s">
        <v>5524</v>
      </c>
      <c r="R6958">
        <v>36.4</v>
      </c>
      <c r="S6958">
        <v>5</v>
      </c>
      <c r="T6958">
        <v>0</v>
      </c>
      <c r="U6958">
        <v>17.108000000000001</v>
      </c>
    </row>
    <row r="6959" spans="1:21" x14ac:dyDescent="0.25">
      <c r="A6959">
        <v>6958</v>
      </c>
      <c r="B6959" t="s">
        <v>9214</v>
      </c>
      <c r="C6959" s="1">
        <v>42565</v>
      </c>
      <c r="D6959" s="1">
        <v>42570</v>
      </c>
      <c r="E6959" t="s">
        <v>49</v>
      </c>
      <c r="F6959" t="s">
        <v>9215</v>
      </c>
      <c r="G6959" t="s">
        <v>9216</v>
      </c>
      <c r="H6959" t="s">
        <v>25</v>
      </c>
      <c r="I6959" t="s">
        <v>26</v>
      </c>
      <c r="J6959" t="s">
        <v>496</v>
      </c>
      <c r="K6959" t="s">
        <v>1274</v>
      </c>
      <c r="L6959">
        <v>31907</v>
      </c>
      <c r="M6959" t="s">
        <v>29</v>
      </c>
      <c r="N6959" t="s">
        <v>169</v>
      </c>
      <c r="O6959" t="s">
        <v>31</v>
      </c>
      <c r="P6959" t="s">
        <v>64</v>
      </c>
      <c r="Q6959" t="s">
        <v>170</v>
      </c>
      <c r="R6959">
        <v>51.75</v>
      </c>
      <c r="S6959">
        <v>1</v>
      </c>
      <c r="T6959">
        <v>0</v>
      </c>
      <c r="U6959">
        <v>15.525</v>
      </c>
    </row>
    <row r="6960" spans="1:21" x14ac:dyDescent="0.25">
      <c r="A6960">
        <v>6959</v>
      </c>
      <c r="B6960" t="s">
        <v>9217</v>
      </c>
      <c r="C6960" s="1">
        <v>42274</v>
      </c>
      <c r="D6960" s="1">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x14ac:dyDescent="0.25">
      <c r="A6961">
        <v>6960</v>
      </c>
      <c r="B6961" t="s">
        <v>9217</v>
      </c>
      <c r="C6961" s="1">
        <v>42274</v>
      </c>
      <c r="D6961" s="1">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x14ac:dyDescent="0.25">
      <c r="A6962">
        <v>6961</v>
      </c>
      <c r="B6962" t="s">
        <v>9217</v>
      </c>
      <c r="C6962" s="1">
        <v>42274</v>
      </c>
      <c r="D6962" s="1">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6.2207999999999997</v>
      </c>
    </row>
    <row r="6963" spans="1:21" x14ac:dyDescent="0.25">
      <c r="A6963">
        <v>6962</v>
      </c>
      <c r="B6963" t="s">
        <v>9218</v>
      </c>
      <c r="C6963" s="1">
        <v>43049</v>
      </c>
      <c r="D6963" s="1">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v>
      </c>
      <c r="S6963">
        <v>3</v>
      </c>
      <c r="T6963">
        <v>0</v>
      </c>
      <c r="U6963">
        <v>2.1059999999999999</v>
      </c>
    </row>
    <row r="6964" spans="1:21" x14ac:dyDescent="0.25">
      <c r="A6964">
        <v>6963</v>
      </c>
      <c r="B6964" t="s">
        <v>9219</v>
      </c>
      <c r="C6964" s="1">
        <v>42567</v>
      </c>
      <c r="D6964" s="1">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x14ac:dyDescent="0.25">
      <c r="A6965">
        <v>6964</v>
      </c>
      <c r="B6965" t="s">
        <v>9219</v>
      </c>
      <c r="C6965" s="1">
        <v>42567</v>
      </c>
      <c r="D6965" s="1">
        <v>42571</v>
      </c>
      <c r="E6965" t="s">
        <v>22</v>
      </c>
      <c r="F6965" t="s">
        <v>581</v>
      </c>
      <c r="G6965" t="s">
        <v>582</v>
      </c>
      <c r="H6965" t="s">
        <v>40</v>
      </c>
      <c r="I6965" t="s">
        <v>26</v>
      </c>
      <c r="J6965" t="s">
        <v>381</v>
      </c>
      <c r="K6965" t="s">
        <v>382</v>
      </c>
      <c r="L6965">
        <v>29203</v>
      </c>
      <c r="M6965" t="s">
        <v>29</v>
      </c>
      <c r="N6965" t="s">
        <v>6116</v>
      </c>
      <c r="O6965" t="s">
        <v>45</v>
      </c>
      <c r="P6965" t="s">
        <v>67</v>
      </c>
      <c r="Q6965" t="s">
        <v>6117</v>
      </c>
      <c r="R6965">
        <v>22.32</v>
      </c>
      <c r="S6965">
        <v>3</v>
      </c>
      <c r="T6965">
        <v>0</v>
      </c>
      <c r="U6965">
        <v>5.58</v>
      </c>
    </row>
    <row r="6966" spans="1:21" x14ac:dyDescent="0.25">
      <c r="A6966">
        <v>6965</v>
      </c>
      <c r="B6966" t="s">
        <v>9219</v>
      </c>
      <c r="C6966" s="1">
        <v>42567</v>
      </c>
      <c r="D6966" s="1">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row>
    <row r="6967" spans="1:21" x14ac:dyDescent="0.25">
      <c r="A6967">
        <v>6966</v>
      </c>
      <c r="B6967" t="s">
        <v>9219</v>
      </c>
      <c r="C6967" s="1">
        <v>42567</v>
      </c>
      <c r="D6967" s="1">
        <v>42571</v>
      </c>
      <c r="E6967" t="s">
        <v>22</v>
      </c>
      <c r="F6967" t="s">
        <v>581</v>
      </c>
      <c r="G6967" t="s">
        <v>582</v>
      </c>
      <c r="H6967" t="s">
        <v>40</v>
      </c>
      <c r="I6967" t="s">
        <v>26</v>
      </c>
      <c r="J6967" t="s">
        <v>381</v>
      </c>
      <c r="K6967" t="s">
        <v>382</v>
      </c>
      <c r="L6967">
        <v>29203</v>
      </c>
      <c r="M6967" t="s">
        <v>29</v>
      </c>
      <c r="N6967" t="s">
        <v>5338</v>
      </c>
      <c r="O6967" t="s">
        <v>70</v>
      </c>
      <c r="P6967" t="s">
        <v>160</v>
      </c>
      <c r="Q6967" t="s">
        <v>5339</v>
      </c>
      <c r="R6967">
        <v>75.98</v>
      </c>
      <c r="S6967">
        <v>2</v>
      </c>
      <c r="T6967">
        <v>0</v>
      </c>
      <c r="U6967">
        <v>18.235199999999999</v>
      </c>
    </row>
    <row r="6968" spans="1:21" x14ac:dyDescent="0.25">
      <c r="A6968">
        <v>6967</v>
      </c>
      <c r="B6968" t="s">
        <v>9219</v>
      </c>
      <c r="C6968" s="1">
        <v>42567</v>
      </c>
      <c r="D6968" s="1">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row>
    <row r="6969" spans="1:21" x14ac:dyDescent="0.25">
      <c r="A6969">
        <v>6968</v>
      </c>
      <c r="B6969" t="s">
        <v>9219</v>
      </c>
      <c r="C6969" s="1">
        <v>42567</v>
      </c>
      <c r="D6969" s="1">
        <v>42571</v>
      </c>
      <c r="E6969" t="s">
        <v>22</v>
      </c>
      <c r="F6969" t="s">
        <v>581</v>
      </c>
      <c r="G6969" t="s">
        <v>582</v>
      </c>
      <c r="H6969" t="s">
        <v>40</v>
      </c>
      <c r="I6969" t="s">
        <v>26</v>
      </c>
      <c r="J6969" t="s">
        <v>381</v>
      </c>
      <c r="K6969" t="s">
        <v>382</v>
      </c>
      <c r="L6969">
        <v>29203</v>
      </c>
      <c r="M6969" t="s">
        <v>29</v>
      </c>
      <c r="N6969" t="s">
        <v>7071</v>
      </c>
      <c r="O6969" t="s">
        <v>45</v>
      </c>
      <c r="P6969" t="s">
        <v>89</v>
      </c>
      <c r="Q6969" t="s">
        <v>7072</v>
      </c>
      <c r="R6969">
        <v>60.12</v>
      </c>
      <c r="S6969">
        <v>9</v>
      </c>
      <c r="T6969">
        <v>0</v>
      </c>
      <c r="U6969">
        <v>28.857600000000001</v>
      </c>
    </row>
    <row r="6970" spans="1:21" x14ac:dyDescent="0.25">
      <c r="A6970">
        <v>6969</v>
      </c>
      <c r="B6970" t="s">
        <v>9220</v>
      </c>
      <c r="C6970" s="1">
        <v>42293</v>
      </c>
      <c r="D6970" s="1">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1" x14ac:dyDescent="0.25">
      <c r="A6971">
        <v>6970</v>
      </c>
      <c r="B6971" t="s">
        <v>9221</v>
      </c>
      <c r="C6971" s="1">
        <v>42379</v>
      </c>
      <c r="D6971" s="1">
        <v>42382</v>
      </c>
      <c r="E6971" t="s">
        <v>22</v>
      </c>
      <c r="F6971" t="s">
        <v>6228</v>
      </c>
      <c r="G6971" t="s">
        <v>6229</v>
      </c>
      <c r="H6971" t="s">
        <v>25</v>
      </c>
      <c r="I6971" t="s">
        <v>26</v>
      </c>
      <c r="J6971" t="s">
        <v>8759</v>
      </c>
      <c r="K6971" t="s">
        <v>95</v>
      </c>
      <c r="L6971">
        <v>98632</v>
      </c>
      <c r="M6971" t="s">
        <v>43</v>
      </c>
      <c r="N6971" t="s">
        <v>2049</v>
      </c>
      <c r="O6971" t="s">
        <v>31</v>
      </c>
      <c r="P6971" t="s">
        <v>64</v>
      </c>
      <c r="Q6971" t="s">
        <v>2050</v>
      </c>
      <c r="R6971">
        <v>24.85</v>
      </c>
      <c r="S6971">
        <v>5</v>
      </c>
      <c r="T6971">
        <v>0</v>
      </c>
      <c r="U6971">
        <v>7.7035</v>
      </c>
    </row>
    <row r="6972" spans="1:21" x14ac:dyDescent="0.25">
      <c r="A6972">
        <v>6971</v>
      </c>
      <c r="B6972" t="s">
        <v>9222</v>
      </c>
      <c r="C6972" s="1">
        <v>42997</v>
      </c>
      <c r="D6972" s="1">
        <v>43003</v>
      </c>
      <c r="E6972" t="s">
        <v>49</v>
      </c>
      <c r="F6972" t="s">
        <v>3835</v>
      </c>
      <c r="G6972" t="s">
        <v>3836</v>
      </c>
      <c r="H6972" t="s">
        <v>25</v>
      </c>
      <c r="I6972" t="s">
        <v>26</v>
      </c>
      <c r="J6972" t="s">
        <v>543</v>
      </c>
      <c r="K6972" t="s">
        <v>309</v>
      </c>
      <c r="L6972">
        <v>85023</v>
      </c>
      <c r="M6972" t="s">
        <v>43</v>
      </c>
      <c r="N6972" t="s">
        <v>6766</v>
      </c>
      <c r="O6972" t="s">
        <v>45</v>
      </c>
      <c r="P6972" t="s">
        <v>58</v>
      </c>
      <c r="Q6972" t="s">
        <v>6767</v>
      </c>
      <c r="R6972">
        <v>12.624000000000001</v>
      </c>
      <c r="S6972">
        <v>2</v>
      </c>
      <c r="T6972">
        <v>0.2</v>
      </c>
      <c r="U6972">
        <v>-2.5247999999999999</v>
      </c>
    </row>
    <row r="6973" spans="1:21" x14ac:dyDescent="0.25">
      <c r="A6973">
        <v>6972</v>
      </c>
      <c r="B6973" t="s">
        <v>9222</v>
      </c>
      <c r="C6973" s="1">
        <v>42997</v>
      </c>
      <c r="D6973" s="1">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4.4791999999999996</v>
      </c>
    </row>
    <row r="6974" spans="1:21" x14ac:dyDescent="0.25">
      <c r="A6974">
        <v>6973</v>
      </c>
      <c r="B6974" t="s">
        <v>9222</v>
      </c>
      <c r="C6974" s="1">
        <v>42997</v>
      </c>
      <c r="D6974" s="1">
        <v>43003</v>
      </c>
      <c r="E6974" t="s">
        <v>49</v>
      </c>
      <c r="F6974" t="s">
        <v>3835</v>
      </c>
      <c r="G6974" t="s">
        <v>3836</v>
      </c>
      <c r="H6974" t="s">
        <v>25</v>
      </c>
      <c r="I6974" t="s">
        <v>26</v>
      </c>
      <c r="J6974" t="s">
        <v>543</v>
      </c>
      <c r="K6974" t="s">
        <v>309</v>
      </c>
      <c r="L6974">
        <v>85023</v>
      </c>
      <c r="M6974" t="s">
        <v>43</v>
      </c>
      <c r="N6974" t="s">
        <v>6651</v>
      </c>
      <c r="O6974" t="s">
        <v>70</v>
      </c>
      <c r="P6974" t="s">
        <v>71</v>
      </c>
      <c r="Q6974" t="s">
        <v>6652</v>
      </c>
      <c r="R6974">
        <v>471.92</v>
      </c>
      <c r="S6974">
        <v>2</v>
      </c>
      <c r="T6974">
        <v>0.2</v>
      </c>
      <c r="U6974">
        <v>29.495000000000001</v>
      </c>
    </row>
    <row r="6975" spans="1:21" x14ac:dyDescent="0.25">
      <c r="A6975">
        <v>6974</v>
      </c>
      <c r="B6975" t="s">
        <v>9222</v>
      </c>
      <c r="C6975" s="1">
        <v>42997</v>
      </c>
      <c r="D6975" s="1">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v>
      </c>
      <c r="S6975">
        <v>4</v>
      </c>
      <c r="T6975">
        <v>0.7</v>
      </c>
      <c r="U6975">
        <v>-13.938000000000001</v>
      </c>
    </row>
    <row r="6976" spans="1:21" x14ac:dyDescent="0.25">
      <c r="A6976">
        <v>6975</v>
      </c>
      <c r="B6976" t="s">
        <v>9223</v>
      </c>
      <c r="C6976" s="1">
        <v>42993</v>
      </c>
      <c r="D6976" s="1">
        <v>42997</v>
      </c>
      <c r="E6976" t="s">
        <v>49</v>
      </c>
      <c r="F6976" t="s">
        <v>1961</v>
      </c>
      <c r="G6976" t="s">
        <v>1962</v>
      </c>
      <c r="H6976" t="s">
        <v>25</v>
      </c>
      <c r="I6976" t="s">
        <v>26</v>
      </c>
      <c r="J6976" t="s">
        <v>183</v>
      </c>
      <c r="K6976" t="s">
        <v>103</v>
      </c>
      <c r="L6976">
        <v>77095</v>
      </c>
      <c r="M6976" t="s">
        <v>104</v>
      </c>
      <c r="N6976" t="s">
        <v>6853</v>
      </c>
      <c r="O6976" t="s">
        <v>45</v>
      </c>
      <c r="P6976" t="s">
        <v>67</v>
      </c>
      <c r="Q6976" t="s">
        <v>6854</v>
      </c>
      <c r="R6976">
        <v>31.744</v>
      </c>
      <c r="S6976">
        <v>2</v>
      </c>
      <c r="T6976">
        <v>0.2</v>
      </c>
      <c r="U6976">
        <v>8.3328000000000007</v>
      </c>
    </row>
    <row r="6977" spans="1:21" x14ac:dyDescent="0.25">
      <c r="A6977">
        <v>6976</v>
      </c>
      <c r="B6977" t="s">
        <v>9224</v>
      </c>
      <c r="C6977" s="1">
        <v>42183</v>
      </c>
      <c r="D6977" s="1">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1" x14ac:dyDescent="0.25">
      <c r="A6978">
        <v>6977</v>
      </c>
      <c r="B6978" t="s">
        <v>9224</v>
      </c>
      <c r="C6978" s="1">
        <v>42183</v>
      </c>
      <c r="D6978" s="1">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v>
      </c>
      <c r="S6978">
        <v>4</v>
      </c>
      <c r="T6978">
        <v>0.2</v>
      </c>
      <c r="U6978">
        <v>46.631999999999998</v>
      </c>
    </row>
    <row r="6979" spans="1:21" x14ac:dyDescent="0.25">
      <c r="A6979">
        <v>6978</v>
      </c>
      <c r="B6979" t="s">
        <v>9225</v>
      </c>
      <c r="C6979" s="1">
        <v>42699</v>
      </c>
      <c r="D6979" s="1">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17.994</v>
      </c>
    </row>
    <row r="6980" spans="1:21" x14ac:dyDescent="0.25">
      <c r="A6980">
        <v>6979</v>
      </c>
      <c r="B6980" t="s">
        <v>9226</v>
      </c>
      <c r="C6980" s="1">
        <v>43064</v>
      </c>
      <c r="D6980" s="1">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23.946300000000001</v>
      </c>
    </row>
    <row r="6981" spans="1:21" x14ac:dyDescent="0.25">
      <c r="A6981">
        <v>6980</v>
      </c>
      <c r="B6981" t="s">
        <v>9227</v>
      </c>
      <c r="C6981" s="1">
        <v>42749</v>
      </c>
      <c r="D6981" s="1">
        <v>42754</v>
      </c>
      <c r="E6981" t="s">
        <v>49</v>
      </c>
      <c r="F6981" t="s">
        <v>50</v>
      </c>
      <c r="G6981" t="s">
        <v>51</v>
      </c>
      <c r="H6981" t="s">
        <v>25</v>
      </c>
      <c r="I6981" t="s">
        <v>26</v>
      </c>
      <c r="J6981" t="s">
        <v>41</v>
      </c>
      <c r="K6981" t="s">
        <v>42</v>
      </c>
      <c r="L6981">
        <v>90036</v>
      </c>
      <c r="M6981" t="s">
        <v>43</v>
      </c>
      <c r="N6981" t="s">
        <v>7723</v>
      </c>
      <c r="O6981" t="s">
        <v>45</v>
      </c>
      <c r="P6981" t="s">
        <v>89</v>
      </c>
      <c r="Q6981" t="s">
        <v>7724</v>
      </c>
      <c r="R6981">
        <v>154.9</v>
      </c>
      <c r="S6981">
        <v>5</v>
      </c>
      <c r="T6981">
        <v>0</v>
      </c>
      <c r="U6981">
        <v>69.704999999999998</v>
      </c>
    </row>
    <row r="6982" spans="1:21" x14ac:dyDescent="0.25">
      <c r="A6982">
        <v>6981</v>
      </c>
      <c r="B6982" t="s">
        <v>9228</v>
      </c>
      <c r="C6982" s="1">
        <v>41950</v>
      </c>
      <c r="D6982" s="1">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2.8416000000000001</v>
      </c>
    </row>
    <row r="6983" spans="1:21" x14ac:dyDescent="0.25">
      <c r="A6983">
        <v>6982</v>
      </c>
      <c r="B6983" t="s">
        <v>9228</v>
      </c>
      <c r="C6983" s="1">
        <v>41950</v>
      </c>
      <c r="D6983" s="1">
        <v>41951</v>
      </c>
      <c r="E6983" t="s">
        <v>187</v>
      </c>
      <c r="F6983" t="s">
        <v>1386</v>
      </c>
      <c r="G6983" t="s">
        <v>1387</v>
      </c>
      <c r="H6983" t="s">
        <v>40</v>
      </c>
      <c r="I6983" t="s">
        <v>26</v>
      </c>
      <c r="J6983" t="s">
        <v>265</v>
      </c>
      <c r="K6983" t="s">
        <v>266</v>
      </c>
      <c r="L6983">
        <v>10024</v>
      </c>
      <c r="M6983" t="s">
        <v>147</v>
      </c>
      <c r="N6983" t="s">
        <v>7066</v>
      </c>
      <c r="O6983" t="s">
        <v>45</v>
      </c>
      <c r="P6983" t="s">
        <v>89</v>
      </c>
      <c r="Q6983" t="s">
        <v>7067</v>
      </c>
      <c r="R6983">
        <v>30.18</v>
      </c>
      <c r="S6983">
        <v>3</v>
      </c>
      <c r="T6983">
        <v>0</v>
      </c>
      <c r="U6983">
        <v>13.8828</v>
      </c>
    </row>
    <row r="6984" spans="1:21" x14ac:dyDescent="0.25">
      <c r="A6984">
        <v>6983</v>
      </c>
      <c r="B6984" t="s">
        <v>9229</v>
      </c>
      <c r="C6984" s="1">
        <v>42614</v>
      </c>
      <c r="D6984" s="1">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1" x14ac:dyDescent="0.25">
      <c r="A6985">
        <v>6984</v>
      </c>
      <c r="B6985" t="s">
        <v>9229</v>
      </c>
      <c r="C6985" s="1">
        <v>42614</v>
      </c>
      <c r="D6985" s="1">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x14ac:dyDescent="0.25">
      <c r="A6986">
        <v>6985</v>
      </c>
      <c r="B6986" t="s">
        <v>9229</v>
      </c>
      <c r="C6986" s="1">
        <v>42614</v>
      </c>
      <c r="D6986" s="1">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71.162000000000006</v>
      </c>
    </row>
    <row r="6987" spans="1:21" x14ac:dyDescent="0.25">
      <c r="A6987">
        <v>6986</v>
      </c>
      <c r="B6987" t="s">
        <v>9229</v>
      </c>
      <c r="C6987" s="1">
        <v>42614</v>
      </c>
      <c r="D6987" s="1">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1" x14ac:dyDescent="0.25">
      <c r="A6988">
        <v>6987</v>
      </c>
      <c r="B6988" t="s">
        <v>9229</v>
      </c>
      <c r="C6988" s="1">
        <v>42614</v>
      </c>
      <c r="D6988" s="1">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1" x14ac:dyDescent="0.25">
      <c r="A6989">
        <v>6988</v>
      </c>
      <c r="B6989" t="s">
        <v>9229</v>
      </c>
      <c r="C6989" s="1">
        <v>42614</v>
      </c>
      <c r="D6989" s="1">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v>
      </c>
      <c r="S6989">
        <v>5</v>
      </c>
      <c r="T6989">
        <v>0</v>
      </c>
      <c r="U6989">
        <v>12.672000000000001</v>
      </c>
    </row>
    <row r="6990" spans="1:21" x14ac:dyDescent="0.25">
      <c r="A6990">
        <v>6989</v>
      </c>
      <c r="B6990" t="s">
        <v>9230</v>
      </c>
      <c r="C6990" s="1">
        <v>43050</v>
      </c>
      <c r="D6990" s="1">
        <v>43055</v>
      </c>
      <c r="E6990" t="s">
        <v>22</v>
      </c>
      <c r="F6990" t="s">
        <v>1536</v>
      </c>
      <c r="G6990" t="s">
        <v>1537</v>
      </c>
      <c r="H6990" t="s">
        <v>40</v>
      </c>
      <c r="I6990" t="s">
        <v>26</v>
      </c>
      <c r="J6990" t="s">
        <v>52</v>
      </c>
      <c r="K6990" t="s">
        <v>53</v>
      </c>
      <c r="L6990">
        <v>33311</v>
      </c>
      <c r="M6990" t="s">
        <v>29</v>
      </c>
      <c r="N6990" t="s">
        <v>5619</v>
      </c>
      <c r="O6990" t="s">
        <v>45</v>
      </c>
      <c r="P6990" t="s">
        <v>77</v>
      </c>
      <c r="Q6990" t="s">
        <v>5620</v>
      </c>
      <c r="R6990">
        <v>1158.1199999999999</v>
      </c>
      <c r="S6990">
        <v>5</v>
      </c>
      <c r="T6990">
        <v>0.2</v>
      </c>
      <c r="U6990">
        <v>130.2885</v>
      </c>
    </row>
    <row r="6991" spans="1:21" x14ac:dyDescent="0.25">
      <c r="A6991">
        <v>6990</v>
      </c>
      <c r="B6991" t="s">
        <v>9231</v>
      </c>
      <c r="C6991" s="1">
        <v>43080</v>
      </c>
      <c r="D6991" s="1">
        <v>43082</v>
      </c>
      <c r="E6991" t="s">
        <v>187</v>
      </c>
      <c r="F6991" t="s">
        <v>5184</v>
      </c>
      <c r="G6991" t="s">
        <v>5185</v>
      </c>
      <c r="H6991" t="s">
        <v>25</v>
      </c>
      <c r="I6991" t="s">
        <v>26</v>
      </c>
      <c r="J6991" t="s">
        <v>9232</v>
      </c>
      <c r="K6991" t="s">
        <v>103</v>
      </c>
      <c r="L6991">
        <v>79605</v>
      </c>
      <c r="M6991" t="s">
        <v>104</v>
      </c>
      <c r="N6991" t="s">
        <v>9233</v>
      </c>
      <c r="O6991" t="s">
        <v>45</v>
      </c>
      <c r="P6991" t="s">
        <v>77</v>
      </c>
      <c r="Q6991" t="s">
        <v>9234</v>
      </c>
      <c r="R6991">
        <v>1.3919999999999999</v>
      </c>
      <c r="S6991">
        <v>2</v>
      </c>
      <c r="T6991">
        <v>0.8</v>
      </c>
      <c r="U6991">
        <v>-3.7584</v>
      </c>
    </row>
    <row r="6992" spans="1:21" x14ac:dyDescent="0.25">
      <c r="A6992">
        <v>6991</v>
      </c>
      <c r="B6992" t="s">
        <v>9235</v>
      </c>
      <c r="C6992" s="1">
        <v>42316</v>
      </c>
      <c r="D6992" s="1">
        <v>42321</v>
      </c>
      <c r="E6992" t="s">
        <v>22</v>
      </c>
      <c r="F6992" t="s">
        <v>5135</v>
      </c>
      <c r="G6992" t="s">
        <v>5136</v>
      </c>
      <c r="H6992" t="s">
        <v>25</v>
      </c>
      <c r="I6992" t="s">
        <v>26</v>
      </c>
      <c r="J6992" t="s">
        <v>7563</v>
      </c>
      <c r="K6992" t="s">
        <v>318</v>
      </c>
      <c r="L6992">
        <v>23666</v>
      </c>
      <c r="M6992" t="s">
        <v>29</v>
      </c>
      <c r="N6992" t="s">
        <v>2596</v>
      </c>
      <c r="O6992" t="s">
        <v>45</v>
      </c>
      <c r="P6992" t="s">
        <v>77</v>
      </c>
      <c r="Q6992" t="s">
        <v>2597</v>
      </c>
      <c r="R6992">
        <v>44.43</v>
      </c>
      <c r="S6992">
        <v>3</v>
      </c>
      <c r="T6992">
        <v>0</v>
      </c>
      <c r="U6992">
        <v>18.660599999999999</v>
      </c>
    </row>
    <row r="6993" spans="1:21" x14ac:dyDescent="0.25">
      <c r="A6993">
        <v>6992</v>
      </c>
      <c r="B6993" t="s">
        <v>9235</v>
      </c>
      <c r="C6993" s="1">
        <v>42316</v>
      </c>
      <c r="D6993" s="1">
        <v>42321</v>
      </c>
      <c r="E6993" t="s">
        <v>22</v>
      </c>
      <c r="F6993" t="s">
        <v>5135</v>
      </c>
      <c r="G6993" t="s">
        <v>5136</v>
      </c>
      <c r="H6993" t="s">
        <v>25</v>
      </c>
      <c r="I6993" t="s">
        <v>26</v>
      </c>
      <c r="J6993" t="s">
        <v>7563</v>
      </c>
      <c r="K6993" t="s">
        <v>318</v>
      </c>
      <c r="L6993">
        <v>23666</v>
      </c>
      <c r="M6993" t="s">
        <v>29</v>
      </c>
      <c r="N6993" t="s">
        <v>5840</v>
      </c>
      <c r="O6993" t="s">
        <v>70</v>
      </c>
      <c r="P6993" t="s">
        <v>71</v>
      </c>
      <c r="Q6993" t="s">
        <v>5841</v>
      </c>
      <c r="R6993">
        <v>226.2</v>
      </c>
      <c r="S6993">
        <v>5</v>
      </c>
      <c r="T6993">
        <v>0</v>
      </c>
      <c r="U6993">
        <v>58.811999999999998</v>
      </c>
    </row>
    <row r="6994" spans="1:21" x14ac:dyDescent="0.25">
      <c r="A6994">
        <v>6993</v>
      </c>
      <c r="B6994" t="s">
        <v>9235</v>
      </c>
      <c r="C6994" s="1">
        <v>42316</v>
      </c>
      <c r="D6994" s="1">
        <v>42321</v>
      </c>
      <c r="E6994" t="s">
        <v>22</v>
      </c>
      <c r="F6994" t="s">
        <v>5135</v>
      </c>
      <c r="G6994" t="s">
        <v>5136</v>
      </c>
      <c r="H6994" t="s">
        <v>25</v>
      </c>
      <c r="I6994" t="s">
        <v>26</v>
      </c>
      <c r="J6994" t="s">
        <v>7563</v>
      </c>
      <c r="K6994" t="s">
        <v>318</v>
      </c>
      <c r="L6994">
        <v>23666</v>
      </c>
      <c r="M6994" t="s">
        <v>29</v>
      </c>
      <c r="N6994" t="s">
        <v>5278</v>
      </c>
      <c r="O6994" t="s">
        <v>31</v>
      </c>
      <c r="P6994" t="s">
        <v>64</v>
      </c>
      <c r="Q6994" t="s">
        <v>5279</v>
      </c>
      <c r="R6994">
        <v>186.54</v>
      </c>
      <c r="S6994">
        <v>3</v>
      </c>
      <c r="T6994">
        <v>0</v>
      </c>
      <c r="U6994">
        <v>41.038800000000002</v>
      </c>
    </row>
    <row r="6995" spans="1:21" x14ac:dyDescent="0.25">
      <c r="A6995">
        <v>6994</v>
      </c>
      <c r="B6995" t="s">
        <v>9235</v>
      </c>
      <c r="C6995" s="1">
        <v>42316</v>
      </c>
      <c r="D6995" s="1">
        <v>42321</v>
      </c>
      <c r="E6995" t="s">
        <v>22</v>
      </c>
      <c r="F6995" t="s">
        <v>5135</v>
      </c>
      <c r="G6995" t="s">
        <v>5136</v>
      </c>
      <c r="H6995" t="s">
        <v>25</v>
      </c>
      <c r="I6995" t="s">
        <v>26</v>
      </c>
      <c r="J6995" t="s">
        <v>7563</v>
      </c>
      <c r="K6995" t="s">
        <v>318</v>
      </c>
      <c r="L6995">
        <v>23666</v>
      </c>
      <c r="M6995" t="s">
        <v>29</v>
      </c>
      <c r="N6995" t="s">
        <v>489</v>
      </c>
      <c r="O6995" t="s">
        <v>45</v>
      </c>
      <c r="P6995" t="s">
        <v>67</v>
      </c>
      <c r="Q6995" t="s">
        <v>490</v>
      </c>
      <c r="R6995">
        <v>265.86</v>
      </c>
      <c r="S6995">
        <v>7</v>
      </c>
      <c r="T6995">
        <v>0</v>
      </c>
      <c r="U6995">
        <v>79.757999999999996</v>
      </c>
    </row>
    <row r="6996" spans="1:21" x14ac:dyDescent="0.25">
      <c r="A6996">
        <v>6995</v>
      </c>
      <c r="B6996" t="s">
        <v>9235</v>
      </c>
      <c r="C6996" s="1">
        <v>42316</v>
      </c>
      <c r="D6996" s="1">
        <v>42321</v>
      </c>
      <c r="E6996" t="s">
        <v>22</v>
      </c>
      <c r="F6996" t="s">
        <v>5135</v>
      </c>
      <c r="G6996" t="s">
        <v>5136</v>
      </c>
      <c r="H6996" t="s">
        <v>25</v>
      </c>
      <c r="I6996" t="s">
        <v>26</v>
      </c>
      <c r="J6996" t="s">
        <v>7563</v>
      </c>
      <c r="K6996" t="s">
        <v>318</v>
      </c>
      <c r="L6996">
        <v>23666</v>
      </c>
      <c r="M6996" t="s">
        <v>29</v>
      </c>
      <c r="N6996" t="s">
        <v>1234</v>
      </c>
      <c r="O6996" t="s">
        <v>45</v>
      </c>
      <c r="P6996" t="s">
        <v>67</v>
      </c>
      <c r="Q6996" t="s">
        <v>1235</v>
      </c>
      <c r="R6996">
        <v>27.9</v>
      </c>
      <c r="S6996">
        <v>5</v>
      </c>
      <c r="T6996">
        <v>0</v>
      </c>
      <c r="U6996">
        <v>6.9749999999999996</v>
      </c>
    </row>
    <row r="6997" spans="1:21" x14ac:dyDescent="0.25">
      <c r="A6997">
        <v>6996</v>
      </c>
      <c r="B6997" t="s">
        <v>9236</v>
      </c>
      <c r="C6997" s="1">
        <v>42327</v>
      </c>
      <c r="D6997" s="1">
        <v>42334</v>
      </c>
      <c r="E6997" t="s">
        <v>49</v>
      </c>
      <c r="F6997" t="s">
        <v>5734</v>
      </c>
      <c r="G6997" t="s">
        <v>5735</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1" x14ac:dyDescent="0.25">
      <c r="A6998">
        <v>6997</v>
      </c>
      <c r="B6998" t="s">
        <v>9237</v>
      </c>
      <c r="C6998" s="1">
        <v>43092</v>
      </c>
      <c r="D6998" s="1">
        <v>43094</v>
      </c>
      <c r="E6998" t="s">
        <v>22</v>
      </c>
      <c r="F6998" t="s">
        <v>705</v>
      </c>
      <c r="G6998" t="s">
        <v>706</v>
      </c>
      <c r="H6998" t="s">
        <v>40</v>
      </c>
      <c r="I6998" t="s">
        <v>26</v>
      </c>
      <c r="J6998" t="s">
        <v>3108</v>
      </c>
      <c r="K6998" t="s">
        <v>210</v>
      </c>
      <c r="L6998">
        <v>61107</v>
      </c>
      <c r="M6998" t="s">
        <v>104</v>
      </c>
      <c r="N6998" t="s">
        <v>674</v>
      </c>
      <c r="O6998" t="s">
        <v>45</v>
      </c>
      <c r="P6998" t="s">
        <v>74</v>
      </c>
      <c r="Q6998" t="s">
        <v>675</v>
      </c>
      <c r="R6998">
        <v>13.84</v>
      </c>
      <c r="S6998">
        <v>4</v>
      </c>
      <c r="T6998">
        <v>0.8</v>
      </c>
      <c r="U6998">
        <v>-22.143999999999998</v>
      </c>
    </row>
    <row r="6999" spans="1:21" x14ac:dyDescent="0.25">
      <c r="A6999">
        <v>6998</v>
      </c>
      <c r="B6999" t="s">
        <v>9237</v>
      </c>
      <c r="C6999" s="1">
        <v>43092</v>
      </c>
      <c r="D6999" s="1">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63.753599999999999</v>
      </c>
    </row>
    <row r="7000" spans="1:21" x14ac:dyDescent="0.25">
      <c r="A7000">
        <v>6999</v>
      </c>
      <c r="B7000" t="s">
        <v>9238</v>
      </c>
      <c r="C7000" s="1">
        <v>42629</v>
      </c>
      <c r="D7000" s="1">
        <v>42635</v>
      </c>
      <c r="E7000" t="s">
        <v>49</v>
      </c>
      <c r="F7000" t="s">
        <v>5327</v>
      </c>
      <c r="G7000" t="s">
        <v>5328</v>
      </c>
      <c r="H7000" t="s">
        <v>101</v>
      </c>
      <c r="I7000" t="s">
        <v>26</v>
      </c>
      <c r="J7000" t="s">
        <v>4092</v>
      </c>
      <c r="K7000" t="s">
        <v>42</v>
      </c>
      <c r="L7000">
        <v>92677</v>
      </c>
      <c r="M7000" t="s">
        <v>43</v>
      </c>
      <c r="N7000" t="s">
        <v>2847</v>
      </c>
      <c r="O7000" t="s">
        <v>45</v>
      </c>
      <c r="P7000" t="s">
        <v>89</v>
      </c>
      <c r="Q7000" t="s">
        <v>6819</v>
      </c>
      <c r="R7000">
        <v>12.96</v>
      </c>
      <c r="S7000">
        <v>2</v>
      </c>
      <c r="T7000">
        <v>0</v>
      </c>
      <c r="U7000">
        <v>6.3503999999999996</v>
      </c>
    </row>
    <row r="7001" spans="1:21" x14ac:dyDescent="0.25">
      <c r="A7001">
        <v>7000</v>
      </c>
      <c r="B7001" t="s">
        <v>9239</v>
      </c>
      <c r="C7001" s="1">
        <v>42881</v>
      </c>
      <c r="D7001" s="1">
        <v>42884</v>
      </c>
      <c r="E7001" t="s">
        <v>187</v>
      </c>
      <c r="F7001" t="s">
        <v>1452</v>
      </c>
      <c r="G7001" t="s">
        <v>1453</v>
      </c>
      <c r="H7001" t="s">
        <v>40</v>
      </c>
      <c r="I7001" t="s">
        <v>26</v>
      </c>
      <c r="J7001" t="s">
        <v>1477</v>
      </c>
      <c r="K7001" t="s">
        <v>28</v>
      </c>
      <c r="L7001">
        <v>40214</v>
      </c>
      <c r="M7001" t="s">
        <v>29</v>
      </c>
      <c r="N7001" t="s">
        <v>7898</v>
      </c>
      <c r="O7001" t="s">
        <v>45</v>
      </c>
      <c r="P7001" t="s">
        <v>77</v>
      </c>
      <c r="Q7001" t="s">
        <v>7899</v>
      </c>
      <c r="R7001">
        <v>208.44</v>
      </c>
      <c r="S7001">
        <v>3</v>
      </c>
      <c r="T7001">
        <v>0</v>
      </c>
      <c r="U7001">
        <v>62.531999999999996</v>
      </c>
    </row>
    <row r="7002" spans="1:21" x14ac:dyDescent="0.25">
      <c r="A7002">
        <v>7001</v>
      </c>
      <c r="B7002" t="s">
        <v>9239</v>
      </c>
      <c r="C7002" s="1">
        <v>42881</v>
      </c>
      <c r="D7002" s="1">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0.77280000000000004</v>
      </c>
    </row>
    <row r="7003" spans="1:21" x14ac:dyDescent="0.25">
      <c r="A7003">
        <v>7002</v>
      </c>
      <c r="B7003" t="s">
        <v>9240</v>
      </c>
      <c r="C7003" s="1">
        <v>42093</v>
      </c>
      <c r="D7003" s="1">
        <v>42097</v>
      </c>
      <c r="E7003" t="s">
        <v>49</v>
      </c>
      <c r="F7003" t="s">
        <v>6000</v>
      </c>
      <c r="G7003" t="s">
        <v>6001</v>
      </c>
      <c r="H7003" t="s">
        <v>101</v>
      </c>
      <c r="I7003" t="s">
        <v>26</v>
      </c>
      <c r="J7003" t="s">
        <v>9241</v>
      </c>
      <c r="K7003" t="s">
        <v>210</v>
      </c>
      <c r="L7003">
        <v>61761</v>
      </c>
      <c r="M7003" t="s">
        <v>104</v>
      </c>
      <c r="N7003" t="s">
        <v>6963</v>
      </c>
      <c r="O7003" t="s">
        <v>31</v>
      </c>
      <c r="P7003" t="s">
        <v>35</v>
      </c>
      <c r="Q7003" t="s">
        <v>6964</v>
      </c>
      <c r="R7003">
        <v>366.74400000000003</v>
      </c>
      <c r="S7003">
        <v>4</v>
      </c>
      <c r="T7003">
        <v>0.3</v>
      </c>
      <c r="U7003">
        <v>-110.0232</v>
      </c>
    </row>
    <row r="7004" spans="1:21" x14ac:dyDescent="0.25">
      <c r="A7004">
        <v>7003</v>
      </c>
      <c r="B7004" t="s">
        <v>9242</v>
      </c>
      <c r="C7004" s="1">
        <v>41870</v>
      </c>
      <c r="D7004" s="1">
        <v>41872</v>
      </c>
      <c r="E7004" t="s">
        <v>22</v>
      </c>
      <c r="F7004" t="s">
        <v>6461</v>
      </c>
      <c r="G7004" t="s">
        <v>6462</v>
      </c>
      <c r="H7004" t="s">
        <v>40</v>
      </c>
      <c r="I7004" t="s">
        <v>26</v>
      </c>
      <c r="J7004" t="s">
        <v>41</v>
      </c>
      <c r="K7004" t="s">
        <v>42</v>
      </c>
      <c r="L7004">
        <v>90045</v>
      </c>
      <c r="M7004" t="s">
        <v>43</v>
      </c>
      <c r="N7004" t="s">
        <v>1862</v>
      </c>
      <c r="O7004" t="s">
        <v>31</v>
      </c>
      <c r="P7004" t="s">
        <v>64</v>
      </c>
      <c r="Q7004" t="s">
        <v>1863</v>
      </c>
      <c r="R7004">
        <v>289.24</v>
      </c>
      <c r="S7004">
        <v>7</v>
      </c>
      <c r="T7004">
        <v>0</v>
      </c>
      <c r="U7004">
        <v>26.031600000000001</v>
      </c>
    </row>
    <row r="7005" spans="1:21" x14ac:dyDescent="0.25">
      <c r="A7005">
        <v>7004</v>
      </c>
      <c r="B7005" t="s">
        <v>9242</v>
      </c>
      <c r="C7005" s="1">
        <v>41870</v>
      </c>
      <c r="D7005" s="1">
        <v>41872</v>
      </c>
      <c r="E7005" t="s">
        <v>22</v>
      </c>
      <c r="F7005" t="s">
        <v>6461</v>
      </c>
      <c r="G7005" t="s">
        <v>6462</v>
      </c>
      <c r="H7005" t="s">
        <v>40</v>
      </c>
      <c r="I7005" t="s">
        <v>26</v>
      </c>
      <c r="J7005" t="s">
        <v>41</v>
      </c>
      <c r="K7005" t="s">
        <v>42</v>
      </c>
      <c r="L7005">
        <v>90045</v>
      </c>
      <c r="M7005" t="s">
        <v>43</v>
      </c>
      <c r="N7005" t="s">
        <v>5381</v>
      </c>
      <c r="O7005" t="s">
        <v>45</v>
      </c>
      <c r="P7005" t="s">
        <v>74</v>
      </c>
      <c r="Q7005" t="s">
        <v>5382</v>
      </c>
      <c r="R7005">
        <v>69.456000000000003</v>
      </c>
      <c r="S7005">
        <v>2</v>
      </c>
      <c r="T7005">
        <v>0.2</v>
      </c>
      <c r="U7005">
        <v>22.5732</v>
      </c>
    </row>
    <row r="7006" spans="1:21" x14ac:dyDescent="0.25">
      <c r="A7006">
        <v>7005</v>
      </c>
      <c r="B7006" t="s">
        <v>9243</v>
      </c>
      <c r="C7006" s="1">
        <v>41996</v>
      </c>
      <c r="D7006" s="1">
        <v>42001</v>
      </c>
      <c r="E7006" t="s">
        <v>49</v>
      </c>
      <c r="F7006" t="s">
        <v>4675</v>
      </c>
      <c r="G7006" t="s">
        <v>4676</v>
      </c>
      <c r="H7006" t="s">
        <v>40</v>
      </c>
      <c r="I7006" t="s">
        <v>26</v>
      </c>
      <c r="J7006" t="s">
        <v>7392</v>
      </c>
      <c r="K7006" t="s">
        <v>103</v>
      </c>
      <c r="L7006">
        <v>77642</v>
      </c>
      <c r="M7006" t="s">
        <v>104</v>
      </c>
      <c r="N7006" t="s">
        <v>5780</v>
      </c>
      <c r="O7006" t="s">
        <v>45</v>
      </c>
      <c r="P7006" t="s">
        <v>89</v>
      </c>
      <c r="Q7006" t="s">
        <v>5781</v>
      </c>
      <c r="R7006">
        <v>5.1840000000000002</v>
      </c>
      <c r="S7006">
        <v>1</v>
      </c>
      <c r="T7006">
        <v>0.2</v>
      </c>
      <c r="U7006">
        <v>1.8144</v>
      </c>
    </row>
    <row r="7007" spans="1:21" x14ac:dyDescent="0.25">
      <c r="A7007">
        <v>7006</v>
      </c>
      <c r="B7007" t="s">
        <v>9244</v>
      </c>
      <c r="C7007" s="1">
        <v>42309</v>
      </c>
      <c r="D7007" s="1">
        <v>42313</v>
      </c>
      <c r="E7007" t="s">
        <v>49</v>
      </c>
      <c r="F7007" t="s">
        <v>1917</v>
      </c>
      <c r="G7007" t="s">
        <v>1918</v>
      </c>
      <c r="H7007" t="s">
        <v>25</v>
      </c>
      <c r="I7007" t="s">
        <v>26</v>
      </c>
      <c r="J7007" t="s">
        <v>265</v>
      </c>
      <c r="K7007" t="s">
        <v>266</v>
      </c>
      <c r="L7007">
        <v>10009</v>
      </c>
      <c r="M7007" t="s">
        <v>147</v>
      </c>
      <c r="N7007" t="s">
        <v>8389</v>
      </c>
      <c r="O7007" t="s">
        <v>31</v>
      </c>
      <c r="P7007" t="s">
        <v>35</v>
      </c>
      <c r="Q7007" t="s">
        <v>8390</v>
      </c>
      <c r="R7007">
        <v>205.16399999999999</v>
      </c>
      <c r="S7007">
        <v>2</v>
      </c>
      <c r="T7007">
        <v>0.1</v>
      </c>
      <c r="U7007">
        <v>13.6776</v>
      </c>
    </row>
    <row r="7008" spans="1:21" x14ac:dyDescent="0.25">
      <c r="A7008">
        <v>7007</v>
      </c>
      <c r="B7008" t="s">
        <v>9245</v>
      </c>
      <c r="C7008" s="1">
        <v>41988</v>
      </c>
      <c r="D7008" s="1">
        <v>41994</v>
      </c>
      <c r="E7008" t="s">
        <v>49</v>
      </c>
      <c r="F7008" t="s">
        <v>1159</v>
      </c>
      <c r="G7008" t="s">
        <v>1160</v>
      </c>
      <c r="H7008" t="s">
        <v>40</v>
      </c>
      <c r="I7008" t="s">
        <v>26</v>
      </c>
      <c r="J7008" t="s">
        <v>302</v>
      </c>
      <c r="K7008" t="s">
        <v>210</v>
      </c>
      <c r="L7008">
        <v>60623</v>
      </c>
      <c r="M7008" t="s">
        <v>104</v>
      </c>
      <c r="N7008" t="s">
        <v>6063</v>
      </c>
      <c r="O7008" t="s">
        <v>31</v>
      </c>
      <c r="P7008" t="s">
        <v>64</v>
      </c>
      <c r="Q7008" t="s">
        <v>6064</v>
      </c>
      <c r="R7008">
        <v>8.5440000000000005</v>
      </c>
      <c r="S7008">
        <v>2</v>
      </c>
      <c r="T7008">
        <v>0.6</v>
      </c>
      <c r="U7008">
        <v>-7.476</v>
      </c>
    </row>
    <row r="7009" spans="1:21" x14ac:dyDescent="0.25">
      <c r="A7009">
        <v>7008</v>
      </c>
      <c r="B7009" t="s">
        <v>9246</v>
      </c>
      <c r="C7009" s="1">
        <v>42237</v>
      </c>
      <c r="D7009" s="1">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12.827999999999999</v>
      </c>
      <c r="S7009">
        <v>2</v>
      </c>
      <c r="T7009">
        <v>0.7</v>
      </c>
      <c r="U7009">
        <v>-8.9795999999999996</v>
      </c>
    </row>
    <row r="7010" spans="1:21" x14ac:dyDescent="0.25">
      <c r="A7010">
        <v>7009</v>
      </c>
      <c r="B7010" t="s">
        <v>9246</v>
      </c>
      <c r="C7010" s="1">
        <v>42237</v>
      </c>
      <c r="D7010" s="1">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-42.747</v>
      </c>
    </row>
    <row r="7011" spans="1:21" x14ac:dyDescent="0.25">
      <c r="A7011">
        <v>7010</v>
      </c>
      <c r="B7011" t="s">
        <v>9246</v>
      </c>
      <c r="C7011" s="1">
        <v>42237</v>
      </c>
      <c r="D7011" s="1">
        <v>42241</v>
      </c>
      <c r="E7011" t="s">
        <v>49</v>
      </c>
      <c r="F7011" t="s">
        <v>3961</v>
      </c>
      <c r="G7011" t="s">
        <v>3962</v>
      </c>
      <c r="H7011" t="s">
        <v>40</v>
      </c>
      <c r="I7011" t="s">
        <v>26</v>
      </c>
      <c r="J7011" t="s">
        <v>317</v>
      </c>
      <c r="K7011" t="s">
        <v>497</v>
      </c>
      <c r="L7011">
        <v>45503</v>
      </c>
      <c r="M7011" t="s">
        <v>147</v>
      </c>
      <c r="N7011" t="s">
        <v>6553</v>
      </c>
      <c r="O7011" t="s">
        <v>31</v>
      </c>
      <c r="P7011" t="s">
        <v>64</v>
      </c>
      <c r="Q7011" t="s">
        <v>6554</v>
      </c>
      <c r="R7011">
        <v>25.984000000000002</v>
      </c>
      <c r="S7011">
        <v>1</v>
      </c>
      <c r="T7011">
        <v>0.2</v>
      </c>
      <c r="U7011">
        <v>-3.8976000000000002</v>
      </c>
    </row>
    <row r="7012" spans="1:21" x14ac:dyDescent="0.25">
      <c r="A7012">
        <v>7011</v>
      </c>
      <c r="B7012" t="s">
        <v>9247</v>
      </c>
      <c r="C7012" s="1">
        <v>41782</v>
      </c>
      <c r="D7012" s="1">
        <v>41786</v>
      </c>
      <c r="E7012" t="s">
        <v>49</v>
      </c>
      <c r="F7012" t="s">
        <v>1882</v>
      </c>
      <c r="G7012" t="s">
        <v>1883</v>
      </c>
      <c r="H7012" t="s">
        <v>25</v>
      </c>
      <c r="I7012" t="s">
        <v>26</v>
      </c>
      <c r="J7012" t="s">
        <v>265</v>
      </c>
      <c r="K7012" t="s">
        <v>266</v>
      </c>
      <c r="L7012">
        <v>10035</v>
      </c>
      <c r="M7012" t="s">
        <v>147</v>
      </c>
      <c r="N7012" t="s">
        <v>5628</v>
      </c>
      <c r="O7012" t="s">
        <v>45</v>
      </c>
      <c r="P7012" t="s">
        <v>74</v>
      </c>
      <c r="Q7012" t="s">
        <v>1221</v>
      </c>
      <c r="R7012">
        <v>17.96</v>
      </c>
      <c r="S7012">
        <v>5</v>
      </c>
      <c r="T7012">
        <v>0.2</v>
      </c>
      <c r="U7012">
        <v>5.8369999999999997</v>
      </c>
    </row>
    <row r="7013" spans="1:21" x14ac:dyDescent="0.25">
      <c r="A7013">
        <v>7012</v>
      </c>
      <c r="B7013" t="s">
        <v>9247</v>
      </c>
      <c r="C7013" s="1">
        <v>41782</v>
      </c>
      <c r="D7013" s="1">
        <v>41786</v>
      </c>
      <c r="E7013" t="s">
        <v>49</v>
      </c>
      <c r="F7013" t="s">
        <v>1882</v>
      </c>
      <c r="G7013" t="s">
        <v>1883</v>
      </c>
      <c r="H7013" t="s">
        <v>25</v>
      </c>
      <c r="I7013" t="s">
        <v>26</v>
      </c>
      <c r="J7013" t="s">
        <v>265</v>
      </c>
      <c r="K7013" t="s">
        <v>266</v>
      </c>
      <c r="L7013">
        <v>10035</v>
      </c>
      <c r="M7013" t="s">
        <v>147</v>
      </c>
      <c r="N7013" t="s">
        <v>6884</v>
      </c>
      <c r="O7013" t="s">
        <v>45</v>
      </c>
      <c r="P7013" t="s">
        <v>578</v>
      </c>
      <c r="Q7013" t="s">
        <v>6885</v>
      </c>
      <c r="R7013">
        <v>5.04</v>
      </c>
      <c r="S7013">
        <v>2</v>
      </c>
      <c r="T7013">
        <v>0</v>
      </c>
      <c r="U7013">
        <v>0.1512</v>
      </c>
    </row>
    <row r="7014" spans="1:21" x14ac:dyDescent="0.25">
      <c r="A7014">
        <v>7013</v>
      </c>
      <c r="B7014" t="s">
        <v>9247</v>
      </c>
      <c r="C7014" s="1">
        <v>41782</v>
      </c>
      <c r="D7014" s="1">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56.203200000000002</v>
      </c>
    </row>
    <row r="7015" spans="1:21" x14ac:dyDescent="0.25">
      <c r="A7015">
        <v>7014</v>
      </c>
      <c r="B7015" t="s">
        <v>9248</v>
      </c>
      <c r="C7015" s="1">
        <v>43078</v>
      </c>
      <c r="D7015" s="1">
        <v>43080</v>
      </c>
      <c r="E7015" t="s">
        <v>22</v>
      </c>
      <c r="F7015" t="s">
        <v>5610</v>
      </c>
      <c r="G7015" t="s">
        <v>5611</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15.697800000000001</v>
      </c>
    </row>
    <row r="7016" spans="1:21" x14ac:dyDescent="0.25">
      <c r="A7016">
        <v>7015</v>
      </c>
      <c r="B7016" t="s">
        <v>9249</v>
      </c>
      <c r="C7016" s="1">
        <v>41709</v>
      </c>
      <c r="D7016" s="1">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x14ac:dyDescent="0.25">
      <c r="A7017">
        <v>7016</v>
      </c>
      <c r="B7017" t="s">
        <v>9249</v>
      </c>
      <c r="C7017" s="1">
        <v>41709</v>
      </c>
      <c r="D7017" s="1">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14.172800000000001</v>
      </c>
    </row>
    <row r="7018" spans="1:21" x14ac:dyDescent="0.25">
      <c r="A7018">
        <v>7017</v>
      </c>
      <c r="B7018" t="s">
        <v>9249</v>
      </c>
      <c r="C7018" s="1">
        <v>41709</v>
      </c>
      <c r="D7018" s="1">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164.63159999999999</v>
      </c>
    </row>
    <row r="7019" spans="1:21" x14ac:dyDescent="0.25">
      <c r="A7019">
        <v>7018</v>
      </c>
      <c r="B7019" t="s">
        <v>9249</v>
      </c>
      <c r="C7019" s="1">
        <v>41709</v>
      </c>
      <c r="D7019" s="1">
        <v>41711</v>
      </c>
      <c r="E7019" t="s">
        <v>22</v>
      </c>
      <c r="F7019" t="s">
        <v>4435</v>
      </c>
      <c r="G7019" t="s">
        <v>4436</v>
      </c>
      <c r="H7019" t="s">
        <v>40</v>
      </c>
      <c r="I7019" t="s">
        <v>26</v>
      </c>
      <c r="J7019" t="s">
        <v>1468</v>
      </c>
      <c r="K7019" t="s">
        <v>28</v>
      </c>
      <c r="L7019">
        <v>40475</v>
      </c>
      <c r="M7019" t="s">
        <v>29</v>
      </c>
      <c r="N7019" t="s">
        <v>6171</v>
      </c>
      <c r="O7019" t="s">
        <v>45</v>
      </c>
      <c r="P7019" t="s">
        <v>89</v>
      </c>
      <c r="Q7019" t="s">
        <v>6172</v>
      </c>
      <c r="R7019">
        <v>14.94</v>
      </c>
      <c r="S7019">
        <v>3</v>
      </c>
      <c r="T7019">
        <v>0</v>
      </c>
      <c r="U7019">
        <v>7.0217999999999998</v>
      </c>
    </row>
    <row r="7020" spans="1:21" x14ac:dyDescent="0.25">
      <c r="A7020">
        <v>7019</v>
      </c>
      <c r="B7020" t="s">
        <v>9250</v>
      </c>
      <c r="C7020" s="1">
        <v>42544</v>
      </c>
      <c r="D7020" s="1">
        <v>42548</v>
      </c>
      <c r="E7020" t="s">
        <v>22</v>
      </c>
      <c r="F7020" t="s">
        <v>2704</v>
      </c>
      <c r="G7020" t="s">
        <v>2705</v>
      </c>
      <c r="H7020" t="s">
        <v>25</v>
      </c>
      <c r="I7020" t="s">
        <v>26</v>
      </c>
      <c r="J7020" t="s">
        <v>265</v>
      </c>
      <c r="K7020" t="s">
        <v>266</v>
      </c>
      <c r="L7020">
        <v>10035</v>
      </c>
      <c r="M7020" t="s">
        <v>147</v>
      </c>
      <c r="N7020" t="s">
        <v>7389</v>
      </c>
      <c r="O7020" t="s">
        <v>45</v>
      </c>
      <c r="P7020" t="s">
        <v>46</v>
      </c>
      <c r="Q7020" t="s">
        <v>7390</v>
      </c>
      <c r="R7020">
        <v>25.83</v>
      </c>
      <c r="S7020">
        <v>7</v>
      </c>
      <c r="T7020">
        <v>0</v>
      </c>
      <c r="U7020">
        <v>12.1401</v>
      </c>
    </row>
    <row r="7021" spans="1:21" x14ac:dyDescent="0.25">
      <c r="A7021">
        <v>7020</v>
      </c>
      <c r="B7021" t="s">
        <v>9251</v>
      </c>
      <c r="C7021" s="1">
        <v>41874</v>
      </c>
      <c r="D7021" s="1">
        <v>41878</v>
      </c>
      <c r="E7021" t="s">
        <v>49</v>
      </c>
      <c r="F7021" t="s">
        <v>2291</v>
      </c>
      <c r="G7021" t="s">
        <v>2292</v>
      </c>
      <c r="H7021" t="s">
        <v>25</v>
      </c>
      <c r="I7021" t="s">
        <v>26</v>
      </c>
      <c r="J7021" t="s">
        <v>808</v>
      </c>
      <c r="K7021" t="s">
        <v>456</v>
      </c>
      <c r="L7021">
        <v>80219</v>
      </c>
      <c r="M7021" t="s">
        <v>43</v>
      </c>
      <c r="N7021" t="s">
        <v>9252</v>
      </c>
      <c r="O7021" t="s">
        <v>45</v>
      </c>
      <c r="P7021" t="s">
        <v>89</v>
      </c>
      <c r="Q7021" t="s">
        <v>9253</v>
      </c>
      <c r="R7021">
        <v>15.552</v>
      </c>
      <c r="S7021">
        <v>3</v>
      </c>
      <c r="T7021">
        <v>0.2</v>
      </c>
      <c r="U7021">
        <v>5.4432</v>
      </c>
    </row>
    <row r="7022" spans="1:21" x14ac:dyDescent="0.25">
      <c r="A7022">
        <v>7021</v>
      </c>
      <c r="B7022" t="s">
        <v>9251</v>
      </c>
      <c r="C7022" s="1">
        <v>41874</v>
      </c>
      <c r="D7022" s="1">
        <v>41878</v>
      </c>
      <c r="E7022" t="s">
        <v>49</v>
      </c>
      <c r="F7022" t="s">
        <v>2291</v>
      </c>
      <c r="G7022" t="s">
        <v>2292</v>
      </c>
      <c r="H7022" t="s">
        <v>25</v>
      </c>
      <c r="I7022" t="s">
        <v>26</v>
      </c>
      <c r="J7022" t="s">
        <v>808</v>
      </c>
      <c r="K7022" t="s">
        <v>456</v>
      </c>
      <c r="L7022">
        <v>80219</v>
      </c>
      <c r="M7022" t="s">
        <v>43</v>
      </c>
      <c r="N7022" t="s">
        <v>8580</v>
      </c>
      <c r="O7022" t="s">
        <v>45</v>
      </c>
      <c r="P7022" t="s">
        <v>578</v>
      </c>
      <c r="Q7022" t="s">
        <v>8581</v>
      </c>
      <c r="R7022">
        <v>6.8</v>
      </c>
      <c r="S7022">
        <v>1</v>
      </c>
      <c r="T7022">
        <v>0.2</v>
      </c>
      <c r="U7022">
        <v>0.51</v>
      </c>
    </row>
    <row r="7023" spans="1:21" x14ac:dyDescent="0.25">
      <c r="A7023">
        <v>7022</v>
      </c>
      <c r="B7023" t="s">
        <v>9251</v>
      </c>
      <c r="C7023" s="1">
        <v>41874</v>
      </c>
      <c r="D7023" s="1">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1.2672000000000001</v>
      </c>
    </row>
    <row r="7024" spans="1:21" x14ac:dyDescent="0.25">
      <c r="A7024">
        <v>7023</v>
      </c>
      <c r="B7024" t="s">
        <v>9251</v>
      </c>
      <c r="C7024" s="1">
        <v>41874</v>
      </c>
      <c r="D7024" s="1">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143.63999999999999</v>
      </c>
      <c r="S7024">
        <v>9</v>
      </c>
      <c r="T7024">
        <v>0.2</v>
      </c>
      <c r="U7024">
        <v>10.773</v>
      </c>
    </row>
    <row r="7025" spans="1:21" x14ac:dyDescent="0.25">
      <c r="A7025">
        <v>7024</v>
      </c>
      <c r="B7025" t="s">
        <v>9251</v>
      </c>
      <c r="C7025" s="1">
        <v>41874</v>
      </c>
      <c r="D7025" s="1">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31.103999999999999</v>
      </c>
      <c r="S7025">
        <v>6</v>
      </c>
      <c r="T7025">
        <v>0.2</v>
      </c>
      <c r="U7025">
        <v>10.8864</v>
      </c>
    </row>
    <row r="7026" spans="1:21" x14ac:dyDescent="0.25">
      <c r="A7026">
        <v>7025</v>
      </c>
      <c r="B7026" t="s">
        <v>9251</v>
      </c>
      <c r="C7026" s="1">
        <v>41874</v>
      </c>
      <c r="D7026" s="1">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69.704999999999998</v>
      </c>
    </row>
    <row r="7027" spans="1:21" x14ac:dyDescent="0.25">
      <c r="A7027">
        <v>7026</v>
      </c>
      <c r="B7027" t="s">
        <v>9254</v>
      </c>
      <c r="C7027" s="1">
        <v>42772</v>
      </c>
      <c r="D7027" s="1">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227.46</v>
      </c>
      <c r="S7027">
        <v>6</v>
      </c>
      <c r="T7027">
        <v>0</v>
      </c>
      <c r="U7027">
        <v>65.963399999999993</v>
      </c>
    </row>
    <row r="7028" spans="1:21" x14ac:dyDescent="0.25">
      <c r="A7028">
        <v>7027</v>
      </c>
      <c r="B7028" t="s">
        <v>9254</v>
      </c>
      <c r="C7028" s="1">
        <v>42772</v>
      </c>
      <c r="D7028" s="1">
        <v>42778</v>
      </c>
      <c r="E7028" t="s">
        <v>49</v>
      </c>
      <c r="F7028" t="s">
        <v>2171</v>
      </c>
      <c r="G7028" t="s">
        <v>2172</v>
      </c>
      <c r="H7028" t="s">
        <v>40</v>
      </c>
      <c r="I7028" t="s">
        <v>26</v>
      </c>
      <c r="J7028" t="s">
        <v>265</v>
      </c>
      <c r="K7028" t="s">
        <v>266</v>
      </c>
      <c r="L7028">
        <v>10024</v>
      </c>
      <c r="M7028" t="s">
        <v>147</v>
      </c>
      <c r="N7028" t="s">
        <v>8879</v>
      </c>
      <c r="O7028" t="s">
        <v>45</v>
      </c>
      <c r="P7028" t="s">
        <v>74</v>
      </c>
      <c r="Q7028" t="s">
        <v>8880</v>
      </c>
      <c r="R7028">
        <v>46.24</v>
      </c>
      <c r="S7028">
        <v>4</v>
      </c>
      <c r="T7028">
        <v>0.2</v>
      </c>
      <c r="U7028">
        <v>15.606</v>
      </c>
    </row>
    <row r="7029" spans="1:21" x14ac:dyDescent="0.25">
      <c r="A7029">
        <v>7028</v>
      </c>
      <c r="B7029" t="s">
        <v>9255</v>
      </c>
      <c r="C7029" s="1">
        <v>42764</v>
      </c>
      <c r="D7029" s="1">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1" x14ac:dyDescent="0.25">
      <c r="A7030">
        <v>7029</v>
      </c>
      <c r="B7030" t="s">
        <v>9256</v>
      </c>
      <c r="C7030" s="1">
        <v>42724</v>
      </c>
      <c r="D7030" s="1">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1" x14ac:dyDescent="0.25">
      <c r="A7031">
        <v>7030</v>
      </c>
      <c r="B7031" t="s">
        <v>9257</v>
      </c>
      <c r="C7031" s="1">
        <v>42685</v>
      </c>
      <c r="D7031" s="1">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v>
      </c>
    </row>
    <row r="7032" spans="1:21" x14ac:dyDescent="0.25">
      <c r="A7032">
        <v>7031</v>
      </c>
      <c r="B7032" t="s">
        <v>9257</v>
      </c>
      <c r="C7032" s="1">
        <v>42685</v>
      </c>
      <c r="D7032" s="1">
        <v>42690</v>
      </c>
      <c r="E7032" t="s">
        <v>49</v>
      </c>
      <c r="F7032" t="s">
        <v>4144</v>
      </c>
      <c r="G7032" t="s">
        <v>4145</v>
      </c>
      <c r="H7032" t="s">
        <v>40</v>
      </c>
      <c r="I7032" t="s">
        <v>26</v>
      </c>
      <c r="J7032" t="s">
        <v>265</v>
      </c>
      <c r="K7032" t="s">
        <v>266</v>
      </c>
      <c r="L7032">
        <v>10011</v>
      </c>
      <c r="M7032" t="s">
        <v>147</v>
      </c>
      <c r="N7032" t="s">
        <v>6692</v>
      </c>
      <c r="O7032" t="s">
        <v>70</v>
      </c>
      <c r="P7032" t="s">
        <v>160</v>
      </c>
      <c r="Q7032" t="s">
        <v>6693</v>
      </c>
      <c r="R7032">
        <v>36</v>
      </c>
      <c r="S7032">
        <v>2</v>
      </c>
      <c r="T7032">
        <v>0</v>
      </c>
      <c r="U7032">
        <v>6.48</v>
      </c>
    </row>
    <row r="7033" spans="1:21" x14ac:dyDescent="0.25">
      <c r="A7033">
        <v>7032</v>
      </c>
      <c r="B7033" t="s">
        <v>9257</v>
      </c>
      <c r="C7033" s="1">
        <v>42685</v>
      </c>
      <c r="D7033" s="1">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25.093800000000002</v>
      </c>
    </row>
    <row r="7034" spans="1:21" x14ac:dyDescent="0.25">
      <c r="A7034">
        <v>7033</v>
      </c>
      <c r="B7034" t="s">
        <v>9257</v>
      </c>
      <c r="C7034" s="1">
        <v>42685</v>
      </c>
      <c r="D7034" s="1">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245.64599999999999</v>
      </c>
      <c r="S7034">
        <v>3</v>
      </c>
      <c r="T7034">
        <v>0.1</v>
      </c>
      <c r="U7034">
        <v>8.1882000000000001</v>
      </c>
    </row>
    <row r="7035" spans="1:21" x14ac:dyDescent="0.25">
      <c r="A7035">
        <v>7034</v>
      </c>
      <c r="B7035" t="s">
        <v>9257</v>
      </c>
      <c r="C7035" s="1">
        <v>42685</v>
      </c>
      <c r="D7035" s="1">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55.008000000000003</v>
      </c>
      <c r="S7035">
        <v>3</v>
      </c>
      <c r="T7035">
        <v>0.2</v>
      </c>
      <c r="U7035">
        <v>17.190000000000001</v>
      </c>
    </row>
    <row r="7036" spans="1:21" x14ac:dyDescent="0.25">
      <c r="A7036">
        <v>7035</v>
      </c>
      <c r="B7036" t="s">
        <v>9257</v>
      </c>
      <c r="C7036" s="1">
        <v>42685</v>
      </c>
      <c r="D7036" s="1">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11.4504</v>
      </c>
    </row>
    <row r="7037" spans="1:21" x14ac:dyDescent="0.25">
      <c r="A7037">
        <v>7036</v>
      </c>
      <c r="B7037" t="s">
        <v>9258</v>
      </c>
      <c r="C7037" s="1">
        <v>43048</v>
      </c>
      <c r="D7037" s="1">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52.339199999999998</v>
      </c>
    </row>
    <row r="7038" spans="1:21" x14ac:dyDescent="0.25">
      <c r="A7038">
        <v>7037</v>
      </c>
      <c r="B7038" t="s">
        <v>9259</v>
      </c>
      <c r="C7038" s="1">
        <v>41761</v>
      </c>
      <c r="D7038" s="1">
        <v>41763</v>
      </c>
      <c r="E7038" t="s">
        <v>22</v>
      </c>
      <c r="F7038" t="s">
        <v>7765</v>
      </c>
      <c r="G7038" t="s">
        <v>7766</v>
      </c>
      <c r="H7038" t="s">
        <v>25</v>
      </c>
      <c r="I7038" t="s">
        <v>26</v>
      </c>
      <c r="J7038" t="s">
        <v>1796</v>
      </c>
      <c r="K7038" t="s">
        <v>53</v>
      </c>
      <c r="L7038">
        <v>33801</v>
      </c>
      <c r="M7038" t="s">
        <v>29</v>
      </c>
      <c r="N7038" t="s">
        <v>3319</v>
      </c>
      <c r="O7038" t="s">
        <v>70</v>
      </c>
      <c r="P7038" t="s">
        <v>1218</v>
      </c>
      <c r="Q7038" t="s">
        <v>3320</v>
      </c>
      <c r="R7038">
        <v>479.98399999999998</v>
      </c>
      <c r="S7038">
        <v>2</v>
      </c>
      <c r="T7038">
        <v>0.2</v>
      </c>
      <c r="U7038">
        <v>89.997</v>
      </c>
    </row>
    <row r="7039" spans="1:21" x14ac:dyDescent="0.25">
      <c r="A7039">
        <v>7038</v>
      </c>
      <c r="B7039" t="s">
        <v>9260</v>
      </c>
      <c r="C7039" s="1">
        <v>43000</v>
      </c>
      <c r="D7039" s="1">
        <v>43005</v>
      </c>
      <c r="E7039" t="s">
        <v>49</v>
      </c>
      <c r="F7039" t="s">
        <v>2382</v>
      </c>
      <c r="G7039" t="s">
        <v>2383</v>
      </c>
      <c r="H7039" t="s">
        <v>25</v>
      </c>
      <c r="I7039" t="s">
        <v>26</v>
      </c>
      <c r="J7039" t="s">
        <v>3800</v>
      </c>
      <c r="K7039" t="s">
        <v>1274</v>
      </c>
      <c r="L7039">
        <v>30080</v>
      </c>
      <c r="M7039" t="s">
        <v>29</v>
      </c>
      <c r="N7039" t="s">
        <v>5442</v>
      </c>
      <c r="O7039" t="s">
        <v>45</v>
      </c>
      <c r="P7039" t="s">
        <v>89</v>
      </c>
      <c r="Q7039" t="s">
        <v>5443</v>
      </c>
      <c r="R7039">
        <v>12.96</v>
      </c>
      <c r="S7039">
        <v>2</v>
      </c>
      <c r="T7039">
        <v>0</v>
      </c>
      <c r="U7039">
        <v>6.2207999999999997</v>
      </c>
    </row>
    <row r="7040" spans="1:21" x14ac:dyDescent="0.25">
      <c r="A7040">
        <v>7039</v>
      </c>
      <c r="B7040" t="s">
        <v>9260</v>
      </c>
      <c r="C7040" s="1">
        <v>43000</v>
      </c>
      <c r="D7040" s="1">
        <v>43005</v>
      </c>
      <c r="E7040" t="s">
        <v>49</v>
      </c>
      <c r="F7040" t="s">
        <v>2382</v>
      </c>
      <c r="G7040" t="s">
        <v>2383</v>
      </c>
      <c r="H7040" t="s">
        <v>25</v>
      </c>
      <c r="I7040" t="s">
        <v>26</v>
      </c>
      <c r="J7040" t="s">
        <v>3800</v>
      </c>
      <c r="K7040" t="s">
        <v>1274</v>
      </c>
      <c r="L7040">
        <v>30080</v>
      </c>
      <c r="M7040" t="s">
        <v>29</v>
      </c>
      <c r="N7040" t="s">
        <v>9261</v>
      </c>
      <c r="O7040" t="s">
        <v>45</v>
      </c>
      <c r="P7040" t="s">
        <v>67</v>
      </c>
      <c r="Q7040" t="s">
        <v>9262</v>
      </c>
      <c r="R7040">
        <v>17.940000000000001</v>
      </c>
      <c r="S7040">
        <v>3</v>
      </c>
      <c r="T7040">
        <v>0</v>
      </c>
      <c r="U7040">
        <v>6.4584000000000001</v>
      </c>
    </row>
    <row r="7041" spans="1:21" x14ac:dyDescent="0.25">
      <c r="A7041">
        <v>7040</v>
      </c>
      <c r="B7041" t="s">
        <v>9263</v>
      </c>
      <c r="C7041" s="1">
        <v>43086</v>
      </c>
      <c r="D7041" s="1">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v>
      </c>
    </row>
    <row r="7042" spans="1:21" x14ac:dyDescent="0.25">
      <c r="A7042">
        <v>7041</v>
      </c>
      <c r="B7042" t="s">
        <v>9263</v>
      </c>
      <c r="C7042" s="1">
        <v>43086</v>
      </c>
      <c r="D7042" s="1">
        <v>43092</v>
      </c>
      <c r="E7042" t="s">
        <v>49</v>
      </c>
      <c r="F7042" t="s">
        <v>2076</v>
      </c>
      <c r="G7042" t="s">
        <v>2077</v>
      </c>
      <c r="H7042" t="s">
        <v>25</v>
      </c>
      <c r="I7042" t="s">
        <v>26</v>
      </c>
      <c r="J7042" t="s">
        <v>265</v>
      </c>
      <c r="K7042" t="s">
        <v>266</v>
      </c>
      <c r="L7042">
        <v>10009</v>
      </c>
      <c r="M7042" t="s">
        <v>147</v>
      </c>
      <c r="N7042" t="s">
        <v>5494</v>
      </c>
      <c r="O7042" t="s">
        <v>45</v>
      </c>
      <c r="P7042" t="s">
        <v>74</v>
      </c>
      <c r="Q7042" t="s">
        <v>5495</v>
      </c>
      <c r="R7042">
        <v>24.815999999999999</v>
      </c>
      <c r="S7042">
        <v>3</v>
      </c>
      <c r="T7042">
        <v>0.2</v>
      </c>
      <c r="U7042">
        <v>8.3754000000000008</v>
      </c>
    </row>
    <row r="7043" spans="1:21" x14ac:dyDescent="0.25">
      <c r="A7043">
        <v>7042</v>
      </c>
      <c r="B7043" t="s">
        <v>9263</v>
      </c>
      <c r="C7043" s="1">
        <v>43086</v>
      </c>
      <c r="D7043" s="1">
        <v>43092</v>
      </c>
      <c r="E7043" t="s">
        <v>49</v>
      </c>
      <c r="F7043" t="s">
        <v>2076</v>
      </c>
      <c r="G7043" t="s">
        <v>2077</v>
      </c>
      <c r="H7043" t="s">
        <v>25</v>
      </c>
      <c r="I7043" t="s">
        <v>26</v>
      </c>
      <c r="J7043" t="s">
        <v>265</v>
      </c>
      <c r="K7043" t="s">
        <v>266</v>
      </c>
      <c r="L7043">
        <v>10009</v>
      </c>
      <c r="M7043" t="s">
        <v>147</v>
      </c>
      <c r="N7043" t="s">
        <v>5278</v>
      </c>
      <c r="O7043" t="s">
        <v>31</v>
      </c>
      <c r="P7043" t="s">
        <v>64</v>
      </c>
      <c r="Q7043" t="s">
        <v>5279</v>
      </c>
      <c r="R7043">
        <v>124.36</v>
      </c>
      <c r="S7043">
        <v>2</v>
      </c>
      <c r="T7043">
        <v>0</v>
      </c>
      <c r="U7043">
        <v>27.359200000000001</v>
      </c>
    </row>
    <row r="7044" spans="1:21" x14ac:dyDescent="0.25">
      <c r="A7044">
        <v>7043</v>
      </c>
      <c r="B7044" t="s">
        <v>9264</v>
      </c>
      <c r="C7044" s="1">
        <v>42934</v>
      </c>
      <c r="D7044" s="1">
        <v>42939</v>
      </c>
      <c r="E7044" t="s">
        <v>49</v>
      </c>
      <c r="F7044" t="s">
        <v>2308</v>
      </c>
      <c r="G7044" t="s">
        <v>2309</v>
      </c>
      <c r="H7044" t="s">
        <v>25</v>
      </c>
      <c r="I7044" t="s">
        <v>26</v>
      </c>
      <c r="J7044" t="s">
        <v>145</v>
      </c>
      <c r="K7044" t="s">
        <v>146</v>
      </c>
      <c r="L7044">
        <v>19134</v>
      </c>
      <c r="M7044" t="s">
        <v>147</v>
      </c>
      <c r="N7044" t="s">
        <v>7670</v>
      </c>
      <c r="O7044" t="s">
        <v>70</v>
      </c>
      <c r="P7044" t="s">
        <v>1218</v>
      </c>
      <c r="Q7044" t="s">
        <v>7671</v>
      </c>
      <c r="R7044">
        <v>599.97</v>
      </c>
      <c r="S7044">
        <v>5</v>
      </c>
      <c r="T7044">
        <v>0.4</v>
      </c>
      <c r="U7044">
        <v>69.996499999999997</v>
      </c>
    </row>
    <row r="7045" spans="1:21" x14ac:dyDescent="0.25">
      <c r="A7045">
        <v>7044</v>
      </c>
      <c r="B7045" t="s">
        <v>9264</v>
      </c>
      <c r="C7045" s="1">
        <v>42934</v>
      </c>
      <c r="D7045" s="1">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-14.196</v>
      </c>
    </row>
    <row r="7046" spans="1:21" x14ac:dyDescent="0.25">
      <c r="A7046">
        <v>7045</v>
      </c>
      <c r="B7046" t="s">
        <v>9264</v>
      </c>
      <c r="C7046" s="1">
        <v>42934</v>
      </c>
      <c r="D7046" s="1">
        <v>42939</v>
      </c>
      <c r="E7046" t="s">
        <v>49</v>
      </c>
      <c r="F7046" t="s">
        <v>2308</v>
      </c>
      <c r="G7046" t="s">
        <v>2309</v>
      </c>
      <c r="H7046" t="s">
        <v>25</v>
      </c>
      <c r="I7046" t="s">
        <v>26</v>
      </c>
      <c r="J7046" t="s">
        <v>145</v>
      </c>
      <c r="K7046" t="s">
        <v>146</v>
      </c>
      <c r="L7046">
        <v>19134</v>
      </c>
      <c r="M7046" t="s">
        <v>147</v>
      </c>
      <c r="N7046" t="s">
        <v>5417</v>
      </c>
      <c r="O7046" t="s">
        <v>45</v>
      </c>
      <c r="P7046" t="s">
        <v>578</v>
      </c>
      <c r="Q7046" t="s">
        <v>5418</v>
      </c>
      <c r="R7046">
        <v>9.1839999999999993</v>
      </c>
      <c r="S7046">
        <v>2</v>
      </c>
      <c r="T7046">
        <v>0.2</v>
      </c>
      <c r="U7046">
        <v>1.1479999999999999</v>
      </c>
    </row>
    <row r="7047" spans="1:21" x14ac:dyDescent="0.25">
      <c r="A7047">
        <v>7046</v>
      </c>
      <c r="B7047" t="s">
        <v>9265</v>
      </c>
      <c r="C7047" s="1">
        <v>42677</v>
      </c>
      <c r="D7047" s="1">
        <v>42683</v>
      </c>
      <c r="E7047" t="s">
        <v>49</v>
      </c>
      <c r="F7047" t="s">
        <v>5295</v>
      </c>
      <c r="G7047" t="s">
        <v>5296</v>
      </c>
      <c r="H7047" t="s">
        <v>40</v>
      </c>
      <c r="I7047" t="s">
        <v>26</v>
      </c>
      <c r="J7047" t="s">
        <v>816</v>
      </c>
      <c r="K7047" t="s">
        <v>103</v>
      </c>
      <c r="L7047">
        <v>75217</v>
      </c>
      <c r="M7047" t="s">
        <v>104</v>
      </c>
      <c r="N7047" t="s">
        <v>4868</v>
      </c>
      <c r="O7047" t="s">
        <v>45</v>
      </c>
      <c r="P7047" t="s">
        <v>89</v>
      </c>
      <c r="Q7047" t="s">
        <v>4869</v>
      </c>
      <c r="R7047">
        <v>9.2479999999999993</v>
      </c>
      <c r="S7047">
        <v>2</v>
      </c>
      <c r="T7047">
        <v>0.2</v>
      </c>
      <c r="U7047">
        <v>3.3523999999999998</v>
      </c>
    </row>
    <row r="7048" spans="1:21" x14ac:dyDescent="0.25">
      <c r="A7048">
        <v>7047</v>
      </c>
      <c r="B7048" t="s">
        <v>9266</v>
      </c>
      <c r="C7048" s="1">
        <v>41737</v>
      </c>
      <c r="D7048" s="1">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2.4897999999999998</v>
      </c>
    </row>
    <row r="7049" spans="1:21" x14ac:dyDescent="0.25">
      <c r="A7049">
        <v>7048</v>
      </c>
      <c r="B7049" t="s">
        <v>9266</v>
      </c>
      <c r="C7049" s="1">
        <v>41737</v>
      </c>
      <c r="D7049" s="1">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x14ac:dyDescent="0.25">
      <c r="A7050">
        <v>7049</v>
      </c>
      <c r="B7050" t="s">
        <v>9267</v>
      </c>
      <c r="C7050" s="1">
        <v>42596</v>
      </c>
      <c r="D7050" s="1">
        <v>42598</v>
      </c>
      <c r="E7050" t="s">
        <v>187</v>
      </c>
      <c r="F7050" t="s">
        <v>2567</v>
      </c>
      <c r="G7050" t="s">
        <v>2568</v>
      </c>
      <c r="H7050" t="s">
        <v>25</v>
      </c>
      <c r="I7050" t="s">
        <v>26</v>
      </c>
      <c r="J7050" t="s">
        <v>5668</v>
      </c>
      <c r="K7050" t="s">
        <v>334</v>
      </c>
      <c r="L7050">
        <v>37211</v>
      </c>
      <c r="M7050" t="s">
        <v>29</v>
      </c>
      <c r="N7050" t="s">
        <v>6751</v>
      </c>
      <c r="O7050" t="s">
        <v>45</v>
      </c>
      <c r="P7050" t="s">
        <v>89</v>
      </c>
      <c r="Q7050" t="s">
        <v>6752</v>
      </c>
      <c r="R7050">
        <v>15.552</v>
      </c>
      <c r="S7050">
        <v>3</v>
      </c>
      <c r="T7050">
        <v>0.2</v>
      </c>
      <c r="U7050">
        <v>5.4432</v>
      </c>
    </row>
    <row r="7051" spans="1:21" x14ac:dyDescent="0.25">
      <c r="A7051">
        <v>7050</v>
      </c>
      <c r="B7051" t="s">
        <v>9268</v>
      </c>
      <c r="C7051" s="1">
        <v>41907</v>
      </c>
      <c r="D7051" s="1">
        <v>41912</v>
      </c>
      <c r="E7051" t="s">
        <v>49</v>
      </c>
      <c r="F7051" t="s">
        <v>5228</v>
      </c>
      <c r="G7051" t="s">
        <v>5229</v>
      </c>
      <c r="H7051" t="s">
        <v>101</v>
      </c>
      <c r="I7051" t="s">
        <v>26</v>
      </c>
      <c r="J7051" t="s">
        <v>455</v>
      </c>
      <c r="K7051" t="s">
        <v>456</v>
      </c>
      <c r="L7051">
        <v>80013</v>
      </c>
      <c r="M7051" t="s">
        <v>43</v>
      </c>
      <c r="N7051" t="s">
        <v>6953</v>
      </c>
      <c r="O7051" t="s">
        <v>45</v>
      </c>
      <c r="P7051" t="s">
        <v>67</v>
      </c>
      <c r="Q7051" t="s">
        <v>6954</v>
      </c>
      <c r="R7051">
        <v>14.576000000000001</v>
      </c>
      <c r="S7051">
        <v>2</v>
      </c>
      <c r="T7051">
        <v>0.2</v>
      </c>
      <c r="U7051">
        <v>2.3685999999999998</v>
      </c>
    </row>
    <row r="7052" spans="1:21" x14ac:dyDescent="0.25">
      <c r="A7052">
        <v>7051</v>
      </c>
      <c r="B7052" t="s">
        <v>9269</v>
      </c>
      <c r="C7052" s="1">
        <v>42715</v>
      </c>
      <c r="D7052" s="1">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v>
      </c>
      <c r="S7052">
        <v>5</v>
      </c>
      <c r="T7052">
        <v>0.2</v>
      </c>
      <c r="U7052">
        <v>68.12</v>
      </c>
    </row>
    <row r="7053" spans="1:21" x14ac:dyDescent="0.25">
      <c r="A7053">
        <v>7052</v>
      </c>
      <c r="B7053" t="s">
        <v>9269</v>
      </c>
      <c r="C7053" s="1">
        <v>42715</v>
      </c>
      <c r="D7053" s="1">
        <v>42715</v>
      </c>
      <c r="E7053" t="s">
        <v>1292</v>
      </c>
      <c r="F7053" t="s">
        <v>5062</v>
      </c>
      <c r="G7053" t="s">
        <v>5063</v>
      </c>
      <c r="H7053" t="s">
        <v>25</v>
      </c>
      <c r="I7053" t="s">
        <v>26</v>
      </c>
      <c r="J7053" t="s">
        <v>1887</v>
      </c>
      <c r="K7053" t="s">
        <v>42</v>
      </c>
      <c r="L7053">
        <v>92804</v>
      </c>
      <c r="M7053" t="s">
        <v>43</v>
      </c>
      <c r="N7053" t="s">
        <v>8417</v>
      </c>
      <c r="O7053" t="s">
        <v>45</v>
      </c>
      <c r="P7053" t="s">
        <v>67</v>
      </c>
      <c r="Q7053" t="s">
        <v>8418</v>
      </c>
      <c r="R7053">
        <v>23.32</v>
      </c>
      <c r="S7053">
        <v>2</v>
      </c>
      <c r="T7053">
        <v>0</v>
      </c>
      <c r="U7053">
        <v>6.0632000000000001</v>
      </c>
    </row>
    <row r="7054" spans="1:21" x14ac:dyDescent="0.25">
      <c r="A7054">
        <v>7053</v>
      </c>
      <c r="B7054" t="s">
        <v>9269</v>
      </c>
      <c r="C7054" s="1">
        <v>42715</v>
      </c>
      <c r="D7054" s="1">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13.941000000000001</v>
      </c>
    </row>
    <row r="7055" spans="1:21" x14ac:dyDescent="0.25">
      <c r="A7055">
        <v>7054</v>
      </c>
      <c r="B7055" t="s">
        <v>9269</v>
      </c>
      <c r="C7055" s="1">
        <v>42715</v>
      </c>
      <c r="D7055" s="1">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25.191600000000001</v>
      </c>
    </row>
    <row r="7056" spans="1:21" x14ac:dyDescent="0.25">
      <c r="A7056">
        <v>7055</v>
      </c>
      <c r="B7056" t="s">
        <v>9269</v>
      </c>
      <c r="C7056" s="1">
        <v>42715</v>
      </c>
      <c r="D7056" s="1">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v>
      </c>
    </row>
    <row r="7057" spans="1:21" x14ac:dyDescent="0.25">
      <c r="A7057">
        <v>7056</v>
      </c>
      <c r="B7057" t="s">
        <v>9269</v>
      </c>
      <c r="C7057" s="1">
        <v>42715</v>
      </c>
      <c r="D7057" s="1">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11.19</v>
      </c>
    </row>
    <row r="7058" spans="1:21" x14ac:dyDescent="0.25">
      <c r="A7058">
        <v>7057</v>
      </c>
      <c r="B7058" t="s">
        <v>9269</v>
      </c>
      <c r="C7058" s="1">
        <v>42715</v>
      </c>
      <c r="D7058" s="1">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39.873600000000003</v>
      </c>
    </row>
    <row r="7059" spans="1:21" x14ac:dyDescent="0.25">
      <c r="A7059">
        <v>7058</v>
      </c>
      <c r="B7059" t="s">
        <v>9269</v>
      </c>
      <c r="C7059" s="1">
        <v>42715</v>
      </c>
      <c r="D7059" s="1">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892.13599999999997</v>
      </c>
      <c r="S7059">
        <v>7</v>
      </c>
      <c r="T7059">
        <v>0.2</v>
      </c>
      <c r="U7059">
        <v>111.517</v>
      </c>
    </row>
    <row r="7060" spans="1:21" x14ac:dyDescent="0.25">
      <c r="A7060">
        <v>7059</v>
      </c>
      <c r="B7060" t="s">
        <v>9269</v>
      </c>
      <c r="C7060" s="1">
        <v>42715</v>
      </c>
      <c r="D7060" s="1">
        <v>42715</v>
      </c>
      <c r="E7060" t="s">
        <v>1292</v>
      </c>
      <c r="F7060" t="s">
        <v>5062</v>
      </c>
      <c r="G7060" t="s">
        <v>5063</v>
      </c>
      <c r="H7060" t="s">
        <v>25</v>
      </c>
      <c r="I7060" t="s">
        <v>26</v>
      </c>
      <c r="J7060" t="s">
        <v>1887</v>
      </c>
      <c r="K7060" t="s">
        <v>42</v>
      </c>
      <c r="L7060">
        <v>92804</v>
      </c>
      <c r="M7060" t="s">
        <v>43</v>
      </c>
      <c r="N7060" t="s">
        <v>8529</v>
      </c>
      <c r="O7060" t="s">
        <v>45</v>
      </c>
      <c r="P7060" t="s">
        <v>58</v>
      </c>
      <c r="Q7060" t="s">
        <v>8530</v>
      </c>
      <c r="R7060">
        <v>50.22</v>
      </c>
      <c r="S7060">
        <v>3</v>
      </c>
      <c r="T7060">
        <v>0</v>
      </c>
      <c r="U7060">
        <v>2.0087999999999999</v>
      </c>
    </row>
    <row r="7061" spans="1:21" x14ac:dyDescent="0.25">
      <c r="A7061">
        <v>7060</v>
      </c>
      <c r="B7061" t="s">
        <v>9269</v>
      </c>
      <c r="C7061" s="1">
        <v>42715</v>
      </c>
      <c r="D7061" s="1">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24.191800000000001</v>
      </c>
    </row>
    <row r="7062" spans="1:21" x14ac:dyDescent="0.25">
      <c r="A7062">
        <v>7061</v>
      </c>
      <c r="B7062" t="s">
        <v>9269</v>
      </c>
      <c r="C7062" s="1">
        <v>42715</v>
      </c>
      <c r="D7062" s="1">
        <v>42715</v>
      </c>
      <c r="E7062" t="s">
        <v>1292</v>
      </c>
      <c r="F7062" t="s">
        <v>5062</v>
      </c>
      <c r="G7062" t="s">
        <v>5063</v>
      </c>
      <c r="H7062" t="s">
        <v>25</v>
      </c>
      <c r="I7062" t="s">
        <v>26</v>
      </c>
      <c r="J7062" t="s">
        <v>1887</v>
      </c>
      <c r="K7062" t="s">
        <v>42</v>
      </c>
      <c r="L7062">
        <v>92804</v>
      </c>
      <c r="M7062" t="s">
        <v>43</v>
      </c>
      <c r="N7062" t="s">
        <v>9270</v>
      </c>
      <c r="O7062" t="s">
        <v>45</v>
      </c>
      <c r="P7062" t="s">
        <v>74</v>
      </c>
      <c r="Q7062" t="s">
        <v>9271</v>
      </c>
      <c r="R7062">
        <v>5.8719999999999999</v>
      </c>
      <c r="S7062">
        <v>2</v>
      </c>
      <c r="T7062">
        <v>0.2</v>
      </c>
      <c r="U7062">
        <v>2.1286</v>
      </c>
    </row>
    <row r="7063" spans="1:21" x14ac:dyDescent="0.25">
      <c r="A7063">
        <v>7062</v>
      </c>
      <c r="B7063" t="s">
        <v>9272</v>
      </c>
      <c r="C7063" s="1">
        <v>42038</v>
      </c>
      <c r="D7063" s="1">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4.0986000000000002</v>
      </c>
    </row>
    <row r="7064" spans="1:21" x14ac:dyDescent="0.25">
      <c r="A7064">
        <v>7063</v>
      </c>
      <c r="B7064" t="s">
        <v>9273</v>
      </c>
      <c r="C7064" s="1">
        <v>42733</v>
      </c>
      <c r="D7064" s="1">
        <v>42735</v>
      </c>
      <c r="E7064" t="s">
        <v>22</v>
      </c>
      <c r="F7064" t="s">
        <v>917</v>
      </c>
      <c r="G7064" t="s">
        <v>918</v>
      </c>
      <c r="H7064" t="s">
        <v>25</v>
      </c>
      <c r="I7064" t="s">
        <v>26</v>
      </c>
      <c r="J7064" t="s">
        <v>317</v>
      </c>
      <c r="K7064" t="s">
        <v>419</v>
      </c>
      <c r="L7064">
        <v>97477</v>
      </c>
      <c r="M7064" t="s">
        <v>43</v>
      </c>
      <c r="N7064" t="s">
        <v>8411</v>
      </c>
      <c r="O7064" t="s">
        <v>45</v>
      </c>
      <c r="P7064" t="s">
        <v>172</v>
      </c>
      <c r="Q7064" t="s">
        <v>8063</v>
      </c>
      <c r="R7064">
        <v>27.792000000000002</v>
      </c>
      <c r="S7064">
        <v>3</v>
      </c>
      <c r="T7064">
        <v>0.2</v>
      </c>
      <c r="U7064">
        <v>10.422000000000001</v>
      </c>
    </row>
    <row r="7065" spans="1:21" x14ac:dyDescent="0.25">
      <c r="A7065">
        <v>7064</v>
      </c>
      <c r="B7065" t="s">
        <v>9274</v>
      </c>
      <c r="C7065" s="1">
        <v>42978</v>
      </c>
      <c r="D7065" s="1">
        <v>42983</v>
      </c>
      <c r="E7065" t="s">
        <v>49</v>
      </c>
      <c r="F7065" t="s">
        <v>3771</v>
      </c>
      <c r="G7065" t="s">
        <v>3772</v>
      </c>
      <c r="H7065" t="s">
        <v>101</v>
      </c>
      <c r="I7065" t="s">
        <v>26</v>
      </c>
      <c r="J7065" t="s">
        <v>1980</v>
      </c>
      <c r="K7065" t="s">
        <v>419</v>
      </c>
      <c r="L7065">
        <v>97301</v>
      </c>
      <c r="M7065" t="s">
        <v>43</v>
      </c>
      <c r="N7065" t="s">
        <v>6820</v>
      </c>
      <c r="O7065" t="s">
        <v>45</v>
      </c>
      <c r="P7065" t="s">
        <v>578</v>
      </c>
      <c r="Q7065" t="s">
        <v>6821</v>
      </c>
      <c r="R7065">
        <v>6.2080000000000002</v>
      </c>
      <c r="S7065">
        <v>2</v>
      </c>
      <c r="T7065">
        <v>0.2</v>
      </c>
      <c r="U7065">
        <v>0.69840000000000002</v>
      </c>
    </row>
    <row r="7066" spans="1:21" x14ac:dyDescent="0.25">
      <c r="A7066">
        <v>7065</v>
      </c>
      <c r="B7066" t="s">
        <v>9275</v>
      </c>
      <c r="C7066" s="1">
        <v>42770</v>
      </c>
      <c r="D7066" s="1">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8.4941999999999993</v>
      </c>
    </row>
    <row r="7067" spans="1:21" x14ac:dyDescent="0.25">
      <c r="A7067">
        <v>7066</v>
      </c>
      <c r="B7067" t="s">
        <v>9276</v>
      </c>
      <c r="C7067" s="1">
        <v>41979</v>
      </c>
      <c r="D7067" s="1">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x14ac:dyDescent="0.25">
      <c r="A7068">
        <v>7067</v>
      </c>
      <c r="B7068" t="s">
        <v>9277</v>
      </c>
      <c r="C7068" s="1">
        <v>42520</v>
      </c>
      <c r="D7068" s="1">
        <v>42524</v>
      </c>
      <c r="E7068" t="s">
        <v>49</v>
      </c>
      <c r="F7068" t="s">
        <v>5803</v>
      </c>
      <c r="G7068" t="s">
        <v>5804</v>
      </c>
      <c r="H7068" t="s">
        <v>101</v>
      </c>
      <c r="I7068" t="s">
        <v>26</v>
      </c>
      <c r="J7068" t="s">
        <v>41</v>
      </c>
      <c r="K7068" t="s">
        <v>42</v>
      </c>
      <c r="L7068">
        <v>90049</v>
      </c>
      <c r="M7068" t="s">
        <v>43</v>
      </c>
      <c r="N7068" t="s">
        <v>5994</v>
      </c>
      <c r="O7068" t="s">
        <v>45</v>
      </c>
      <c r="P7068" t="s">
        <v>89</v>
      </c>
      <c r="Q7068" t="s">
        <v>5995</v>
      </c>
      <c r="R7068">
        <v>38.880000000000003</v>
      </c>
      <c r="S7068">
        <v>6</v>
      </c>
      <c r="T7068">
        <v>0</v>
      </c>
      <c r="U7068">
        <v>18.662400000000002</v>
      </c>
    </row>
    <row r="7069" spans="1:21" x14ac:dyDescent="0.25">
      <c r="A7069">
        <v>7068</v>
      </c>
      <c r="B7069" t="s">
        <v>9278</v>
      </c>
      <c r="C7069" s="1">
        <v>42511</v>
      </c>
      <c r="D7069" s="1">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1.964</v>
      </c>
      <c r="S7069">
        <v>2</v>
      </c>
      <c r="T7069">
        <v>0.8</v>
      </c>
      <c r="U7069">
        <v>-3.2406000000000001</v>
      </c>
    </row>
    <row r="7070" spans="1:21" x14ac:dyDescent="0.25">
      <c r="A7070">
        <v>7069</v>
      </c>
      <c r="B7070" t="s">
        <v>9278</v>
      </c>
      <c r="C7070" s="1">
        <v>42511</v>
      </c>
      <c r="D7070" s="1">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30.995999999999999</v>
      </c>
    </row>
    <row r="7071" spans="1:21" x14ac:dyDescent="0.25">
      <c r="A7071">
        <v>7070</v>
      </c>
      <c r="B7071" t="s">
        <v>9279</v>
      </c>
      <c r="C7071" s="1">
        <v>41860</v>
      </c>
      <c r="D7071" s="1">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x14ac:dyDescent="0.25">
      <c r="A7072">
        <v>7071</v>
      </c>
      <c r="B7072" t="s">
        <v>9280</v>
      </c>
      <c r="C7072" s="1">
        <v>42618</v>
      </c>
      <c r="D7072" s="1">
        <v>42623</v>
      </c>
      <c r="E7072" t="s">
        <v>22</v>
      </c>
      <c r="F7072" t="s">
        <v>6720</v>
      </c>
      <c r="G7072" t="s">
        <v>6721</v>
      </c>
      <c r="H7072" t="s">
        <v>101</v>
      </c>
      <c r="I7072" t="s">
        <v>26</v>
      </c>
      <c r="J7072" t="s">
        <v>302</v>
      </c>
      <c r="K7072" t="s">
        <v>210</v>
      </c>
      <c r="L7072">
        <v>60653</v>
      </c>
      <c r="M7072" t="s">
        <v>104</v>
      </c>
      <c r="N7072" t="s">
        <v>2376</v>
      </c>
      <c r="O7072" t="s">
        <v>45</v>
      </c>
      <c r="P7072" t="s">
        <v>89</v>
      </c>
      <c r="Q7072" t="s">
        <v>2377</v>
      </c>
      <c r="R7072">
        <v>9.2479999999999993</v>
      </c>
      <c r="S7072">
        <v>2</v>
      </c>
      <c r="T7072">
        <v>0.2</v>
      </c>
      <c r="U7072">
        <v>3.3523999999999998</v>
      </c>
    </row>
    <row r="7073" spans="1:21" x14ac:dyDescent="0.25">
      <c r="A7073">
        <v>7072</v>
      </c>
      <c r="B7073" t="s">
        <v>9281</v>
      </c>
      <c r="C7073" s="1">
        <v>42574</v>
      </c>
      <c r="D7073" s="1">
        <v>42579</v>
      </c>
      <c r="E7073" t="s">
        <v>49</v>
      </c>
      <c r="F7073" t="s">
        <v>2006</v>
      </c>
      <c r="G7073" t="s">
        <v>2007</v>
      </c>
      <c r="H7073" t="s">
        <v>25</v>
      </c>
      <c r="I7073" t="s">
        <v>26</v>
      </c>
      <c r="J7073" t="s">
        <v>7296</v>
      </c>
      <c r="K7073" t="s">
        <v>103</v>
      </c>
      <c r="L7073">
        <v>78501</v>
      </c>
      <c r="M7073" t="s">
        <v>104</v>
      </c>
      <c r="N7073" t="s">
        <v>6259</v>
      </c>
      <c r="O7073" t="s">
        <v>45</v>
      </c>
      <c r="P7073" t="s">
        <v>67</v>
      </c>
      <c r="Q7073" t="s">
        <v>6260</v>
      </c>
      <c r="R7073">
        <v>4.4480000000000004</v>
      </c>
      <c r="S7073">
        <v>2</v>
      </c>
      <c r="T7073">
        <v>0.2</v>
      </c>
      <c r="U7073">
        <v>0.33360000000000001</v>
      </c>
    </row>
    <row r="7074" spans="1:21" x14ac:dyDescent="0.25">
      <c r="A7074">
        <v>7073</v>
      </c>
      <c r="B7074" t="s">
        <v>9281</v>
      </c>
      <c r="C7074" s="1">
        <v>42574</v>
      </c>
      <c r="D7074" s="1">
        <v>42579</v>
      </c>
      <c r="E7074" t="s">
        <v>49</v>
      </c>
      <c r="F7074" t="s">
        <v>2006</v>
      </c>
      <c r="G7074" t="s">
        <v>2007</v>
      </c>
      <c r="H7074" t="s">
        <v>25</v>
      </c>
      <c r="I7074" t="s">
        <v>26</v>
      </c>
      <c r="J7074" t="s">
        <v>7296</v>
      </c>
      <c r="K7074" t="s">
        <v>103</v>
      </c>
      <c r="L7074">
        <v>78501</v>
      </c>
      <c r="M7074" t="s">
        <v>104</v>
      </c>
      <c r="N7074" t="s">
        <v>4454</v>
      </c>
      <c r="O7074" t="s">
        <v>45</v>
      </c>
      <c r="P7074" t="s">
        <v>89</v>
      </c>
      <c r="Q7074" t="s">
        <v>4455</v>
      </c>
      <c r="R7074">
        <v>5.1840000000000002</v>
      </c>
      <c r="S7074">
        <v>1</v>
      </c>
      <c r="T7074">
        <v>0.2</v>
      </c>
      <c r="U7074">
        <v>1.8144</v>
      </c>
    </row>
    <row r="7075" spans="1:21" x14ac:dyDescent="0.25">
      <c r="A7075">
        <v>7074</v>
      </c>
      <c r="B7075" t="s">
        <v>9281</v>
      </c>
      <c r="C7075" s="1">
        <v>42574</v>
      </c>
      <c r="D7075" s="1">
        <v>42579</v>
      </c>
      <c r="E7075" t="s">
        <v>49</v>
      </c>
      <c r="F7075" t="s">
        <v>2006</v>
      </c>
      <c r="G7075" t="s">
        <v>2007</v>
      </c>
      <c r="H7075" t="s">
        <v>25</v>
      </c>
      <c r="I7075" t="s">
        <v>26</v>
      </c>
      <c r="J7075" t="s">
        <v>7296</v>
      </c>
      <c r="K7075" t="s">
        <v>103</v>
      </c>
      <c r="L7075">
        <v>78501</v>
      </c>
      <c r="M7075" t="s">
        <v>104</v>
      </c>
      <c r="N7075" t="s">
        <v>1569</v>
      </c>
      <c r="O7075" t="s">
        <v>45</v>
      </c>
      <c r="P7075" t="s">
        <v>67</v>
      </c>
      <c r="Q7075" t="s">
        <v>1570</v>
      </c>
      <c r="R7075">
        <v>175.92</v>
      </c>
      <c r="S7075">
        <v>5</v>
      </c>
      <c r="T7075">
        <v>0.2</v>
      </c>
      <c r="U7075">
        <v>15.393000000000001</v>
      </c>
    </row>
    <row r="7076" spans="1:21" x14ac:dyDescent="0.25">
      <c r="A7076">
        <v>7075</v>
      </c>
      <c r="B7076" t="s">
        <v>9281</v>
      </c>
      <c r="C7076" s="1">
        <v>42574</v>
      </c>
      <c r="D7076" s="1">
        <v>42579</v>
      </c>
      <c r="E7076" t="s">
        <v>49</v>
      </c>
      <c r="F7076" t="s">
        <v>2006</v>
      </c>
      <c r="G7076" t="s">
        <v>2007</v>
      </c>
      <c r="H7076" t="s">
        <v>25</v>
      </c>
      <c r="I7076" t="s">
        <v>26</v>
      </c>
      <c r="J7076" t="s">
        <v>7296</v>
      </c>
      <c r="K7076" t="s">
        <v>103</v>
      </c>
      <c r="L7076">
        <v>78501</v>
      </c>
      <c r="M7076" t="s">
        <v>104</v>
      </c>
      <c r="N7076" t="s">
        <v>3885</v>
      </c>
      <c r="O7076" t="s">
        <v>45</v>
      </c>
      <c r="P7076" t="s">
        <v>74</v>
      </c>
      <c r="Q7076" t="s">
        <v>1216</v>
      </c>
      <c r="R7076">
        <v>4.7519999999999998</v>
      </c>
      <c r="S7076">
        <v>4</v>
      </c>
      <c r="T7076">
        <v>0.8</v>
      </c>
      <c r="U7076">
        <v>-8.3160000000000007</v>
      </c>
    </row>
    <row r="7077" spans="1:21" x14ac:dyDescent="0.25">
      <c r="A7077">
        <v>7076</v>
      </c>
      <c r="B7077" t="s">
        <v>9281</v>
      </c>
      <c r="C7077" s="1">
        <v>42574</v>
      </c>
      <c r="D7077" s="1">
        <v>42579</v>
      </c>
      <c r="E7077" t="s">
        <v>49</v>
      </c>
      <c r="F7077" t="s">
        <v>2006</v>
      </c>
      <c r="G7077" t="s">
        <v>2007</v>
      </c>
      <c r="H7077" t="s">
        <v>25</v>
      </c>
      <c r="I7077" t="s">
        <v>26</v>
      </c>
      <c r="J7077" t="s">
        <v>7296</v>
      </c>
      <c r="K7077" t="s">
        <v>103</v>
      </c>
      <c r="L7077">
        <v>78501</v>
      </c>
      <c r="M7077" t="s">
        <v>104</v>
      </c>
      <c r="N7077" t="s">
        <v>4225</v>
      </c>
      <c r="O7077" t="s">
        <v>45</v>
      </c>
      <c r="P7077" t="s">
        <v>578</v>
      </c>
      <c r="Q7077" t="s">
        <v>4226</v>
      </c>
      <c r="R7077">
        <v>13.343999999999999</v>
      </c>
      <c r="S7077">
        <v>2</v>
      </c>
      <c r="T7077">
        <v>0.2</v>
      </c>
      <c r="U7077">
        <v>1.0007999999999999</v>
      </c>
    </row>
    <row r="7078" spans="1:21" x14ac:dyDescent="0.25">
      <c r="A7078">
        <v>7077</v>
      </c>
      <c r="B7078" t="s">
        <v>9282</v>
      </c>
      <c r="C7078" s="1">
        <v>42502</v>
      </c>
      <c r="D7078" s="1">
        <v>42507</v>
      </c>
      <c r="E7078" t="s">
        <v>49</v>
      </c>
      <c r="F7078" t="s">
        <v>7990</v>
      </c>
      <c r="G7078" t="s">
        <v>7991</v>
      </c>
      <c r="H7078" t="s">
        <v>25</v>
      </c>
      <c r="I7078" t="s">
        <v>26</v>
      </c>
      <c r="J7078" t="s">
        <v>94</v>
      </c>
      <c r="K7078" t="s">
        <v>95</v>
      </c>
      <c r="L7078">
        <v>98105</v>
      </c>
      <c r="M7078" t="s">
        <v>43</v>
      </c>
      <c r="N7078" t="s">
        <v>2340</v>
      </c>
      <c r="O7078" t="s">
        <v>45</v>
      </c>
      <c r="P7078" t="s">
        <v>172</v>
      </c>
      <c r="Q7078" t="s">
        <v>2341</v>
      </c>
      <c r="R7078">
        <v>54.9</v>
      </c>
      <c r="S7078">
        <v>5</v>
      </c>
      <c r="T7078">
        <v>0</v>
      </c>
      <c r="U7078">
        <v>26.901</v>
      </c>
    </row>
    <row r="7079" spans="1:21" x14ac:dyDescent="0.25">
      <c r="A7079">
        <v>7078</v>
      </c>
      <c r="B7079" t="s">
        <v>9283</v>
      </c>
      <c r="C7079" s="1">
        <v>42615</v>
      </c>
      <c r="D7079" s="1">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22.911000000000001</v>
      </c>
      <c r="S7079">
        <v>7</v>
      </c>
      <c r="T7079">
        <v>0.7</v>
      </c>
      <c r="U7079">
        <v>-17.565100000000001</v>
      </c>
    </row>
    <row r="7080" spans="1:21" x14ac:dyDescent="0.25">
      <c r="A7080">
        <v>7079</v>
      </c>
      <c r="B7080" t="s">
        <v>9283</v>
      </c>
      <c r="C7080" s="1">
        <v>42615</v>
      </c>
      <c r="D7080" s="1">
        <v>42619</v>
      </c>
      <c r="E7080" t="s">
        <v>49</v>
      </c>
      <c r="F7080" t="s">
        <v>4806</v>
      </c>
      <c r="G7080" t="s">
        <v>4807</v>
      </c>
      <c r="H7080" t="s">
        <v>25</v>
      </c>
      <c r="I7080" t="s">
        <v>26</v>
      </c>
      <c r="J7080" t="s">
        <v>466</v>
      </c>
      <c r="K7080" t="s">
        <v>87</v>
      </c>
      <c r="L7080">
        <v>28205</v>
      </c>
      <c r="M7080" t="s">
        <v>29</v>
      </c>
      <c r="N7080" t="s">
        <v>5946</v>
      </c>
      <c r="O7080" t="s">
        <v>45</v>
      </c>
      <c r="P7080" t="s">
        <v>77</v>
      </c>
      <c r="Q7080" t="s">
        <v>5947</v>
      </c>
      <c r="R7080">
        <v>309.45600000000002</v>
      </c>
      <c r="S7080">
        <v>9</v>
      </c>
      <c r="T7080">
        <v>0.2</v>
      </c>
      <c r="U7080">
        <v>34.813800000000001</v>
      </c>
    </row>
    <row r="7081" spans="1:21" x14ac:dyDescent="0.25">
      <c r="A7081">
        <v>7080</v>
      </c>
      <c r="B7081" t="s">
        <v>9283</v>
      </c>
      <c r="C7081" s="1">
        <v>42615</v>
      </c>
      <c r="D7081" s="1">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v>
      </c>
      <c r="S7081">
        <v>4</v>
      </c>
      <c r="T7081">
        <v>0.2</v>
      </c>
      <c r="U7081">
        <v>3.4047999999999998</v>
      </c>
    </row>
    <row r="7082" spans="1:21" x14ac:dyDescent="0.25">
      <c r="A7082">
        <v>7081</v>
      </c>
      <c r="B7082" t="s">
        <v>9283</v>
      </c>
      <c r="C7082" s="1">
        <v>42615</v>
      </c>
      <c r="D7082" s="1">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472.51799999999997</v>
      </c>
      <c r="S7082">
        <v>3</v>
      </c>
      <c r="T7082">
        <v>0.4</v>
      </c>
      <c r="U7082">
        <v>-149.63069999999999</v>
      </c>
    </row>
    <row r="7083" spans="1:21" x14ac:dyDescent="0.25">
      <c r="A7083">
        <v>7082</v>
      </c>
      <c r="B7083" t="s">
        <v>9283</v>
      </c>
      <c r="C7083" s="1">
        <v>42615</v>
      </c>
      <c r="D7083" s="1">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v>
      </c>
      <c r="S7083">
        <v>3</v>
      </c>
      <c r="T7083">
        <v>0.2</v>
      </c>
      <c r="U7083">
        <v>303.80399999999997</v>
      </c>
    </row>
    <row r="7084" spans="1:21" x14ac:dyDescent="0.25">
      <c r="A7084">
        <v>7083</v>
      </c>
      <c r="B7084" t="s">
        <v>9283</v>
      </c>
      <c r="C7084" s="1">
        <v>42615</v>
      </c>
      <c r="D7084" s="1">
        <v>42619</v>
      </c>
      <c r="E7084" t="s">
        <v>49</v>
      </c>
      <c r="F7084" t="s">
        <v>4806</v>
      </c>
      <c r="G7084" t="s">
        <v>4807</v>
      </c>
      <c r="H7084" t="s">
        <v>25</v>
      </c>
      <c r="I7084" t="s">
        <v>26</v>
      </c>
      <c r="J7084" t="s">
        <v>466</v>
      </c>
      <c r="K7084" t="s">
        <v>87</v>
      </c>
      <c r="L7084">
        <v>28205</v>
      </c>
      <c r="M7084" t="s">
        <v>29</v>
      </c>
      <c r="N7084" t="s">
        <v>5941</v>
      </c>
      <c r="O7084" t="s">
        <v>45</v>
      </c>
      <c r="P7084" t="s">
        <v>74</v>
      </c>
      <c r="Q7084" t="s">
        <v>5942</v>
      </c>
      <c r="R7084">
        <v>17.22</v>
      </c>
      <c r="S7084">
        <v>5</v>
      </c>
      <c r="T7084">
        <v>0.7</v>
      </c>
      <c r="U7084">
        <v>-12.628</v>
      </c>
    </row>
    <row r="7085" spans="1:21" x14ac:dyDescent="0.25">
      <c r="A7085">
        <v>7084</v>
      </c>
      <c r="B7085" t="s">
        <v>9284</v>
      </c>
      <c r="C7085" s="1">
        <v>42937</v>
      </c>
      <c r="D7085" s="1">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1" x14ac:dyDescent="0.25">
      <c r="A7086">
        <v>7085</v>
      </c>
      <c r="B7086" t="s">
        <v>9284</v>
      </c>
      <c r="C7086" s="1">
        <v>42937</v>
      </c>
      <c r="D7086" s="1">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v>
      </c>
      <c r="S7086">
        <v>9</v>
      </c>
      <c r="T7086">
        <v>0.2</v>
      </c>
      <c r="U7086">
        <v>121.9644</v>
      </c>
    </row>
    <row r="7087" spans="1:21" x14ac:dyDescent="0.25">
      <c r="A7087">
        <v>7086</v>
      </c>
      <c r="B7087" t="s">
        <v>9285</v>
      </c>
      <c r="C7087" s="1">
        <v>43003</v>
      </c>
      <c r="D7087" s="1">
        <v>43006</v>
      </c>
      <c r="E7087" t="s">
        <v>187</v>
      </c>
      <c r="F7087" t="s">
        <v>2828</v>
      </c>
      <c r="G7087" t="s">
        <v>2829</v>
      </c>
      <c r="H7087" t="s">
        <v>40</v>
      </c>
      <c r="I7087" t="s">
        <v>26</v>
      </c>
      <c r="J7087" t="s">
        <v>2256</v>
      </c>
      <c r="K7087" t="s">
        <v>146</v>
      </c>
      <c r="L7087">
        <v>19013</v>
      </c>
      <c r="M7087" t="s">
        <v>147</v>
      </c>
      <c r="N7087" t="s">
        <v>6722</v>
      </c>
      <c r="O7087" t="s">
        <v>45</v>
      </c>
      <c r="P7087" t="s">
        <v>74</v>
      </c>
      <c r="Q7087" t="s">
        <v>6723</v>
      </c>
      <c r="R7087">
        <v>8.5950000000000006</v>
      </c>
      <c r="S7087">
        <v>5</v>
      </c>
      <c r="T7087">
        <v>0.7</v>
      </c>
      <c r="U7087">
        <v>-6.3029999999999999</v>
      </c>
    </row>
    <row r="7088" spans="1:21" x14ac:dyDescent="0.25">
      <c r="A7088">
        <v>7087</v>
      </c>
      <c r="B7088" t="s">
        <v>9285</v>
      </c>
      <c r="C7088" s="1">
        <v>43003</v>
      </c>
      <c r="D7088" s="1">
        <v>43006</v>
      </c>
      <c r="E7088" t="s">
        <v>187</v>
      </c>
      <c r="F7088" t="s">
        <v>2828</v>
      </c>
      <c r="G7088" t="s">
        <v>2829</v>
      </c>
      <c r="H7088" t="s">
        <v>40</v>
      </c>
      <c r="I7088" t="s">
        <v>26</v>
      </c>
      <c r="J7088" t="s">
        <v>2256</v>
      </c>
      <c r="K7088" t="s">
        <v>146</v>
      </c>
      <c r="L7088">
        <v>19013</v>
      </c>
      <c r="M7088" t="s">
        <v>147</v>
      </c>
      <c r="N7088" t="s">
        <v>5901</v>
      </c>
      <c r="O7088" t="s">
        <v>45</v>
      </c>
      <c r="P7088" t="s">
        <v>578</v>
      </c>
      <c r="Q7088" t="s">
        <v>5902</v>
      </c>
      <c r="R7088">
        <v>190.89599999999999</v>
      </c>
      <c r="S7088">
        <v>2</v>
      </c>
      <c r="T7088">
        <v>0.2</v>
      </c>
      <c r="U7088">
        <v>-42.951599999999999</v>
      </c>
    </row>
    <row r="7089" spans="1:21" x14ac:dyDescent="0.25">
      <c r="A7089">
        <v>7088</v>
      </c>
      <c r="B7089" t="s">
        <v>9286</v>
      </c>
      <c r="C7089" s="1">
        <v>42950</v>
      </c>
      <c r="D7089" s="1">
        <v>42953</v>
      </c>
      <c r="E7089" t="s">
        <v>22</v>
      </c>
      <c r="F7089" t="s">
        <v>5928</v>
      </c>
      <c r="G7089" t="s">
        <v>5929</v>
      </c>
      <c r="H7089" t="s">
        <v>25</v>
      </c>
      <c r="I7089" t="s">
        <v>26</v>
      </c>
      <c r="J7089" t="s">
        <v>41</v>
      </c>
      <c r="K7089" t="s">
        <v>42</v>
      </c>
      <c r="L7089">
        <v>90004</v>
      </c>
      <c r="M7089" t="s">
        <v>43</v>
      </c>
      <c r="N7089" t="s">
        <v>5275</v>
      </c>
      <c r="O7089" t="s">
        <v>45</v>
      </c>
      <c r="P7089" t="s">
        <v>58</v>
      </c>
      <c r="Q7089" t="s">
        <v>5276</v>
      </c>
      <c r="R7089">
        <v>99.87</v>
      </c>
      <c r="S7089">
        <v>3</v>
      </c>
      <c r="T7089">
        <v>0</v>
      </c>
      <c r="U7089">
        <v>23.968800000000002</v>
      </c>
    </row>
    <row r="7090" spans="1:21" x14ac:dyDescent="0.25">
      <c r="A7090">
        <v>7089</v>
      </c>
      <c r="B7090" t="s">
        <v>9287</v>
      </c>
      <c r="C7090" s="1">
        <v>42302</v>
      </c>
      <c r="D7090" s="1">
        <v>42304</v>
      </c>
      <c r="E7090" t="s">
        <v>22</v>
      </c>
      <c r="F7090" t="s">
        <v>1938</v>
      </c>
      <c r="G7090" t="s">
        <v>1939</v>
      </c>
      <c r="H7090" t="s">
        <v>25</v>
      </c>
      <c r="I7090" t="s">
        <v>26</v>
      </c>
      <c r="J7090" t="s">
        <v>5477</v>
      </c>
      <c r="K7090" t="s">
        <v>1395</v>
      </c>
      <c r="L7090">
        <v>89431</v>
      </c>
      <c r="M7090" t="s">
        <v>43</v>
      </c>
      <c r="N7090" t="s">
        <v>4140</v>
      </c>
      <c r="O7090" t="s">
        <v>45</v>
      </c>
      <c r="P7090" t="s">
        <v>67</v>
      </c>
      <c r="Q7090" t="s">
        <v>4141</v>
      </c>
      <c r="R7090">
        <v>79.36</v>
      </c>
      <c r="S7090">
        <v>4</v>
      </c>
      <c r="T7090">
        <v>0</v>
      </c>
      <c r="U7090">
        <v>23.808</v>
      </c>
    </row>
    <row r="7091" spans="1:21" x14ac:dyDescent="0.25">
      <c r="A7091">
        <v>7090</v>
      </c>
      <c r="B7091" t="s">
        <v>9288</v>
      </c>
      <c r="C7091" s="1">
        <v>42901</v>
      </c>
      <c r="D7091" s="1">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7.4974999999999996</v>
      </c>
    </row>
    <row r="7092" spans="1:21" x14ac:dyDescent="0.25">
      <c r="A7092">
        <v>7091</v>
      </c>
      <c r="B7092" t="s">
        <v>9289</v>
      </c>
      <c r="C7092" s="1">
        <v>42013</v>
      </c>
      <c r="D7092" s="1">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49.970399999999998</v>
      </c>
    </row>
    <row r="7093" spans="1:21" x14ac:dyDescent="0.25">
      <c r="A7093">
        <v>7092</v>
      </c>
      <c r="B7093" t="s">
        <v>9289</v>
      </c>
      <c r="C7093" s="1">
        <v>42013</v>
      </c>
      <c r="D7093" s="1">
        <v>42017</v>
      </c>
      <c r="E7093" t="s">
        <v>49</v>
      </c>
      <c r="F7093" t="s">
        <v>4494</v>
      </c>
      <c r="G7093" t="s">
        <v>4495</v>
      </c>
      <c r="H7093" t="s">
        <v>25</v>
      </c>
      <c r="I7093" t="s">
        <v>26</v>
      </c>
      <c r="J7093" t="s">
        <v>27</v>
      </c>
      <c r="K7093" t="s">
        <v>28</v>
      </c>
      <c r="L7093">
        <v>42420</v>
      </c>
      <c r="M7093" t="s">
        <v>29</v>
      </c>
      <c r="N7093" t="s">
        <v>5374</v>
      </c>
      <c r="O7093" t="s">
        <v>45</v>
      </c>
      <c r="P7093" t="s">
        <v>77</v>
      </c>
      <c r="Q7093" t="s">
        <v>5375</v>
      </c>
      <c r="R7093">
        <v>163.44</v>
      </c>
      <c r="S7093">
        <v>3</v>
      </c>
      <c r="T7093">
        <v>0</v>
      </c>
      <c r="U7093">
        <v>45.763199999999998</v>
      </c>
    </row>
    <row r="7094" spans="1:21" x14ac:dyDescent="0.25">
      <c r="A7094">
        <v>7093</v>
      </c>
      <c r="B7094" t="s">
        <v>9289</v>
      </c>
      <c r="C7094" s="1">
        <v>42013</v>
      </c>
      <c r="D7094" s="1">
        <v>42017</v>
      </c>
      <c r="E7094" t="s">
        <v>49</v>
      </c>
      <c r="F7094" t="s">
        <v>4494</v>
      </c>
      <c r="G7094" t="s">
        <v>4495</v>
      </c>
      <c r="H7094" t="s">
        <v>25</v>
      </c>
      <c r="I7094" t="s">
        <v>26</v>
      </c>
      <c r="J7094" t="s">
        <v>27</v>
      </c>
      <c r="K7094" t="s">
        <v>28</v>
      </c>
      <c r="L7094">
        <v>42420</v>
      </c>
      <c r="M7094" t="s">
        <v>29</v>
      </c>
      <c r="N7094" t="s">
        <v>5770</v>
      </c>
      <c r="O7094" t="s">
        <v>45</v>
      </c>
      <c r="P7094" t="s">
        <v>67</v>
      </c>
      <c r="Q7094" t="s">
        <v>5771</v>
      </c>
      <c r="R7094">
        <v>42.76</v>
      </c>
      <c r="S7094">
        <v>2</v>
      </c>
      <c r="T7094">
        <v>0</v>
      </c>
      <c r="U7094">
        <v>11.117599999999999</v>
      </c>
    </row>
    <row r="7095" spans="1:21" x14ac:dyDescent="0.25">
      <c r="A7095">
        <v>7094</v>
      </c>
      <c r="B7095" t="s">
        <v>9289</v>
      </c>
      <c r="C7095" s="1">
        <v>42013</v>
      </c>
      <c r="D7095" s="1">
        <v>42017</v>
      </c>
      <c r="E7095" t="s">
        <v>49</v>
      </c>
      <c r="F7095" t="s">
        <v>4494</v>
      </c>
      <c r="G7095" t="s">
        <v>4495</v>
      </c>
      <c r="H7095" t="s">
        <v>25</v>
      </c>
      <c r="I7095" t="s">
        <v>26</v>
      </c>
      <c r="J7095" t="s">
        <v>27</v>
      </c>
      <c r="K7095" t="s">
        <v>28</v>
      </c>
      <c r="L7095">
        <v>42420</v>
      </c>
      <c r="M7095" t="s">
        <v>29</v>
      </c>
      <c r="N7095" t="s">
        <v>6658</v>
      </c>
      <c r="O7095" t="s">
        <v>45</v>
      </c>
      <c r="P7095" t="s">
        <v>89</v>
      </c>
      <c r="Q7095" t="s">
        <v>6659</v>
      </c>
      <c r="R7095">
        <v>51.55</v>
      </c>
      <c r="S7095">
        <v>5</v>
      </c>
      <c r="T7095">
        <v>0</v>
      </c>
      <c r="U7095">
        <v>24.2285</v>
      </c>
    </row>
    <row r="7096" spans="1:21" x14ac:dyDescent="0.25">
      <c r="A7096">
        <v>7095</v>
      </c>
      <c r="B7096" t="s">
        <v>9290</v>
      </c>
      <c r="C7096" s="1">
        <v>42044</v>
      </c>
      <c r="D7096" s="1">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89.991</v>
      </c>
    </row>
    <row r="7097" spans="1:21" x14ac:dyDescent="0.25">
      <c r="A7097">
        <v>7096</v>
      </c>
      <c r="B7097" t="s">
        <v>9291</v>
      </c>
      <c r="C7097" s="1">
        <v>42601</v>
      </c>
      <c r="D7097" s="1">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55.008000000000003</v>
      </c>
    </row>
    <row r="7098" spans="1:21" x14ac:dyDescent="0.25">
      <c r="A7098">
        <v>7097</v>
      </c>
      <c r="B7098" t="s">
        <v>9291</v>
      </c>
      <c r="C7098" s="1">
        <v>42601</v>
      </c>
      <c r="D7098" s="1">
        <v>42602</v>
      </c>
      <c r="E7098" t="s">
        <v>187</v>
      </c>
      <c r="F7098" t="s">
        <v>2182</v>
      </c>
      <c r="G7098" t="s">
        <v>2183</v>
      </c>
      <c r="H7098" t="s">
        <v>25</v>
      </c>
      <c r="I7098" t="s">
        <v>26</v>
      </c>
      <c r="J7098" t="s">
        <v>265</v>
      </c>
      <c r="K7098" t="s">
        <v>266</v>
      </c>
      <c r="L7098">
        <v>10009</v>
      </c>
      <c r="M7098" t="s">
        <v>147</v>
      </c>
      <c r="N7098" t="s">
        <v>6996</v>
      </c>
      <c r="O7098" t="s">
        <v>45</v>
      </c>
      <c r="P7098" t="s">
        <v>74</v>
      </c>
      <c r="Q7098" t="s">
        <v>6997</v>
      </c>
      <c r="R7098">
        <v>276.78399999999999</v>
      </c>
      <c r="S7098">
        <v>2</v>
      </c>
      <c r="T7098">
        <v>0.2</v>
      </c>
      <c r="U7098">
        <v>89.954800000000006</v>
      </c>
    </row>
    <row r="7099" spans="1:21" x14ac:dyDescent="0.25">
      <c r="A7099">
        <v>7098</v>
      </c>
      <c r="B7099" t="s">
        <v>9291</v>
      </c>
      <c r="C7099" s="1">
        <v>42601</v>
      </c>
      <c r="D7099" s="1">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9.1784999999999997</v>
      </c>
    </row>
    <row r="7100" spans="1:21" x14ac:dyDescent="0.25">
      <c r="A7100">
        <v>7099</v>
      </c>
      <c r="B7100" t="s">
        <v>9292</v>
      </c>
      <c r="C7100" s="1">
        <v>43045</v>
      </c>
      <c r="D7100" s="1">
        <v>43049</v>
      </c>
      <c r="E7100" t="s">
        <v>49</v>
      </c>
      <c r="F7100" t="s">
        <v>2204</v>
      </c>
      <c r="G7100" t="s">
        <v>2205</v>
      </c>
      <c r="H7100" t="s">
        <v>25</v>
      </c>
      <c r="I7100" t="s">
        <v>26</v>
      </c>
      <c r="J7100" t="s">
        <v>265</v>
      </c>
      <c r="K7100" t="s">
        <v>266</v>
      </c>
      <c r="L7100">
        <v>10011</v>
      </c>
      <c r="M7100" t="s">
        <v>147</v>
      </c>
      <c r="N7100" t="s">
        <v>8185</v>
      </c>
      <c r="O7100" t="s">
        <v>45</v>
      </c>
      <c r="P7100" t="s">
        <v>89</v>
      </c>
      <c r="Q7100" t="s">
        <v>8186</v>
      </c>
      <c r="R7100">
        <v>318.95999999999998</v>
      </c>
      <c r="S7100">
        <v>9</v>
      </c>
      <c r="T7100">
        <v>0</v>
      </c>
      <c r="U7100">
        <v>149.91120000000001</v>
      </c>
    </row>
    <row r="7101" spans="1:21" x14ac:dyDescent="0.25">
      <c r="A7101">
        <v>7100</v>
      </c>
      <c r="B7101" t="s">
        <v>9293</v>
      </c>
      <c r="C7101" s="1">
        <v>42364</v>
      </c>
      <c r="D7101" s="1">
        <v>42368</v>
      </c>
      <c r="E7101" t="s">
        <v>22</v>
      </c>
      <c r="F7101" t="s">
        <v>5886</v>
      </c>
      <c r="G7101" t="s">
        <v>5887</v>
      </c>
      <c r="H7101" t="s">
        <v>25</v>
      </c>
      <c r="I7101" t="s">
        <v>26</v>
      </c>
      <c r="J7101" t="s">
        <v>265</v>
      </c>
      <c r="K7101" t="s">
        <v>266</v>
      </c>
      <c r="L7101">
        <v>10009</v>
      </c>
      <c r="M7101" t="s">
        <v>147</v>
      </c>
      <c r="N7101" t="s">
        <v>8185</v>
      </c>
      <c r="O7101" t="s">
        <v>45</v>
      </c>
      <c r="P7101" t="s">
        <v>89</v>
      </c>
      <c r="Q7101" t="s">
        <v>8186</v>
      </c>
      <c r="R7101">
        <v>212.64</v>
      </c>
      <c r="S7101">
        <v>6</v>
      </c>
      <c r="T7101">
        <v>0</v>
      </c>
      <c r="U7101">
        <v>99.940799999999996</v>
      </c>
    </row>
    <row r="7102" spans="1:21" x14ac:dyDescent="0.25">
      <c r="A7102">
        <v>7101</v>
      </c>
      <c r="B7102" t="s">
        <v>9294</v>
      </c>
      <c r="C7102" s="1">
        <v>41966</v>
      </c>
      <c r="D7102" s="1">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8.8019999999999996</v>
      </c>
    </row>
    <row r="7103" spans="1:21" x14ac:dyDescent="0.25">
      <c r="A7103">
        <v>7102</v>
      </c>
      <c r="B7103" t="s">
        <v>9295</v>
      </c>
      <c r="C7103" s="1">
        <v>42583</v>
      </c>
      <c r="D7103" s="1">
        <v>42587</v>
      </c>
      <c r="E7103" t="s">
        <v>22</v>
      </c>
      <c r="F7103" t="s">
        <v>7294</v>
      </c>
      <c r="G7103" t="s">
        <v>7295</v>
      </c>
      <c r="H7103" t="s">
        <v>40</v>
      </c>
      <c r="I7103" t="s">
        <v>26</v>
      </c>
      <c r="J7103" t="s">
        <v>1618</v>
      </c>
      <c r="K7103" t="s">
        <v>103</v>
      </c>
      <c r="L7103">
        <v>79109</v>
      </c>
      <c r="M7103" t="s">
        <v>104</v>
      </c>
      <c r="N7103" t="s">
        <v>184</v>
      </c>
      <c r="O7103" t="s">
        <v>45</v>
      </c>
      <c r="P7103" t="s">
        <v>89</v>
      </c>
      <c r="Q7103" t="s">
        <v>185</v>
      </c>
      <c r="R7103">
        <v>19.648</v>
      </c>
      <c r="S7103">
        <v>2</v>
      </c>
      <c r="T7103">
        <v>0.2</v>
      </c>
      <c r="U7103">
        <v>6.6311999999999998</v>
      </c>
    </row>
    <row r="7104" spans="1:21" x14ac:dyDescent="0.25">
      <c r="A7104">
        <v>7103</v>
      </c>
      <c r="B7104" t="s">
        <v>9296</v>
      </c>
      <c r="C7104" s="1">
        <v>41903</v>
      </c>
      <c r="D7104" s="1">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v>
      </c>
      <c r="S7104">
        <v>3</v>
      </c>
      <c r="T7104">
        <v>0.7</v>
      </c>
      <c r="U7104">
        <v>-5.0369999999999999</v>
      </c>
    </row>
    <row r="7105" spans="1:21" x14ac:dyDescent="0.25">
      <c r="A7105">
        <v>7104</v>
      </c>
      <c r="B7105" t="s">
        <v>9297</v>
      </c>
      <c r="C7105" s="1">
        <v>42982</v>
      </c>
      <c r="D7105" s="1">
        <v>42986</v>
      </c>
      <c r="E7105" t="s">
        <v>49</v>
      </c>
      <c r="F7105" t="s">
        <v>3488</v>
      </c>
      <c r="G7105" t="s">
        <v>3489</v>
      </c>
      <c r="H7105" t="s">
        <v>25</v>
      </c>
      <c r="I7105" t="s">
        <v>26</v>
      </c>
      <c r="J7105" t="s">
        <v>2547</v>
      </c>
      <c r="K7105" t="s">
        <v>42</v>
      </c>
      <c r="L7105">
        <v>92704</v>
      </c>
      <c r="M7105" t="s">
        <v>43</v>
      </c>
      <c r="N7105" t="s">
        <v>7570</v>
      </c>
      <c r="O7105" t="s">
        <v>45</v>
      </c>
      <c r="P7105" t="s">
        <v>58</v>
      </c>
      <c r="Q7105" t="s">
        <v>7571</v>
      </c>
      <c r="R7105">
        <v>421.1</v>
      </c>
      <c r="S7105">
        <v>2</v>
      </c>
      <c r="T7105">
        <v>0</v>
      </c>
      <c r="U7105">
        <v>105.27500000000001</v>
      </c>
    </row>
    <row r="7106" spans="1:21" x14ac:dyDescent="0.25">
      <c r="A7106">
        <v>7105</v>
      </c>
      <c r="B7106" t="s">
        <v>9298</v>
      </c>
      <c r="C7106" s="1">
        <v>42905</v>
      </c>
      <c r="D7106" s="1">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760.11599999999999</v>
      </c>
      <c r="S7106">
        <v>6</v>
      </c>
      <c r="T7106">
        <v>0.3</v>
      </c>
      <c r="U7106">
        <v>-43.435200000000002</v>
      </c>
    </row>
    <row r="7107" spans="1:21" x14ac:dyDescent="0.25">
      <c r="A7107">
        <v>7106</v>
      </c>
      <c r="B7107" t="s">
        <v>9298</v>
      </c>
      <c r="C7107" s="1">
        <v>42905</v>
      </c>
      <c r="D7107" s="1">
        <v>42907</v>
      </c>
      <c r="E7107" t="s">
        <v>22</v>
      </c>
      <c r="F7107" t="s">
        <v>4624</v>
      </c>
      <c r="G7107" t="s">
        <v>4625</v>
      </c>
      <c r="H7107" t="s">
        <v>40</v>
      </c>
      <c r="I7107" t="s">
        <v>26</v>
      </c>
      <c r="J7107" t="s">
        <v>606</v>
      </c>
      <c r="K7107" t="s">
        <v>497</v>
      </c>
      <c r="L7107">
        <v>43055</v>
      </c>
      <c r="M7107" t="s">
        <v>147</v>
      </c>
      <c r="N7107" t="s">
        <v>5661</v>
      </c>
      <c r="O7107" t="s">
        <v>31</v>
      </c>
      <c r="P7107" t="s">
        <v>64</v>
      </c>
      <c r="Q7107" t="s">
        <v>5662</v>
      </c>
      <c r="R7107">
        <v>38.783999999999999</v>
      </c>
      <c r="S7107">
        <v>3</v>
      </c>
      <c r="T7107">
        <v>0.2</v>
      </c>
      <c r="U7107">
        <v>7.2720000000000002</v>
      </c>
    </row>
    <row r="7108" spans="1:21" x14ac:dyDescent="0.25">
      <c r="A7108">
        <v>7107</v>
      </c>
      <c r="B7108" t="s">
        <v>9298</v>
      </c>
      <c r="C7108" s="1">
        <v>42905</v>
      </c>
      <c r="D7108" s="1">
        <v>42907</v>
      </c>
      <c r="E7108" t="s">
        <v>22</v>
      </c>
      <c r="F7108" t="s">
        <v>4624</v>
      </c>
      <c r="G7108" t="s">
        <v>4625</v>
      </c>
      <c r="H7108" t="s">
        <v>40</v>
      </c>
      <c r="I7108" t="s">
        <v>26</v>
      </c>
      <c r="J7108" t="s">
        <v>606</v>
      </c>
      <c r="K7108" t="s">
        <v>497</v>
      </c>
      <c r="L7108">
        <v>43055</v>
      </c>
      <c r="M7108" t="s">
        <v>147</v>
      </c>
      <c r="N7108" t="s">
        <v>7152</v>
      </c>
      <c r="O7108" t="s">
        <v>70</v>
      </c>
      <c r="P7108" t="s">
        <v>160</v>
      </c>
      <c r="Q7108" t="s">
        <v>7153</v>
      </c>
      <c r="R7108">
        <v>122.328</v>
      </c>
      <c r="S7108">
        <v>9</v>
      </c>
      <c r="T7108">
        <v>0.2</v>
      </c>
      <c r="U7108">
        <v>1.5290999999999999</v>
      </c>
    </row>
    <row r="7109" spans="1:21" x14ac:dyDescent="0.25">
      <c r="A7109">
        <v>7108</v>
      </c>
      <c r="B7109" t="s">
        <v>9299</v>
      </c>
      <c r="C7109" s="1">
        <v>42479</v>
      </c>
      <c r="D7109" s="1">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0.77939999999999998</v>
      </c>
    </row>
    <row r="7110" spans="1:21" x14ac:dyDescent="0.25">
      <c r="A7110">
        <v>7109</v>
      </c>
      <c r="B7110" t="s">
        <v>9299</v>
      </c>
      <c r="C7110" s="1">
        <v>42479</v>
      </c>
      <c r="D7110" s="1">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1.476</v>
      </c>
    </row>
    <row r="7111" spans="1:21" x14ac:dyDescent="0.25">
      <c r="A7111">
        <v>7110</v>
      </c>
      <c r="B7111" t="s">
        <v>9299</v>
      </c>
      <c r="C7111" s="1">
        <v>42479</v>
      </c>
      <c r="D7111" s="1">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v>
      </c>
    </row>
    <row r="7112" spans="1:21" x14ac:dyDescent="0.25">
      <c r="A7112">
        <v>7111</v>
      </c>
      <c r="B7112" t="s">
        <v>9299</v>
      </c>
      <c r="C7112" s="1">
        <v>42479</v>
      </c>
      <c r="D7112" s="1">
        <v>42486</v>
      </c>
      <c r="E7112" t="s">
        <v>49</v>
      </c>
      <c r="F7112" t="s">
        <v>289</v>
      </c>
      <c r="G7112" t="s">
        <v>290</v>
      </c>
      <c r="H7112" t="s">
        <v>25</v>
      </c>
      <c r="I7112" t="s">
        <v>26</v>
      </c>
      <c r="J7112" t="s">
        <v>265</v>
      </c>
      <c r="K7112" t="s">
        <v>266</v>
      </c>
      <c r="L7112">
        <v>10035</v>
      </c>
      <c r="M7112" t="s">
        <v>147</v>
      </c>
      <c r="N7112" t="s">
        <v>6820</v>
      </c>
      <c r="O7112" t="s">
        <v>45</v>
      </c>
      <c r="P7112" t="s">
        <v>578</v>
      </c>
      <c r="Q7112" t="s">
        <v>6821</v>
      </c>
      <c r="R7112">
        <v>7.76</v>
      </c>
      <c r="S7112">
        <v>2</v>
      </c>
      <c r="T7112">
        <v>0</v>
      </c>
      <c r="U7112">
        <v>2.2504</v>
      </c>
    </row>
    <row r="7113" spans="1:21" x14ac:dyDescent="0.25">
      <c r="A7113">
        <v>7112</v>
      </c>
      <c r="B7113" t="s">
        <v>9299</v>
      </c>
      <c r="C7113" s="1">
        <v>42479</v>
      </c>
      <c r="D7113" s="1">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17.989999999999998</v>
      </c>
    </row>
    <row r="7114" spans="1:21" x14ac:dyDescent="0.25">
      <c r="A7114">
        <v>7113</v>
      </c>
      <c r="B7114" t="s">
        <v>9299</v>
      </c>
      <c r="C7114" s="1">
        <v>42479</v>
      </c>
      <c r="D7114" s="1">
        <v>42486</v>
      </c>
      <c r="E7114" t="s">
        <v>49</v>
      </c>
      <c r="F7114" t="s">
        <v>289</v>
      </c>
      <c r="G7114" t="s">
        <v>290</v>
      </c>
      <c r="H7114" t="s">
        <v>25</v>
      </c>
      <c r="I7114" t="s">
        <v>26</v>
      </c>
      <c r="J7114" t="s">
        <v>265</v>
      </c>
      <c r="K7114" t="s">
        <v>266</v>
      </c>
      <c r="L7114">
        <v>10035</v>
      </c>
      <c r="M7114" t="s">
        <v>147</v>
      </c>
      <c r="N7114" t="s">
        <v>577</v>
      </c>
      <c r="O7114" t="s">
        <v>45</v>
      </c>
      <c r="P7114" t="s">
        <v>578</v>
      </c>
      <c r="Q7114" t="s">
        <v>579</v>
      </c>
      <c r="R7114">
        <v>54.9</v>
      </c>
      <c r="S7114">
        <v>5</v>
      </c>
      <c r="T7114">
        <v>0</v>
      </c>
      <c r="U7114">
        <v>15.372</v>
      </c>
    </row>
    <row r="7115" spans="1:21" x14ac:dyDescent="0.25">
      <c r="A7115">
        <v>7114</v>
      </c>
      <c r="B7115" t="s">
        <v>9299</v>
      </c>
      <c r="C7115" s="1">
        <v>42479</v>
      </c>
      <c r="D7115" s="1">
        <v>42486</v>
      </c>
      <c r="E7115" t="s">
        <v>49</v>
      </c>
      <c r="F7115" t="s">
        <v>289</v>
      </c>
      <c r="G7115" t="s">
        <v>290</v>
      </c>
      <c r="H7115" t="s">
        <v>25</v>
      </c>
      <c r="I7115" t="s">
        <v>26</v>
      </c>
      <c r="J7115" t="s">
        <v>265</v>
      </c>
      <c r="K7115" t="s">
        <v>266</v>
      </c>
      <c r="L7115">
        <v>10035</v>
      </c>
      <c r="M7115" t="s">
        <v>147</v>
      </c>
      <c r="N7115" t="s">
        <v>6144</v>
      </c>
      <c r="O7115" t="s">
        <v>45</v>
      </c>
      <c r="P7115" t="s">
        <v>74</v>
      </c>
      <c r="Q7115" t="s">
        <v>6145</v>
      </c>
      <c r="R7115">
        <v>9.2799999999999994</v>
      </c>
      <c r="S7115">
        <v>2</v>
      </c>
      <c r="T7115">
        <v>0.2</v>
      </c>
      <c r="U7115">
        <v>3.2480000000000002</v>
      </c>
    </row>
    <row r="7116" spans="1:21" x14ac:dyDescent="0.25">
      <c r="A7116">
        <v>7115</v>
      </c>
      <c r="B7116" t="s">
        <v>9300</v>
      </c>
      <c r="C7116" s="1">
        <v>42495</v>
      </c>
      <c r="D7116" s="1">
        <v>42496</v>
      </c>
      <c r="E7116" t="s">
        <v>187</v>
      </c>
      <c r="F7116" t="s">
        <v>2914</v>
      </c>
      <c r="G7116" t="s">
        <v>2915</v>
      </c>
      <c r="H7116" t="s">
        <v>40</v>
      </c>
      <c r="I7116" t="s">
        <v>26</v>
      </c>
      <c r="J7116" t="s">
        <v>27</v>
      </c>
      <c r="K7116" t="s">
        <v>1395</v>
      </c>
      <c r="L7116">
        <v>89015</v>
      </c>
      <c r="M7116" t="s">
        <v>43</v>
      </c>
      <c r="N7116" t="s">
        <v>7504</v>
      </c>
      <c r="O7116" t="s">
        <v>31</v>
      </c>
      <c r="P7116" t="s">
        <v>55</v>
      </c>
      <c r="Q7116" t="s">
        <v>7505</v>
      </c>
      <c r="R7116">
        <v>1685.88</v>
      </c>
      <c r="S7116">
        <v>6</v>
      </c>
      <c r="T7116">
        <v>0</v>
      </c>
      <c r="U7116">
        <v>320.31720000000001</v>
      </c>
    </row>
    <row r="7117" spans="1:21" x14ac:dyDescent="0.25">
      <c r="A7117">
        <v>7116</v>
      </c>
      <c r="B7117" t="s">
        <v>9300</v>
      </c>
      <c r="C7117" s="1">
        <v>42495</v>
      </c>
      <c r="D7117" s="1">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5.7279999999999998</v>
      </c>
      <c r="S7117">
        <v>2</v>
      </c>
      <c r="T7117">
        <v>0.2</v>
      </c>
      <c r="U7117">
        <v>2.0047999999999999</v>
      </c>
    </row>
    <row r="7118" spans="1:21" x14ac:dyDescent="0.25">
      <c r="A7118">
        <v>7117</v>
      </c>
      <c r="B7118" t="s">
        <v>9301</v>
      </c>
      <c r="C7118" s="1">
        <v>41930</v>
      </c>
      <c r="D7118" s="1">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27.882000000000001</v>
      </c>
    </row>
    <row r="7119" spans="1:21" x14ac:dyDescent="0.25">
      <c r="A7119">
        <v>7118</v>
      </c>
      <c r="B7119" t="s">
        <v>9301</v>
      </c>
      <c r="C7119" s="1">
        <v>41930</v>
      </c>
      <c r="D7119" s="1">
        <v>41935</v>
      </c>
      <c r="E7119" t="s">
        <v>22</v>
      </c>
      <c r="F7119" t="s">
        <v>4120</v>
      </c>
      <c r="G7119" t="s">
        <v>4121</v>
      </c>
      <c r="H7119" t="s">
        <v>25</v>
      </c>
      <c r="I7119" t="s">
        <v>26</v>
      </c>
      <c r="J7119" t="s">
        <v>94</v>
      </c>
      <c r="K7119" t="s">
        <v>95</v>
      </c>
      <c r="L7119">
        <v>98103</v>
      </c>
      <c r="M7119" t="s">
        <v>43</v>
      </c>
      <c r="N7119" t="s">
        <v>5492</v>
      </c>
      <c r="O7119" t="s">
        <v>45</v>
      </c>
      <c r="P7119" t="s">
        <v>74</v>
      </c>
      <c r="Q7119" t="s">
        <v>5493</v>
      </c>
      <c r="R7119">
        <v>1.3440000000000001</v>
      </c>
      <c r="S7119">
        <v>1</v>
      </c>
      <c r="T7119">
        <v>0.2</v>
      </c>
      <c r="U7119">
        <v>0.47039999999999998</v>
      </c>
    </row>
    <row r="7120" spans="1:21" x14ac:dyDescent="0.25">
      <c r="A7120">
        <v>7119</v>
      </c>
      <c r="B7120" t="s">
        <v>9302</v>
      </c>
      <c r="C7120" s="1">
        <v>42779</v>
      </c>
      <c r="D7120" s="1">
        <v>42783</v>
      </c>
      <c r="E7120" t="s">
        <v>49</v>
      </c>
      <c r="F7120" t="s">
        <v>6350</v>
      </c>
      <c r="G7120" t="s">
        <v>6351</v>
      </c>
      <c r="H7120" t="s">
        <v>40</v>
      </c>
      <c r="I7120" t="s">
        <v>26</v>
      </c>
      <c r="J7120" t="s">
        <v>265</v>
      </c>
      <c r="K7120" t="s">
        <v>266</v>
      </c>
      <c r="L7120">
        <v>10009</v>
      </c>
      <c r="M7120" t="s">
        <v>147</v>
      </c>
      <c r="N7120" t="s">
        <v>5444</v>
      </c>
      <c r="O7120" t="s">
        <v>45</v>
      </c>
      <c r="P7120" t="s">
        <v>89</v>
      </c>
      <c r="Q7120" t="s">
        <v>5445</v>
      </c>
      <c r="R7120">
        <v>17.940000000000001</v>
      </c>
      <c r="S7120">
        <v>3</v>
      </c>
      <c r="T7120">
        <v>0</v>
      </c>
      <c r="U7120">
        <v>8.7905999999999995</v>
      </c>
    </row>
    <row r="7121" spans="1:21" x14ac:dyDescent="0.25">
      <c r="A7121">
        <v>7120</v>
      </c>
      <c r="B7121" t="s">
        <v>9303</v>
      </c>
      <c r="C7121" s="1">
        <v>43056</v>
      </c>
      <c r="D7121" s="1">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1" x14ac:dyDescent="0.25">
      <c r="A7122">
        <v>7121</v>
      </c>
      <c r="B7122" t="s">
        <v>9304</v>
      </c>
      <c r="C7122" s="1">
        <v>41659</v>
      </c>
      <c r="D7122" s="1">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-51.5154</v>
      </c>
    </row>
    <row r="7123" spans="1:21" x14ac:dyDescent="0.25">
      <c r="A7123">
        <v>7122</v>
      </c>
      <c r="B7123" t="s">
        <v>9305</v>
      </c>
      <c r="C7123" s="1">
        <v>43070</v>
      </c>
      <c r="D7123" s="1">
        <v>43077</v>
      </c>
      <c r="E7123" t="s">
        <v>49</v>
      </c>
      <c r="F7123" t="s">
        <v>50</v>
      </c>
      <c r="G7123" t="s">
        <v>51</v>
      </c>
      <c r="H7123" t="s">
        <v>25</v>
      </c>
      <c r="I7123" t="s">
        <v>26</v>
      </c>
      <c r="J7123" t="s">
        <v>94</v>
      </c>
      <c r="K7123" t="s">
        <v>95</v>
      </c>
      <c r="L7123">
        <v>98105</v>
      </c>
      <c r="M7123" t="s">
        <v>43</v>
      </c>
      <c r="N7123" t="s">
        <v>8697</v>
      </c>
      <c r="O7123" t="s">
        <v>45</v>
      </c>
      <c r="P7123" t="s">
        <v>89</v>
      </c>
      <c r="Q7123" t="s">
        <v>8698</v>
      </c>
      <c r="R7123">
        <v>41.86</v>
      </c>
      <c r="S7123">
        <v>7</v>
      </c>
      <c r="T7123">
        <v>0</v>
      </c>
      <c r="U7123">
        <v>18.837</v>
      </c>
    </row>
    <row r="7124" spans="1:21" x14ac:dyDescent="0.25">
      <c r="A7124">
        <v>7123</v>
      </c>
      <c r="B7124" t="s">
        <v>9305</v>
      </c>
      <c r="C7124" s="1">
        <v>43070</v>
      </c>
      <c r="D7124" s="1">
        <v>43077</v>
      </c>
      <c r="E7124" t="s">
        <v>49</v>
      </c>
      <c r="F7124" t="s">
        <v>50</v>
      </c>
      <c r="G7124" t="s">
        <v>51</v>
      </c>
      <c r="H7124" t="s">
        <v>25</v>
      </c>
      <c r="I7124" t="s">
        <v>26</v>
      </c>
      <c r="J7124" t="s">
        <v>94</v>
      </c>
      <c r="K7124" t="s">
        <v>95</v>
      </c>
      <c r="L7124">
        <v>98105</v>
      </c>
      <c r="M7124" t="s">
        <v>43</v>
      </c>
      <c r="N7124" t="s">
        <v>6584</v>
      </c>
      <c r="O7124" t="s">
        <v>31</v>
      </c>
      <c r="P7124" t="s">
        <v>32</v>
      </c>
      <c r="Q7124" t="s">
        <v>6585</v>
      </c>
      <c r="R7124">
        <v>141.96</v>
      </c>
      <c r="S7124">
        <v>2</v>
      </c>
      <c r="T7124">
        <v>0</v>
      </c>
      <c r="U7124">
        <v>41.168399999999998</v>
      </c>
    </row>
    <row r="7125" spans="1:21" x14ac:dyDescent="0.25">
      <c r="A7125">
        <v>7124</v>
      </c>
      <c r="B7125" t="s">
        <v>9306</v>
      </c>
      <c r="C7125" s="1">
        <v>42225</v>
      </c>
      <c r="D7125" s="1">
        <v>42232</v>
      </c>
      <c r="E7125" t="s">
        <v>49</v>
      </c>
      <c r="F7125" t="s">
        <v>7787</v>
      </c>
      <c r="G7125" t="s">
        <v>7788</v>
      </c>
      <c r="H7125" t="s">
        <v>40</v>
      </c>
      <c r="I7125" t="s">
        <v>26</v>
      </c>
      <c r="J7125" t="s">
        <v>265</v>
      </c>
      <c r="K7125" t="s">
        <v>266</v>
      </c>
      <c r="L7125">
        <v>10035</v>
      </c>
      <c r="M7125" t="s">
        <v>147</v>
      </c>
      <c r="N7125" t="s">
        <v>6598</v>
      </c>
      <c r="O7125" t="s">
        <v>31</v>
      </c>
      <c r="P7125" t="s">
        <v>64</v>
      </c>
      <c r="Q7125" t="s">
        <v>6599</v>
      </c>
      <c r="R7125">
        <v>10.02</v>
      </c>
      <c r="S7125">
        <v>3</v>
      </c>
      <c r="T7125">
        <v>0</v>
      </c>
      <c r="U7125">
        <v>4.4088000000000003</v>
      </c>
    </row>
    <row r="7126" spans="1:21" x14ac:dyDescent="0.25">
      <c r="A7126">
        <v>7125</v>
      </c>
      <c r="B7126" t="s">
        <v>9306</v>
      </c>
      <c r="C7126" s="1">
        <v>42225</v>
      </c>
      <c r="D7126" s="1">
        <v>42232</v>
      </c>
      <c r="E7126" t="s">
        <v>49</v>
      </c>
      <c r="F7126" t="s">
        <v>7787</v>
      </c>
      <c r="G7126" t="s">
        <v>7788</v>
      </c>
      <c r="H7126" t="s">
        <v>40</v>
      </c>
      <c r="I7126" t="s">
        <v>26</v>
      </c>
      <c r="J7126" t="s">
        <v>265</v>
      </c>
      <c r="K7126" t="s">
        <v>266</v>
      </c>
      <c r="L7126">
        <v>10035</v>
      </c>
      <c r="M7126" t="s">
        <v>147</v>
      </c>
      <c r="N7126" t="s">
        <v>5861</v>
      </c>
      <c r="O7126" t="s">
        <v>45</v>
      </c>
      <c r="P7126" t="s">
        <v>89</v>
      </c>
      <c r="Q7126" t="s">
        <v>5862</v>
      </c>
      <c r="R7126">
        <v>144.12</v>
      </c>
      <c r="S7126">
        <v>3</v>
      </c>
      <c r="T7126">
        <v>0</v>
      </c>
      <c r="U7126">
        <v>69.177599999999998</v>
      </c>
    </row>
    <row r="7127" spans="1:21" x14ac:dyDescent="0.25">
      <c r="A7127">
        <v>7126</v>
      </c>
      <c r="B7127" t="s">
        <v>9307</v>
      </c>
      <c r="C7127" s="1">
        <v>42640</v>
      </c>
      <c r="D7127" s="1">
        <v>42642</v>
      </c>
      <c r="E7127" t="s">
        <v>22</v>
      </c>
      <c r="F7127" t="s">
        <v>4269</v>
      </c>
      <c r="G7127" t="s">
        <v>4270</v>
      </c>
      <c r="H7127" t="s">
        <v>25</v>
      </c>
      <c r="I7127" t="s">
        <v>26</v>
      </c>
      <c r="J7127" t="s">
        <v>1740</v>
      </c>
      <c r="K7127" t="s">
        <v>1274</v>
      </c>
      <c r="L7127">
        <v>30318</v>
      </c>
      <c r="M7127" t="s">
        <v>29</v>
      </c>
      <c r="N7127" t="s">
        <v>5297</v>
      </c>
      <c r="O7127" t="s">
        <v>45</v>
      </c>
      <c r="P7127" t="s">
        <v>89</v>
      </c>
      <c r="Q7127" t="s">
        <v>5298</v>
      </c>
      <c r="R7127">
        <v>17.940000000000001</v>
      </c>
      <c r="S7127">
        <v>3</v>
      </c>
      <c r="T7127">
        <v>0</v>
      </c>
      <c r="U7127">
        <v>8.7905999999999995</v>
      </c>
    </row>
    <row r="7128" spans="1:21" x14ac:dyDescent="0.25">
      <c r="A7128">
        <v>7127</v>
      </c>
      <c r="B7128" t="s">
        <v>9307</v>
      </c>
      <c r="C7128" s="1">
        <v>42640</v>
      </c>
      <c r="D7128" s="1">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4.5837000000000003</v>
      </c>
    </row>
    <row r="7129" spans="1:21" x14ac:dyDescent="0.25">
      <c r="A7129">
        <v>7128</v>
      </c>
      <c r="B7129" t="s">
        <v>9308</v>
      </c>
      <c r="C7129" s="1">
        <v>42688</v>
      </c>
      <c r="D7129" s="1">
        <v>42694</v>
      </c>
      <c r="E7129" t="s">
        <v>49</v>
      </c>
      <c r="F7129" t="s">
        <v>5231</v>
      </c>
      <c r="G7129" t="s">
        <v>5232</v>
      </c>
      <c r="H7129" t="s">
        <v>25</v>
      </c>
      <c r="I7129" t="s">
        <v>26</v>
      </c>
      <c r="J7129" t="s">
        <v>606</v>
      </c>
      <c r="K7129" t="s">
        <v>244</v>
      </c>
      <c r="L7129">
        <v>19711</v>
      </c>
      <c r="M7129" t="s">
        <v>147</v>
      </c>
      <c r="N7129" t="s">
        <v>4512</v>
      </c>
      <c r="O7129" t="s">
        <v>45</v>
      </c>
      <c r="P7129" t="s">
        <v>89</v>
      </c>
      <c r="Q7129" t="s">
        <v>4513</v>
      </c>
      <c r="R7129">
        <v>16.45</v>
      </c>
      <c r="S7129">
        <v>5</v>
      </c>
      <c r="T7129">
        <v>0</v>
      </c>
      <c r="U7129">
        <v>7.5670000000000002</v>
      </c>
    </row>
    <row r="7130" spans="1:21" x14ac:dyDescent="0.25">
      <c r="A7130">
        <v>7129</v>
      </c>
      <c r="B7130" t="s">
        <v>9308</v>
      </c>
      <c r="C7130" s="1">
        <v>42688</v>
      </c>
      <c r="D7130" s="1">
        <v>42694</v>
      </c>
      <c r="E7130" t="s">
        <v>49</v>
      </c>
      <c r="F7130" t="s">
        <v>5231</v>
      </c>
      <c r="G7130" t="s">
        <v>5232</v>
      </c>
      <c r="H7130" t="s">
        <v>25</v>
      </c>
      <c r="I7130" t="s">
        <v>26</v>
      </c>
      <c r="J7130" t="s">
        <v>606</v>
      </c>
      <c r="K7130" t="s">
        <v>244</v>
      </c>
      <c r="L7130">
        <v>19711</v>
      </c>
      <c r="M7130" t="s">
        <v>147</v>
      </c>
      <c r="N7130" t="s">
        <v>6198</v>
      </c>
      <c r="O7130" t="s">
        <v>31</v>
      </c>
      <c r="P7130" t="s">
        <v>64</v>
      </c>
      <c r="Q7130" t="s">
        <v>6199</v>
      </c>
      <c r="R7130">
        <v>19.920000000000002</v>
      </c>
      <c r="S7130">
        <v>4</v>
      </c>
      <c r="T7130">
        <v>0</v>
      </c>
      <c r="U7130">
        <v>6.5735999999999999</v>
      </c>
    </row>
    <row r="7131" spans="1:21" x14ac:dyDescent="0.25">
      <c r="A7131">
        <v>7130</v>
      </c>
      <c r="B7131" t="s">
        <v>9309</v>
      </c>
      <c r="C7131" s="1">
        <v>42476</v>
      </c>
      <c r="D7131" s="1">
        <v>42482</v>
      </c>
      <c r="E7131" t="s">
        <v>49</v>
      </c>
      <c r="F7131" t="s">
        <v>110</v>
      </c>
      <c r="G7131" t="s">
        <v>111</v>
      </c>
      <c r="H7131" t="s">
        <v>25</v>
      </c>
      <c r="I7131" t="s">
        <v>26</v>
      </c>
      <c r="J7131" t="s">
        <v>5668</v>
      </c>
      <c r="K7131" t="s">
        <v>334</v>
      </c>
      <c r="L7131">
        <v>37211</v>
      </c>
      <c r="M7131" t="s">
        <v>29</v>
      </c>
      <c r="N7131" t="s">
        <v>3564</v>
      </c>
      <c r="O7131" t="s">
        <v>70</v>
      </c>
      <c r="P7131" t="s">
        <v>160</v>
      </c>
      <c r="Q7131" t="s">
        <v>3565</v>
      </c>
      <c r="R7131">
        <v>35.167999999999999</v>
      </c>
      <c r="S7131">
        <v>4</v>
      </c>
      <c r="T7131">
        <v>0.2</v>
      </c>
      <c r="U7131">
        <v>8.3523999999999994</v>
      </c>
    </row>
    <row r="7132" spans="1:21" x14ac:dyDescent="0.25">
      <c r="A7132">
        <v>7131</v>
      </c>
      <c r="B7132" t="s">
        <v>9309</v>
      </c>
      <c r="C7132" s="1">
        <v>42476</v>
      </c>
      <c r="D7132" s="1">
        <v>42482</v>
      </c>
      <c r="E7132" t="s">
        <v>49</v>
      </c>
      <c r="F7132" t="s">
        <v>110</v>
      </c>
      <c r="G7132" t="s">
        <v>111</v>
      </c>
      <c r="H7132" t="s">
        <v>25</v>
      </c>
      <c r="I7132" t="s">
        <v>26</v>
      </c>
      <c r="J7132" t="s">
        <v>5668</v>
      </c>
      <c r="K7132" t="s">
        <v>334</v>
      </c>
      <c r="L7132">
        <v>37211</v>
      </c>
      <c r="M7132" t="s">
        <v>29</v>
      </c>
      <c r="N7132" t="s">
        <v>7524</v>
      </c>
      <c r="O7132" t="s">
        <v>45</v>
      </c>
      <c r="P7132" t="s">
        <v>89</v>
      </c>
      <c r="Q7132" t="s">
        <v>8214</v>
      </c>
      <c r="R7132">
        <v>123.08799999999999</v>
      </c>
      <c r="S7132">
        <v>7</v>
      </c>
      <c r="T7132">
        <v>0.2</v>
      </c>
      <c r="U7132">
        <v>40.003599999999999</v>
      </c>
    </row>
    <row r="7133" spans="1:21" x14ac:dyDescent="0.25">
      <c r="A7133">
        <v>7132</v>
      </c>
      <c r="B7133" t="s">
        <v>9310</v>
      </c>
      <c r="C7133" s="1">
        <v>43065</v>
      </c>
      <c r="D7133" s="1">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1" x14ac:dyDescent="0.25">
      <c r="A7134">
        <v>7133</v>
      </c>
      <c r="B7134" t="s">
        <v>9310</v>
      </c>
      <c r="C7134" s="1">
        <v>43065</v>
      </c>
      <c r="D7134" s="1">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545.1884</v>
      </c>
    </row>
    <row r="7135" spans="1:21" x14ac:dyDescent="0.25">
      <c r="A7135">
        <v>7134</v>
      </c>
      <c r="B7135" t="s">
        <v>9310</v>
      </c>
      <c r="C7135" s="1">
        <v>43065</v>
      </c>
      <c r="D7135" s="1">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1" x14ac:dyDescent="0.25">
      <c r="A7136">
        <v>7135</v>
      </c>
      <c r="B7136" t="s">
        <v>9310</v>
      </c>
      <c r="C7136" s="1">
        <v>43065</v>
      </c>
      <c r="D7136" s="1">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1" x14ac:dyDescent="0.25">
      <c r="A7137">
        <v>7136</v>
      </c>
      <c r="B7137" t="s">
        <v>9310</v>
      </c>
      <c r="C7137" s="1">
        <v>43065</v>
      </c>
      <c r="D7137" s="1">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828.6</v>
      </c>
      <c r="S7137">
        <v>3</v>
      </c>
      <c r="T7137">
        <v>0</v>
      </c>
      <c r="U7137">
        <v>240.29400000000001</v>
      </c>
    </row>
    <row r="7138" spans="1:21" x14ac:dyDescent="0.25">
      <c r="A7138">
        <v>7137</v>
      </c>
      <c r="B7138" t="s">
        <v>9311</v>
      </c>
      <c r="C7138" s="1">
        <v>42328</v>
      </c>
      <c r="D7138" s="1">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v>
      </c>
      <c r="S7138">
        <v>5</v>
      </c>
      <c r="T7138">
        <v>0.7</v>
      </c>
      <c r="U7138">
        <v>-5.7839999999999998</v>
      </c>
    </row>
    <row r="7139" spans="1:21" x14ac:dyDescent="0.25">
      <c r="A7139">
        <v>7138</v>
      </c>
      <c r="B7139" t="s">
        <v>9311</v>
      </c>
      <c r="C7139" s="1">
        <v>42328</v>
      </c>
      <c r="D7139" s="1">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1.3080000000000001</v>
      </c>
    </row>
    <row r="7140" spans="1:21" x14ac:dyDescent="0.25">
      <c r="A7140">
        <v>7139</v>
      </c>
      <c r="B7140" t="s">
        <v>9311</v>
      </c>
      <c r="C7140" s="1">
        <v>42328</v>
      </c>
      <c r="D7140" s="1">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v>
      </c>
      <c r="S7140">
        <v>4</v>
      </c>
      <c r="T7140">
        <v>0.7</v>
      </c>
      <c r="U7140">
        <v>-50.304000000000002</v>
      </c>
    </row>
    <row r="7141" spans="1:21" x14ac:dyDescent="0.25">
      <c r="A7141">
        <v>7140</v>
      </c>
      <c r="B7141" t="s">
        <v>9311</v>
      </c>
      <c r="C7141" s="1">
        <v>42328</v>
      </c>
      <c r="D7141" s="1">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290.35199999999998</v>
      </c>
      <c r="S7141">
        <v>3</v>
      </c>
      <c r="T7141">
        <v>0.2</v>
      </c>
      <c r="U7141">
        <v>-36.293999999999997</v>
      </c>
    </row>
    <row r="7142" spans="1:21" x14ac:dyDescent="0.25">
      <c r="A7142">
        <v>7141</v>
      </c>
      <c r="B7142" t="s">
        <v>9312</v>
      </c>
      <c r="C7142" s="1">
        <v>42985</v>
      </c>
      <c r="D7142" s="1">
        <v>42985</v>
      </c>
      <c r="E7142" t="s">
        <v>1292</v>
      </c>
      <c r="F7142" t="s">
        <v>1949</v>
      </c>
      <c r="G7142" t="s">
        <v>1950</v>
      </c>
      <c r="H7142" t="s">
        <v>25</v>
      </c>
      <c r="I7142" t="s">
        <v>26</v>
      </c>
      <c r="J7142" t="s">
        <v>9313</v>
      </c>
      <c r="K7142" t="s">
        <v>596</v>
      </c>
      <c r="L7142">
        <v>63301</v>
      </c>
      <c r="M7142" t="s">
        <v>104</v>
      </c>
      <c r="N7142" t="s">
        <v>2821</v>
      </c>
      <c r="O7142" t="s">
        <v>70</v>
      </c>
      <c r="P7142" t="s">
        <v>160</v>
      </c>
      <c r="Q7142" t="s">
        <v>2822</v>
      </c>
      <c r="R7142">
        <v>113.52</v>
      </c>
      <c r="S7142">
        <v>4</v>
      </c>
      <c r="T7142">
        <v>0</v>
      </c>
      <c r="U7142">
        <v>46.543199999999999</v>
      </c>
    </row>
    <row r="7143" spans="1:21" x14ac:dyDescent="0.25">
      <c r="A7143">
        <v>7142</v>
      </c>
      <c r="B7143" t="s">
        <v>9312</v>
      </c>
      <c r="C7143" s="1">
        <v>42985</v>
      </c>
      <c r="D7143" s="1">
        <v>42985</v>
      </c>
      <c r="E7143" t="s">
        <v>1292</v>
      </c>
      <c r="F7143" t="s">
        <v>1949</v>
      </c>
      <c r="G7143" t="s">
        <v>1950</v>
      </c>
      <c r="H7143" t="s">
        <v>25</v>
      </c>
      <c r="I7143" t="s">
        <v>26</v>
      </c>
      <c r="J7143" t="s">
        <v>9313</v>
      </c>
      <c r="K7143" t="s">
        <v>596</v>
      </c>
      <c r="L7143">
        <v>63301</v>
      </c>
      <c r="M7143" t="s">
        <v>104</v>
      </c>
      <c r="N7143" t="s">
        <v>5049</v>
      </c>
      <c r="O7143" t="s">
        <v>31</v>
      </c>
      <c r="P7143" t="s">
        <v>64</v>
      </c>
      <c r="Q7143" t="s">
        <v>5050</v>
      </c>
      <c r="R7143">
        <v>135.30000000000001</v>
      </c>
      <c r="S7143">
        <v>5</v>
      </c>
      <c r="T7143">
        <v>0</v>
      </c>
      <c r="U7143">
        <v>37.884</v>
      </c>
    </row>
    <row r="7144" spans="1:21" x14ac:dyDescent="0.25">
      <c r="A7144">
        <v>7143</v>
      </c>
      <c r="B7144" t="s">
        <v>9314</v>
      </c>
      <c r="C7144" s="1">
        <v>41967</v>
      </c>
      <c r="D7144" s="1">
        <v>41972</v>
      </c>
      <c r="E7144" t="s">
        <v>49</v>
      </c>
      <c r="F7144" t="s">
        <v>99</v>
      </c>
      <c r="G7144" t="s">
        <v>100</v>
      </c>
      <c r="H7144" t="s">
        <v>101</v>
      </c>
      <c r="I7144" t="s">
        <v>26</v>
      </c>
      <c r="J7144" t="s">
        <v>2984</v>
      </c>
      <c r="K7144" t="s">
        <v>318</v>
      </c>
      <c r="L7144">
        <v>23464</v>
      </c>
      <c r="M7144" t="s">
        <v>29</v>
      </c>
      <c r="N7144" t="s">
        <v>5700</v>
      </c>
      <c r="O7144" t="s">
        <v>31</v>
      </c>
      <c r="P7144" t="s">
        <v>64</v>
      </c>
      <c r="Q7144" t="s">
        <v>5701</v>
      </c>
      <c r="R7144">
        <v>111.15</v>
      </c>
      <c r="S7144">
        <v>5</v>
      </c>
      <c r="T7144">
        <v>0</v>
      </c>
      <c r="U7144">
        <v>48.905999999999999</v>
      </c>
    </row>
    <row r="7145" spans="1:21" x14ac:dyDescent="0.25">
      <c r="A7145">
        <v>7144</v>
      </c>
      <c r="B7145" t="s">
        <v>9315</v>
      </c>
      <c r="C7145" s="1">
        <v>42805</v>
      </c>
      <c r="D7145" s="1">
        <v>42810</v>
      </c>
      <c r="E7145" t="s">
        <v>49</v>
      </c>
      <c r="F7145" t="s">
        <v>8235</v>
      </c>
      <c r="G7145" t="s">
        <v>8236</v>
      </c>
      <c r="H7145" t="s">
        <v>101</v>
      </c>
      <c r="I7145" t="s">
        <v>26</v>
      </c>
      <c r="J7145" t="s">
        <v>145</v>
      </c>
      <c r="K7145" t="s">
        <v>146</v>
      </c>
      <c r="L7145">
        <v>19140</v>
      </c>
      <c r="M7145" t="s">
        <v>147</v>
      </c>
      <c r="N7145" t="s">
        <v>5635</v>
      </c>
      <c r="O7145" t="s">
        <v>70</v>
      </c>
      <c r="P7145" t="s">
        <v>71</v>
      </c>
      <c r="Q7145" t="s">
        <v>5636</v>
      </c>
      <c r="R7145">
        <v>776.85</v>
      </c>
      <c r="S7145">
        <v>5</v>
      </c>
      <c r="T7145">
        <v>0.4</v>
      </c>
      <c r="U7145">
        <v>-181.26499999999999</v>
      </c>
    </row>
    <row r="7146" spans="1:21" x14ac:dyDescent="0.25">
      <c r="A7146">
        <v>7145</v>
      </c>
      <c r="B7146" t="s">
        <v>9315</v>
      </c>
      <c r="C7146" s="1">
        <v>42805</v>
      </c>
      <c r="D7146" s="1">
        <v>42810</v>
      </c>
      <c r="E7146" t="s">
        <v>49</v>
      </c>
      <c r="F7146" t="s">
        <v>8235</v>
      </c>
      <c r="G7146" t="s">
        <v>8236</v>
      </c>
      <c r="H7146" t="s">
        <v>101</v>
      </c>
      <c r="I7146" t="s">
        <v>26</v>
      </c>
      <c r="J7146" t="s">
        <v>145</v>
      </c>
      <c r="K7146" t="s">
        <v>146</v>
      </c>
      <c r="L7146">
        <v>19140</v>
      </c>
      <c r="M7146" t="s">
        <v>147</v>
      </c>
      <c r="N7146" t="s">
        <v>461</v>
      </c>
      <c r="O7146" t="s">
        <v>45</v>
      </c>
      <c r="P7146" t="s">
        <v>74</v>
      </c>
      <c r="Q7146" t="s">
        <v>462</v>
      </c>
      <c r="R7146">
        <v>12.294</v>
      </c>
      <c r="S7146">
        <v>1</v>
      </c>
      <c r="T7146">
        <v>0.7</v>
      </c>
      <c r="U7146">
        <v>-8.6058000000000003</v>
      </c>
    </row>
    <row r="7147" spans="1:21" x14ac:dyDescent="0.25">
      <c r="A7147">
        <v>7146</v>
      </c>
      <c r="B7147" t="s">
        <v>9315</v>
      </c>
      <c r="C7147" s="1">
        <v>42805</v>
      </c>
      <c r="D7147" s="1">
        <v>42810</v>
      </c>
      <c r="E7147" t="s">
        <v>49</v>
      </c>
      <c r="F7147" t="s">
        <v>8235</v>
      </c>
      <c r="G7147" t="s">
        <v>8236</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-46.429200000000002</v>
      </c>
    </row>
    <row r="7148" spans="1:21" x14ac:dyDescent="0.25">
      <c r="A7148">
        <v>7147</v>
      </c>
      <c r="B7148" t="s">
        <v>9315</v>
      </c>
      <c r="C7148" s="1">
        <v>42805</v>
      </c>
      <c r="D7148" s="1">
        <v>42810</v>
      </c>
      <c r="E7148" t="s">
        <v>49</v>
      </c>
      <c r="F7148" t="s">
        <v>8235</v>
      </c>
      <c r="G7148" t="s">
        <v>8236</v>
      </c>
      <c r="H7148" t="s">
        <v>101</v>
      </c>
      <c r="I7148" t="s">
        <v>26</v>
      </c>
      <c r="J7148" t="s">
        <v>145</v>
      </c>
      <c r="K7148" t="s">
        <v>146</v>
      </c>
      <c r="L7148">
        <v>19140</v>
      </c>
      <c r="M7148" t="s">
        <v>147</v>
      </c>
      <c r="N7148" t="s">
        <v>8950</v>
      </c>
      <c r="O7148" t="s">
        <v>45</v>
      </c>
      <c r="P7148" t="s">
        <v>58</v>
      </c>
      <c r="Q7148" t="s">
        <v>8951</v>
      </c>
      <c r="R7148">
        <v>43.28</v>
      </c>
      <c r="S7148">
        <v>1</v>
      </c>
      <c r="T7148">
        <v>0.2</v>
      </c>
      <c r="U7148">
        <v>3.246</v>
      </c>
    </row>
    <row r="7149" spans="1:21" x14ac:dyDescent="0.25">
      <c r="A7149">
        <v>7148</v>
      </c>
      <c r="B7149" t="s">
        <v>9316</v>
      </c>
      <c r="C7149" s="1">
        <v>42533</v>
      </c>
      <c r="D7149" s="1">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41.823</v>
      </c>
    </row>
    <row r="7150" spans="1:21" x14ac:dyDescent="0.25">
      <c r="A7150">
        <v>7149</v>
      </c>
      <c r="B7150" t="s">
        <v>9316</v>
      </c>
      <c r="C7150" s="1">
        <v>42533</v>
      </c>
      <c r="D7150" s="1">
        <v>42538</v>
      </c>
      <c r="E7150" t="s">
        <v>49</v>
      </c>
      <c r="F7150" t="s">
        <v>4860</v>
      </c>
      <c r="G7150" t="s">
        <v>4861</v>
      </c>
      <c r="H7150" t="s">
        <v>25</v>
      </c>
      <c r="I7150" t="s">
        <v>26</v>
      </c>
      <c r="J7150" t="s">
        <v>1175</v>
      </c>
      <c r="K7150" t="s">
        <v>266</v>
      </c>
      <c r="L7150">
        <v>11561</v>
      </c>
      <c r="M7150" t="s">
        <v>147</v>
      </c>
      <c r="N7150" t="s">
        <v>5300</v>
      </c>
      <c r="O7150" t="s">
        <v>45</v>
      </c>
      <c r="P7150" t="s">
        <v>77</v>
      </c>
      <c r="Q7150" t="s">
        <v>5301</v>
      </c>
      <c r="R7150">
        <v>52.56</v>
      </c>
      <c r="S7150">
        <v>3</v>
      </c>
      <c r="T7150">
        <v>0</v>
      </c>
      <c r="U7150">
        <v>18.396000000000001</v>
      </c>
    </row>
    <row r="7151" spans="1:21" x14ac:dyDescent="0.25">
      <c r="A7151">
        <v>7150</v>
      </c>
      <c r="B7151" t="s">
        <v>9317</v>
      </c>
      <c r="C7151" s="1">
        <v>42181</v>
      </c>
      <c r="D7151" s="1">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v>
      </c>
      <c r="S7151">
        <v>3</v>
      </c>
      <c r="T7151">
        <v>0.2</v>
      </c>
      <c r="U7151">
        <v>109.3365</v>
      </c>
    </row>
    <row r="7152" spans="1:21" x14ac:dyDescent="0.25">
      <c r="A7152">
        <v>7151</v>
      </c>
      <c r="B7152" t="s">
        <v>9318</v>
      </c>
      <c r="C7152" s="1">
        <v>43091</v>
      </c>
      <c r="D7152" s="1">
        <v>43095</v>
      </c>
      <c r="E7152" t="s">
        <v>49</v>
      </c>
      <c r="F7152" t="s">
        <v>6219</v>
      </c>
      <c r="G7152" t="s">
        <v>6220</v>
      </c>
      <c r="H7152" t="s">
        <v>101</v>
      </c>
      <c r="I7152" t="s">
        <v>26</v>
      </c>
      <c r="J7152" t="s">
        <v>7888</v>
      </c>
      <c r="K7152" t="s">
        <v>357</v>
      </c>
      <c r="L7152">
        <v>35401</v>
      </c>
      <c r="M7152" t="s">
        <v>29</v>
      </c>
      <c r="N7152" t="s">
        <v>1843</v>
      </c>
      <c r="O7152" t="s">
        <v>31</v>
      </c>
      <c r="P7152" t="s">
        <v>35</v>
      </c>
      <c r="Q7152" t="s">
        <v>1844</v>
      </c>
      <c r="R7152">
        <v>141.96</v>
      </c>
      <c r="S7152">
        <v>2</v>
      </c>
      <c r="T7152">
        <v>0</v>
      </c>
      <c r="U7152">
        <v>35.49</v>
      </c>
    </row>
    <row r="7153" spans="1:21" x14ac:dyDescent="0.25">
      <c r="A7153">
        <v>7152</v>
      </c>
      <c r="B7153" t="s">
        <v>9319</v>
      </c>
      <c r="C7153" s="1">
        <v>43091</v>
      </c>
      <c r="D7153" s="1">
        <v>43094</v>
      </c>
      <c r="E7153" t="s">
        <v>22</v>
      </c>
      <c r="F7153" t="s">
        <v>7446</v>
      </c>
      <c r="G7153" t="s">
        <v>7447</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1" x14ac:dyDescent="0.25">
      <c r="A7154">
        <v>7153</v>
      </c>
      <c r="B7154" t="s">
        <v>9320</v>
      </c>
      <c r="C7154" s="1">
        <v>41921</v>
      </c>
      <c r="D7154" s="1">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31.0688</v>
      </c>
    </row>
    <row r="7155" spans="1:21" x14ac:dyDescent="0.25">
      <c r="A7155">
        <v>7154</v>
      </c>
      <c r="B7155" t="s">
        <v>9321</v>
      </c>
      <c r="C7155" s="1">
        <v>42348</v>
      </c>
      <c r="D7155" s="1">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53.088000000000001</v>
      </c>
      <c r="S7155">
        <v>7</v>
      </c>
      <c r="T7155">
        <v>0.8</v>
      </c>
      <c r="U7155">
        <v>-108.8304</v>
      </c>
    </row>
    <row r="7156" spans="1:21" x14ac:dyDescent="0.25">
      <c r="A7156">
        <v>7155</v>
      </c>
      <c r="B7156" t="s">
        <v>9322</v>
      </c>
      <c r="C7156" s="1">
        <v>42363</v>
      </c>
      <c r="D7156" s="1">
        <v>42365</v>
      </c>
      <c r="E7156" t="s">
        <v>22</v>
      </c>
      <c r="F7156" t="s">
        <v>241</v>
      </c>
      <c r="G7156" t="s">
        <v>242</v>
      </c>
      <c r="H7156" t="s">
        <v>25</v>
      </c>
      <c r="I7156" t="s">
        <v>26</v>
      </c>
      <c r="J7156" t="s">
        <v>496</v>
      </c>
      <c r="K7156" t="s">
        <v>1274</v>
      </c>
      <c r="L7156">
        <v>31907</v>
      </c>
      <c r="M7156" t="s">
        <v>29</v>
      </c>
      <c r="N7156" t="s">
        <v>8510</v>
      </c>
      <c r="O7156" t="s">
        <v>31</v>
      </c>
      <c r="P7156" t="s">
        <v>64</v>
      </c>
      <c r="Q7156" t="s">
        <v>8511</v>
      </c>
      <c r="R7156">
        <v>275.88</v>
      </c>
      <c r="S7156">
        <v>6</v>
      </c>
      <c r="T7156">
        <v>0</v>
      </c>
      <c r="U7156">
        <v>46.8996</v>
      </c>
    </row>
    <row r="7157" spans="1:21" x14ac:dyDescent="0.25">
      <c r="A7157">
        <v>7156</v>
      </c>
      <c r="B7157" t="s">
        <v>9322</v>
      </c>
      <c r="C7157" s="1">
        <v>42363</v>
      </c>
      <c r="D7157" s="1">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157.9</v>
      </c>
      <c r="S7157">
        <v>5</v>
      </c>
      <c r="T7157">
        <v>0</v>
      </c>
      <c r="U7157">
        <v>74.212999999999994</v>
      </c>
    </row>
    <row r="7158" spans="1:21" x14ac:dyDescent="0.25">
      <c r="A7158">
        <v>7157</v>
      </c>
      <c r="B7158" t="s">
        <v>9323</v>
      </c>
      <c r="C7158" s="1">
        <v>42854</v>
      </c>
      <c r="D7158" s="1">
        <v>42859</v>
      </c>
      <c r="E7158" t="s">
        <v>49</v>
      </c>
      <c r="F7158" t="s">
        <v>3458</v>
      </c>
      <c r="G7158" t="s">
        <v>3459</v>
      </c>
      <c r="H7158" t="s">
        <v>25</v>
      </c>
      <c r="I7158" t="s">
        <v>26</v>
      </c>
      <c r="J7158" t="s">
        <v>6074</v>
      </c>
      <c r="K7158" t="s">
        <v>789</v>
      </c>
      <c r="L7158">
        <v>7050</v>
      </c>
      <c r="M7158" t="s">
        <v>147</v>
      </c>
      <c r="N7158" t="s">
        <v>2929</v>
      </c>
      <c r="O7158" t="s">
        <v>45</v>
      </c>
      <c r="P7158" t="s">
        <v>46</v>
      </c>
      <c r="Q7158" t="s">
        <v>2930</v>
      </c>
      <c r="R7158">
        <v>4.91</v>
      </c>
      <c r="S7158">
        <v>1</v>
      </c>
      <c r="T7158">
        <v>0</v>
      </c>
      <c r="U7158">
        <v>2.4058999999999999</v>
      </c>
    </row>
    <row r="7159" spans="1:21" x14ac:dyDescent="0.25">
      <c r="A7159">
        <v>7158</v>
      </c>
      <c r="B7159" t="s">
        <v>9324</v>
      </c>
      <c r="C7159" s="1">
        <v>42457</v>
      </c>
      <c r="D7159" s="1">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0.87919999999999998</v>
      </c>
    </row>
    <row r="7160" spans="1:21" x14ac:dyDescent="0.25">
      <c r="A7160">
        <v>7159</v>
      </c>
      <c r="B7160" t="s">
        <v>9324</v>
      </c>
      <c r="C7160" s="1">
        <v>42457</v>
      </c>
      <c r="D7160" s="1">
        <v>42460</v>
      </c>
      <c r="E7160" t="s">
        <v>22</v>
      </c>
      <c r="F7160" t="s">
        <v>3533</v>
      </c>
      <c r="G7160" t="s">
        <v>3534</v>
      </c>
      <c r="H7160" t="s">
        <v>25</v>
      </c>
      <c r="I7160" t="s">
        <v>26</v>
      </c>
      <c r="J7160" t="s">
        <v>41</v>
      </c>
      <c r="K7160" t="s">
        <v>42</v>
      </c>
      <c r="L7160">
        <v>90032</v>
      </c>
      <c r="M7160" t="s">
        <v>43</v>
      </c>
      <c r="N7160" t="s">
        <v>9325</v>
      </c>
      <c r="O7160" t="s">
        <v>45</v>
      </c>
      <c r="P7160" t="s">
        <v>89</v>
      </c>
      <c r="Q7160" t="s">
        <v>9326</v>
      </c>
      <c r="R7160">
        <v>5.98</v>
      </c>
      <c r="S7160">
        <v>1</v>
      </c>
      <c r="T7160">
        <v>0</v>
      </c>
      <c r="U7160">
        <v>2.9302000000000001</v>
      </c>
    </row>
    <row r="7161" spans="1:21" x14ac:dyDescent="0.25">
      <c r="A7161">
        <v>7160</v>
      </c>
      <c r="B7161" t="s">
        <v>9327</v>
      </c>
      <c r="C7161" s="1">
        <v>42137</v>
      </c>
      <c r="D7161" s="1">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222.38399999999999</v>
      </c>
      <c r="S7161">
        <v>2</v>
      </c>
      <c r="T7161">
        <v>0.2</v>
      </c>
      <c r="U7161">
        <v>16.678799999999999</v>
      </c>
    </row>
    <row r="7162" spans="1:21" x14ac:dyDescent="0.25">
      <c r="A7162">
        <v>7161</v>
      </c>
      <c r="B7162" t="s">
        <v>9327</v>
      </c>
      <c r="C7162" s="1">
        <v>42137</v>
      </c>
      <c r="D7162" s="1">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1" x14ac:dyDescent="0.25">
      <c r="A7163">
        <v>7162</v>
      </c>
      <c r="B7163" t="s">
        <v>9328</v>
      </c>
      <c r="C7163" s="1">
        <v>41824</v>
      </c>
      <c r="D7163" s="1">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x14ac:dyDescent="0.25">
      <c r="A7164">
        <v>7163</v>
      </c>
      <c r="B7164" t="s">
        <v>9328</v>
      </c>
      <c r="C7164" s="1">
        <v>41824</v>
      </c>
      <c r="D7164" s="1">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v>
      </c>
      <c r="S7164">
        <v>5</v>
      </c>
      <c r="T7164">
        <v>0</v>
      </c>
      <c r="U7164">
        <v>7.6440000000000001</v>
      </c>
    </row>
    <row r="7165" spans="1:21" x14ac:dyDescent="0.25">
      <c r="A7165">
        <v>7164</v>
      </c>
      <c r="B7165" t="s">
        <v>9329</v>
      </c>
      <c r="C7165" s="1">
        <v>41751</v>
      </c>
      <c r="D7165" s="1">
        <v>41753</v>
      </c>
      <c r="E7165" t="s">
        <v>22</v>
      </c>
      <c r="F7165" t="s">
        <v>6427</v>
      </c>
      <c r="G7165" t="s">
        <v>6428</v>
      </c>
      <c r="H7165" t="s">
        <v>40</v>
      </c>
      <c r="I7165" t="s">
        <v>26</v>
      </c>
      <c r="J7165" t="s">
        <v>275</v>
      </c>
      <c r="K7165" t="s">
        <v>266</v>
      </c>
      <c r="L7165">
        <v>12180</v>
      </c>
      <c r="M7165" t="s">
        <v>147</v>
      </c>
      <c r="N7165" t="s">
        <v>6403</v>
      </c>
      <c r="O7165" t="s">
        <v>45</v>
      </c>
      <c r="P7165" t="s">
        <v>172</v>
      </c>
      <c r="Q7165" t="s">
        <v>670</v>
      </c>
      <c r="R7165">
        <v>247.84</v>
      </c>
      <c r="S7165">
        <v>8</v>
      </c>
      <c r="T7165">
        <v>0</v>
      </c>
      <c r="U7165">
        <v>121.44159999999999</v>
      </c>
    </row>
    <row r="7166" spans="1:21" x14ac:dyDescent="0.25">
      <c r="A7166">
        <v>7165</v>
      </c>
      <c r="B7166" t="s">
        <v>9329</v>
      </c>
      <c r="C7166" s="1">
        <v>41751</v>
      </c>
      <c r="D7166" s="1">
        <v>41753</v>
      </c>
      <c r="E7166" t="s">
        <v>22</v>
      </c>
      <c r="F7166" t="s">
        <v>6427</v>
      </c>
      <c r="G7166" t="s">
        <v>6428</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3.3452999999999999</v>
      </c>
    </row>
    <row r="7167" spans="1:21" x14ac:dyDescent="0.25">
      <c r="A7167">
        <v>7166</v>
      </c>
      <c r="B7167" t="s">
        <v>9330</v>
      </c>
      <c r="C7167" s="1">
        <v>42632</v>
      </c>
      <c r="D7167" s="1">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17.38</v>
      </c>
    </row>
    <row r="7168" spans="1:21" x14ac:dyDescent="0.25">
      <c r="A7168">
        <v>7167</v>
      </c>
      <c r="B7168" t="s">
        <v>9331</v>
      </c>
      <c r="C7168" s="1">
        <v>41842</v>
      </c>
      <c r="D7168" s="1">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1" x14ac:dyDescent="0.25">
      <c r="A7169">
        <v>7168</v>
      </c>
      <c r="B7169" t="s">
        <v>9331</v>
      </c>
      <c r="C7169" s="1">
        <v>41842</v>
      </c>
      <c r="D7169" s="1">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71.772000000000006</v>
      </c>
    </row>
    <row r="7170" spans="1:21" x14ac:dyDescent="0.25">
      <c r="A7170">
        <v>7169</v>
      </c>
      <c r="B7170" t="s">
        <v>9331</v>
      </c>
      <c r="C7170" s="1">
        <v>41842</v>
      </c>
      <c r="D7170" s="1">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x14ac:dyDescent="0.25">
      <c r="A7171">
        <v>7170</v>
      </c>
      <c r="B7171" t="s">
        <v>9331</v>
      </c>
      <c r="C7171" s="1">
        <v>41842</v>
      </c>
      <c r="D7171" s="1">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v>
      </c>
      <c r="S7171">
        <v>3</v>
      </c>
      <c r="T7171">
        <v>0.2</v>
      </c>
      <c r="U7171">
        <v>19.1646</v>
      </c>
    </row>
    <row r="7172" spans="1:21" x14ac:dyDescent="0.25">
      <c r="A7172">
        <v>7171</v>
      </c>
      <c r="B7172" t="s">
        <v>9332</v>
      </c>
      <c r="C7172" s="1">
        <v>43016</v>
      </c>
      <c r="D7172" s="1">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3.2391999999999999</v>
      </c>
    </row>
    <row r="7173" spans="1:21" x14ac:dyDescent="0.25">
      <c r="A7173">
        <v>7172</v>
      </c>
      <c r="B7173" t="s">
        <v>9333</v>
      </c>
      <c r="C7173" s="1">
        <v>42850</v>
      </c>
      <c r="D7173" s="1">
        <v>42852</v>
      </c>
      <c r="E7173" t="s">
        <v>22</v>
      </c>
      <c r="F7173" t="s">
        <v>5440</v>
      </c>
      <c r="G7173" t="s">
        <v>5441</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x14ac:dyDescent="0.25">
      <c r="A7174">
        <v>7173</v>
      </c>
      <c r="B7174" t="s">
        <v>9334</v>
      </c>
      <c r="C7174" s="1">
        <v>42820</v>
      </c>
      <c r="D7174" s="1">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1.7995000000000001</v>
      </c>
    </row>
    <row r="7175" spans="1:21" x14ac:dyDescent="0.25">
      <c r="A7175">
        <v>7174</v>
      </c>
      <c r="B7175" t="s">
        <v>9334</v>
      </c>
      <c r="C7175" s="1">
        <v>42820</v>
      </c>
      <c r="D7175" s="1">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v>
      </c>
    </row>
    <row r="7176" spans="1:21" x14ac:dyDescent="0.25">
      <c r="A7176">
        <v>7175</v>
      </c>
      <c r="B7176" t="s">
        <v>9334</v>
      </c>
      <c r="C7176" s="1">
        <v>42820</v>
      </c>
      <c r="D7176" s="1">
        <v>42824</v>
      </c>
      <c r="E7176" t="s">
        <v>49</v>
      </c>
      <c r="F7176" t="s">
        <v>820</v>
      </c>
      <c r="G7176" t="s">
        <v>821</v>
      </c>
      <c r="H7176" t="s">
        <v>40</v>
      </c>
      <c r="I7176" t="s">
        <v>26</v>
      </c>
      <c r="J7176" t="s">
        <v>183</v>
      </c>
      <c r="K7176" t="s">
        <v>103</v>
      </c>
      <c r="L7176">
        <v>77070</v>
      </c>
      <c r="M7176" t="s">
        <v>104</v>
      </c>
      <c r="N7176" t="s">
        <v>5422</v>
      </c>
      <c r="O7176" t="s">
        <v>45</v>
      </c>
      <c r="P7176" t="s">
        <v>89</v>
      </c>
      <c r="Q7176" t="s">
        <v>5423</v>
      </c>
      <c r="R7176">
        <v>74.352000000000004</v>
      </c>
      <c r="S7176">
        <v>3</v>
      </c>
      <c r="T7176">
        <v>0.2</v>
      </c>
      <c r="U7176">
        <v>23.234999999999999</v>
      </c>
    </row>
    <row r="7177" spans="1:21" x14ac:dyDescent="0.25">
      <c r="A7177">
        <v>7176</v>
      </c>
      <c r="B7177" t="s">
        <v>9334</v>
      </c>
      <c r="C7177" s="1">
        <v>42820</v>
      </c>
      <c r="D7177" s="1">
        <v>42824</v>
      </c>
      <c r="E7177" t="s">
        <v>49</v>
      </c>
      <c r="F7177" t="s">
        <v>820</v>
      </c>
      <c r="G7177" t="s">
        <v>821</v>
      </c>
      <c r="H7177" t="s">
        <v>40</v>
      </c>
      <c r="I7177" t="s">
        <v>26</v>
      </c>
      <c r="J7177" t="s">
        <v>183</v>
      </c>
      <c r="K7177" t="s">
        <v>103</v>
      </c>
      <c r="L7177">
        <v>77070</v>
      </c>
      <c r="M7177" t="s">
        <v>104</v>
      </c>
      <c r="N7177" t="s">
        <v>5374</v>
      </c>
      <c r="O7177" t="s">
        <v>45</v>
      </c>
      <c r="P7177" t="s">
        <v>77</v>
      </c>
      <c r="Q7177" t="s">
        <v>5375</v>
      </c>
      <c r="R7177">
        <v>87.168000000000006</v>
      </c>
      <c r="S7177">
        <v>8</v>
      </c>
      <c r="T7177">
        <v>0.8</v>
      </c>
      <c r="U7177">
        <v>-226.63679999999999</v>
      </c>
    </row>
    <row r="7178" spans="1:21" x14ac:dyDescent="0.25">
      <c r="A7178">
        <v>7177</v>
      </c>
      <c r="B7178" t="s">
        <v>9334</v>
      </c>
      <c r="C7178" s="1">
        <v>42820</v>
      </c>
      <c r="D7178" s="1">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2.4174000000000002</v>
      </c>
    </row>
    <row r="7179" spans="1:21" x14ac:dyDescent="0.25">
      <c r="A7179">
        <v>7178</v>
      </c>
      <c r="B7179" t="s">
        <v>9335</v>
      </c>
      <c r="C7179" s="1">
        <v>42859</v>
      </c>
      <c r="D7179" s="1">
        <v>42865</v>
      </c>
      <c r="E7179" t="s">
        <v>49</v>
      </c>
      <c r="F7179" t="s">
        <v>4201</v>
      </c>
      <c r="G7179" t="s">
        <v>4202</v>
      </c>
      <c r="H7179" t="s">
        <v>40</v>
      </c>
      <c r="I7179" t="s">
        <v>26</v>
      </c>
      <c r="J7179" t="s">
        <v>145</v>
      </c>
      <c r="K7179" t="s">
        <v>146</v>
      </c>
      <c r="L7179">
        <v>19140</v>
      </c>
      <c r="M7179" t="s">
        <v>147</v>
      </c>
      <c r="N7179" t="s">
        <v>9270</v>
      </c>
      <c r="O7179" t="s">
        <v>45</v>
      </c>
      <c r="P7179" t="s">
        <v>74</v>
      </c>
      <c r="Q7179" t="s">
        <v>9271</v>
      </c>
      <c r="R7179">
        <v>2.202</v>
      </c>
      <c r="S7179">
        <v>2</v>
      </c>
      <c r="T7179">
        <v>0.7</v>
      </c>
      <c r="U7179">
        <v>-1.5414000000000001</v>
      </c>
    </row>
    <row r="7180" spans="1:21" x14ac:dyDescent="0.25">
      <c r="A7180">
        <v>7179</v>
      </c>
      <c r="B7180" t="s">
        <v>9335</v>
      </c>
      <c r="C7180" s="1">
        <v>42859</v>
      </c>
      <c r="D7180" s="1">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-7.5167999999999999</v>
      </c>
    </row>
    <row r="7181" spans="1:21" x14ac:dyDescent="0.25">
      <c r="A7181">
        <v>7180</v>
      </c>
      <c r="B7181" t="s">
        <v>9336</v>
      </c>
      <c r="C7181" s="1">
        <v>42688</v>
      </c>
      <c r="D7181" s="1">
        <v>42692</v>
      </c>
      <c r="E7181" t="s">
        <v>49</v>
      </c>
      <c r="F7181" t="s">
        <v>494</v>
      </c>
      <c r="G7181" t="s">
        <v>495</v>
      </c>
      <c r="H7181" t="s">
        <v>25</v>
      </c>
      <c r="I7181" t="s">
        <v>26</v>
      </c>
      <c r="J7181" t="s">
        <v>4500</v>
      </c>
      <c r="K7181" t="s">
        <v>2741</v>
      </c>
      <c r="L7181">
        <v>21215</v>
      </c>
      <c r="M7181" t="s">
        <v>147</v>
      </c>
      <c r="N7181" t="s">
        <v>6424</v>
      </c>
      <c r="O7181" t="s">
        <v>70</v>
      </c>
      <c r="P7181" t="s">
        <v>71</v>
      </c>
      <c r="Q7181" t="s">
        <v>6425</v>
      </c>
      <c r="R7181">
        <v>89.97</v>
      </c>
      <c r="S7181">
        <v>3</v>
      </c>
      <c r="T7181">
        <v>0</v>
      </c>
      <c r="U7181">
        <v>25.191600000000001</v>
      </c>
    </row>
    <row r="7182" spans="1:21" x14ac:dyDescent="0.25">
      <c r="A7182">
        <v>7181</v>
      </c>
      <c r="B7182" t="s">
        <v>9337</v>
      </c>
      <c r="C7182" s="1">
        <v>41645</v>
      </c>
      <c r="D7182" s="1">
        <v>41646</v>
      </c>
      <c r="E7182" t="s">
        <v>187</v>
      </c>
      <c r="F7182" t="s">
        <v>6641</v>
      </c>
      <c r="G7182" t="s">
        <v>6642</v>
      </c>
      <c r="H7182" t="s">
        <v>40</v>
      </c>
      <c r="I7182" t="s">
        <v>26</v>
      </c>
      <c r="J7182" t="s">
        <v>7730</v>
      </c>
      <c r="K7182" t="s">
        <v>1274</v>
      </c>
      <c r="L7182">
        <v>30605</v>
      </c>
      <c r="M7182" t="s">
        <v>29</v>
      </c>
      <c r="N7182" t="s">
        <v>1266</v>
      </c>
      <c r="O7182" t="s">
        <v>45</v>
      </c>
      <c r="P7182" t="s">
        <v>67</v>
      </c>
      <c r="Q7182" t="s">
        <v>1267</v>
      </c>
      <c r="R7182">
        <v>12.78</v>
      </c>
      <c r="S7182">
        <v>3</v>
      </c>
      <c r="T7182">
        <v>0</v>
      </c>
      <c r="U7182">
        <v>5.2397999999999998</v>
      </c>
    </row>
    <row r="7183" spans="1:21" x14ac:dyDescent="0.25">
      <c r="A7183">
        <v>7182</v>
      </c>
      <c r="B7183" t="s">
        <v>9338</v>
      </c>
      <c r="C7183" s="1">
        <v>42731</v>
      </c>
      <c r="D7183" s="1">
        <v>42734</v>
      </c>
      <c r="E7183" t="s">
        <v>22</v>
      </c>
      <c r="F7183" t="s">
        <v>5252</v>
      </c>
      <c r="G7183" t="s">
        <v>5253</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1" x14ac:dyDescent="0.25">
      <c r="A7184">
        <v>7183</v>
      </c>
      <c r="B7184" t="s">
        <v>9339</v>
      </c>
      <c r="C7184" s="1">
        <v>42855</v>
      </c>
      <c r="D7184" s="1">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7.5529999999999999</v>
      </c>
    </row>
    <row r="7185" spans="1:21" x14ac:dyDescent="0.25">
      <c r="A7185">
        <v>7184</v>
      </c>
      <c r="B7185" t="s">
        <v>9340</v>
      </c>
      <c r="C7185" s="1">
        <v>42846</v>
      </c>
      <c r="D7185" s="1">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227.20500000000001</v>
      </c>
    </row>
    <row r="7186" spans="1:21" x14ac:dyDescent="0.25">
      <c r="A7186">
        <v>7185</v>
      </c>
      <c r="B7186" t="s">
        <v>9341</v>
      </c>
      <c r="C7186" s="1">
        <v>42964</v>
      </c>
      <c r="D7186" s="1">
        <v>42971</v>
      </c>
      <c r="E7186" t="s">
        <v>49</v>
      </c>
      <c r="F7186" t="s">
        <v>4451</v>
      </c>
      <c r="G7186" t="s">
        <v>4452</v>
      </c>
      <c r="H7186" t="s">
        <v>101</v>
      </c>
      <c r="I7186" t="s">
        <v>26</v>
      </c>
      <c r="J7186" t="s">
        <v>183</v>
      </c>
      <c r="K7186" t="s">
        <v>103</v>
      </c>
      <c r="L7186">
        <v>77095</v>
      </c>
      <c r="M7186" t="s">
        <v>104</v>
      </c>
      <c r="N7186" t="s">
        <v>6841</v>
      </c>
      <c r="O7186" t="s">
        <v>45</v>
      </c>
      <c r="P7186" t="s">
        <v>578</v>
      </c>
      <c r="Q7186" t="s">
        <v>6842</v>
      </c>
      <c r="R7186">
        <v>5.5519999999999996</v>
      </c>
      <c r="S7186">
        <v>2</v>
      </c>
      <c r="T7186">
        <v>0.2</v>
      </c>
      <c r="U7186">
        <v>-1.0409999999999999</v>
      </c>
    </row>
    <row r="7187" spans="1:21" x14ac:dyDescent="0.25">
      <c r="A7187">
        <v>7186</v>
      </c>
      <c r="B7187" t="s">
        <v>9341</v>
      </c>
      <c r="C7187" s="1">
        <v>42964</v>
      </c>
      <c r="D7187" s="1">
        <v>42971</v>
      </c>
      <c r="E7187" t="s">
        <v>49</v>
      </c>
      <c r="F7187" t="s">
        <v>4451</v>
      </c>
      <c r="G7187" t="s">
        <v>4452</v>
      </c>
      <c r="H7187" t="s">
        <v>101</v>
      </c>
      <c r="I7187" t="s">
        <v>26</v>
      </c>
      <c r="J7187" t="s">
        <v>183</v>
      </c>
      <c r="K7187" t="s">
        <v>103</v>
      </c>
      <c r="L7187">
        <v>77095</v>
      </c>
      <c r="M7187" t="s">
        <v>104</v>
      </c>
      <c r="N7187" t="s">
        <v>5852</v>
      </c>
      <c r="O7187" t="s">
        <v>45</v>
      </c>
      <c r="P7187" t="s">
        <v>67</v>
      </c>
      <c r="Q7187" t="s">
        <v>5853</v>
      </c>
      <c r="R7187">
        <v>8.016</v>
      </c>
      <c r="S7187">
        <v>3</v>
      </c>
      <c r="T7187">
        <v>0.2</v>
      </c>
      <c r="U7187">
        <v>1.002</v>
      </c>
    </row>
    <row r="7188" spans="1:21" x14ac:dyDescent="0.25">
      <c r="A7188">
        <v>7187</v>
      </c>
      <c r="B7188" t="s">
        <v>9341</v>
      </c>
      <c r="C7188" s="1">
        <v>42964</v>
      </c>
      <c r="D7188" s="1">
        <v>42971</v>
      </c>
      <c r="E7188" t="s">
        <v>49</v>
      </c>
      <c r="F7188" t="s">
        <v>4451</v>
      </c>
      <c r="G7188" t="s">
        <v>4452</v>
      </c>
      <c r="H7188" t="s">
        <v>101</v>
      </c>
      <c r="I7188" t="s">
        <v>26</v>
      </c>
      <c r="J7188" t="s">
        <v>183</v>
      </c>
      <c r="K7188" t="s">
        <v>103</v>
      </c>
      <c r="L7188">
        <v>77095</v>
      </c>
      <c r="M7188" t="s">
        <v>104</v>
      </c>
      <c r="N7188" t="s">
        <v>5757</v>
      </c>
      <c r="O7188" t="s">
        <v>31</v>
      </c>
      <c r="P7188" t="s">
        <v>35</v>
      </c>
      <c r="Q7188" t="s">
        <v>5758</v>
      </c>
      <c r="R7188">
        <v>74.591999999999999</v>
      </c>
      <c r="S7188">
        <v>4</v>
      </c>
      <c r="T7188">
        <v>0.3</v>
      </c>
      <c r="U7188">
        <v>-2.1312000000000002</v>
      </c>
    </row>
    <row r="7189" spans="1:21" x14ac:dyDescent="0.25">
      <c r="A7189">
        <v>7188</v>
      </c>
      <c r="B7189" t="s">
        <v>9341</v>
      </c>
      <c r="C7189" s="1">
        <v>42964</v>
      </c>
      <c r="D7189" s="1">
        <v>42971</v>
      </c>
      <c r="E7189" t="s">
        <v>49</v>
      </c>
      <c r="F7189" t="s">
        <v>4451</v>
      </c>
      <c r="G7189" t="s">
        <v>4452</v>
      </c>
      <c r="H7189" t="s">
        <v>101</v>
      </c>
      <c r="I7189" t="s">
        <v>26</v>
      </c>
      <c r="J7189" t="s">
        <v>183</v>
      </c>
      <c r="K7189" t="s">
        <v>103</v>
      </c>
      <c r="L7189">
        <v>77095</v>
      </c>
      <c r="M7189" t="s">
        <v>104</v>
      </c>
      <c r="N7189" t="s">
        <v>6268</v>
      </c>
      <c r="O7189" t="s">
        <v>31</v>
      </c>
      <c r="P7189" t="s">
        <v>64</v>
      </c>
      <c r="Q7189" t="s">
        <v>6269</v>
      </c>
      <c r="R7189">
        <v>16.783999999999999</v>
      </c>
      <c r="S7189">
        <v>2</v>
      </c>
      <c r="T7189">
        <v>0.6</v>
      </c>
      <c r="U7189">
        <v>-22.238800000000001</v>
      </c>
    </row>
    <row r="7190" spans="1:21" x14ac:dyDescent="0.25">
      <c r="A7190">
        <v>7189</v>
      </c>
      <c r="B7190" t="s">
        <v>9341</v>
      </c>
      <c r="C7190" s="1">
        <v>42964</v>
      </c>
      <c r="D7190" s="1">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38.863999999999997</v>
      </c>
      <c r="S7190">
        <v>4</v>
      </c>
      <c r="T7190">
        <v>0.8</v>
      </c>
      <c r="U7190">
        <v>-99.103200000000001</v>
      </c>
    </row>
    <row r="7191" spans="1:21" x14ac:dyDescent="0.25">
      <c r="A7191">
        <v>7190</v>
      </c>
      <c r="B7191" t="s">
        <v>9342</v>
      </c>
      <c r="C7191" s="1">
        <v>42686</v>
      </c>
      <c r="D7191" s="1">
        <v>42689</v>
      </c>
      <c r="E7191" t="s">
        <v>187</v>
      </c>
      <c r="F7191" t="s">
        <v>932</v>
      </c>
      <c r="G7191" t="s">
        <v>933</v>
      </c>
      <c r="H7191" t="s">
        <v>101</v>
      </c>
      <c r="I7191" t="s">
        <v>26</v>
      </c>
      <c r="J7191" t="s">
        <v>949</v>
      </c>
      <c r="K7191" t="s">
        <v>42</v>
      </c>
      <c r="L7191">
        <v>92024</v>
      </c>
      <c r="M7191" t="s">
        <v>43</v>
      </c>
      <c r="N7191" t="s">
        <v>6355</v>
      </c>
      <c r="O7191" t="s">
        <v>70</v>
      </c>
      <c r="P7191" t="s">
        <v>71</v>
      </c>
      <c r="Q7191" t="s">
        <v>6356</v>
      </c>
      <c r="R7191">
        <v>203.976</v>
      </c>
      <c r="S7191">
        <v>3</v>
      </c>
      <c r="T7191">
        <v>0.2</v>
      </c>
      <c r="U7191">
        <v>25.497</v>
      </c>
    </row>
    <row r="7192" spans="1:21" x14ac:dyDescent="0.25">
      <c r="A7192">
        <v>7191</v>
      </c>
      <c r="B7192" t="s">
        <v>9342</v>
      </c>
      <c r="C7192" s="1">
        <v>42686</v>
      </c>
      <c r="D7192" s="1">
        <v>42689</v>
      </c>
      <c r="E7192" t="s">
        <v>187</v>
      </c>
      <c r="F7192" t="s">
        <v>932</v>
      </c>
      <c r="G7192" t="s">
        <v>933</v>
      </c>
      <c r="H7192" t="s">
        <v>101</v>
      </c>
      <c r="I7192" t="s">
        <v>26</v>
      </c>
      <c r="J7192" t="s">
        <v>949</v>
      </c>
      <c r="K7192" t="s">
        <v>42</v>
      </c>
      <c r="L7192">
        <v>92024</v>
      </c>
      <c r="M7192" t="s">
        <v>43</v>
      </c>
      <c r="N7192" t="s">
        <v>7504</v>
      </c>
      <c r="O7192" t="s">
        <v>31</v>
      </c>
      <c r="P7192" t="s">
        <v>55</v>
      </c>
      <c r="Q7192" t="s">
        <v>7505</v>
      </c>
      <c r="R7192">
        <v>674.35199999999998</v>
      </c>
      <c r="S7192">
        <v>3</v>
      </c>
      <c r="T7192">
        <v>0.2</v>
      </c>
      <c r="U7192">
        <v>-8.4293999999999993</v>
      </c>
    </row>
    <row r="7193" spans="1:21" x14ac:dyDescent="0.25">
      <c r="A7193">
        <v>7192</v>
      </c>
      <c r="B7193" t="s">
        <v>9343</v>
      </c>
      <c r="C7193" s="1">
        <v>42644</v>
      </c>
      <c r="D7193" s="1">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5.3879999999999999</v>
      </c>
      <c r="S7193">
        <v>4</v>
      </c>
      <c r="T7193">
        <v>0.7</v>
      </c>
      <c r="U7193">
        <v>-4.49</v>
      </c>
    </row>
    <row r="7194" spans="1:21" x14ac:dyDescent="0.25">
      <c r="A7194">
        <v>7193</v>
      </c>
      <c r="B7194" t="s">
        <v>9343</v>
      </c>
      <c r="C7194" s="1">
        <v>42644</v>
      </c>
      <c r="D7194" s="1">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row>
    <row r="7195" spans="1:21" x14ac:dyDescent="0.25">
      <c r="A7195">
        <v>7194</v>
      </c>
      <c r="B7195" t="s">
        <v>9344</v>
      </c>
      <c r="C7195" s="1">
        <v>42412</v>
      </c>
      <c r="D7195" s="1">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v>
      </c>
      <c r="S7195">
        <v>6</v>
      </c>
      <c r="T7195">
        <v>0</v>
      </c>
      <c r="U7195">
        <v>175.51560000000001</v>
      </c>
    </row>
    <row r="7196" spans="1:21" x14ac:dyDescent="0.25">
      <c r="A7196">
        <v>7195</v>
      </c>
      <c r="B7196" t="s">
        <v>9344</v>
      </c>
      <c r="C7196" s="1">
        <v>42412</v>
      </c>
      <c r="D7196" s="1">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x14ac:dyDescent="0.25">
      <c r="A7197">
        <v>7196</v>
      </c>
      <c r="B7197" t="s">
        <v>9345</v>
      </c>
      <c r="C7197" s="1">
        <v>42687</v>
      </c>
      <c r="D7197" s="1">
        <v>42691</v>
      </c>
      <c r="E7197" t="s">
        <v>49</v>
      </c>
      <c r="F7197" t="s">
        <v>1531</v>
      </c>
      <c r="G7197" t="s">
        <v>1532</v>
      </c>
      <c r="H7197" t="s">
        <v>101</v>
      </c>
      <c r="I7197" t="s">
        <v>26</v>
      </c>
      <c r="J7197" t="s">
        <v>94</v>
      </c>
      <c r="K7197" t="s">
        <v>95</v>
      </c>
      <c r="L7197">
        <v>98103</v>
      </c>
      <c r="M7197" t="s">
        <v>43</v>
      </c>
      <c r="N7197" t="s">
        <v>169</v>
      </c>
      <c r="O7197" t="s">
        <v>31</v>
      </c>
      <c r="P7197" t="s">
        <v>64</v>
      </c>
      <c r="Q7197" t="s">
        <v>5424</v>
      </c>
      <c r="R7197">
        <v>19.54</v>
      </c>
      <c r="S7197">
        <v>2</v>
      </c>
      <c r="T7197">
        <v>0</v>
      </c>
      <c r="U7197">
        <v>7.2298</v>
      </c>
    </row>
    <row r="7198" spans="1:21" x14ac:dyDescent="0.25">
      <c r="A7198">
        <v>7197</v>
      </c>
      <c r="B7198" t="s">
        <v>9346</v>
      </c>
      <c r="C7198" s="1">
        <v>41755</v>
      </c>
      <c r="D7198" s="1">
        <v>41759</v>
      </c>
      <c r="E7198" t="s">
        <v>49</v>
      </c>
      <c r="F7198" t="s">
        <v>8235</v>
      </c>
      <c r="G7198" t="s">
        <v>8236</v>
      </c>
      <c r="H7198" t="s">
        <v>101</v>
      </c>
      <c r="I7198" t="s">
        <v>26</v>
      </c>
      <c r="J7198" t="s">
        <v>41</v>
      </c>
      <c r="K7198" t="s">
        <v>42</v>
      </c>
      <c r="L7198">
        <v>90036</v>
      </c>
      <c r="M7198" t="s">
        <v>43</v>
      </c>
      <c r="N7198" t="s">
        <v>4170</v>
      </c>
      <c r="O7198" t="s">
        <v>45</v>
      </c>
      <c r="P7198" t="s">
        <v>67</v>
      </c>
      <c r="Q7198" t="s">
        <v>4171</v>
      </c>
      <c r="R7198">
        <v>21.4</v>
      </c>
      <c r="S7198">
        <v>5</v>
      </c>
      <c r="T7198">
        <v>0</v>
      </c>
      <c r="U7198">
        <v>6.2060000000000004</v>
      </c>
    </row>
    <row r="7199" spans="1:21" x14ac:dyDescent="0.25">
      <c r="A7199">
        <v>7198</v>
      </c>
      <c r="B7199" t="s">
        <v>9346</v>
      </c>
      <c r="C7199" s="1">
        <v>41755</v>
      </c>
      <c r="D7199" s="1">
        <v>41759</v>
      </c>
      <c r="E7199" t="s">
        <v>49</v>
      </c>
      <c r="F7199" t="s">
        <v>8235</v>
      </c>
      <c r="G7199" t="s">
        <v>8236</v>
      </c>
      <c r="H7199" t="s">
        <v>101</v>
      </c>
      <c r="I7199" t="s">
        <v>26</v>
      </c>
      <c r="J7199" t="s">
        <v>41</v>
      </c>
      <c r="K7199" t="s">
        <v>42</v>
      </c>
      <c r="L7199">
        <v>90036</v>
      </c>
      <c r="M7199" t="s">
        <v>43</v>
      </c>
      <c r="N7199" t="s">
        <v>8132</v>
      </c>
      <c r="O7199" t="s">
        <v>45</v>
      </c>
      <c r="P7199" t="s">
        <v>46</v>
      </c>
      <c r="Q7199" t="s">
        <v>8133</v>
      </c>
      <c r="R7199">
        <v>12.6</v>
      </c>
      <c r="S7199">
        <v>2</v>
      </c>
      <c r="T7199">
        <v>0</v>
      </c>
      <c r="U7199">
        <v>5.7960000000000003</v>
      </c>
    </row>
    <row r="7200" spans="1:21" x14ac:dyDescent="0.25">
      <c r="A7200">
        <v>7199</v>
      </c>
      <c r="B7200" t="s">
        <v>9347</v>
      </c>
      <c r="C7200" s="1">
        <v>42227</v>
      </c>
      <c r="D7200" s="1">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3.1095999999999999</v>
      </c>
    </row>
    <row r="7201" spans="1:21" x14ac:dyDescent="0.25">
      <c r="A7201">
        <v>7200</v>
      </c>
      <c r="B7201" t="s">
        <v>9347</v>
      </c>
      <c r="C7201" s="1">
        <v>42227</v>
      </c>
      <c r="D7201" s="1">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x14ac:dyDescent="0.25">
      <c r="A7202">
        <v>7201</v>
      </c>
      <c r="B7202" t="s">
        <v>9348</v>
      </c>
      <c r="C7202" s="1">
        <v>42701</v>
      </c>
      <c r="D7202" s="1">
        <v>42707</v>
      </c>
      <c r="E7202" t="s">
        <v>49</v>
      </c>
      <c r="F7202" t="s">
        <v>4380</v>
      </c>
      <c r="G7202" t="s">
        <v>4381</v>
      </c>
      <c r="H7202" t="s">
        <v>25</v>
      </c>
      <c r="I7202" t="s">
        <v>26</v>
      </c>
      <c r="J7202" t="s">
        <v>52</v>
      </c>
      <c r="K7202" t="s">
        <v>53</v>
      </c>
      <c r="L7202">
        <v>33311</v>
      </c>
      <c r="M7202" t="s">
        <v>29</v>
      </c>
      <c r="N7202" t="s">
        <v>5243</v>
      </c>
      <c r="O7202" t="s">
        <v>70</v>
      </c>
      <c r="P7202" t="s">
        <v>71</v>
      </c>
      <c r="Q7202" t="s">
        <v>5244</v>
      </c>
      <c r="R7202">
        <v>116.76</v>
      </c>
      <c r="S7202">
        <v>1</v>
      </c>
      <c r="T7202">
        <v>0.2</v>
      </c>
      <c r="U7202">
        <v>14.595000000000001</v>
      </c>
    </row>
    <row r="7203" spans="1:21" x14ac:dyDescent="0.25">
      <c r="A7203">
        <v>7202</v>
      </c>
      <c r="B7203" t="s">
        <v>9348</v>
      </c>
      <c r="C7203" s="1">
        <v>42701</v>
      </c>
      <c r="D7203" s="1">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331.02300000000002</v>
      </c>
      <c r="S7203">
        <v>7</v>
      </c>
      <c r="T7203">
        <v>0.45</v>
      </c>
      <c r="U7203">
        <v>-114.35339999999999</v>
      </c>
    </row>
    <row r="7204" spans="1:21" x14ac:dyDescent="0.25">
      <c r="A7204">
        <v>7203</v>
      </c>
      <c r="B7204" t="s">
        <v>9349</v>
      </c>
      <c r="C7204" s="1">
        <v>42671</v>
      </c>
      <c r="D7204" s="1">
        <v>42671</v>
      </c>
      <c r="E7204" t="s">
        <v>1292</v>
      </c>
      <c r="F7204" t="s">
        <v>1272</v>
      </c>
      <c r="G7204" t="s">
        <v>1273</v>
      </c>
      <c r="H7204" t="s">
        <v>40</v>
      </c>
      <c r="I7204" t="s">
        <v>26</v>
      </c>
      <c r="J7204" t="s">
        <v>388</v>
      </c>
      <c r="K7204" t="s">
        <v>266</v>
      </c>
      <c r="L7204">
        <v>14609</v>
      </c>
      <c r="M7204" t="s">
        <v>147</v>
      </c>
      <c r="N7204" t="s">
        <v>9350</v>
      </c>
      <c r="O7204" t="s">
        <v>31</v>
      </c>
      <c r="P7204" t="s">
        <v>64</v>
      </c>
      <c r="Q7204" t="s">
        <v>9351</v>
      </c>
      <c r="R7204">
        <v>756.8</v>
      </c>
      <c r="S7204">
        <v>5</v>
      </c>
      <c r="T7204">
        <v>0</v>
      </c>
      <c r="U7204">
        <v>75.680000000000007</v>
      </c>
    </row>
    <row r="7205" spans="1:21" x14ac:dyDescent="0.25">
      <c r="A7205">
        <v>7204</v>
      </c>
      <c r="B7205" t="s">
        <v>9352</v>
      </c>
      <c r="C7205" s="1">
        <v>42002</v>
      </c>
      <c r="D7205" s="1">
        <v>42006</v>
      </c>
      <c r="E7205" t="s">
        <v>49</v>
      </c>
      <c r="F7205" t="s">
        <v>3771</v>
      </c>
      <c r="G7205" t="s">
        <v>3772</v>
      </c>
      <c r="H7205" t="s">
        <v>101</v>
      </c>
      <c r="I7205" t="s">
        <v>26</v>
      </c>
      <c r="J7205" t="s">
        <v>9313</v>
      </c>
      <c r="K7205" t="s">
        <v>210</v>
      </c>
      <c r="L7205">
        <v>60174</v>
      </c>
      <c r="M7205" t="s">
        <v>104</v>
      </c>
      <c r="N7205" t="s">
        <v>7607</v>
      </c>
      <c r="O7205" t="s">
        <v>31</v>
      </c>
      <c r="P7205" t="s">
        <v>64</v>
      </c>
      <c r="Q7205" t="s">
        <v>7608</v>
      </c>
      <c r="R7205">
        <v>8.7360000000000007</v>
      </c>
      <c r="S7205">
        <v>3</v>
      </c>
      <c r="T7205">
        <v>0.6</v>
      </c>
      <c r="U7205">
        <v>-4.8048000000000002</v>
      </c>
    </row>
    <row r="7206" spans="1:21" x14ac:dyDescent="0.25">
      <c r="A7206">
        <v>7205</v>
      </c>
      <c r="B7206" t="s">
        <v>9353</v>
      </c>
      <c r="C7206" s="1">
        <v>42257</v>
      </c>
      <c r="D7206" s="1">
        <v>42264</v>
      </c>
      <c r="E7206" t="s">
        <v>49</v>
      </c>
      <c r="F7206" t="s">
        <v>4127</v>
      </c>
      <c r="G7206" t="s">
        <v>4128</v>
      </c>
      <c r="H7206" t="s">
        <v>25</v>
      </c>
      <c r="I7206" t="s">
        <v>26</v>
      </c>
      <c r="J7206" t="s">
        <v>265</v>
      </c>
      <c r="K7206" t="s">
        <v>266</v>
      </c>
      <c r="L7206">
        <v>10024</v>
      </c>
      <c r="M7206" t="s">
        <v>147</v>
      </c>
      <c r="N7206" t="s">
        <v>5213</v>
      </c>
      <c r="O7206" t="s">
        <v>45</v>
      </c>
      <c r="P7206" t="s">
        <v>67</v>
      </c>
      <c r="Q7206" t="s">
        <v>5214</v>
      </c>
      <c r="R7206">
        <v>6.08</v>
      </c>
      <c r="S7206">
        <v>2</v>
      </c>
      <c r="T7206">
        <v>0</v>
      </c>
      <c r="U7206">
        <v>2.0672000000000001</v>
      </c>
    </row>
    <row r="7207" spans="1:21" x14ac:dyDescent="0.25">
      <c r="A7207">
        <v>7206</v>
      </c>
      <c r="B7207" t="s">
        <v>9354</v>
      </c>
      <c r="C7207" s="1">
        <v>43010</v>
      </c>
      <c r="D7207" s="1">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5.9363999999999999</v>
      </c>
    </row>
    <row r="7208" spans="1:21" x14ac:dyDescent="0.25">
      <c r="A7208">
        <v>7207</v>
      </c>
      <c r="B7208" t="s">
        <v>9354</v>
      </c>
      <c r="C7208" s="1">
        <v>43010</v>
      </c>
      <c r="D7208" s="1">
        <v>43014</v>
      </c>
      <c r="E7208" t="s">
        <v>49</v>
      </c>
      <c r="F7208" t="s">
        <v>3702</v>
      </c>
      <c r="G7208" t="s">
        <v>3703</v>
      </c>
      <c r="H7208" t="s">
        <v>25</v>
      </c>
      <c r="I7208" t="s">
        <v>26</v>
      </c>
      <c r="J7208" t="s">
        <v>126</v>
      </c>
      <c r="K7208" t="s">
        <v>42</v>
      </c>
      <c r="L7208">
        <v>94109</v>
      </c>
      <c r="M7208" t="s">
        <v>43</v>
      </c>
      <c r="N7208" t="s">
        <v>9032</v>
      </c>
      <c r="O7208" t="s">
        <v>70</v>
      </c>
      <c r="P7208" t="s">
        <v>683</v>
      </c>
      <c r="Q7208" t="s">
        <v>9033</v>
      </c>
      <c r="R7208">
        <v>369.16</v>
      </c>
      <c r="S7208">
        <v>11</v>
      </c>
      <c r="T7208">
        <v>0.2</v>
      </c>
      <c r="U7208">
        <v>32.301499999999997</v>
      </c>
    </row>
    <row r="7209" spans="1:21" x14ac:dyDescent="0.25">
      <c r="A7209">
        <v>7208</v>
      </c>
      <c r="B7209" t="s">
        <v>9355</v>
      </c>
      <c r="C7209" s="1">
        <v>42624</v>
      </c>
      <c r="D7209" s="1">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2.9119999999999999</v>
      </c>
      <c r="S7209">
        <v>2</v>
      </c>
      <c r="T7209">
        <v>0.2</v>
      </c>
      <c r="U7209">
        <v>0.91</v>
      </c>
    </row>
    <row r="7210" spans="1:21" x14ac:dyDescent="0.25">
      <c r="A7210">
        <v>7209</v>
      </c>
      <c r="B7210" t="s">
        <v>9355</v>
      </c>
      <c r="C7210" s="1">
        <v>42624</v>
      </c>
      <c r="D7210" s="1">
        <v>42626</v>
      </c>
      <c r="E7210" t="s">
        <v>187</v>
      </c>
      <c r="F7210" t="s">
        <v>207</v>
      </c>
      <c r="G7210" t="s">
        <v>208</v>
      </c>
      <c r="H7210" t="s">
        <v>40</v>
      </c>
      <c r="I7210" t="s">
        <v>26</v>
      </c>
      <c r="J7210" t="s">
        <v>543</v>
      </c>
      <c r="K7210" t="s">
        <v>309</v>
      </c>
      <c r="L7210">
        <v>85023</v>
      </c>
      <c r="M7210" t="s">
        <v>43</v>
      </c>
      <c r="N7210" t="s">
        <v>9252</v>
      </c>
      <c r="O7210" t="s">
        <v>45</v>
      </c>
      <c r="P7210" t="s">
        <v>89</v>
      </c>
      <c r="Q7210" t="s">
        <v>9253</v>
      </c>
      <c r="R7210">
        <v>20.736000000000001</v>
      </c>
      <c r="S7210">
        <v>4</v>
      </c>
      <c r="T7210">
        <v>0.2</v>
      </c>
      <c r="U7210">
        <v>7.2576000000000001</v>
      </c>
    </row>
    <row r="7211" spans="1:21" x14ac:dyDescent="0.25">
      <c r="A7211">
        <v>7210</v>
      </c>
      <c r="B7211" t="s">
        <v>9355</v>
      </c>
      <c r="C7211" s="1">
        <v>42624</v>
      </c>
      <c r="D7211" s="1">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9.5679999999999996</v>
      </c>
      <c r="S7211">
        <v>2</v>
      </c>
      <c r="T7211">
        <v>0.2</v>
      </c>
      <c r="U7211">
        <v>2.99</v>
      </c>
    </row>
    <row r="7212" spans="1:21" x14ac:dyDescent="0.25">
      <c r="A7212">
        <v>7211</v>
      </c>
      <c r="B7212" t="s">
        <v>9356</v>
      </c>
      <c r="C7212" s="1">
        <v>42523</v>
      </c>
      <c r="D7212" s="1">
        <v>42527</v>
      </c>
      <c r="E7212" t="s">
        <v>49</v>
      </c>
      <c r="F7212" t="s">
        <v>4772</v>
      </c>
      <c r="G7212" t="s">
        <v>4773</v>
      </c>
      <c r="H7212" t="s">
        <v>40</v>
      </c>
      <c r="I7212" t="s">
        <v>26</v>
      </c>
      <c r="J7212" t="s">
        <v>94</v>
      </c>
      <c r="K7212" t="s">
        <v>95</v>
      </c>
      <c r="L7212">
        <v>98115</v>
      </c>
      <c r="M7212" t="s">
        <v>43</v>
      </c>
      <c r="N7212" t="s">
        <v>7066</v>
      </c>
      <c r="O7212" t="s">
        <v>45</v>
      </c>
      <c r="P7212" t="s">
        <v>89</v>
      </c>
      <c r="Q7212" t="s">
        <v>7067</v>
      </c>
      <c r="R7212">
        <v>30.18</v>
      </c>
      <c r="S7212">
        <v>3</v>
      </c>
      <c r="T7212">
        <v>0</v>
      </c>
      <c r="U7212">
        <v>13.8828</v>
      </c>
    </row>
    <row r="7213" spans="1:21" x14ac:dyDescent="0.25">
      <c r="A7213">
        <v>7212</v>
      </c>
      <c r="B7213" t="s">
        <v>9356</v>
      </c>
      <c r="C7213" s="1">
        <v>42523</v>
      </c>
      <c r="D7213" s="1">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x14ac:dyDescent="0.25">
      <c r="A7214">
        <v>7213</v>
      </c>
      <c r="B7214" t="s">
        <v>9356</v>
      </c>
      <c r="C7214" s="1">
        <v>42523</v>
      </c>
      <c r="D7214" s="1">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v>
      </c>
    </row>
    <row r="7215" spans="1:21" x14ac:dyDescent="0.25">
      <c r="A7215">
        <v>7214</v>
      </c>
      <c r="B7215" t="s">
        <v>9357</v>
      </c>
      <c r="C7215" s="1">
        <v>43023</v>
      </c>
      <c r="D7215" s="1">
        <v>43027</v>
      </c>
      <c r="E7215" t="s">
        <v>49</v>
      </c>
      <c r="F7215" t="s">
        <v>4274</v>
      </c>
      <c r="G7215" t="s">
        <v>4275</v>
      </c>
      <c r="H7215" t="s">
        <v>25</v>
      </c>
      <c r="I7215" t="s">
        <v>26</v>
      </c>
      <c r="J7215" t="s">
        <v>9358</v>
      </c>
      <c r="K7215" t="s">
        <v>42</v>
      </c>
      <c r="L7215">
        <v>93010</v>
      </c>
      <c r="M7215" t="s">
        <v>43</v>
      </c>
      <c r="N7215" t="s">
        <v>4491</v>
      </c>
      <c r="O7215" t="s">
        <v>45</v>
      </c>
      <c r="P7215" t="s">
        <v>46</v>
      </c>
      <c r="Q7215" t="s">
        <v>4492</v>
      </c>
      <c r="R7215">
        <v>14.73</v>
      </c>
      <c r="S7215">
        <v>3</v>
      </c>
      <c r="T7215">
        <v>0</v>
      </c>
      <c r="U7215">
        <v>7.2176999999999998</v>
      </c>
    </row>
    <row r="7216" spans="1:21" x14ac:dyDescent="0.25">
      <c r="A7216">
        <v>7215</v>
      </c>
      <c r="B7216" t="s">
        <v>9359</v>
      </c>
      <c r="C7216" s="1">
        <v>42274</v>
      </c>
      <c r="D7216" s="1">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4.7560000000000002</v>
      </c>
    </row>
    <row r="7217" spans="1:21" x14ac:dyDescent="0.25">
      <c r="A7217">
        <v>7216</v>
      </c>
      <c r="B7217" t="s">
        <v>9359</v>
      </c>
      <c r="C7217" s="1">
        <v>42274</v>
      </c>
      <c r="D7217" s="1">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12.441599999999999</v>
      </c>
    </row>
    <row r="7218" spans="1:21" x14ac:dyDescent="0.25">
      <c r="A7218">
        <v>7217</v>
      </c>
      <c r="B7218" t="s">
        <v>9360</v>
      </c>
      <c r="C7218" s="1">
        <v>42127</v>
      </c>
      <c r="D7218" s="1">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2.5577999999999999</v>
      </c>
    </row>
    <row r="7219" spans="1:21" x14ac:dyDescent="0.25">
      <c r="A7219">
        <v>7218</v>
      </c>
      <c r="B7219" t="s">
        <v>9360</v>
      </c>
      <c r="C7219" s="1">
        <v>42127</v>
      </c>
      <c r="D7219" s="1">
        <v>42130</v>
      </c>
      <c r="E7219" t="s">
        <v>187</v>
      </c>
      <c r="F7219" t="s">
        <v>453</v>
      </c>
      <c r="G7219" t="s">
        <v>454</v>
      </c>
      <c r="H7219" t="s">
        <v>25</v>
      </c>
      <c r="I7219" t="s">
        <v>26</v>
      </c>
      <c r="J7219" t="s">
        <v>126</v>
      </c>
      <c r="K7219" t="s">
        <v>42</v>
      </c>
      <c r="L7219">
        <v>94109</v>
      </c>
      <c r="M7219" t="s">
        <v>43</v>
      </c>
      <c r="N7219" t="s">
        <v>3575</v>
      </c>
      <c r="O7219" t="s">
        <v>45</v>
      </c>
      <c r="P7219" t="s">
        <v>74</v>
      </c>
      <c r="Q7219" t="s">
        <v>8596</v>
      </c>
      <c r="R7219">
        <v>62.496000000000002</v>
      </c>
      <c r="S7219">
        <v>2</v>
      </c>
      <c r="T7219">
        <v>0.2</v>
      </c>
      <c r="U7219">
        <v>21.8736</v>
      </c>
    </row>
    <row r="7220" spans="1:21" x14ac:dyDescent="0.25">
      <c r="A7220">
        <v>7219</v>
      </c>
      <c r="B7220" t="s">
        <v>9360</v>
      </c>
      <c r="C7220" s="1">
        <v>42127</v>
      </c>
      <c r="D7220" s="1">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122.3856</v>
      </c>
    </row>
    <row r="7221" spans="1:21" x14ac:dyDescent="0.25">
      <c r="A7221">
        <v>7220</v>
      </c>
      <c r="B7221" t="s">
        <v>9360</v>
      </c>
      <c r="C7221" s="1">
        <v>42127</v>
      </c>
      <c r="D7221" s="1">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49.567999999999998</v>
      </c>
      <c r="S7221">
        <v>2</v>
      </c>
      <c r="T7221">
        <v>0.2</v>
      </c>
      <c r="U7221">
        <v>17.348800000000001</v>
      </c>
    </row>
    <row r="7222" spans="1:21" x14ac:dyDescent="0.25">
      <c r="A7222">
        <v>7221</v>
      </c>
      <c r="B7222" t="s">
        <v>9361</v>
      </c>
      <c r="C7222" s="1">
        <v>42744</v>
      </c>
      <c r="D7222" s="1">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274.49099999999999</v>
      </c>
      <c r="S7222">
        <v>3</v>
      </c>
      <c r="T7222">
        <v>0.7</v>
      </c>
      <c r="U7222">
        <v>-228.74250000000001</v>
      </c>
    </row>
    <row r="7223" spans="1:21" x14ac:dyDescent="0.25">
      <c r="A7223">
        <v>7222</v>
      </c>
      <c r="B7223" t="s">
        <v>9362</v>
      </c>
      <c r="C7223" s="1">
        <v>42762</v>
      </c>
      <c r="D7223" s="1">
        <v>42766</v>
      </c>
      <c r="E7223" t="s">
        <v>49</v>
      </c>
      <c r="F7223" t="s">
        <v>5222</v>
      </c>
      <c r="G7223" t="s">
        <v>5223</v>
      </c>
      <c r="H7223" t="s">
        <v>25</v>
      </c>
      <c r="I7223" t="s">
        <v>26</v>
      </c>
      <c r="J7223" t="s">
        <v>265</v>
      </c>
      <c r="K7223" t="s">
        <v>266</v>
      </c>
      <c r="L7223">
        <v>10035</v>
      </c>
      <c r="M7223" t="s">
        <v>147</v>
      </c>
      <c r="N7223" t="s">
        <v>7605</v>
      </c>
      <c r="O7223" t="s">
        <v>70</v>
      </c>
      <c r="P7223" t="s">
        <v>71</v>
      </c>
      <c r="Q7223" t="s">
        <v>7606</v>
      </c>
      <c r="R7223">
        <v>137.94</v>
      </c>
      <c r="S7223">
        <v>3</v>
      </c>
      <c r="T7223">
        <v>0</v>
      </c>
      <c r="U7223">
        <v>35.864400000000003</v>
      </c>
    </row>
    <row r="7224" spans="1:21" x14ac:dyDescent="0.25">
      <c r="A7224">
        <v>7223</v>
      </c>
      <c r="B7224" t="s">
        <v>9363</v>
      </c>
      <c r="C7224" s="1">
        <v>42980</v>
      </c>
      <c r="D7224" s="1">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-7.1189999999999998</v>
      </c>
    </row>
    <row r="7225" spans="1:21" x14ac:dyDescent="0.25">
      <c r="A7225">
        <v>7224</v>
      </c>
      <c r="B7225" t="s">
        <v>9364</v>
      </c>
      <c r="C7225" s="1">
        <v>42565</v>
      </c>
      <c r="D7225" s="1">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12.417299999999999</v>
      </c>
    </row>
    <row r="7226" spans="1:21" x14ac:dyDescent="0.25">
      <c r="A7226">
        <v>7225</v>
      </c>
      <c r="B7226" t="s">
        <v>9364</v>
      </c>
      <c r="C7226" s="1">
        <v>42565</v>
      </c>
      <c r="D7226" s="1">
        <v>42569</v>
      </c>
      <c r="E7226" t="s">
        <v>49</v>
      </c>
      <c r="F7226" t="s">
        <v>1562</v>
      </c>
      <c r="G7226" t="s">
        <v>1563</v>
      </c>
      <c r="H7226" t="s">
        <v>25</v>
      </c>
      <c r="I7226" t="s">
        <v>26</v>
      </c>
      <c r="J7226" t="s">
        <v>126</v>
      </c>
      <c r="K7226" t="s">
        <v>42</v>
      </c>
      <c r="L7226">
        <v>94122</v>
      </c>
      <c r="M7226" t="s">
        <v>43</v>
      </c>
      <c r="N7226" t="s">
        <v>7464</v>
      </c>
      <c r="O7226" t="s">
        <v>45</v>
      </c>
      <c r="P7226" t="s">
        <v>77</v>
      </c>
      <c r="Q7226" t="s">
        <v>7465</v>
      </c>
      <c r="R7226">
        <v>151.62</v>
      </c>
      <c r="S7226">
        <v>7</v>
      </c>
      <c r="T7226">
        <v>0</v>
      </c>
      <c r="U7226">
        <v>50.034599999999998</v>
      </c>
    </row>
    <row r="7227" spans="1:21" x14ac:dyDescent="0.25">
      <c r="A7227">
        <v>7226</v>
      </c>
      <c r="B7227" t="s">
        <v>9364</v>
      </c>
      <c r="C7227" s="1">
        <v>42565</v>
      </c>
      <c r="D7227" s="1">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10.164</v>
      </c>
    </row>
    <row r="7228" spans="1:21" x14ac:dyDescent="0.25">
      <c r="A7228">
        <v>7227</v>
      </c>
      <c r="B7228" t="s">
        <v>9365</v>
      </c>
      <c r="C7228" s="1">
        <v>42790</v>
      </c>
      <c r="D7228" s="1">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v>
      </c>
      <c r="S7228">
        <v>5</v>
      </c>
      <c r="T7228">
        <v>0.2</v>
      </c>
      <c r="U7228">
        <v>38.725000000000001</v>
      </c>
    </row>
    <row r="7229" spans="1:21" x14ac:dyDescent="0.25">
      <c r="A7229">
        <v>7228</v>
      </c>
      <c r="B7229" t="s">
        <v>9365</v>
      </c>
      <c r="C7229" s="1">
        <v>42790</v>
      </c>
      <c r="D7229" s="1">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214.4675</v>
      </c>
    </row>
    <row r="7230" spans="1:21" x14ac:dyDescent="0.25">
      <c r="A7230">
        <v>7229</v>
      </c>
      <c r="B7230" t="s">
        <v>9366</v>
      </c>
      <c r="C7230" s="1">
        <v>41840</v>
      </c>
      <c r="D7230" s="1">
        <v>41842</v>
      </c>
      <c r="E7230" t="s">
        <v>187</v>
      </c>
      <c r="F7230" t="s">
        <v>7425</v>
      </c>
      <c r="G7230" t="s">
        <v>7426</v>
      </c>
      <c r="H7230" t="s">
        <v>25</v>
      </c>
      <c r="I7230" t="s">
        <v>26</v>
      </c>
      <c r="J7230" t="s">
        <v>126</v>
      </c>
      <c r="K7230" t="s">
        <v>42</v>
      </c>
      <c r="L7230">
        <v>94122</v>
      </c>
      <c r="M7230" t="s">
        <v>43</v>
      </c>
      <c r="N7230" t="s">
        <v>1716</v>
      </c>
      <c r="O7230" t="s">
        <v>45</v>
      </c>
      <c r="P7230" t="s">
        <v>74</v>
      </c>
      <c r="Q7230" t="s">
        <v>1717</v>
      </c>
      <c r="R7230">
        <v>89.712000000000003</v>
      </c>
      <c r="S7230">
        <v>6</v>
      </c>
      <c r="T7230">
        <v>0.2</v>
      </c>
      <c r="U7230">
        <v>30.277799999999999</v>
      </c>
    </row>
    <row r="7231" spans="1:21" x14ac:dyDescent="0.25">
      <c r="A7231">
        <v>7230</v>
      </c>
      <c r="B7231" t="s">
        <v>9366</v>
      </c>
      <c r="C7231" s="1">
        <v>41840</v>
      </c>
      <c r="D7231" s="1">
        <v>41842</v>
      </c>
      <c r="E7231" t="s">
        <v>187</v>
      </c>
      <c r="F7231" t="s">
        <v>7425</v>
      </c>
      <c r="G7231" t="s">
        <v>7426</v>
      </c>
      <c r="H7231" t="s">
        <v>25</v>
      </c>
      <c r="I7231" t="s">
        <v>26</v>
      </c>
      <c r="J7231" t="s">
        <v>126</v>
      </c>
      <c r="K7231" t="s">
        <v>42</v>
      </c>
      <c r="L7231">
        <v>94122</v>
      </c>
      <c r="M7231" t="s">
        <v>43</v>
      </c>
      <c r="N7231" t="s">
        <v>950</v>
      </c>
      <c r="O7231" t="s">
        <v>45</v>
      </c>
      <c r="P7231" t="s">
        <v>89</v>
      </c>
      <c r="Q7231" t="s">
        <v>951</v>
      </c>
      <c r="R7231">
        <v>22.83</v>
      </c>
      <c r="S7231">
        <v>3</v>
      </c>
      <c r="T7231">
        <v>0</v>
      </c>
      <c r="U7231">
        <v>10.7301</v>
      </c>
    </row>
    <row r="7232" spans="1:21" x14ac:dyDescent="0.25">
      <c r="A7232">
        <v>7231</v>
      </c>
      <c r="B7232" t="s">
        <v>9367</v>
      </c>
      <c r="C7232" s="1">
        <v>42807</v>
      </c>
      <c r="D7232" s="1">
        <v>42809</v>
      </c>
      <c r="E7232" t="s">
        <v>187</v>
      </c>
      <c r="F7232" t="s">
        <v>5530</v>
      </c>
      <c r="G7232" t="s">
        <v>5531</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x14ac:dyDescent="0.25">
      <c r="A7233">
        <v>7232</v>
      </c>
      <c r="B7233" t="s">
        <v>9367</v>
      </c>
      <c r="C7233" s="1">
        <v>42807</v>
      </c>
      <c r="D7233" s="1">
        <v>42809</v>
      </c>
      <c r="E7233" t="s">
        <v>187</v>
      </c>
      <c r="F7233" t="s">
        <v>5530</v>
      </c>
      <c r="G7233" t="s">
        <v>5531</v>
      </c>
      <c r="H7233" t="s">
        <v>25</v>
      </c>
      <c r="I7233" t="s">
        <v>26</v>
      </c>
      <c r="J7233" t="s">
        <v>747</v>
      </c>
      <c r="K7233" t="s">
        <v>748</v>
      </c>
      <c r="L7233">
        <v>6824</v>
      </c>
      <c r="M7233" t="s">
        <v>147</v>
      </c>
      <c r="N7233" t="s">
        <v>8784</v>
      </c>
      <c r="O7233" t="s">
        <v>45</v>
      </c>
      <c r="P7233" t="s">
        <v>77</v>
      </c>
      <c r="Q7233" t="s">
        <v>8785</v>
      </c>
      <c r="R7233">
        <v>465.16</v>
      </c>
      <c r="S7233">
        <v>2</v>
      </c>
      <c r="T7233">
        <v>0</v>
      </c>
      <c r="U7233">
        <v>120.94159999999999</v>
      </c>
    </row>
    <row r="7234" spans="1:21" x14ac:dyDescent="0.25">
      <c r="A7234">
        <v>7233</v>
      </c>
      <c r="B7234" t="s">
        <v>9367</v>
      </c>
      <c r="C7234" s="1">
        <v>42807</v>
      </c>
      <c r="D7234" s="1">
        <v>42809</v>
      </c>
      <c r="E7234" t="s">
        <v>187</v>
      </c>
      <c r="F7234" t="s">
        <v>5530</v>
      </c>
      <c r="G7234" t="s">
        <v>5531</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x14ac:dyDescent="0.25">
      <c r="A7235">
        <v>7234</v>
      </c>
      <c r="B7235" t="s">
        <v>9368</v>
      </c>
      <c r="C7235" s="1">
        <v>42437</v>
      </c>
      <c r="D7235" s="1">
        <v>42441</v>
      </c>
      <c r="E7235" t="s">
        <v>49</v>
      </c>
      <c r="F7235" t="s">
        <v>6180</v>
      </c>
      <c r="G7235" t="s">
        <v>6181</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x14ac:dyDescent="0.25">
      <c r="A7236">
        <v>7235</v>
      </c>
      <c r="B7236" t="s">
        <v>9368</v>
      </c>
      <c r="C7236" s="1">
        <v>42437</v>
      </c>
      <c r="D7236" s="1">
        <v>42441</v>
      </c>
      <c r="E7236" t="s">
        <v>49</v>
      </c>
      <c r="F7236" t="s">
        <v>6180</v>
      </c>
      <c r="G7236" t="s">
        <v>6181</v>
      </c>
      <c r="H7236" t="s">
        <v>25</v>
      </c>
      <c r="I7236" t="s">
        <v>26</v>
      </c>
      <c r="J7236" t="s">
        <v>265</v>
      </c>
      <c r="K7236" t="s">
        <v>266</v>
      </c>
      <c r="L7236">
        <v>10011</v>
      </c>
      <c r="M7236" t="s">
        <v>147</v>
      </c>
      <c r="N7236" t="s">
        <v>2131</v>
      </c>
      <c r="O7236" t="s">
        <v>45</v>
      </c>
      <c r="P7236" t="s">
        <v>89</v>
      </c>
      <c r="Q7236" t="s">
        <v>2132</v>
      </c>
      <c r="R7236">
        <v>12.96</v>
      </c>
      <c r="S7236">
        <v>2</v>
      </c>
      <c r="T7236">
        <v>0</v>
      </c>
      <c r="U7236">
        <v>6.3503999999999996</v>
      </c>
    </row>
    <row r="7237" spans="1:21" x14ac:dyDescent="0.25">
      <c r="A7237">
        <v>7236</v>
      </c>
      <c r="B7237" t="s">
        <v>9368</v>
      </c>
      <c r="C7237" s="1">
        <v>42437</v>
      </c>
      <c r="D7237" s="1">
        <v>42441</v>
      </c>
      <c r="E7237" t="s">
        <v>49</v>
      </c>
      <c r="F7237" t="s">
        <v>6180</v>
      </c>
      <c r="G7237" t="s">
        <v>6181</v>
      </c>
      <c r="H7237" t="s">
        <v>25</v>
      </c>
      <c r="I7237" t="s">
        <v>26</v>
      </c>
      <c r="J7237" t="s">
        <v>265</v>
      </c>
      <c r="K7237" t="s">
        <v>266</v>
      </c>
      <c r="L7237">
        <v>10011</v>
      </c>
      <c r="M7237" t="s">
        <v>147</v>
      </c>
      <c r="N7237" t="s">
        <v>5381</v>
      </c>
      <c r="O7237" t="s">
        <v>45</v>
      </c>
      <c r="P7237" t="s">
        <v>74</v>
      </c>
      <c r="Q7237" t="s">
        <v>5382</v>
      </c>
      <c r="R7237">
        <v>69.456000000000003</v>
      </c>
      <c r="S7237">
        <v>2</v>
      </c>
      <c r="T7237">
        <v>0.2</v>
      </c>
      <c r="U7237">
        <v>22.5732</v>
      </c>
    </row>
    <row r="7238" spans="1:21" x14ac:dyDescent="0.25">
      <c r="A7238">
        <v>7237</v>
      </c>
      <c r="B7238" t="s">
        <v>9369</v>
      </c>
      <c r="C7238" s="1">
        <v>41980</v>
      </c>
      <c r="D7238" s="1">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x14ac:dyDescent="0.25">
      <c r="A7239">
        <v>7238</v>
      </c>
      <c r="B7239" t="s">
        <v>9370</v>
      </c>
      <c r="C7239" s="1">
        <v>42561</v>
      </c>
      <c r="D7239" s="1">
        <v>42561</v>
      </c>
      <c r="E7239" t="s">
        <v>1292</v>
      </c>
      <c r="F7239" t="s">
        <v>896</v>
      </c>
      <c r="G7239" t="s">
        <v>897</v>
      </c>
      <c r="H7239" t="s">
        <v>40</v>
      </c>
      <c r="I7239" t="s">
        <v>26</v>
      </c>
      <c r="J7239" t="s">
        <v>145</v>
      </c>
      <c r="K7239" t="s">
        <v>146</v>
      </c>
      <c r="L7239">
        <v>19143</v>
      </c>
      <c r="M7239" t="s">
        <v>147</v>
      </c>
      <c r="N7239" t="s">
        <v>9371</v>
      </c>
      <c r="O7239" t="s">
        <v>70</v>
      </c>
      <c r="P7239" t="s">
        <v>683</v>
      </c>
      <c r="Q7239" t="s">
        <v>9372</v>
      </c>
      <c r="R7239">
        <v>341.99099999999999</v>
      </c>
      <c r="S7239">
        <v>3</v>
      </c>
      <c r="T7239">
        <v>0.7</v>
      </c>
      <c r="U7239">
        <v>-319.19159999999999</v>
      </c>
    </row>
    <row r="7240" spans="1:21" x14ac:dyDescent="0.25">
      <c r="A7240">
        <v>7239</v>
      </c>
      <c r="B7240" t="s">
        <v>9373</v>
      </c>
      <c r="C7240" s="1">
        <v>42728</v>
      </c>
      <c r="D7240" s="1">
        <v>42734</v>
      </c>
      <c r="E7240" t="s">
        <v>49</v>
      </c>
      <c r="F7240" t="s">
        <v>2126</v>
      </c>
      <c r="G7240" t="s">
        <v>2127</v>
      </c>
      <c r="H7240" t="s">
        <v>25</v>
      </c>
      <c r="I7240" t="s">
        <v>26</v>
      </c>
      <c r="J7240" t="s">
        <v>630</v>
      </c>
      <c r="K7240" t="s">
        <v>42</v>
      </c>
      <c r="L7240">
        <v>95123</v>
      </c>
      <c r="M7240" t="s">
        <v>43</v>
      </c>
      <c r="N7240" t="s">
        <v>6090</v>
      </c>
      <c r="O7240" t="s">
        <v>31</v>
      </c>
      <c r="P7240" t="s">
        <v>64</v>
      </c>
      <c r="Q7240" t="s">
        <v>6091</v>
      </c>
      <c r="R7240">
        <v>43.96</v>
      </c>
      <c r="S7240">
        <v>7</v>
      </c>
      <c r="T7240">
        <v>0</v>
      </c>
      <c r="U7240">
        <v>18.463200000000001</v>
      </c>
    </row>
    <row r="7241" spans="1:21" x14ac:dyDescent="0.25">
      <c r="A7241">
        <v>7240</v>
      </c>
      <c r="B7241" t="s">
        <v>9373</v>
      </c>
      <c r="C7241" s="1">
        <v>42728</v>
      </c>
      <c r="D7241" s="1">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18.687200000000001</v>
      </c>
    </row>
    <row r="7242" spans="1:21" x14ac:dyDescent="0.25">
      <c r="A7242">
        <v>7241</v>
      </c>
      <c r="B7242" t="s">
        <v>9374</v>
      </c>
      <c r="C7242" s="1">
        <v>42848</v>
      </c>
      <c r="D7242" s="1">
        <v>42850</v>
      </c>
      <c r="E7242" t="s">
        <v>22</v>
      </c>
      <c r="F7242" t="s">
        <v>2338</v>
      </c>
      <c r="G7242" t="s">
        <v>2339</v>
      </c>
      <c r="H7242" t="s">
        <v>25</v>
      </c>
      <c r="I7242" t="s">
        <v>26</v>
      </c>
      <c r="J7242" t="s">
        <v>602</v>
      </c>
      <c r="K7242" t="s">
        <v>42</v>
      </c>
      <c r="L7242">
        <v>91104</v>
      </c>
      <c r="M7242" t="s">
        <v>43</v>
      </c>
      <c r="N7242" t="s">
        <v>6165</v>
      </c>
      <c r="O7242" t="s">
        <v>31</v>
      </c>
      <c r="P7242" t="s">
        <v>64</v>
      </c>
      <c r="Q7242" t="s">
        <v>6166</v>
      </c>
      <c r="R7242">
        <v>66.36</v>
      </c>
      <c r="S7242">
        <v>7</v>
      </c>
      <c r="T7242">
        <v>0</v>
      </c>
      <c r="U7242">
        <v>26.544</v>
      </c>
    </row>
    <row r="7243" spans="1:21" x14ac:dyDescent="0.25">
      <c r="A7243">
        <v>7242</v>
      </c>
      <c r="B7243" t="s">
        <v>9374</v>
      </c>
      <c r="C7243" s="1">
        <v>42848</v>
      </c>
      <c r="D7243" s="1">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v>
      </c>
      <c r="S7243">
        <v>6</v>
      </c>
      <c r="T7243">
        <v>0.2</v>
      </c>
      <c r="U7243">
        <v>30.186</v>
      </c>
    </row>
    <row r="7244" spans="1:21" x14ac:dyDescent="0.25">
      <c r="A7244">
        <v>7243</v>
      </c>
      <c r="B7244" t="s">
        <v>9374</v>
      </c>
      <c r="C7244" s="1">
        <v>42848</v>
      </c>
      <c r="D7244" s="1">
        <v>42850</v>
      </c>
      <c r="E7244" t="s">
        <v>22</v>
      </c>
      <c r="F7244" t="s">
        <v>2338</v>
      </c>
      <c r="G7244" t="s">
        <v>2339</v>
      </c>
      <c r="H7244" t="s">
        <v>25</v>
      </c>
      <c r="I7244" t="s">
        <v>26</v>
      </c>
      <c r="J7244" t="s">
        <v>602</v>
      </c>
      <c r="K7244" t="s">
        <v>42</v>
      </c>
      <c r="L7244">
        <v>91104</v>
      </c>
      <c r="M7244" t="s">
        <v>43</v>
      </c>
      <c r="N7244" t="s">
        <v>1718</v>
      </c>
      <c r="O7244" t="s">
        <v>31</v>
      </c>
      <c r="P7244" t="s">
        <v>64</v>
      </c>
      <c r="Q7244" t="s">
        <v>8150</v>
      </c>
      <c r="R7244">
        <v>24.14</v>
      </c>
      <c r="S7244">
        <v>2</v>
      </c>
      <c r="T7244">
        <v>0</v>
      </c>
      <c r="U7244">
        <v>7.9661999999999997</v>
      </c>
    </row>
    <row r="7245" spans="1:21" x14ac:dyDescent="0.25">
      <c r="A7245">
        <v>7244</v>
      </c>
      <c r="B7245" t="s">
        <v>9375</v>
      </c>
      <c r="C7245" s="1">
        <v>42964</v>
      </c>
      <c r="D7245" s="1">
        <v>42969</v>
      </c>
      <c r="E7245" t="s">
        <v>22</v>
      </c>
      <c r="F7245" t="s">
        <v>5266</v>
      </c>
      <c r="G7245" t="s">
        <v>5267</v>
      </c>
      <c r="H7245" t="s">
        <v>25</v>
      </c>
      <c r="I7245" t="s">
        <v>26</v>
      </c>
      <c r="J7245" t="s">
        <v>145</v>
      </c>
      <c r="K7245" t="s">
        <v>146</v>
      </c>
      <c r="L7245">
        <v>19134</v>
      </c>
      <c r="M7245" t="s">
        <v>147</v>
      </c>
      <c r="N7245" t="s">
        <v>1876</v>
      </c>
      <c r="O7245" t="s">
        <v>31</v>
      </c>
      <c r="P7245" t="s">
        <v>35</v>
      </c>
      <c r="Q7245" t="s">
        <v>1877</v>
      </c>
      <c r="R7245">
        <v>4416.174</v>
      </c>
      <c r="S7245">
        <v>9</v>
      </c>
      <c r="T7245">
        <v>0.3</v>
      </c>
      <c r="U7245">
        <v>-630.88199999999995</v>
      </c>
    </row>
    <row r="7246" spans="1:21" x14ac:dyDescent="0.25">
      <c r="A7246">
        <v>7245</v>
      </c>
      <c r="B7246" t="s">
        <v>9376</v>
      </c>
      <c r="C7246" s="1">
        <v>42877</v>
      </c>
      <c r="D7246" s="1">
        <v>42880</v>
      </c>
      <c r="E7246" t="s">
        <v>187</v>
      </c>
      <c r="F7246" t="s">
        <v>1819</v>
      </c>
      <c r="G7246" t="s">
        <v>1820</v>
      </c>
      <c r="H7246" t="s">
        <v>25</v>
      </c>
      <c r="I7246" t="s">
        <v>26</v>
      </c>
      <c r="J7246" t="s">
        <v>41</v>
      </c>
      <c r="K7246" t="s">
        <v>42</v>
      </c>
      <c r="L7246">
        <v>90049</v>
      </c>
      <c r="M7246" t="s">
        <v>43</v>
      </c>
      <c r="N7246" t="s">
        <v>7481</v>
      </c>
      <c r="O7246" t="s">
        <v>45</v>
      </c>
      <c r="P7246" t="s">
        <v>67</v>
      </c>
      <c r="Q7246" t="s">
        <v>7482</v>
      </c>
      <c r="R7246">
        <v>49.56</v>
      </c>
      <c r="S7246">
        <v>7</v>
      </c>
      <c r="T7246">
        <v>0</v>
      </c>
      <c r="U7246">
        <v>18.832799999999999</v>
      </c>
    </row>
    <row r="7247" spans="1:21" x14ac:dyDescent="0.25">
      <c r="A7247">
        <v>7246</v>
      </c>
      <c r="B7247" t="s">
        <v>9377</v>
      </c>
      <c r="C7247" s="1">
        <v>42775</v>
      </c>
      <c r="D7247" s="1">
        <v>42779</v>
      </c>
      <c r="E7247" t="s">
        <v>49</v>
      </c>
      <c r="F7247" t="s">
        <v>5766</v>
      </c>
      <c r="G7247" t="s">
        <v>5767</v>
      </c>
      <c r="H7247" t="s">
        <v>25</v>
      </c>
      <c r="I7247" t="s">
        <v>26</v>
      </c>
      <c r="J7247" t="s">
        <v>41</v>
      </c>
      <c r="K7247" t="s">
        <v>42</v>
      </c>
      <c r="L7247">
        <v>90032</v>
      </c>
      <c r="M7247" t="s">
        <v>43</v>
      </c>
      <c r="N7247" t="s">
        <v>4157</v>
      </c>
      <c r="O7247" t="s">
        <v>45</v>
      </c>
      <c r="P7247" t="s">
        <v>58</v>
      </c>
      <c r="Q7247" t="s">
        <v>4158</v>
      </c>
      <c r="R7247">
        <v>354.9</v>
      </c>
      <c r="S7247">
        <v>5</v>
      </c>
      <c r="T7247">
        <v>0</v>
      </c>
      <c r="U7247">
        <v>17.745000000000001</v>
      </c>
    </row>
    <row r="7248" spans="1:21" x14ac:dyDescent="0.25">
      <c r="A7248">
        <v>7247</v>
      </c>
      <c r="B7248" t="s">
        <v>9378</v>
      </c>
      <c r="C7248" s="1">
        <v>41701</v>
      </c>
      <c r="D7248" s="1">
        <v>41706</v>
      </c>
      <c r="E7248" t="s">
        <v>49</v>
      </c>
      <c r="F7248" t="s">
        <v>2731</v>
      </c>
      <c r="G7248" t="s">
        <v>2732</v>
      </c>
      <c r="H7248" t="s">
        <v>40</v>
      </c>
      <c r="I7248" t="s">
        <v>26</v>
      </c>
      <c r="J7248" t="s">
        <v>496</v>
      </c>
      <c r="K7248" t="s">
        <v>497</v>
      </c>
      <c r="L7248">
        <v>43229</v>
      </c>
      <c r="M7248" t="s">
        <v>147</v>
      </c>
      <c r="N7248" t="s">
        <v>8132</v>
      </c>
      <c r="O7248" t="s">
        <v>45</v>
      </c>
      <c r="P7248" t="s">
        <v>46</v>
      </c>
      <c r="Q7248" t="s">
        <v>8133</v>
      </c>
      <c r="R7248">
        <v>15.12</v>
      </c>
      <c r="S7248">
        <v>3</v>
      </c>
      <c r="T7248">
        <v>0.2</v>
      </c>
      <c r="U7248">
        <v>4.9139999999999997</v>
      </c>
    </row>
    <row r="7249" spans="1:21" x14ac:dyDescent="0.25">
      <c r="A7249">
        <v>7248</v>
      </c>
      <c r="B7249" t="s">
        <v>9378</v>
      </c>
      <c r="C7249" s="1">
        <v>41701</v>
      </c>
      <c r="D7249" s="1">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-199.61699999999999</v>
      </c>
    </row>
    <row r="7250" spans="1:21" x14ac:dyDescent="0.25">
      <c r="A7250">
        <v>7249</v>
      </c>
      <c r="B7250" t="s">
        <v>9378</v>
      </c>
      <c r="C7250" s="1">
        <v>41701</v>
      </c>
      <c r="D7250" s="1">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44.671999999999997</v>
      </c>
      <c r="S7250">
        <v>8</v>
      </c>
      <c r="T7250">
        <v>0.2</v>
      </c>
      <c r="U7250">
        <v>-10.0512</v>
      </c>
    </row>
    <row r="7251" spans="1:21" x14ac:dyDescent="0.25">
      <c r="A7251">
        <v>7250</v>
      </c>
      <c r="B7251" t="s">
        <v>9379</v>
      </c>
      <c r="C7251" s="1">
        <v>42159</v>
      </c>
      <c r="D7251" s="1">
        <v>42164</v>
      </c>
      <c r="E7251" t="s">
        <v>22</v>
      </c>
      <c r="F7251" t="s">
        <v>6126</v>
      </c>
      <c r="G7251" t="s">
        <v>6127</v>
      </c>
      <c r="H7251" t="s">
        <v>25</v>
      </c>
      <c r="I7251" t="s">
        <v>26</v>
      </c>
      <c r="J7251" t="s">
        <v>41</v>
      </c>
      <c r="K7251" t="s">
        <v>42</v>
      </c>
      <c r="L7251">
        <v>90008</v>
      </c>
      <c r="M7251" t="s">
        <v>43</v>
      </c>
      <c r="N7251" t="s">
        <v>6927</v>
      </c>
      <c r="O7251" t="s">
        <v>70</v>
      </c>
      <c r="P7251" t="s">
        <v>160</v>
      </c>
      <c r="Q7251" t="s">
        <v>6928</v>
      </c>
      <c r="R7251">
        <v>119.98</v>
      </c>
      <c r="S7251">
        <v>2</v>
      </c>
      <c r="T7251">
        <v>0</v>
      </c>
      <c r="U7251">
        <v>35.994</v>
      </c>
    </row>
    <row r="7252" spans="1:21" x14ac:dyDescent="0.25">
      <c r="A7252">
        <v>7251</v>
      </c>
      <c r="B7252" t="s">
        <v>9379</v>
      </c>
      <c r="C7252" s="1">
        <v>42159</v>
      </c>
      <c r="D7252" s="1">
        <v>42164</v>
      </c>
      <c r="E7252" t="s">
        <v>22</v>
      </c>
      <c r="F7252" t="s">
        <v>6126</v>
      </c>
      <c r="G7252" t="s">
        <v>6127</v>
      </c>
      <c r="H7252" t="s">
        <v>25</v>
      </c>
      <c r="I7252" t="s">
        <v>26</v>
      </c>
      <c r="J7252" t="s">
        <v>41</v>
      </c>
      <c r="K7252" t="s">
        <v>42</v>
      </c>
      <c r="L7252">
        <v>90008</v>
      </c>
      <c r="M7252" t="s">
        <v>43</v>
      </c>
      <c r="N7252" t="s">
        <v>8232</v>
      </c>
      <c r="O7252" t="s">
        <v>70</v>
      </c>
      <c r="P7252" t="s">
        <v>160</v>
      </c>
      <c r="Q7252" t="s">
        <v>8233</v>
      </c>
      <c r="R7252">
        <v>989.97</v>
      </c>
      <c r="S7252">
        <v>3</v>
      </c>
      <c r="T7252">
        <v>0</v>
      </c>
      <c r="U7252">
        <v>395.988</v>
      </c>
    </row>
    <row r="7253" spans="1:21" x14ac:dyDescent="0.25">
      <c r="A7253">
        <v>7252</v>
      </c>
      <c r="B7253" t="s">
        <v>9380</v>
      </c>
      <c r="C7253" s="1">
        <v>42609</v>
      </c>
      <c r="D7253" s="1">
        <v>42615</v>
      </c>
      <c r="E7253" t="s">
        <v>49</v>
      </c>
      <c r="F7253" t="s">
        <v>5330</v>
      </c>
      <c r="G7253" t="s">
        <v>5331</v>
      </c>
      <c r="H7253" t="s">
        <v>40</v>
      </c>
      <c r="I7253" t="s">
        <v>26</v>
      </c>
      <c r="J7253" t="s">
        <v>7245</v>
      </c>
      <c r="K7253" t="s">
        <v>53</v>
      </c>
      <c r="L7253">
        <v>33021</v>
      </c>
      <c r="M7253" t="s">
        <v>29</v>
      </c>
      <c r="N7253" t="s">
        <v>9381</v>
      </c>
      <c r="O7253" t="s">
        <v>45</v>
      </c>
      <c r="P7253" t="s">
        <v>46</v>
      </c>
      <c r="Q7253" t="s">
        <v>9382</v>
      </c>
      <c r="R7253">
        <v>9.2159999999999993</v>
      </c>
      <c r="S7253">
        <v>4</v>
      </c>
      <c r="T7253">
        <v>0.2</v>
      </c>
      <c r="U7253">
        <v>3.3408000000000002</v>
      </c>
    </row>
    <row r="7254" spans="1:21" x14ac:dyDescent="0.25">
      <c r="A7254">
        <v>7253</v>
      </c>
      <c r="B7254" t="s">
        <v>9383</v>
      </c>
      <c r="C7254" s="1">
        <v>42625</v>
      </c>
      <c r="D7254" s="1">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31.519200000000001</v>
      </c>
    </row>
    <row r="7255" spans="1:21" x14ac:dyDescent="0.25">
      <c r="A7255">
        <v>7254</v>
      </c>
      <c r="B7255" t="s">
        <v>9384</v>
      </c>
      <c r="C7255" s="1">
        <v>42520</v>
      </c>
      <c r="D7255" s="1">
        <v>42525</v>
      </c>
      <c r="E7255" t="s">
        <v>49</v>
      </c>
      <c r="F7255" t="s">
        <v>6147</v>
      </c>
      <c r="G7255" t="s">
        <v>6148</v>
      </c>
      <c r="H7255" t="s">
        <v>101</v>
      </c>
      <c r="I7255" t="s">
        <v>26</v>
      </c>
      <c r="J7255" t="s">
        <v>7160</v>
      </c>
      <c r="K7255" t="s">
        <v>113</v>
      </c>
      <c r="L7255">
        <v>54880</v>
      </c>
      <c r="M7255" t="s">
        <v>104</v>
      </c>
      <c r="N7255" t="s">
        <v>714</v>
      </c>
      <c r="O7255" t="s">
        <v>45</v>
      </c>
      <c r="P7255" t="s">
        <v>77</v>
      </c>
      <c r="Q7255" t="s">
        <v>715</v>
      </c>
      <c r="R7255">
        <v>364.74</v>
      </c>
      <c r="S7255">
        <v>3</v>
      </c>
      <c r="T7255">
        <v>0</v>
      </c>
      <c r="U7255">
        <v>109.422</v>
      </c>
    </row>
    <row r="7256" spans="1:21" x14ac:dyDescent="0.25">
      <c r="A7256">
        <v>7255</v>
      </c>
      <c r="B7256" t="s">
        <v>9384</v>
      </c>
      <c r="C7256" s="1">
        <v>42520</v>
      </c>
      <c r="D7256" s="1">
        <v>42525</v>
      </c>
      <c r="E7256" t="s">
        <v>49</v>
      </c>
      <c r="F7256" t="s">
        <v>6147</v>
      </c>
      <c r="G7256" t="s">
        <v>6148</v>
      </c>
      <c r="H7256" t="s">
        <v>101</v>
      </c>
      <c r="I7256" t="s">
        <v>26</v>
      </c>
      <c r="J7256" t="s">
        <v>7160</v>
      </c>
      <c r="K7256" t="s">
        <v>113</v>
      </c>
      <c r="L7256">
        <v>54880</v>
      </c>
      <c r="M7256" t="s">
        <v>104</v>
      </c>
      <c r="N7256" t="s">
        <v>4753</v>
      </c>
      <c r="O7256" t="s">
        <v>31</v>
      </c>
      <c r="P7256" t="s">
        <v>64</v>
      </c>
      <c r="Q7256" t="s">
        <v>4754</v>
      </c>
      <c r="R7256">
        <v>47.4</v>
      </c>
      <c r="S7256">
        <v>5</v>
      </c>
      <c r="T7256">
        <v>0</v>
      </c>
      <c r="U7256">
        <v>21.33</v>
      </c>
    </row>
    <row r="7257" spans="1:21" x14ac:dyDescent="0.25">
      <c r="A7257">
        <v>7256</v>
      </c>
      <c r="B7257" t="s">
        <v>9384</v>
      </c>
      <c r="C7257" s="1">
        <v>42520</v>
      </c>
      <c r="D7257" s="1">
        <v>42525</v>
      </c>
      <c r="E7257" t="s">
        <v>49</v>
      </c>
      <c r="F7257" t="s">
        <v>6147</v>
      </c>
      <c r="G7257" t="s">
        <v>6148</v>
      </c>
      <c r="H7257" t="s">
        <v>101</v>
      </c>
      <c r="I7257" t="s">
        <v>26</v>
      </c>
      <c r="J7257" t="s">
        <v>7160</v>
      </c>
      <c r="K7257" t="s">
        <v>113</v>
      </c>
      <c r="L7257">
        <v>54880</v>
      </c>
      <c r="M7257" t="s">
        <v>104</v>
      </c>
      <c r="N7257" t="s">
        <v>1041</v>
      </c>
      <c r="O7257" t="s">
        <v>45</v>
      </c>
      <c r="P7257" t="s">
        <v>58</v>
      </c>
      <c r="Q7257" t="s">
        <v>1042</v>
      </c>
      <c r="R7257">
        <v>49.76</v>
      </c>
      <c r="S7257">
        <v>4</v>
      </c>
      <c r="T7257">
        <v>0</v>
      </c>
      <c r="U7257">
        <v>13.9328</v>
      </c>
    </row>
    <row r="7258" spans="1:21" x14ac:dyDescent="0.25">
      <c r="A7258">
        <v>7257</v>
      </c>
      <c r="B7258" t="s">
        <v>9384</v>
      </c>
      <c r="C7258" s="1">
        <v>42520</v>
      </c>
      <c r="D7258" s="1">
        <v>42525</v>
      </c>
      <c r="E7258" t="s">
        <v>49</v>
      </c>
      <c r="F7258" t="s">
        <v>6147</v>
      </c>
      <c r="G7258" t="s">
        <v>6148</v>
      </c>
      <c r="H7258" t="s">
        <v>101</v>
      </c>
      <c r="I7258" t="s">
        <v>26</v>
      </c>
      <c r="J7258" t="s">
        <v>7160</v>
      </c>
      <c r="K7258" t="s">
        <v>113</v>
      </c>
      <c r="L7258">
        <v>54880</v>
      </c>
      <c r="M7258" t="s">
        <v>104</v>
      </c>
      <c r="N7258" t="s">
        <v>1284</v>
      </c>
      <c r="O7258" t="s">
        <v>45</v>
      </c>
      <c r="P7258" t="s">
        <v>67</v>
      </c>
      <c r="Q7258" t="s">
        <v>1285</v>
      </c>
      <c r="R7258">
        <v>5.56</v>
      </c>
      <c r="S7258">
        <v>2</v>
      </c>
      <c r="T7258">
        <v>0</v>
      </c>
      <c r="U7258">
        <v>1.4456</v>
      </c>
    </row>
    <row r="7259" spans="1:21" x14ac:dyDescent="0.25">
      <c r="A7259">
        <v>7258</v>
      </c>
      <c r="B7259" t="s">
        <v>9384</v>
      </c>
      <c r="C7259" s="1">
        <v>42520</v>
      </c>
      <c r="D7259" s="1">
        <v>42525</v>
      </c>
      <c r="E7259" t="s">
        <v>49</v>
      </c>
      <c r="F7259" t="s">
        <v>6147</v>
      </c>
      <c r="G7259" t="s">
        <v>6148</v>
      </c>
      <c r="H7259" t="s">
        <v>101</v>
      </c>
      <c r="I7259" t="s">
        <v>26</v>
      </c>
      <c r="J7259" t="s">
        <v>7160</v>
      </c>
      <c r="K7259" t="s">
        <v>113</v>
      </c>
      <c r="L7259">
        <v>54880</v>
      </c>
      <c r="M7259" t="s">
        <v>104</v>
      </c>
      <c r="N7259" t="s">
        <v>3577</v>
      </c>
      <c r="O7259" t="s">
        <v>45</v>
      </c>
      <c r="P7259" t="s">
        <v>89</v>
      </c>
      <c r="Q7259" t="s">
        <v>3578</v>
      </c>
      <c r="R7259">
        <v>629.1</v>
      </c>
      <c r="S7259">
        <v>6</v>
      </c>
      <c r="T7259">
        <v>0</v>
      </c>
      <c r="U7259">
        <v>301.96800000000002</v>
      </c>
    </row>
    <row r="7260" spans="1:21" x14ac:dyDescent="0.25">
      <c r="A7260">
        <v>7259</v>
      </c>
      <c r="B7260" t="s">
        <v>9384</v>
      </c>
      <c r="C7260" s="1">
        <v>42520</v>
      </c>
      <c r="D7260" s="1">
        <v>42525</v>
      </c>
      <c r="E7260" t="s">
        <v>49</v>
      </c>
      <c r="F7260" t="s">
        <v>6147</v>
      </c>
      <c r="G7260" t="s">
        <v>6148</v>
      </c>
      <c r="H7260" t="s">
        <v>101</v>
      </c>
      <c r="I7260" t="s">
        <v>26</v>
      </c>
      <c r="J7260" t="s">
        <v>7160</v>
      </c>
      <c r="K7260" t="s">
        <v>113</v>
      </c>
      <c r="L7260">
        <v>54880</v>
      </c>
      <c r="M7260" t="s">
        <v>104</v>
      </c>
      <c r="N7260" t="s">
        <v>586</v>
      </c>
      <c r="O7260" t="s">
        <v>45</v>
      </c>
      <c r="P7260" t="s">
        <v>67</v>
      </c>
      <c r="Q7260" t="s">
        <v>587</v>
      </c>
      <c r="R7260">
        <v>14.7</v>
      </c>
      <c r="S7260">
        <v>5</v>
      </c>
      <c r="T7260">
        <v>0</v>
      </c>
      <c r="U7260">
        <v>3.9689999999999999</v>
      </c>
    </row>
    <row r="7261" spans="1:21" x14ac:dyDescent="0.25">
      <c r="A7261">
        <v>7260</v>
      </c>
      <c r="B7261" t="s">
        <v>9384</v>
      </c>
      <c r="C7261" s="1">
        <v>42520</v>
      </c>
      <c r="D7261" s="1">
        <v>42525</v>
      </c>
      <c r="E7261" t="s">
        <v>49</v>
      </c>
      <c r="F7261" t="s">
        <v>6147</v>
      </c>
      <c r="G7261" t="s">
        <v>6148</v>
      </c>
      <c r="H7261" t="s">
        <v>101</v>
      </c>
      <c r="I7261" t="s">
        <v>26</v>
      </c>
      <c r="J7261" t="s">
        <v>7160</v>
      </c>
      <c r="K7261" t="s">
        <v>113</v>
      </c>
      <c r="L7261">
        <v>54880</v>
      </c>
      <c r="M7261" t="s">
        <v>104</v>
      </c>
      <c r="N7261" t="s">
        <v>3819</v>
      </c>
      <c r="O7261" t="s">
        <v>45</v>
      </c>
      <c r="P7261" t="s">
        <v>89</v>
      </c>
      <c r="Q7261" t="s">
        <v>3820</v>
      </c>
      <c r="R7261">
        <v>45.36</v>
      </c>
      <c r="S7261">
        <v>7</v>
      </c>
      <c r="T7261">
        <v>0</v>
      </c>
      <c r="U7261">
        <v>21.7728</v>
      </c>
    </row>
    <row r="7262" spans="1:21" x14ac:dyDescent="0.25">
      <c r="A7262">
        <v>7261</v>
      </c>
      <c r="B7262" t="s">
        <v>9384</v>
      </c>
      <c r="C7262" s="1">
        <v>42520</v>
      </c>
      <c r="D7262" s="1">
        <v>42525</v>
      </c>
      <c r="E7262" t="s">
        <v>49</v>
      </c>
      <c r="F7262" t="s">
        <v>6147</v>
      </c>
      <c r="G7262" t="s">
        <v>6148</v>
      </c>
      <c r="H7262" t="s">
        <v>101</v>
      </c>
      <c r="I7262" t="s">
        <v>26</v>
      </c>
      <c r="J7262" t="s">
        <v>7160</v>
      </c>
      <c r="K7262" t="s">
        <v>113</v>
      </c>
      <c r="L7262">
        <v>54880</v>
      </c>
      <c r="M7262" t="s">
        <v>104</v>
      </c>
      <c r="N7262" t="s">
        <v>4246</v>
      </c>
      <c r="O7262" t="s">
        <v>70</v>
      </c>
      <c r="P7262" t="s">
        <v>71</v>
      </c>
      <c r="Q7262" t="s">
        <v>4247</v>
      </c>
      <c r="R7262">
        <v>125.99</v>
      </c>
      <c r="S7262">
        <v>1</v>
      </c>
      <c r="T7262">
        <v>0</v>
      </c>
      <c r="U7262">
        <v>35.277200000000001</v>
      </c>
    </row>
    <row r="7263" spans="1:21" x14ac:dyDescent="0.25">
      <c r="A7263">
        <v>7262</v>
      </c>
      <c r="B7263" t="s">
        <v>9385</v>
      </c>
      <c r="C7263" s="1">
        <v>42896</v>
      </c>
      <c r="D7263" s="1">
        <v>42899</v>
      </c>
      <c r="E7263" t="s">
        <v>22</v>
      </c>
      <c r="F7263" t="s">
        <v>3666</v>
      </c>
      <c r="G7263" t="s">
        <v>3667</v>
      </c>
      <c r="H7263" t="s">
        <v>40</v>
      </c>
      <c r="I7263" t="s">
        <v>26</v>
      </c>
      <c r="J7263" t="s">
        <v>5420</v>
      </c>
      <c r="K7263" t="s">
        <v>42</v>
      </c>
      <c r="L7263">
        <v>91360</v>
      </c>
      <c r="M7263" t="s">
        <v>43</v>
      </c>
      <c r="N7263" t="s">
        <v>7852</v>
      </c>
      <c r="O7263" t="s">
        <v>45</v>
      </c>
      <c r="P7263" t="s">
        <v>67</v>
      </c>
      <c r="Q7263" t="s">
        <v>7853</v>
      </c>
      <c r="R7263">
        <v>14.7</v>
      </c>
      <c r="S7263">
        <v>7</v>
      </c>
      <c r="T7263">
        <v>0</v>
      </c>
      <c r="U7263">
        <v>4.1159999999999997</v>
      </c>
    </row>
    <row r="7264" spans="1:21" x14ac:dyDescent="0.25">
      <c r="A7264">
        <v>7263</v>
      </c>
      <c r="B7264" t="s">
        <v>9386</v>
      </c>
      <c r="C7264" s="1">
        <v>43030</v>
      </c>
      <c r="D7264" s="1">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-6.54</v>
      </c>
    </row>
    <row r="7265" spans="1:21" x14ac:dyDescent="0.25">
      <c r="A7265">
        <v>7264</v>
      </c>
      <c r="B7265" t="s">
        <v>9386</v>
      </c>
      <c r="C7265" s="1">
        <v>43030</v>
      </c>
      <c r="D7265" s="1">
        <v>43036</v>
      </c>
      <c r="E7265" t="s">
        <v>49</v>
      </c>
      <c r="F7265" t="s">
        <v>4244</v>
      </c>
      <c r="G7265" t="s">
        <v>4245</v>
      </c>
      <c r="H7265" t="s">
        <v>40</v>
      </c>
      <c r="I7265" t="s">
        <v>26</v>
      </c>
      <c r="J7265" t="s">
        <v>145</v>
      </c>
      <c r="K7265" t="s">
        <v>146</v>
      </c>
      <c r="L7265">
        <v>19134</v>
      </c>
      <c r="M7265" t="s">
        <v>147</v>
      </c>
      <c r="N7265" t="s">
        <v>7432</v>
      </c>
      <c r="O7265" t="s">
        <v>45</v>
      </c>
      <c r="P7265" t="s">
        <v>172</v>
      </c>
      <c r="Q7265" t="s">
        <v>7433</v>
      </c>
      <c r="R7265">
        <v>31.68</v>
      </c>
      <c r="S7265">
        <v>4</v>
      </c>
      <c r="T7265">
        <v>0.2</v>
      </c>
      <c r="U7265">
        <v>11.087999999999999</v>
      </c>
    </row>
    <row r="7266" spans="1:21" x14ac:dyDescent="0.25">
      <c r="A7266">
        <v>7265</v>
      </c>
      <c r="B7266" t="s">
        <v>9387</v>
      </c>
      <c r="C7266" s="1">
        <v>42899</v>
      </c>
      <c r="D7266" s="1">
        <v>42903</v>
      </c>
      <c r="E7266" t="s">
        <v>49</v>
      </c>
      <c r="F7266" t="s">
        <v>386</v>
      </c>
      <c r="G7266" t="s">
        <v>387</v>
      </c>
      <c r="H7266" t="s">
        <v>25</v>
      </c>
      <c r="I7266" t="s">
        <v>26</v>
      </c>
      <c r="J7266" t="s">
        <v>317</v>
      </c>
      <c r="K7266" t="s">
        <v>318</v>
      </c>
      <c r="L7266">
        <v>22153</v>
      </c>
      <c r="M7266" t="s">
        <v>29</v>
      </c>
      <c r="N7266" t="s">
        <v>6396</v>
      </c>
      <c r="O7266" t="s">
        <v>45</v>
      </c>
      <c r="P7266" t="s">
        <v>67</v>
      </c>
      <c r="Q7266" t="s">
        <v>6397</v>
      </c>
      <c r="R7266">
        <v>181.86</v>
      </c>
      <c r="S7266">
        <v>7</v>
      </c>
      <c r="T7266">
        <v>0</v>
      </c>
      <c r="U7266">
        <v>50.9208</v>
      </c>
    </row>
    <row r="7267" spans="1:21" x14ac:dyDescent="0.25">
      <c r="A7267">
        <v>7266</v>
      </c>
      <c r="B7267" t="s">
        <v>9388</v>
      </c>
      <c r="C7267" s="1">
        <v>41966</v>
      </c>
      <c r="D7267" s="1">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155.37200000000001</v>
      </c>
      <c r="S7267">
        <v>2</v>
      </c>
      <c r="T7267">
        <v>0.3</v>
      </c>
      <c r="U7267">
        <v>-35.513599999999997</v>
      </c>
    </row>
    <row r="7268" spans="1:21" x14ac:dyDescent="0.25">
      <c r="A7268">
        <v>7267</v>
      </c>
      <c r="B7268" t="s">
        <v>9389</v>
      </c>
      <c r="C7268" s="1">
        <v>42963</v>
      </c>
      <c r="D7268" s="1">
        <v>42963</v>
      </c>
      <c r="E7268" t="s">
        <v>1292</v>
      </c>
      <c r="F7268" t="s">
        <v>6468</v>
      </c>
      <c r="G7268" t="s">
        <v>6469</v>
      </c>
      <c r="H7268" t="s">
        <v>25</v>
      </c>
      <c r="I7268" t="s">
        <v>26</v>
      </c>
      <c r="J7268" t="s">
        <v>381</v>
      </c>
      <c r="K7268" t="s">
        <v>334</v>
      </c>
      <c r="L7268">
        <v>38401</v>
      </c>
      <c r="M7268" t="s">
        <v>29</v>
      </c>
      <c r="N7268" t="s">
        <v>2051</v>
      </c>
      <c r="O7268" t="s">
        <v>45</v>
      </c>
      <c r="P7268" t="s">
        <v>74</v>
      </c>
      <c r="Q7268" t="s">
        <v>2052</v>
      </c>
      <c r="R7268">
        <v>13.428000000000001</v>
      </c>
      <c r="S7268">
        <v>3</v>
      </c>
      <c r="T7268">
        <v>0.7</v>
      </c>
      <c r="U7268">
        <v>-11.19</v>
      </c>
    </row>
    <row r="7269" spans="1:21" x14ac:dyDescent="0.25">
      <c r="A7269">
        <v>7268</v>
      </c>
      <c r="B7269" t="s">
        <v>9389</v>
      </c>
      <c r="C7269" s="1">
        <v>42963</v>
      </c>
      <c r="D7269" s="1">
        <v>42963</v>
      </c>
      <c r="E7269" t="s">
        <v>1292</v>
      </c>
      <c r="F7269" t="s">
        <v>6468</v>
      </c>
      <c r="G7269" t="s">
        <v>6469</v>
      </c>
      <c r="H7269" t="s">
        <v>25</v>
      </c>
      <c r="I7269" t="s">
        <v>26</v>
      </c>
      <c r="J7269" t="s">
        <v>381</v>
      </c>
      <c r="K7269" t="s">
        <v>334</v>
      </c>
      <c r="L7269">
        <v>38401</v>
      </c>
      <c r="M7269" t="s">
        <v>29</v>
      </c>
      <c r="N7269" t="s">
        <v>4022</v>
      </c>
      <c r="O7269" t="s">
        <v>45</v>
      </c>
      <c r="P7269" t="s">
        <v>58</v>
      </c>
      <c r="Q7269" t="s">
        <v>4023</v>
      </c>
      <c r="R7269">
        <v>67.135999999999996</v>
      </c>
      <c r="S7269">
        <v>4</v>
      </c>
      <c r="T7269">
        <v>0.2</v>
      </c>
      <c r="U7269">
        <v>-0.83919999999999995</v>
      </c>
    </row>
    <row r="7270" spans="1:21" x14ac:dyDescent="0.25">
      <c r="A7270">
        <v>7269</v>
      </c>
      <c r="B7270" t="s">
        <v>9390</v>
      </c>
      <c r="C7270" s="1">
        <v>42383</v>
      </c>
      <c r="D7270" s="1">
        <v>42389</v>
      </c>
      <c r="E7270" t="s">
        <v>49</v>
      </c>
      <c r="F7270" t="s">
        <v>1411</v>
      </c>
      <c r="G7270" t="s">
        <v>1412</v>
      </c>
      <c r="H7270" t="s">
        <v>25</v>
      </c>
      <c r="I7270" t="s">
        <v>26</v>
      </c>
      <c r="J7270" t="s">
        <v>86</v>
      </c>
      <c r="K7270" t="s">
        <v>87</v>
      </c>
      <c r="L7270">
        <v>28027</v>
      </c>
      <c r="M7270" t="s">
        <v>29</v>
      </c>
      <c r="N7270" t="s">
        <v>6808</v>
      </c>
      <c r="O7270" t="s">
        <v>45</v>
      </c>
      <c r="P7270" t="s">
        <v>89</v>
      </c>
      <c r="Q7270" t="s">
        <v>6809</v>
      </c>
      <c r="R7270">
        <v>89.567999999999998</v>
      </c>
      <c r="S7270">
        <v>2</v>
      </c>
      <c r="T7270">
        <v>0.2</v>
      </c>
      <c r="U7270">
        <v>32.468400000000003</v>
      </c>
    </row>
    <row r="7271" spans="1:21" x14ac:dyDescent="0.25">
      <c r="A7271">
        <v>7270</v>
      </c>
      <c r="B7271" t="s">
        <v>9390</v>
      </c>
      <c r="C7271" s="1">
        <v>42383</v>
      </c>
      <c r="D7271" s="1">
        <v>42389</v>
      </c>
      <c r="E7271" t="s">
        <v>49</v>
      </c>
      <c r="F7271" t="s">
        <v>1411</v>
      </c>
      <c r="G7271" t="s">
        <v>1412</v>
      </c>
      <c r="H7271" t="s">
        <v>25</v>
      </c>
      <c r="I7271" t="s">
        <v>26</v>
      </c>
      <c r="J7271" t="s">
        <v>86</v>
      </c>
      <c r="K7271" t="s">
        <v>87</v>
      </c>
      <c r="L7271">
        <v>28027</v>
      </c>
      <c r="M7271" t="s">
        <v>29</v>
      </c>
      <c r="N7271" t="s">
        <v>9391</v>
      </c>
      <c r="O7271" t="s">
        <v>31</v>
      </c>
      <c r="P7271" t="s">
        <v>64</v>
      </c>
      <c r="Q7271" t="s">
        <v>9392</v>
      </c>
      <c r="R7271">
        <v>315.77600000000001</v>
      </c>
      <c r="S7271">
        <v>8</v>
      </c>
      <c r="T7271">
        <v>0.2</v>
      </c>
      <c r="U7271">
        <v>31.5776</v>
      </c>
    </row>
    <row r="7272" spans="1:21" x14ac:dyDescent="0.25">
      <c r="A7272">
        <v>7271</v>
      </c>
      <c r="B7272" t="s">
        <v>9393</v>
      </c>
      <c r="C7272" s="1">
        <v>42629</v>
      </c>
      <c r="D7272" s="1">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-12.878399999999999</v>
      </c>
    </row>
    <row r="7273" spans="1:21" x14ac:dyDescent="0.25">
      <c r="A7273">
        <v>7272</v>
      </c>
      <c r="B7273" t="s">
        <v>9393</v>
      </c>
      <c r="C7273" s="1">
        <v>42629</v>
      </c>
      <c r="D7273" s="1">
        <v>42635</v>
      </c>
      <c r="E7273" t="s">
        <v>49</v>
      </c>
      <c r="F7273" t="s">
        <v>3947</v>
      </c>
      <c r="G7273" t="s">
        <v>3948</v>
      </c>
      <c r="H7273" t="s">
        <v>40</v>
      </c>
      <c r="I7273" t="s">
        <v>26</v>
      </c>
      <c r="J7273" t="s">
        <v>630</v>
      </c>
      <c r="K7273" t="s">
        <v>42</v>
      </c>
      <c r="L7273">
        <v>95123</v>
      </c>
      <c r="M7273" t="s">
        <v>43</v>
      </c>
      <c r="N7273" t="s">
        <v>5303</v>
      </c>
      <c r="O7273" t="s">
        <v>45</v>
      </c>
      <c r="P7273" t="s">
        <v>77</v>
      </c>
      <c r="Q7273" t="s">
        <v>5304</v>
      </c>
      <c r="R7273">
        <v>17.48</v>
      </c>
      <c r="S7273">
        <v>4</v>
      </c>
      <c r="T7273">
        <v>0</v>
      </c>
      <c r="U7273">
        <v>4.5448000000000004</v>
      </c>
    </row>
    <row r="7274" spans="1:21" x14ac:dyDescent="0.25">
      <c r="A7274">
        <v>7273</v>
      </c>
      <c r="B7274" t="s">
        <v>9394</v>
      </c>
      <c r="C7274" s="1">
        <v>42653</v>
      </c>
      <c r="D7274" s="1">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20.608000000000001</v>
      </c>
      <c r="S7274">
        <v>2</v>
      </c>
      <c r="T7274">
        <v>0.2</v>
      </c>
      <c r="U7274">
        <v>-4.3792</v>
      </c>
    </row>
    <row r="7275" spans="1:21" x14ac:dyDescent="0.25">
      <c r="A7275">
        <v>7274</v>
      </c>
      <c r="B7275" t="s">
        <v>9394</v>
      </c>
      <c r="C7275" s="1">
        <v>42653</v>
      </c>
      <c r="D7275" s="1">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4.0949999999999998</v>
      </c>
      <c r="S7275">
        <v>3</v>
      </c>
      <c r="T7275">
        <v>0.7</v>
      </c>
      <c r="U7275">
        <v>-2.73</v>
      </c>
    </row>
    <row r="7276" spans="1:21" x14ac:dyDescent="0.25">
      <c r="A7276">
        <v>7275</v>
      </c>
      <c r="B7276" t="s">
        <v>9395</v>
      </c>
      <c r="C7276" s="1">
        <v>42321</v>
      </c>
      <c r="D7276" s="1">
        <v>42325</v>
      </c>
      <c r="E7276" t="s">
        <v>49</v>
      </c>
      <c r="F7276" t="s">
        <v>5159</v>
      </c>
      <c r="G7276" t="s">
        <v>5160</v>
      </c>
      <c r="H7276" t="s">
        <v>101</v>
      </c>
      <c r="I7276" t="s">
        <v>26</v>
      </c>
      <c r="J7276" t="s">
        <v>8038</v>
      </c>
      <c r="K7276" t="s">
        <v>1766</v>
      </c>
      <c r="L7276">
        <v>59601</v>
      </c>
      <c r="M7276" t="s">
        <v>43</v>
      </c>
      <c r="N7276" t="s">
        <v>6355</v>
      </c>
      <c r="O7276" t="s">
        <v>70</v>
      </c>
      <c r="P7276" t="s">
        <v>71</v>
      </c>
      <c r="Q7276" t="s">
        <v>6356</v>
      </c>
      <c r="R7276">
        <v>339.96</v>
      </c>
      <c r="S7276">
        <v>5</v>
      </c>
      <c r="T7276">
        <v>0.2</v>
      </c>
      <c r="U7276">
        <v>42.494999999999997</v>
      </c>
    </row>
    <row r="7277" spans="1:21" x14ac:dyDescent="0.25">
      <c r="A7277">
        <v>7276</v>
      </c>
      <c r="B7277" t="s">
        <v>9395</v>
      </c>
      <c r="C7277" s="1">
        <v>42321</v>
      </c>
      <c r="D7277" s="1">
        <v>42325</v>
      </c>
      <c r="E7277" t="s">
        <v>49</v>
      </c>
      <c r="F7277" t="s">
        <v>5159</v>
      </c>
      <c r="G7277" t="s">
        <v>5160</v>
      </c>
      <c r="H7277" t="s">
        <v>101</v>
      </c>
      <c r="I7277" t="s">
        <v>26</v>
      </c>
      <c r="J7277" t="s">
        <v>8038</v>
      </c>
      <c r="K7277" t="s">
        <v>1766</v>
      </c>
      <c r="L7277">
        <v>59601</v>
      </c>
      <c r="M7277" t="s">
        <v>43</v>
      </c>
      <c r="N7277" t="s">
        <v>2527</v>
      </c>
      <c r="O7277" t="s">
        <v>31</v>
      </c>
      <c r="P7277" t="s">
        <v>64</v>
      </c>
      <c r="Q7277" t="s">
        <v>2528</v>
      </c>
      <c r="R7277">
        <v>63.98</v>
      </c>
      <c r="S7277">
        <v>7</v>
      </c>
      <c r="T7277">
        <v>0</v>
      </c>
      <c r="U7277">
        <v>21.7532</v>
      </c>
    </row>
    <row r="7278" spans="1:21" x14ac:dyDescent="0.25">
      <c r="A7278">
        <v>7277</v>
      </c>
      <c r="B7278" t="s">
        <v>9396</v>
      </c>
      <c r="C7278" s="1">
        <v>41945</v>
      </c>
      <c r="D7278" s="1">
        <v>41949</v>
      </c>
      <c r="E7278" t="s">
        <v>49</v>
      </c>
      <c r="F7278" t="s">
        <v>3795</v>
      </c>
      <c r="G7278" t="s">
        <v>3796</v>
      </c>
      <c r="H7278" t="s">
        <v>101</v>
      </c>
      <c r="I7278" t="s">
        <v>26</v>
      </c>
      <c r="J7278" t="s">
        <v>52</v>
      </c>
      <c r="K7278" t="s">
        <v>53</v>
      </c>
      <c r="L7278">
        <v>33311</v>
      </c>
      <c r="M7278" t="s">
        <v>29</v>
      </c>
      <c r="N7278" t="s">
        <v>5482</v>
      </c>
      <c r="O7278" t="s">
        <v>70</v>
      </c>
      <c r="P7278" t="s">
        <v>160</v>
      </c>
      <c r="Q7278" t="s">
        <v>5483</v>
      </c>
      <c r="R7278">
        <v>799.92</v>
      </c>
      <c r="S7278">
        <v>10</v>
      </c>
      <c r="T7278">
        <v>0.2</v>
      </c>
      <c r="U7278">
        <v>239.976</v>
      </c>
    </row>
    <row r="7279" spans="1:21" x14ac:dyDescent="0.25">
      <c r="A7279">
        <v>7278</v>
      </c>
      <c r="B7279" t="s">
        <v>9397</v>
      </c>
      <c r="C7279" s="1">
        <v>42570</v>
      </c>
      <c r="D7279" s="1">
        <v>42572</v>
      </c>
      <c r="E7279" t="s">
        <v>187</v>
      </c>
      <c r="F7279" t="s">
        <v>3614</v>
      </c>
      <c r="G7279" t="s">
        <v>3615</v>
      </c>
      <c r="H7279" t="s">
        <v>101</v>
      </c>
      <c r="I7279" t="s">
        <v>26</v>
      </c>
      <c r="J7279" t="s">
        <v>126</v>
      </c>
      <c r="K7279" t="s">
        <v>42</v>
      </c>
      <c r="L7279">
        <v>94110</v>
      </c>
      <c r="M7279" t="s">
        <v>43</v>
      </c>
      <c r="N7279" t="s">
        <v>9190</v>
      </c>
      <c r="O7279" t="s">
        <v>70</v>
      </c>
      <c r="P7279" t="s">
        <v>71</v>
      </c>
      <c r="Q7279" t="s">
        <v>9191</v>
      </c>
      <c r="R7279">
        <v>35.984000000000002</v>
      </c>
      <c r="S7279">
        <v>2</v>
      </c>
      <c r="T7279">
        <v>0.2</v>
      </c>
      <c r="U7279">
        <v>4.4980000000000002</v>
      </c>
    </row>
    <row r="7280" spans="1:21" x14ac:dyDescent="0.25">
      <c r="A7280">
        <v>7279</v>
      </c>
      <c r="B7280" t="s">
        <v>9397</v>
      </c>
      <c r="C7280" s="1">
        <v>42570</v>
      </c>
      <c r="D7280" s="1">
        <v>42572</v>
      </c>
      <c r="E7280" t="s">
        <v>187</v>
      </c>
      <c r="F7280" t="s">
        <v>3614</v>
      </c>
      <c r="G7280" t="s">
        <v>3615</v>
      </c>
      <c r="H7280" t="s">
        <v>101</v>
      </c>
      <c r="I7280" t="s">
        <v>26</v>
      </c>
      <c r="J7280" t="s">
        <v>126</v>
      </c>
      <c r="K7280" t="s">
        <v>42</v>
      </c>
      <c r="L7280">
        <v>94110</v>
      </c>
      <c r="M7280" t="s">
        <v>43</v>
      </c>
      <c r="N7280" t="s">
        <v>5334</v>
      </c>
      <c r="O7280" t="s">
        <v>70</v>
      </c>
      <c r="P7280" t="s">
        <v>160</v>
      </c>
      <c r="Q7280" t="s">
        <v>5335</v>
      </c>
      <c r="R7280">
        <v>389.97</v>
      </c>
      <c r="S7280">
        <v>3</v>
      </c>
      <c r="T7280">
        <v>0</v>
      </c>
      <c r="U7280">
        <v>132.5898</v>
      </c>
    </row>
    <row r="7281" spans="1:21" x14ac:dyDescent="0.25">
      <c r="A7281">
        <v>7280</v>
      </c>
      <c r="B7281" t="s">
        <v>9398</v>
      </c>
      <c r="C7281" s="1">
        <v>42504</v>
      </c>
      <c r="D7281" s="1">
        <v>42504</v>
      </c>
      <c r="E7281" t="s">
        <v>1292</v>
      </c>
      <c r="F7281" t="s">
        <v>2175</v>
      </c>
      <c r="G7281" t="s">
        <v>2176</v>
      </c>
      <c r="H7281" t="s">
        <v>40</v>
      </c>
      <c r="I7281" t="s">
        <v>26</v>
      </c>
      <c r="J7281" t="s">
        <v>7808</v>
      </c>
      <c r="K7281" t="s">
        <v>309</v>
      </c>
      <c r="L7281">
        <v>85364</v>
      </c>
      <c r="M7281" t="s">
        <v>43</v>
      </c>
      <c r="N7281" t="s">
        <v>908</v>
      </c>
      <c r="O7281" t="s">
        <v>70</v>
      </c>
      <c r="P7281" t="s">
        <v>160</v>
      </c>
      <c r="Q7281" t="s">
        <v>1788</v>
      </c>
      <c r="R7281">
        <v>185.52799999999999</v>
      </c>
      <c r="S7281">
        <v>7</v>
      </c>
      <c r="T7281">
        <v>0.2</v>
      </c>
      <c r="U7281">
        <v>48.701099999999997</v>
      </c>
    </row>
    <row r="7282" spans="1:21" x14ac:dyDescent="0.25">
      <c r="A7282">
        <v>7281</v>
      </c>
      <c r="B7282" t="s">
        <v>9399</v>
      </c>
      <c r="C7282" s="1">
        <v>42056</v>
      </c>
      <c r="D7282" s="1">
        <v>42062</v>
      </c>
      <c r="E7282" t="s">
        <v>49</v>
      </c>
      <c r="F7282" t="s">
        <v>5509</v>
      </c>
      <c r="G7282" t="s">
        <v>5510</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1" x14ac:dyDescent="0.25">
      <c r="A7283">
        <v>7282</v>
      </c>
      <c r="B7283" t="s">
        <v>9400</v>
      </c>
      <c r="C7283" s="1">
        <v>43024</v>
      </c>
      <c r="D7283" s="1">
        <v>43029</v>
      </c>
      <c r="E7283" t="s">
        <v>49</v>
      </c>
      <c r="F7283" t="s">
        <v>6377</v>
      </c>
      <c r="G7283" t="s">
        <v>6378</v>
      </c>
      <c r="H7283" t="s">
        <v>101</v>
      </c>
      <c r="I7283" t="s">
        <v>26</v>
      </c>
      <c r="J7283" t="s">
        <v>7808</v>
      </c>
      <c r="K7283" t="s">
        <v>309</v>
      </c>
      <c r="L7283">
        <v>85364</v>
      </c>
      <c r="M7283" t="s">
        <v>43</v>
      </c>
      <c r="N7283" t="s">
        <v>874</v>
      </c>
      <c r="O7283" t="s">
        <v>70</v>
      </c>
      <c r="P7283" t="s">
        <v>683</v>
      </c>
      <c r="Q7283" t="s">
        <v>875</v>
      </c>
      <c r="R7283">
        <v>599.98500000000001</v>
      </c>
      <c r="S7283">
        <v>5</v>
      </c>
      <c r="T7283">
        <v>0.7</v>
      </c>
      <c r="U7283">
        <v>-479.988</v>
      </c>
    </row>
    <row r="7284" spans="1:21" x14ac:dyDescent="0.25">
      <c r="A7284">
        <v>7283</v>
      </c>
      <c r="B7284" t="s">
        <v>9401</v>
      </c>
      <c r="C7284" s="1">
        <v>42908</v>
      </c>
      <c r="D7284" s="1">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3.036</v>
      </c>
      <c r="S7284">
        <v>3</v>
      </c>
      <c r="T7284">
        <v>0.8</v>
      </c>
      <c r="U7284">
        <v>-5.0094000000000003</v>
      </c>
    </row>
    <row r="7285" spans="1:21" x14ac:dyDescent="0.25">
      <c r="A7285">
        <v>7284</v>
      </c>
      <c r="B7285" t="s">
        <v>9402</v>
      </c>
      <c r="C7285" s="1">
        <v>42987</v>
      </c>
      <c r="D7285" s="1">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v>
      </c>
      <c r="S7285">
        <v>5</v>
      </c>
      <c r="T7285">
        <v>0.2</v>
      </c>
      <c r="U7285">
        <v>3.8879999999999999</v>
      </c>
    </row>
    <row r="7286" spans="1:21" x14ac:dyDescent="0.25">
      <c r="A7286">
        <v>7285</v>
      </c>
      <c r="B7286" t="s">
        <v>9402</v>
      </c>
      <c r="C7286" s="1">
        <v>42987</v>
      </c>
      <c r="D7286" s="1">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66.111999999999995</v>
      </c>
      <c r="S7286">
        <v>2</v>
      </c>
      <c r="T7286">
        <v>0.2</v>
      </c>
      <c r="U7286">
        <v>-9.0904000000000007</v>
      </c>
    </row>
    <row r="7287" spans="1:21" x14ac:dyDescent="0.25">
      <c r="A7287">
        <v>7286</v>
      </c>
      <c r="B7287" t="s">
        <v>9403</v>
      </c>
      <c r="C7287" s="1">
        <v>43022</v>
      </c>
      <c r="D7287" s="1">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15.2988</v>
      </c>
    </row>
    <row r="7288" spans="1:21" x14ac:dyDescent="0.25">
      <c r="A7288">
        <v>7287</v>
      </c>
      <c r="B7288" t="s">
        <v>9404</v>
      </c>
      <c r="C7288" s="1">
        <v>42541</v>
      </c>
      <c r="D7288" s="1">
        <v>42546</v>
      </c>
      <c r="E7288" t="s">
        <v>49</v>
      </c>
      <c r="F7288" t="s">
        <v>7361</v>
      </c>
      <c r="G7288" t="s">
        <v>7362</v>
      </c>
      <c r="H7288" t="s">
        <v>40</v>
      </c>
      <c r="I7288" t="s">
        <v>26</v>
      </c>
      <c r="J7288" t="s">
        <v>4855</v>
      </c>
      <c r="K7288" t="s">
        <v>649</v>
      </c>
      <c r="L7288">
        <v>73120</v>
      </c>
      <c r="M7288" t="s">
        <v>104</v>
      </c>
      <c r="N7288" t="s">
        <v>7699</v>
      </c>
      <c r="O7288" t="s">
        <v>70</v>
      </c>
      <c r="P7288" t="s">
        <v>160</v>
      </c>
      <c r="Q7288" t="s">
        <v>7700</v>
      </c>
      <c r="R7288">
        <v>6.9</v>
      </c>
      <c r="S7288">
        <v>1</v>
      </c>
      <c r="T7288">
        <v>0</v>
      </c>
      <c r="U7288">
        <v>0.55200000000000005</v>
      </c>
    </row>
    <row r="7289" spans="1:21" x14ac:dyDescent="0.25">
      <c r="A7289">
        <v>7288</v>
      </c>
      <c r="B7289" t="s">
        <v>9404</v>
      </c>
      <c r="C7289" s="1">
        <v>42541</v>
      </c>
      <c r="D7289" s="1">
        <v>42546</v>
      </c>
      <c r="E7289" t="s">
        <v>49</v>
      </c>
      <c r="F7289" t="s">
        <v>7361</v>
      </c>
      <c r="G7289" t="s">
        <v>7362</v>
      </c>
      <c r="H7289" t="s">
        <v>40</v>
      </c>
      <c r="I7289" t="s">
        <v>26</v>
      </c>
      <c r="J7289" t="s">
        <v>4855</v>
      </c>
      <c r="K7289" t="s">
        <v>649</v>
      </c>
      <c r="L7289">
        <v>73120</v>
      </c>
      <c r="M7289" t="s">
        <v>104</v>
      </c>
      <c r="N7289" t="s">
        <v>3964</v>
      </c>
      <c r="O7289" t="s">
        <v>31</v>
      </c>
      <c r="P7289" t="s">
        <v>64</v>
      </c>
      <c r="Q7289" t="s">
        <v>5777</v>
      </c>
      <c r="R7289">
        <v>57.69</v>
      </c>
      <c r="S7289">
        <v>3</v>
      </c>
      <c r="T7289">
        <v>0</v>
      </c>
      <c r="U7289">
        <v>23.652899999999999</v>
      </c>
    </row>
    <row r="7290" spans="1:21" x14ac:dyDescent="0.25">
      <c r="A7290">
        <v>7289</v>
      </c>
      <c r="B7290" t="s">
        <v>9405</v>
      </c>
      <c r="C7290" s="1">
        <v>41884</v>
      </c>
      <c r="D7290" s="1">
        <v>41889</v>
      </c>
      <c r="E7290" t="s">
        <v>49</v>
      </c>
      <c r="F7290" t="s">
        <v>1151</v>
      </c>
      <c r="G7290" t="s">
        <v>1152</v>
      </c>
      <c r="H7290" t="s">
        <v>40</v>
      </c>
      <c r="I7290" t="s">
        <v>26</v>
      </c>
      <c r="J7290" t="s">
        <v>183</v>
      </c>
      <c r="K7290" t="s">
        <v>103</v>
      </c>
      <c r="L7290">
        <v>77095</v>
      </c>
      <c r="M7290" t="s">
        <v>104</v>
      </c>
      <c r="N7290" t="s">
        <v>5749</v>
      </c>
      <c r="O7290" t="s">
        <v>70</v>
      </c>
      <c r="P7290" t="s">
        <v>683</v>
      </c>
      <c r="Q7290" t="s">
        <v>5750</v>
      </c>
      <c r="R7290">
        <v>559.71</v>
      </c>
      <c r="S7290">
        <v>3</v>
      </c>
      <c r="T7290">
        <v>0.4</v>
      </c>
      <c r="U7290">
        <v>-121.2705</v>
      </c>
    </row>
    <row r="7291" spans="1:21" x14ac:dyDescent="0.25">
      <c r="A7291">
        <v>7290</v>
      </c>
      <c r="B7291" t="s">
        <v>9406</v>
      </c>
      <c r="C7291" s="1">
        <v>42399</v>
      </c>
      <c r="D7291" s="1">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x14ac:dyDescent="0.25">
      <c r="A7292">
        <v>7291</v>
      </c>
      <c r="B7292" t="s">
        <v>9406</v>
      </c>
      <c r="C7292" s="1">
        <v>42399</v>
      </c>
      <c r="D7292" s="1">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x14ac:dyDescent="0.25">
      <c r="A7293">
        <v>7292</v>
      </c>
      <c r="B7293" t="s">
        <v>9406</v>
      </c>
      <c r="C7293" s="1">
        <v>42399</v>
      </c>
      <c r="D7293" s="1">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x14ac:dyDescent="0.25">
      <c r="A7294">
        <v>7293</v>
      </c>
      <c r="B7294" t="s">
        <v>9407</v>
      </c>
      <c r="C7294" s="1">
        <v>43073</v>
      </c>
      <c r="D7294" s="1">
        <v>43078</v>
      </c>
      <c r="E7294" t="s">
        <v>49</v>
      </c>
      <c r="F7294" t="s">
        <v>1994</v>
      </c>
      <c r="G7294" t="s">
        <v>1995</v>
      </c>
      <c r="H7294" t="s">
        <v>25</v>
      </c>
      <c r="I7294" t="s">
        <v>26</v>
      </c>
      <c r="J7294" t="s">
        <v>5668</v>
      </c>
      <c r="K7294" t="s">
        <v>334</v>
      </c>
      <c r="L7294">
        <v>37211</v>
      </c>
      <c r="M7294" t="s">
        <v>29</v>
      </c>
      <c r="N7294" t="s">
        <v>9408</v>
      </c>
      <c r="O7294" t="s">
        <v>70</v>
      </c>
      <c r="P7294" t="s">
        <v>683</v>
      </c>
      <c r="Q7294" t="s">
        <v>9088</v>
      </c>
      <c r="R7294">
        <v>649</v>
      </c>
      <c r="S7294">
        <v>2</v>
      </c>
      <c r="T7294">
        <v>0.5</v>
      </c>
      <c r="U7294">
        <v>-272.58</v>
      </c>
    </row>
    <row r="7295" spans="1:21" x14ac:dyDescent="0.25">
      <c r="A7295">
        <v>7294</v>
      </c>
      <c r="B7295" t="s">
        <v>9409</v>
      </c>
      <c r="C7295" s="1">
        <v>42392</v>
      </c>
      <c r="D7295" s="1">
        <v>42398</v>
      </c>
      <c r="E7295" t="s">
        <v>49</v>
      </c>
      <c r="F7295" t="s">
        <v>4860</v>
      </c>
      <c r="G7295" t="s">
        <v>4861</v>
      </c>
      <c r="H7295" t="s">
        <v>25</v>
      </c>
      <c r="I7295" t="s">
        <v>26</v>
      </c>
      <c r="J7295" t="s">
        <v>41</v>
      </c>
      <c r="K7295" t="s">
        <v>42</v>
      </c>
      <c r="L7295">
        <v>90036</v>
      </c>
      <c r="M7295" t="s">
        <v>43</v>
      </c>
      <c r="N7295" t="s">
        <v>7661</v>
      </c>
      <c r="O7295" t="s">
        <v>31</v>
      </c>
      <c r="P7295" t="s">
        <v>64</v>
      </c>
      <c r="Q7295" t="s">
        <v>7662</v>
      </c>
      <c r="R7295">
        <v>59.99</v>
      </c>
      <c r="S7295">
        <v>7</v>
      </c>
      <c r="T7295">
        <v>0</v>
      </c>
      <c r="U7295">
        <v>21.596399999999999</v>
      </c>
    </row>
    <row r="7296" spans="1:21" x14ac:dyDescent="0.25">
      <c r="A7296">
        <v>7295</v>
      </c>
      <c r="B7296" t="s">
        <v>9410</v>
      </c>
      <c r="C7296" s="1">
        <v>42150</v>
      </c>
      <c r="D7296" s="1">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7.8936000000000002</v>
      </c>
    </row>
    <row r="7297" spans="1:21" x14ac:dyDescent="0.25">
      <c r="A7297">
        <v>7296</v>
      </c>
      <c r="B7297" t="s">
        <v>9411</v>
      </c>
      <c r="C7297" s="1">
        <v>41763</v>
      </c>
      <c r="D7297" s="1">
        <v>41764</v>
      </c>
      <c r="E7297" t="s">
        <v>187</v>
      </c>
      <c r="F7297" t="s">
        <v>3309</v>
      </c>
      <c r="G7297" t="s">
        <v>3310</v>
      </c>
      <c r="H7297" t="s">
        <v>25</v>
      </c>
      <c r="I7297" t="s">
        <v>26</v>
      </c>
      <c r="J7297" t="s">
        <v>183</v>
      </c>
      <c r="K7297" t="s">
        <v>103</v>
      </c>
      <c r="L7297">
        <v>77036</v>
      </c>
      <c r="M7297" t="s">
        <v>104</v>
      </c>
      <c r="N7297" t="s">
        <v>6812</v>
      </c>
      <c r="O7297" t="s">
        <v>45</v>
      </c>
      <c r="P7297" t="s">
        <v>67</v>
      </c>
      <c r="Q7297" t="s">
        <v>6813</v>
      </c>
      <c r="R7297">
        <v>37.840000000000003</v>
      </c>
      <c r="S7297">
        <v>2</v>
      </c>
      <c r="T7297">
        <v>0.2</v>
      </c>
      <c r="U7297">
        <v>2.8380000000000001</v>
      </c>
    </row>
    <row r="7298" spans="1:21" x14ac:dyDescent="0.25">
      <c r="A7298">
        <v>7297</v>
      </c>
      <c r="B7298" t="s">
        <v>9411</v>
      </c>
      <c r="C7298" s="1">
        <v>41763</v>
      </c>
      <c r="D7298" s="1">
        <v>41764</v>
      </c>
      <c r="E7298" t="s">
        <v>187</v>
      </c>
      <c r="F7298" t="s">
        <v>3309</v>
      </c>
      <c r="G7298" t="s">
        <v>3310</v>
      </c>
      <c r="H7298" t="s">
        <v>25</v>
      </c>
      <c r="I7298" t="s">
        <v>26</v>
      </c>
      <c r="J7298" t="s">
        <v>183</v>
      </c>
      <c r="K7298" t="s">
        <v>103</v>
      </c>
      <c r="L7298">
        <v>77036</v>
      </c>
      <c r="M7298" t="s">
        <v>104</v>
      </c>
      <c r="N7298" t="s">
        <v>7841</v>
      </c>
      <c r="O7298" t="s">
        <v>45</v>
      </c>
      <c r="P7298" t="s">
        <v>268</v>
      </c>
      <c r="Q7298" t="s">
        <v>7842</v>
      </c>
      <c r="R7298">
        <v>5.4720000000000004</v>
      </c>
      <c r="S7298">
        <v>6</v>
      </c>
      <c r="T7298">
        <v>0.2</v>
      </c>
      <c r="U7298">
        <v>1.8468</v>
      </c>
    </row>
    <row r="7299" spans="1:21" x14ac:dyDescent="0.25">
      <c r="A7299">
        <v>7298</v>
      </c>
      <c r="B7299" t="s">
        <v>9412</v>
      </c>
      <c r="C7299" s="1">
        <v>42045</v>
      </c>
      <c r="D7299" s="1">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77.239999999999995</v>
      </c>
      <c r="S7299">
        <v>5</v>
      </c>
      <c r="T7299">
        <v>0.2</v>
      </c>
      <c r="U7299">
        <v>7.7240000000000002</v>
      </c>
    </row>
    <row r="7300" spans="1:21" x14ac:dyDescent="0.25">
      <c r="A7300">
        <v>7299</v>
      </c>
      <c r="B7300" t="s">
        <v>9413</v>
      </c>
      <c r="C7300" s="1">
        <v>41961</v>
      </c>
      <c r="D7300" s="1">
        <v>41964</v>
      </c>
      <c r="E7300" t="s">
        <v>187</v>
      </c>
      <c r="F7300" t="s">
        <v>2489</v>
      </c>
      <c r="G7300" t="s">
        <v>2490</v>
      </c>
      <c r="H7300" t="s">
        <v>25</v>
      </c>
      <c r="I7300" t="s">
        <v>26</v>
      </c>
      <c r="J7300" t="s">
        <v>8745</v>
      </c>
      <c r="K7300" t="s">
        <v>210</v>
      </c>
      <c r="L7300">
        <v>60016</v>
      </c>
      <c r="M7300" t="s">
        <v>104</v>
      </c>
      <c r="N7300" t="s">
        <v>1107</v>
      </c>
      <c r="O7300" t="s">
        <v>31</v>
      </c>
      <c r="P7300" t="s">
        <v>55</v>
      </c>
      <c r="Q7300" t="s">
        <v>1108</v>
      </c>
      <c r="R7300">
        <v>292.10000000000002</v>
      </c>
      <c r="S7300">
        <v>4</v>
      </c>
      <c r="T7300">
        <v>0.5</v>
      </c>
      <c r="U7300">
        <v>-175.26</v>
      </c>
    </row>
    <row r="7301" spans="1:21" x14ac:dyDescent="0.25">
      <c r="A7301">
        <v>7300</v>
      </c>
      <c r="B7301" t="s">
        <v>9413</v>
      </c>
      <c r="C7301" s="1">
        <v>41961</v>
      </c>
      <c r="D7301" s="1">
        <v>41964</v>
      </c>
      <c r="E7301" t="s">
        <v>187</v>
      </c>
      <c r="F7301" t="s">
        <v>2489</v>
      </c>
      <c r="G7301" t="s">
        <v>2490</v>
      </c>
      <c r="H7301" t="s">
        <v>25</v>
      </c>
      <c r="I7301" t="s">
        <v>26</v>
      </c>
      <c r="J7301" t="s">
        <v>8745</v>
      </c>
      <c r="K7301" t="s">
        <v>210</v>
      </c>
      <c r="L7301">
        <v>60016</v>
      </c>
      <c r="M7301" t="s">
        <v>104</v>
      </c>
      <c r="N7301" t="s">
        <v>6063</v>
      </c>
      <c r="O7301" t="s">
        <v>31</v>
      </c>
      <c r="P7301" t="s">
        <v>64</v>
      </c>
      <c r="Q7301" t="s">
        <v>6064</v>
      </c>
      <c r="R7301">
        <v>8.5440000000000005</v>
      </c>
      <c r="S7301">
        <v>2</v>
      </c>
      <c r="T7301">
        <v>0.6</v>
      </c>
      <c r="U7301">
        <v>-7.476</v>
      </c>
    </row>
    <row r="7302" spans="1:21" x14ac:dyDescent="0.25">
      <c r="A7302">
        <v>7301</v>
      </c>
      <c r="B7302" t="s">
        <v>9413</v>
      </c>
      <c r="C7302" s="1">
        <v>41961</v>
      </c>
      <c r="D7302" s="1">
        <v>41964</v>
      </c>
      <c r="E7302" t="s">
        <v>187</v>
      </c>
      <c r="F7302" t="s">
        <v>2489</v>
      </c>
      <c r="G7302" t="s">
        <v>2490</v>
      </c>
      <c r="H7302" t="s">
        <v>25</v>
      </c>
      <c r="I7302" t="s">
        <v>26</v>
      </c>
      <c r="J7302" t="s">
        <v>8745</v>
      </c>
      <c r="K7302" t="s">
        <v>210</v>
      </c>
      <c r="L7302">
        <v>60016</v>
      </c>
      <c r="M7302" t="s">
        <v>104</v>
      </c>
      <c r="N7302" t="s">
        <v>7498</v>
      </c>
      <c r="O7302" t="s">
        <v>31</v>
      </c>
      <c r="P7302" t="s">
        <v>32</v>
      </c>
      <c r="Q7302" t="s">
        <v>7499</v>
      </c>
      <c r="R7302">
        <v>424.11599999999999</v>
      </c>
      <c r="S7302">
        <v>6</v>
      </c>
      <c r="T7302">
        <v>0.3</v>
      </c>
      <c r="U7302">
        <v>-30.294</v>
      </c>
    </row>
    <row r="7303" spans="1:21" x14ac:dyDescent="0.25">
      <c r="A7303">
        <v>7302</v>
      </c>
      <c r="B7303" t="s">
        <v>9413</v>
      </c>
      <c r="C7303" s="1">
        <v>41961</v>
      </c>
      <c r="D7303" s="1">
        <v>41964</v>
      </c>
      <c r="E7303" t="s">
        <v>187</v>
      </c>
      <c r="F7303" t="s">
        <v>2489</v>
      </c>
      <c r="G7303" t="s">
        <v>2490</v>
      </c>
      <c r="H7303" t="s">
        <v>25</v>
      </c>
      <c r="I7303" t="s">
        <v>26</v>
      </c>
      <c r="J7303" t="s">
        <v>8745</v>
      </c>
      <c r="K7303" t="s">
        <v>210</v>
      </c>
      <c r="L7303">
        <v>60016</v>
      </c>
      <c r="M7303" t="s">
        <v>104</v>
      </c>
      <c r="N7303" t="s">
        <v>2110</v>
      </c>
      <c r="O7303" t="s">
        <v>45</v>
      </c>
      <c r="P7303" t="s">
        <v>74</v>
      </c>
      <c r="Q7303" t="s">
        <v>2111</v>
      </c>
      <c r="R7303">
        <v>2.8919999999999999</v>
      </c>
      <c r="S7303">
        <v>3</v>
      </c>
      <c r="T7303">
        <v>0.8</v>
      </c>
      <c r="U7303">
        <v>-4.9164000000000003</v>
      </c>
    </row>
    <row r="7304" spans="1:21" x14ac:dyDescent="0.25">
      <c r="A7304">
        <v>7303</v>
      </c>
      <c r="B7304" t="s">
        <v>9413</v>
      </c>
      <c r="C7304" s="1">
        <v>41961</v>
      </c>
      <c r="D7304" s="1">
        <v>41964</v>
      </c>
      <c r="E7304" t="s">
        <v>187</v>
      </c>
      <c r="F7304" t="s">
        <v>2489</v>
      </c>
      <c r="G7304" t="s">
        <v>2490</v>
      </c>
      <c r="H7304" t="s">
        <v>25</v>
      </c>
      <c r="I7304" t="s">
        <v>26</v>
      </c>
      <c r="J7304" t="s">
        <v>8745</v>
      </c>
      <c r="K7304" t="s">
        <v>210</v>
      </c>
      <c r="L7304">
        <v>60016</v>
      </c>
      <c r="M7304" t="s">
        <v>104</v>
      </c>
      <c r="N7304" t="s">
        <v>2433</v>
      </c>
      <c r="O7304" t="s">
        <v>45</v>
      </c>
      <c r="P7304" t="s">
        <v>58</v>
      </c>
      <c r="Q7304" t="s">
        <v>2434</v>
      </c>
      <c r="R7304">
        <v>381.72</v>
      </c>
      <c r="S7304">
        <v>5</v>
      </c>
      <c r="T7304">
        <v>0.2</v>
      </c>
      <c r="U7304">
        <v>-66.801000000000002</v>
      </c>
    </row>
    <row r="7305" spans="1:21" x14ac:dyDescent="0.25">
      <c r="A7305">
        <v>7304</v>
      </c>
      <c r="B7305" t="s">
        <v>9414</v>
      </c>
      <c r="C7305" s="1">
        <v>42982</v>
      </c>
      <c r="D7305" s="1">
        <v>42986</v>
      </c>
      <c r="E7305" t="s">
        <v>49</v>
      </c>
      <c r="F7305" t="s">
        <v>8524</v>
      </c>
      <c r="G7305" t="s">
        <v>8525</v>
      </c>
      <c r="H7305" t="s">
        <v>25</v>
      </c>
      <c r="I7305" t="s">
        <v>26</v>
      </c>
      <c r="J7305" t="s">
        <v>3469</v>
      </c>
      <c r="K7305" t="s">
        <v>53</v>
      </c>
      <c r="L7305">
        <v>33437</v>
      </c>
      <c r="M7305" t="s">
        <v>29</v>
      </c>
      <c r="N7305" t="s">
        <v>702</v>
      </c>
      <c r="O7305" t="s">
        <v>31</v>
      </c>
      <c r="P7305" t="s">
        <v>35</v>
      </c>
      <c r="Q7305" t="s">
        <v>703</v>
      </c>
      <c r="R7305">
        <v>97.183999999999997</v>
      </c>
      <c r="S7305">
        <v>2</v>
      </c>
      <c r="T7305">
        <v>0.2</v>
      </c>
      <c r="U7305">
        <v>6.0739999999999998</v>
      </c>
    </row>
    <row r="7306" spans="1:21" x14ac:dyDescent="0.25">
      <c r="A7306">
        <v>7305</v>
      </c>
      <c r="B7306" t="s">
        <v>9414</v>
      </c>
      <c r="C7306" s="1">
        <v>42982</v>
      </c>
      <c r="D7306" s="1">
        <v>42986</v>
      </c>
      <c r="E7306" t="s">
        <v>49</v>
      </c>
      <c r="F7306" t="s">
        <v>8524</v>
      </c>
      <c r="G7306" t="s">
        <v>8525</v>
      </c>
      <c r="H7306" t="s">
        <v>25</v>
      </c>
      <c r="I7306" t="s">
        <v>26</v>
      </c>
      <c r="J7306" t="s">
        <v>3469</v>
      </c>
      <c r="K7306" t="s">
        <v>53</v>
      </c>
      <c r="L7306">
        <v>33437</v>
      </c>
      <c r="M7306" t="s">
        <v>29</v>
      </c>
      <c r="N7306" t="s">
        <v>2862</v>
      </c>
      <c r="O7306" t="s">
        <v>45</v>
      </c>
      <c r="P7306" t="s">
        <v>89</v>
      </c>
      <c r="Q7306" t="s">
        <v>2863</v>
      </c>
      <c r="R7306">
        <v>10.368</v>
      </c>
      <c r="S7306">
        <v>2</v>
      </c>
      <c r="T7306">
        <v>0.2</v>
      </c>
      <c r="U7306">
        <v>3.6288</v>
      </c>
    </row>
    <row r="7307" spans="1:21" x14ac:dyDescent="0.25">
      <c r="A7307">
        <v>7306</v>
      </c>
      <c r="B7307" t="s">
        <v>9415</v>
      </c>
      <c r="C7307" s="1">
        <v>41727</v>
      </c>
      <c r="D7307" s="1">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890.84100000000001</v>
      </c>
      <c r="S7307">
        <v>3</v>
      </c>
      <c r="T7307">
        <v>0.3</v>
      </c>
      <c r="U7307">
        <v>-152.71559999999999</v>
      </c>
    </row>
    <row r="7308" spans="1:21" x14ac:dyDescent="0.25">
      <c r="A7308">
        <v>7307</v>
      </c>
      <c r="B7308" t="s">
        <v>9416</v>
      </c>
      <c r="C7308" s="1">
        <v>42679</v>
      </c>
      <c r="D7308" s="1">
        <v>42681</v>
      </c>
      <c r="E7308" t="s">
        <v>22</v>
      </c>
      <c r="F7308" t="s">
        <v>942</v>
      </c>
      <c r="G7308" t="s">
        <v>943</v>
      </c>
      <c r="H7308" t="s">
        <v>25</v>
      </c>
      <c r="I7308" t="s">
        <v>26</v>
      </c>
      <c r="J7308" t="s">
        <v>630</v>
      </c>
      <c r="K7308" t="s">
        <v>42</v>
      </c>
      <c r="L7308">
        <v>95123</v>
      </c>
      <c r="M7308" t="s">
        <v>43</v>
      </c>
      <c r="N7308" t="s">
        <v>6692</v>
      </c>
      <c r="O7308" t="s">
        <v>70</v>
      </c>
      <c r="P7308" t="s">
        <v>160</v>
      </c>
      <c r="Q7308" t="s">
        <v>6693</v>
      </c>
      <c r="R7308">
        <v>72</v>
      </c>
      <c r="S7308">
        <v>4</v>
      </c>
      <c r="T7308">
        <v>0</v>
      </c>
      <c r="U7308">
        <v>12.96</v>
      </c>
    </row>
    <row r="7309" spans="1:21" x14ac:dyDescent="0.25">
      <c r="A7309">
        <v>7308</v>
      </c>
      <c r="B7309" t="s">
        <v>9416</v>
      </c>
      <c r="C7309" s="1">
        <v>42679</v>
      </c>
      <c r="D7309" s="1">
        <v>42681</v>
      </c>
      <c r="E7309" t="s">
        <v>22</v>
      </c>
      <c r="F7309" t="s">
        <v>942</v>
      </c>
      <c r="G7309" t="s">
        <v>943</v>
      </c>
      <c r="H7309" t="s">
        <v>25</v>
      </c>
      <c r="I7309" t="s">
        <v>26</v>
      </c>
      <c r="J7309" t="s">
        <v>630</v>
      </c>
      <c r="K7309" t="s">
        <v>42</v>
      </c>
      <c r="L7309">
        <v>95123</v>
      </c>
      <c r="M7309" t="s">
        <v>43</v>
      </c>
      <c r="N7309" t="s">
        <v>6149</v>
      </c>
      <c r="O7309" t="s">
        <v>31</v>
      </c>
      <c r="P7309" t="s">
        <v>35</v>
      </c>
      <c r="Q7309" t="s">
        <v>6150</v>
      </c>
      <c r="R7309">
        <v>113.88800000000001</v>
      </c>
      <c r="S7309">
        <v>2</v>
      </c>
      <c r="T7309">
        <v>0.2</v>
      </c>
      <c r="U7309">
        <v>9.9651999999999994</v>
      </c>
    </row>
    <row r="7310" spans="1:21" x14ac:dyDescent="0.25">
      <c r="A7310">
        <v>7309</v>
      </c>
      <c r="B7310" t="s">
        <v>9416</v>
      </c>
      <c r="C7310" s="1">
        <v>42679</v>
      </c>
      <c r="D7310" s="1">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x14ac:dyDescent="0.25">
      <c r="A7311">
        <v>7310</v>
      </c>
      <c r="B7311" t="s">
        <v>9417</v>
      </c>
      <c r="C7311" s="1">
        <v>42896</v>
      </c>
      <c r="D7311" s="1">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14.13</v>
      </c>
      <c r="S7311">
        <v>3</v>
      </c>
      <c r="T7311">
        <v>0</v>
      </c>
      <c r="U7311">
        <v>0.70650000000000002</v>
      </c>
    </row>
    <row r="7312" spans="1:21" x14ac:dyDescent="0.25">
      <c r="A7312">
        <v>7311</v>
      </c>
      <c r="B7312" t="s">
        <v>9418</v>
      </c>
      <c r="C7312" s="1">
        <v>42226</v>
      </c>
      <c r="D7312" s="1">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29.137499999999999</v>
      </c>
    </row>
    <row r="7313" spans="1:21" x14ac:dyDescent="0.25">
      <c r="A7313">
        <v>7312</v>
      </c>
      <c r="B7313" t="s">
        <v>9419</v>
      </c>
      <c r="C7313" s="1">
        <v>42286</v>
      </c>
      <c r="D7313" s="1">
        <v>42290</v>
      </c>
      <c r="E7313" t="s">
        <v>49</v>
      </c>
      <c r="F7313" t="s">
        <v>5582</v>
      </c>
      <c r="G7313" t="s">
        <v>5583</v>
      </c>
      <c r="H7313" t="s">
        <v>25</v>
      </c>
      <c r="I7313" t="s">
        <v>26</v>
      </c>
      <c r="J7313" t="s">
        <v>1422</v>
      </c>
      <c r="K7313" t="s">
        <v>53</v>
      </c>
      <c r="L7313">
        <v>33178</v>
      </c>
      <c r="M7313" t="s">
        <v>29</v>
      </c>
      <c r="N7313" t="s">
        <v>2919</v>
      </c>
      <c r="O7313" t="s">
        <v>45</v>
      </c>
      <c r="P7313" t="s">
        <v>74</v>
      </c>
      <c r="Q7313" t="s">
        <v>2920</v>
      </c>
      <c r="R7313">
        <v>1.8720000000000001</v>
      </c>
      <c r="S7313">
        <v>2</v>
      </c>
      <c r="T7313">
        <v>0.7</v>
      </c>
      <c r="U7313">
        <v>-1.3104</v>
      </c>
    </row>
    <row r="7314" spans="1:21" x14ac:dyDescent="0.25">
      <c r="A7314">
        <v>7313</v>
      </c>
      <c r="B7314" t="s">
        <v>9419</v>
      </c>
      <c r="C7314" s="1">
        <v>42286</v>
      </c>
      <c r="D7314" s="1">
        <v>42290</v>
      </c>
      <c r="E7314" t="s">
        <v>49</v>
      </c>
      <c r="F7314" t="s">
        <v>5582</v>
      </c>
      <c r="G7314" t="s">
        <v>5583</v>
      </c>
      <c r="H7314" t="s">
        <v>25</v>
      </c>
      <c r="I7314" t="s">
        <v>26</v>
      </c>
      <c r="J7314" t="s">
        <v>1422</v>
      </c>
      <c r="K7314" t="s">
        <v>53</v>
      </c>
      <c r="L7314">
        <v>33178</v>
      </c>
      <c r="M7314" t="s">
        <v>29</v>
      </c>
      <c r="N7314" t="s">
        <v>1716</v>
      </c>
      <c r="O7314" t="s">
        <v>45</v>
      </c>
      <c r="P7314" t="s">
        <v>74</v>
      </c>
      <c r="Q7314" t="s">
        <v>1717</v>
      </c>
      <c r="R7314">
        <v>11.214</v>
      </c>
      <c r="S7314">
        <v>2</v>
      </c>
      <c r="T7314">
        <v>0.7</v>
      </c>
      <c r="U7314">
        <v>-8.5974000000000004</v>
      </c>
    </row>
    <row r="7315" spans="1:21" x14ac:dyDescent="0.25">
      <c r="A7315">
        <v>7314</v>
      </c>
      <c r="B7315" t="s">
        <v>9419</v>
      </c>
      <c r="C7315" s="1">
        <v>42286</v>
      </c>
      <c r="D7315" s="1">
        <v>42290</v>
      </c>
      <c r="E7315" t="s">
        <v>49</v>
      </c>
      <c r="F7315" t="s">
        <v>5582</v>
      </c>
      <c r="G7315" t="s">
        <v>5583</v>
      </c>
      <c r="H7315" t="s">
        <v>25</v>
      </c>
      <c r="I7315" t="s">
        <v>26</v>
      </c>
      <c r="J7315" t="s">
        <v>1422</v>
      </c>
      <c r="K7315" t="s">
        <v>53</v>
      </c>
      <c r="L7315">
        <v>33178</v>
      </c>
      <c r="M7315" t="s">
        <v>29</v>
      </c>
      <c r="N7315" t="s">
        <v>7513</v>
      </c>
      <c r="O7315" t="s">
        <v>45</v>
      </c>
      <c r="P7315" t="s">
        <v>67</v>
      </c>
      <c r="Q7315" t="s">
        <v>7514</v>
      </c>
      <c r="R7315">
        <v>37.375999999999998</v>
      </c>
      <c r="S7315">
        <v>8</v>
      </c>
      <c r="T7315">
        <v>0.2</v>
      </c>
      <c r="U7315">
        <v>7.4752000000000001</v>
      </c>
    </row>
    <row r="7316" spans="1:21" x14ac:dyDescent="0.25">
      <c r="A7316">
        <v>7315</v>
      </c>
      <c r="B7316" t="s">
        <v>9420</v>
      </c>
      <c r="C7316" s="1">
        <v>42518</v>
      </c>
      <c r="D7316" s="1">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286.39999999999998</v>
      </c>
      <c r="S7316">
        <v>1</v>
      </c>
      <c r="T7316">
        <v>0.2</v>
      </c>
      <c r="U7316">
        <v>25.06</v>
      </c>
    </row>
    <row r="7317" spans="1:21" x14ac:dyDescent="0.25">
      <c r="A7317">
        <v>7316</v>
      </c>
      <c r="B7317" t="s">
        <v>9421</v>
      </c>
      <c r="C7317" s="1">
        <v>42866</v>
      </c>
      <c r="D7317" s="1">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12.736800000000001</v>
      </c>
    </row>
    <row r="7318" spans="1:21" x14ac:dyDescent="0.25">
      <c r="A7318">
        <v>7317</v>
      </c>
      <c r="B7318" t="s">
        <v>9422</v>
      </c>
      <c r="C7318" s="1">
        <v>42659</v>
      </c>
      <c r="D7318" s="1">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-37.915199999999999</v>
      </c>
    </row>
    <row r="7319" spans="1:21" x14ac:dyDescent="0.25">
      <c r="A7319">
        <v>7318</v>
      </c>
      <c r="B7319" t="s">
        <v>9423</v>
      </c>
      <c r="C7319" s="1">
        <v>43056</v>
      </c>
      <c r="D7319" s="1">
        <v>43060</v>
      </c>
      <c r="E7319" t="s">
        <v>49</v>
      </c>
      <c r="F7319" t="s">
        <v>4624</v>
      </c>
      <c r="G7319" t="s">
        <v>4625</v>
      </c>
      <c r="H7319" t="s">
        <v>40</v>
      </c>
      <c r="I7319" t="s">
        <v>26</v>
      </c>
      <c r="J7319" t="s">
        <v>9424</v>
      </c>
      <c r="K7319" t="s">
        <v>419</v>
      </c>
      <c r="L7319">
        <v>97123</v>
      </c>
      <c r="M7319" t="s">
        <v>43</v>
      </c>
      <c r="N7319" t="s">
        <v>9048</v>
      </c>
      <c r="O7319" t="s">
        <v>45</v>
      </c>
      <c r="P7319" t="s">
        <v>89</v>
      </c>
      <c r="Q7319" t="s">
        <v>9049</v>
      </c>
      <c r="R7319">
        <v>19.608000000000001</v>
      </c>
      <c r="S7319">
        <v>3</v>
      </c>
      <c r="T7319">
        <v>0.2</v>
      </c>
      <c r="U7319">
        <v>6.6177000000000001</v>
      </c>
    </row>
    <row r="7320" spans="1:21" x14ac:dyDescent="0.25">
      <c r="A7320">
        <v>7319</v>
      </c>
      <c r="B7320" t="s">
        <v>9423</v>
      </c>
      <c r="C7320" s="1">
        <v>43056</v>
      </c>
      <c r="D7320" s="1">
        <v>43060</v>
      </c>
      <c r="E7320" t="s">
        <v>49</v>
      </c>
      <c r="F7320" t="s">
        <v>4624</v>
      </c>
      <c r="G7320" t="s">
        <v>4625</v>
      </c>
      <c r="H7320" t="s">
        <v>40</v>
      </c>
      <c r="I7320" t="s">
        <v>26</v>
      </c>
      <c r="J7320" t="s">
        <v>9424</v>
      </c>
      <c r="K7320" t="s">
        <v>419</v>
      </c>
      <c r="L7320">
        <v>97123</v>
      </c>
      <c r="M7320" t="s">
        <v>43</v>
      </c>
      <c r="N7320" t="s">
        <v>3580</v>
      </c>
      <c r="O7320" t="s">
        <v>45</v>
      </c>
      <c r="P7320" t="s">
        <v>74</v>
      </c>
      <c r="Q7320" t="s">
        <v>3581</v>
      </c>
      <c r="R7320">
        <v>4.1580000000000004</v>
      </c>
      <c r="S7320">
        <v>7</v>
      </c>
      <c r="T7320">
        <v>0.7</v>
      </c>
      <c r="U7320">
        <v>-3.4649999999999999</v>
      </c>
    </row>
    <row r="7321" spans="1:21" x14ac:dyDescent="0.25">
      <c r="A7321">
        <v>7320</v>
      </c>
      <c r="B7321" t="s">
        <v>9425</v>
      </c>
      <c r="C7321" s="1">
        <v>43065</v>
      </c>
      <c r="D7321" s="1">
        <v>43068</v>
      </c>
      <c r="E7321" t="s">
        <v>22</v>
      </c>
      <c r="F7321" t="s">
        <v>3687</v>
      </c>
      <c r="G7321" t="s">
        <v>3688</v>
      </c>
      <c r="H7321" t="s">
        <v>25</v>
      </c>
      <c r="I7321" t="s">
        <v>26</v>
      </c>
      <c r="J7321" t="s">
        <v>265</v>
      </c>
      <c r="K7321" t="s">
        <v>266</v>
      </c>
      <c r="L7321">
        <v>10009</v>
      </c>
      <c r="M7321" t="s">
        <v>147</v>
      </c>
      <c r="N7321" t="s">
        <v>3790</v>
      </c>
      <c r="O7321" t="s">
        <v>70</v>
      </c>
      <c r="P7321" t="s">
        <v>71</v>
      </c>
      <c r="Q7321" t="s">
        <v>5712</v>
      </c>
      <c r="R7321">
        <v>979.95</v>
      </c>
      <c r="S7321">
        <v>5</v>
      </c>
      <c r="T7321">
        <v>0</v>
      </c>
      <c r="U7321">
        <v>264.5865</v>
      </c>
    </row>
    <row r="7322" spans="1:21" x14ac:dyDescent="0.25">
      <c r="A7322">
        <v>7321</v>
      </c>
      <c r="B7322" t="s">
        <v>9425</v>
      </c>
      <c r="C7322" s="1">
        <v>43065</v>
      </c>
      <c r="D7322" s="1">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135.30000000000001</v>
      </c>
      <c r="S7322">
        <v>5</v>
      </c>
      <c r="T7322">
        <v>0</v>
      </c>
      <c r="U7322">
        <v>37.884</v>
      </c>
    </row>
    <row r="7323" spans="1:21" x14ac:dyDescent="0.25">
      <c r="A7323">
        <v>7322</v>
      </c>
      <c r="B7323" t="s">
        <v>9426</v>
      </c>
      <c r="C7323" s="1">
        <v>42981</v>
      </c>
      <c r="D7323" s="1">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3.339</v>
      </c>
    </row>
    <row r="7324" spans="1:21" x14ac:dyDescent="0.25">
      <c r="A7324">
        <v>7323</v>
      </c>
      <c r="B7324" t="s">
        <v>9426</v>
      </c>
      <c r="C7324" s="1">
        <v>42981</v>
      </c>
      <c r="D7324" s="1">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v>
      </c>
      <c r="S7324">
        <v>2</v>
      </c>
      <c r="T7324">
        <v>0.2</v>
      </c>
      <c r="U7324">
        <v>21.42</v>
      </c>
    </row>
    <row r="7325" spans="1:21" x14ac:dyDescent="0.25">
      <c r="A7325">
        <v>7324</v>
      </c>
      <c r="B7325" t="s">
        <v>9427</v>
      </c>
      <c r="C7325" s="1">
        <v>43074</v>
      </c>
      <c r="D7325" s="1">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10.909599999999999</v>
      </c>
    </row>
    <row r="7326" spans="1:21" x14ac:dyDescent="0.25">
      <c r="A7326">
        <v>7325</v>
      </c>
      <c r="B7326" t="s">
        <v>9427</v>
      </c>
      <c r="C7326" s="1">
        <v>43074</v>
      </c>
      <c r="D7326" s="1">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x14ac:dyDescent="0.25">
      <c r="A7327">
        <v>7326</v>
      </c>
      <c r="B7327" t="s">
        <v>9428</v>
      </c>
      <c r="C7327" s="1">
        <v>43049</v>
      </c>
      <c r="D7327" s="1">
        <v>43056</v>
      </c>
      <c r="E7327" t="s">
        <v>49</v>
      </c>
      <c r="F7327" t="s">
        <v>2229</v>
      </c>
      <c r="G7327" t="s">
        <v>2230</v>
      </c>
      <c r="H7327" t="s">
        <v>25</v>
      </c>
      <c r="I7327" t="s">
        <v>26</v>
      </c>
      <c r="J7327" t="s">
        <v>7827</v>
      </c>
      <c r="K7327" t="s">
        <v>95</v>
      </c>
      <c r="L7327">
        <v>99301</v>
      </c>
      <c r="M7327" t="s">
        <v>43</v>
      </c>
      <c r="N7327" t="s">
        <v>5399</v>
      </c>
      <c r="O7327" t="s">
        <v>45</v>
      </c>
      <c r="P7327" t="s">
        <v>77</v>
      </c>
      <c r="Q7327" t="s">
        <v>5400</v>
      </c>
      <c r="R7327">
        <v>400.8</v>
      </c>
      <c r="S7327">
        <v>5</v>
      </c>
      <c r="T7327">
        <v>0</v>
      </c>
      <c r="U7327">
        <v>112.224</v>
      </c>
    </row>
    <row r="7328" spans="1:21" x14ac:dyDescent="0.25">
      <c r="A7328">
        <v>7327</v>
      </c>
      <c r="B7328" t="s">
        <v>9428</v>
      </c>
      <c r="C7328" s="1">
        <v>43049</v>
      </c>
      <c r="D7328" s="1">
        <v>43056</v>
      </c>
      <c r="E7328" t="s">
        <v>49</v>
      </c>
      <c r="F7328" t="s">
        <v>2229</v>
      </c>
      <c r="G7328" t="s">
        <v>2230</v>
      </c>
      <c r="H7328" t="s">
        <v>25</v>
      </c>
      <c r="I7328" t="s">
        <v>26</v>
      </c>
      <c r="J7328" t="s">
        <v>7827</v>
      </c>
      <c r="K7328" t="s">
        <v>95</v>
      </c>
      <c r="L7328">
        <v>99301</v>
      </c>
      <c r="M7328" t="s">
        <v>43</v>
      </c>
      <c r="N7328" t="s">
        <v>1498</v>
      </c>
      <c r="O7328" t="s">
        <v>45</v>
      </c>
      <c r="P7328" t="s">
        <v>74</v>
      </c>
      <c r="Q7328" t="s">
        <v>1499</v>
      </c>
      <c r="R7328">
        <v>28.792000000000002</v>
      </c>
      <c r="S7328">
        <v>1</v>
      </c>
      <c r="T7328">
        <v>0.2</v>
      </c>
      <c r="U7328">
        <v>10.077199999999999</v>
      </c>
    </row>
    <row r="7329" spans="1:21" x14ac:dyDescent="0.25">
      <c r="A7329">
        <v>7328</v>
      </c>
      <c r="B7329" t="s">
        <v>9429</v>
      </c>
      <c r="C7329" s="1">
        <v>41716</v>
      </c>
      <c r="D7329" s="1">
        <v>41722</v>
      </c>
      <c r="E7329" t="s">
        <v>49</v>
      </c>
      <c r="F7329" t="s">
        <v>2804</v>
      </c>
      <c r="G7329" t="s">
        <v>2805</v>
      </c>
      <c r="H7329" t="s">
        <v>101</v>
      </c>
      <c r="I7329" t="s">
        <v>26</v>
      </c>
      <c r="J7329" t="s">
        <v>9430</v>
      </c>
      <c r="K7329" t="s">
        <v>42</v>
      </c>
      <c r="L7329">
        <v>91505</v>
      </c>
      <c r="M7329" t="s">
        <v>43</v>
      </c>
      <c r="N7329" t="s">
        <v>5219</v>
      </c>
      <c r="O7329" t="s">
        <v>31</v>
      </c>
      <c r="P7329" t="s">
        <v>64</v>
      </c>
      <c r="Q7329" t="s">
        <v>5220</v>
      </c>
      <c r="R7329">
        <v>111</v>
      </c>
      <c r="S7329">
        <v>2</v>
      </c>
      <c r="T7329">
        <v>0</v>
      </c>
      <c r="U7329">
        <v>14.43</v>
      </c>
    </row>
    <row r="7330" spans="1:21" x14ac:dyDescent="0.25">
      <c r="A7330">
        <v>7329</v>
      </c>
      <c r="B7330" t="s">
        <v>9429</v>
      </c>
      <c r="C7330" s="1">
        <v>41716</v>
      </c>
      <c r="D7330" s="1">
        <v>41722</v>
      </c>
      <c r="E7330" t="s">
        <v>49</v>
      </c>
      <c r="F7330" t="s">
        <v>2804</v>
      </c>
      <c r="G7330" t="s">
        <v>2805</v>
      </c>
      <c r="H7330" t="s">
        <v>101</v>
      </c>
      <c r="I7330" t="s">
        <v>26</v>
      </c>
      <c r="J7330" t="s">
        <v>9430</v>
      </c>
      <c r="K7330" t="s">
        <v>42</v>
      </c>
      <c r="L7330">
        <v>91505</v>
      </c>
      <c r="M7330" t="s">
        <v>43</v>
      </c>
      <c r="N7330" t="s">
        <v>874</v>
      </c>
      <c r="O7330" t="s">
        <v>70</v>
      </c>
      <c r="P7330" t="s">
        <v>683</v>
      </c>
      <c r="Q7330" t="s">
        <v>875</v>
      </c>
      <c r="R7330">
        <v>1279.9680000000001</v>
      </c>
      <c r="S7330">
        <v>4</v>
      </c>
      <c r="T7330">
        <v>0.2</v>
      </c>
      <c r="U7330">
        <v>415.9896</v>
      </c>
    </row>
    <row r="7331" spans="1:21" x14ac:dyDescent="0.25">
      <c r="A7331">
        <v>7330</v>
      </c>
      <c r="B7331" t="s">
        <v>9429</v>
      </c>
      <c r="C7331" s="1">
        <v>41716</v>
      </c>
      <c r="D7331" s="1">
        <v>41722</v>
      </c>
      <c r="E7331" t="s">
        <v>49</v>
      </c>
      <c r="F7331" t="s">
        <v>2804</v>
      </c>
      <c r="G7331" t="s">
        <v>2805</v>
      </c>
      <c r="H7331" t="s">
        <v>101</v>
      </c>
      <c r="I7331" t="s">
        <v>26</v>
      </c>
      <c r="J7331" t="s">
        <v>9430</v>
      </c>
      <c r="K7331" t="s">
        <v>42</v>
      </c>
      <c r="L7331">
        <v>91505</v>
      </c>
      <c r="M7331" t="s">
        <v>43</v>
      </c>
      <c r="N7331" t="s">
        <v>5008</v>
      </c>
      <c r="O7331" t="s">
        <v>45</v>
      </c>
      <c r="P7331" t="s">
        <v>58</v>
      </c>
      <c r="Q7331" t="s">
        <v>5009</v>
      </c>
      <c r="R7331">
        <v>1856.19</v>
      </c>
      <c r="S7331">
        <v>7</v>
      </c>
      <c r="T7331">
        <v>0</v>
      </c>
      <c r="U7331">
        <v>334.11419999999998</v>
      </c>
    </row>
    <row r="7332" spans="1:21" x14ac:dyDescent="0.25">
      <c r="A7332">
        <v>7331</v>
      </c>
      <c r="B7332" t="s">
        <v>9431</v>
      </c>
      <c r="C7332" s="1">
        <v>42686</v>
      </c>
      <c r="D7332" s="1">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22.751999999999999</v>
      </c>
      <c r="S7332">
        <v>6</v>
      </c>
      <c r="T7332">
        <v>0.6</v>
      </c>
      <c r="U7332">
        <v>-8.532</v>
      </c>
    </row>
    <row r="7333" spans="1:21" x14ac:dyDescent="0.25">
      <c r="A7333">
        <v>7332</v>
      </c>
      <c r="B7333" t="s">
        <v>9432</v>
      </c>
      <c r="C7333" s="1">
        <v>43034</v>
      </c>
      <c r="D7333" s="1">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61.542000000000002</v>
      </c>
      <c r="S7333">
        <v>1</v>
      </c>
      <c r="T7333">
        <v>0.4</v>
      </c>
      <c r="U7333">
        <v>-13.334099999999999</v>
      </c>
    </row>
    <row r="7334" spans="1:21" x14ac:dyDescent="0.25">
      <c r="A7334">
        <v>7333</v>
      </c>
      <c r="B7334" t="s">
        <v>9432</v>
      </c>
      <c r="C7334" s="1">
        <v>43034</v>
      </c>
      <c r="D7334" s="1">
        <v>43038</v>
      </c>
      <c r="E7334" t="s">
        <v>49</v>
      </c>
      <c r="F7334" t="s">
        <v>3895</v>
      </c>
      <c r="G7334" t="s">
        <v>3896</v>
      </c>
      <c r="H7334" t="s">
        <v>40</v>
      </c>
      <c r="I7334" t="s">
        <v>26</v>
      </c>
      <c r="J7334" t="s">
        <v>2475</v>
      </c>
      <c r="K7334" t="s">
        <v>146</v>
      </c>
      <c r="L7334">
        <v>17602</v>
      </c>
      <c r="M7334" t="s">
        <v>147</v>
      </c>
      <c r="N7334" t="s">
        <v>6816</v>
      </c>
      <c r="O7334" t="s">
        <v>45</v>
      </c>
      <c r="P7334" t="s">
        <v>74</v>
      </c>
      <c r="Q7334" t="s">
        <v>6817</v>
      </c>
      <c r="R7334">
        <v>81.438000000000002</v>
      </c>
      <c r="S7334">
        <v>7</v>
      </c>
      <c r="T7334">
        <v>0.7</v>
      </c>
      <c r="U7334">
        <v>-65.150400000000005</v>
      </c>
    </row>
    <row r="7335" spans="1:21" x14ac:dyDescent="0.25">
      <c r="A7335">
        <v>7334</v>
      </c>
      <c r="B7335" t="s">
        <v>9433</v>
      </c>
      <c r="C7335" s="1">
        <v>42105</v>
      </c>
      <c r="D7335" s="1">
        <v>42111</v>
      </c>
      <c r="E7335" t="s">
        <v>49</v>
      </c>
      <c r="F7335" t="s">
        <v>6551</v>
      </c>
      <c r="G7335" t="s">
        <v>6552</v>
      </c>
      <c r="H7335" t="s">
        <v>25</v>
      </c>
      <c r="I7335" t="s">
        <v>26</v>
      </c>
      <c r="J7335" t="s">
        <v>901</v>
      </c>
      <c r="K7335" t="s">
        <v>53</v>
      </c>
      <c r="L7335">
        <v>33614</v>
      </c>
      <c r="M7335" t="s">
        <v>29</v>
      </c>
      <c r="N7335" t="s">
        <v>1752</v>
      </c>
      <c r="O7335" t="s">
        <v>31</v>
      </c>
      <c r="P7335" t="s">
        <v>64</v>
      </c>
      <c r="Q7335" t="s">
        <v>1753</v>
      </c>
      <c r="R7335">
        <v>67.36</v>
      </c>
      <c r="S7335">
        <v>2</v>
      </c>
      <c r="T7335">
        <v>0.2</v>
      </c>
      <c r="U7335">
        <v>10.103999999999999</v>
      </c>
    </row>
    <row r="7336" spans="1:21" x14ac:dyDescent="0.25">
      <c r="A7336">
        <v>7335</v>
      </c>
      <c r="B7336" t="s">
        <v>9433</v>
      </c>
      <c r="C7336" s="1">
        <v>42105</v>
      </c>
      <c r="D7336" s="1">
        <v>42111</v>
      </c>
      <c r="E7336" t="s">
        <v>49</v>
      </c>
      <c r="F7336" t="s">
        <v>6551</v>
      </c>
      <c r="G7336" t="s">
        <v>6552</v>
      </c>
      <c r="H7336" t="s">
        <v>25</v>
      </c>
      <c r="I7336" t="s">
        <v>26</v>
      </c>
      <c r="J7336" t="s">
        <v>901</v>
      </c>
      <c r="K7336" t="s">
        <v>53</v>
      </c>
      <c r="L7336">
        <v>33614</v>
      </c>
      <c r="M7336" t="s">
        <v>29</v>
      </c>
      <c r="N7336" t="s">
        <v>872</v>
      </c>
      <c r="O7336" t="s">
        <v>31</v>
      </c>
      <c r="P7336" t="s">
        <v>64</v>
      </c>
      <c r="Q7336" t="s">
        <v>873</v>
      </c>
      <c r="R7336">
        <v>54.527999999999999</v>
      </c>
      <c r="S7336">
        <v>3</v>
      </c>
      <c r="T7336">
        <v>0.2</v>
      </c>
      <c r="U7336">
        <v>14.313599999999999</v>
      </c>
    </row>
    <row r="7337" spans="1:21" x14ac:dyDescent="0.25">
      <c r="A7337">
        <v>7336</v>
      </c>
      <c r="B7337" t="s">
        <v>9434</v>
      </c>
      <c r="C7337" s="1">
        <v>42363</v>
      </c>
      <c r="D7337" s="1">
        <v>42368</v>
      </c>
      <c r="E7337" t="s">
        <v>49</v>
      </c>
      <c r="F7337" t="s">
        <v>5288</v>
      </c>
      <c r="G7337" t="s">
        <v>5289</v>
      </c>
      <c r="H7337" t="s">
        <v>25</v>
      </c>
      <c r="I7337" t="s">
        <v>26</v>
      </c>
      <c r="J7337" t="s">
        <v>265</v>
      </c>
      <c r="K7337" t="s">
        <v>266</v>
      </c>
      <c r="L7337">
        <v>10024</v>
      </c>
      <c r="M7337" t="s">
        <v>147</v>
      </c>
      <c r="N7337" t="s">
        <v>2710</v>
      </c>
      <c r="O7337" t="s">
        <v>70</v>
      </c>
      <c r="P7337" t="s">
        <v>160</v>
      </c>
      <c r="Q7337" t="s">
        <v>4271</v>
      </c>
      <c r="R7337">
        <v>843.9</v>
      </c>
      <c r="S7337">
        <v>2</v>
      </c>
      <c r="T7337">
        <v>0</v>
      </c>
      <c r="U7337">
        <v>371.31599999999997</v>
      </c>
    </row>
    <row r="7338" spans="1:21" x14ac:dyDescent="0.25">
      <c r="A7338">
        <v>7337</v>
      </c>
      <c r="B7338" t="s">
        <v>9434</v>
      </c>
      <c r="C7338" s="1">
        <v>42363</v>
      </c>
      <c r="D7338" s="1">
        <v>42368</v>
      </c>
      <c r="E7338" t="s">
        <v>49</v>
      </c>
      <c r="F7338" t="s">
        <v>5288</v>
      </c>
      <c r="G7338" t="s">
        <v>5289</v>
      </c>
      <c r="H7338" t="s">
        <v>25</v>
      </c>
      <c r="I7338" t="s">
        <v>26</v>
      </c>
      <c r="J7338" t="s">
        <v>265</v>
      </c>
      <c r="K7338" t="s">
        <v>266</v>
      </c>
      <c r="L7338">
        <v>10024</v>
      </c>
      <c r="M7338" t="s">
        <v>147</v>
      </c>
      <c r="N7338" t="s">
        <v>765</v>
      </c>
      <c r="O7338" t="s">
        <v>31</v>
      </c>
      <c r="P7338" t="s">
        <v>32</v>
      </c>
      <c r="Q7338" t="s">
        <v>766</v>
      </c>
      <c r="R7338">
        <v>449.56799999999998</v>
      </c>
      <c r="S7338">
        <v>2</v>
      </c>
      <c r="T7338">
        <v>0.2</v>
      </c>
      <c r="U7338">
        <v>56.195999999999998</v>
      </c>
    </row>
    <row r="7339" spans="1:21" x14ac:dyDescent="0.25">
      <c r="A7339">
        <v>7338</v>
      </c>
      <c r="B7339" t="s">
        <v>9435</v>
      </c>
      <c r="C7339" s="1">
        <v>42999</v>
      </c>
      <c r="D7339" s="1">
        <v>43001</v>
      </c>
      <c r="E7339" t="s">
        <v>187</v>
      </c>
      <c r="F7339" t="s">
        <v>5342</v>
      </c>
      <c r="G7339" t="s">
        <v>5343</v>
      </c>
      <c r="H7339" t="s">
        <v>40</v>
      </c>
      <c r="I7339" t="s">
        <v>26</v>
      </c>
      <c r="J7339" t="s">
        <v>41</v>
      </c>
      <c r="K7339" t="s">
        <v>42</v>
      </c>
      <c r="L7339">
        <v>90045</v>
      </c>
      <c r="M7339" t="s">
        <v>43</v>
      </c>
      <c r="N7339" t="s">
        <v>4022</v>
      </c>
      <c r="O7339" t="s">
        <v>45</v>
      </c>
      <c r="P7339" t="s">
        <v>58</v>
      </c>
      <c r="Q7339" t="s">
        <v>6593</v>
      </c>
      <c r="R7339">
        <v>15.51</v>
      </c>
      <c r="S7339">
        <v>1</v>
      </c>
      <c r="T7339">
        <v>0</v>
      </c>
      <c r="U7339">
        <v>3.8774999999999999</v>
      </c>
    </row>
    <row r="7340" spans="1:21" x14ac:dyDescent="0.25">
      <c r="A7340">
        <v>7339</v>
      </c>
      <c r="B7340" t="s">
        <v>9436</v>
      </c>
      <c r="C7340" s="1">
        <v>41993</v>
      </c>
      <c r="D7340" s="1">
        <v>41996</v>
      </c>
      <c r="E7340" t="s">
        <v>22</v>
      </c>
      <c r="F7340" t="s">
        <v>3526</v>
      </c>
      <c r="G7340" t="s">
        <v>3527</v>
      </c>
      <c r="H7340" t="s">
        <v>40</v>
      </c>
      <c r="I7340" t="s">
        <v>26</v>
      </c>
      <c r="J7340" t="s">
        <v>265</v>
      </c>
      <c r="K7340" t="s">
        <v>266</v>
      </c>
      <c r="L7340">
        <v>10035</v>
      </c>
      <c r="M7340" t="s">
        <v>147</v>
      </c>
      <c r="N7340" t="s">
        <v>6149</v>
      </c>
      <c r="O7340" t="s">
        <v>31</v>
      </c>
      <c r="P7340" t="s">
        <v>35</v>
      </c>
      <c r="Q7340" t="s">
        <v>6150</v>
      </c>
      <c r="R7340">
        <v>192.18600000000001</v>
      </c>
      <c r="S7340">
        <v>3</v>
      </c>
      <c r="T7340">
        <v>0.1</v>
      </c>
      <c r="U7340">
        <v>36.3018</v>
      </c>
    </row>
    <row r="7341" spans="1:21" x14ac:dyDescent="0.25">
      <c r="A7341">
        <v>7340</v>
      </c>
      <c r="B7341" t="s">
        <v>9437</v>
      </c>
      <c r="C7341" s="1">
        <v>42203</v>
      </c>
      <c r="D7341" s="1">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1" x14ac:dyDescent="0.25">
      <c r="A7342">
        <v>7341</v>
      </c>
      <c r="B7342" t="s">
        <v>9438</v>
      </c>
      <c r="C7342" s="1">
        <v>41846</v>
      </c>
      <c r="D7342" s="1">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18.3276</v>
      </c>
    </row>
    <row r="7343" spans="1:21" x14ac:dyDescent="0.25">
      <c r="A7343">
        <v>7342</v>
      </c>
      <c r="B7343" t="s">
        <v>9438</v>
      </c>
      <c r="C7343" s="1">
        <v>41846</v>
      </c>
      <c r="D7343" s="1">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76.558300000000003</v>
      </c>
    </row>
    <row r="7344" spans="1:21" x14ac:dyDescent="0.25">
      <c r="A7344">
        <v>7343</v>
      </c>
      <c r="B7344" t="s">
        <v>9438</v>
      </c>
      <c r="C7344" s="1">
        <v>41846</v>
      </c>
      <c r="D7344" s="1">
        <v>41852</v>
      </c>
      <c r="E7344" t="s">
        <v>49</v>
      </c>
      <c r="F7344" t="s">
        <v>4151</v>
      </c>
      <c r="G7344" t="s">
        <v>4152</v>
      </c>
      <c r="H7344" t="s">
        <v>25</v>
      </c>
      <c r="I7344" t="s">
        <v>26</v>
      </c>
      <c r="J7344" t="s">
        <v>1740</v>
      </c>
      <c r="K7344" t="s">
        <v>1274</v>
      </c>
      <c r="L7344">
        <v>30318</v>
      </c>
      <c r="M7344" t="s">
        <v>29</v>
      </c>
      <c r="N7344" t="s">
        <v>7661</v>
      </c>
      <c r="O7344" t="s">
        <v>31</v>
      </c>
      <c r="P7344" t="s">
        <v>64</v>
      </c>
      <c r="Q7344" t="s">
        <v>7662</v>
      </c>
      <c r="R7344">
        <v>25.71</v>
      </c>
      <c r="S7344">
        <v>3</v>
      </c>
      <c r="T7344">
        <v>0</v>
      </c>
      <c r="U7344">
        <v>9.2555999999999994</v>
      </c>
    </row>
    <row r="7345" spans="1:21" x14ac:dyDescent="0.25">
      <c r="A7345">
        <v>7344</v>
      </c>
      <c r="B7345" t="s">
        <v>9439</v>
      </c>
      <c r="C7345" s="1">
        <v>41999</v>
      </c>
      <c r="D7345" s="1">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19.187999999999999</v>
      </c>
    </row>
    <row r="7346" spans="1:21" x14ac:dyDescent="0.25">
      <c r="A7346">
        <v>7345</v>
      </c>
      <c r="B7346" t="s">
        <v>9440</v>
      </c>
      <c r="C7346" s="1">
        <v>43080</v>
      </c>
      <c r="D7346" s="1">
        <v>43086</v>
      </c>
      <c r="E7346" t="s">
        <v>49</v>
      </c>
      <c r="F7346" t="s">
        <v>38</v>
      </c>
      <c r="G7346" t="s">
        <v>39</v>
      </c>
      <c r="H7346" t="s">
        <v>40</v>
      </c>
      <c r="I7346" t="s">
        <v>26</v>
      </c>
      <c r="J7346" t="s">
        <v>1525</v>
      </c>
      <c r="K7346" t="s">
        <v>53</v>
      </c>
      <c r="L7346">
        <v>32216</v>
      </c>
      <c r="M7346" t="s">
        <v>29</v>
      </c>
      <c r="N7346" t="s">
        <v>809</v>
      </c>
      <c r="O7346" t="s">
        <v>31</v>
      </c>
      <c r="P7346" t="s">
        <v>55</v>
      </c>
      <c r="Q7346" t="s">
        <v>810</v>
      </c>
      <c r="R7346">
        <v>721.875</v>
      </c>
      <c r="S7346">
        <v>6</v>
      </c>
      <c r="T7346">
        <v>0.45</v>
      </c>
      <c r="U7346">
        <v>-420</v>
      </c>
    </row>
    <row r="7347" spans="1:21" x14ac:dyDescent="0.25">
      <c r="A7347">
        <v>7346</v>
      </c>
      <c r="B7347" t="s">
        <v>9440</v>
      </c>
      <c r="C7347" s="1">
        <v>43080</v>
      </c>
      <c r="D7347" s="1">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-16.552800000000001</v>
      </c>
    </row>
    <row r="7348" spans="1:21" x14ac:dyDescent="0.25">
      <c r="A7348">
        <v>7347</v>
      </c>
      <c r="B7348" t="s">
        <v>9440</v>
      </c>
      <c r="C7348" s="1">
        <v>43080</v>
      </c>
      <c r="D7348" s="1">
        <v>43086</v>
      </c>
      <c r="E7348" t="s">
        <v>49</v>
      </c>
      <c r="F7348" t="s">
        <v>38</v>
      </c>
      <c r="G7348" t="s">
        <v>39</v>
      </c>
      <c r="H7348" t="s">
        <v>40</v>
      </c>
      <c r="I7348" t="s">
        <v>26</v>
      </c>
      <c r="J7348" t="s">
        <v>1525</v>
      </c>
      <c r="K7348" t="s">
        <v>53</v>
      </c>
      <c r="L7348">
        <v>32216</v>
      </c>
      <c r="M7348" t="s">
        <v>29</v>
      </c>
      <c r="N7348" t="s">
        <v>876</v>
      </c>
      <c r="O7348" t="s">
        <v>45</v>
      </c>
      <c r="P7348" t="s">
        <v>67</v>
      </c>
      <c r="Q7348" t="s">
        <v>877</v>
      </c>
      <c r="R7348">
        <v>13.584</v>
      </c>
      <c r="S7348">
        <v>1</v>
      </c>
      <c r="T7348">
        <v>0.2</v>
      </c>
      <c r="U7348">
        <v>1.3584000000000001</v>
      </c>
    </row>
    <row r="7349" spans="1:21" x14ac:dyDescent="0.25">
      <c r="A7349">
        <v>7348</v>
      </c>
      <c r="B7349" t="s">
        <v>9440</v>
      </c>
      <c r="C7349" s="1">
        <v>43080</v>
      </c>
      <c r="D7349" s="1">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v>
      </c>
    </row>
    <row r="7350" spans="1:21" x14ac:dyDescent="0.25">
      <c r="A7350">
        <v>7349</v>
      </c>
      <c r="B7350" t="s">
        <v>9441</v>
      </c>
      <c r="C7350" s="1">
        <v>41701</v>
      </c>
      <c r="D7350" s="1">
        <v>41705</v>
      </c>
      <c r="E7350" t="s">
        <v>49</v>
      </c>
      <c r="F7350" t="s">
        <v>6703</v>
      </c>
      <c r="G7350" t="s">
        <v>6704</v>
      </c>
      <c r="H7350" t="s">
        <v>25</v>
      </c>
      <c r="I7350" t="s">
        <v>26</v>
      </c>
      <c r="J7350" t="s">
        <v>183</v>
      </c>
      <c r="K7350" t="s">
        <v>103</v>
      </c>
      <c r="L7350">
        <v>77095</v>
      </c>
      <c r="M7350" t="s">
        <v>104</v>
      </c>
      <c r="N7350" t="s">
        <v>4879</v>
      </c>
      <c r="O7350" t="s">
        <v>45</v>
      </c>
      <c r="P7350" t="s">
        <v>77</v>
      </c>
      <c r="Q7350" t="s">
        <v>4880</v>
      </c>
      <c r="R7350">
        <v>176.77199999999999</v>
      </c>
      <c r="S7350">
        <v>3</v>
      </c>
      <c r="T7350">
        <v>0.8</v>
      </c>
      <c r="U7350">
        <v>-459.60719999999998</v>
      </c>
    </row>
    <row r="7351" spans="1:21" x14ac:dyDescent="0.25">
      <c r="A7351">
        <v>7350</v>
      </c>
      <c r="B7351" t="s">
        <v>9442</v>
      </c>
      <c r="C7351" s="1">
        <v>43029</v>
      </c>
      <c r="D7351" s="1">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1" x14ac:dyDescent="0.25">
      <c r="A7352">
        <v>7351</v>
      </c>
      <c r="B7352" t="s">
        <v>9442</v>
      </c>
      <c r="C7352" s="1">
        <v>43029</v>
      </c>
      <c r="D7352" s="1">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10.512</v>
      </c>
    </row>
    <row r="7353" spans="1:21" x14ac:dyDescent="0.25">
      <c r="A7353">
        <v>7352</v>
      </c>
      <c r="B7353" t="s">
        <v>9443</v>
      </c>
      <c r="C7353" s="1">
        <v>43049</v>
      </c>
      <c r="D7353" s="1">
        <v>43055</v>
      </c>
      <c r="E7353" t="s">
        <v>49</v>
      </c>
      <c r="F7353" t="s">
        <v>4064</v>
      </c>
      <c r="G7353" t="s">
        <v>4065</v>
      </c>
      <c r="H7353" t="s">
        <v>25</v>
      </c>
      <c r="I7353" t="s">
        <v>26</v>
      </c>
      <c r="J7353" t="s">
        <v>9444</v>
      </c>
      <c r="K7353" t="s">
        <v>42</v>
      </c>
      <c r="L7353">
        <v>95351</v>
      </c>
      <c r="M7353" t="s">
        <v>43</v>
      </c>
      <c r="N7353" t="s">
        <v>1584</v>
      </c>
      <c r="O7353" t="s">
        <v>70</v>
      </c>
      <c r="P7353" t="s">
        <v>160</v>
      </c>
      <c r="Q7353" t="s">
        <v>1585</v>
      </c>
      <c r="R7353">
        <v>111.79</v>
      </c>
      <c r="S7353">
        <v>7</v>
      </c>
      <c r="T7353">
        <v>0</v>
      </c>
      <c r="U7353">
        <v>43.598100000000002</v>
      </c>
    </row>
    <row r="7354" spans="1:21" x14ac:dyDescent="0.25">
      <c r="A7354">
        <v>7353</v>
      </c>
      <c r="B7354" t="s">
        <v>9445</v>
      </c>
      <c r="C7354" s="1">
        <v>42810</v>
      </c>
      <c r="D7354" s="1">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-81.664000000000001</v>
      </c>
    </row>
    <row r="7355" spans="1:21" x14ac:dyDescent="0.25">
      <c r="A7355">
        <v>7354</v>
      </c>
      <c r="B7355" t="s">
        <v>9446</v>
      </c>
      <c r="C7355" s="1">
        <v>42635</v>
      </c>
      <c r="D7355" s="1">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v>
      </c>
      <c r="S7355">
        <v>5</v>
      </c>
      <c r="T7355">
        <v>0.2</v>
      </c>
      <c r="U7355">
        <v>5.3689999999999998</v>
      </c>
    </row>
    <row r="7356" spans="1:21" x14ac:dyDescent="0.25">
      <c r="A7356">
        <v>7355</v>
      </c>
      <c r="B7356" t="s">
        <v>9447</v>
      </c>
      <c r="C7356" s="1">
        <v>42772</v>
      </c>
      <c r="D7356" s="1">
        <v>42779</v>
      </c>
      <c r="E7356" t="s">
        <v>49</v>
      </c>
      <c r="F7356" t="s">
        <v>3162</v>
      </c>
      <c r="G7356" t="s">
        <v>3163</v>
      </c>
      <c r="H7356" t="s">
        <v>101</v>
      </c>
      <c r="I7356" t="s">
        <v>26</v>
      </c>
      <c r="J7356" t="s">
        <v>126</v>
      </c>
      <c r="K7356" t="s">
        <v>42</v>
      </c>
      <c r="L7356">
        <v>94109</v>
      </c>
      <c r="M7356" t="s">
        <v>43</v>
      </c>
      <c r="N7356" t="s">
        <v>8697</v>
      </c>
      <c r="O7356" t="s">
        <v>45</v>
      </c>
      <c r="P7356" t="s">
        <v>89</v>
      </c>
      <c r="Q7356" t="s">
        <v>8698</v>
      </c>
      <c r="R7356">
        <v>29.9</v>
      </c>
      <c r="S7356">
        <v>5</v>
      </c>
      <c r="T7356">
        <v>0</v>
      </c>
      <c r="U7356">
        <v>13.455</v>
      </c>
    </row>
    <row r="7357" spans="1:21" x14ac:dyDescent="0.25">
      <c r="A7357">
        <v>7356</v>
      </c>
      <c r="B7357" t="s">
        <v>9448</v>
      </c>
      <c r="C7357" s="1">
        <v>42369</v>
      </c>
      <c r="D7357" s="1">
        <v>42371</v>
      </c>
      <c r="E7357" t="s">
        <v>22</v>
      </c>
      <c r="F7357" t="s">
        <v>6645</v>
      </c>
      <c r="G7357" t="s">
        <v>6646</v>
      </c>
      <c r="H7357" t="s">
        <v>40</v>
      </c>
      <c r="I7357" t="s">
        <v>26</v>
      </c>
      <c r="J7357" t="s">
        <v>881</v>
      </c>
      <c r="K7357" t="s">
        <v>237</v>
      </c>
      <c r="L7357">
        <v>48205</v>
      </c>
      <c r="M7357" t="s">
        <v>104</v>
      </c>
      <c r="N7357" t="s">
        <v>3669</v>
      </c>
      <c r="O7357" t="s">
        <v>45</v>
      </c>
      <c r="P7357" t="s">
        <v>74</v>
      </c>
      <c r="Q7357" t="s">
        <v>3670</v>
      </c>
      <c r="R7357">
        <v>116.4</v>
      </c>
      <c r="S7357">
        <v>8</v>
      </c>
      <c r="T7357">
        <v>0</v>
      </c>
      <c r="U7357">
        <v>52.38</v>
      </c>
    </row>
    <row r="7358" spans="1:21" x14ac:dyDescent="0.25">
      <c r="A7358">
        <v>7357</v>
      </c>
      <c r="B7358" t="s">
        <v>9449</v>
      </c>
      <c r="C7358" s="1">
        <v>42652</v>
      </c>
      <c r="D7358" s="1">
        <v>42657</v>
      </c>
      <c r="E7358" t="s">
        <v>49</v>
      </c>
      <c r="F7358" t="s">
        <v>5249</v>
      </c>
      <c r="G7358" t="s">
        <v>5250</v>
      </c>
      <c r="H7358" t="s">
        <v>101</v>
      </c>
      <c r="I7358" t="s">
        <v>26</v>
      </c>
      <c r="J7358" t="s">
        <v>543</v>
      </c>
      <c r="K7358" t="s">
        <v>309</v>
      </c>
      <c r="L7358">
        <v>85023</v>
      </c>
      <c r="M7358" t="s">
        <v>43</v>
      </c>
      <c r="N7358" t="s">
        <v>4131</v>
      </c>
      <c r="O7358" t="s">
        <v>45</v>
      </c>
      <c r="P7358" t="s">
        <v>67</v>
      </c>
      <c r="Q7358" t="s">
        <v>4132</v>
      </c>
      <c r="R7358">
        <v>1.4079999999999999</v>
      </c>
      <c r="S7358">
        <v>1</v>
      </c>
      <c r="T7358">
        <v>0.2</v>
      </c>
      <c r="U7358">
        <v>0.15840000000000001</v>
      </c>
    </row>
    <row r="7359" spans="1:21" x14ac:dyDescent="0.25">
      <c r="A7359">
        <v>7358</v>
      </c>
      <c r="B7359" t="s">
        <v>9449</v>
      </c>
      <c r="C7359" s="1">
        <v>42652</v>
      </c>
      <c r="D7359" s="1">
        <v>42657</v>
      </c>
      <c r="E7359" t="s">
        <v>49</v>
      </c>
      <c r="F7359" t="s">
        <v>5249</v>
      </c>
      <c r="G7359" t="s">
        <v>5250</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1" x14ac:dyDescent="0.25">
      <c r="A7360">
        <v>7359</v>
      </c>
      <c r="B7360" t="s">
        <v>9450</v>
      </c>
      <c r="C7360" s="1">
        <v>42003</v>
      </c>
      <c r="D7360" s="1">
        <v>42007</v>
      </c>
      <c r="E7360" t="s">
        <v>22</v>
      </c>
      <c r="F7360" t="s">
        <v>7874</v>
      </c>
      <c r="G7360" t="s">
        <v>7875</v>
      </c>
      <c r="H7360" t="s">
        <v>40</v>
      </c>
      <c r="I7360" t="s">
        <v>26</v>
      </c>
      <c r="J7360" t="s">
        <v>145</v>
      </c>
      <c r="K7360" t="s">
        <v>146</v>
      </c>
      <c r="L7360">
        <v>19143</v>
      </c>
      <c r="M7360" t="s">
        <v>147</v>
      </c>
      <c r="N7360" t="s">
        <v>2342</v>
      </c>
      <c r="O7360" t="s">
        <v>70</v>
      </c>
      <c r="P7360" t="s">
        <v>71</v>
      </c>
      <c r="Q7360" t="s">
        <v>2343</v>
      </c>
      <c r="R7360">
        <v>251.964</v>
      </c>
      <c r="S7360">
        <v>6</v>
      </c>
      <c r="T7360">
        <v>0.4</v>
      </c>
      <c r="U7360">
        <v>-50.392800000000001</v>
      </c>
    </row>
    <row r="7361" spans="1:21" x14ac:dyDescent="0.25">
      <c r="A7361">
        <v>7360</v>
      </c>
      <c r="B7361" t="s">
        <v>9450</v>
      </c>
      <c r="C7361" s="1">
        <v>42003</v>
      </c>
      <c r="D7361" s="1">
        <v>42007</v>
      </c>
      <c r="E7361" t="s">
        <v>22</v>
      </c>
      <c r="F7361" t="s">
        <v>7874</v>
      </c>
      <c r="G7361" t="s">
        <v>7875</v>
      </c>
      <c r="H7361" t="s">
        <v>40</v>
      </c>
      <c r="I7361" t="s">
        <v>26</v>
      </c>
      <c r="J7361" t="s">
        <v>145</v>
      </c>
      <c r="K7361" t="s">
        <v>146</v>
      </c>
      <c r="L7361">
        <v>19143</v>
      </c>
      <c r="M7361" t="s">
        <v>147</v>
      </c>
      <c r="N7361" t="s">
        <v>1227</v>
      </c>
      <c r="O7361" t="s">
        <v>31</v>
      </c>
      <c r="P7361" t="s">
        <v>55</v>
      </c>
      <c r="Q7361" t="s">
        <v>1228</v>
      </c>
      <c r="R7361">
        <v>523.76400000000001</v>
      </c>
      <c r="S7361">
        <v>3</v>
      </c>
      <c r="T7361">
        <v>0.4</v>
      </c>
      <c r="U7361">
        <v>-192.04679999999999</v>
      </c>
    </row>
    <row r="7362" spans="1:21" x14ac:dyDescent="0.25">
      <c r="A7362">
        <v>7361</v>
      </c>
      <c r="B7362" t="s">
        <v>9451</v>
      </c>
      <c r="C7362" s="1">
        <v>42472</v>
      </c>
      <c r="D7362" s="1">
        <v>42474</v>
      </c>
      <c r="E7362" t="s">
        <v>187</v>
      </c>
      <c r="F7362" t="s">
        <v>5755</v>
      </c>
      <c r="G7362" t="s">
        <v>5756</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1" x14ac:dyDescent="0.25">
      <c r="A7363">
        <v>7362</v>
      </c>
      <c r="B7363" t="s">
        <v>9451</v>
      </c>
      <c r="C7363" s="1">
        <v>42472</v>
      </c>
      <c r="D7363" s="1">
        <v>42474</v>
      </c>
      <c r="E7363" t="s">
        <v>187</v>
      </c>
      <c r="F7363" t="s">
        <v>5755</v>
      </c>
      <c r="G7363" t="s">
        <v>5756</v>
      </c>
      <c r="H7363" t="s">
        <v>25</v>
      </c>
      <c r="I7363" t="s">
        <v>26</v>
      </c>
      <c r="J7363" t="s">
        <v>41</v>
      </c>
      <c r="K7363" t="s">
        <v>42</v>
      </c>
      <c r="L7363">
        <v>90036</v>
      </c>
      <c r="M7363" t="s">
        <v>43</v>
      </c>
      <c r="N7363" t="s">
        <v>1589</v>
      </c>
      <c r="O7363" t="s">
        <v>31</v>
      </c>
      <c r="P7363" t="s">
        <v>35</v>
      </c>
      <c r="Q7363" t="s">
        <v>1590</v>
      </c>
      <c r="R7363">
        <v>194.352</v>
      </c>
      <c r="S7363">
        <v>3</v>
      </c>
      <c r="T7363">
        <v>0.2</v>
      </c>
      <c r="U7363">
        <v>-36.441000000000003</v>
      </c>
    </row>
    <row r="7364" spans="1:21" x14ac:dyDescent="0.25">
      <c r="A7364">
        <v>7363</v>
      </c>
      <c r="B7364" t="s">
        <v>9451</v>
      </c>
      <c r="C7364" s="1">
        <v>42472</v>
      </c>
      <c r="D7364" s="1">
        <v>42474</v>
      </c>
      <c r="E7364" t="s">
        <v>187</v>
      </c>
      <c r="F7364" t="s">
        <v>5755</v>
      </c>
      <c r="G7364" t="s">
        <v>5756</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1" x14ac:dyDescent="0.25">
      <c r="A7365">
        <v>7364</v>
      </c>
      <c r="B7365" t="s">
        <v>9452</v>
      </c>
      <c r="C7365" s="1">
        <v>42702</v>
      </c>
      <c r="D7365" s="1">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-73.706100000000006</v>
      </c>
    </row>
    <row r="7366" spans="1:21" x14ac:dyDescent="0.25">
      <c r="A7366">
        <v>7365</v>
      </c>
      <c r="B7366" t="s">
        <v>9452</v>
      </c>
      <c r="C7366" s="1">
        <v>42702</v>
      </c>
      <c r="D7366" s="1">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2.6928000000000001</v>
      </c>
    </row>
    <row r="7367" spans="1:21" x14ac:dyDescent="0.25">
      <c r="A7367">
        <v>7366</v>
      </c>
      <c r="B7367" t="s">
        <v>9452</v>
      </c>
      <c r="C7367" s="1">
        <v>42702</v>
      </c>
      <c r="D7367" s="1">
        <v>42708</v>
      </c>
      <c r="E7367" t="s">
        <v>49</v>
      </c>
      <c r="F7367" t="s">
        <v>879</v>
      </c>
      <c r="G7367" t="s">
        <v>880</v>
      </c>
      <c r="H7367" t="s">
        <v>40</v>
      </c>
      <c r="I7367" t="s">
        <v>26</v>
      </c>
      <c r="J7367" t="s">
        <v>145</v>
      </c>
      <c r="K7367" t="s">
        <v>146</v>
      </c>
      <c r="L7367">
        <v>19140</v>
      </c>
      <c r="M7367" t="s">
        <v>147</v>
      </c>
      <c r="N7367" t="s">
        <v>5941</v>
      </c>
      <c r="O7367" t="s">
        <v>45</v>
      </c>
      <c r="P7367" t="s">
        <v>74</v>
      </c>
      <c r="Q7367" t="s">
        <v>5942</v>
      </c>
      <c r="R7367">
        <v>6.8879999999999999</v>
      </c>
      <c r="S7367">
        <v>2</v>
      </c>
      <c r="T7367">
        <v>0.7</v>
      </c>
      <c r="U7367">
        <v>-5.0511999999999997</v>
      </c>
    </row>
    <row r="7368" spans="1:21" x14ac:dyDescent="0.25">
      <c r="A7368">
        <v>7367</v>
      </c>
      <c r="B7368" t="s">
        <v>9452</v>
      </c>
      <c r="C7368" s="1">
        <v>42702</v>
      </c>
      <c r="D7368" s="1">
        <v>42708</v>
      </c>
      <c r="E7368" t="s">
        <v>49</v>
      </c>
      <c r="F7368" t="s">
        <v>879</v>
      </c>
      <c r="G7368" t="s">
        <v>880</v>
      </c>
      <c r="H7368" t="s">
        <v>40</v>
      </c>
      <c r="I7368" t="s">
        <v>26</v>
      </c>
      <c r="J7368" t="s">
        <v>145</v>
      </c>
      <c r="K7368" t="s">
        <v>146</v>
      </c>
      <c r="L7368">
        <v>19140</v>
      </c>
      <c r="M7368" t="s">
        <v>147</v>
      </c>
      <c r="N7368" t="s">
        <v>6453</v>
      </c>
      <c r="O7368" t="s">
        <v>45</v>
      </c>
      <c r="P7368" t="s">
        <v>58</v>
      </c>
      <c r="Q7368" t="s">
        <v>6454</v>
      </c>
      <c r="R7368">
        <v>32.543999999999997</v>
      </c>
      <c r="S7368">
        <v>2</v>
      </c>
      <c r="T7368">
        <v>0.2</v>
      </c>
      <c r="U7368">
        <v>-7.7291999999999996</v>
      </c>
    </row>
    <row r="7369" spans="1:21" x14ac:dyDescent="0.25">
      <c r="A7369">
        <v>7368</v>
      </c>
      <c r="B7369" t="s">
        <v>9452</v>
      </c>
      <c r="C7369" s="1">
        <v>42702</v>
      </c>
      <c r="D7369" s="1">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-24.843</v>
      </c>
    </row>
    <row r="7370" spans="1:21" x14ac:dyDescent="0.25">
      <c r="A7370">
        <v>7369</v>
      </c>
      <c r="B7370" t="s">
        <v>9453</v>
      </c>
      <c r="C7370" s="1">
        <v>42840</v>
      </c>
      <c r="D7370" s="1">
        <v>42842</v>
      </c>
      <c r="E7370" t="s">
        <v>187</v>
      </c>
      <c r="F7370" t="s">
        <v>1386</v>
      </c>
      <c r="G7370" t="s">
        <v>1387</v>
      </c>
      <c r="H7370" t="s">
        <v>40</v>
      </c>
      <c r="I7370" t="s">
        <v>26</v>
      </c>
      <c r="J7370" t="s">
        <v>1422</v>
      </c>
      <c r="K7370" t="s">
        <v>53</v>
      </c>
      <c r="L7370">
        <v>33180</v>
      </c>
      <c r="M7370" t="s">
        <v>29</v>
      </c>
      <c r="N7370" t="s">
        <v>324</v>
      </c>
      <c r="O7370" t="s">
        <v>45</v>
      </c>
      <c r="P7370" t="s">
        <v>74</v>
      </c>
      <c r="Q7370" t="s">
        <v>6195</v>
      </c>
      <c r="R7370">
        <v>15.57</v>
      </c>
      <c r="S7370">
        <v>3</v>
      </c>
      <c r="T7370">
        <v>0.7</v>
      </c>
      <c r="U7370">
        <v>-11.936999999999999</v>
      </c>
    </row>
    <row r="7371" spans="1:21" x14ac:dyDescent="0.25">
      <c r="A7371">
        <v>7370</v>
      </c>
      <c r="B7371" t="s">
        <v>9454</v>
      </c>
      <c r="C7371" s="1">
        <v>42072</v>
      </c>
      <c r="D7371" s="1">
        <v>42074</v>
      </c>
      <c r="E7371" t="s">
        <v>22</v>
      </c>
      <c r="F7371" t="s">
        <v>5222</v>
      </c>
      <c r="G7371" t="s">
        <v>5223</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row>
    <row r="7372" spans="1:21" x14ac:dyDescent="0.25">
      <c r="A7372">
        <v>7371</v>
      </c>
      <c r="B7372" t="s">
        <v>9455</v>
      </c>
      <c r="C7372" s="1">
        <v>41940</v>
      </c>
      <c r="D7372" s="1">
        <v>41944</v>
      </c>
      <c r="E7372" t="s">
        <v>49</v>
      </c>
      <c r="F7372" t="s">
        <v>3190</v>
      </c>
      <c r="G7372" t="s">
        <v>3191</v>
      </c>
      <c r="H7372" t="s">
        <v>40</v>
      </c>
      <c r="I7372" t="s">
        <v>26</v>
      </c>
      <c r="J7372" t="s">
        <v>9456</v>
      </c>
      <c r="K7372" t="s">
        <v>4538</v>
      </c>
      <c r="L7372">
        <v>67846</v>
      </c>
      <c r="M7372" t="s">
        <v>104</v>
      </c>
      <c r="N7372" t="s">
        <v>3756</v>
      </c>
      <c r="O7372" t="s">
        <v>70</v>
      </c>
      <c r="P7372" t="s">
        <v>71</v>
      </c>
      <c r="Q7372" t="s">
        <v>3757</v>
      </c>
      <c r="R7372">
        <v>257.98</v>
      </c>
      <c r="S7372">
        <v>2</v>
      </c>
      <c r="T7372">
        <v>0</v>
      </c>
      <c r="U7372">
        <v>74.8142</v>
      </c>
    </row>
    <row r="7373" spans="1:21" x14ac:dyDescent="0.25">
      <c r="A7373">
        <v>7372</v>
      </c>
      <c r="B7373" t="s">
        <v>9457</v>
      </c>
      <c r="C7373" s="1">
        <v>42742</v>
      </c>
      <c r="D7373" s="1">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44.596200000000003</v>
      </c>
    </row>
    <row r="7374" spans="1:21" x14ac:dyDescent="0.25">
      <c r="A7374">
        <v>7373</v>
      </c>
      <c r="B7374" t="s">
        <v>9457</v>
      </c>
      <c r="C7374" s="1">
        <v>42742</v>
      </c>
      <c r="D7374" s="1">
        <v>42744</v>
      </c>
      <c r="E7374" t="s">
        <v>22</v>
      </c>
      <c r="F7374" t="s">
        <v>3699</v>
      </c>
      <c r="G7374" t="s">
        <v>3700</v>
      </c>
      <c r="H7374" t="s">
        <v>25</v>
      </c>
      <c r="I7374" t="s">
        <v>26</v>
      </c>
      <c r="J7374" t="s">
        <v>1175</v>
      </c>
      <c r="K7374" t="s">
        <v>42</v>
      </c>
      <c r="L7374">
        <v>90805</v>
      </c>
      <c r="M7374" t="s">
        <v>43</v>
      </c>
      <c r="N7374" t="s">
        <v>6453</v>
      </c>
      <c r="O7374" t="s">
        <v>45</v>
      </c>
      <c r="P7374" t="s">
        <v>58</v>
      </c>
      <c r="Q7374" t="s">
        <v>6454</v>
      </c>
      <c r="R7374">
        <v>61.02</v>
      </c>
      <c r="S7374">
        <v>3</v>
      </c>
      <c r="T7374">
        <v>0</v>
      </c>
      <c r="U7374">
        <v>0.61019999999999996</v>
      </c>
    </row>
    <row r="7375" spans="1:21" x14ac:dyDescent="0.25">
      <c r="A7375">
        <v>7374</v>
      </c>
      <c r="B7375" t="s">
        <v>9457</v>
      </c>
      <c r="C7375" s="1">
        <v>42742</v>
      </c>
      <c r="D7375" s="1">
        <v>42744</v>
      </c>
      <c r="E7375" t="s">
        <v>22</v>
      </c>
      <c r="F7375" t="s">
        <v>3699</v>
      </c>
      <c r="G7375" t="s">
        <v>3700</v>
      </c>
      <c r="H7375" t="s">
        <v>25</v>
      </c>
      <c r="I7375" t="s">
        <v>26</v>
      </c>
      <c r="J7375" t="s">
        <v>1175</v>
      </c>
      <c r="K7375" t="s">
        <v>42</v>
      </c>
      <c r="L7375">
        <v>90805</v>
      </c>
      <c r="M7375" t="s">
        <v>43</v>
      </c>
      <c r="N7375" t="s">
        <v>9101</v>
      </c>
      <c r="O7375" t="s">
        <v>45</v>
      </c>
      <c r="P7375" t="s">
        <v>578</v>
      </c>
      <c r="Q7375" t="s">
        <v>9102</v>
      </c>
      <c r="R7375">
        <v>110.11</v>
      </c>
      <c r="S7375">
        <v>7</v>
      </c>
      <c r="T7375">
        <v>0</v>
      </c>
      <c r="U7375">
        <v>31.931899999999999</v>
      </c>
    </row>
    <row r="7376" spans="1:21" x14ac:dyDescent="0.25">
      <c r="A7376">
        <v>7375</v>
      </c>
      <c r="B7376" t="s">
        <v>9457</v>
      </c>
      <c r="C7376" s="1">
        <v>42742</v>
      </c>
      <c r="D7376" s="1">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3.5505</v>
      </c>
    </row>
    <row r="7377" spans="1:21" x14ac:dyDescent="0.25">
      <c r="A7377">
        <v>7376</v>
      </c>
      <c r="B7377" t="s">
        <v>9458</v>
      </c>
      <c r="C7377" s="1">
        <v>42960</v>
      </c>
      <c r="D7377" s="1">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11.707800000000001</v>
      </c>
    </row>
    <row r="7378" spans="1:21" x14ac:dyDescent="0.25">
      <c r="A7378">
        <v>7377</v>
      </c>
      <c r="B7378" t="s">
        <v>9459</v>
      </c>
      <c r="C7378" s="1">
        <v>43041</v>
      </c>
      <c r="D7378" s="1">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54.335999999999999</v>
      </c>
      <c r="S7378">
        <v>4</v>
      </c>
      <c r="T7378">
        <v>0.2</v>
      </c>
      <c r="U7378">
        <v>5.4336000000000002</v>
      </c>
    </row>
    <row r="7379" spans="1:21" x14ac:dyDescent="0.25">
      <c r="A7379">
        <v>7378</v>
      </c>
      <c r="B7379" t="s">
        <v>9460</v>
      </c>
      <c r="C7379" s="1">
        <v>41901</v>
      </c>
      <c r="D7379" s="1">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24.980399999999999</v>
      </c>
    </row>
    <row r="7380" spans="1:21" x14ac:dyDescent="0.25">
      <c r="A7380">
        <v>7379</v>
      </c>
      <c r="B7380" t="s">
        <v>9461</v>
      </c>
      <c r="C7380" s="1">
        <v>42155</v>
      </c>
      <c r="D7380" s="1">
        <v>42155</v>
      </c>
      <c r="E7380" t="s">
        <v>1292</v>
      </c>
      <c r="F7380" t="s">
        <v>8209</v>
      </c>
      <c r="G7380" t="s">
        <v>8210</v>
      </c>
      <c r="H7380" t="s">
        <v>25</v>
      </c>
      <c r="I7380" t="s">
        <v>26</v>
      </c>
      <c r="J7380" t="s">
        <v>1710</v>
      </c>
      <c r="K7380" t="s">
        <v>87</v>
      </c>
      <c r="L7380">
        <v>28314</v>
      </c>
      <c r="M7380" t="s">
        <v>29</v>
      </c>
      <c r="N7380" t="s">
        <v>4170</v>
      </c>
      <c r="O7380" t="s">
        <v>45</v>
      </c>
      <c r="P7380" t="s">
        <v>67</v>
      </c>
      <c r="Q7380" t="s">
        <v>4171</v>
      </c>
      <c r="R7380">
        <v>10.272</v>
      </c>
      <c r="S7380">
        <v>3</v>
      </c>
      <c r="T7380">
        <v>0.2</v>
      </c>
      <c r="U7380">
        <v>1.1556</v>
      </c>
    </row>
    <row r="7381" spans="1:21" x14ac:dyDescent="0.25">
      <c r="A7381">
        <v>7380</v>
      </c>
      <c r="B7381" t="s">
        <v>9462</v>
      </c>
      <c r="C7381" s="1">
        <v>42626</v>
      </c>
      <c r="D7381" s="1">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0.40739999999999998</v>
      </c>
    </row>
    <row r="7382" spans="1:21" x14ac:dyDescent="0.25">
      <c r="A7382">
        <v>7381</v>
      </c>
      <c r="B7382" t="s">
        <v>9462</v>
      </c>
      <c r="C7382" s="1">
        <v>42626</v>
      </c>
      <c r="D7382" s="1">
        <v>42631</v>
      </c>
      <c r="E7382" t="s">
        <v>49</v>
      </c>
      <c r="F7382" t="s">
        <v>117</v>
      </c>
      <c r="G7382" t="s">
        <v>118</v>
      </c>
      <c r="H7382" t="s">
        <v>25</v>
      </c>
      <c r="I7382" t="s">
        <v>26</v>
      </c>
      <c r="J7382" t="s">
        <v>2535</v>
      </c>
      <c r="K7382" t="s">
        <v>137</v>
      </c>
      <c r="L7382">
        <v>68104</v>
      </c>
      <c r="M7382" t="s">
        <v>104</v>
      </c>
      <c r="N7382" t="s">
        <v>5617</v>
      </c>
      <c r="O7382" t="s">
        <v>45</v>
      </c>
      <c r="P7382" t="s">
        <v>46</v>
      </c>
      <c r="Q7382" t="s">
        <v>5618</v>
      </c>
      <c r="R7382">
        <v>14.4</v>
      </c>
      <c r="S7382">
        <v>5</v>
      </c>
      <c r="T7382">
        <v>0</v>
      </c>
      <c r="U7382">
        <v>7.056</v>
      </c>
    </row>
    <row r="7383" spans="1:21" x14ac:dyDescent="0.25">
      <c r="A7383">
        <v>7382</v>
      </c>
      <c r="B7383" t="s">
        <v>9462</v>
      </c>
      <c r="C7383" s="1">
        <v>42626</v>
      </c>
      <c r="D7383" s="1">
        <v>42631</v>
      </c>
      <c r="E7383" t="s">
        <v>49</v>
      </c>
      <c r="F7383" t="s">
        <v>117</v>
      </c>
      <c r="G7383" t="s">
        <v>118</v>
      </c>
      <c r="H7383" t="s">
        <v>25</v>
      </c>
      <c r="I7383" t="s">
        <v>26</v>
      </c>
      <c r="J7383" t="s">
        <v>2535</v>
      </c>
      <c r="K7383" t="s">
        <v>137</v>
      </c>
      <c r="L7383">
        <v>68104</v>
      </c>
      <c r="M7383" t="s">
        <v>104</v>
      </c>
      <c r="N7383" t="s">
        <v>6424</v>
      </c>
      <c r="O7383" t="s">
        <v>70</v>
      </c>
      <c r="P7383" t="s">
        <v>71</v>
      </c>
      <c r="Q7383" t="s">
        <v>6425</v>
      </c>
      <c r="R7383">
        <v>149.94999999999999</v>
      </c>
      <c r="S7383">
        <v>5</v>
      </c>
      <c r="T7383">
        <v>0</v>
      </c>
      <c r="U7383">
        <v>41.985999999999997</v>
      </c>
    </row>
    <row r="7384" spans="1:21" x14ac:dyDescent="0.25">
      <c r="A7384">
        <v>7383</v>
      </c>
      <c r="B7384" t="s">
        <v>9462</v>
      </c>
      <c r="C7384" s="1">
        <v>42626</v>
      </c>
      <c r="D7384" s="1">
        <v>42631</v>
      </c>
      <c r="E7384" t="s">
        <v>49</v>
      </c>
      <c r="F7384" t="s">
        <v>117</v>
      </c>
      <c r="G7384" t="s">
        <v>118</v>
      </c>
      <c r="H7384" t="s">
        <v>25</v>
      </c>
      <c r="I7384" t="s">
        <v>26</v>
      </c>
      <c r="J7384" t="s">
        <v>2535</v>
      </c>
      <c r="K7384" t="s">
        <v>137</v>
      </c>
      <c r="L7384">
        <v>68104</v>
      </c>
      <c r="M7384" t="s">
        <v>104</v>
      </c>
      <c r="N7384" t="s">
        <v>6836</v>
      </c>
      <c r="O7384" t="s">
        <v>45</v>
      </c>
      <c r="P7384" t="s">
        <v>578</v>
      </c>
      <c r="Q7384" t="s">
        <v>6837</v>
      </c>
      <c r="R7384">
        <v>16.899999999999999</v>
      </c>
      <c r="S7384">
        <v>2</v>
      </c>
      <c r="T7384">
        <v>0</v>
      </c>
      <c r="U7384">
        <v>5.07</v>
      </c>
    </row>
    <row r="7385" spans="1:21" x14ac:dyDescent="0.25">
      <c r="A7385">
        <v>7384</v>
      </c>
      <c r="B7385" t="s">
        <v>9462</v>
      </c>
      <c r="C7385" s="1">
        <v>42626</v>
      </c>
      <c r="D7385" s="1">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1" x14ac:dyDescent="0.25">
      <c r="A7386">
        <v>7385</v>
      </c>
      <c r="B7386" t="s">
        <v>9462</v>
      </c>
      <c r="C7386" s="1">
        <v>42626</v>
      </c>
      <c r="D7386" s="1">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136.08000000000001</v>
      </c>
    </row>
    <row r="7387" spans="1:21" x14ac:dyDescent="0.25">
      <c r="A7387">
        <v>7386</v>
      </c>
      <c r="B7387" t="s">
        <v>9462</v>
      </c>
      <c r="C7387" s="1">
        <v>42626</v>
      </c>
      <c r="D7387" s="1">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1" x14ac:dyDescent="0.25">
      <c r="A7388">
        <v>7387</v>
      </c>
      <c r="B7388" t="s">
        <v>9462</v>
      </c>
      <c r="C7388" s="1">
        <v>42626</v>
      </c>
      <c r="D7388" s="1">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v>
      </c>
    </row>
    <row r="7389" spans="1:21" x14ac:dyDescent="0.25">
      <c r="A7389">
        <v>7388</v>
      </c>
      <c r="B7389" t="s">
        <v>9462</v>
      </c>
      <c r="C7389" s="1">
        <v>42626</v>
      </c>
      <c r="D7389" s="1">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1336.44</v>
      </c>
      <c r="S7389">
        <v>14</v>
      </c>
      <c r="T7389">
        <v>0</v>
      </c>
      <c r="U7389">
        <v>387.56760000000003</v>
      </c>
    </row>
    <row r="7390" spans="1:21" x14ac:dyDescent="0.25">
      <c r="A7390">
        <v>7389</v>
      </c>
      <c r="B7390" t="s">
        <v>9462</v>
      </c>
      <c r="C7390" s="1">
        <v>42626</v>
      </c>
      <c r="D7390" s="1">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0.29970000000000002</v>
      </c>
    </row>
    <row r="7391" spans="1:21" x14ac:dyDescent="0.25">
      <c r="A7391">
        <v>7390</v>
      </c>
      <c r="B7391" t="s">
        <v>9463</v>
      </c>
      <c r="C7391" s="1">
        <v>43068</v>
      </c>
      <c r="D7391" s="1">
        <v>43072</v>
      </c>
      <c r="E7391" t="s">
        <v>49</v>
      </c>
      <c r="F7391" t="s">
        <v>655</v>
      </c>
      <c r="G7391" t="s">
        <v>656</v>
      </c>
      <c r="H7391" t="s">
        <v>25</v>
      </c>
      <c r="I7391" t="s">
        <v>26</v>
      </c>
      <c r="J7391" t="s">
        <v>6251</v>
      </c>
      <c r="K7391" t="s">
        <v>334</v>
      </c>
      <c r="L7391">
        <v>37421</v>
      </c>
      <c r="M7391" t="s">
        <v>29</v>
      </c>
      <c r="N7391" t="s">
        <v>34</v>
      </c>
      <c r="O7391" t="s">
        <v>31</v>
      </c>
      <c r="P7391" t="s">
        <v>35</v>
      </c>
      <c r="Q7391" t="s">
        <v>36</v>
      </c>
      <c r="R7391">
        <v>390.36799999999999</v>
      </c>
      <c r="S7391">
        <v>2</v>
      </c>
      <c r="T7391">
        <v>0.2</v>
      </c>
      <c r="U7391">
        <v>48.795999999999999</v>
      </c>
    </row>
    <row r="7392" spans="1:21" x14ac:dyDescent="0.25">
      <c r="A7392">
        <v>7391</v>
      </c>
      <c r="B7392" t="s">
        <v>9463</v>
      </c>
      <c r="C7392" s="1">
        <v>43068</v>
      </c>
      <c r="D7392" s="1">
        <v>43072</v>
      </c>
      <c r="E7392" t="s">
        <v>49</v>
      </c>
      <c r="F7392" t="s">
        <v>655</v>
      </c>
      <c r="G7392" t="s">
        <v>656</v>
      </c>
      <c r="H7392" t="s">
        <v>25</v>
      </c>
      <c r="I7392" t="s">
        <v>26</v>
      </c>
      <c r="J7392" t="s">
        <v>6251</v>
      </c>
      <c r="K7392" t="s">
        <v>334</v>
      </c>
      <c r="L7392">
        <v>37421</v>
      </c>
      <c r="M7392" t="s">
        <v>29</v>
      </c>
      <c r="N7392" t="s">
        <v>906</v>
      </c>
      <c r="O7392" t="s">
        <v>31</v>
      </c>
      <c r="P7392" t="s">
        <v>64</v>
      </c>
      <c r="Q7392" t="s">
        <v>6980</v>
      </c>
      <c r="R7392">
        <v>101.52</v>
      </c>
      <c r="S7392">
        <v>5</v>
      </c>
      <c r="T7392">
        <v>0.2</v>
      </c>
      <c r="U7392">
        <v>19.035</v>
      </c>
    </row>
    <row r="7393" spans="1:21" x14ac:dyDescent="0.25">
      <c r="A7393">
        <v>7392</v>
      </c>
      <c r="B7393" t="s">
        <v>9464</v>
      </c>
      <c r="C7393" s="1">
        <v>43073</v>
      </c>
      <c r="D7393" s="1">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23.234999999999999</v>
      </c>
    </row>
    <row r="7394" spans="1:21" x14ac:dyDescent="0.25">
      <c r="A7394">
        <v>7393</v>
      </c>
      <c r="B7394" t="s">
        <v>9465</v>
      </c>
      <c r="C7394" s="1">
        <v>42857</v>
      </c>
      <c r="D7394" s="1">
        <v>42861</v>
      </c>
      <c r="E7394" t="s">
        <v>49</v>
      </c>
      <c r="F7394" t="s">
        <v>7223</v>
      </c>
      <c r="G7394" t="s">
        <v>7224</v>
      </c>
      <c r="H7394" t="s">
        <v>25</v>
      </c>
      <c r="I7394" t="s">
        <v>26</v>
      </c>
      <c r="J7394" t="s">
        <v>41</v>
      </c>
      <c r="K7394" t="s">
        <v>42</v>
      </c>
      <c r="L7394">
        <v>90049</v>
      </c>
      <c r="M7394" t="s">
        <v>43</v>
      </c>
      <c r="N7394" t="s">
        <v>5832</v>
      </c>
      <c r="O7394" t="s">
        <v>45</v>
      </c>
      <c r="P7394" t="s">
        <v>89</v>
      </c>
      <c r="Q7394" t="s">
        <v>5833</v>
      </c>
      <c r="R7394">
        <v>15.7</v>
      </c>
      <c r="S7394">
        <v>5</v>
      </c>
      <c r="T7394">
        <v>0</v>
      </c>
      <c r="U7394">
        <v>7.0650000000000004</v>
      </c>
    </row>
    <row r="7395" spans="1:21" x14ac:dyDescent="0.25">
      <c r="A7395">
        <v>7394</v>
      </c>
      <c r="B7395" t="s">
        <v>9465</v>
      </c>
      <c r="C7395" s="1">
        <v>42857</v>
      </c>
      <c r="D7395" s="1">
        <v>42861</v>
      </c>
      <c r="E7395" t="s">
        <v>49</v>
      </c>
      <c r="F7395" t="s">
        <v>7223</v>
      </c>
      <c r="G7395" t="s">
        <v>7224</v>
      </c>
      <c r="H7395" t="s">
        <v>25</v>
      </c>
      <c r="I7395" t="s">
        <v>26</v>
      </c>
      <c r="J7395" t="s">
        <v>41</v>
      </c>
      <c r="K7395" t="s">
        <v>42</v>
      </c>
      <c r="L7395">
        <v>90049</v>
      </c>
      <c r="M7395" t="s">
        <v>43</v>
      </c>
      <c r="N7395" t="s">
        <v>6387</v>
      </c>
      <c r="O7395" t="s">
        <v>45</v>
      </c>
      <c r="P7395" t="s">
        <v>67</v>
      </c>
      <c r="Q7395" t="s">
        <v>6388</v>
      </c>
      <c r="R7395">
        <v>59.52</v>
      </c>
      <c r="S7395">
        <v>3</v>
      </c>
      <c r="T7395">
        <v>0</v>
      </c>
      <c r="U7395">
        <v>15.475199999999999</v>
      </c>
    </row>
    <row r="7396" spans="1:21" x14ac:dyDescent="0.25">
      <c r="A7396">
        <v>7395</v>
      </c>
      <c r="B7396" t="s">
        <v>9465</v>
      </c>
      <c r="C7396" s="1">
        <v>42857</v>
      </c>
      <c r="D7396" s="1">
        <v>42861</v>
      </c>
      <c r="E7396" t="s">
        <v>49</v>
      </c>
      <c r="F7396" t="s">
        <v>7223</v>
      </c>
      <c r="G7396" t="s">
        <v>7224</v>
      </c>
      <c r="H7396" t="s">
        <v>25</v>
      </c>
      <c r="I7396" t="s">
        <v>26</v>
      </c>
      <c r="J7396" t="s">
        <v>41</v>
      </c>
      <c r="K7396" t="s">
        <v>42</v>
      </c>
      <c r="L7396">
        <v>90049</v>
      </c>
      <c r="M7396" t="s">
        <v>43</v>
      </c>
      <c r="N7396" t="s">
        <v>1268</v>
      </c>
      <c r="O7396" t="s">
        <v>45</v>
      </c>
      <c r="P7396" t="s">
        <v>89</v>
      </c>
      <c r="Q7396" t="s">
        <v>1269</v>
      </c>
      <c r="R7396">
        <v>34.4</v>
      </c>
      <c r="S7396">
        <v>5</v>
      </c>
      <c r="T7396">
        <v>0</v>
      </c>
      <c r="U7396">
        <v>15.824</v>
      </c>
    </row>
    <row r="7397" spans="1:21" x14ac:dyDescent="0.25">
      <c r="A7397">
        <v>7396</v>
      </c>
      <c r="B7397" t="s">
        <v>9466</v>
      </c>
      <c r="C7397" s="1">
        <v>42729</v>
      </c>
      <c r="D7397" s="1">
        <v>42734</v>
      </c>
      <c r="E7397" t="s">
        <v>49</v>
      </c>
      <c r="F7397" t="s">
        <v>6805</v>
      </c>
      <c r="G7397" t="s">
        <v>6806</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v>
      </c>
    </row>
    <row r="7398" spans="1:21" x14ac:dyDescent="0.25">
      <c r="A7398">
        <v>7397</v>
      </c>
      <c r="B7398" t="s">
        <v>9466</v>
      </c>
      <c r="C7398" s="1">
        <v>42729</v>
      </c>
      <c r="D7398" s="1">
        <v>42734</v>
      </c>
      <c r="E7398" t="s">
        <v>49</v>
      </c>
      <c r="F7398" t="s">
        <v>6805</v>
      </c>
      <c r="G7398" t="s">
        <v>6806</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x14ac:dyDescent="0.25">
      <c r="A7399">
        <v>7398</v>
      </c>
      <c r="B7399" t="s">
        <v>9467</v>
      </c>
      <c r="C7399" s="1">
        <v>41912</v>
      </c>
      <c r="D7399" s="1">
        <v>41912</v>
      </c>
      <c r="E7399" t="s">
        <v>1292</v>
      </c>
      <c r="F7399" t="s">
        <v>6240</v>
      </c>
      <c r="G7399" t="s">
        <v>6241</v>
      </c>
      <c r="H7399" t="s">
        <v>40</v>
      </c>
      <c r="I7399" t="s">
        <v>26</v>
      </c>
      <c r="J7399" t="s">
        <v>747</v>
      </c>
      <c r="K7399" t="s">
        <v>497</v>
      </c>
      <c r="L7399">
        <v>45014</v>
      </c>
      <c r="M7399" t="s">
        <v>147</v>
      </c>
      <c r="N7399" t="s">
        <v>817</v>
      </c>
      <c r="O7399" t="s">
        <v>45</v>
      </c>
      <c r="P7399" t="s">
        <v>77</v>
      </c>
      <c r="Q7399" t="s">
        <v>818</v>
      </c>
      <c r="R7399">
        <v>795.40800000000002</v>
      </c>
      <c r="S7399">
        <v>6</v>
      </c>
      <c r="T7399">
        <v>0.2</v>
      </c>
      <c r="U7399">
        <v>59.6556</v>
      </c>
    </row>
    <row r="7400" spans="1:21" x14ac:dyDescent="0.25">
      <c r="A7400">
        <v>7399</v>
      </c>
      <c r="B7400" t="s">
        <v>9468</v>
      </c>
      <c r="C7400" s="1">
        <v>41832</v>
      </c>
      <c r="D7400" s="1">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v>
      </c>
    </row>
    <row r="7401" spans="1:21" x14ac:dyDescent="0.25">
      <c r="A7401">
        <v>7400</v>
      </c>
      <c r="B7401" t="s">
        <v>9468</v>
      </c>
      <c r="C7401" s="1">
        <v>41832</v>
      </c>
      <c r="D7401" s="1">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v>
      </c>
      <c r="S7401">
        <v>4</v>
      </c>
      <c r="T7401">
        <v>0.2</v>
      </c>
      <c r="U7401">
        <v>3.278</v>
      </c>
    </row>
    <row r="7402" spans="1:21" x14ac:dyDescent="0.25">
      <c r="A7402">
        <v>7401</v>
      </c>
      <c r="B7402" t="s">
        <v>9469</v>
      </c>
      <c r="C7402" s="1">
        <v>42621</v>
      </c>
      <c r="D7402" s="1">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14.664199999999999</v>
      </c>
    </row>
    <row r="7403" spans="1:21" x14ac:dyDescent="0.25">
      <c r="A7403">
        <v>7402</v>
      </c>
      <c r="B7403" t="s">
        <v>9469</v>
      </c>
      <c r="C7403" s="1">
        <v>42621</v>
      </c>
      <c r="D7403" s="1">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14.200200000000001</v>
      </c>
    </row>
    <row r="7404" spans="1:21" x14ac:dyDescent="0.25">
      <c r="A7404">
        <v>7403</v>
      </c>
      <c r="B7404" t="s">
        <v>9470</v>
      </c>
      <c r="C7404" s="1">
        <v>42953</v>
      </c>
      <c r="D7404" s="1">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21.036000000000001</v>
      </c>
    </row>
    <row r="7405" spans="1:21" x14ac:dyDescent="0.25">
      <c r="A7405">
        <v>7404</v>
      </c>
      <c r="B7405" t="s">
        <v>9471</v>
      </c>
      <c r="C7405" s="1">
        <v>42138</v>
      </c>
      <c r="D7405" s="1">
        <v>42143</v>
      </c>
      <c r="E7405" t="s">
        <v>49</v>
      </c>
      <c r="F7405" t="s">
        <v>997</v>
      </c>
      <c r="G7405" t="s">
        <v>998</v>
      </c>
      <c r="H7405" t="s">
        <v>40</v>
      </c>
      <c r="I7405" t="s">
        <v>26</v>
      </c>
      <c r="J7405" t="s">
        <v>9358</v>
      </c>
      <c r="K7405" t="s">
        <v>42</v>
      </c>
      <c r="L7405">
        <v>93010</v>
      </c>
      <c r="M7405" t="s">
        <v>43</v>
      </c>
      <c r="N7405" t="s">
        <v>2236</v>
      </c>
      <c r="O7405" t="s">
        <v>31</v>
      </c>
      <c r="P7405" t="s">
        <v>32</v>
      </c>
      <c r="Q7405" t="s">
        <v>2237</v>
      </c>
      <c r="R7405">
        <v>509.95749999999998</v>
      </c>
      <c r="S7405">
        <v>5</v>
      </c>
      <c r="T7405">
        <v>0.15</v>
      </c>
      <c r="U7405">
        <v>41.996499999999997</v>
      </c>
    </row>
    <row r="7406" spans="1:21" x14ac:dyDescent="0.25">
      <c r="A7406">
        <v>7405</v>
      </c>
      <c r="B7406" t="s">
        <v>9471</v>
      </c>
      <c r="C7406" s="1">
        <v>42138</v>
      </c>
      <c r="D7406" s="1">
        <v>42143</v>
      </c>
      <c r="E7406" t="s">
        <v>49</v>
      </c>
      <c r="F7406" t="s">
        <v>997</v>
      </c>
      <c r="G7406" t="s">
        <v>998</v>
      </c>
      <c r="H7406" t="s">
        <v>40</v>
      </c>
      <c r="I7406" t="s">
        <v>26</v>
      </c>
      <c r="J7406" t="s">
        <v>9358</v>
      </c>
      <c r="K7406" t="s">
        <v>42</v>
      </c>
      <c r="L7406">
        <v>93010</v>
      </c>
      <c r="M7406" t="s">
        <v>43</v>
      </c>
      <c r="N7406" t="s">
        <v>1998</v>
      </c>
      <c r="O7406" t="s">
        <v>31</v>
      </c>
      <c r="P7406" t="s">
        <v>64</v>
      </c>
      <c r="Q7406" t="s">
        <v>1999</v>
      </c>
      <c r="R7406">
        <v>122.91</v>
      </c>
      <c r="S7406">
        <v>3</v>
      </c>
      <c r="T7406">
        <v>0</v>
      </c>
      <c r="U7406">
        <v>34.4148</v>
      </c>
    </row>
    <row r="7407" spans="1:21" x14ac:dyDescent="0.25">
      <c r="A7407">
        <v>7406</v>
      </c>
      <c r="B7407" t="s">
        <v>9471</v>
      </c>
      <c r="C7407" s="1">
        <v>42138</v>
      </c>
      <c r="D7407" s="1">
        <v>42143</v>
      </c>
      <c r="E7407" t="s">
        <v>49</v>
      </c>
      <c r="F7407" t="s">
        <v>997</v>
      </c>
      <c r="G7407" t="s">
        <v>998</v>
      </c>
      <c r="H7407" t="s">
        <v>40</v>
      </c>
      <c r="I7407" t="s">
        <v>26</v>
      </c>
      <c r="J7407" t="s">
        <v>9358</v>
      </c>
      <c r="K7407" t="s">
        <v>42</v>
      </c>
      <c r="L7407">
        <v>93010</v>
      </c>
      <c r="M7407" t="s">
        <v>43</v>
      </c>
      <c r="N7407" t="s">
        <v>4936</v>
      </c>
      <c r="O7407" t="s">
        <v>31</v>
      </c>
      <c r="P7407" t="s">
        <v>35</v>
      </c>
      <c r="Q7407" t="s">
        <v>4937</v>
      </c>
      <c r="R7407">
        <v>97.567999999999998</v>
      </c>
      <c r="S7407">
        <v>2</v>
      </c>
      <c r="T7407">
        <v>0.2</v>
      </c>
      <c r="U7407">
        <v>-6.0979999999999999</v>
      </c>
    </row>
    <row r="7408" spans="1:21" x14ac:dyDescent="0.25">
      <c r="A7408">
        <v>7407</v>
      </c>
      <c r="B7408" t="s">
        <v>9471</v>
      </c>
      <c r="C7408" s="1">
        <v>42138</v>
      </c>
      <c r="D7408" s="1">
        <v>42143</v>
      </c>
      <c r="E7408" t="s">
        <v>49</v>
      </c>
      <c r="F7408" t="s">
        <v>997</v>
      </c>
      <c r="G7408" t="s">
        <v>998</v>
      </c>
      <c r="H7408" t="s">
        <v>40</v>
      </c>
      <c r="I7408" t="s">
        <v>26</v>
      </c>
      <c r="J7408" t="s">
        <v>9358</v>
      </c>
      <c r="K7408" t="s">
        <v>42</v>
      </c>
      <c r="L7408">
        <v>93010</v>
      </c>
      <c r="M7408" t="s">
        <v>43</v>
      </c>
      <c r="N7408" t="s">
        <v>6364</v>
      </c>
      <c r="O7408" t="s">
        <v>31</v>
      </c>
      <c r="P7408" t="s">
        <v>35</v>
      </c>
      <c r="Q7408" t="s">
        <v>6365</v>
      </c>
      <c r="R7408">
        <v>722.35199999999998</v>
      </c>
      <c r="S7408">
        <v>3</v>
      </c>
      <c r="T7408">
        <v>0.2</v>
      </c>
      <c r="U7408">
        <v>81.264600000000002</v>
      </c>
    </row>
    <row r="7409" spans="1:21" x14ac:dyDescent="0.25">
      <c r="A7409">
        <v>7408</v>
      </c>
      <c r="B7409" t="s">
        <v>9472</v>
      </c>
      <c r="C7409" s="1">
        <v>42755</v>
      </c>
      <c r="D7409" s="1">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x14ac:dyDescent="0.25">
      <c r="A7410">
        <v>7409</v>
      </c>
      <c r="B7410" t="s">
        <v>9473</v>
      </c>
      <c r="C7410" s="1">
        <v>42520</v>
      </c>
      <c r="D7410" s="1">
        <v>42527</v>
      </c>
      <c r="E7410" t="s">
        <v>49</v>
      </c>
      <c r="F7410" t="s">
        <v>6318</v>
      </c>
      <c r="G7410" t="s">
        <v>6319</v>
      </c>
      <c r="H7410" t="s">
        <v>40</v>
      </c>
      <c r="I7410" t="s">
        <v>26</v>
      </c>
      <c r="J7410" t="s">
        <v>41</v>
      </c>
      <c r="K7410" t="s">
        <v>42</v>
      </c>
      <c r="L7410">
        <v>90032</v>
      </c>
      <c r="M7410" t="s">
        <v>43</v>
      </c>
      <c r="N7410" t="s">
        <v>6268</v>
      </c>
      <c r="O7410" t="s">
        <v>31</v>
      </c>
      <c r="P7410" t="s">
        <v>64</v>
      </c>
      <c r="Q7410" t="s">
        <v>6269</v>
      </c>
      <c r="R7410">
        <v>167.84</v>
      </c>
      <c r="S7410">
        <v>8</v>
      </c>
      <c r="T7410">
        <v>0</v>
      </c>
      <c r="U7410">
        <v>11.748799999999999</v>
      </c>
    </row>
    <row r="7411" spans="1:21" x14ac:dyDescent="0.25">
      <c r="A7411">
        <v>7410</v>
      </c>
      <c r="B7411" t="s">
        <v>9474</v>
      </c>
      <c r="C7411" s="1">
        <v>41737</v>
      </c>
      <c r="D7411" s="1">
        <v>41741</v>
      </c>
      <c r="E7411" t="s">
        <v>49</v>
      </c>
      <c r="F7411" t="s">
        <v>3025</v>
      </c>
      <c r="G7411" t="s">
        <v>3026</v>
      </c>
      <c r="H7411" t="s">
        <v>25</v>
      </c>
      <c r="I7411" t="s">
        <v>26</v>
      </c>
      <c r="J7411" t="s">
        <v>2841</v>
      </c>
      <c r="K7411" t="s">
        <v>497</v>
      </c>
      <c r="L7411">
        <v>43615</v>
      </c>
      <c r="M7411" t="s">
        <v>147</v>
      </c>
      <c r="N7411" t="s">
        <v>7531</v>
      </c>
      <c r="O7411" t="s">
        <v>31</v>
      </c>
      <c r="P7411" t="s">
        <v>55</v>
      </c>
      <c r="Q7411" t="s">
        <v>7532</v>
      </c>
      <c r="R7411">
        <v>172.11</v>
      </c>
      <c r="S7411">
        <v>1</v>
      </c>
      <c r="T7411">
        <v>0.4</v>
      </c>
      <c r="U7411">
        <v>-94.660499999999999</v>
      </c>
    </row>
    <row r="7412" spans="1:21" x14ac:dyDescent="0.25">
      <c r="A7412">
        <v>7411</v>
      </c>
      <c r="B7412" t="s">
        <v>9475</v>
      </c>
      <c r="C7412" s="1">
        <v>41843</v>
      </c>
      <c r="D7412" s="1">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7.9984000000000002</v>
      </c>
    </row>
    <row r="7413" spans="1:21" x14ac:dyDescent="0.25">
      <c r="A7413">
        <v>7412</v>
      </c>
      <c r="B7413" t="s">
        <v>9476</v>
      </c>
      <c r="C7413" s="1">
        <v>42885</v>
      </c>
      <c r="D7413" s="1">
        <v>42889</v>
      </c>
      <c r="E7413" t="s">
        <v>49</v>
      </c>
      <c r="F7413" t="s">
        <v>3771</v>
      </c>
      <c r="G7413" t="s">
        <v>3772</v>
      </c>
      <c r="H7413" t="s">
        <v>101</v>
      </c>
      <c r="I7413" t="s">
        <v>26</v>
      </c>
      <c r="J7413" t="s">
        <v>4286</v>
      </c>
      <c r="K7413" t="s">
        <v>419</v>
      </c>
      <c r="L7413">
        <v>97224</v>
      </c>
      <c r="M7413" t="s">
        <v>43</v>
      </c>
      <c r="N7413" t="s">
        <v>7062</v>
      </c>
      <c r="O7413" t="s">
        <v>70</v>
      </c>
      <c r="P7413" t="s">
        <v>71</v>
      </c>
      <c r="Q7413" t="s">
        <v>7063</v>
      </c>
      <c r="R7413">
        <v>156.792</v>
      </c>
      <c r="S7413">
        <v>1</v>
      </c>
      <c r="T7413">
        <v>0.2</v>
      </c>
      <c r="U7413">
        <v>17.639099999999999</v>
      </c>
    </row>
    <row r="7414" spans="1:21" x14ac:dyDescent="0.25">
      <c r="A7414">
        <v>7413</v>
      </c>
      <c r="B7414" t="s">
        <v>9476</v>
      </c>
      <c r="C7414" s="1">
        <v>42885</v>
      </c>
      <c r="D7414" s="1">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v>
      </c>
      <c r="S7414">
        <v>2</v>
      </c>
      <c r="T7414">
        <v>0.2</v>
      </c>
      <c r="U7414">
        <v>-3.0939999999999999</v>
      </c>
    </row>
    <row r="7415" spans="1:21" x14ac:dyDescent="0.25">
      <c r="A7415">
        <v>7414</v>
      </c>
      <c r="B7415" t="s">
        <v>9476</v>
      </c>
      <c r="C7415" s="1">
        <v>42885</v>
      </c>
      <c r="D7415" s="1">
        <v>42889</v>
      </c>
      <c r="E7415" t="s">
        <v>49</v>
      </c>
      <c r="F7415" t="s">
        <v>3771</v>
      </c>
      <c r="G7415" t="s">
        <v>3772</v>
      </c>
      <c r="H7415" t="s">
        <v>101</v>
      </c>
      <c r="I7415" t="s">
        <v>26</v>
      </c>
      <c r="J7415" t="s">
        <v>4286</v>
      </c>
      <c r="K7415" t="s">
        <v>419</v>
      </c>
      <c r="L7415">
        <v>97224</v>
      </c>
      <c r="M7415" t="s">
        <v>43</v>
      </c>
      <c r="N7415" t="s">
        <v>9029</v>
      </c>
      <c r="O7415" t="s">
        <v>31</v>
      </c>
      <c r="P7415" t="s">
        <v>64</v>
      </c>
      <c r="Q7415" t="s">
        <v>9030</v>
      </c>
      <c r="R7415">
        <v>13.592000000000001</v>
      </c>
      <c r="S7415">
        <v>1</v>
      </c>
      <c r="T7415">
        <v>0.2</v>
      </c>
      <c r="U7415">
        <v>-0.33979999999999999</v>
      </c>
    </row>
    <row r="7416" spans="1:21" x14ac:dyDescent="0.25">
      <c r="A7416">
        <v>7415</v>
      </c>
      <c r="B7416" t="s">
        <v>9477</v>
      </c>
      <c r="C7416" s="1">
        <v>42442</v>
      </c>
      <c r="D7416" s="1">
        <v>42444</v>
      </c>
      <c r="E7416" t="s">
        <v>22</v>
      </c>
      <c r="F7416" t="s">
        <v>354</v>
      </c>
      <c r="G7416" t="s">
        <v>355</v>
      </c>
      <c r="H7416" t="s">
        <v>40</v>
      </c>
      <c r="I7416" t="s">
        <v>26</v>
      </c>
      <c r="J7416" t="s">
        <v>145</v>
      </c>
      <c r="K7416" t="s">
        <v>146</v>
      </c>
      <c r="L7416">
        <v>19134</v>
      </c>
      <c r="M7416" t="s">
        <v>147</v>
      </c>
      <c r="N7416" t="s">
        <v>687</v>
      </c>
      <c r="O7416" t="s">
        <v>31</v>
      </c>
      <c r="P7416" t="s">
        <v>35</v>
      </c>
      <c r="Q7416" t="s">
        <v>688</v>
      </c>
      <c r="R7416">
        <v>386.68</v>
      </c>
      <c r="S7416">
        <v>2</v>
      </c>
      <c r="T7416">
        <v>0.3</v>
      </c>
      <c r="U7416">
        <v>-5.524</v>
      </c>
    </row>
    <row r="7417" spans="1:21" x14ac:dyDescent="0.25">
      <c r="A7417">
        <v>7416</v>
      </c>
      <c r="B7417" t="s">
        <v>9477</v>
      </c>
      <c r="C7417" s="1">
        <v>42442</v>
      </c>
      <c r="D7417" s="1">
        <v>42444</v>
      </c>
      <c r="E7417" t="s">
        <v>22</v>
      </c>
      <c r="F7417" t="s">
        <v>354</v>
      </c>
      <c r="G7417" t="s">
        <v>355</v>
      </c>
      <c r="H7417" t="s">
        <v>40</v>
      </c>
      <c r="I7417" t="s">
        <v>26</v>
      </c>
      <c r="J7417" t="s">
        <v>145</v>
      </c>
      <c r="K7417" t="s">
        <v>146</v>
      </c>
      <c r="L7417">
        <v>19134</v>
      </c>
      <c r="M7417" t="s">
        <v>147</v>
      </c>
      <c r="N7417" t="s">
        <v>6546</v>
      </c>
      <c r="O7417" t="s">
        <v>70</v>
      </c>
      <c r="P7417" t="s">
        <v>160</v>
      </c>
      <c r="Q7417" t="s">
        <v>6547</v>
      </c>
      <c r="R7417">
        <v>379.96</v>
      </c>
      <c r="S7417">
        <v>5</v>
      </c>
      <c r="T7417">
        <v>0.2</v>
      </c>
      <c r="U7417">
        <v>47.494999999999997</v>
      </c>
    </row>
    <row r="7418" spans="1:21" x14ac:dyDescent="0.25">
      <c r="A7418">
        <v>7417</v>
      </c>
      <c r="B7418" t="s">
        <v>9477</v>
      </c>
      <c r="C7418" s="1">
        <v>42442</v>
      </c>
      <c r="D7418" s="1">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-116.98050000000001</v>
      </c>
    </row>
    <row r="7419" spans="1:21" x14ac:dyDescent="0.25">
      <c r="A7419">
        <v>7418</v>
      </c>
      <c r="B7419" t="s">
        <v>9477</v>
      </c>
      <c r="C7419" s="1">
        <v>42442</v>
      </c>
      <c r="D7419" s="1">
        <v>42444</v>
      </c>
      <c r="E7419" t="s">
        <v>22</v>
      </c>
      <c r="F7419" t="s">
        <v>354</v>
      </c>
      <c r="G7419" t="s">
        <v>355</v>
      </c>
      <c r="H7419" t="s">
        <v>40</v>
      </c>
      <c r="I7419" t="s">
        <v>26</v>
      </c>
      <c r="J7419" t="s">
        <v>145</v>
      </c>
      <c r="K7419" t="s">
        <v>146</v>
      </c>
      <c r="L7419">
        <v>19134</v>
      </c>
      <c r="M7419" t="s">
        <v>147</v>
      </c>
      <c r="N7419" t="s">
        <v>6658</v>
      </c>
      <c r="O7419" t="s">
        <v>45</v>
      </c>
      <c r="P7419" t="s">
        <v>89</v>
      </c>
      <c r="Q7419" t="s">
        <v>6659</v>
      </c>
      <c r="R7419">
        <v>41.24</v>
      </c>
      <c r="S7419">
        <v>5</v>
      </c>
      <c r="T7419">
        <v>0.2</v>
      </c>
      <c r="U7419">
        <v>13.9185</v>
      </c>
    </row>
    <row r="7420" spans="1:21" x14ac:dyDescent="0.25">
      <c r="A7420">
        <v>7419</v>
      </c>
      <c r="B7420" t="s">
        <v>9477</v>
      </c>
      <c r="C7420" s="1">
        <v>42442</v>
      </c>
      <c r="D7420" s="1">
        <v>42444</v>
      </c>
      <c r="E7420" t="s">
        <v>22</v>
      </c>
      <c r="F7420" t="s">
        <v>354</v>
      </c>
      <c r="G7420" t="s">
        <v>355</v>
      </c>
      <c r="H7420" t="s">
        <v>40</v>
      </c>
      <c r="I7420" t="s">
        <v>26</v>
      </c>
      <c r="J7420" t="s">
        <v>145</v>
      </c>
      <c r="K7420" t="s">
        <v>146</v>
      </c>
      <c r="L7420">
        <v>19134</v>
      </c>
      <c r="M7420" t="s">
        <v>147</v>
      </c>
      <c r="N7420" t="s">
        <v>6996</v>
      </c>
      <c r="O7420" t="s">
        <v>45</v>
      </c>
      <c r="P7420" t="s">
        <v>74</v>
      </c>
      <c r="Q7420" t="s">
        <v>6997</v>
      </c>
      <c r="R7420">
        <v>51.896999999999998</v>
      </c>
      <c r="S7420">
        <v>1</v>
      </c>
      <c r="T7420">
        <v>0.7</v>
      </c>
      <c r="U7420">
        <v>-41.517600000000002</v>
      </c>
    </row>
    <row r="7421" spans="1:21" x14ac:dyDescent="0.25">
      <c r="A7421">
        <v>7420</v>
      </c>
      <c r="B7421" t="s">
        <v>9477</v>
      </c>
      <c r="C7421" s="1">
        <v>42442</v>
      </c>
      <c r="D7421" s="1">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x14ac:dyDescent="0.25">
      <c r="A7422">
        <v>7421</v>
      </c>
      <c r="B7422" t="s">
        <v>9477</v>
      </c>
      <c r="C7422" s="1">
        <v>42442</v>
      </c>
      <c r="D7422" s="1">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v>
      </c>
      <c r="S7422">
        <v>5</v>
      </c>
      <c r="T7422">
        <v>0.7</v>
      </c>
      <c r="U7422">
        <v>-15.44</v>
      </c>
    </row>
    <row r="7423" spans="1:21" x14ac:dyDescent="0.25">
      <c r="A7423">
        <v>7422</v>
      </c>
      <c r="B7423" t="s">
        <v>9477</v>
      </c>
      <c r="C7423" s="1">
        <v>42442</v>
      </c>
      <c r="D7423" s="1">
        <v>42444</v>
      </c>
      <c r="E7423" t="s">
        <v>22</v>
      </c>
      <c r="F7423" t="s">
        <v>354</v>
      </c>
      <c r="G7423" t="s">
        <v>355</v>
      </c>
      <c r="H7423" t="s">
        <v>40</v>
      </c>
      <c r="I7423" t="s">
        <v>26</v>
      </c>
      <c r="J7423" t="s">
        <v>145</v>
      </c>
      <c r="K7423" t="s">
        <v>146</v>
      </c>
      <c r="L7423">
        <v>19134</v>
      </c>
      <c r="M7423" t="s">
        <v>147</v>
      </c>
      <c r="N7423" t="s">
        <v>9478</v>
      </c>
      <c r="O7423" t="s">
        <v>45</v>
      </c>
      <c r="P7423" t="s">
        <v>58</v>
      </c>
      <c r="Q7423" t="s">
        <v>9479</v>
      </c>
      <c r="R7423">
        <v>126.08</v>
      </c>
      <c r="S7423">
        <v>2</v>
      </c>
      <c r="T7423">
        <v>0.2</v>
      </c>
      <c r="U7423">
        <v>-28.367999999999999</v>
      </c>
    </row>
    <row r="7424" spans="1:21" x14ac:dyDescent="0.25">
      <c r="A7424">
        <v>7423</v>
      </c>
      <c r="B7424" t="s">
        <v>9477</v>
      </c>
      <c r="C7424" s="1">
        <v>42442</v>
      </c>
      <c r="D7424" s="1">
        <v>42444</v>
      </c>
      <c r="E7424" t="s">
        <v>22</v>
      </c>
      <c r="F7424" t="s">
        <v>354</v>
      </c>
      <c r="G7424" t="s">
        <v>355</v>
      </c>
      <c r="H7424" t="s">
        <v>40</v>
      </c>
      <c r="I7424" t="s">
        <v>26</v>
      </c>
      <c r="J7424" t="s">
        <v>145</v>
      </c>
      <c r="K7424" t="s">
        <v>146</v>
      </c>
      <c r="L7424">
        <v>19134</v>
      </c>
      <c r="M7424" t="s">
        <v>147</v>
      </c>
      <c r="N7424" t="s">
        <v>874</v>
      </c>
      <c r="O7424" t="s">
        <v>70</v>
      </c>
      <c r="P7424" t="s">
        <v>683</v>
      </c>
      <c r="Q7424" t="s">
        <v>6756</v>
      </c>
      <c r="R7424">
        <v>449.1</v>
      </c>
      <c r="S7424">
        <v>3</v>
      </c>
      <c r="T7424">
        <v>0.7</v>
      </c>
      <c r="U7424">
        <v>-643.71</v>
      </c>
    </row>
    <row r="7425" spans="1:21" x14ac:dyDescent="0.25">
      <c r="A7425">
        <v>7424</v>
      </c>
      <c r="B7425" t="s">
        <v>9480</v>
      </c>
      <c r="C7425" s="1">
        <v>42835</v>
      </c>
      <c r="D7425" s="1">
        <v>42839</v>
      </c>
      <c r="E7425" t="s">
        <v>49</v>
      </c>
      <c r="F7425" t="s">
        <v>806</v>
      </c>
      <c r="G7425" t="s">
        <v>807</v>
      </c>
      <c r="H7425" t="s">
        <v>25</v>
      </c>
      <c r="I7425" t="s">
        <v>26</v>
      </c>
      <c r="J7425" t="s">
        <v>145</v>
      </c>
      <c r="K7425" t="s">
        <v>146</v>
      </c>
      <c r="L7425">
        <v>19143</v>
      </c>
      <c r="M7425" t="s">
        <v>147</v>
      </c>
      <c r="N7425" t="s">
        <v>5362</v>
      </c>
      <c r="O7425" t="s">
        <v>45</v>
      </c>
      <c r="P7425" t="s">
        <v>77</v>
      </c>
      <c r="Q7425" t="s">
        <v>5363</v>
      </c>
      <c r="R7425">
        <v>195.10400000000001</v>
      </c>
      <c r="S7425">
        <v>4</v>
      </c>
      <c r="T7425">
        <v>0.2</v>
      </c>
      <c r="U7425">
        <v>21.949200000000001</v>
      </c>
    </row>
    <row r="7426" spans="1:21" x14ac:dyDescent="0.25">
      <c r="A7426">
        <v>7425</v>
      </c>
      <c r="B7426" t="s">
        <v>9480</v>
      </c>
      <c r="C7426" s="1">
        <v>42835</v>
      </c>
      <c r="D7426" s="1">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1" x14ac:dyDescent="0.25">
      <c r="A7427">
        <v>7426</v>
      </c>
      <c r="B7427" t="s">
        <v>9481</v>
      </c>
      <c r="C7427" s="1">
        <v>42546</v>
      </c>
      <c r="D7427" s="1">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-6.0890000000000004</v>
      </c>
    </row>
    <row r="7428" spans="1:21" x14ac:dyDescent="0.25">
      <c r="A7428">
        <v>7427</v>
      </c>
      <c r="B7428" t="s">
        <v>9481</v>
      </c>
      <c r="C7428" s="1">
        <v>42546</v>
      </c>
      <c r="D7428" s="1">
        <v>42548</v>
      </c>
      <c r="E7428" t="s">
        <v>22</v>
      </c>
      <c r="F7428" t="s">
        <v>814</v>
      </c>
      <c r="G7428" t="s">
        <v>815</v>
      </c>
      <c r="H7428" t="s">
        <v>25</v>
      </c>
      <c r="I7428" t="s">
        <v>26</v>
      </c>
      <c r="J7428" t="s">
        <v>183</v>
      </c>
      <c r="K7428" t="s">
        <v>103</v>
      </c>
      <c r="L7428">
        <v>77070</v>
      </c>
      <c r="M7428" t="s">
        <v>104</v>
      </c>
      <c r="N7428" t="s">
        <v>6616</v>
      </c>
      <c r="O7428" t="s">
        <v>31</v>
      </c>
      <c r="P7428" t="s">
        <v>64</v>
      </c>
      <c r="Q7428" t="s">
        <v>6617</v>
      </c>
      <c r="R7428">
        <v>32.712000000000003</v>
      </c>
      <c r="S7428">
        <v>2</v>
      </c>
      <c r="T7428">
        <v>0.6</v>
      </c>
      <c r="U7428">
        <v>-26.169599999999999</v>
      </c>
    </row>
    <row r="7429" spans="1:21" x14ac:dyDescent="0.25">
      <c r="A7429">
        <v>7428</v>
      </c>
      <c r="B7429" t="s">
        <v>9482</v>
      </c>
      <c r="C7429" s="1">
        <v>41715</v>
      </c>
      <c r="D7429" s="1">
        <v>41719</v>
      </c>
      <c r="E7429" t="s">
        <v>49</v>
      </c>
      <c r="F7429" t="s">
        <v>8735</v>
      </c>
      <c r="G7429" t="s">
        <v>8736</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row>
    <row r="7430" spans="1:21" x14ac:dyDescent="0.25">
      <c r="A7430">
        <v>7429</v>
      </c>
      <c r="B7430" t="s">
        <v>9482</v>
      </c>
      <c r="C7430" s="1">
        <v>41715</v>
      </c>
      <c r="D7430" s="1">
        <v>41719</v>
      </c>
      <c r="E7430" t="s">
        <v>49</v>
      </c>
      <c r="F7430" t="s">
        <v>8735</v>
      </c>
      <c r="G7430" t="s">
        <v>8736</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x14ac:dyDescent="0.25">
      <c r="A7431">
        <v>7430</v>
      </c>
      <c r="B7431" t="s">
        <v>9482</v>
      </c>
      <c r="C7431" s="1">
        <v>41715</v>
      </c>
      <c r="D7431" s="1">
        <v>41719</v>
      </c>
      <c r="E7431" t="s">
        <v>49</v>
      </c>
      <c r="F7431" t="s">
        <v>8735</v>
      </c>
      <c r="G7431" t="s">
        <v>8736</v>
      </c>
      <c r="H7431" t="s">
        <v>40</v>
      </c>
      <c r="I7431" t="s">
        <v>26</v>
      </c>
      <c r="J7431" t="s">
        <v>327</v>
      </c>
      <c r="K7431" t="s">
        <v>1491</v>
      </c>
      <c r="L7431">
        <v>39212</v>
      </c>
      <c r="M7431" t="s">
        <v>29</v>
      </c>
      <c r="N7431" t="s">
        <v>919</v>
      </c>
      <c r="O7431" t="s">
        <v>45</v>
      </c>
      <c r="P7431" t="s">
        <v>89</v>
      </c>
      <c r="Q7431" t="s">
        <v>920</v>
      </c>
      <c r="R7431">
        <v>12.96</v>
      </c>
      <c r="S7431">
        <v>2</v>
      </c>
      <c r="T7431">
        <v>0</v>
      </c>
      <c r="U7431">
        <v>6.3503999999999996</v>
      </c>
    </row>
    <row r="7432" spans="1:21" x14ac:dyDescent="0.25">
      <c r="A7432">
        <v>7431</v>
      </c>
      <c r="B7432" t="s">
        <v>9482</v>
      </c>
      <c r="C7432" s="1">
        <v>41715</v>
      </c>
      <c r="D7432" s="1">
        <v>41719</v>
      </c>
      <c r="E7432" t="s">
        <v>49</v>
      </c>
      <c r="F7432" t="s">
        <v>8735</v>
      </c>
      <c r="G7432" t="s">
        <v>8736</v>
      </c>
      <c r="H7432" t="s">
        <v>40</v>
      </c>
      <c r="I7432" t="s">
        <v>26</v>
      </c>
      <c r="J7432" t="s">
        <v>327</v>
      </c>
      <c r="K7432" t="s">
        <v>1491</v>
      </c>
      <c r="L7432">
        <v>39212</v>
      </c>
      <c r="M7432" t="s">
        <v>29</v>
      </c>
      <c r="N7432" t="s">
        <v>8174</v>
      </c>
      <c r="O7432" t="s">
        <v>45</v>
      </c>
      <c r="P7432" t="s">
        <v>89</v>
      </c>
      <c r="Q7432" t="s">
        <v>8175</v>
      </c>
      <c r="R7432">
        <v>16</v>
      </c>
      <c r="S7432">
        <v>4</v>
      </c>
      <c r="T7432">
        <v>0</v>
      </c>
      <c r="U7432">
        <v>7.68</v>
      </c>
    </row>
    <row r="7433" spans="1:21" x14ac:dyDescent="0.25">
      <c r="A7433">
        <v>7432</v>
      </c>
      <c r="B7433" t="s">
        <v>9482</v>
      </c>
      <c r="C7433" s="1">
        <v>41715</v>
      </c>
      <c r="D7433" s="1">
        <v>41719</v>
      </c>
      <c r="E7433" t="s">
        <v>49</v>
      </c>
      <c r="F7433" t="s">
        <v>8735</v>
      </c>
      <c r="G7433" t="s">
        <v>8736</v>
      </c>
      <c r="H7433" t="s">
        <v>40</v>
      </c>
      <c r="I7433" t="s">
        <v>26</v>
      </c>
      <c r="J7433" t="s">
        <v>327</v>
      </c>
      <c r="K7433" t="s">
        <v>1491</v>
      </c>
      <c r="L7433">
        <v>39212</v>
      </c>
      <c r="M7433" t="s">
        <v>29</v>
      </c>
      <c r="N7433" t="s">
        <v>3627</v>
      </c>
      <c r="O7433" t="s">
        <v>45</v>
      </c>
      <c r="P7433" t="s">
        <v>77</v>
      </c>
      <c r="Q7433" t="s">
        <v>3628</v>
      </c>
      <c r="R7433">
        <v>32.67</v>
      </c>
      <c r="S7433">
        <v>3</v>
      </c>
      <c r="T7433">
        <v>0</v>
      </c>
      <c r="U7433">
        <v>8.4941999999999993</v>
      </c>
    </row>
    <row r="7434" spans="1:21" x14ac:dyDescent="0.25">
      <c r="A7434">
        <v>7433</v>
      </c>
      <c r="B7434" t="s">
        <v>9483</v>
      </c>
      <c r="C7434" s="1">
        <v>41860</v>
      </c>
      <c r="D7434" s="1">
        <v>41864</v>
      </c>
      <c r="E7434" t="s">
        <v>49</v>
      </c>
      <c r="F7434" t="s">
        <v>7425</v>
      </c>
      <c r="G7434" t="s">
        <v>7426</v>
      </c>
      <c r="H7434" t="s">
        <v>25</v>
      </c>
      <c r="I7434" t="s">
        <v>26</v>
      </c>
      <c r="J7434" t="s">
        <v>543</v>
      </c>
      <c r="K7434" t="s">
        <v>309</v>
      </c>
      <c r="L7434">
        <v>85023</v>
      </c>
      <c r="M7434" t="s">
        <v>43</v>
      </c>
      <c r="N7434" t="s">
        <v>3145</v>
      </c>
      <c r="O7434" t="s">
        <v>45</v>
      </c>
      <c r="P7434" t="s">
        <v>268</v>
      </c>
      <c r="Q7434" t="s">
        <v>3146</v>
      </c>
      <c r="R7434">
        <v>4.4640000000000004</v>
      </c>
      <c r="S7434">
        <v>3</v>
      </c>
      <c r="T7434">
        <v>0.2</v>
      </c>
      <c r="U7434">
        <v>-0.9486</v>
      </c>
    </row>
    <row r="7435" spans="1:21" x14ac:dyDescent="0.25">
      <c r="A7435">
        <v>7434</v>
      </c>
      <c r="B7435" t="s">
        <v>9483</v>
      </c>
      <c r="C7435" s="1">
        <v>41860</v>
      </c>
      <c r="D7435" s="1">
        <v>41864</v>
      </c>
      <c r="E7435" t="s">
        <v>49</v>
      </c>
      <c r="F7435" t="s">
        <v>7425</v>
      </c>
      <c r="G7435" t="s">
        <v>7426</v>
      </c>
      <c r="H7435" t="s">
        <v>25</v>
      </c>
      <c r="I7435" t="s">
        <v>26</v>
      </c>
      <c r="J7435" t="s">
        <v>543</v>
      </c>
      <c r="K7435" t="s">
        <v>309</v>
      </c>
      <c r="L7435">
        <v>85023</v>
      </c>
      <c r="M7435" t="s">
        <v>43</v>
      </c>
      <c r="N7435" t="s">
        <v>3132</v>
      </c>
      <c r="O7435" t="s">
        <v>45</v>
      </c>
      <c r="P7435" t="s">
        <v>74</v>
      </c>
      <c r="Q7435" t="s">
        <v>3133</v>
      </c>
      <c r="R7435">
        <v>9.3450000000000006</v>
      </c>
      <c r="S7435">
        <v>5</v>
      </c>
      <c r="T7435">
        <v>0.7</v>
      </c>
      <c r="U7435">
        <v>-6.5415000000000001</v>
      </c>
    </row>
    <row r="7436" spans="1:21" x14ac:dyDescent="0.25">
      <c r="A7436">
        <v>7435</v>
      </c>
      <c r="B7436" t="s">
        <v>9484</v>
      </c>
      <c r="C7436" s="1">
        <v>42211</v>
      </c>
      <c r="D7436" s="1">
        <v>42216</v>
      </c>
      <c r="E7436" t="s">
        <v>49</v>
      </c>
      <c r="F7436" t="s">
        <v>1386</v>
      </c>
      <c r="G7436" t="s">
        <v>1387</v>
      </c>
      <c r="H7436" t="s">
        <v>40</v>
      </c>
      <c r="I7436" t="s">
        <v>26</v>
      </c>
      <c r="J7436" t="s">
        <v>8833</v>
      </c>
      <c r="K7436" t="s">
        <v>42</v>
      </c>
      <c r="L7436">
        <v>93030</v>
      </c>
      <c r="M7436" t="s">
        <v>43</v>
      </c>
      <c r="N7436" t="s">
        <v>2081</v>
      </c>
      <c r="O7436" t="s">
        <v>45</v>
      </c>
      <c r="P7436" t="s">
        <v>74</v>
      </c>
      <c r="Q7436" t="s">
        <v>2082</v>
      </c>
      <c r="R7436">
        <v>9.1440000000000001</v>
      </c>
      <c r="S7436">
        <v>3</v>
      </c>
      <c r="T7436">
        <v>0.2</v>
      </c>
      <c r="U7436">
        <v>3.0861000000000001</v>
      </c>
    </row>
    <row r="7437" spans="1:21" x14ac:dyDescent="0.25">
      <c r="A7437">
        <v>7436</v>
      </c>
      <c r="B7437" t="s">
        <v>9484</v>
      </c>
      <c r="C7437" s="1">
        <v>42211</v>
      </c>
      <c r="D7437" s="1">
        <v>42216</v>
      </c>
      <c r="E7437" t="s">
        <v>49</v>
      </c>
      <c r="F7437" t="s">
        <v>1386</v>
      </c>
      <c r="G7437" t="s">
        <v>1387</v>
      </c>
      <c r="H7437" t="s">
        <v>40</v>
      </c>
      <c r="I7437" t="s">
        <v>26</v>
      </c>
      <c r="J7437" t="s">
        <v>8833</v>
      </c>
      <c r="K7437" t="s">
        <v>42</v>
      </c>
      <c r="L7437">
        <v>93030</v>
      </c>
      <c r="M7437" t="s">
        <v>43</v>
      </c>
      <c r="N7437" t="s">
        <v>1225</v>
      </c>
      <c r="O7437" t="s">
        <v>45</v>
      </c>
      <c r="P7437" t="s">
        <v>74</v>
      </c>
      <c r="Q7437" t="s">
        <v>1226</v>
      </c>
      <c r="R7437">
        <v>23.135999999999999</v>
      </c>
      <c r="S7437">
        <v>6</v>
      </c>
      <c r="T7437">
        <v>0.2</v>
      </c>
      <c r="U7437">
        <v>8.3867999999999991</v>
      </c>
    </row>
    <row r="7438" spans="1:21" x14ac:dyDescent="0.25">
      <c r="A7438">
        <v>7437</v>
      </c>
      <c r="B7438" t="s">
        <v>9484</v>
      </c>
      <c r="C7438" s="1">
        <v>42211</v>
      </c>
      <c r="D7438" s="1">
        <v>42216</v>
      </c>
      <c r="E7438" t="s">
        <v>49</v>
      </c>
      <c r="F7438" t="s">
        <v>1386</v>
      </c>
      <c r="G7438" t="s">
        <v>1387</v>
      </c>
      <c r="H7438" t="s">
        <v>40</v>
      </c>
      <c r="I7438" t="s">
        <v>26</v>
      </c>
      <c r="J7438" t="s">
        <v>8833</v>
      </c>
      <c r="K7438" t="s">
        <v>42</v>
      </c>
      <c r="L7438">
        <v>93030</v>
      </c>
      <c r="M7438" t="s">
        <v>43</v>
      </c>
      <c r="N7438" t="s">
        <v>4677</v>
      </c>
      <c r="O7438" t="s">
        <v>45</v>
      </c>
      <c r="P7438" t="s">
        <v>67</v>
      </c>
      <c r="Q7438" t="s">
        <v>4678</v>
      </c>
      <c r="R7438">
        <v>99.2</v>
      </c>
      <c r="S7438">
        <v>5</v>
      </c>
      <c r="T7438">
        <v>0</v>
      </c>
      <c r="U7438">
        <v>25.792000000000002</v>
      </c>
    </row>
    <row r="7439" spans="1:21" x14ac:dyDescent="0.25">
      <c r="A7439">
        <v>7438</v>
      </c>
      <c r="B7439" t="s">
        <v>9485</v>
      </c>
      <c r="C7439" s="1">
        <v>41685</v>
      </c>
      <c r="D7439" s="1">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1" x14ac:dyDescent="0.25">
      <c r="A7440">
        <v>7439</v>
      </c>
      <c r="B7440" t="s">
        <v>9486</v>
      </c>
      <c r="C7440" s="1">
        <v>42087</v>
      </c>
      <c r="D7440" s="1">
        <v>42090</v>
      </c>
      <c r="E7440" t="s">
        <v>22</v>
      </c>
      <c r="F7440" t="s">
        <v>3673</v>
      </c>
      <c r="G7440" t="s">
        <v>3674</v>
      </c>
      <c r="H7440" t="s">
        <v>40</v>
      </c>
      <c r="I7440" t="s">
        <v>26</v>
      </c>
      <c r="J7440" t="s">
        <v>7174</v>
      </c>
      <c r="K7440" t="s">
        <v>95</v>
      </c>
      <c r="L7440">
        <v>98042</v>
      </c>
      <c r="M7440" t="s">
        <v>43</v>
      </c>
      <c r="N7440" t="s">
        <v>6038</v>
      </c>
      <c r="O7440" t="s">
        <v>31</v>
      </c>
      <c r="P7440" t="s">
        <v>64</v>
      </c>
      <c r="Q7440" t="s">
        <v>6039</v>
      </c>
      <c r="R7440">
        <v>46.9</v>
      </c>
      <c r="S7440">
        <v>5</v>
      </c>
      <c r="T7440">
        <v>0</v>
      </c>
      <c r="U7440">
        <v>13.132</v>
      </c>
    </row>
    <row r="7441" spans="1:21" x14ac:dyDescent="0.25">
      <c r="A7441">
        <v>7440</v>
      </c>
      <c r="B7441" t="s">
        <v>9487</v>
      </c>
      <c r="C7441" s="1">
        <v>42980</v>
      </c>
      <c r="D7441" s="1">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1" x14ac:dyDescent="0.25">
      <c r="A7442">
        <v>7441</v>
      </c>
      <c r="B7442" t="s">
        <v>9487</v>
      </c>
      <c r="C7442" s="1">
        <v>42980</v>
      </c>
      <c r="D7442" s="1">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236.52799999999999</v>
      </c>
      <c r="S7442">
        <v>2</v>
      </c>
      <c r="T7442">
        <v>0.2</v>
      </c>
      <c r="U7442">
        <v>-2.9565999999999999</v>
      </c>
    </row>
    <row r="7443" spans="1:21" x14ac:dyDescent="0.25">
      <c r="A7443">
        <v>7442</v>
      </c>
      <c r="B7443" t="s">
        <v>9488</v>
      </c>
      <c r="C7443" s="1">
        <v>42324</v>
      </c>
      <c r="D7443" s="1">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8.6940000000000008</v>
      </c>
    </row>
    <row r="7444" spans="1:21" x14ac:dyDescent="0.25">
      <c r="A7444">
        <v>7443</v>
      </c>
      <c r="B7444" t="s">
        <v>9489</v>
      </c>
      <c r="C7444" s="1">
        <v>41982</v>
      </c>
      <c r="D7444" s="1">
        <v>41984</v>
      </c>
      <c r="E7444" t="s">
        <v>187</v>
      </c>
      <c r="F7444" t="s">
        <v>9001</v>
      </c>
      <c r="G7444" t="s">
        <v>9002</v>
      </c>
      <c r="H7444" t="s">
        <v>40</v>
      </c>
      <c r="I7444" t="s">
        <v>26</v>
      </c>
      <c r="J7444" t="s">
        <v>3159</v>
      </c>
      <c r="K7444" t="s">
        <v>103</v>
      </c>
      <c r="L7444">
        <v>78521</v>
      </c>
      <c r="M7444" t="s">
        <v>104</v>
      </c>
      <c r="N7444" t="s">
        <v>567</v>
      </c>
      <c r="O7444" t="s">
        <v>45</v>
      </c>
      <c r="P7444" t="s">
        <v>89</v>
      </c>
      <c r="Q7444" t="s">
        <v>568</v>
      </c>
      <c r="R7444">
        <v>10.688000000000001</v>
      </c>
      <c r="S7444">
        <v>2</v>
      </c>
      <c r="T7444">
        <v>0.2</v>
      </c>
      <c r="U7444">
        <v>3.7408000000000001</v>
      </c>
    </row>
    <row r="7445" spans="1:21" x14ac:dyDescent="0.25">
      <c r="A7445">
        <v>7444</v>
      </c>
      <c r="B7445" t="s">
        <v>9489</v>
      </c>
      <c r="C7445" s="1">
        <v>41982</v>
      </c>
      <c r="D7445" s="1">
        <v>41984</v>
      </c>
      <c r="E7445" t="s">
        <v>187</v>
      </c>
      <c r="F7445" t="s">
        <v>9001</v>
      </c>
      <c r="G7445" t="s">
        <v>9002</v>
      </c>
      <c r="H7445" t="s">
        <v>40</v>
      </c>
      <c r="I7445" t="s">
        <v>26</v>
      </c>
      <c r="J7445" t="s">
        <v>3159</v>
      </c>
      <c r="K7445" t="s">
        <v>103</v>
      </c>
      <c r="L7445">
        <v>78521</v>
      </c>
      <c r="M7445" t="s">
        <v>104</v>
      </c>
      <c r="N7445" t="s">
        <v>2324</v>
      </c>
      <c r="O7445" t="s">
        <v>45</v>
      </c>
      <c r="P7445" t="s">
        <v>58</v>
      </c>
      <c r="Q7445" t="s">
        <v>2325</v>
      </c>
      <c r="R7445">
        <v>237.096</v>
      </c>
      <c r="S7445">
        <v>3</v>
      </c>
      <c r="T7445">
        <v>0.2</v>
      </c>
      <c r="U7445">
        <v>20.745899999999999</v>
      </c>
    </row>
    <row r="7446" spans="1:21" x14ac:dyDescent="0.25">
      <c r="A7446">
        <v>7445</v>
      </c>
      <c r="B7446" t="s">
        <v>9490</v>
      </c>
      <c r="C7446" s="1">
        <v>42769</v>
      </c>
      <c r="D7446" s="1">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5.1840000000000002</v>
      </c>
      <c r="S7446">
        <v>1</v>
      </c>
      <c r="T7446">
        <v>0.2</v>
      </c>
      <c r="U7446">
        <v>1.8144</v>
      </c>
    </row>
    <row r="7447" spans="1:21" x14ac:dyDescent="0.25">
      <c r="A7447">
        <v>7446</v>
      </c>
      <c r="B7447" t="s">
        <v>9490</v>
      </c>
      <c r="C7447" s="1">
        <v>42769</v>
      </c>
      <c r="D7447" s="1">
        <v>42773</v>
      </c>
      <c r="E7447" t="s">
        <v>22</v>
      </c>
      <c r="F7447" t="s">
        <v>2317</v>
      </c>
      <c r="G7447" t="s">
        <v>2318</v>
      </c>
      <c r="H7447" t="s">
        <v>101</v>
      </c>
      <c r="I7447" t="s">
        <v>26</v>
      </c>
      <c r="J7447" t="s">
        <v>302</v>
      </c>
      <c r="K7447" t="s">
        <v>210</v>
      </c>
      <c r="L7447">
        <v>60610</v>
      </c>
      <c r="M7447" t="s">
        <v>104</v>
      </c>
      <c r="N7447" t="s">
        <v>6543</v>
      </c>
      <c r="O7447" t="s">
        <v>45</v>
      </c>
      <c r="P7447" t="s">
        <v>89</v>
      </c>
      <c r="Q7447" t="s">
        <v>6544</v>
      </c>
      <c r="R7447">
        <v>65.584000000000003</v>
      </c>
      <c r="S7447">
        <v>2</v>
      </c>
      <c r="T7447">
        <v>0.2</v>
      </c>
      <c r="U7447">
        <v>23.7742</v>
      </c>
    </row>
    <row r="7448" spans="1:21" x14ac:dyDescent="0.25">
      <c r="A7448">
        <v>7447</v>
      </c>
      <c r="B7448" t="s">
        <v>9490</v>
      </c>
      <c r="C7448" s="1">
        <v>42769</v>
      </c>
      <c r="D7448" s="1">
        <v>42773</v>
      </c>
      <c r="E7448" t="s">
        <v>22</v>
      </c>
      <c r="F7448" t="s">
        <v>2317</v>
      </c>
      <c r="G7448" t="s">
        <v>2318</v>
      </c>
      <c r="H7448" t="s">
        <v>101</v>
      </c>
      <c r="I7448" t="s">
        <v>26</v>
      </c>
      <c r="J7448" t="s">
        <v>302</v>
      </c>
      <c r="K7448" t="s">
        <v>210</v>
      </c>
      <c r="L7448">
        <v>60610</v>
      </c>
      <c r="M7448" t="s">
        <v>104</v>
      </c>
      <c r="N7448" t="s">
        <v>5219</v>
      </c>
      <c r="O7448" t="s">
        <v>31</v>
      </c>
      <c r="P7448" t="s">
        <v>64</v>
      </c>
      <c r="Q7448" t="s">
        <v>5220</v>
      </c>
      <c r="R7448">
        <v>22.2</v>
      </c>
      <c r="S7448">
        <v>1</v>
      </c>
      <c r="T7448">
        <v>0.6</v>
      </c>
      <c r="U7448">
        <v>-26.085000000000001</v>
      </c>
    </row>
    <row r="7449" spans="1:21" x14ac:dyDescent="0.25">
      <c r="A7449">
        <v>7448</v>
      </c>
      <c r="B7449" t="s">
        <v>9490</v>
      </c>
      <c r="C7449" s="1">
        <v>42769</v>
      </c>
      <c r="D7449" s="1">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1" x14ac:dyDescent="0.25">
      <c r="A7450">
        <v>7449</v>
      </c>
      <c r="B7450" t="s">
        <v>9491</v>
      </c>
      <c r="C7450" s="1">
        <v>43050</v>
      </c>
      <c r="D7450" s="1">
        <v>43053</v>
      </c>
      <c r="E7450" t="s">
        <v>187</v>
      </c>
      <c r="F7450" t="s">
        <v>5992</v>
      </c>
      <c r="G7450" t="s">
        <v>5993</v>
      </c>
      <c r="H7450" t="s">
        <v>25</v>
      </c>
      <c r="I7450" t="s">
        <v>26</v>
      </c>
      <c r="J7450" t="s">
        <v>5145</v>
      </c>
      <c r="K7450" t="s">
        <v>334</v>
      </c>
      <c r="L7450">
        <v>37918</v>
      </c>
      <c r="M7450" t="s">
        <v>29</v>
      </c>
      <c r="N7450" t="s">
        <v>2514</v>
      </c>
      <c r="O7450" t="s">
        <v>31</v>
      </c>
      <c r="P7450" t="s">
        <v>64</v>
      </c>
      <c r="Q7450" t="s">
        <v>2515</v>
      </c>
      <c r="R7450">
        <v>88.92</v>
      </c>
      <c r="S7450">
        <v>5</v>
      </c>
      <c r="T7450">
        <v>0.2</v>
      </c>
      <c r="U7450">
        <v>14.4495</v>
      </c>
    </row>
    <row r="7451" spans="1:21" x14ac:dyDescent="0.25">
      <c r="A7451">
        <v>7450</v>
      </c>
      <c r="B7451" t="s">
        <v>9492</v>
      </c>
      <c r="C7451" s="1">
        <v>42995</v>
      </c>
      <c r="D7451" s="1">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3.2214</v>
      </c>
    </row>
    <row r="7452" spans="1:21" x14ac:dyDescent="0.25">
      <c r="A7452">
        <v>7451</v>
      </c>
      <c r="B7452" t="s">
        <v>9492</v>
      </c>
      <c r="C7452" s="1">
        <v>42995</v>
      </c>
      <c r="D7452" s="1">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-77.332999999999998</v>
      </c>
    </row>
    <row r="7453" spans="1:21" x14ac:dyDescent="0.25">
      <c r="A7453">
        <v>7452</v>
      </c>
      <c r="B7453" t="s">
        <v>9492</v>
      </c>
      <c r="C7453" s="1">
        <v>42995</v>
      </c>
      <c r="D7453" s="1">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5.8</v>
      </c>
      <c r="S7453">
        <v>5</v>
      </c>
      <c r="T7453">
        <v>0.8</v>
      </c>
      <c r="U7453">
        <v>-10.15</v>
      </c>
    </row>
    <row r="7454" spans="1:21" x14ac:dyDescent="0.25">
      <c r="A7454">
        <v>7453</v>
      </c>
      <c r="B7454" t="s">
        <v>9492</v>
      </c>
      <c r="C7454" s="1">
        <v>42995</v>
      </c>
      <c r="D7454" s="1">
        <v>43000</v>
      </c>
      <c r="E7454" t="s">
        <v>22</v>
      </c>
      <c r="F7454" t="s">
        <v>2662</v>
      </c>
      <c r="G7454" t="s">
        <v>2663</v>
      </c>
      <c r="H7454" t="s">
        <v>101</v>
      </c>
      <c r="I7454" t="s">
        <v>26</v>
      </c>
      <c r="J7454" t="s">
        <v>183</v>
      </c>
      <c r="K7454" t="s">
        <v>103</v>
      </c>
      <c r="L7454">
        <v>77036</v>
      </c>
      <c r="M7454" t="s">
        <v>104</v>
      </c>
      <c r="N7454" t="s">
        <v>6651</v>
      </c>
      <c r="O7454" t="s">
        <v>70</v>
      </c>
      <c r="P7454" t="s">
        <v>71</v>
      </c>
      <c r="Q7454" t="s">
        <v>6652</v>
      </c>
      <c r="R7454">
        <v>1415.76</v>
      </c>
      <c r="S7454">
        <v>6</v>
      </c>
      <c r="T7454">
        <v>0.2</v>
      </c>
      <c r="U7454">
        <v>88.484999999999999</v>
      </c>
    </row>
    <row r="7455" spans="1:21" x14ac:dyDescent="0.25">
      <c r="A7455">
        <v>7454</v>
      </c>
      <c r="B7455" t="s">
        <v>9493</v>
      </c>
      <c r="C7455" s="1">
        <v>42911</v>
      </c>
      <c r="D7455" s="1">
        <v>42917</v>
      </c>
      <c r="E7455" t="s">
        <v>49</v>
      </c>
      <c r="F7455" t="s">
        <v>2084</v>
      </c>
      <c r="G7455" t="s">
        <v>2085</v>
      </c>
      <c r="H7455" t="s">
        <v>25</v>
      </c>
      <c r="I7455" t="s">
        <v>26</v>
      </c>
      <c r="J7455" t="s">
        <v>6314</v>
      </c>
      <c r="K7455" t="s">
        <v>210</v>
      </c>
      <c r="L7455">
        <v>60440</v>
      </c>
      <c r="M7455" t="s">
        <v>104</v>
      </c>
      <c r="N7455" t="s">
        <v>3570</v>
      </c>
      <c r="O7455" t="s">
        <v>70</v>
      </c>
      <c r="P7455" t="s">
        <v>71</v>
      </c>
      <c r="Q7455" t="s">
        <v>3571</v>
      </c>
      <c r="R7455">
        <v>148.47999999999999</v>
      </c>
      <c r="S7455">
        <v>2</v>
      </c>
      <c r="T7455">
        <v>0.2</v>
      </c>
      <c r="U7455">
        <v>16.704000000000001</v>
      </c>
    </row>
    <row r="7456" spans="1:21" x14ac:dyDescent="0.25">
      <c r="A7456">
        <v>7455</v>
      </c>
      <c r="B7456" t="s">
        <v>9494</v>
      </c>
      <c r="C7456" s="1">
        <v>42581</v>
      </c>
      <c r="D7456" s="1">
        <v>42586</v>
      </c>
      <c r="E7456" t="s">
        <v>49</v>
      </c>
      <c r="F7456" t="s">
        <v>2891</v>
      </c>
      <c r="G7456" t="s">
        <v>2892</v>
      </c>
      <c r="H7456" t="s">
        <v>25</v>
      </c>
      <c r="I7456" t="s">
        <v>26</v>
      </c>
      <c r="J7456" t="s">
        <v>302</v>
      </c>
      <c r="K7456" t="s">
        <v>210</v>
      </c>
      <c r="L7456">
        <v>60623</v>
      </c>
      <c r="M7456" t="s">
        <v>104</v>
      </c>
      <c r="N7456" t="s">
        <v>5737</v>
      </c>
      <c r="O7456" t="s">
        <v>45</v>
      </c>
      <c r="P7456" t="s">
        <v>46</v>
      </c>
      <c r="Q7456" t="s">
        <v>5738</v>
      </c>
      <c r="R7456">
        <v>9.2479999999999993</v>
      </c>
      <c r="S7456">
        <v>4</v>
      </c>
      <c r="T7456">
        <v>0.2</v>
      </c>
      <c r="U7456">
        <v>3.1212</v>
      </c>
    </row>
    <row r="7457" spans="1:21" x14ac:dyDescent="0.25">
      <c r="A7457">
        <v>7456</v>
      </c>
      <c r="B7457" t="s">
        <v>9494</v>
      </c>
      <c r="C7457" s="1">
        <v>42581</v>
      </c>
      <c r="D7457" s="1">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51.831200000000003</v>
      </c>
    </row>
    <row r="7458" spans="1:21" x14ac:dyDescent="0.25">
      <c r="A7458">
        <v>7457</v>
      </c>
      <c r="B7458" t="s">
        <v>9495</v>
      </c>
      <c r="C7458" s="1">
        <v>42110</v>
      </c>
      <c r="D7458" s="1">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row>
    <row r="7459" spans="1:21" x14ac:dyDescent="0.25">
      <c r="A7459">
        <v>7458</v>
      </c>
      <c r="B7459" t="s">
        <v>9495</v>
      </c>
      <c r="C7459" s="1">
        <v>42110</v>
      </c>
      <c r="D7459" s="1">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row>
    <row r="7460" spans="1:21" x14ac:dyDescent="0.25">
      <c r="A7460">
        <v>7459</v>
      </c>
      <c r="B7460" t="s">
        <v>9495</v>
      </c>
      <c r="C7460" s="1">
        <v>42110</v>
      </c>
      <c r="D7460" s="1">
        <v>42112</v>
      </c>
      <c r="E7460" t="s">
        <v>187</v>
      </c>
      <c r="F7460" t="s">
        <v>2726</v>
      </c>
      <c r="G7460" t="s">
        <v>2727</v>
      </c>
      <c r="H7460" t="s">
        <v>25</v>
      </c>
      <c r="I7460" t="s">
        <v>26</v>
      </c>
      <c r="J7460" t="s">
        <v>2241</v>
      </c>
      <c r="K7460" t="s">
        <v>318</v>
      </c>
      <c r="L7460">
        <v>22980</v>
      </c>
      <c r="M7460" t="s">
        <v>29</v>
      </c>
      <c r="N7460" t="s">
        <v>5351</v>
      </c>
      <c r="O7460" t="s">
        <v>31</v>
      </c>
      <c r="P7460" t="s">
        <v>64</v>
      </c>
      <c r="Q7460" t="s">
        <v>5352</v>
      </c>
      <c r="R7460">
        <v>1196.8599999999999</v>
      </c>
      <c r="S7460">
        <v>7</v>
      </c>
      <c r="T7460">
        <v>0</v>
      </c>
      <c r="U7460">
        <v>119.68600000000001</v>
      </c>
    </row>
    <row r="7461" spans="1:21" x14ac:dyDescent="0.25">
      <c r="A7461">
        <v>7460</v>
      </c>
      <c r="B7461" t="s">
        <v>9495</v>
      </c>
      <c r="C7461" s="1">
        <v>42110</v>
      </c>
      <c r="D7461" s="1">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row>
    <row r="7462" spans="1:21" x14ac:dyDescent="0.25">
      <c r="A7462">
        <v>7461</v>
      </c>
      <c r="B7462" t="s">
        <v>9496</v>
      </c>
      <c r="C7462" s="1">
        <v>42105</v>
      </c>
      <c r="D7462" s="1">
        <v>42108</v>
      </c>
      <c r="E7462" t="s">
        <v>22</v>
      </c>
      <c r="F7462" t="s">
        <v>4037</v>
      </c>
      <c r="G7462" t="s">
        <v>4038</v>
      </c>
      <c r="H7462" t="s">
        <v>25</v>
      </c>
      <c r="I7462" t="s">
        <v>26</v>
      </c>
      <c r="J7462" t="s">
        <v>41</v>
      </c>
      <c r="K7462" t="s">
        <v>42</v>
      </c>
      <c r="L7462">
        <v>90004</v>
      </c>
      <c r="M7462" t="s">
        <v>43</v>
      </c>
      <c r="N7462" t="s">
        <v>7670</v>
      </c>
      <c r="O7462" t="s">
        <v>70</v>
      </c>
      <c r="P7462" t="s">
        <v>1218</v>
      </c>
      <c r="Q7462" t="s">
        <v>7671</v>
      </c>
      <c r="R7462">
        <v>639.96799999999996</v>
      </c>
      <c r="S7462">
        <v>4</v>
      </c>
      <c r="T7462">
        <v>0.2</v>
      </c>
      <c r="U7462">
        <v>215.98920000000001</v>
      </c>
    </row>
    <row r="7463" spans="1:21" x14ac:dyDescent="0.25">
      <c r="A7463">
        <v>7462</v>
      </c>
      <c r="B7463" t="s">
        <v>9496</v>
      </c>
      <c r="C7463" s="1">
        <v>42105</v>
      </c>
      <c r="D7463" s="1">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24.269600000000001</v>
      </c>
    </row>
    <row r="7464" spans="1:21" x14ac:dyDescent="0.25">
      <c r="A7464">
        <v>7463</v>
      </c>
      <c r="B7464" t="s">
        <v>9497</v>
      </c>
      <c r="C7464" s="1">
        <v>42062</v>
      </c>
      <c r="D7464" s="1">
        <v>42064</v>
      </c>
      <c r="E7464" t="s">
        <v>22</v>
      </c>
      <c r="F7464" t="s">
        <v>646</v>
      </c>
      <c r="G7464" t="s">
        <v>647</v>
      </c>
      <c r="H7464" t="s">
        <v>25</v>
      </c>
      <c r="I7464" t="s">
        <v>26</v>
      </c>
      <c r="J7464" t="s">
        <v>94</v>
      </c>
      <c r="K7464" t="s">
        <v>95</v>
      </c>
      <c r="L7464">
        <v>98105</v>
      </c>
      <c r="M7464" t="s">
        <v>43</v>
      </c>
      <c r="N7464" t="s">
        <v>1318</v>
      </c>
      <c r="O7464" t="s">
        <v>70</v>
      </c>
      <c r="P7464" t="s">
        <v>160</v>
      </c>
      <c r="Q7464" t="s">
        <v>1319</v>
      </c>
      <c r="R7464">
        <v>538.91999999999996</v>
      </c>
      <c r="S7464">
        <v>9</v>
      </c>
      <c r="T7464">
        <v>0</v>
      </c>
      <c r="U7464">
        <v>80.837999999999994</v>
      </c>
    </row>
    <row r="7465" spans="1:21" x14ac:dyDescent="0.25">
      <c r="A7465">
        <v>7464</v>
      </c>
      <c r="B7465" t="s">
        <v>9498</v>
      </c>
      <c r="C7465" s="1">
        <v>42621</v>
      </c>
      <c r="D7465" s="1">
        <v>42628</v>
      </c>
      <c r="E7465" t="s">
        <v>49</v>
      </c>
      <c r="F7465" t="s">
        <v>3655</v>
      </c>
      <c r="G7465" t="s">
        <v>3656</v>
      </c>
      <c r="H7465" t="s">
        <v>25</v>
      </c>
      <c r="I7465" t="s">
        <v>26</v>
      </c>
      <c r="J7465" t="s">
        <v>6503</v>
      </c>
      <c r="K7465" t="s">
        <v>42</v>
      </c>
      <c r="L7465">
        <v>93277</v>
      </c>
      <c r="M7465" t="s">
        <v>43</v>
      </c>
      <c r="N7465" t="s">
        <v>6116</v>
      </c>
      <c r="O7465" t="s">
        <v>45</v>
      </c>
      <c r="P7465" t="s">
        <v>67</v>
      </c>
      <c r="Q7465" t="s">
        <v>6117</v>
      </c>
      <c r="R7465">
        <v>14.88</v>
      </c>
      <c r="S7465">
        <v>2</v>
      </c>
      <c r="T7465">
        <v>0</v>
      </c>
      <c r="U7465">
        <v>3.72</v>
      </c>
    </row>
    <row r="7466" spans="1:21" x14ac:dyDescent="0.25">
      <c r="A7466">
        <v>7465</v>
      </c>
      <c r="B7466" t="s">
        <v>9498</v>
      </c>
      <c r="C7466" s="1">
        <v>42621</v>
      </c>
      <c r="D7466" s="1">
        <v>42628</v>
      </c>
      <c r="E7466" t="s">
        <v>49</v>
      </c>
      <c r="F7466" t="s">
        <v>3655</v>
      </c>
      <c r="G7466" t="s">
        <v>3656</v>
      </c>
      <c r="H7466" t="s">
        <v>25</v>
      </c>
      <c r="I7466" t="s">
        <v>26</v>
      </c>
      <c r="J7466" t="s">
        <v>6503</v>
      </c>
      <c r="K7466" t="s">
        <v>42</v>
      </c>
      <c r="L7466">
        <v>93277</v>
      </c>
      <c r="M7466" t="s">
        <v>43</v>
      </c>
      <c r="N7466" t="s">
        <v>6595</v>
      </c>
      <c r="O7466" t="s">
        <v>45</v>
      </c>
      <c r="P7466" t="s">
        <v>89</v>
      </c>
      <c r="Q7466" t="s">
        <v>6596</v>
      </c>
      <c r="R7466">
        <v>34.24</v>
      </c>
      <c r="S7466">
        <v>8</v>
      </c>
      <c r="T7466">
        <v>0</v>
      </c>
      <c r="U7466">
        <v>15.407999999999999</v>
      </c>
    </row>
    <row r="7467" spans="1:21" x14ac:dyDescent="0.25">
      <c r="A7467">
        <v>7466</v>
      </c>
      <c r="B7467" t="s">
        <v>9498</v>
      </c>
      <c r="C7467" s="1">
        <v>42621</v>
      </c>
      <c r="D7467" s="1">
        <v>42628</v>
      </c>
      <c r="E7467" t="s">
        <v>49</v>
      </c>
      <c r="F7467" t="s">
        <v>3655</v>
      </c>
      <c r="G7467" t="s">
        <v>3656</v>
      </c>
      <c r="H7467" t="s">
        <v>25</v>
      </c>
      <c r="I7467" t="s">
        <v>26</v>
      </c>
      <c r="J7467" t="s">
        <v>6503</v>
      </c>
      <c r="K7467" t="s">
        <v>42</v>
      </c>
      <c r="L7467">
        <v>93277</v>
      </c>
      <c r="M7467" t="s">
        <v>43</v>
      </c>
      <c r="N7467" t="s">
        <v>2068</v>
      </c>
      <c r="O7467" t="s">
        <v>45</v>
      </c>
      <c r="P7467" t="s">
        <v>58</v>
      </c>
      <c r="Q7467" t="s">
        <v>2069</v>
      </c>
      <c r="R7467">
        <v>261.74</v>
      </c>
      <c r="S7467">
        <v>2</v>
      </c>
      <c r="T7467">
        <v>0</v>
      </c>
      <c r="U7467">
        <v>65.435000000000002</v>
      </c>
    </row>
    <row r="7468" spans="1:21" x14ac:dyDescent="0.25">
      <c r="A7468">
        <v>7467</v>
      </c>
      <c r="B7468" t="s">
        <v>9499</v>
      </c>
      <c r="C7468" s="1">
        <v>42509</v>
      </c>
      <c r="D7468" s="1">
        <v>42513</v>
      </c>
      <c r="E7468" t="s">
        <v>49</v>
      </c>
      <c r="F7468" t="s">
        <v>6645</v>
      </c>
      <c r="G7468" t="s">
        <v>6646</v>
      </c>
      <c r="H7468" t="s">
        <v>40</v>
      </c>
      <c r="I7468" t="s">
        <v>26</v>
      </c>
      <c r="J7468" t="s">
        <v>41</v>
      </c>
      <c r="K7468" t="s">
        <v>42</v>
      </c>
      <c r="L7468">
        <v>90008</v>
      </c>
      <c r="M7468" t="s">
        <v>43</v>
      </c>
      <c r="N7468" t="s">
        <v>7355</v>
      </c>
      <c r="O7468" t="s">
        <v>45</v>
      </c>
      <c r="P7468" t="s">
        <v>77</v>
      </c>
      <c r="Q7468" t="s">
        <v>1432</v>
      </c>
      <c r="R7468">
        <v>87.84</v>
      </c>
      <c r="S7468">
        <v>8</v>
      </c>
      <c r="T7468">
        <v>0</v>
      </c>
      <c r="U7468">
        <v>23.716799999999999</v>
      </c>
    </row>
    <row r="7469" spans="1:21" x14ac:dyDescent="0.25">
      <c r="A7469">
        <v>7468</v>
      </c>
      <c r="B7469" t="s">
        <v>9500</v>
      </c>
      <c r="C7469" s="1">
        <v>43050</v>
      </c>
      <c r="D7469" s="1">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11.8728</v>
      </c>
    </row>
    <row r="7470" spans="1:21" x14ac:dyDescent="0.25">
      <c r="A7470">
        <v>7469</v>
      </c>
      <c r="B7470" t="s">
        <v>9501</v>
      </c>
      <c r="C7470" s="1">
        <v>41897</v>
      </c>
      <c r="D7470" s="1">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v>
      </c>
      <c r="S7470">
        <v>3</v>
      </c>
      <c r="T7470">
        <v>0</v>
      </c>
      <c r="U7470">
        <v>7.0217999999999998</v>
      </c>
    </row>
    <row r="7471" spans="1:21" x14ac:dyDescent="0.25">
      <c r="A7471">
        <v>7470</v>
      </c>
      <c r="B7471" t="s">
        <v>9501</v>
      </c>
      <c r="C7471" s="1">
        <v>41897</v>
      </c>
      <c r="D7471" s="1">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6.2607999999999997</v>
      </c>
    </row>
    <row r="7472" spans="1:21" x14ac:dyDescent="0.25">
      <c r="A7472">
        <v>7471</v>
      </c>
      <c r="B7472" t="s">
        <v>9502</v>
      </c>
      <c r="C7472" s="1">
        <v>42262</v>
      </c>
      <c r="D7472" s="1">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3.5760000000000001</v>
      </c>
      <c r="S7472">
        <v>4</v>
      </c>
      <c r="T7472">
        <v>0.7</v>
      </c>
      <c r="U7472">
        <v>-2.8607999999999998</v>
      </c>
    </row>
    <row r="7473" spans="1:21" x14ac:dyDescent="0.25">
      <c r="A7473">
        <v>7472</v>
      </c>
      <c r="B7473" t="s">
        <v>9502</v>
      </c>
      <c r="C7473" s="1">
        <v>42262</v>
      </c>
      <c r="D7473" s="1">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-29.436800000000002</v>
      </c>
    </row>
    <row r="7474" spans="1:21" x14ac:dyDescent="0.25">
      <c r="A7474">
        <v>7473</v>
      </c>
      <c r="B7474" t="s">
        <v>9503</v>
      </c>
      <c r="C7474" s="1">
        <v>42552</v>
      </c>
      <c r="D7474" s="1">
        <v>42554</v>
      </c>
      <c r="E7474" t="s">
        <v>187</v>
      </c>
      <c r="F7474" t="s">
        <v>6147</v>
      </c>
      <c r="G7474" t="s">
        <v>6148</v>
      </c>
      <c r="H7474" t="s">
        <v>101</v>
      </c>
      <c r="I7474" t="s">
        <v>26</v>
      </c>
      <c r="J7474" t="s">
        <v>7884</v>
      </c>
      <c r="K7474" t="s">
        <v>120</v>
      </c>
      <c r="L7474">
        <v>84043</v>
      </c>
      <c r="M7474" t="s">
        <v>43</v>
      </c>
      <c r="N7474" t="s">
        <v>5433</v>
      </c>
      <c r="O7474" t="s">
        <v>70</v>
      </c>
      <c r="P7474" t="s">
        <v>1218</v>
      </c>
      <c r="Q7474" t="s">
        <v>5434</v>
      </c>
      <c r="R7474">
        <v>1499.95</v>
      </c>
      <c r="S7474">
        <v>5</v>
      </c>
      <c r="T7474">
        <v>0</v>
      </c>
      <c r="U7474">
        <v>449.98500000000001</v>
      </c>
    </row>
    <row r="7475" spans="1:21" x14ac:dyDescent="0.25">
      <c r="A7475">
        <v>7474</v>
      </c>
      <c r="B7475" t="s">
        <v>9504</v>
      </c>
      <c r="C7475" s="1">
        <v>42470</v>
      </c>
      <c r="D7475" s="1">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v>
      </c>
      <c r="S7475">
        <v>4</v>
      </c>
      <c r="T7475">
        <v>0.2</v>
      </c>
      <c r="U7475">
        <v>3.2223999999999999</v>
      </c>
    </row>
    <row r="7476" spans="1:21" x14ac:dyDescent="0.25">
      <c r="A7476">
        <v>7475</v>
      </c>
      <c r="B7476" t="s">
        <v>9505</v>
      </c>
      <c r="C7476" s="1">
        <v>41645</v>
      </c>
      <c r="D7476" s="1">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746.40779999999995</v>
      </c>
    </row>
    <row r="7477" spans="1:21" x14ac:dyDescent="0.25">
      <c r="A7477">
        <v>7476</v>
      </c>
      <c r="B7477" t="s">
        <v>9505</v>
      </c>
      <c r="C7477" s="1">
        <v>41645</v>
      </c>
      <c r="D7477" s="1">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row>
    <row r="7478" spans="1:21" x14ac:dyDescent="0.25">
      <c r="A7478">
        <v>7477</v>
      </c>
      <c r="B7478" t="s">
        <v>9505</v>
      </c>
      <c r="C7478" s="1">
        <v>41645</v>
      </c>
      <c r="D7478" s="1">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v>
      </c>
    </row>
    <row r="7479" spans="1:21" x14ac:dyDescent="0.25">
      <c r="A7479">
        <v>7478</v>
      </c>
      <c r="B7479" t="s">
        <v>9505</v>
      </c>
      <c r="C7479" s="1">
        <v>41645</v>
      </c>
      <c r="D7479" s="1">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113.6742</v>
      </c>
    </row>
    <row r="7480" spans="1:21" x14ac:dyDescent="0.25">
      <c r="A7480">
        <v>7479</v>
      </c>
      <c r="B7480" t="s">
        <v>9505</v>
      </c>
      <c r="C7480" s="1">
        <v>41645</v>
      </c>
      <c r="D7480" s="1">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row>
    <row r="7481" spans="1:21" x14ac:dyDescent="0.25">
      <c r="A7481">
        <v>7480</v>
      </c>
      <c r="B7481" t="s">
        <v>9505</v>
      </c>
      <c r="C7481" s="1">
        <v>41645</v>
      </c>
      <c r="D7481" s="1">
        <v>41649</v>
      </c>
      <c r="E7481" t="s">
        <v>49</v>
      </c>
      <c r="F7481" t="s">
        <v>3923</v>
      </c>
      <c r="G7481" t="s">
        <v>3924</v>
      </c>
      <c r="H7481" t="s">
        <v>101</v>
      </c>
      <c r="I7481" t="s">
        <v>26</v>
      </c>
      <c r="J7481" t="s">
        <v>27</v>
      </c>
      <c r="K7481" t="s">
        <v>28</v>
      </c>
      <c r="L7481">
        <v>42420</v>
      </c>
      <c r="M7481" t="s">
        <v>29</v>
      </c>
      <c r="N7481" t="s">
        <v>6419</v>
      </c>
      <c r="O7481" t="s">
        <v>45</v>
      </c>
      <c r="P7481" t="s">
        <v>268</v>
      </c>
      <c r="Q7481" t="s">
        <v>6420</v>
      </c>
      <c r="R7481">
        <v>31.12</v>
      </c>
      <c r="S7481">
        <v>4</v>
      </c>
      <c r="T7481">
        <v>0</v>
      </c>
      <c r="U7481">
        <v>0.31119999999999998</v>
      </c>
    </row>
    <row r="7482" spans="1:21" x14ac:dyDescent="0.25">
      <c r="A7482">
        <v>7481</v>
      </c>
      <c r="B7482" t="s">
        <v>9505</v>
      </c>
      <c r="C7482" s="1">
        <v>41645</v>
      </c>
      <c r="D7482" s="1">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row>
    <row r="7483" spans="1:21" x14ac:dyDescent="0.25">
      <c r="A7483">
        <v>7482</v>
      </c>
      <c r="B7483" t="s">
        <v>9506</v>
      </c>
      <c r="C7483" s="1">
        <v>42614</v>
      </c>
      <c r="D7483" s="1">
        <v>42616</v>
      </c>
      <c r="E7483" t="s">
        <v>22</v>
      </c>
      <c r="F7483" t="s">
        <v>6486</v>
      </c>
      <c r="G7483" t="s">
        <v>6487</v>
      </c>
      <c r="H7483" t="s">
        <v>101</v>
      </c>
      <c r="I7483" t="s">
        <v>26</v>
      </c>
      <c r="J7483" t="s">
        <v>1459</v>
      </c>
      <c r="K7483" t="s">
        <v>42</v>
      </c>
      <c r="L7483">
        <v>92646</v>
      </c>
      <c r="M7483" t="s">
        <v>43</v>
      </c>
      <c r="N7483" t="s">
        <v>525</v>
      </c>
      <c r="O7483" t="s">
        <v>45</v>
      </c>
      <c r="P7483" t="s">
        <v>172</v>
      </c>
      <c r="Q7483" t="s">
        <v>526</v>
      </c>
      <c r="R7483">
        <v>12.78</v>
      </c>
      <c r="S7483">
        <v>1</v>
      </c>
      <c r="T7483">
        <v>0</v>
      </c>
      <c r="U7483">
        <v>5.7510000000000003</v>
      </c>
    </row>
    <row r="7484" spans="1:21" x14ac:dyDescent="0.25">
      <c r="A7484">
        <v>7483</v>
      </c>
      <c r="B7484" t="s">
        <v>9507</v>
      </c>
      <c r="C7484" s="1">
        <v>41905</v>
      </c>
      <c r="D7484" s="1">
        <v>41912</v>
      </c>
      <c r="E7484" t="s">
        <v>49</v>
      </c>
      <c r="F7484" t="s">
        <v>5932</v>
      </c>
      <c r="G7484" t="s">
        <v>5933</v>
      </c>
      <c r="H7484" t="s">
        <v>101</v>
      </c>
      <c r="I7484" t="s">
        <v>26</v>
      </c>
      <c r="J7484" t="s">
        <v>265</v>
      </c>
      <c r="K7484" t="s">
        <v>266</v>
      </c>
      <c r="L7484">
        <v>10011</v>
      </c>
      <c r="M7484" t="s">
        <v>147</v>
      </c>
      <c r="N7484" t="s">
        <v>324</v>
      </c>
      <c r="O7484" t="s">
        <v>45</v>
      </c>
      <c r="P7484" t="s">
        <v>74</v>
      </c>
      <c r="Q7484" t="s">
        <v>325</v>
      </c>
      <c r="R7484">
        <v>18.463999999999999</v>
      </c>
      <c r="S7484">
        <v>4</v>
      </c>
      <c r="T7484">
        <v>0.2</v>
      </c>
      <c r="U7484">
        <v>6.9240000000000004</v>
      </c>
    </row>
    <row r="7485" spans="1:21" x14ac:dyDescent="0.25">
      <c r="A7485">
        <v>7484</v>
      </c>
      <c r="B7485" t="s">
        <v>9508</v>
      </c>
      <c r="C7485" s="1">
        <v>41988</v>
      </c>
      <c r="D7485" s="1">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v>
      </c>
    </row>
    <row r="7486" spans="1:21" x14ac:dyDescent="0.25">
      <c r="A7486">
        <v>7485</v>
      </c>
      <c r="B7486" t="s">
        <v>9509</v>
      </c>
      <c r="C7486" s="1">
        <v>43097</v>
      </c>
      <c r="D7486" s="1">
        <v>43102</v>
      </c>
      <c r="E7486" t="s">
        <v>49</v>
      </c>
      <c r="F7486" t="s">
        <v>376</v>
      </c>
      <c r="G7486" t="s">
        <v>377</v>
      </c>
      <c r="H7486" t="s">
        <v>101</v>
      </c>
      <c r="I7486" t="s">
        <v>26</v>
      </c>
      <c r="J7486" t="s">
        <v>7455</v>
      </c>
      <c r="K7486" t="s">
        <v>7456</v>
      </c>
      <c r="L7486">
        <v>58103</v>
      </c>
      <c r="M7486" t="s">
        <v>104</v>
      </c>
      <c r="N7486" t="s">
        <v>9510</v>
      </c>
      <c r="O7486" t="s">
        <v>45</v>
      </c>
      <c r="P7486" t="s">
        <v>67</v>
      </c>
      <c r="Q7486" t="s">
        <v>3042</v>
      </c>
      <c r="R7486">
        <v>2.48</v>
      </c>
      <c r="S7486">
        <v>1</v>
      </c>
      <c r="T7486">
        <v>0</v>
      </c>
      <c r="U7486">
        <v>0.86799999999999999</v>
      </c>
    </row>
    <row r="7487" spans="1:21" x14ac:dyDescent="0.25">
      <c r="A7487">
        <v>7486</v>
      </c>
      <c r="B7487" t="s">
        <v>9509</v>
      </c>
      <c r="C7487" s="1">
        <v>43097</v>
      </c>
      <c r="D7487" s="1">
        <v>43102</v>
      </c>
      <c r="E7487" t="s">
        <v>49</v>
      </c>
      <c r="F7487" t="s">
        <v>376</v>
      </c>
      <c r="G7487" t="s">
        <v>377</v>
      </c>
      <c r="H7487" t="s">
        <v>101</v>
      </c>
      <c r="I7487" t="s">
        <v>26</v>
      </c>
      <c r="J7487" t="s">
        <v>7455</v>
      </c>
      <c r="K7487" t="s">
        <v>7456</v>
      </c>
      <c r="L7487">
        <v>58103</v>
      </c>
      <c r="M7487" t="s">
        <v>104</v>
      </c>
      <c r="N7487" t="s">
        <v>6384</v>
      </c>
      <c r="O7487" t="s">
        <v>45</v>
      </c>
      <c r="P7487" t="s">
        <v>74</v>
      </c>
      <c r="Q7487" t="s">
        <v>6385</v>
      </c>
      <c r="R7487">
        <v>25.9</v>
      </c>
      <c r="S7487">
        <v>5</v>
      </c>
      <c r="T7487">
        <v>0</v>
      </c>
      <c r="U7487">
        <v>12.691000000000001</v>
      </c>
    </row>
    <row r="7488" spans="1:21" x14ac:dyDescent="0.25">
      <c r="A7488">
        <v>7487</v>
      </c>
      <c r="B7488" t="s">
        <v>9511</v>
      </c>
      <c r="C7488" s="1">
        <v>42357</v>
      </c>
      <c r="D7488" s="1">
        <v>42362</v>
      </c>
      <c r="E7488" t="s">
        <v>22</v>
      </c>
      <c r="F7488" t="s">
        <v>2723</v>
      </c>
      <c r="G7488" t="s">
        <v>2724</v>
      </c>
      <c r="H7488" t="s">
        <v>101</v>
      </c>
      <c r="I7488" t="s">
        <v>26</v>
      </c>
      <c r="J7488" t="s">
        <v>243</v>
      </c>
      <c r="K7488" t="s">
        <v>2700</v>
      </c>
      <c r="L7488">
        <v>3820</v>
      </c>
      <c r="M7488" t="s">
        <v>147</v>
      </c>
      <c r="N7488" t="s">
        <v>5444</v>
      </c>
      <c r="O7488" t="s">
        <v>45</v>
      </c>
      <c r="P7488" t="s">
        <v>89</v>
      </c>
      <c r="Q7488" t="s">
        <v>5445</v>
      </c>
      <c r="R7488">
        <v>29.9</v>
      </c>
      <c r="S7488">
        <v>5</v>
      </c>
      <c r="T7488">
        <v>0</v>
      </c>
      <c r="U7488">
        <v>14.651</v>
      </c>
    </row>
    <row r="7489" spans="1:21" x14ac:dyDescent="0.25">
      <c r="A7489">
        <v>7488</v>
      </c>
      <c r="B7489" t="s">
        <v>9511</v>
      </c>
      <c r="C7489" s="1">
        <v>42357</v>
      </c>
      <c r="D7489" s="1">
        <v>42362</v>
      </c>
      <c r="E7489" t="s">
        <v>22</v>
      </c>
      <c r="F7489" t="s">
        <v>2723</v>
      </c>
      <c r="G7489" t="s">
        <v>2724</v>
      </c>
      <c r="H7489" t="s">
        <v>101</v>
      </c>
      <c r="I7489" t="s">
        <v>26</v>
      </c>
      <c r="J7489" t="s">
        <v>243</v>
      </c>
      <c r="K7489" t="s">
        <v>2700</v>
      </c>
      <c r="L7489">
        <v>3820</v>
      </c>
      <c r="M7489" t="s">
        <v>147</v>
      </c>
      <c r="N7489" t="s">
        <v>5258</v>
      </c>
      <c r="O7489" t="s">
        <v>70</v>
      </c>
      <c r="P7489" t="s">
        <v>160</v>
      </c>
      <c r="Q7489" t="s">
        <v>5259</v>
      </c>
      <c r="R7489">
        <v>2249.91</v>
      </c>
      <c r="S7489">
        <v>9</v>
      </c>
      <c r="T7489">
        <v>0</v>
      </c>
      <c r="U7489">
        <v>517.47929999999997</v>
      </c>
    </row>
    <row r="7490" spans="1:21" x14ac:dyDescent="0.25">
      <c r="A7490">
        <v>7489</v>
      </c>
      <c r="B7490" t="s">
        <v>9511</v>
      </c>
      <c r="C7490" s="1">
        <v>42357</v>
      </c>
      <c r="D7490" s="1">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-105.3164</v>
      </c>
    </row>
    <row r="7491" spans="1:21" x14ac:dyDescent="0.25">
      <c r="A7491">
        <v>7490</v>
      </c>
      <c r="B7491" t="s">
        <v>9512</v>
      </c>
      <c r="C7491" s="1">
        <v>43044</v>
      </c>
      <c r="D7491" s="1">
        <v>43048</v>
      </c>
      <c r="E7491" t="s">
        <v>49</v>
      </c>
      <c r="F7491" t="s">
        <v>7165</v>
      </c>
      <c r="G7491" t="s">
        <v>7166</v>
      </c>
      <c r="H7491" t="s">
        <v>25</v>
      </c>
      <c r="I7491" t="s">
        <v>26</v>
      </c>
      <c r="J7491" t="s">
        <v>949</v>
      </c>
      <c r="K7491" t="s">
        <v>42</v>
      </c>
      <c r="L7491">
        <v>92105</v>
      </c>
      <c r="M7491" t="s">
        <v>43</v>
      </c>
      <c r="N7491" t="s">
        <v>3360</v>
      </c>
      <c r="O7491" t="s">
        <v>45</v>
      </c>
      <c r="P7491" t="s">
        <v>89</v>
      </c>
      <c r="Q7491" t="s">
        <v>3361</v>
      </c>
      <c r="R7491">
        <v>12.96</v>
      </c>
      <c r="S7491">
        <v>2</v>
      </c>
      <c r="T7491">
        <v>0</v>
      </c>
      <c r="U7491">
        <v>6.2207999999999997</v>
      </c>
    </row>
    <row r="7492" spans="1:21" x14ac:dyDescent="0.25">
      <c r="A7492">
        <v>7491</v>
      </c>
      <c r="B7492" t="s">
        <v>9513</v>
      </c>
      <c r="C7492" s="1">
        <v>42257</v>
      </c>
      <c r="D7492" s="1">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33.070799999999998</v>
      </c>
    </row>
    <row r="7493" spans="1:21" x14ac:dyDescent="0.25">
      <c r="A7493">
        <v>7492</v>
      </c>
      <c r="B7493" t="s">
        <v>9514</v>
      </c>
      <c r="C7493" s="1">
        <v>43055</v>
      </c>
      <c r="D7493" s="1">
        <v>43055</v>
      </c>
      <c r="E7493" t="s">
        <v>1292</v>
      </c>
      <c r="F7493" t="s">
        <v>4154</v>
      </c>
      <c r="G7493" t="s">
        <v>4155</v>
      </c>
      <c r="H7493" t="s">
        <v>25</v>
      </c>
      <c r="I7493" t="s">
        <v>26</v>
      </c>
      <c r="J7493" t="s">
        <v>8515</v>
      </c>
      <c r="K7493" t="s">
        <v>266</v>
      </c>
      <c r="L7493">
        <v>13501</v>
      </c>
      <c r="M7493" t="s">
        <v>147</v>
      </c>
      <c r="N7493" t="s">
        <v>8141</v>
      </c>
      <c r="O7493" t="s">
        <v>70</v>
      </c>
      <c r="P7493" t="s">
        <v>71</v>
      </c>
      <c r="Q7493" t="s">
        <v>8142</v>
      </c>
      <c r="R7493">
        <v>119.94</v>
      </c>
      <c r="S7493">
        <v>6</v>
      </c>
      <c r="T7493">
        <v>0</v>
      </c>
      <c r="U7493">
        <v>5.9969999999999999</v>
      </c>
    </row>
    <row r="7494" spans="1:21" x14ac:dyDescent="0.25">
      <c r="A7494">
        <v>7493</v>
      </c>
      <c r="B7494" t="s">
        <v>9515</v>
      </c>
      <c r="C7494" s="1">
        <v>42989</v>
      </c>
      <c r="D7494" s="1">
        <v>42994</v>
      </c>
      <c r="E7494" t="s">
        <v>49</v>
      </c>
      <c r="F7494" t="s">
        <v>6458</v>
      </c>
      <c r="G7494" t="s">
        <v>6459</v>
      </c>
      <c r="H7494" t="s">
        <v>25</v>
      </c>
      <c r="I7494" t="s">
        <v>26</v>
      </c>
      <c r="J7494" t="s">
        <v>183</v>
      </c>
      <c r="K7494" t="s">
        <v>103</v>
      </c>
      <c r="L7494">
        <v>77070</v>
      </c>
      <c r="M7494" t="s">
        <v>104</v>
      </c>
      <c r="N7494" t="s">
        <v>5988</v>
      </c>
      <c r="O7494" t="s">
        <v>45</v>
      </c>
      <c r="P7494" t="s">
        <v>89</v>
      </c>
      <c r="Q7494" t="s">
        <v>5989</v>
      </c>
      <c r="R7494">
        <v>10.272</v>
      </c>
      <c r="S7494">
        <v>3</v>
      </c>
      <c r="T7494">
        <v>0.2</v>
      </c>
      <c r="U7494">
        <v>3.21</v>
      </c>
    </row>
    <row r="7495" spans="1:21" x14ac:dyDescent="0.25">
      <c r="A7495">
        <v>7494</v>
      </c>
      <c r="B7495" t="s">
        <v>9515</v>
      </c>
      <c r="C7495" s="1">
        <v>42989</v>
      </c>
      <c r="D7495" s="1">
        <v>42994</v>
      </c>
      <c r="E7495" t="s">
        <v>49</v>
      </c>
      <c r="F7495" t="s">
        <v>6458</v>
      </c>
      <c r="G7495" t="s">
        <v>6459</v>
      </c>
      <c r="H7495" t="s">
        <v>25</v>
      </c>
      <c r="I7495" t="s">
        <v>26</v>
      </c>
      <c r="J7495" t="s">
        <v>183</v>
      </c>
      <c r="K7495" t="s">
        <v>103</v>
      </c>
      <c r="L7495">
        <v>77070</v>
      </c>
      <c r="M7495" t="s">
        <v>104</v>
      </c>
      <c r="N7495" t="s">
        <v>4865</v>
      </c>
      <c r="O7495" t="s">
        <v>31</v>
      </c>
      <c r="P7495" t="s">
        <v>55</v>
      </c>
      <c r="Q7495" t="s">
        <v>4866</v>
      </c>
      <c r="R7495">
        <v>512.19000000000005</v>
      </c>
      <c r="S7495">
        <v>5</v>
      </c>
      <c r="T7495">
        <v>0.3</v>
      </c>
      <c r="U7495">
        <v>-65.852999999999994</v>
      </c>
    </row>
    <row r="7496" spans="1:21" x14ac:dyDescent="0.25">
      <c r="A7496">
        <v>7495</v>
      </c>
      <c r="B7496" t="s">
        <v>9515</v>
      </c>
      <c r="C7496" s="1">
        <v>42989</v>
      </c>
      <c r="D7496" s="1">
        <v>42994</v>
      </c>
      <c r="E7496" t="s">
        <v>49</v>
      </c>
      <c r="F7496" t="s">
        <v>6458</v>
      </c>
      <c r="G7496" t="s">
        <v>6459</v>
      </c>
      <c r="H7496" t="s">
        <v>25</v>
      </c>
      <c r="I7496" t="s">
        <v>26</v>
      </c>
      <c r="J7496" t="s">
        <v>183</v>
      </c>
      <c r="K7496" t="s">
        <v>103</v>
      </c>
      <c r="L7496">
        <v>77070</v>
      </c>
      <c r="M7496" t="s">
        <v>104</v>
      </c>
      <c r="N7496" t="s">
        <v>4099</v>
      </c>
      <c r="O7496" t="s">
        <v>45</v>
      </c>
      <c r="P7496" t="s">
        <v>77</v>
      </c>
      <c r="Q7496" t="s">
        <v>4100</v>
      </c>
      <c r="R7496">
        <v>1.556</v>
      </c>
      <c r="S7496">
        <v>2</v>
      </c>
      <c r="T7496">
        <v>0.8</v>
      </c>
      <c r="U7496">
        <v>-4.2012</v>
      </c>
    </row>
    <row r="7497" spans="1:21" x14ac:dyDescent="0.25">
      <c r="A7497">
        <v>7496</v>
      </c>
      <c r="B7497" t="s">
        <v>9516</v>
      </c>
      <c r="C7497" s="1">
        <v>42930</v>
      </c>
      <c r="D7497" s="1">
        <v>42934</v>
      </c>
      <c r="E7497" t="s">
        <v>49</v>
      </c>
      <c r="F7497" t="s">
        <v>5813</v>
      </c>
      <c r="G7497" t="s">
        <v>5814</v>
      </c>
      <c r="H7497" t="s">
        <v>25</v>
      </c>
      <c r="I7497" t="s">
        <v>26</v>
      </c>
      <c r="J7497" t="s">
        <v>3980</v>
      </c>
      <c r="K7497" t="s">
        <v>42</v>
      </c>
      <c r="L7497">
        <v>92683</v>
      </c>
      <c r="M7497" t="s">
        <v>43</v>
      </c>
      <c r="N7497" t="s">
        <v>2969</v>
      </c>
      <c r="O7497" t="s">
        <v>45</v>
      </c>
      <c r="P7497" t="s">
        <v>74</v>
      </c>
      <c r="Q7497" t="s">
        <v>2970</v>
      </c>
      <c r="R7497">
        <v>4.4480000000000004</v>
      </c>
      <c r="S7497">
        <v>2</v>
      </c>
      <c r="T7497">
        <v>0.2</v>
      </c>
      <c r="U7497">
        <v>1.4456</v>
      </c>
    </row>
    <row r="7498" spans="1:21" x14ac:dyDescent="0.25">
      <c r="A7498">
        <v>7497</v>
      </c>
      <c r="B7498" t="s">
        <v>9516</v>
      </c>
      <c r="C7498" s="1">
        <v>42930</v>
      </c>
      <c r="D7498" s="1">
        <v>42934</v>
      </c>
      <c r="E7498" t="s">
        <v>49</v>
      </c>
      <c r="F7498" t="s">
        <v>5813</v>
      </c>
      <c r="G7498" t="s">
        <v>5814</v>
      </c>
      <c r="H7498" t="s">
        <v>25</v>
      </c>
      <c r="I7498" t="s">
        <v>26</v>
      </c>
      <c r="J7498" t="s">
        <v>3980</v>
      </c>
      <c r="K7498" t="s">
        <v>42</v>
      </c>
      <c r="L7498">
        <v>92683</v>
      </c>
      <c r="M7498" t="s">
        <v>43</v>
      </c>
      <c r="N7498" t="s">
        <v>2884</v>
      </c>
      <c r="O7498" t="s">
        <v>31</v>
      </c>
      <c r="P7498" t="s">
        <v>64</v>
      </c>
      <c r="Q7498" t="s">
        <v>2885</v>
      </c>
      <c r="R7498">
        <v>276.69</v>
      </c>
      <c r="S7498">
        <v>3</v>
      </c>
      <c r="T7498">
        <v>0</v>
      </c>
      <c r="U7498">
        <v>49.804200000000002</v>
      </c>
    </row>
    <row r="7499" spans="1:21" x14ac:dyDescent="0.25">
      <c r="A7499">
        <v>7498</v>
      </c>
      <c r="B7499" t="s">
        <v>9516</v>
      </c>
      <c r="C7499" s="1">
        <v>42930</v>
      </c>
      <c r="D7499" s="1">
        <v>42934</v>
      </c>
      <c r="E7499" t="s">
        <v>49</v>
      </c>
      <c r="F7499" t="s">
        <v>5813</v>
      </c>
      <c r="G7499" t="s">
        <v>5814</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x14ac:dyDescent="0.25">
      <c r="A7500">
        <v>7499</v>
      </c>
      <c r="B7500" t="s">
        <v>9516</v>
      </c>
      <c r="C7500" s="1">
        <v>42930</v>
      </c>
      <c r="D7500" s="1">
        <v>42934</v>
      </c>
      <c r="E7500" t="s">
        <v>49</v>
      </c>
      <c r="F7500" t="s">
        <v>5813</v>
      </c>
      <c r="G7500" t="s">
        <v>5814</v>
      </c>
      <c r="H7500" t="s">
        <v>25</v>
      </c>
      <c r="I7500" t="s">
        <v>26</v>
      </c>
      <c r="J7500" t="s">
        <v>3980</v>
      </c>
      <c r="K7500" t="s">
        <v>42</v>
      </c>
      <c r="L7500">
        <v>92683</v>
      </c>
      <c r="M7500" t="s">
        <v>43</v>
      </c>
      <c r="N7500" t="s">
        <v>174</v>
      </c>
      <c r="O7500" t="s">
        <v>45</v>
      </c>
      <c r="P7500" t="s">
        <v>67</v>
      </c>
      <c r="Q7500" t="s">
        <v>175</v>
      </c>
      <c r="R7500">
        <v>71.92</v>
      </c>
      <c r="S7500">
        <v>4</v>
      </c>
      <c r="T7500">
        <v>0</v>
      </c>
      <c r="U7500">
        <v>20.8568</v>
      </c>
    </row>
    <row r="7501" spans="1:21" x14ac:dyDescent="0.25">
      <c r="A7501">
        <v>7500</v>
      </c>
      <c r="B7501" t="s">
        <v>9516</v>
      </c>
      <c r="C7501" s="1">
        <v>42930</v>
      </c>
      <c r="D7501" s="1">
        <v>42934</v>
      </c>
      <c r="E7501" t="s">
        <v>49</v>
      </c>
      <c r="F7501" t="s">
        <v>5813</v>
      </c>
      <c r="G7501" t="s">
        <v>5814</v>
      </c>
      <c r="H7501" t="s">
        <v>25</v>
      </c>
      <c r="I7501" t="s">
        <v>26</v>
      </c>
      <c r="J7501" t="s">
        <v>3980</v>
      </c>
      <c r="K7501" t="s">
        <v>42</v>
      </c>
      <c r="L7501">
        <v>92683</v>
      </c>
      <c r="M7501" t="s">
        <v>43</v>
      </c>
      <c r="N7501" t="s">
        <v>822</v>
      </c>
      <c r="O7501" t="s">
        <v>31</v>
      </c>
      <c r="P7501" t="s">
        <v>64</v>
      </c>
      <c r="Q7501" t="s">
        <v>823</v>
      </c>
      <c r="R7501">
        <v>18.84</v>
      </c>
      <c r="S7501">
        <v>3</v>
      </c>
      <c r="T7501">
        <v>0</v>
      </c>
      <c r="U7501">
        <v>7.9127999999999998</v>
      </c>
    </row>
    <row r="7502" spans="1:21" x14ac:dyDescent="0.25">
      <c r="A7502">
        <v>7501</v>
      </c>
      <c r="B7502" t="s">
        <v>9516</v>
      </c>
      <c r="C7502" s="1">
        <v>42930</v>
      </c>
      <c r="D7502" s="1">
        <v>42934</v>
      </c>
      <c r="E7502" t="s">
        <v>49</v>
      </c>
      <c r="F7502" t="s">
        <v>5813</v>
      </c>
      <c r="G7502" t="s">
        <v>5814</v>
      </c>
      <c r="H7502" t="s">
        <v>25</v>
      </c>
      <c r="I7502" t="s">
        <v>26</v>
      </c>
      <c r="J7502" t="s">
        <v>3980</v>
      </c>
      <c r="K7502" t="s">
        <v>42</v>
      </c>
      <c r="L7502">
        <v>92683</v>
      </c>
      <c r="M7502" t="s">
        <v>43</v>
      </c>
      <c r="N7502" t="s">
        <v>1700</v>
      </c>
      <c r="O7502" t="s">
        <v>70</v>
      </c>
      <c r="P7502" t="s">
        <v>160</v>
      </c>
      <c r="Q7502" t="s">
        <v>1701</v>
      </c>
      <c r="R7502">
        <v>140.97</v>
      </c>
      <c r="S7502">
        <v>3</v>
      </c>
      <c r="T7502">
        <v>0</v>
      </c>
      <c r="U7502">
        <v>19.735800000000001</v>
      </c>
    </row>
    <row r="7503" spans="1:21" x14ac:dyDescent="0.25">
      <c r="A7503">
        <v>7502</v>
      </c>
      <c r="B7503" t="s">
        <v>9516</v>
      </c>
      <c r="C7503" s="1">
        <v>42930</v>
      </c>
      <c r="D7503" s="1">
        <v>42934</v>
      </c>
      <c r="E7503" t="s">
        <v>49</v>
      </c>
      <c r="F7503" t="s">
        <v>5813</v>
      </c>
      <c r="G7503" t="s">
        <v>5814</v>
      </c>
      <c r="H7503" t="s">
        <v>25</v>
      </c>
      <c r="I7503" t="s">
        <v>26</v>
      </c>
      <c r="J7503" t="s">
        <v>3980</v>
      </c>
      <c r="K7503" t="s">
        <v>42</v>
      </c>
      <c r="L7503">
        <v>92683</v>
      </c>
      <c r="M7503" t="s">
        <v>43</v>
      </c>
      <c r="N7503" t="s">
        <v>191</v>
      </c>
      <c r="O7503" t="s">
        <v>70</v>
      </c>
      <c r="P7503" t="s">
        <v>71</v>
      </c>
      <c r="Q7503" t="s">
        <v>192</v>
      </c>
      <c r="R7503">
        <v>470.37599999999998</v>
      </c>
      <c r="S7503">
        <v>3</v>
      </c>
      <c r="T7503">
        <v>0.2</v>
      </c>
      <c r="U7503">
        <v>52.917299999999997</v>
      </c>
    </row>
    <row r="7504" spans="1:21" x14ac:dyDescent="0.25">
      <c r="A7504">
        <v>7503</v>
      </c>
      <c r="B7504" t="s">
        <v>9517</v>
      </c>
      <c r="C7504" s="1">
        <v>42824</v>
      </c>
      <c r="D7504" s="1">
        <v>42824</v>
      </c>
      <c r="E7504" t="s">
        <v>1292</v>
      </c>
      <c r="F7504" t="s">
        <v>4055</v>
      </c>
      <c r="G7504" t="s">
        <v>4056</v>
      </c>
      <c r="H7504" t="s">
        <v>25</v>
      </c>
      <c r="I7504" t="s">
        <v>26</v>
      </c>
      <c r="J7504" t="s">
        <v>41</v>
      </c>
      <c r="K7504" t="s">
        <v>42</v>
      </c>
      <c r="L7504">
        <v>90036</v>
      </c>
      <c r="M7504" t="s">
        <v>43</v>
      </c>
      <c r="N7504" t="s">
        <v>5213</v>
      </c>
      <c r="O7504" t="s">
        <v>45</v>
      </c>
      <c r="P7504" t="s">
        <v>67</v>
      </c>
      <c r="Q7504" t="s">
        <v>5214</v>
      </c>
      <c r="R7504">
        <v>6.08</v>
      </c>
      <c r="S7504">
        <v>2</v>
      </c>
      <c r="T7504">
        <v>0</v>
      </c>
      <c r="U7504">
        <v>2.0672000000000001</v>
      </c>
    </row>
    <row r="7505" spans="1:21" x14ac:dyDescent="0.25">
      <c r="A7505">
        <v>7504</v>
      </c>
      <c r="B7505" t="s">
        <v>9517</v>
      </c>
      <c r="C7505" s="1">
        <v>42824</v>
      </c>
      <c r="D7505" s="1">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v>
      </c>
      <c r="S7505">
        <v>1</v>
      </c>
      <c r="T7505">
        <v>0.2</v>
      </c>
      <c r="U7505">
        <v>18.539100000000001</v>
      </c>
    </row>
    <row r="7506" spans="1:21" x14ac:dyDescent="0.25">
      <c r="A7506">
        <v>7505</v>
      </c>
      <c r="B7506" t="s">
        <v>9518</v>
      </c>
      <c r="C7506" s="1">
        <v>42400</v>
      </c>
      <c r="D7506" s="1">
        <v>42404</v>
      </c>
      <c r="E7506" t="s">
        <v>22</v>
      </c>
      <c r="F7506" t="s">
        <v>8164</v>
      </c>
      <c r="G7506" t="s">
        <v>8165</v>
      </c>
      <c r="H7506" t="s">
        <v>40</v>
      </c>
      <c r="I7506" t="s">
        <v>26</v>
      </c>
      <c r="J7506" t="s">
        <v>9519</v>
      </c>
      <c r="K7506" t="s">
        <v>789</v>
      </c>
      <c r="L7506">
        <v>8401</v>
      </c>
      <c r="M7506" t="s">
        <v>147</v>
      </c>
      <c r="N7506" t="s">
        <v>4139</v>
      </c>
      <c r="O7506" t="s">
        <v>45</v>
      </c>
      <c r="P7506" t="s">
        <v>172</v>
      </c>
      <c r="Q7506" t="s">
        <v>670</v>
      </c>
      <c r="R7506">
        <v>23.36</v>
      </c>
      <c r="S7506">
        <v>2</v>
      </c>
      <c r="T7506">
        <v>0</v>
      </c>
      <c r="U7506">
        <v>11.68</v>
      </c>
    </row>
    <row r="7507" spans="1:21" x14ac:dyDescent="0.25">
      <c r="A7507">
        <v>7506</v>
      </c>
      <c r="B7507" t="s">
        <v>9520</v>
      </c>
      <c r="C7507" s="1">
        <v>42894</v>
      </c>
      <c r="D7507" s="1">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12.176</v>
      </c>
      <c r="S7507">
        <v>4</v>
      </c>
      <c r="T7507">
        <v>0.8</v>
      </c>
      <c r="U7507">
        <v>-18.872800000000002</v>
      </c>
    </row>
    <row r="7508" spans="1:21" x14ac:dyDescent="0.25">
      <c r="A7508">
        <v>7507</v>
      </c>
      <c r="B7508" t="s">
        <v>9521</v>
      </c>
      <c r="C7508" s="1">
        <v>41945</v>
      </c>
      <c r="D7508" s="1">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5.2182000000000004</v>
      </c>
    </row>
    <row r="7509" spans="1:21" x14ac:dyDescent="0.25">
      <c r="A7509">
        <v>7508</v>
      </c>
      <c r="B7509" t="s">
        <v>9521</v>
      </c>
      <c r="C7509" s="1">
        <v>41945</v>
      </c>
      <c r="D7509" s="1">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105.24679999999999</v>
      </c>
    </row>
    <row r="7510" spans="1:21" x14ac:dyDescent="0.25">
      <c r="A7510">
        <v>7509</v>
      </c>
      <c r="B7510" t="s">
        <v>9522</v>
      </c>
      <c r="C7510" s="1">
        <v>42930</v>
      </c>
      <c r="D7510" s="1">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9.2479999999999993</v>
      </c>
      <c r="S7510">
        <v>2</v>
      </c>
      <c r="T7510">
        <v>0.2</v>
      </c>
      <c r="U7510">
        <v>3.3523999999999998</v>
      </c>
    </row>
    <row r="7511" spans="1:21" x14ac:dyDescent="0.25">
      <c r="A7511">
        <v>7510</v>
      </c>
      <c r="B7511" t="s">
        <v>9522</v>
      </c>
      <c r="C7511" s="1">
        <v>42930</v>
      </c>
      <c r="D7511" s="1">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1" x14ac:dyDescent="0.25">
      <c r="A7512">
        <v>7511</v>
      </c>
      <c r="B7512" t="s">
        <v>9522</v>
      </c>
      <c r="C7512" s="1">
        <v>42930</v>
      </c>
      <c r="D7512" s="1">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v>
      </c>
      <c r="S7512">
        <v>5</v>
      </c>
      <c r="T7512">
        <v>0.2</v>
      </c>
      <c r="U7512">
        <v>4.6529999999999996</v>
      </c>
    </row>
    <row r="7513" spans="1:21" x14ac:dyDescent="0.25">
      <c r="A7513">
        <v>7512</v>
      </c>
      <c r="B7513" t="s">
        <v>9522</v>
      </c>
      <c r="C7513" s="1">
        <v>42930</v>
      </c>
      <c r="D7513" s="1">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v>
      </c>
      <c r="S7513">
        <v>5</v>
      </c>
      <c r="T7513">
        <v>0.2</v>
      </c>
      <c r="U7513">
        <v>148.845</v>
      </c>
    </row>
    <row r="7514" spans="1:21" x14ac:dyDescent="0.25">
      <c r="A7514">
        <v>7513</v>
      </c>
      <c r="B7514" t="s">
        <v>9522</v>
      </c>
      <c r="C7514" s="1">
        <v>42930</v>
      </c>
      <c r="D7514" s="1">
        <v>42934</v>
      </c>
      <c r="E7514" t="s">
        <v>49</v>
      </c>
      <c r="F7514" t="s">
        <v>2118</v>
      </c>
      <c r="G7514" t="s">
        <v>2119</v>
      </c>
      <c r="H7514" t="s">
        <v>25</v>
      </c>
      <c r="I7514" t="s">
        <v>26</v>
      </c>
      <c r="J7514" t="s">
        <v>496</v>
      </c>
      <c r="K7514" t="s">
        <v>497</v>
      </c>
      <c r="L7514">
        <v>43229</v>
      </c>
      <c r="M7514" t="s">
        <v>147</v>
      </c>
      <c r="N7514" t="s">
        <v>5564</v>
      </c>
      <c r="O7514" t="s">
        <v>45</v>
      </c>
      <c r="P7514" t="s">
        <v>58</v>
      </c>
      <c r="Q7514" t="s">
        <v>5565</v>
      </c>
      <c r="R7514">
        <v>239.45599999999999</v>
      </c>
      <c r="S7514">
        <v>7</v>
      </c>
      <c r="T7514">
        <v>0.2</v>
      </c>
      <c r="U7514">
        <v>17.959199999999999</v>
      </c>
    </row>
    <row r="7515" spans="1:21" x14ac:dyDescent="0.25">
      <c r="A7515">
        <v>7514</v>
      </c>
      <c r="B7515" t="s">
        <v>9522</v>
      </c>
      <c r="C7515" s="1">
        <v>42930</v>
      </c>
      <c r="D7515" s="1">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v>
      </c>
      <c r="S7515">
        <v>5</v>
      </c>
      <c r="T7515">
        <v>0.2</v>
      </c>
      <c r="U7515">
        <v>2.1320000000000001</v>
      </c>
    </row>
    <row r="7516" spans="1:21" x14ac:dyDescent="0.25">
      <c r="A7516">
        <v>7515</v>
      </c>
      <c r="B7516" t="s">
        <v>9523</v>
      </c>
      <c r="C7516" s="1">
        <v>43078</v>
      </c>
      <c r="D7516" s="1">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row>
    <row r="7517" spans="1:21" x14ac:dyDescent="0.25">
      <c r="A7517">
        <v>7516</v>
      </c>
      <c r="B7517" t="s">
        <v>9523</v>
      </c>
      <c r="C7517" s="1">
        <v>43078</v>
      </c>
      <c r="D7517" s="1">
        <v>43081</v>
      </c>
      <c r="E7517" t="s">
        <v>22</v>
      </c>
      <c r="F7517" t="s">
        <v>2118</v>
      </c>
      <c r="G7517" t="s">
        <v>2119</v>
      </c>
      <c r="H7517" t="s">
        <v>25</v>
      </c>
      <c r="I7517" t="s">
        <v>26</v>
      </c>
      <c r="J7517" t="s">
        <v>1468</v>
      </c>
      <c r="K7517" t="s">
        <v>28</v>
      </c>
      <c r="L7517">
        <v>40475</v>
      </c>
      <c r="M7517" t="s">
        <v>29</v>
      </c>
      <c r="N7517" t="s">
        <v>5946</v>
      </c>
      <c r="O7517" t="s">
        <v>45</v>
      </c>
      <c r="P7517" t="s">
        <v>77</v>
      </c>
      <c r="Q7517" t="s">
        <v>5947</v>
      </c>
      <c r="R7517">
        <v>214.9</v>
      </c>
      <c r="S7517">
        <v>5</v>
      </c>
      <c r="T7517">
        <v>0</v>
      </c>
      <c r="U7517">
        <v>62.320999999999998</v>
      </c>
    </row>
    <row r="7518" spans="1:21" x14ac:dyDescent="0.25">
      <c r="A7518">
        <v>7517</v>
      </c>
      <c r="B7518" t="s">
        <v>9523</v>
      </c>
      <c r="C7518" s="1">
        <v>43078</v>
      </c>
      <c r="D7518" s="1">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x14ac:dyDescent="0.25">
      <c r="A7519">
        <v>7518</v>
      </c>
      <c r="B7519" t="s">
        <v>9523</v>
      </c>
      <c r="C7519" s="1">
        <v>43078</v>
      </c>
      <c r="D7519" s="1">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48.328499999999998</v>
      </c>
    </row>
    <row r="7520" spans="1:21" x14ac:dyDescent="0.25">
      <c r="A7520">
        <v>7519</v>
      </c>
      <c r="B7520" t="s">
        <v>9523</v>
      </c>
      <c r="C7520" s="1">
        <v>43078</v>
      </c>
      <c r="D7520" s="1">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0.60560000000000003</v>
      </c>
    </row>
    <row r="7521" spans="1:21" x14ac:dyDescent="0.25">
      <c r="A7521">
        <v>7520</v>
      </c>
      <c r="B7521" t="s">
        <v>9523</v>
      </c>
      <c r="C7521" s="1">
        <v>43078</v>
      </c>
      <c r="D7521" s="1">
        <v>43081</v>
      </c>
      <c r="E7521" t="s">
        <v>22</v>
      </c>
      <c r="F7521" t="s">
        <v>2118</v>
      </c>
      <c r="G7521" t="s">
        <v>2119</v>
      </c>
      <c r="H7521" t="s">
        <v>25</v>
      </c>
      <c r="I7521" t="s">
        <v>26</v>
      </c>
      <c r="J7521" t="s">
        <v>1468</v>
      </c>
      <c r="K7521" t="s">
        <v>28</v>
      </c>
      <c r="L7521">
        <v>40475</v>
      </c>
      <c r="M7521" t="s">
        <v>29</v>
      </c>
      <c r="N7521" t="s">
        <v>6843</v>
      </c>
      <c r="O7521" t="s">
        <v>45</v>
      </c>
      <c r="P7521" t="s">
        <v>46</v>
      </c>
      <c r="Q7521" t="s">
        <v>6844</v>
      </c>
      <c r="R7521">
        <v>5.76</v>
      </c>
      <c r="S7521">
        <v>2</v>
      </c>
      <c r="T7521">
        <v>0</v>
      </c>
      <c r="U7521">
        <v>2.6496</v>
      </c>
    </row>
    <row r="7522" spans="1:21" x14ac:dyDescent="0.25">
      <c r="A7522">
        <v>7521</v>
      </c>
      <c r="B7522" t="s">
        <v>9523</v>
      </c>
      <c r="C7522" s="1">
        <v>43078</v>
      </c>
      <c r="D7522" s="1">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row>
    <row r="7523" spans="1:21" x14ac:dyDescent="0.25">
      <c r="A7523">
        <v>7522</v>
      </c>
      <c r="B7523" t="s">
        <v>9524</v>
      </c>
      <c r="C7523" s="1">
        <v>42618</v>
      </c>
      <c r="D7523" s="1">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v>
      </c>
      <c r="S7523">
        <v>2</v>
      </c>
      <c r="T7523">
        <v>0.7</v>
      </c>
      <c r="U7523">
        <v>-7.46</v>
      </c>
    </row>
    <row r="7524" spans="1:21" x14ac:dyDescent="0.25">
      <c r="A7524">
        <v>7523</v>
      </c>
      <c r="B7524" t="s">
        <v>9524</v>
      </c>
      <c r="C7524" s="1">
        <v>42618</v>
      </c>
      <c r="D7524" s="1">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8.8559999999999999</v>
      </c>
      <c r="S7524">
        <v>6</v>
      </c>
      <c r="T7524">
        <v>0.7</v>
      </c>
      <c r="U7524">
        <v>-6.4943999999999997</v>
      </c>
    </row>
    <row r="7525" spans="1:21" x14ac:dyDescent="0.25">
      <c r="A7525">
        <v>7524</v>
      </c>
      <c r="B7525" t="s">
        <v>9524</v>
      </c>
      <c r="C7525" s="1">
        <v>42618</v>
      </c>
      <c r="D7525" s="1">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v>
      </c>
    </row>
    <row r="7526" spans="1:21" x14ac:dyDescent="0.25">
      <c r="A7526">
        <v>7525</v>
      </c>
      <c r="B7526" t="s">
        <v>9525</v>
      </c>
      <c r="C7526" s="1">
        <v>41892</v>
      </c>
      <c r="D7526" s="1">
        <v>41898</v>
      </c>
      <c r="E7526" t="s">
        <v>49</v>
      </c>
      <c r="F7526" t="s">
        <v>485</v>
      </c>
      <c r="G7526" t="s">
        <v>486</v>
      </c>
      <c r="H7526" t="s">
        <v>25</v>
      </c>
      <c r="I7526" t="s">
        <v>26</v>
      </c>
      <c r="J7526" t="s">
        <v>6238</v>
      </c>
      <c r="K7526" t="s">
        <v>419</v>
      </c>
      <c r="L7526">
        <v>97030</v>
      </c>
      <c r="M7526" t="s">
        <v>43</v>
      </c>
      <c r="N7526" t="s">
        <v>3048</v>
      </c>
      <c r="O7526" t="s">
        <v>45</v>
      </c>
      <c r="P7526" t="s">
        <v>172</v>
      </c>
      <c r="Q7526" t="s">
        <v>3049</v>
      </c>
      <c r="R7526">
        <v>21.728000000000002</v>
      </c>
      <c r="S7526">
        <v>7</v>
      </c>
      <c r="T7526">
        <v>0.2</v>
      </c>
      <c r="U7526">
        <v>7.6048</v>
      </c>
    </row>
    <row r="7527" spans="1:21" x14ac:dyDescent="0.25">
      <c r="A7527">
        <v>7526</v>
      </c>
      <c r="B7527" t="s">
        <v>9525</v>
      </c>
      <c r="C7527" s="1">
        <v>41892</v>
      </c>
      <c r="D7527" s="1">
        <v>41898</v>
      </c>
      <c r="E7527" t="s">
        <v>49</v>
      </c>
      <c r="F7527" t="s">
        <v>485</v>
      </c>
      <c r="G7527" t="s">
        <v>486</v>
      </c>
      <c r="H7527" t="s">
        <v>25</v>
      </c>
      <c r="I7527" t="s">
        <v>26</v>
      </c>
      <c r="J7527" t="s">
        <v>6238</v>
      </c>
      <c r="K7527" t="s">
        <v>419</v>
      </c>
      <c r="L7527">
        <v>97030</v>
      </c>
      <c r="M7527" t="s">
        <v>43</v>
      </c>
      <c r="N7527" t="s">
        <v>3408</v>
      </c>
      <c r="O7527" t="s">
        <v>31</v>
      </c>
      <c r="P7527" t="s">
        <v>35</v>
      </c>
      <c r="Q7527" t="s">
        <v>3409</v>
      </c>
      <c r="R7527">
        <v>1487.04</v>
      </c>
      <c r="S7527">
        <v>5</v>
      </c>
      <c r="T7527">
        <v>0.2</v>
      </c>
      <c r="U7527">
        <v>148.70400000000001</v>
      </c>
    </row>
    <row r="7528" spans="1:21" x14ac:dyDescent="0.25">
      <c r="A7528">
        <v>7527</v>
      </c>
      <c r="B7528" t="s">
        <v>9526</v>
      </c>
      <c r="C7528" s="1">
        <v>43004</v>
      </c>
      <c r="D7528" s="1">
        <v>43004</v>
      </c>
      <c r="E7528" t="s">
        <v>1292</v>
      </c>
      <c r="F7528" t="s">
        <v>214</v>
      </c>
      <c r="G7528" t="s">
        <v>215</v>
      </c>
      <c r="H7528" t="s">
        <v>40</v>
      </c>
      <c r="I7528" t="s">
        <v>26</v>
      </c>
      <c r="J7528" t="s">
        <v>126</v>
      </c>
      <c r="K7528" t="s">
        <v>42</v>
      </c>
      <c r="L7528">
        <v>94109</v>
      </c>
      <c r="M7528" t="s">
        <v>43</v>
      </c>
      <c r="N7528" t="s">
        <v>7080</v>
      </c>
      <c r="O7528" t="s">
        <v>45</v>
      </c>
      <c r="P7528" t="s">
        <v>172</v>
      </c>
      <c r="Q7528" t="s">
        <v>670</v>
      </c>
      <c r="R7528">
        <v>71.88</v>
      </c>
      <c r="S7528">
        <v>6</v>
      </c>
      <c r="T7528">
        <v>0</v>
      </c>
      <c r="U7528">
        <v>33.064799999999998</v>
      </c>
    </row>
    <row r="7529" spans="1:21" x14ac:dyDescent="0.25">
      <c r="A7529">
        <v>7528</v>
      </c>
      <c r="B7529" t="s">
        <v>9526</v>
      </c>
      <c r="C7529" s="1">
        <v>43004</v>
      </c>
      <c r="D7529" s="1">
        <v>43004</v>
      </c>
      <c r="E7529" t="s">
        <v>1292</v>
      </c>
      <c r="F7529" t="s">
        <v>214</v>
      </c>
      <c r="G7529" t="s">
        <v>215</v>
      </c>
      <c r="H7529" t="s">
        <v>40</v>
      </c>
      <c r="I7529" t="s">
        <v>26</v>
      </c>
      <c r="J7529" t="s">
        <v>126</v>
      </c>
      <c r="K7529" t="s">
        <v>42</v>
      </c>
      <c r="L7529">
        <v>94109</v>
      </c>
      <c r="M7529" t="s">
        <v>43</v>
      </c>
      <c r="N7529" t="s">
        <v>5760</v>
      </c>
      <c r="O7529" t="s">
        <v>31</v>
      </c>
      <c r="P7529" t="s">
        <v>64</v>
      </c>
      <c r="Q7529" t="s">
        <v>5761</v>
      </c>
      <c r="R7529">
        <v>9.24</v>
      </c>
      <c r="S7529">
        <v>3</v>
      </c>
      <c r="T7529">
        <v>0</v>
      </c>
      <c r="U7529">
        <v>2.9567999999999999</v>
      </c>
    </row>
    <row r="7530" spans="1:21" x14ac:dyDescent="0.25">
      <c r="A7530">
        <v>7529</v>
      </c>
      <c r="B7530" t="s">
        <v>9526</v>
      </c>
      <c r="C7530" s="1">
        <v>43004</v>
      </c>
      <c r="D7530" s="1">
        <v>43004</v>
      </c>
      <c r="E7530" t="s">
        <v>1292</v>
      </c>
      <c r="F7530" t="s">
        <v>214</v>
      </c>
      <c r="G7530" t="s">
        <v>215</v>
      </c>
      <c r="H7530" t="s">
        <v>40</v>
      </c>
      <c r="I7530" t="s">
        <v>26</v>
      </c>
      <c r="J7530" t="s">
        <v>126</v>
      </c>
      <c r="K7530" t="s">
        <v>42</v>
      </c>
      <c r="L7530">
        <v>94109</v>
      </c>
      <c r="M7530" t="s">
        <v>43</v>
      </c>
      <c r="N7530" t="s">
        <v>5573</v>
      </c>
      <c r="O7530" t="s">
        <v>45</v>
      </c>
      <c r="P7530" t="s">
        <v>89</v>
      </c>
      <c r="Q7530" t="s">
        <v>5574</v>
      </c>
      <c r="R7530">
        <v>35.880000000000003</v>
      </c>
      <c r="S7530">
        <v>6</v>
      </c>
      <c r="T7530">
        <v>0</v>
      </c>
      <c r="U7530">
        <v>16.146000000000001</v>
      </c>
    </row>
    <row r="7531" spans="1:21" x14ac:dyDescent="0.25">
      <c r="A7531">
        <v>7530</v>
      </c>
      <c r="B7531" t="s">
        <v>9526</v>
      </c>
      <c r="C7531" s="1">
        <v>43004</v>
      </c>
      <c r="D7531" s="1">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5.5380000000000003</v>
      </c>
    </row>
    <row r="7532" spans="1:21" x14ac:dyDescent="0.25">
      <c r="A7532">
        <v>7531</v>
      </c>
      <c r="B7532" t="s">
        <v>9526</v>
      </c>
      <c r="C7532" s="1">
        <v>43004</v>
      </c>
      <c r="D7532" s="1">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931.17600000000004</v>
      </c>
      <c r="S7532">
        <v>3</v>
      </c>
      <c r="T7532">
        <v>0.2</v>
      </c>
      <c r="U7532">
        <v>314.27190000000002</v>
      </c>
    </row>
    <row r="7533" spans="1:21" x14ac:dyDescent="0.25">
      <c r="A7533">
        <v>7532</v>
      </c>
      <c r="B7533" t="s">
        <v>9527</v>
      </c>
      <c r="C7533" s="1">
        <v>42538</v>
      </c>
      <c r="D7533" s="1">
        <v>42540</v>
      </c>
      <c r="E7533" t="s">
        <v>187</v>
      </c>
      <c r="F7533" t="s">
        <v>564</v>
      </c>
      <c r="G7533" t="s">
        <v>565</v>
      </c>
      <c r="H7533" t="s">
        <v>25</v>
      </c>
      <c r="I7533" t="s">
        <v>26</v>
      </c>
      <c r="J7533" t="s">
        <v>9528</v>
      </c>
      <c r="K7533" t="s">
        <v>456</v>
      </c>
      <c r="L7533">
        <v>80501</v>
      </c>
      <c r="M7533" t="s">
        <v>43</v>
      </c>
      <c r="N7533" t="s">
        <v>5407</v>
      </c>
      <c r="O7533" t="s">
        <v>31</v>
      </c>
      <c r="P7533" t="s">
        <v>64</v>
      </c>
      <c r="Q7533" t="s">
        <v>5408</v>
      </c>
      <c r="R7533">
        <v>266.35199999999998</v>
      </c>
      <c r="S7533">
        <v>3</v>
      </c>
      <c r="T7533">
        <v>0.2</v>
      </c>
      <c r="U7533">
        <v>-13.317600000000001</v>
      </c>
    </row>
    <row r="7534" spans="1:21" x14ac:dyDescent="0.25">
      <c r="A7534">
        <v>7533</v>
      </c>
      <c r="B7534" t="s">
        <v>9527</v>
      </c>
      <c r="C7534" s="1">
        <v>42538</v>
      </c>
      <c r="D7534" s="1">
        <v>42540</v>
      </c>
      <c r="E7534" t="s">
        <v>187</v>
      </c>
      <c r="F7534" t="s">
        <v>564</v>
      </c>
      <c r="G7534" t="s">
        <v>565</v>
      </c>
      <c r="H7534" t="s">
        <v>25</v>
      </c>
      <c r="I7534" t="s">
        <v>26</v>
      </c>
      <c r="J7534" t="s">
        <v>9528</v>
      </c>
      <c r="K7534" t="s">
        <v>456</v>
      </c>
      <c r="L7534">
        <v>80501</v>
      </c>
      <c r="M7534" t="s">
        <v>43</v>
      </c>
      <c r="N7534" t="s">
        <v>2064</v>
      </c>
      <c r="O7534" t="s">
        <v>31</v>
      </c>
      <c r="P7534" t="s">
        <v>35</v>
      </c>
      <c r="Q7534" t="s">
        <v>2065</v>
      </c>
      <c r="R7534">
        <v>483.13600000000002</v>
      </c>
      <c r="S7534">
        <v>4</v>
      </c>
      <c r="T7534">
        <v>0.2</v>
      </c>
      <c r="U7534">
        <v>54.352800000000002</v>
      </c>
    </row>
    <row r="7535" spans="1:21" x14ac:dyDescent="0.25">
      <c r="A7535">
        <v>7534</v>
      </c>
      <c r="B7535" t="s">
        <v>9529</v>
      </c>
      <c r="C7535" s="1">
        <v>42791</v>
      </c>
      <c r="D7535" s="1">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-22.138200000000001</v>
      </c>
    </row>
    <row r="7536" spans="1:21" x14ac:dyDescent="0.25">
      <c r="A7536">
        <v>7535</v>
      </c>
      <c r="B7536" t="s">
        <v>9529</v>
      </c>
      <c r="C7536" s="1">
        <v>42791</v>
      </c>
      <c r="D7536" s="1">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v>
      </c>
      <c r="S7536">
        <v>5</v>
      </c>
      <c r="T7536">
        <v>0.2</v>
      </c>
      <c r="U7536">
        <v>5.798</v>
      </c>
    </row>
    <row r="7537" spans="1:21" x14ac:dyDescent="0.25">
      <c r="A7537">
        <v>7536</v>
      </c>
      <c r="B7537" t="s">
        <v>9530</v>
      </c>
      <c r="C7537" s="1">
        <v>42825</v>
      </c>
      <c r="D7537" s="1">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v>
      </c>
      <c r="S7537">
        <v>3</v>
      </c>
      <c r="T7537">
        <v>0</v>
      </c>
      <c r="U7537">
        <v>8.0190000000000001</v>
      </c>
    </row>
    <row r="7538" spans="1:21" x14ac:dyDescent="0.25">
      <c r="A7538">
        <v>7537</v>
      </c>
      <c r="B7538" t="s">
        <v>9531</v>
      </c>
      <c r="C7538" s="1">
        <v>43072</v>
      </c>
      <c r="D7538" s="1">
        <v>43077</v>
      </c>
      <c r="E7538" t="s">
        <v>49</v>
      </c>
      <c r="F7538" t="s">
        <v>5255</v>
      </c>
      <c r="G7538" t="s">
        <v>5256</v>
      </c>
      <c r="H7538" t="s">
        <v>25</v>
      </c>
      <c r="I7538" t="s">
        <v>26</v>
      </c>
      <c r="J7538" t="s">
        <v>183</v>
      </c>
      <c r="K7538" t="s">
        <v>103</v>
      </c>
      <c r="L7538">
        <v>77041</v>
      </c>
      <c r="M7538" t="s">
        <v>104</v>
      </c>
      <c r="N7538" t="s">
        <v>9029</v>
      </c>
      <c r="O7538" t="s">
        <v>31</v>
      </c>
      <c r="P7538" t="s">
        <v>64</v>
      </c>
      <c r="Q7538" t="s">
        <v>9030</v>
      </c>
      <c r="R7538">
        <v>13.592000000000001</v>
      </c>
      <c r="S7538">
        <v>2</v>
      </c>
      <c r="T7538">
        <v>0.6</v>
      </c>
      <c r="U7538">
        <v>-14.271599999999999</v>
      </c>
    </row>
    <row r="7539" spans="1:21" x14ac:dyDescent="0.25">
      <c r="A7539">
        <v>7538</v>
      </c>
      <c r="B7539" t="s">
        <v>9532</v>
      </c>
      <c r="C7539" s="1">
        <v>42419</v>
      </c>
      <c r="D7539" s="1">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33.313600000000001</v>
      </c>
    </row>
    <row r="7540" spans="1:21" x14ac:dyDescent="0.25">
      <c r="A7540">
        <v>7539</v>
      </c>
      <c r="B7540" t="s">
        <v>9533</v>
      </c>
      <c r="C7540" s="1">
        <v>43071</v>
      </c>
      <c r="D7540" s="1">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v>
      </c>
      <c r="S7540">
        <v>1</v>
      </c>
      <c r="T7540">
        <v>0.2</v>
      </c>
      <c r="U7540">
        <v>12.8574</v>
      </c>
    </row>
    <row r="7541" spans="1:21" x14ac:dyDescent="0.25">
      <c r="A7541">
        <v>7540</v>
      </c>
      <c r="B7541" t="s">
        <v>9533</v>
      </c>
      <c r="C7541" s="1">
        <v>43071</v>
      </c>
      <c r="D7541" s="1">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-24.416</v>
      </c>
    </row>
    <row r="7542" spans="1:21" x14ac:dyDescent="0.25">
      <c r="A7542">
        <v>7541</v>
      </c>
      <c r="B7542" t="s">
        <v>9533</v>
      </c>
      <c r="C7542" s="1">
        <v>43071</v>
      </c>
      <c r="D7542" s="1">
        <v>43075</v>
      </c>
      <c r="E7542" t="s">
        <v>49</v>
      </c>
      <c r="F7542" t="s">
        <v>4295</v>
      </c>
      <c r="G7542" t="s">
        <v>4296</v>
      </c>
      <c r="H7542" t="s">
        <v>40</v>
      </c>
      <c r="I7542" t="s">
        <v>26</v>
      </c>
      <c r="J7542" t="s">
        <v>808</v>
      </c>
      <c r="K7542" t="s">
        <v>456</v>
      </c>
      <c r="L7542">
        <v>80219</v>
      </c>
      <c r="M7542" t="s">
        <v>43</v>
      </c>
      <c r="N7542" t="s">
        <v>7498</v>
      </c>
      <c r="O7542" t="s">
        <v>31</v>
      </c>
      <c r="P7542" t="s">
        <v>32</v>
      </c>
      <c r="Q7542" t="s">
        <v>7499</v>
      </c>
      <c r="R7542">
        <v>242.352</v>
      </c>
      <c r="S7542">
        <v>8</v>
      </c>
      <c r="T7542">
        <v>0.7</v>
      </c>
      <c r="U7542">
        <v>-363.52800000000002</v>
      </c>
    </row>
    <row r="7543" spans="1:21" x14ac:dyDescent="0.25">
      <c r="A7543">
        <v>7542</v>
      </c>
      <c r="B7543" t="s">
        <v>9533</v>
      </c>
      <c r="C7543" s="1">
        <v>43071</v>
      </c>
      <c r="D7543" s="1">
        <v>43075</v>
      </c>
      <c r="E7543" t="s">
        <v>49</v>
      </c>
      <c r="F7543" t="s">
        <v>4295</v>
      </c>
      <c r="G7543" t="s">
        <v>4296</v>
      </c>
      <c r="H7543" t="s">
        <v>40</v>
      </c>
      <c r="I7543" t="s">
        <v>26</v>
      </c>
      <c r="J7543" t="s">
        <v>808</v>
      </c>
      <c r="K7543" t="s">
        <v>456</v>
      </c>
      <c r="L7543">
        <v>80219</v>
      </c>
      <c r="M7543" t="s">
        <v>43</v>
      </c>
      <c r="N7543" t="s">
        <v>7554</v>
      </c>
      <c r="O7543" t="s">
        <v>70</v>
      </c>
      <c r="P7543" t="s">
        <v>71</v>
      </c>
      <c r="Q7543" t="s">
        <v>7555</v>
      </c>
      <c r="R7543">
        <v>49.616</v>
      </c>
      <c r="S7543">
        <v>2</v>
      </c>
      <c r="T7543">
        <v>0.2</v>
      </c>
      <c r="U7543">
        <v>4.9615999999999998</v>
      </c>
    </row>
    <row r="7544" spans="1:21" x14ac:dyDescent="0.25">
      <c r="A7544">
        <v>7543</v>
      </c>
      <c r="B7544" t="s">
        <v>9533</v>
      </c>
      <c r="C7544" s="1">
        <v>43071</v>
      </c>
      <c r="D7544" s="1">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508.70400000000001</v>
      </c>
      <c r="S7544">
        <v>6</v>
      </c>
      <c r="T7544">
        <v>0.2</v>
      </c>
      <c r="U7544">
        <v>0</v>
      </c>
    </row>
    <row r="7545" spans="1:21" x14ac:dyDescent="0.25">
      <c r="A7545">
        <v>7544</v>
      </c>
      <c r="B7545" t="s">
        <v>9533</v>
      </c>
      <c r="C7545" s="1">
        <v>43071</v>
      </c>
      <c r="D7545" s="1">
        <v>43075</v>
      </c>
      <c r="E7545" t="s">
        <v>49</v>
      </c>
      <c r="F7545" t="s">
        <v>4295</v>
      </c>
      <c r="G7545" t="s">
        <v>4296</v>
      </c>
      <c r="H7545" t="s">
        <v>40</v>
      </c>
      <c r="I7545" t="s">
        <v>26</v>
      </c>
      <c r="J7545" t="s">
        <v>808</v>
      </c>
      <c r="K7545" t="s">
        <v>456</v>
      </c>
      <c r="L7545">
        <v>80219</v>
      </c>
      <c r="M7545" t="s">
        <v>43</v>
      </c>
      <c r="N7545" t="s">
        <v>5693</v>
      </c>
      <c r="O7545" t="s">
        <v>70</v>
      </c>
      <c r="P7545" t="s">
        <v>71</v>
      </c>
      <c r="Q7545" t="s">
        <v>5694</v>
      </c>
      <c r="R7545">
        <v>57.36</v>
      </c>
      <c r="S7545">
        <v>6</v>
      </c>
      <c r="T7545">
        <v>0.2</v>
      </c>
      <c r="U7545">
        <v>-14.34</v>
      </c>
    </row>
    <row r="7546" spans="1:21" x14ac:dyDescent="0.25">
      <c r="A7546">
        <v>7545</v>
      </c>
      <c r="B7546" t="s">
        <v>9533</v>
      </c>
      <c r="C7546" s="1">
        <v>43071</v>
      </c>
      <c r="D7546" s="1">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v>
      </c>
      <c r="S7546">
        <v>5</v>
      </c>
      <c r="T7546">
        <v>0.2</v>
      </c>
      <c r="U7546">
        <v>68.001000000000005</v>
      </c>
    </row>
    <row r="7547" spans="1:21" x14ac:dyDescent="0.25">
      <c r="A7547">
        <v>7546</v>
      </c>
      <c r="B7547" t="s">
        <v>9534</v>
      </c>
      <c r="C7547" s="1">
        <v>41922</v>
      </c>
      <c r="D7547" s="1">
        <v>41927</v>
      </c>
      <c r="E7547" t="s">
        <v>49</v>
      </c>
      <c r="F7547" t="s">
        <v>9535</v>
      </c>
      <c r="G7547" t="s">
        <v>9536</v>
      </c>
      <c r="H7547" t="s">
        <v>40</v>
      </c>
      <c r="I7547" t="s">
        <v>26</v>
      </c>
      <c r="J7547" t="s">
        <v>1685</v>
      </c>
      <c r="K7547" t="s">
        <v>103</v>
      </c>
      <c r="L7547">
        <v>77340</v>
      </c>
      <c r="M7547" t="s">
        <v>104</v>
      </c>
      <c r="N7547" t="s">
        <v>6528</v>
      </c>
      <c r="O7547" t="s">
        <v>70</v>
      </c>
      <c r="P7547" t="s">
        <v>71</v>
      </c>
      <c r="Q7547" t="s">
        <v>6529</v>
      </c>
      <c r="R7547">
        <v>719.952</v>
      </c>
      <c r="S7547">
        <v>6</v>
      </c>
      <c r="T7547">
        <v>0.2</v>
      </c>
      <c r="U7547">
        <v>71.995199999999997</v>
      </c>
    </row>
    <row r="7548" spans="1:21" x14ac:dyDescent="0.25">
      <c r="A7548">
        <v>7547</v>
      </c>
      <c r="B7548" t="s">
        <v>9534</v>
      </c>
      <c r="C7548" s="1">
        <v>41922</v>
      </c>
      <c r="D7548" s="1">
        <v>41927</v>
      </c>
      <c r="E7548" t="s">
        <v>49</v>
      </c>
      <c r="F7548" t="s">
        <v>9535</v>
      </c>
      <c r="G7548" t="s">
        <v>9536</v>
      </c>
      <c r="H7548" t="s">
        <v>40</v>
      </c>
      <c r="I7548" t="s">
        <v>26</v>
      </c>
      <c r="J7548" t="s">
        <v>1685</v>
      </c>
      <c r="K7548" t="s">
        <v>103</v>
      </c>
      <c r="L7548">
        <v>77340</v>
      </c>
      <c r="M7548" t="s">
        <v>104</v>
      </c>
      <c r="N7548" t="s">
        <v>2036</v>
      </c>
      <c r="O7548" t="s">
        <v>70</v>
      </c>
      <c r="P7548" t="s">
        <v>71</v>
      </c>
      <c r="Q7548" t="s">
        <v>2037</v>
      </c>
      <c r="R7548">
        <v>755.94399999999996</v>
      </c>
      <c r="S7548">
        <v>7</v>
      </c>
      <c r="T7548">
        <v>0.2</v>
      </c>
      <c r="U7548">
        <v>66.145099999999999</v>
      </c>
    </row>
    <row r="7549" spans="1:21" x14ac:dyDescent="0.25">
      <c r="A7549">
        <v>7548</v>
      </c>
      <c r="B7549" t="s">
        <v>9534</v>
      </c>
      <c r="C7549" s="1">
        <v>41922</v>
      </c>
      <c r="D7549" s="1">
        <v>41927</v>
      </c>
      <c r="E7549" t="s">
        <v>49</v>
      </c>
      <c r="F7549" t="s">
        <v>9535</v>
      </c>
      <c r="G7549" t="s">
        <v>9536</v>
      </c>
      <c r="H7549" t="s">
        <v>40</v>
      </c>
      <c r="I7549" t="s">
        <v>26</v>
      </c>
      <c r="J7549" t="s">
        <v>1685</v>
      </c>
      <c r="K7549" t="s">
        <v>103</v>
      </c>
      <c r="L7549">
        <v>77340</v>
      </c>
      <c r="M7549" t="s">
        <v>104</v>
      </c>
      <c r="N7549" t="s">
        <v>4927</v>
      </c>
      <c r="O7549" t="s">
        <v>45</v>
      </c>
      <c r="P7549" t="s">
        <v>74</v>
      </c>
      <c r="Q7549" t="s">
        <v>4928</v>
      </c>
      <c r="R7549">
        <v>11.98</v>
      </c>
      <c r="S7549">
        <v>5</v>
      </c>
      <c r="T7549">
        <v>0.8</v>
      </c>
      <c r="U7549">
        <v>-19.167999999999999</v>
      </c>
    </row>
    <row r="7550" spans="1:21" x14ac:dyDescent="0.25">
      <c r="A7550">
        <v>7549</v>
      </c>
      <c r="B7550" t="s">
        <v>9534</v>
      </c>
      <c r="C7550" s="1">
        <v>41922</v>
      </c>
      <c r="D7550" s="1">
        <v>41927</v>
      </c>
      <c r="E7550" t="s">
        <v>49</v>
      </c>
      <c r="F7550" t="s">
        <v>9535</v>
      </c>
      <c r="G7550" t="s">
        <v>9536</v>
      </c>
      <c r="H7550" t="s">
        <v>40</v>
      </c>
      <c r="I7550" t="s">
        <v>26</v>
      </c>
      <c r="J7550" t="s">
        <v>1685</v>
      </c>
      <c r="K7550" t="s">
        <v>103</v>
      </c>
      <c r="L7550">
        <v>77340</v>
      </c>
      <c r="M7550" t="s">
        <v>104</v>
      </c>
      <c r="N7550" t="s">
        <v>1220</v>
      </c>
      <c r="O7550" t="s">
        <v>45</v>
      </c>
      <c r="P7550" t="s">
        <v>74</v>
      </c>
      <c r="Q7550" t="s">
        <v>1221</v>
      </c>
      <c r="R7550">
        <v>0.89800000000000002</v>
      </c>
      <c r="S7550">
        <v>1</v>
      </c>
      <c r="T7550">
        <v>0.8</v>
      </c>
      <c r="U7550">
        <v>-1.5714999999999999</v>
      </c>
    </row>
    <row r="7551" spans="1:21" x14ac:dyDescent="0.25">
      <c r="A7551">
        <v>7550</v>
      </c>
      <c r="B7551" t="s">
        <v>9537</v>
      </c>
      <c r="C7551" s="1">
        <v>42618</v>
      </c>
      <c r="D7551" s="1">
        <v>42620</v>
      </c>
      <c r="E7551" t="s">
        <v>187</v>
      </c>
      <c r="F7551" t="s">
        <v>5330</v>
      </c>
      <c r="G7551" t="s">
        <v>5331</v>
      </c>
      <c r="H7551" t="s">
        <v>40</v>
      </c>
      <c r="I7551" t="s">
        <v>26</v>
      </c>
      <c r="J7551" t="s">
        <v>183</v>
      </c>
      <c r="K7551" t="s">
        <v>103</v>
      </c>
      <c r="L7551">
        <v>77036</v>
      </c>
      <c r="M7551" t="s">
        <v>104</v>
      </c>
      <c r="N7551" t="s">
        <v>5705</v>
      </c>
      <c r="O7551" t="s">
        <v>31</v>
      </c>
      <c r="P7551" t="s">
        <v>64</v>
      </c>
      <c r="Q7551" t="s">
        <v>5706</v>
      </c>
      <c r="R7551">
        <v>21.204000000000001</v>
      </c>
      <c r="S7551">
        <v>3</v>
      </c>
      <c r="T7551">
        <v>0.6</v>
      </c>
      <c r="U7551">
        <v>-11.6622</v>
      </c>
    </row>
    <row r="7552" spans="1:21" x14ac:dyDescent="0.25">
      <c r="A7552">
        <v>7551</v>
      </c>
      <c r="B7552" t="s">
        <v>9538</v>
      </c>
      <c r="C7552" s="1">
        <v>41963</v>
      </c>
      <c r="D7552" s="1">
        <v>41968</v>
      </c>
      <c r="E7552" t="s">
        <v>49</v>
      </c>
      <c r="F7552" t="s">
        <v>4624</v>
      </c>
      <c r="G7552" t="s">
        <v>4625</v>
      </c>
      <c r="H7552" t="s">
        <v>40</v>
      </c>
      <c r="I7552" t="s">
        <v>26</v>
      </c>
      <c r="J7552" t="s">
        <v>265</v>
      </c>
      <c r="K7552" t="s">
        <v>266</v>
      </c>
      <c r="L7552">
        <v>10024</v>
      </c>
      <c r="M7552" t="s">
        <v>147</v>
      </c>
      <c r="N7552" t="s">
        <v>8411</v>
      </c>
      <c r="O7552" t="s">
        <v>45</v>
      </c>
      <c r="P7552" t="s">
        <v>172</v>
      </c>
      <c r="Q7552" t="s">
        <v>8063</v>
      </c>
      <c r="R7552">
        <v>34.74</v>
      </c>
      <c r="S7552">
        <v>3</v>
      </c>
      <c r="T7552">
        <v>0</v>
      </c>
      <c r="U7552">
        <v>17.37</v>
      </c>
    </row>
    <row r="7553" spans="1:21" x14ac:dyDescent="0.25">
      <c r="A7553">
        <v>7552</v>
      </c>
      <c r="B7553" t="s">
        <v>9538</v>
      </c>
      <c r="C7553" s="1">
        <v>41963</v>
      </c>
      <c r="D7553" s="1">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x14ac:dyDescent="0.25">
      <c r="A7554">
        <v>7553</v>
      </c>
      <c r="B7554" t="s">
        <v>9538</v>
      </c>
      <c r="C7554" s="1">
        <v>41963</v>
      </c>
      <c r="D7554" s="1">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x14ac:dyDescent="0.25">
      <c r="A7555">
        <v>7554</v>
      </c>
      <c r="B7555" t="s">
        <v>9538</v>
      </c>
      <c r="C7555" s="1">
        <v>41963</v>
      </c>
      <c r="D7555" s="1">
        <v>41968</v>
      </c>
      <c r="E7555" t="s">
        <v>49</v>
      </c>
      <c r="F7555" t="s">
        <v>4624</v>
      </c>
      <c r="G7555" t="s">
        <v>4625</v>
      </c>
      <c r="H7555" t="s">
        <v>40</v>
      </c>
      <c r="I7555" t="s">
        <v>26</v>
      </c>
      <c r="J7555" t="s">
        <v>265</v>
      </c>
      <c r="K7555" t="s">
        <v>266</v>
      </c>
      <c r="L7555">
        <v>10024</v>
      </c>
      <c r="M7555" t="s">
        <v>147</v>
      </c>
      <c r="N7555" t="s">
        <v>5780</v>
      </c>
      <c r="O7555" t="s">
        <v>45</v>
      </c>
      <c r="P7555" t="s">
        <v>89</v>
      </c>
      <c r="Q7555" t="s">
        <v>5781</v>
      </c>
      <c r="R7555">
        <v>25.92</v>
      </c>
      <c r="S7555">
        <v>4</v>
      </c>
      <c r="T7555">
        <v>0</v>
      </c>
      <c r="U7555">
        <v>12.441599999999999</v>
      </c>
    </row>
    <row r="7556" spans="1:21" x14ac:dyDescent="0.25">
      <c r="A7556">
        <v>7555</v>
      </c>
      <c r="B7556" t="s">
        <v>9539</v>
      </c>
      <c r="C7556" s="1">
        <v>41769</v>
      </c>
      <c r="D7556" s="1">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-216.97829999999999</v>
      </c>
    </row>
    <row r="7557" spans="1:21" x14ac:dyDescent="0.25">
      <c r="A7557">
        <v>7556</v>
      </c>
      <c r="B7557" t="s">
        <v>9539</v>
      </c>
      <c r="C7557" s="1">
        <v>41769</v>
      </c>
      <c r="D7557" s="1">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x14ac:dyDescent="0.25">
      <c r="A7558">
        <v>7557</v>
      </c>
      <c r="B7558" t="s">
        <v>9540</v>
      </c>
      <c r="C7558" s="1">
        <v>43066</v>
      </c>
      <c r="D7558" s="1">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72.808800000000005</v>
      </c>
    </row>
    <row r="7559" spans="1:21" x14ac:dyDescent="0.25">
      <c r="A7559">
        <v>7558</v>
      </c>
      <c r="B7559" t="s">
        <v>9540</v>
      </c>
      <c r="C7559" s="1">
        <v>43066</v>
      </c>
      <c r="D7559" s="1">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497.94</v>
      </c>
      <c r="S7559">
        <v>3</v>
      </c>
      <c r="T7559">
        <v>0</v>
      </c>
      <c r="U7559">
        <v>224.07300000000001</v>
      </c>
    </row>
    <row r="7560" spans="1:21" x14ac:dyDescent="0.25">
      <c r="A7560">
        <v>7559</v>
      </c>
      <c r="B7560" t="s">
        <v>9541</v>
      </c>
      <c r="C7560" s="1">
        <v>41944</v>
      </c>
      <c r="D7560" s="1">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533.94000000000005</v>
      </c>
      <c r="S7560">
        <v>3</v>
      </c>
      <c r="T7560">
        <v>0</v>
      </c>
      <c r="U7560">
        <v>154.8426</v>
      </c>
    </row>
    <row r="7561" spans="1:21" x14ac:dyDescent="0.25">
      <c r="A7561">
        <v>7560</v>
      </c>
      <c r="B7561" t="s">
        <v>9541</v>
      </c>
      <c r="C7561" s="1">
        <v>41944</v>
      </c>
      <c r="D7561" s="1">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x14ac:dyDescent="0.25">
      <c r="A7562">
        <v>7561</v>
      </c>
      <c r="B7562" t="s">
        <v>9541</v>
      </c>
      <c r="C7562" s="1">
        <v>41944</v>
      </c>
      <c r="D7562" s="1">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9.8208000000000002</v>
      </c>
    </row>
    <row r="7563" spans="1:21" x14ac:dyDescent="0.25">
      <c r="A7563">
        <v>7562</v>
      </c>
      <c r="B7563" t="s">
        <v>9542</v>
      </c>
      <c r="C7563" s="1">
        <v>42734</v>
      </c>
      <c r="D7563" s="1">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170.786</v>
      </c>
      <c r="S7563">
        <v>1</v>
      </c>
      <c r="T7563">
        <v>0.3</v>
      </c>
      <c r="U7563">
        <v>0</v>
      </c>
    </row>
    <row r="7564" spans="1:21" x14ac:dyDescent="0.25">
      <c r="A7564">
        <v>7563</v>
      </c>
      <c r="B7564" t="s">
        <v>9543</v>
      </c>
      <c r="C7564" s="1">
        <v>42616</v>
      </c>
      <c r="D7564" s="1">
        <v>42620</v>
      </c>
      <c r="E7564" t="s">
        <v>49</v>
      </c>
      <c r="F7564" t="s">
        <v>2197</v>
      </c>
      <c r="G7564" t="s">
        <v>2198</v>
      </c>
      <c r="H7564" t="s">
        <v>25</v>
      </c>
      <c r="I7564" t="s">
        <v>26</v>
      </c>
      <c r="J7564" t="s">
        <v>302</v>
      </c>
      <c r="K7564" t="s">
        <v>210</v>
      </c>
      <c r="L7564">
        <v>60610</v>
      </c>
      <c r="M7564" t="s">
        <v>104</v>
      </c>
      <c r="N7564" t="s">
        <v>7328</v>
      </c>
      <c r="O7564" t="s">
        <v>31</v>
      </c>
      <c r="P7564" t="s">
        <v>32</v>
      </c>
      <c r="Q7564" t="s">
        <v>7329</v>
      </c>
      <c r="R7564">
        <v>198.744</v>
      </c>
      <c r="S7564">
        <v>4</v>
      </c>
      <c r="T7564">
        <v>0.3</v>
      </c>
      <c r="U7564">
        <v>0</v>
      </c>
    </row>
    <row r="7565" spans="1:21" x14ac:dyDescent="0.25">
      <c r="A7565">
        <v>7564</v>
      </c>
      <c r="B7565" t="s">
        <v>9544</v>
      </c>
      <c r="C7565" s="1">
        <v>43013</v>
      </c>
      <c r="D7565" s="1">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63.823999999999998</v>
      </c>
      <c r="S7565">
        <v>2</v>
      </c>
      <c r="T7565">
        <v>0.2</v>
      </c>
      <c r="U7565">
        <v>13.5626</v>
      </c>
    </row>
    <row r="7566" spans="1:21" x14ac:dyDescent="0.25">
      <c r="A7566">
        <v>7565</v>
      </c>
      <c r="B7566" t="s">
        <v>9545</v>
      </c>
      <c r="C7566" s="1">
        <v>42399</v>
      </c>
      <c r="D7566" s="1">
        <v>42401</v>
      </c>
      <c r="E7566" t="s">
        <v>22</v>
      </c>
      <c r="F7566" t="s">
        <v>5569</v>
      </c>
      <c r="G7566" t="s">
        <v>5570</v>
      </c>
      <c r="H7566" t="s">
        <v>25</v>
      </c>
      <c r="I7566" t="s">
        <v>26</v>
      </c>
      <c r="J7566" t="s">
        <v>94</v>
      </c>
      <c r="K7566" t="s">
        <v>95</v>
      </c>
      <c r="L7566">
        <v>98103</v>
      </c>
      <c r="M7566" t="s">
        <v>43</v>
      </c>
      <c r="N7566" t="s">
        <v>5546</v>
      </c>
      <c r="O7566" t="s">
        <v>31</v>
      </c>
      <c r="P7566" t="s">
        <v>35</v>
      </c>
      <c r="Q7566" t="s">
        <v>5547</v>
      </c>
      <c r="R7566">
        <v>435.16800000000001</v>
      </c>
      <c r="S7566">
        <v>4</v>
      </c>
      <c r="T7566">
        <v>0.2</v>
      </c>
      <c r="U7566">
        <v>-59.835599999999999</v>
      </c>
    </row>
    <row r="7567" spans="1:21" x14ac:dyDescent="0.25">
      <c r="A7567">
        <v>7566</v>
      </c>
      <c r="B7567" t="s">
        <v>9545</v>
      </c>
      <c r="C7567" s="1">
        <v>42399</v>
      </c>
      <c r="D7567" s="1">
        <v>42401</v>
      </c>
      <c r="E7567" t="s">
        <v>22</v>
      </c>
      <c r="F7567" t="s">
        <v>5569</v>
      </c>
      <c r="G7567" t="s">
        <v>5570</v>
      </c>
      <c r="H7567" t="s">
        <v>25</v>
      </c>
      <c r="I7567" t="s">
        <v>26</v>
      </c>
      <c r="J7567" t="s">
        <v>94</v>
      </c>
      <c r="K7567" t="s">
        <v>95</v>
      </c>
      <c r="L7567">
        <v>98103</v>
      </c>
      <c r="M7567" t="s">
        <v>43</v>
      </c>
      <c r="N7567" t="s">
        <v>4799</v>
      </c>
      <c r="O7567" t="s">
        <v>31</v>
      </c>
      <c r="P7567" t="s">
        <v>32</v>
      </c>
      <c r="Q7567" t="s">
        <v>4800</v>
      </c>
      <c r="R7567">
        <v>48.58</v>
      </c>
      <c r="S7567">
        <v>1</v>
      </c>
      <c r="T7567">
        <v>0</v>
      </c>
      <c r="U7567">
        <v>7.7728000000000002</v>
      </c>
    </row>
    <row r="7568" spans="1:21" x14ac:dyDescent="0.25">
      <c r="A7568">
        <v>7567</v>
      </c>
      <c r="B7568" t="s">
        <v>9546</v>
      </c>
      <c r="C7568" s="1">
        <v>42846</v>
      </c>
      <c r="D7568" s="1">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8.3957999999999995</v>
      </c>
    </row>
    <row r="7569" spans="1:21" x14ac:dyDescent="0.25">
      <c r="A7569">
        <v>7568</v>
      </c>
      <c r="B7569" t="s">
        <v>9546</v>
      </c>
      <c r="C7569" s="1">
        <v>42846</v>
      </c>
      <c r="D7569" s="1">
        <v>42848</v>
      </c>
      <c r="E7569" t="s">
        <v>187</v>
      </c>
      <c r="F7569" t="s">
        <v>3961</v>
      </c>
      <c r="G7569" t="s">
        <v>3962</v>
      </c>
      <c r="H7569" t="s">
        <v>40</v>
      </c>
      <c r="I7569" t="s">
        <v>26</v>
      </c>
      <c r="J7569" t="s">
        <v>183</v>
      </c>
      <c r="K7569" t="s">
        <v>103</v>
      </c>
      <c r="L7569">
        <v>77070</v>
      </c>
      <c r="M7569" t="s">
        <v>104</v>
      </c>
      <c r="N7569" t="s">
        <v>6291</v>
      </c>
      <c r="O7569" t="s">
        <v>45</v>
      </c>
      <c r="P7569" t="s">
        <v>89</v>
      </c>
      <c r="Q7569" t="s">
        <v>6292</v>
      </c>
      <c r="R7569">
        <v>20.736000000000001</v>
      </c>
      <c r="S7569">
        <v>4</v>
      </c>
      <c r="T7569">
        <v>0.2</v>
      </c>
      <c r="U7569">
        <v>7.2576000000000001</v>
      </c>
    </row>
    <row r="7570" spans="1:21" x14ac:dyDescent="0.25">
      <c r="A7570">
        <v>7569</v>
      </c>
      <c r="B7570" t="s">
        <v>9547</v>
      </c>
      <c r="C7570" s="1">
        <v>41978</v>
      </c>
      <c r="D7570" s="1">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x14ac:dyDescent="0.25">
      <c r="A7571">
        <v>7570</v>
      </c>
      <c r="B7571" t="s">
        <v>9547</v>
      </c>
      <c r="C7571" s="1">
        <v>41978</v>
      </c>
      <c r="D7571" s="1">
        <v>41983</v>
      </c>
      <c r="E7571" t="s">
        <v>49</v>
      </c>
      <c r="F7571" t="s">
        <v>1819</v>
      </c>
      <c r="G7571" t="s">
        <v>1820</v>
      </c>
      <c r="H7571" t="s">
        <v>25</v>
      </c>
      <c r="I7571" t="s">
        <v>26</v>
      </c>
      <c r="J7571" t="s">
        <v>41</v>
      </c>
      <c r="K7571" t="s">
        <v>42</v>
      </c>
      <c r="L7571">
        <v>90045</v>
      </c>
      <c r="M7571" t="s">
        <v>43</v>
      </c>
      <c r="N7571" t="s">
        <v>7318</v>
      </c>
      <c r="O7571" t="s">
        <v>45</v>
      </c>
      <c r="P7571" t="s">
        <v>89</v>
      </c>
      <c r="Q7571" t="s">
        <v>7319</v>
      </c>
      <c r="R7571">
        <v>49.12</v>
      </c>
      <c r="S7571">
        <v>4</v>
      </c>
      <c r="T7571">
        <v>0</v>
      </c>
      <c r="U7571">
        <v>23.086400000000001</v>
      </c>
    </row>
    <row r="7572" spans="1:21" x14ac:dyDescent="0.25">
      <c r="A7572">
        <v>7571</v>
      </c>
      <c r="B7572" t="s">
        <v>9547</v>
      </c>
      <c r="C7572" s="1">
        <v>41978</v>
      </c>
      <c r="D7572" s="1">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7.2</v>
      </c>
    </row>
    <row r="7573" spans="1:21" x14ac:dyDescent="0.25">
      <c r="A7573">
        <v>7572</v>
      </c>
      <c r="B7573" t="s">
        <v>9548</v>
      </c>
      <c r="C7573" s="1">
        <v>41933</v>
      </c>
      <c r="D7573" s="1">
        <v>41938</v>
      </c>
      <c r="E7573" t="s">
        <v>49</v>
      </c>
      <c r="F7573" t="s">
        <v>3294</v>
      </c>
      <c r="G7573" t="s">
        <v>3295</v>
      </c>
      <c r="H7573" t="s">
        <v>40</v>
      </c>
      <c r="I7573" t="s">
        <v>26</v>
      </c>
      <c r="J7573" t="s">
        <v>5534</v>
      </c>
      <c r="K7573" t="s">
        <v>318</v>
      </c>
      <c r="L7573">
        <v>23602</v>
      </c>
      <c r="M7573" t="s">
        <v>29</v>
      </c>
      <c r="N7573" t="s">
        <v>216</v>
      </c>
      <c r="O7573" t="s">
        <v>45</v>
      </c>
      <c r="P7573" t="s">
        <v>58</v>
      </c>
      <c r="Q7573" t="s">
        <v>217</v>
      </c>
      <c r="R7573">
        <v>194.7</v>
      </c>
      <c r="S7573">
        <v>5</v>
      </c>
      <c r="T7573">
        <v>0</v>
      </c>
      <c r="U7573">
        <v>9.7349999999999994</v>
      </c>
    </row>
    <row r="7574" spans="1:21" x14ac:dyDescent="0.25">
      <c r="A7574">
        <v>7573</v>
      </c>
      <c r="B7574" t="s">
        <v>9548</v>
      </c>
      <c r="C7574" s="1">
        <v>41933</v>
      </c>
      <c r="D7574" s="1">
        <v>41938</v>
      </c>
      <c r="E7574" t="s">
        <v>49</v>
      </c>
      <c r="F7574" t="s">
        <v>3294</v>
      </c>
      <c r="G7574" t="s">
        <v>3295</v>
      </c>
      <c r="H7574" t="s">
        <v>40</v>
      </c>
      <c r="I7574" t="s">
        <v>26</v>
      </c>
      <c r="J7574" t="s">
        <v>5534</v>
      </c>
      <c r="K7574" t="s">
        <v>318</v>
      </c>
      <c r="L7574">
        <v>23602</v>
      </c>
      <c r="M7574" t="s">
        <v>29</v>
      </c>
      <c r="N7574" t="s">
        <v>4463</v>
      </c>
      <c r="O7574" t="s">
        <v>31</v>
      </c>
      <c r="P7574" t="s">
        <v>55</v>
      </c>
      <c r="Q7574" t="s">
        <v>4464</v>
      </c>
      <c r="R7574">
        <v>591.32000000000005</v>
      </c>
      <c r="S7574">
        <v>4</v>
      </c>
      <c r="T7574">
        <v>0</v>
      </c>
      <c r="U7574">
        <v>112.35080000000001</v>
      </c>
    </row>
    <row r="7575" spans="1:21" x14ac:dyDescent="0.25">
      <c r="A7575">
        <v>7574</v>
      </c>
      <c r="B7575" t="s">
        <v>9548</v>
      </c>
      <c r="C7575" s="1">
        <v>41933</v>
      </c>
      <c r="D7575" s="1">
        <v>41938</v>
      </c>
      <c r="E7575" t="s">
        <v>49</v>
      </c>
      <c r="F7575" t="s">
        <v>3294</v>
      </c>
      <c r="G7575" t="s">
        <v>3295</v>
      </c>
      <c r="H7575" t="s">
        <v>40</v>
      </c>
      <c r="I7575" t="s">
        <v>26</v>
      </c>
      <c r="J7575" t="s">
        <v>5534</v>
      </c>
      <c r="K7575" t="s">
        <v>318</v>
      </c>
      <c r="L7575">
        <v>23602</v>
      </c>
      <c r="M7575" t="s">
        <v>29</v>
      </c>
      <c r="N7575" t="s">
        <v>3455</v>
      </c>
      <c r="O7575" t="s">
        <v>45</v>
      </c>
      <c r="P7575" t="s">
        <v>67</v>
      </c>
      <c r="Q7575" t="s">
        <v>3456</v>
      </c>
      <c r="R7575">
        <v>2.84</v>
      </c>
      <c r="S7575">
        <v>1</v>
      </c>
      <c r="T7575">
        <v>0</v>
      </c>
      <c r="U7575">
        <v>0.88039999999999996</v>
      </c>
    </row>
    <row r="7576" spans="1:21" x14ac:dyDescent="0.25">
      <c r="A7576">
        <v>7575</v>
      </c>
      <c r="B7576" t="s">
        <v>9549</v>
      </c>
      <c r="C7576" s="1">
        <v>42346</v>
      </c>
      <c r="D7576" s="1">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x14ac:dyDescent="0.25">
      <c r="A7577">
        <v>7576</v>
      </c>
      <c r="B7577" t="s">
        <v>9549</v>
      </c>
      <c r="C7577" s="1">
        <v>42346</v>
      </c>
      <c r="D7577" s="1">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40.119999999999997</v>
      </c>
    </row>
    <row r="7578" spans="1:21" x14ac:dyDescent="0.25">
      <c r="A7578">
        <v>7577</v>
      </c>
      <c r="B7578" t="s">
        <v>9550</v>
      </c>
      <c r="C7578" s="1">
        <v>41945</v>
      </c>
      <c r="D7578" s="1">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15.0984</v>
      </c>
    </row>
    <row r="7579" spans="1:21" x14ac:dyDescent="0.25">
      <c r="A7579">
        <v>7578</v>
      </c>
      <c r="B7579" t="s">
        <v>9550</v>
      </c>
      <c r="C7579" s="1">
        <v>41945</v>
      </c>
      <c r="D7579" s="1">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v>
      </c>
    </row>
    <row r="7580" spans="1:21" x14ac:dyDescent="0.25">
      <c r="A7580">
        <v>7579</v>
      </c>
      <c r="B7580" t="s">
        <v>9551</v>
      </c>
      <c r="C7580" s="1">
        <v>42722</v>
      </c>
      <c r="D7580" s="1">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563.94000000000005</v>
      </c>
      <c r="S7580">
        <v>3</v>
      </c>
      <c r="T7580">
        <v>0</v>
      </c>
      <c r="U7580">
        <v>112.788</v>
      </c>
    </row>
    <row r="7581" spans="1:21" x14ac:dyDescent="0.25">
      <c r="A7581">
        <v>7580</v>
      </c>
      <c r="B7581" t="s">
        <v>9552</v>
      </c>
      <c r="C7581" s="1">
        <v>42331</v>
      </c>
      <c r="D7581" s="1">
        <v>42335</v>
      </c>
      <c r="E7581" t="s">
        <v>22</v>
      </c>
      <c r="F7581" t="s">
        <v>2076</v>
      </c>
      <c r="G7581" t="s">
        <v>2077</v>
      </c>
      <c r="H7581" t="s">
        <v>25</v>
      </c>
      <c r="I7581" t="s">
        <v>26</v>
      </c>
      <c r="J7581" t="s">
        <v>1003</v>
      </c>
      <c r="K7581" t="s">
        <v>789</v>
      </c>
      <c r="L7581">
        <v>7960</v>
      </c>
      <c r="M7581" t="s">
        <v>147</v>
      </c>
      <c r="N7581" t="s">
        <v>8244</v>
      </c>
      <c r="O7581" t="s">
        <v>45</v>
      </c>
      <c r="P7581" t="s">
        <v>77</v>
      </c>
      <c r="Q7581" t="s">
        <v>8245</v>
      </c>
      <c r="R7581">
        <v>2625.12</v>
      </c>
      <c r="S7581">
        <v>8</v>
      </c>
      <c r="T7581">
        <v>0</v>
      </c>
      <c r="U7581">
        <v>735.03359999999998</v>
      </c>
    </row>
    <row r="7582" spans="1:21" x14ac:dyDescent="0.25">
      <c r="A7582">
        <v>7581</v>
      </c>
      <c r="B7582" t="s">
        <v>9552</v>
      </c>
      <c r="C7582" s="1">
        <v>42331</v>
      </c>
      <c r="D7582" s="1">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1" x14ac:dyDescent="0.25">
      <c r="A7583">
        <v>7582</v>
      </c>
      <c r="B7583" t="s">
        <v>9553</v>
      </c>
      <c r="C7583" s="1">
        <v>42229</v>
      </c>
      <c r="D7583" s="1">
        <v>42232</v>
      </c>
      <c r="E7583" t="s">
        <v>187</v>
      </c>
      <c r="F7583" t="s">
        <v>6949</v>
      </c>
      <c r="G7583" t="s">
        <v>6950</v>
      </c>
      <c r="H7583" t="s">
        <v>25</v>
      </c>
      <c r="I7583" t="s">
        <v>26</v>
      </c>
      <c r="J7583" t="s">
        <v>145</v>
      </c>
      <c r="K7583" t="s">
        <v>146</v>
      </c>
      <c r="L7583">
        <v>19143</v>
      </c>
      <c r="M7583" t="s">
        <v>147</v>
      </c>
      <c r="N7583" t="s">
        <v>2801</v>
      </c>
      <c r="O7583" t="s">
        <v>45</v>
      </c>
      <c r="P7583" t="s">
        <v>58</v>
      </c>
      <c r="Q7583" t="s">
        <v>2802</v>
      </c>
      <c r="R7583">
        <v>422.85599999999999</v>
      </c>
      <c r="S7583">
        <v>3</v>
      </c>
      <c r="T7583">
        <v>0.2</v>
      </c>
      <c r="U7583">
        <v>15.857100000000001</v>
      </c>
    </row>
    <row r="7584" spans="1:21" x14ac:dyDescent="0.25">
      <c r="A7584">
        <v>7583</v>
      </c>
      <c r="B7584" t="s">
        <v>9554</v>
      </c>
      <c r="C7584" s="1">
        <v>42110</v>
      </c>
      <c r="D7584" s="1">
        <v>42115</v>
      </c>
      <c r="E7584" t="s">
        <v>49</v>
      </c>
      <c r="F7584" t="s">
        <v>6036</v>
      </c>
      <c r="G7584" t="s">
        <v>6037</v>
      </c>
      <c r="H7584" t="s">
        <v>40</v>
      </c>
      <c r="I7584" t="s">
        <v>26</v>
      </c>
      <c r="J7584" t="s">
        <v>265</v>
      </c>
      <c r="K7584" t="s">
        <v>266</v>
      </c>
      <c r="L7584">
        <v>10024</v>
      </c>
      <c r="M7584" t="s">
        <v>147</v>
      </c>
      <c r="N7584" t="s">
        <v>280</v>
      </c>
      <c r="O7584" t="s">
        <v>31</v>
      </c>
      <c r="P7584" t="s">
        <v>35</v>
      </c>
      <c r="Q7584" t="s">
        <v>281</v>
      </c>
      <c r="R7584">
        <v>127.764</v>
      </c>
      <c r="S7584">
        <v>2</v>
      </c>
      <c r="T7584">
        <v>0.1</v>
      </c>
      <c r="U7584">
        <v>2.8391999999999999</v>
      </c>
    </row>
    <row r="7585" spans="1:21" x14ac:dyDescent="0.25">
      <c r="A7585">
        <v>7584</v>
      </c>
      <c r="B7585" t="s">
        <v>9555</v>
      </c>
      <c r="C7585" s="1">
        <v>41719</v>
      </c>
      <c r="D7585" s="1">
        <v>41723</v>
      </c>
      <c r="E7585" t="s">
        <v>49</v>
      </c>
      <c r="F7585" t="s">
        <v>1015</v>
      </c>
      <c r="G7585" t="s">
        <v>1016</v>
      </c>
      <c r="H7585" t="s">
        <v>40</v>
      </c>
      <c r="I7585" t="s">
        <v>26</v>
      </c>
      <c r="J7585" t="s">
        <v>317</v>
      </c>
      <c r="K7585" t="s">
        <v>318</v>
      </c>
      <c r="L7585">
        <v>22153</v>
      </c>
      <c r="M7585" t="s">
        <v>29</v>
      </c>
      <c r="N7585" t="s">
        <v>6894</v>
      </c>
      <c r="O7585" t="s">
        <v>70</v>
      </c>
      <c r="P7585" t="s">
        <v>71</v>
      </c>
      <c r="Q7585" t="s">
        <v>6895</v>
      </c>
      <c r="R7585">
        <v>3499.93</v>
      </c>
      <c r="S7585">
        <v>7</v>
      </c>
      <c r="T7585">
        <v>0</v>
      </c>
      <c r="U7585">
        <v>909.98180000000002</v>
      </c>
    </row>
    <row r="7586" spans="1:21" x14ac:dyDescent="0.25">
      <c r="A7586">
        <v>7585</v>
      </c>
      <c r="B7586" t="s">
        <v>9555</v>
      </c>
      <c r="C7586" s="1">
        <v>41719</v>
      </c>
      <c r="D7586" s="1">
        <v>41723</v>
      </c>
      <c r="E7586" t="s">
        <v>49</v>
      </c>
      <c r="F7586" t="s">
        <v>1015</v>
      </c>
      <c r="G7586" t="s">
        <v>1016</v>
      </c>
      <c r="H7586" t="s">
        <v>40</v>
      </c>
      <c r="I7586" t="s">
        <v>26</v>
      </c>
      <c r="J7586" t="s">
        <v>317</v>
      </c>
      <c r="K7586" t="s">
        <v>318</v>
      </c>
      <c r="L7586">
        <v>22153</v>
      </c>
      <c r="M7586" t="s">
        <v>29</v>
      </c>
      <c r="N7586" t="s">
        <v>6843</v>
      </c>
      <c r="O7586" t="s">
        <v>45</v>
      </c>
      <c r="P7586" t="s">
        <v>46</v>
      </c>
      <c r="Q7586" t="s">
        <v>6844</v>
      </c>
      <c r="R7586">
        <v>14.4</v>
      </c>
      <c r="S7586">
        <v>5</v>
      </c>
      <c r="T7586">
        <v>0</v>
      </c>
      <c r="U7586">
        <v>6.6239999999999997</v>
      </c>
    </row>
    <row r="7587" spans="1:21" x14ac:dyDescent="0.25">
      <c r="A7587">
        <v>7586</v>
      </c>
      <c r="B7587" t="s">
        <v>9555</v>
      </c>
      <c r="C7587" s="1">
        <v>41719</v>
      </c>
      <c r="D7587" s="1">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60.255299999999998</v>
      </c>
    </row>
    <row r="7588" spans="1:21" x14ac:dyDescent="0.25">
      <c r="A7588">
        <v>7587</v>
      </c>
      <c r="B7588" t="s">
        <v>9555</v>
      </c>
      <c r="C7588" s="1">
        <v>41719</v>
      </c>
      <c r="D7588" s="1">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2.7027999999999999</v>
      </c>
    </row>
    <row r="7589" spans="1:21" x14ac:dyDescent="0.25">
      <c r="A7589">
        <v>7588</v>
      </c>
      <c r="B7589" t="s">
        <v>9555</v>
      </c>
      <c r="C7589" s="1">
        <v>41719</v>
      </c>
      <c r="D7589" s="1">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59.011200000000002</v>
      </c>
    </row>
    <row r="7590" spans="1:21" x14ac:dyDescent="0.25">
      <c r="A7590">
        <v>7589</v>
      </c>
      <c r="B7590" t="s">
        <v>9556</v>
      </c>
      <c r="C7590" s="1">
        <v>43055</v>
      </c>
      <c r="D7590" s="1">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1" x14ac:dyDescent="0.25">
      <c r="A7591">
        <v>7590</v>
      </c>
      <c r="B7591" t="s">
        <v>9557</v>
      </c>
      <c r="C7591" s="1">
        <v>42272</v>
      </c>
      <c r="D7591" s="1">
        <v>42276</v>
      </c>
      <c r="E7591" t="s">
        <v>49</v>
      </c>
      <c r="F7591" t="s">
        <v>7138</v>
      </c>
      <c r="G7591" t="s">
        <v>7139</v>
      </c>
      <c r="H7591" t="s">
        <v>25</v>
      </c>
      <c r="I7591" t="s">
        <v>26</v>
      </c>
      <c r="J7591" t="s">
        <v>3108</v>
      </c>
      <c r="K7591" t="s">
        <v>210</v>
      </c>
      <c r="L7591">
        <v>61107</v>
      </c>
      <c r="M7591" t="s">
        <v>104</v>
      </c>
      <c r="N7591" t="s">
        <v>5004</v>
      </c>
      <c r="O7591" t="s">
        <v>45</v>
      </c>
      <c r="P7591" t="s">
        <v>67</v>
      </c>
      <c r="Q7591" t="s">
        <v>5005</v>
      </c>
      <c r="R7591">
        <v>128.744</v>
      </c>
      <c r="S7591">
        <v>7</v>
      </c>
      <c r="T7591">
        <v>0.2</v>
      </c>
      <c r="U7591">
        <v>12.8744</v>
      </c>
    </row>
    <row r="7592" spans="1:21" x14ac:dyDescent="0.25">
      <c r="A7592">
        <v>7591</v>
      </c>
      <c r="B7592" t="s">
        <v>9558</v>
      </c>
      <c r="C7592" s="1">
        <v>42618</v>
      </c>
      <c r="D7592" s="1">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58.247999999999998</v>
      </c>
      <c r="S7592">
        <v>9</v>
      </c>
      <c r="T7592">
        <v>0.2</v>
      </c>
      <c r="U7592">
        <v>11.6496</v>
      </c>
    </row>
    <row r="7593" spans="1:21" x14ac:dyDescent="0.25">
      <c r="A7593">
        <v>7592</v>
      </c>
      <c r="B7593" t="s">
        <v>9558</v>
      </c>
      <c r="C7593" s="1">
        <v>42618</v>
      </c>
      <c r="D7593" s="1">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-19.338200000000001</v>
      </c>
    </row>
    <row r="7594" spans="1:21" x14ac:dyDescent="0.25">
      <c r="A7594">
        <v>7593</v>
      </c>
      <c r="B7594" t="s">
        <v>9558</v>
      </c>
      <c r="C7594" s="1">
        <v>42618</v>
      </c>
      <c r="D7594" s="1">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0.59040000000000004</v>
      </c>
    </row>
    <row r="7595" spans="1:21" x14ac:dyDescent="0.25">
      <c r="A7595">
        <v>7594</v>
      </c>
      <c r="B7595" t="s">
        <v>9558</v>
      </c>
      <c r="C7595" s="1">
        <v>42618</v>
      </c>
      <c r="D7595" s="1">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887.27099999999996</v>
      </c>
      <c r="S7595">
        <v>3</v>
      </c>
      <c r="T7595">
        <v>0.3</v>
      </c>
      <c r="U7595">
        <v>-63.3765</v>
      </c>
    </row>
    <row r="7596" spans="1:21" x14ac:dyDescent="0.25">
      <c r="A7596">
        <v>7595</v>
      </c>
      <c r="B7596" t="s">
        <v>9559</v>
      </c>
      <c r="C7596" s="1">
        <v>42845</v>
      </c>
      <c r="D7596" s="1">
        <v>42849</v>
      </c>
      <c r="E7596" t="s">
        <v>49</v>
      </c>
      <c r="F7596" t="s">
        <v>5426</v>
      </c>
      <c r="G7596" t="s">
        <v>5427</v>
      </c>
      <c r="H7596" t="s">
        <v>25</v>
      </c>
      <c r="I7596" t="s">
        <v>26</v>
      </c>
      <c r="J7596" t="s">
        <v>881</v>
      </c>
      <c r="K7596" t="s">
        <v>237</v>
      </c>
      <c r="L7596">
        <v>48234</v>
      </c>
      <c r="M7596" t="s">
        <v>104</v>
      </c>
      <c r="N7596" t="s">
        <v>2104</v>
      </c>
      <c r="O7596" t="s">
        <v>45</v>
      </c>
      <c r="P7596" t="s">
        <v>74</v>
      </c>
      <c r="Q7596" t="s">
        <v>2105</v>
      </c>
      <c r="R7596">
        <v>146.86000000000001</v>
      </c>
      <c r="S7596">
        <v>7</v>
      </c>
      <c r="T7596">
        <v>0</v>
      </c>
      <c r="U7596">
        <v>70.492800000000003</v>
      </c>
    </row>
    <row r="7597" spans="1:21" x14ac:dyDescent="0.25">
      <c r="A7597">
        <v>7596</v>
      </c>
      <c r="B7597" t="s">
        <v>9559</v>
      </c>
      <c r="C7597" s="1">
        <v>42845</v>
      </c>
      <c r="D7597" s="1">
        <v>42849</v>
      </c>
      <c r="E7597" t="s">
        <v>49</v>
      </c>
      <c r="F7597" t="s">
        <v>5426</v>
      </c>
      <c r="G7597" t="s">
        <v>5427</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1" x14ac:dyDescent="0.25">
      <c r="A7598">
        <v>7597</v>
      </c>
      <c r="B7598" t="s">
        <v>9560</v>
      </c>
      <c r="C7598" s="1">
        <v>42170</v>
      </c>
      <c r="D7598" s="1">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225.57599999999999</v>
      </c>
      <c r="S7598">
        <v>3</v>
      </c>
      <c r="T7598">
        <v>0.2</v>
      </c>
      <c r="U7598">
        <v>22.557600000000001</v>
      </c>
    </row>
    <row r="7599" spans="1:21" x14ac:dyDescent="0.25">
      <c r="A7599">
        <v>7598</v>
      </c>
      <c r="B7599" t="s">
        <v>9561</v>
      </c>
      <c r="C7599" s="1">
        <v>41899</v>
      </c>
      <c r="D7599" s="1">
        <v>41904</v>
      </c>
      <c r="E7599" t="s">
        <v>49</v>
      </c>
      <c r="F7599" t="s">
        <v>2902</v>
      </c>
      <c r="G7599" t="s">
        <v>2903</v>
      </c>
      <c r="H7599" t="s">
        <v>25</v>
      </c>
      <c r="I7599" t="s">
        <v>26</v>
      </c>
      <c r="J7599" t="s">
        <v>317</v>
      </c>
      <c r="K7599" t="s">
        <v>419</v>
      </c>
      <c r="L7599">
        <v>97477</v>
      </c>
      <c r="M7599" t="s">
        <v>43</v>
      </c>
      <c r="N7599" t="s">
        <v>5566</v>
      </c>
      <c r="O7599" t="s">
        <v>45</v>
      </c>
      <c r="P7599" t="s">
        <v>67</v>
      </c>
      <c r="Q7599" t="s">
        <v>5567</v>
      </c>
      <c r="R7599">
        <v>5.2480000000000002</v>
      </c>
      <c r="S7599">
        <v>2</v>
      </c>
      <c r="T7599">
        <v>0.2</v>
      </c>
      <c r="U7599">
        <v>0.4592</v>
      </c>
    </row>
    <row r="7600" spans="1:21" x14ac:dyDescent="0.25">
      <c r="A7600">
        <v>7599</v>
      </c>
      <c r="B7600" t="s">
        <v>9561</v>
      </c>
      <c r="C7600" s="1">
        <v>41899</v>
      </c>
      <c r="D7600" s="1">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4.782</v>
      </c>
    </row>
    <row r="7601" spans="1:21" x14ac:dyDescent="0.25">
      <c r="A7601">
        <v>7600</v>
      </c>
      <c r="B7601" t="s">
        <v>9561</v>
      </c>
      <c r="C7601" s="1">
        <v>41899</v>
      </c>
      <c r="D7601" s="1">
        <v>41904</v>
      </c>
      <c r="E7601" t="s">
        <v>49</v>
      </c>
      <c r="F7601" t="s">
        <v>2902</v>
      </c>
      <c r="G7601" t="s">
        <v>2903</v>
      </c>
      <c r="H7601" t="s">
        <v>25</v>
      </c>
      <c r="I7601" t="s">
        <v>26</v>
      </c>
      <c r="J7601" t="s">
        <v>317</v>
      </c>
      <c r="K7601" t="s">
        <v>419</v>
      </c>
      <c r="L7601">
        <v>97477</v>
      </c>
      <c r="M7601" t="s">
        <v>43</v>
      </c>
      <c r="N7601" t="s">
        <v>7066</v>
      </c>
      <c r="O7601" t="s">
        <v>45</v>
      </c>
      <c r="P7601" t="s">
        <v>89</v>
      </c>
      <c r="Q7601" t="s">
        <v>7067</v>
      </c>
      <c r="R7601">
        <v>40.24</v>
      </c>
      <c r="S7601">
        <v>5</v>
      </c>
      <c r="T7601">
        <v>0.2</v>
      </c>
      <c r="U7601">
        <v>13.077999999999999</v>
      </c>
    </row>
    <row r="7602" spans="1:21" x14ac:dyDescent="0.25">
      <c r="A7602">
        <v>7601</v>
      </c>
      <c r="B7602" t="s">
        <v>9561</v>
      </c>
      <c r="C7602" s="1">
        <v>41899</v>
      </c>
      <c r="D7602" s="1">
        <v>41904</v>
      </c>
      <c r="E7602" t="s">
        <v>49</v>
      </c>
      <c r="F7602" t="s">
        <v>2902</v>
      </c>
      <c r="G7602" t="s">
        <v>2903</v>
      </c>
      <c r="H7602" t="s">
        <v>25</v>
      </c>
      <c r="I7602" t="s">
        <v>26</v>
      </c>
      <c r="J7602" t="s">
        <v>317</v>
      </c>
      <c r="K7602" t="s">
        <v>419</v>
      </c>
      <c r="L7602">
        <v>97477</v>
      </c>
      <c r="M7602" t="s">
        <v>43</v>
      </c>
      <c r="N7602" t="s">
        <v>9562</v>
      </c>
      <c r="O7602" t="s">
        <v>70</v>
      </c>
      <c r="P7602" t="s">
        <v>683</v>
      </c>
      <c r="Q7602" t="s">
        <v>9563</v>
      </c>
      <c r="R7602">
        <v>29.925000000000001</v>
      </c>
      <c r="S7602">
        <v>5</v>
      </c>
      <c r="T7602">
        <v>0.7</v>
      </c>
      <c r="U7602">
        <v>-21.945</v>
      </c>
    </row>
    <row r="7603" spans="1:21" x14ac:dyDescent="0.25">
      <c r="A7603">
        <v>7602</v>
      </c>
      <c r="B7603" t="s">
        <v>9561</v>
      </c>
      <c r="C7603" s="1">
        <v>41899</v>
      </c>
      <c r="D7603" s="1">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46.47</v>
      </c>
    </row>
    <row r="7604" spans="1:21" x14ac:dyDescent="0.25">
      <c r="A7604">
        <v>7603</v>
      </c>
      <c r="B7604" t="s">
        <v>9561</v>
      </c>
      <c r="C7604" s="1">
        <v>41899</v>
      </c>
      <c r="D7604" s="1">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v>
      </c>
    </row>
    <row r="7605" spans="1:21" x14ac:dyDescent="0.25">
      <c r="A7605">
        <v>7604</v>
      </c>
      <c r="B7605" t="s">
        <v>9564</v>
      </c>
      <c r="C7605" s="1">
        <v>42559</v>
      </c>
      <c r="D7605" s="1">
        <v>42563</v>
      </c>
      <c r="E7605" t="s">
        <v>49</v>
      </c>
      <c r="F7605" t="s">
        <v>8295</v>
      </c>
      <c r="G7605" t="s">
        <v>8296</v>
      </c>
      <c r="H7605" t="s">
        <v>40</v>
      </c>
      <c r="I7605" t="s">
        <v>26</v>
      </c>
      <c r="J7605" t="s">
        <v>3585</v>
      </c>
      <c r="K7605" t="s">
        <v>1402</v>
      </c>
      <c r="L7605">
        <v>2908</v>
      </c>
      <c r="M7605" t="s">
        <v>147</v>
      </c>
      <c r="N7605" t="s">
        <v>2862</v>
      </c>
      <c r="O7605" t="s">
        <v>45</v>
      </c>
      <c r="P7605" t="s">
        <v>89</v>
      </c>
      <c r="Q7605" t="s">
        <v>2863</v>
      </c>
      <c r="R7605">
        <v>12.96</v>
      </c>
      <c r="S7605">
        <v>2</v>
      </c>
      <c r="T7605">
        <v>0</v>
      </c>
      <c r="U7605">
        <v>6.2207999999999997</v>
      </c>
    </row>
    <row r="7606" spans="1:21" x14ac:dyDescent="0.25">
      <c r="A7606">
        <v>7605</v>
      </c>
      <c r="B7606" t="s">
        <v>9565</v>
      </c>
      <c r="C7606" s="1">
        <v>42517</v>
      </c>
      <c r="D7606" s="1">
        <v>42521</v>
      </c>
      <c r="E7606" t="s">
        <v>49</v>
      </c>
      <c r="F7606" t="s">
        <v>5046</v>
      </c>
      <c r="G7606" t="s">
        <v>5047</v>
      </c>
      <c r="H7606" t="s">
        <v>25</v>
      </c>
      <c r="I7606" t="s">
        <v>26</v>
      </c>
      <c r="J7606" t="s">
        <v>302</v>
      </c>
      <c r="K7606" t="s">
        <v>210</v>
      </c>
      <c r="L7606">
        <v>60623</v>
      </c>
      <c r="M7606" t="s">
        <v>104</v>
      </c>
      <c r="N7606" t="s">
        <v>6268</v>
      </c>
      <c r="O7606" t="s">
        <v>31</v>
      </c>
      <c r="P7606" t="s">
        <v>64</v>
      </c>
      <c r="Q7606" t="s">
        <v>6269</v>
      </c>
      <c r="R7606">
        <v>25.175999999999998</v>
      </c>
      <c r="S7606">
        <v>3</v>
      </c>
      <c r="T7606">
        <v>0.6</v>
      </c>
      <c r="U7606">
        <v>-33.358199999999997</v>
      </c>
    </row>
    <row r="7607" spans="1:21" x14ac:dyDescent="0.25">
      <c r="A7607">
        <v>7606</v>
      </c>
      <c r="B7607" t="s">
        <v>9565</v>
      </c>
      <c r="C7607" s="1">
        <v>42517</v>
      </c>
      <c r="D7607" s="1">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5.5839999999999996</v>
      </c>
      <c r="S7607">
        <v>2</v>
      </c>
      <c r="T7607">
        <v>0.6</v>
      </c>
      <c r="U7607">
        <v>-1.6752</v>
      </c>
    </row>
    <row r="7608" spans="1:21" x14ac:dyDescent="0.25">
      <c r="A7608">
        <v>7607</v>
      </c>
      <c r="B7608" t="s">
        <v>9565</v>
      </c>
      <c r="C7608" s="1">
        <v>42517</v>
      </c>
      <c r="D7608" s="1">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1297.3679999999999</v>
      </c>
      <c r="S7608">
        <v>9</v>
      </c>
      <c r="T7608">
        <v>0.2</v>
      </c>
      <c r="U7608">
        <v>97.302599999999998</v>
      </c>
    </row>
    <row r="7609" spans="1:21" x14ac:dyDescent="0.25">
      <c r="A7609">
        <v>7608</v>
      </c>
      <c r="B7609" t="s">
        <v>9566</v>
      </c>
      <c r="C7609" s="1">
        <v>43093</v>
      </c>
      <c r="D7609" s="1">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19.824000000000002</v>
      </c>
    </row>
    <row r="7610" spans="1:21" x14ac:dyDescent="0.25">
      <c r="A7610">
        <v>7609</v>
      </c>
      <c r="B7610" t="s">
        <v>9567</v>
      </c>
      <c r="C7610" s="1">
        <v>42858</v>
      </c>
      <c r="D7610" s="1">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12.441599999999999</v>
      </c>
    </row>
    <row r="7611" spans="1:21" x14ac:dyDescent="0.25">
      <c r="A7611">
        <v>7610</v>
      </c>
      <c r="B7611" t="s">
        <v>9567</v>
      </c>
      <c r="C7611" s="1">
        <v>42858</v>
      </c>
      <c r="D7611" s="1">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22.96</v>
      </c>
      <c r="S7611">
        <v>7</v>
      </c>
      <c r="T7611">
        <v>0</v>
      </c>
      <c r="U7611">
        <v>6.6584000000000003</v>
      </c>
    </row>
    <row r="7612" spans="1:21" x14ac:dyDescent="0.25">
      <c r="A7612">
        <v>7611</v>
      </c>
      <c r="B7612" t="s">
        <v>9568</v>
      </c>
      <c r="C7612" s="1">
        <v>41692</v>
      </c>
      <c r="D7612" s="1">
        <v>41694</v>
      </c>
      <c r="E7612" t="s">
        <v>187</v>
      </c>
      <c r="F7612" t="s">
        <v>1678</v>
      </c>
      <c r="G7612" t="s">
        <v>1679</v>
      </c>
      <c r="H7612" t="s">
        <v>25</v>
      </c>
      <c r="I7612" t="s">
        <v>26</v>
      </c>
      <c r="J7612" t="s">
        <v>7974</v>
      </c>
      <c r="K7612" t="s">
        <v>42</v>
      </c>
      <c r="L7612">
        <v>92553</v>
      </c>
      <c r="M7612" t="s">
        <v>43</v>
      </c>
      <c r="N7612" t="s">
        <v>2278</v>
      </c>
      <c r="O7612" t="s">
        <v>45</v>
      </c>
      <c r="P7612" t="s">
        <v>89</v>
      </c>
      <c r="Q7612" t="s">
        <v>2279</v>
      </c>
      <c r="R7612">
        <v>19.440000000000001</v>
      </c>
      <c r="S7612">
        <v>3</v>
      </c>
      <c r="T7612">
        <v>0</v>
      </c>
      <c r="U7612">
        <v>9.3312000000000008</v>
      </c>
    </row>
    <row r="7613" spans="1:21" x14ac:dyDescent="0.25">
      <c r="A7613">
        <v>7612</v>
      </c>
      <c r="B7613" t="s">
        <v>9569</v>
      </c>
      <c r="C7613" s="1">
        <v>42043</v>
      </c>
      <c r="D7613" s="1">
        <v>42046</v>
      </c>
      <c r="E7613" t="s">
        <v>187</v>
      </c>
      <c r="F7613" t="s">
        <v>61</v>
      </c>
      <c r="G7613" t="s">
        <v>62</v>
      </c>
      <c r="H7613" t="s">
        <v>25</v>
      </c>
      <c r="I7613" t="s">
        <v>26</v>
      </c>
      <c r="J7613" t="s">
        <v>9456</v>
      </c>
      <c r="K7613" t="s">
        <v>4538</v>
      </c>
      <c r="L7613">
        <v>67846</v>
      </c>
      <c r="M7613" t="s">
        <v>104</v>
      </c>
      <c r="N7613" t="s">
        <v>6081</v>
      </c>
      <c r="O7613" t="s">
        <v>45</v>
      </c>
      <c r="P7613" t="s">
        <v>89</v>
      </c>
      <c r="Q7613" t="s">
        <v>6082</v>
      </c>
      <c r="R7613">
        <v>9.5399999999999991</v>
      </c>
      <c r="S7613">
        <v>2</v>
      </c>
      <c r="T7613">
        <v>0</v>
      </c>
      <c r="U7613">
        <v>4.2930000000000001</v>
      </c>
    </row>
    <row r="7614" spans="1:21" x14ac:dyDescent="0.25">
      <c r="A7614">
        <v>7613</v>
      </c>
      <c r="B7614" t="s">
        <v>9569</v>
      </c>
      <c r="C7614" s="1">
        <v>42043</v>
      </c>
      <c r="D7614" s="1">
        <v>42046</v>
      </c>
      <c r="E7614" t="s">
        <v>187</v>
      </c>
      <c r="F7614" t="s">
        <v>61</v>
      </c>
      <c r="G7614" t="s">
        <v>62</v>
      </c>
      <c r="H7614" t="s">
        <v>25</v>
      </c>
      <c r="I7614" t="s">
        <v>26</v>
      </c>
      <c r="J7614" t="s">
        <v>9456</v>
      </c>
      <c r="K7614" t="s">
        <v>4538</v>
      </c>
      <c r="L7614">
        <v>67846</v>
      </c>
      <c r="M7614" t="s">
        <v>104</v>
      </c>
      <c r="N7614" t="s">
        <v>838</v>
      </c>
      <c r="O7614" t="s">
        <v>45</v>
      </c>
      <c r="P7614" t="s">
        <v>268</v>
      </c>
      <c r="Q7614" t="s">
        <v>839</v>
      </c>
      <c r="R7614">
        <v>5.81</v>
      </c>
      <c r="S7614">
        <v>1</v>
      </c>
      <c r="T7614">
        <v>0</v>
      </c>
      <c r="U7614">
        <v>1.8010999999999999</v>
      </c>
    </row>
    <row r="7615" spans="1:21" x14ac:dyDescent="0.25">
      <c r="A7615">
        <v>7614</v>
      </c>
      <c r="B7615" t="s">
        <v>9569</v>
      </c>
      <c r="C7615" s="1">
        <v>42043</v>
      </c>
      <c r="D7615" s="1">
        <v>42046</v>
      </c>
      <c r="E7615" t="s">
        <v>187</v>
      </c>
      <c r="F7615" t="s">
        <v>61</v>
      </c>
      <c r="G7615" t="s">
        <v>62</v>
      </c>
      <c r="H7615" t="s">
        <v>25</v>
      </c>
      <c r="I7615" t="s">
        <v>26</v>
      </c>
      <c r="J7615" t="s">
        <v>9456</v>
      </c>
      <c r="K7615" t="s">
        <v>4538</v>
      </c>
      <c r="L7615">
        <v>67846</v>
      </c>
      <c r="M7615" t="s">
        <v>104</v>
      </c>
      <c r="N7615" t="s">
        <v>571</v>
      </c>
      <c r="O7615" t="s">
        <v>45</v>
      </c>
      <c r="P7615" t="s">
        <v>67</v>
      </c>
      <c r="Q7615" t="s">
        <v>572</v>
      </c>
      <c r="R7615">
        <v>5.76</v>
      </c>
      <c r="S7615">
        <v>2</v>
      </c>
      <c r="T7615">
        <v>0</v>
      </c>
      <c r="U7615">
        <v>1.728</v>
      </c>
    </row>
    <row r="7616" spans="1:21" x14ac:dyDescent="0.25">
      <c r="A7616">
        <v>7615</v>
      </c>
      <c r="B7616" t="s">
        <v>9570</v>
      </c>
      <c r="C7616" s="1">
        <v>42240</v>
      </c>
      <c r="D7616" s="1">
        <v>42244</v>
      </c>
      <c r="E7616" t="s">
        <v>22</v>
      </c>
      <c r="F7616" t="s">
        <v>5530</v>
      </c>
      <c r="G7616" t="s">
        <v>5531</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1" x14ac:dyDescent="0.25">
      <c r="A7617">
        <v>7616</v>
      </c>
      <c r="B7617" t="s">
        <v>9571</v>
      </c>
      <c r="C7617" s="1">
        <v>41973</v>
      </c>
      <c r="D7617" s="1">
        <v>41977</v>
      </c>
      <c r="E7617" t="s">
        <v>49</v>
      </c>
      <c r="F7617" t="s">
        <v>5052</v>
      </c>
      <c r="G7617" t="s">
        <v>5053</v>
      </c>
      <c r="H7617" t="s">
        <v>40</v>
      </c>
      <c r="I7617" t="s">
        <v>26</v>
      </c>
      <c r="J7617" t="s">
        <v>6058</v>
      </c>
      <c r="K7617" t="s">
        <v>53</v>
      </c>
      <c r="L7617">
        <v>32839</v>
      </c>
      <c r="M7617" t="s">
        <v>29</v>
      </c>
      <c r="N7617" t="s">
        <v>7778</v>
      </c>
      <c r="O7617" t="s">
        <v>45</v>
      </c>
      <c r="P7617" t="s">
        <v>74</v>
      </c>
      <c r="Q7617" t="s">
        <v>7779</v>
      </c>
      <c r="R7617">
        <v>6.6420000000000003</v>
      </c>
      <c r="S7617">
        <v>9</v>
      </c>
      <c r="T7617">
        <v>0.7</v>
      </c>
      <c r="U7617">
        <v>-4.4279999999999999</v>
      </c>
    </row>
    <row r="7618" spans="1:21" x14ac:dyDescent="0.25">
      <c r="A7618">
        <v>7617</v>
      </c>
      <c r="B7618" t="s">
        <v>9572</v>
      </c>
      <c r="C7618" s="1">
        <v>42714</v>
      </c>
      <c r="D7618" s="1">
        <v>42720</v>
      </c>
      <c r="E7618" t="s">
        <v>49</v>
      </c>
      <c r="F7618" t="s">
        <v>5684</v>
      </c>
      <c r="G7618" t="s">
        <v>5685</v>
      </c>
      <c r="H7618" t="s">
        <v>25</v>
      </c>
      <c r="I7618" t="s">
        <v>26</v>
      </c>
      <c r="J7618" t="s">
        <v>4111</v>
      </c>
      <c r="K7618" t="s">
        <v>266</v>
      </c>
      <c r="L7618">
        <v>13601</v>
      </c>
      <c r="M7618" t="s">
        <v>147</v>
      </c>
      <c r="N7618" t="s">
        <v>5246</v>
      </c>
      <c r="O7618" t="s">
        <v>45</v>
      </c>
      <c r="P7618" t="s">
        <v>89</v>
      </c>
      <c r="Q7618" t="s">
        <v>5247</v>
      </c>
      <c r="R7618">
        <v>18.54</v>
      </c>
      <c r="S7618">
        <v>2</v>
      </c>
      <c r="T7618">
        <v>0</v>
      </c>
      <c r="U7618">
        <v>8.7138000000000009</v>
      </c>
    </row>
    <row r="7619" spans="1:21" x14ac:dyDescent="0.25">
      <c r="A7619">
        <v>7618</v>
      </c>
      <c r="B7619" t="s">
        <v>9572</v>
      </c>
      <c r="C7619" s="1">
        <v>42714</v>
      </c>
      <c r="D7619" s="1">
        <v>42720</v>
      </c>
      <c r="E7619" t="s">
        <v>49</v>
      </c>
      <c r="F7619" t="s">
        <v>5684</v>
      </c>
      <c r="G7619" t="s">
        <v>5685</v>
      </c>
      <c r="H7619" t="s">
        <v>25</v>
      </c>
      <c r="I7619" t="s">
        <v>26</v>
      </c>
      <c r="J7619" t="s">
        <v>4111</v>
      </c>
      <c r="K7619" t="s">
        <v>266</v>
      </c>
      <c r="L7619">
        <v>13601</v>
      </c>
      <c r="M7619" t="s">
        <v>147</v>
      </c>
      <c r="N7619" t="s">
        <v>96</v>
      </c>
      <c r="O7619" t="s">
        <v>45</v>
      </c>
      <c r="P7619" t="s">
        <v>74</v>
      </c>
      <c r="Q7619" t="s">
        <v>97</v>
      </c>
      <c r="R7619">
        <v>679.96</v>
      </c>
      <c r="S7619">
        <v>5</v>
      </c>
      <c r="T7619">
        <v>0.2</v>
      </c>
      <c r="U7619">
        <v>220.98699999999999</v>
      </c>
    </row>
    <row r="7620" spans="1:21" x14ac:dyDescent="0.25">
      <c r="A7620">
        <v>7619</v>
      </c>
      <c r="B7620" t="s">
        <v>9573</v>
      </c>
      <c r="C7620" s="1">
        <v>43035</v>
      </c>
      <c r="D7620" s="1">
        <v>43037</v>
      </c>
      <c r="E7620" t="s">
        <v>187</v>
      </c>
      <c r="F7620" t="s">
        <v>4094</v>
      </c>
      <c r="G7620" t="s">
        <v>4095</v>
      </c>
      <c r="H7620" t="s">
        <v>40</v>
      </c>
      <c r="I7620" t="s">
        <v>26</v>
      </c>
      <c r="J7620" t="s">
        <v>41</v>
      </c>
      <c r="K7620" t="s">
        <v>42</v>
      </c>
      <c r="L7620">
        <v>90032</v>
      </c>
      <c r="M7620" t="s">
        <v>43</v>
      </c>
      <c r="N7620" t="s">
        <v>79</v>
      </c>
      <c r="O7620" t="s">
        <v>31</v>
      </c>
      <c r="P7620" t="s">
        <v>55</v>
      </c>
      <c r="Q7620" t="s">
        <v>80</v>
      </c>
      <c r="R7620">
        <v>189.57599999999999</v>
      </c>
      <c r="S7620">
        <v>1</v>
      </c>
      <c r="T7620">
        <v>0.2</v>
      </c>
      <c r="U7620">
        <v>9.4787999999999997</v>
      </c>
    </row>
    <row r="7621" spans="1:21" x14ac:dyDescent="0.25">
      <c r="A7621">
        <v>7620</v>
      </c>
      <c r="B7621" t="s">
        <v>9573</v>
      </c>
      <c r="C7621" s="1">
        <v>43035</v>
      </c>
      <c r="D7621" s="1">
        <v>43037</v>
      </c>
      <c r="E7621" t="s">
        <v>187</v>
      </c>
      <c r="F7621" t="s">
        <v>4094</v>
      </c>
      <c r="G7621" t="s">
        <v>4095</v>
      </c>
      <c r="H7621" t="s">
        <v>40</v>
      </c>
      <c r="I7621" t="s">
        <v>26</v>
      </c>
      <c r="J7621" t="s">
        <v>41</v>
      </c>
      <c r="K7621" t="s">
        <v>42</v>
      </c>
      <c r="L7621">
        <v>90032</v>
      </c>
      <c r="M7621" t="s">
        <v>43</v>
      </c>
      <c r="N7621" t="s">
        <v>8526</v>
      </c>
      <c r="O7621" t="s">
        <v>70</v>
      </c>
      <c r="P7621" t="s">
        <v>71</v>
      </c>
      <c r="Q7621" t="s">
        <v>8527</v>
      </c>
      <c r="R7621">
        <v>71.959999999999994</v>
      </c>
      <c r="S7621">
        <v>5</v>
      </c>
      <c r="T7621">
        <v>0.2</v>
      </c>
      <c r="U7621">
        <v>7.1959999999999997</v>
      </c>
    </row>
    <row r="7622" spans="1:21" x14ac:dyDescent="0.25">
      <c r="A7622">
        <v>7621</v>
      </c>
      <c r="B7622" t="s">
        <v>9574</v>
      </c>
      <c r="C7622" s="1">
        <v>41968</v>
      </c>
      <c r="D7622" s="1">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47.243000000000002</v>
      </c>
    </row>
    <row r="7623" spans="1:21" x14ac:dyDescent="0.25">
      <c r="A7623">
        <v>7622</v>
      </c>
      <c r="B7623" t="s">
        <v>9574</v>
      </c>
      <c r="C7623" s="1">
        <v>41968</v>
      </c>
      <c r="D7623" s="1">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54.400799999999997</v>
      </c>
    </row>
    <row r="7624" spans="1:21" x14ac:dyDescent="0.25">
      <c r="A7624">
        <v>7623</v>
      </c>
      <c r="B7624" t="s">
        <v>9574</v>
      </c>
      <c r="C7624" s="1">
        <v>41968</v>
      </c>
      <c r="D7624" s="1">
        <v>41972</v>
      </c>
      <c r="E7624" t="s">
        <v>49</v>
      </c>
      <c r="F7624" t="s">
        <v>5089</v>
      </c>
      <c r="G7624" t="s">
        <v>5090</v>
      </c>
      <c r="H7624" t="s">
        <v>25</v>
      </c>
      <c r="I7624" t="s">
        <v>26</v>
      </c>
      <c r="J7624" t="s">
        <v>41</v>
      </c>
      <c r="K7624" t="s">
        <v>42</v>
      </c>
      <c r="L7624">
        <v>90004</v>
      </c>
      <c r="M7624" t="s">
        <v>43</v>
      </c>
      <c r="N7624" t="s">
        <v>9510</v>
      </c>
      <c r="O7624" t="s">
        <v>45</v>
      </c>
      <c r="P7624" t="s">
        <v>67</v>
      </c>
      <c r="Q7624" t="s">
        <v>3042</v>
      </c>
      <c r="R7624">
        <v>7.44</v>
      </c>
      <c r="S7624">
        <v>3</v>
      </c>
      <c r="T7624">
        <v>0</v>
      </c>
      <c r="U7624">
        <v>2.6040000000000001</v>
      </c>
    </row>
    <row r="7625" spans="1:21" x14ac:dyDescent="0.25">
      <c r="A7625">
        <v>7624</v>
      </c>
      <c r="B7625" t="s">
        <v>9575</v>
      </c>
      <c r="C7625" s="1">
        <v>41834</v>
      </c>
      <c r="D7625" s="1">
        <v>41840</v>
      </c>
      <c r="E7625" t="s">
        <v>49</v>
      </c>
      <c r="F7625" t="s">
        <v>8933</v>
      </c>
      <c r="G7625" t="s">
        <v>8934</v>
      </c>
      <c r="H7625" t="s">
        <v>101</v>
      </c>
      <c r="I7625" t="s">
        <v>26</v>
      </c>
      <c r="J7625" t="s">
        <v>606</v>
      </c>
      <c r="K7625" t="s">
        <v>244</v>
      </c>
      <c r="L7625">
        <v>19711</v>
      </c>
      <c r="M7625" t="s">
        <v>147</v>
      </c>
      <c r="N7625" t="s">
        <v>2517</v>
      </c>
      <c r="O7625" t="s">
        <v>45</v>
      </c>
      <c r="P7625" t="s">
        <v>77</v>
      </c>
      <c r="Q7625" t="s">
        <v>2518</v>
      </c>
      <c r="R7625">
        <v>39.479999999999997</v>
      </c>
      <c r="S7625">
        <v>1</v>
      </c>
      <c r="T7625">
        <v>0</v>
      </c>
      <c r="U7625">
        <v>11.054399999999999</v>
      </c>
    </row>
    <row r="7626" spans="1:21" x14ac:dyDescent="0.25">
      <c r="A7626">
        <v>7625</v>
      </c>
      <c r="B7626" t="s">
        <v>9576</v>
      </c>
      <c r="C7626" s="1">
        <v>42147</v>
      </c>
      <c r="D7626" s="1">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245.7</v>
      </c>
    </row>
    <row r="7627" spans="1:21" x14ac:dyDescent="0.25">
      <c r="A7627">
        <v>7626</v>
      </c>
      <c r="B7627" t="s">
        <v>9576</v>
      </c>
      <c r="C7627" s="1">
        <v>42147</v>
      </c>
      <c r="D7627" s="1">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1" x14ac:dyDescent="0.25">
      <c r="A7628">
        <v>7627</v>
      </c>
      <c r="B7628" t="s">
        <v>9577</v>
      </c>
      <c r="C7628" s="1">
        <v>42329</v>
      </c>
      <c r="D7628" s="1">
        <v>42331</v>
      </c>
      <c r="E7628" t="s">
        <v>22</v>
      </c>
      <c r="F7628" t="s">
        <v>2617</v>
      </c>
      <c r="G7628" t="s">
        <v>2618</v>
      </c>
      <c r="H7628" t="s">
        <v>40</v>
      </c>
      <c r="I7628" t="s">
        <v>26</v>
      </c>
      <c r="J7628" t="s">
        <v>543</v>
      </c>
      <c r="K7628" t="s">
        <v>309</v>
      </c>
      <c r="L7628">
        <v>85023</v>
      </c>
      <c r="M7628" t="s">
        <v>43</v>
      </c>
      <c r="N7628" t="s">
        <v>6557</v>
      </c>
      <c r="O7628" t="s">
        <v>45</v>
      </c>
      <c r="P7628" t="s">
        <v>77</v>
      </c>
      <c r="Q7628" t="s">
        <v>6558</v>
      </c>
      <c r="R7628">
        <v>325.63200000000001</v>
      </c>
      <c r="S7628">
        <v>6</v>
      </c>
      <c r="T7628">
        <v>0.2</v>
      </c>
      <c r="U7628">
        <v>28.492799999999999</v>
      </c>
    </row>
    <row r="7629" spans="1:21" x14ac:dyDescent="0.25">
      <c r="A7629">
        <v>7628</v>
      </c>
      <c r="B7629" t="s">
        <v>9577</v>
      </c>
      <c r="C7629" s="1">
        <v>42329</v>
      </c>
      <c r="D7629" s="1">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-1.4590000000000001</v>
      </c>
    </row>
    <row r="7630" spans="1:21" x14ac:dyDescent="0.25">
      <c r="A7630">
        <v>7629</v>
      </c>
      <c r="B7630" t="s">
        <v>9577</v>
      </c>
      <c r="C7630" s="1">
        <v>42329</v>
      </c>
      <c r="D7630" s="1">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v>
      </c>
      <c r="S7630">
        <v>5</v>
      </c>
      <c r="T7630">
        <v>0.2</v>
      </c>
      <c r="U7630">
        <v>5.3689999999999998</v>
      </c>
    </row>
    <row r="7631" spans="1:21" x14ac:dyDescent="0.25">
      <c r="A7631">
        <v>7630</v>
      </c>
      <c r="B7631" t="s">
        <v>9578</v>
      </c>
      <c r="C7631" s="1">
        <v>41728</v>
      </c>
      <c r="D7631" s="1">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1" x14ac:dyDescent="0.25">
      <c r="A7632">
        <v>7631</v>
      </c>
      <c r="B7632" t="s">
        <v>9578</v>
      </c>
      <c r="C7632" s="1">
        <v>41728</v>
      </c>
      <c r="D7632" s="1">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251.94399999999999</v>
      </c>
      <c r="S7632">
        <v>7</v>
      </c>
      <c r="T7632">
        <v>0.2</v>
      </c>
      <c r="U7632">
        <v>88.180400000000006</v>
      </c>
    </row>
    <row r="7633" spans="1:21" x14ac:dyDescent="0.25">
      <c r="A7633">
        <v>7632</v>
      </c>
      <c r="B7633" t="s">
        <v>9578</v>
      </c>
      <c r="C7633" s="1">
        <v>41728</v>
      </c>
      <c r="D7633" s="1">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127.30200000000001</v>
      </c>
      <c r="S7633">
        <v>7</v>
      </c>
      <c r="T7633">
        <v>0.3</v>
      </c>
      <c r="U7633">
        <v>-9.093</v>
      </c>
    </row>
    <row r="7634" spans="1:21" x14ac:dyDescent="0.25">
      <c r="A7634">
        <v>7633</v>
      </c>
      <c r="B7634" t="s">
        <v>9579</v>
      </c>
      <c r="C7634" s="1">
        <v>43098</v>
      </c>
      <c r="D7634" s="1">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x14ac:dyDescent="0.25">
      <c r="A7635">
        <v>7634</v>
      </c>
      <c r="B7635" t="s">
        <v>9579</v>
      </c>
      <c r="C7635" s="1">
        <v>43098</v>
      </c>
      <c r="D7635" s="1">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5.8891</v>
      </c>
    </row>
    <row r="7636" spans="1:21" x14ac:dyDescent="0.25">
      <c r="A7636">
        <v>7635</v>
      </c>
      <c r="B7636" t="s">
        <v>9579</v>
      </c>
      <c r="C7636" s="1">
        <v>43098</v>
      </c>
      <c r="D7636" s="1">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10.0282</v>
      </c>
    </row>
    <row r="7637" spans="1:21" x14ac:dyDescent="0.25">
      <c r="A7637">
        <v>7636</v>
      </c>
      <c r="B7637" t="s">
        <v>9579</v>
      </c>
      <c r="C7637" s="1">
        <v>43098</v>
      </c>
      <c r="D7637" s="1">
        <v>43101</v>
      </c>
      <c r="E7637" t="s">
        <v>22</v>
      </c>
      <c r="F7637" t="s">
        <v>2891</v>
      </c>
      <c r="G7637" t="s">
        <v>2892</v>
      </c>
      <c r="H7637" t="s">
        <v>25</v>
      </c>
      <c r="I7637" t="s">
        <v>26</v>
      </c>
      <c r="J7637" t="s">
        <v>1477</v>
      </c>
      <c r="K7637" t="s">
        <v>28</v>
      </c>
      <c r="L7637">
        <v>40214</v>
      </c>
      <c r="M7637" t="s">
        <v>29</v>
      </c>
      <c r="N7637" t="s">
        <v>6364</v>
      </c>
      <c r="O7637" t="s">
        <v>31</v>
      </c>
      <c r="P7637" t="s">
        <v>35</v>
      </c>
      <c r="Q7637" t="s">
        <v>6365</v>
      </c>
      <c r="R7637">
        <v>300.98</v>
      </c>
      <c r="S7637">
        <v>1</v>
      </c>
      <c r="T7637">
        <v>0</v>
      </c>
      <c r="U7637">
        <v>87.284199999999998</v>
      </c>
    </row>
    <row r="7638" spans="1:21" x14ac:dyDescent="0.25">
      <c r="A7638">
        <v>7637</v>
      </c>
      <c r="B7638" t="s">
        <v>9579</v>
      </c>
      <c r="C7638" s="1">
        <v>43098</v>
      </c>
      <c r="D7638" s="1">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77.625</v>
      </c>
    </row>
    <row r="7639" spans="1:21" x14ac:dyDescent="0.25">
      <c r="A7639">
        <v>7638</v>
      </c>
      <c r="B7639" t="s">
        <v>9580</v>
      </c>
      <c r="C7639" s="1">
        <v>42796</v>
      </c>
      <c r="D7639" s="1">
        <v>42802</v>
      </c>
      <c r="E7639" t="s">
        <v>49</v>
      </c>
      <c r="F7639" t="s">
        <v>5176</v>
      </c>
      <c r="G7639" t="s">
        <v>5177</v>
      </c>
      <c r="H7639" t="s">
        <v>40</v>
      </c>
      <c r="I7639" t="s">
        <v>26</v>
      </c>
      <c r="J7639" t="s">
        <v>606</v>
      </c>
      <c r="K7639" t="s">
        <v>244</v>
      </c>
      <c r="L7639">
        <v>19711</v>
      </c>
      <c r="M7639" t="s">
        <v>147</v>
      </c>
      <c r="N7639" t="s">
        <v>6387</v>
      </c>
      <c r="O7639" t="s">
        <v>45</v>
      </c>
      <c r="P7639" t="s">
        <v>67</v>
      </c>
      <c r="Q7639" t="s">
        <v>6388</v>
      </c>
      <c r="R7639">
        <v>59.52</v>
      </c>
      <c r="S7639">
        <v>3</v>
      </c>
      <c r="T7639">
        <v>0</v>
      </c>
      <c r="U7639">
        <v>15.475199999999999</v>
      </c>
    </row>
    <row r="7640" spans="1:21" x14ac:dyDescent="0.25">
      <c r="A7640">
        <v>7639</v>
      </c>
      <c r="B7640" t="s">
        <v>9580</v>
      </c>
      <c r="C7640" s="1">
        <v>42796</v>
      </c>
      <c r="D7640" s="1">
        <v>42802</v>
      </c>
      <c r="E7640" t="s">
        <v>49</v>
      </c>
      <c r="F7640" t="s">
        <v>5176</v>
      </c>
      <c r="G7640" t="s">
        <v>5177</v>
      </c>
      <c r="H7640" t="s">
        <v>40</v>
      </c>
      <c r="I7640" t="s">
        <v>26</v>
      </c>
      <c r="J7640" t="s">
        <v>606</v>
      </c>
      <c r="K7640" t="s">
        <v>244</v>
      </c>
      <c r="L7640">
        <v>19711</v>
      </c>
      <c r="M7640" t="s">
        <v>147</v>
      </c>
      <c r="N7640" t="s">
        <v>6110</v>
      </c>
      <c r="O7640" t="s">
        <v>45</v>
      </c>
      <c r="P7640" t="s">
        <v>172</v>
      </c>
      <c r="Q7640" t="s">
        <v>670</v>
      </c>
      <c r="R7640">
        <v>57.96</v>
      </c>
      <c r="S7640">
        <v>7</v>
      </c>
      <c r="T7640">
        <v>0</v>
      </c>
      <c r="U7640">
        <v>27.241199999999999</v>
      </c>
    </row>
    <row r="7641" spans="1:21" x14ac:dyDescent="0.25">
      <c r="A7641">
        <v>7640</v>
      </c>
      <c r="B7641" t="s">
        <v>9580</v>
      </c>
      <c r="C7641" s="1">
        <v>42796</v>
      </c>
      <c r="D7641" s="1">
        <v>42802</v>
      </c>
      <c r="E7641" t="s">
        <v>49</v>
      </c>
      <c r="F7641" t="s">
        <v>5176</v>
      </c>
      <c r="G7641" t="s">
        <v>5177</v>
      </c>
      <c r="H7641" t="s">
        <v>40</v>
      </c>
      <c r="I7641" t="s">
        <v>26</v>
      </c>
      <c r="J7641" t="s">
        <v>606</v>
      </c>
      <c r="K7641" t="s">
        <v>244</v>
      </c>
      <c r="L7641">
        <v>19711</v>
      </c>
      <c r="M7641" t="s">
        <v>147</v>
      </c>
      <c r="N7641" t="s">
        <v>6320</v>
      </c>
      <c r="O7641" t="s">
        <v>31</v>
      </c>
      <c r="P7641" t="s">
        <v>32</v>
      </c>
      <c r="Q7641" t="s">
        <v>6321</v>
      </c>
      <c r="R7641">
        <v>441.96</v>
      </c>
      <c r="S7641">
        <v>2</v>
      </c>
      <c r="T7641">
        <v>0</v>
      </c>
      <c r="U7641">
        <v>101.6508</v>
      </c>
    </row>
    <row r="7642" spans="1:21" x14ac:dyDescent="0.25">
      <c r="A7642">
        <v>7641</v>
      </c>
      <c r="B7642" t="s">
        <v>9580</v>
      </c>
      <c r="C7642" s="1">
        <v>42796</v>
      </c>
      <c r="D7642" s="1">
        <v>42802</v>
      </c>
      <c r="E7642" t="s">
        <v>49</v>
      </c>
      <c r="F7642" t="s">
        <v>5176</v>
      </c>
      <c r="G7642" t="s">
        <v>5177</v>
      </c>
      <c r="H7642" t="s">
        <v>40</v>
      </c>
      <c r="I7642" t="s">
        <v>26</v>
      </c>
      <c r="J7642" t="s">
        <v>606</v>
      </c>
      <c r="K7642" t="s">
        <v>244</v>
      </c>
      <c r="L7642">
        <v>19711</v>
      </c>
      <c r="M7642" t="s">
        <v>147</v>
      </c>
      <c r="N7642" t="s">
        <v>7929</v>
      </c>
      <c r="O7642" t="s">
        <v>45</v>
      </c>
      <c r="P7642" t="s">
        <v>89</v>
      </c>
      <c r="Q7642" t="s">
        <v>185</v>
      </c>
      <c r="R7642">
        <v>68.040000000000006</v>
      </c>
      <c r="S7642">
        <v>6</v>
      </c>
      <c r="T7642">
        <v>0</v>
      </c>
      <c r="U7642">
        <v>33.339599999999997</v>
      </c>
    </row>
    <row r="7643" spans="1:21" x14ac:dyDescent="0.25">
      <c r="A7643">
        <v>7642</v>
      </c>
      <c r="B7643" t="s">
        <v>9581</v>
      </c>
      <c r="C7643" s="1">
        <v>42649</v>
      </c>
      <c r="D7643" s="1">
        <v>42650</v>
      </c>
      <c r="E7643" t="s">
        <v>187</v>
      </c>
      <c r="F7643" t="s">
        <v>6486</v>
      </c>
      <c r="G7643" t="s">
        <v>6487</v>
      </c>
      <c r="H7643" t="s">
        <v>101</v>
      </c>
      <c r="I7643" t="s">
        <v>26</v>
      </c>
      <c r="J7643" t="s">
        <v>3603</v>
      </c>
      <c r="K7643" t="s">
        <v>456</v>
      </c>
      <c r="L7643">
        <v>81001</v>
      </c>
      <c r="M7643" t="s">
        <v>43</v>
      </c>
      <c r="N7643" t="s">
        <v>9582</v>
      </c>
      <c r="O7643" t="s">
        <v>70</v>
      </c>
      <c r="P7643" t="s">
        <v>683</v>
      </c>
      <c r="Q7643" t="s">
        <v>9583</v>
      </c>
      <c r="R7643">
        <v>703.71</v>
      </c>
      <c r="S7643">
        <v>6</v>
      </c>
      <c r="T7643">
        <v>0.7</v>
      </c>
      <c r="U7643">
        <v>-938.28</v>
      </c>
    </row>
    <row r="7644" spans="1:21" x14ac:dyDescent="0.25">
      <c r="A7644">
        <v>7643</v>
      </c>
      <c r="B7644" t="s">
        <v>9581</v>
      </c>
      <c r="C7644" s="1">
        <v>42649</v>
      </c>
      <c r="D7644" s="1">
        <v>42650</v>
      </c>
      <c r="E7644" t="s">
        <v>187</v>
      </c>
      <c r="F7644" t="s">
        <v>6486</v>
      </c>
      <c r="G7644" t="s">
        <v>6487</v>
      </c>
      <c r="H7644" t="s">
        <v>101</v>
      </c>
      <c r="I7644" t="s">
        <v>26</v>
      </c>
      <c r="J7644" t="s">
        <v>3603</v>
      </c>
      <c r="K7644" t="s">
        <v>456</v>
      </c>
      <c r="L7644">
        <v>81001</v>
      </c>
      <c r="M7644" t="s">
        <v>43</v>
      </c>
      <c r="N7644" t="s">
        <v>2051</v>
      </c>
      <c r="O7644" t="s">
        <v>45</v>
      </c>
      <c r="P7644" t="s">
        <v>74</v>
      </c>
      <c r="Q7644" t="s">
        <v>2052</v>
      </c>
      <c r="R7644">
        <v>17.904</v>
      </c>
      <c r="S7644">
        <v>4</v>
      </c>
      <c r="T7644">
        <v>0.7</v>
      </c>
      <c r="U7644">
        <v>-14.92</v>
      </c>
    </row>
    <row r="7645" spans="1:21" x14ac:dyDescent="0.25">
      <c r="A7645">
        <v>7644</v>
      </c>
      <c r="B7645" t="s">
        <v>9581</v>
      </c>
      <c r="C7645" s="1">
        <v>42649</v>
      </c>
      <c r="D7645" s="1">
        <v>42650</v>
      </c>
      <c r="E7645" t="s">
        <v>187</v>
      </c>
      <c r="F7645" t="s">
        <v>6486</v>
      </c>
      <c r="G7645" t="s">
        <v>6487</v>
      </c>
      <c r="H7645" t="s">
        <v>101</v>
      </c>
      <c r="I7645" t="s">
        <v>26</v>
      </c>
      <c r="J7645" t="s">
        <v>3603</v>
      </c>
      <c r="K7645" t="s">
        <v>456</v>
      </c>
      <c r="L7645">
        <v>81001</v>
      </c>
      <c r="M7645" t="s">
        <v>43</v>
      </c>
      <c r="N7645" t="s">
        <v>4948</v>
      </c>
      <c r="O7645" t="s">
        <v>45</v>
      </c>
      <c r="P7645" t="s">
        <v>74</v>
      </c>
      <c r="Q7645" t="s">
        <v>4949</v>
      </c>
      <c r="R7645">
        <v>11.976000000000001</v>
      </c>
      <c r="S7645">
        <v>4</v>
      </c>
      <c r="T7645">
        <v>0.7</v>
      </c>
      <c r="U7645">
        <v>-9.1815999999999995</v>
      </c>
    </row>
    <row r="7646" spans="1:21" x14ac:dyDescent="0.25">
      <c r="A7646">
        <v>7645</v>
      </c>
      <c r="B7646" t="s">
        <v>9581</v>
      </c>
      <c r="C7646" s="1">
        <v>42649</v>
      </c>
      <c r="D7646" s="1">
        <v>42650</v>
      </c>
      <c r="E7646" t="s">
        <v>187</v>
      </c>
      <c r="F7646" t="s">
        <v>6486</v>
      </c>
      <c r="G7646" t="s">
        <v>6487</v>
      </c>
      <c r="H7646" t="s">
        <v>101</v>
      </c>
      <c r="I7646" t="s">
        <v>26</v>
      </c>
      <c r="J7646" t="s">
        <v>3603</v>
      </c>
      <c r="K7646" t="s">
        <v>456</v>
      </c>
      <c r="L7646">
        <v>81001</v>
      </c>
      <c r="M7646" t="s">
        <v>43</v>
      </c>
      <c r="N7646" t="s">
        <v>7152</v>
      </c>
      <c r="O7646" t="s">
        <v>70</v>
      </c>
      <c r="P7646" t="s">
        <v>160</v>
      </c>
      <c r="Q7646" t="s">
        <v>7153</v>
      </c>
      <c r="R7646">
        <v>67.959999999999994</v>
      </c>
      <c r="S7646">
        <v>5</v>
      </c>
      <c r="T7646">
        <v>0.2</v>
      </c>
      <c r="U7646">
        <v>0.84950000000000003</v>
      </c>
    </row>
    <row r="7647" spans="1:21" x14ac:dyDescent="0.25">
      <c r="A7647">
        <v>7646</v>
      </c>
      <c r="B7647" t="s">
        <v>9584</v>
      </c>
      <c r="C7647" s="1">
        <v>42099</v>
      </c>
      <c r="D7647" s="1">
        <v>42105</v>
      </c>
      <c r="E7647" t="s">
        <v>49</v>
      </c>
      <c r="F7647" t="s">
        <v>6019</v>
      </c>
      <c r="G7647" t="s">
        <v>6020</v>
      </c>
      <c r="H7647" t="s">
        <v>40</v>
      </c>
      <c r="I7647" t="s">
        <v>26</v>
      </c>
      <c r="J7647" t="s">
        <v>41</v>
      </c>
      <c r="K7647" t="s">
        <v>42</v>
      </c>
      <c r="L7647">
        <v>90036</v>
      </c>
      <c r="M7647" t="s">
        <v>43</v>
      </c>
      <c r="N7647" t="s">
        <v>3408</v>
      </c>
      <c r="O7647" t="s">
        <v>31</v>
      </c>
      <c r="P7647" t="s">
        <v>35</v>
      </c>
      <c r="Q7647" t="s">
        <v>3409</v>
      </c>
      <c r="R7647">
        <v>892.22400000000005</v>
      </c>
      <c r="S7647">
        <v>3</v>
      </c>
      <c r="T7647">
        <v>0.2</v>
      </c>
      <c r="U7647">
        <v>89.222399999999993</v>
      </c>
    </row>
    <row r="7648" spans="1:21" x14ac:dyDescent="0.25">
      <c r="A7648">
        <v>7647</v>
      </c>
      <c r="B7648" t="s">
        <v>9585</v>
      </c>
      <c r="C7648" s="1">
        <v>41891</v>
      </c>
      <c r="D7648" s="1">
        <v>41895</v>
      </c>
      <c r="E7648" t="s">
        <v>49</v>
      </c>
      <c r="F7648" t="s">
        <v>2909</v>
      </c>
      <c r="G7648" t="s">
        <v>2910</v>
      </c>
      <c r="H7648" t="s">
        <v>25</v>
      </c>
      <c r="I7648" t="s">
        <v>26</v>
      </c>
      <c r="J7648" t="s">
        <v>3528</v>
      </c>
      <c r="K7648" t="s">
        <v>87</v>
      </c>
      <c r="L7648">
        <v>27834</v>
      </c>
      <c r="M7648" t="s">
        <v>29</v>
      </c>
      <c r="N7648" t="s">
        <v>8860</v>
      </c>
      <c r="O7648" t="s">
        <v>70</v>
      </c>
      <c r="P7648" t="s">
        <v>683</v>
      </c>
      <c r="Q7648" t="s">
        <v>8861</v>
      </c>
      <c r="R7648">
        <v>1299.99</v>
      </c>
      <c r="S7648">
        <v>2</v>
      </c>
      <c r="T7648">
        <v>0.5</v>
      </c>
      <c r="U7648">
        <v>-571.99559999999997</v>
      </c>
    </row>
    <row r="7649" spans="1:21" x14ac:dyDescent="0.25">
      <c r="A7649">
        <v>7648</v>
      </c>
      <c r="B7649" t="s">
        <v>9586</v>
      </c>
      <c r="C7649" s="1">
        <v>42444</v>
      </c>
      <c r="D7649" s="1">
        <v>42445</v>
      </c>
      <c r="E7649" t="s">
        <v>187</v>
      </c>
      <c r="F7649" t="s">
        <v>6758</v>
      </c>
      <c r="G7649" t="s">
        <v>6759</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1" x14ac:dyDescent="0.25">
      <c r="A7650">
        <v>7649</v>
      </c>
      <c r="B7650" t="s">
        <v>9586</v>
      </c>
      <c r="C7650" s="1">
        <v>42444</v>
      </c>
      <c r="D7650" s="1">
        <v>42445</v>
      </c>
      <c r="E7650" t="s">
        <v>187</v>
      </c>
      <c r="F7650" t="s">
        <v>6758</v>
      </c>
      <c r="G7650" t="s">
        <v>6759</v>
      </c>
      <c r="H7650" t="s">
        <v>40</v>
      </c>
      <c r="I7650" t="s">
        <v>26</v>
      </c>
      <c r="J7650" t="s">
        <v>126</v>
      </c>
      <c r="K7650" t="s">
        <v>42</v>
      </c>
      <c r="L7650">
        <v>94110</v>
      </c>
      <c r="M7650" t="s">
        <v>43</v>
      </c>
      <c r="N7650" t="s">
        <v>3043</v>
      </c>
      <c r="O7650" t="s">
        <v>31</v>
      </c>
      <c r="P7650" t="s">
        <v>35</v>
      </c>
      <c r="Q7650" t="s">
        <v>3044</v>
      </c>
      <c r="R7650">
        <v>1352.0319999999999</v>
      </c>
      <c r="S7650">
        <v>4</v>
      </c>
      <c r="T7650">
        <v>0.2</v>
      </c>
      <c r="U7650">
        <v>84.501999999999995</v>
      </c>
    </row>
    <row r="7651" spans="1:21" x14ac:dyDescent="0.25">
      <c r="A7651">
        <v>7650</v>
      </c>
      <c r="B7651" t="s">
        <v>9587</v>
      </c>
      <c r="C7651" s="1">
        <v>42365</v>
      </c>
      <c r="D7651" s="1">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v>
      </c>
      <c r="S7651">
        <v>9</v>
      </c>
      <c r="T7651">
        <v>0.4</v>
      </c>
      <c r="U7651">
        <v>-464.697</v>
      </c>
    </row>
    <row r="7652" spans="1:21" x14ac:dyDescent="0.25">
      <c r="A7652">
        <v>7651</v>
      </c>
      <c r="B7652" t="s">
        <v>9587</v>
      </c>
      <c r="C7652" s="1">
        <v>42365</v>
      </c>
      <c r="D7652" s="1">
        <v>42369</v>
      </c>
      <c r="E7652" t="s">
        <v>49</v>
      </c>
      <c r="F7652" t="s">
        <v>911</v>
      </c>
      <c r="G7652" t="s">
        <v>912</v>
      </c>
      <c r="H7652" t="s">
        <v>40</v>
      </c>
      <c r="I7652" t="s">
        <v>26</v>
      </c>
      <c r="J7652" t="s">
        <v>5186</v>
      </c>
      <c r="K7652" t="s">
        <v>497</v>
      </c>
      <c r="L7652">
        <v>43302</v>
      </c>
      <c r="M7652" t="s">
        <v>147</v>
      </c>
      <c r="N7652" t="s">
        <v>6110</v>
      </c>
      <c r="O7652" t="s">
        <v>45</v>
      </c>
      <c r="P7652" t="s">
        <v>172</v>
      </c>
      <c r="Q7652" t="s">
        <v>670</v>
      </c>
      <c r="R7652">
        <v>19.872</v>
      </c>
      <c r="S7652">
        <v>3</v>
      </c>
      <c r="T7652">
        <v>0.2</v>
      </c>
      <c r="U7652">
        <v>6.7068000000000003</v>
      </c>
    </row>
    <row r="7653" spans="1:21" x14ac:dyDescent="0.25">
      <c r="A7653">
        <v>7652</v>
      </c>
      <c r="B7653" t="s">
        <v>9588</v>
      </c>
      <c r="C7653" s="1">
        <v>42954</v>
      </c>
      <c r="D7653" s="1">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119.44799999999999</v>
      </c>
      <c r="S7653">
        <v>3</v>
      </c>
      <c r="T7653">
        <v>0.2</v>
      </c>
      <c r="U7653">
        <v>-13.437900000000001</v>
      </c>
    </row>
    <row r="7654" spans="1:21" x14ac:dyDescent="0.25">
      <c r="A7654">
        <v>7653</v>
      </c>
      <c r="B7654" t="s">
        <v>9588</v>
      </c>
      <c r="C7654" s="1">
        <v>42954</v>
      </c>
      <c r="D7654" s="1">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-25.109000000000002</v>
      </c>
    </row>
    <row r="7655" spans="1:21" x14ac:dyDescent="0.25">
      <c r="A7655">
        <v>7654</v>
      </c>
      <c r="B7655" t="s">
        <v>9589</v>
      </c>
      <c r="C7655" s="1">
        <v>42085</v>
      </c>
      <c r="D7655" s="1">
        <v>42090</v>
      </c>
      <c r="E7655" t="s">
        <v>49</v>
      </c>
      <c r="F7655" t="s">
        <v>9590</v>
      </c>
      <c r="G7655" t="s">
        <v>9591</v>
      </c>
      <c r="H7655" t="s">
        <v>40</v>
      </c>
      <c r="I7655" t="s">
        <v>26</v>
      </c>
      <c r="J7655" t="s">
        <v>1685</v>
      </c>
      <c r="K7655" t="s">
        <v>357</v>
      </c>
      <c r="L7655">
        <v>35810</v>
      </c>
      <c r="M7655" t="s">
        <v>29</v>
      </c>
      <c r="N7655" t="s">
        <v>7507</v>
      </c>
      <c r="O7655" t="s">
        <v>45</v>
      </c>
      <c r="P7655" t="s">
        <v>67</v>
      </c>
      <c r="Q7655" t="s">
        <v>7508</v>
      </c>
      <c r="R7655">
        <v>19.559999999999999</v>
      </c>
      <c r="S7655">
        <v>4</v>
      </c>
      <c r="T7655">
        <v>0</v>
      </c>
      <c r="U7655">
        <v>5.4767999999999999</v>
      </c>
    </row>
    <row r="7656" spans="1:21" x14ac:dyDescent="0.25">
      <c r="A7656">
        <v>7655</v>
      </c>
      <c r="B7656" t="s">
        <v>9592</v>
      </c>
      <c r="C7656" s="1">
        <v>42338</v>
      </c>
      <c r="D7656" s="1">
        <v>42340</v>
      </c>
      <c r="E7656" t="s">
        <v>22</v>
      </c>
      <c r="F7656" t="s">
        <v>5577</v>
      </c>
      <c r="G7656" t="s">
        <v>5578</v>
      </c>
      <c r="H7656" t="s">
        <v>25</v>
      </c>
      <c r="I7656" t="s">
        <v>26</v>
      </c>
      <c r="J7656" t="s">
        <v>1394</v>
      </c>
      <c r="K7656" t="s">
        <v>1395</v>
      </c>
      <c r="L7656">
        <v>89115</v>
      </c>
      <c r="M7656" t="s">
        <v>43</v>
      </c>
      <c r="N7656" t="s">
        <v>7799</v>
      </c>
      <c r="O7656" t="s">
        <v>31</v>
      </c>
      <c r="P7656" t="s">
        <v>64</v>
      </c>
      <c r="Q7656" t="s">
        <v>7800</v>
      </c>
      <c r="R7656">
        <v>80.959999999999994</v>
      </c>
      <c r="S7656">
        <v>4</v>
      </c>
      <c r="T7656">
        <v>0</v>
      </c>
      <c r="U7656">
        <v>29.145600000000002</v>
      </c>
    </row>
    <row r="7657" spans="1:21" x14ac:dyDescent="0.25">
      <c r="A7657">
        <v>7656</v>
      </c>
      <c r="B7657" t="s">
        <v>9592</v>
      </c>
      <c r="C7657" s="1">
        <v>42338</v>
      </c>
      <c r="D7657" s="1">
        <v>42340</v>
      </c>
      <c r="E7657" t="s">
        <v>22</v>
      </c>
      <c r="F7657" t="s">
        <v>5577</v>
      </c>
      <c r="G7657" t="s">
        <v>5578</v>
      </c>
      <c r="H7657" t="s">
        <v>25</v>
      </c>
      <c r="I7657" t="s">
        <v>26</v>
      </c>
      <c r="J7657" t="s">
        <v>1394</v>
      </c>
      <c r="K7657" t="s">
        <v>1395</v>
      </c>
      <c r="L7657">
        <v>89115</v>
      </c>
      <c r="M7657" t="s">
        <v>43</v>
      </c>
      <c r="N7657" t="s">
        <v>6182</v>
      </c>
      <c r="O7657" t="s">
        <v>45</v>
      </c>
      <c r="P7657" t="s">
        <v>89</v>
      </c>
      <c r="Q7657" t="s">
        <v>6183</v>
      </c>
      <c r="R7657">
        <v>25.92</v>
      </c>
      <c r="S7657">
        <v>4</v>
      </c>
      <c r="T7657">
        <v>0</v>
      </c>
      <c r="U7657">
        <v>12.441599999999999</v>
      </c>
    </row>
    <row r="7658" spans="1:21" x14ac:dyDescent="0.25">
      <c r="A7658">
        <v>7657</v>
      </c>
      <c r="B7658" t="s">
        <v>9593</v>
      </c>
      <c r="C7658" s="1">
        <v>41744</v>
      </c>
      <c r="D7658" s="1">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31.0184</v>
      </c>
    </row>
    <row r="7659" spans="1:21" x14ac:dyDescent="0.25">
      <c r="A7659">
        <v>7658</v>
      </c>
      <c r="B7659" t="s">
        <v>9593</v>
      </c>
      <c r="C7659" s="1">
        <v>41744</v>
      </c>
      <c r="D7659" s="1">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x14ac:dyDescent="0.25">
      <c r="A7660">
        <v>7659</v>
      </c>
      <c r="B7660" t="s">
        <v>9594</v>
      </c>
      <c r="C7660" s="1">
        <v>42946</v>
      </c>
      <c r="D7660" s="1">
        <v>42949</v>
      </c>
      <c r="E7660" t="s">
        <v>187</v>
      </c>
      <c r="F7660" t="s">
        <v>6263</v>
      </c>
      <c r="G7660" t="s">
        <v>6264</v>
      </c>
      <c r="H7660" t="s">
        <v>101</v>
      </c>
      <c r="I7660" t="s">
        <v>26</v>
      </c>
      <c r="J7660" t="s">
        <v>1121</v>
      </c>
      <c r="K7660" t="s">
        <v>497</v>
      </c>
      <c r="L7660">
        <v>44107</v>
      </c>
      <c r="M7660" t="s">
        <v>147</v>
      </c>
      <c r="N7660" t="s">
        <v>2601</v>
      </c>
      <c r="O7660" t="s">
        <v>45</v>
      </c>
      <c r="P7660" t="s">
        <v>74</v>
      </c>
      <c r="Q7660" t="s">
        <v>2602</v>
      </c>
      <c r="R7660">
        <v>76.775999999999996</v>
      </c>
      <c r="S7660">
        <v>4</v>
      </c>
      <c r="T7660">
        <v>0.7</v>
      </c>
      <c r="U7660">
        <v>-53.743200000000002</v>
      </c>
    </row>
    <row r="7661" spans="1:21" x14ac:dyDescent="0.25">
      <c r="A7661">
        <v>7660</v>
      </c>
      <c r="B7661" t="s">
        <v>9595</v>
      </c>
      <c r="C7661" s="1">
        <v>42887</v>
      </c>
      <c r="D7661" s="1">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25.872</v>
      </c>
    </row>
    <row r="7662" spans="1:21" x14ac:dyDescent="0.25">
      <c r="A7662">
        <v>7661</v>
      </c>
      <c r="B7662" t="s">
        <v>9596</v>
      </c>
      <c r="C7662" s="1">
        <v>41646</v>
      </c>
      <c r="D7662" s="1">
        <v>41651</v>
      </c>
      <c r="E7662" t="s">
        <v>49</v>
      </c>
      <c r="F7662" t="s">
        <v>7557</v>
      </c>
      <c r="G7662" t="s">
        <v>7558</v>
      </c>
      <c r="H7662" t="s">
        <v>25</v>
      </c>
      <c r="I7662" t="s">
        <v>26</v>
      </c>
      <c r="J7662" t="s">
        <v>1685</v>
      </c>
      <c r="K7662" t="s">
        <v>103</v>
      </c>
      <c r="L7662">
        <v>77340</v>
      </c>
      <c r="M7662" t="s">
        <v>104</v>
      </c>
      <c r="N7662" t="s">
        <v>1718</v>
      </c>
      <c r="O7662" t="s">
        <v>31</v>
      </c>
      <c r="P7662" t="s">
        <v>64</v>
      </c>
      <c r="Q7662" t="s">
        <v>1719</v>
      </c>
      <c r="R7662">
        <v>76.727999999999994</v>
      </c>
      <c r="S7662">
        <v>3</v>
      </c>
      <c r="T7662">
        <v>0.6</v>
      </c>
      <c r="U7662">
        <v>-53.709600000000002</v>
      </c>
    </row>
    <row r="7663" spans="1:21" x14ac:dyDescent="0.25">
      <c r="A7663">
        <v>7662</v>
      </c>
      <c r="B7663" t="s">
        <v>9596</v>
      </c>
      <c r="C7663" s="1">
        <v>41646</v>
      </c>
      <c r="D7663" s="1">
        <v>41651</v>
      </c>
      <c r="E7663" t="s">
        <v>49</v>
      </c>
      <c r="F7663" t="s">
        <v>7557</v>
      </c>
      <c r="G7663" t="s">
        <v>7558</v>
      </c>
      <c r="H7663" t="s">
        <v>25</v>
      </c>
      <c r="I7663" t="s">
        <v>26</v>
      </c>
      <c r="J7663" t="s">
        <v>1685</v>
      </c>
      <c r="K7663" t="s">
        <v>103</v>
      </c>
      <c r="L7663">
        <v>77340</v>
      </c>
      <c r="M7663" t="s">
        <v>104</v>
      </c>
      <c r="N7663" t="s">
        <v>3866</v>
      </c>
      <c r="O7663" t="s">
        <v>45</v>
      </c>
      <c r="P7663" t="s">
        <v>74</v>
      </c>
      <c r="Q7663" t="s">
        <v>3867</v>
      </c>
      <c r="R7663">
        <v>10.43</v>
      </c>
      <c r="S7663">
        <v>7</v>
      </c>
      <c r="T7663">
        <v>0.8</v>
      </c>
      <c r="U7663">
        <v>-18.252500000000001</v>
      </c>
    </row>
    <row r="7664" spans="1:21" x14ac:dyDescent="0.25">
      <c r="A7664">
        <v>7663</v>
      </c>
      <c r="B7664" t="s">
        <v>9597</v>
      </c>
      <c r="C7664" s="1">
        <v>43007</v>
      </c>
      <c r="D7664" s="1">
        <v>43009</v>
      </c>
      <c r="E7664" t="s">
        <v>187</v>
      </c>
      <c r="F7664" t="s">
        <v>5582</v>
      </c>
      <c r="G7664" t="s">
        <v>5583</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1" x14ac:dyDescent="0.25">
      <c r="A7665">
        <v>7664</v>
      </c>
      <c r="B7665" t="s">
        <v>9598</v>
      </c>
      <c r="C7665" s="1">
        <v>42991</v>
      </c>
      <c r="D7665" s="1">
        <v>42997</v>
      </c>
      <c r="E7665" t="s">
        <v>49</v>
      </c>
      <c r="F7665" t="s">
        <v>5440</v>
      </c>
      <c r="G7665" t="s">
        <v>5441</v>
      </c>
      <c r="H7665" t="s">
        <v>25</v>
      </c>
      <c r="I7665" t="s">
        <v>26</v>
      </c>
      <c r="J7665" t="s">
        <v>2491</v>
      </c>
      <c r="K7665" t="s">
        <v>87</v>
      </c>
      <c r="L7665">
        <v>28806</v>
      </c>
      <c r="M7665" t="s">
        <v>29</v>
      </c>
      <c r="N7665" t="s">
        <v>2749</v>
      </c>
      <c r="O7665" t="s">
        <v>45</v>
      </c>
      <c r="P7665" t="s">
        <v>67</v>
      </c>
      <c r="Q7665" t="s">
        <v>2750</v>
      </c>
      <c r="R7665">
        <v>15.92</v>
      </c>
      <c r="S7665">
        <v>5</v>
      </c>
      <c r="T7665">
        <v>0.2</v>
      </c>
      <c r="U7665">
        <v>2.786</v>
      </c>
    </row>
    <row r="7666" spans="1:21" x14ac:dyDescent="0.25">
      <c r="A7666">
        <v>7665</v>
      </c>
      <c r="B7666" t="s">
        <v>9599</v>
      </c>
      <c r="C7666" s="1">
        <v>41934</v>
      </c>
      <c r="D7666" s="1">
        <v>41938</v>
      </c>
      <c r="E7666" t="s">
        <v>49</v>
      </c>
      <c r="F7666" t="s">
        <v>5642</v>
      </c>
      <c r="G7666" t="s">
        <v>5643</v>
      </c>
      <c r="H7666" t="s">
        <v>40</v>
      </c>
      <c r="I7666" t="s">
        <v>26</v>
      </c>
      <c r="J7666" t="s">
        <v>2426</v>
      </c>
      <c r="K7666" t="s">
        <v>737</v>
      </c>
      <c r="L7666">
        <v>71111</v>
      </c>
      <c r="M7666" t="s">
        <v>29</v>
      </c>
      <c r="N7666" t="s">
        <v>6553</v>
      </c>
      <c r="O7666" t="s">
        <v>31</v>
      </c>
      <c r="P7666" t="s">
        <v>64</v>
      </c>
      <c r="Q7666" t="s">
        <v>6554</v>
      </c>
      <c r="R7666">
        <v>129.91999999999999</v>
      </c>
      <c r="S7666">
        <v>4</v>
      </c>
      <c r="T7666">
        <v>0</v>
      </c>
      <c r="U7666">
        <v>10.393599999999999</v>
      </c>
    </row>
    <row r="7667" spans="1:21" x14ac:dyDescent="0.25">
      <c r="A7667">
        <v>7666</v>
      </c>
      <c r="B7667" t="s">
        <v>9600</v>
      </c>
      <c r="C7667" s="1">
        <v>42647</v>
      </c>
      <c r="D7667" s="1">
        <v>42651</v>
      </c>
      <c r="E7667" t="s">
        <v>49</v>
      </c>
      <c r="F7667" t="s">
        <v>6000</v>
      </c>
      <c r="G7667" t="s">
        <v>6001</v>
      </c>
      <c r="H7667" t="s">
        <v>101</v>
      </c>
      <c r="I7667" t="s">
        <v>26</v>
      </c>
      <c r="J7667" t="s">
        <v>3585</v>
      </c>
      <c r="K7667" t="s">
        <v>1402</v>
      </c>
      <c r="L7667">
        <v>2908</v>
      </c>
      <c r="M7667" t="s">
        <v>147</v>
      </c>
      <c r="N7667" t="s">
        <v>3925</v>
      </c>
      <c r="O7667" t="s">
        <v>45</v>
      </c>
      <c r="P7667" t="s">
        <v>74</v>
      </c>
      <c r="Q7667" t="s">
        <v>3926</v>
      </c>
      <c r="R7667">
        <v>30.4</v>
      </c>
      <c r="S7667">
        <v>1</v>
      </c>
      <c r="T7667">
        <v>0</v>
      </c>
      <c r="U7667">
        <v>13.984</v>
      </c>
    </row>
    <row r="7668" spans="1:21" x14ac:dyDescent="0.25">
      <c r="A7668">
        <v>7667</v>
      </c>
      <c r="B7668" t="s">
        <v>9600</v>
      </c>
      <c r="C7668" s="1">
        <v>42647</v>
      </c>
      <c r="D7668" s="1">
        <v>42651</v>
      </c>
      <c r="E7668" t="s">
        <v>49</v>
      </c>
      <c r="F7668" t="s">
        <v>6000</v>
      </c>
      <c r="G7668" t="s">
        <v>6001</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1" x14ac:dyDescent="0.25">
      <c r="A7669">
        <v>7668</v>
      </c>
      <c r="B7669" t="s">
        <v>9600</v>
      </c>
      <c r="C7669" s="1">
        <v>42647</v>
      </c>
      <c r="D7669" s="1">
        <v>42651</v>
      </c>
      <c r="E7669" t="s">
        <v>49</v>
      </c>
      <c r="F7669" t="s">
        <v>6000</v>
      </c>
      <c r="G7669" t="s">
        <v>6001</v>
      </c>
      <c r="H7669" t="s">
        <v>101</v>
      </c>
      <c r="I7669" t="s">
        <v>26</v>
      </c>
      <c r="J7669" t="s">
        <v>3585</v>
      </c>
      <c r="K7669" t="s">
        <v>1402</v>
      </c>
      <c r="L7669">
        <v>2908</v>
      </c>
      <c r="M7669" t="s">
        <v>147</v>
      </c>
      <c r="N7669" t="s">
        <v>7945</v>
      </c>
      <c r="O7669" t="s">
        <v>45</v>
      </c>
      <c r="P7669" t="s">
        <v>58</v>
      </c>
      <c r="Q7669" t="s">
        <v>7946</v>
      </c>
      <c r="R7669">
        <v>119.1</v>
      </c>
      <c r="S7669">
        <v>3</v>
      </c>
      <c r="T7669">
        <v>0</v>
      </c>
      <c r="U7669">
        <v>34.539000000000001</v>
      </c>
    </row>
    <row r="7670" spans="1:21" x14ac:dyDescent="0.25">
      <c r="A7670">
        <v>7669</v>
      </c>
      <c r="B7670" t="s">
        <v>9601</v>
      </c>
      <c r="C7670" s="1">
        <v>42335</v>
      </c>
      <c r="D7670" s="1">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1" x14ac:dyDescent="0.25">
      <c r="A7671">
        <v>7670</v>
      </c>
      <c r="B7671" t="s">
        <v>9601</v>
      </c>
      <c r="C7671" s="1">
        <v>42335</v>
      </c>
      <c r="D7671" s="1">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28.171800000000001</v>
      </c>
    </row>
    <row r="7672" spans="1:21" x14ac:dyDescent="0.25">
      <c r="A7672">
        <v>7671</v>
      </c>
      <c r="B7672" t="s">
        <v>9601</v>
      </c>
      <c r="C7672" s="1">
        <v>42335</v>
      </c>
      <c r="D7672" s="1">
        <v>42337</v>
      </c>
      <c r="E7672" t="s">
        <v>22</v>
      </c>
      <c r="F7672" t="s">
        <v>181</v>
      </c>
      <c r="G7672" t="s">
        <v>182</v>
      </c>
      <c r="H7672" t="s">
        <v>101</v>
      </c>
      <c r="I7672" t="s">
        <v>26</v>
      </c>
      <c r="J7672" t="s">
        <v>4104</v>
      </c>
      <c r="K7672" t="s">
        <v>1247</v>
      </c>
      <c r="L7672">
        <v>2149</v>
      </c>
      <c r="M7672" t="s">
        <v>147</v>
      </c>
      <c r="N7672" t="s">
        <v>5334</v>
      </c>
      <c r="O7672" t="s">
        <v>70</v>
      </c>
      <c r="P7672" t="s">
        <v>160</v>
      </c>
      <c r="Q7672" t="s">
        <v>5335</v>
      </c>
      <c r="R7672">
        <v>259.98</v>
      </c>
      <c r="S7672">
        <v>2</v>
      </c>
      <c r="T7672">
        <v>0</v>
      </c>
      <c r="U7672">
        <v>88.393199999999993</v>
      </c>
    </row>
    <row r="7673" spans="1:21" x14ac:dyDescent="0.25">
      <c r="A7673">
        <v>7672</v>
      </c>
      <c r="B7673" t="s">
        <v>9601</v>
      </c>
      <c r="C7673" s="1">
        <v>42335</v>
      </c>
      <c r="D7673" s="1">
        <v>42337</v>
      </c>
      <c r="E7673" t="s">
        <v>22</v>
      </c>
      <c r="F7673" t="s">
        <v>181</v>
      </c>
      <c r="G7673" t="s">
        <v>182</v>
      </c>
      <c r="H7673" t="s">
        <v>101</v>
      </c>
      <c r="I7673" t="s">
        <v>26</v>
      </c>
      <c r="J7673" t="s">
        <v>4104</v>
      </c>
      <c r="K7673" t="s">
        <v>1247</v>
      </c>
      <c r="L7673">
        <v>2149</v>
      </c>
      <c r="M7673" t="s">
        <v>147</v>
      </c>
      <c r="N7673" t="s">
        <v>6566</v>
      </c>
      <c r="O7673" t="s">
        <v>31</v>
      </c>
      <c r="P7673" t="s">
        <v>32</v>
      </c>
      <c r="Q7673" t="s">
        <v>6567</v>
      </c>
      <c r="R7673">
        <v>170.98</v>
      </c>
      <c r="S7673">
        <v>1</v>
      </c>
      <c r="T7673">
        <v>0</v>
      </c>
      <c r="U7673">
        <v>32.486199999999997</v>
      </c>
    </row>
    <row r="7674" spans="1:21" x14ac:dyDescent="0.25">
      <c r="A7674">
        <v>7673</v>
      </c>
      <c r="B7674" t="s">
        <v>9601</v>
      </c>
      <c r="C7674" s="1">
        <v>42335</v>
      </c>
      <c r="D7674" s="1">
        <v>42337</v>
      </c>
      <c r="E7674" t="s">
        <v>22</v>
      </c>
      <c r="F7674" t="s">
        <v>181</v>
      </c>
      <c r="G7674" t="s">
        <v>182</v>
      </c>
      <c r="H7674" t="s">
        <v>101</v>
      </c>
      <c r="I7674" t="s">
        <v>26</v>
      </c>
      <c r="J7674" t="s">
        <v>4104</v>
      </c>
      <c r="K7674" t="s">
        <v>1247</v>
      </c>
      <c r="L7674">
        <v>2149</v>
      </c>
      <c r="M7674" t="s">
        <v>147</v>
      </c>
      <c r="N7674" t="s">
        <v>9602</v>
      </c>
      <c r="O7674" t="s">
        <v>31</v>
      </c>
      <c r="P7674" t="s">
        <v>64</v>
      </c>
      <c r="Q7674" t="s">
        <v>9603</v>
      </c>
      <c r="R7674">
        <v>38.97</v>
      </c>
      <c r="S7674">
        <v>3</v>
      </c>
      <c r="T7674">
        <v>0</v>
      </c>
      <c r="U7674">
        <v>4.6764000000000001</v>
      </c>
    </row>
    <row r="7675" spans="1:21" x14ac:dyDescent="0.25">
      <c r="A7675">
        <v>7674</v>
      </c>
      <c r="B7675" t="s">
        <v>9601</v>
      </c>
      <c r="C7675" s="1">
        <v>42335</v>
      </c>
      <c r="D7675" s="1">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1" x14ac:dyDescent="0.25">
      <c r="A7676">
        <v>7675</v>
      </c>
      <c r="B7676" t="s">
        <v>9601</v>
      </c>
      <c r="C7676" s="1">
        <v>42335</v>
      </c>
      <c r="D7676" s="1">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1" x14ac:dyDescent="0.25">
      <c r="A7677">
        <v>7676</v>
      </c>
      <c r="B7677" t="s">
        <v>9604</v>
      </c>
      <c r="C7677" s="1">
        <v>42861</v>
      </c>
      <c r="D7677" s="1">
        <v>42864</v>
      </c>
      <c r="E7677" t="s">
        <v>22</v>
      </c>
      <c r="F7677" t="s">
        <v>8656</v>
      </c>
      <c r="G7677" t="s">
        <v>8657</v>
      </c>
      <c r="H7677" t="s">
        <v>25</v>
      </c>
      <c r="I7677" t="s">
        <v>26</v>
      </c>
      <c r="J7677" t="s">
        <v>4989</v>
      </c>
      <c r="K7677" t="s">
        <v>42</v>
      </c>
      <c r="L7677">
        <v>91730</v>
      </c>
      <c r="M7677" t="s">
        <v>43</v>
      </c>
      <c r="N7677" t="s">
        <v>1841</v>
      </c>
      <c r="O7677" t="s">
        <v>45</v>
      </c>
      <c r="P7677" t="s">
        <v>77</v>
      </c>
      <c r="Q7677" t="s">
        <v>1842</v>
      </c>
      <c r="R7677">
        <v>152.94</v>
      </c>
      <c r="S7677">
        <v>3</v>
      </c>
      <c r="T7677">
        <v>0</v>
      </c>
      <c r="U7677">
        <v>41.293799999999997</v>
      </c>
    </row>
    <row r="7678" spans="1:21" x14ac:dyDescent="0.25">
      <c r="A7678">
        <v>7677</v>
      </c>
      <c r="B7678" t="s">
        <v>9605</v>
      </c>
      <c r="C7678" s="1">
        <v>41920</v>
      </c>
      <c r="D7678" s="1">
        <v>41920</v>
      </c>
      <c r="E7678" t="s">
        <v>1292</v>
      </c>
      <c r="F7678" t="s">
        <v>1378</v>
      </c>
      <c r="G7678" t="s">
        <v>1379</v>
      </c>
      <c r="H7678" t="s">
        <v>25</v>
      </c>
      <c r="I7678" t="s">
        <v>26</v>
      </c>
      <c r="J7678" t="s">
        <v>466</v>
      </c>
      <c r="K7678" t="s">
        <v>87</v>
      </c>
      <c r="L7678">
        <v>28205</v>
      </c>
      <c r="M7678" t="s">
        <v>29</v>
      </c>
      <c r="N7678" t="s">
        <v>7044</v>
      </c>
      <c r="O7678" t="s">
        <v>70</v>
      </c>
      <c r="P7678" t="s">
        <v>160</v>
      </c>
      <c r="Q7678" t="s">
        <v>7045</v>
      </c>
      <c r="R7678">
        <v>23.472000000000001</v>
      </c>
      <c r="S7678">
        <v>3</v>
      </c>
      <c r="T7678">
        <v>0.2</v>
      </c>
      <c r="U7678">
        <v>4.9878</v>
      </c>
    </row>
    <row r="7679" spans="1:21" x14ac:dyDescent="0.25">
      <c r="A7679">
        <v>7678</v>
      </c>
      <c r="B7679" t="s">
        <v>9606</v>
      </c>
      <c r="C7679" s="1">
        <v>42004</v>
      </c>
      <c r="D7679" s="1">
        <v>42011</v>
      </c>
      <c r="E7679" t="s">
        <v>49</v>
      </c>
      <c r="F7679" t="s">
        <v>3822</v>
      </c>
      <c r="G7679" t="s">
        <v>3823</v>
      </c>
      <c r="H7679" t="s">
        <v>101</v>
      </c>
      <c r="I7679" t="s">
        <v>26</v>
      </c>
      <c r="J7679" t="s">
        <v>3585</v>
      </c>
      <c r="K7679" t="s">
        <v>1402</v>
      </c>
      <c r="L7679">
        <v>2908</v>
      </c>
      <c r="M7679" t="s">
        <v>147</v>
      </c>
      <c r="N7679" t="s">
        <v>7682</v>
      </c>
      <c r="O7679" t="s">
        <v>45</v>
      </c>
      <c r="P7679" t="s">
        <v>89</v>
      </c>
      <c r="Q7679" t="s">
        <v>7683</v>
      </c>
      <c r="R7679">
        <v>195.64</v>
      </c>
      <c r="S7679">
        <v>4</v>
      </c>
      <c r="T7679">
        <v>0</v>
      </c>
      <c r="U7679">
        <v>91.950800000000001</v>
      </c>
    </row>
    <row r="7680" spans="1:21" x14ac:dyDescent="0.25">
      <c r="A7680">
        <v>7679</v>
      </c>
      <c r="B7680" t="s">
        <v>9606</v>
      </c>
      <c r="C7680" s="1">
        <v>42004</v>
      </c>
      <c r="D7680" s="1">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v>
      </c>
      <c r="S7680">
        <v>3</v>
      </c>
      <c r="T7680">
        <v>0</v>
      </c>
      <c r="U7680">
        <v>7.0217999999999998</v>
      </c>
    </row>
    <row r="7681" spans="1:21" x14ac:dyDescent="0.25">
      <c r="A7681">
        <v>7680</v>
      </c>
      <c r="B7681" t="s">
        <v>9606</v>
      </c>
      <c r="C7681" s="1">
        <v>42004</v>
      </c>
      <c r="D7681" s="1">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742.63199999999995</v>
      </c>
    </row>
    <row r="7682" spans="1:21" x14ac:dyDescent="0.25">
      <c r="A7682">
        <v>7681</v>
      </c>
      <c r="B7682" t="s">
        <v>9606</v>
      </c>
      <c r="C7682" s="1">
        <v>42004</v>
      </c>
      <c r="D7682" s="1">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1" x14ac:dyDescent="0.25">
      <c r="A7683">
        <v>7682</v>
      </c>
      <c r="B7683" t="s">
        <v>9606</v>
      </c>
      <c r="C7683" s="1">
        <v>42004</v>
      </c>
      <c r="D7683" s="1">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v>
      </c>
    </row>
    <row r="7684" spans="1:21" x14ac:dyDescent="0.25">
      <c r="A7684">
        <v>7683</v>
      </c>
      <c r="B7684" t="s">
        <v>9607</v>
      </c>
      <c r="C7684" s="1">
        <v>42122</v>
      </c>
      <c r="D7684" s="1">
        <v>42125</v>
      </c>
      <c r="E7684" t="s">
        <v>187</v>
      </c>
      <c r="F7684" t="s">
        <v>1501</v>
      </c>
      <c r="G7684" t="s">
        <v>1502</v>
      </c>
      <c r="H7684" t="s">
        <v>101</v>
      </c>
      <c r="I7684" t="s">
        <v>26</v>
      </c>
      <c r="J7684" t="s">
        <v>5318</v>
      </c>
      <c r="K7684" t="s">
        <v>237</v>
      </c>
      <c r="L7684">
        <v>48640</v>
      </c>
      <c r="M7684" t="s">
        <v>104</v>
      </c>
      <c r="N7684" t="s">
        <v>6210</v>
      </c>
      <c r="O7684" t="s">
        <v>45</v>
      </c>
      <c r="P7684" t="s">
        <v>77</v>
      </c>
      <c r="Q7684" t="s">
        <v>6211</v>
      </c>
      <c r="R7684">
        <v>186.732</v>
      </c>
      <c r="S7684">
        <v>1</v>
      </c>
      <c r="T7684">
        <v>0.1</v>
      </c>
      <c r="U7684">
        <v>41.496000000000002</v>
      </c>
    </row>
    <row r="7685" spans="1:21" x14ac:dyDescent="0.25">
      <c r="A7685">
        <v>7684</v>
      </c>
      <c r="B7685" t="s">
        <v>9607</v>
      </c>
      <c r="C7685" s="1">
        <v>42122</v>
      </c>
      <c r="D7685" s="1">
        <v>42125</v>
      </c>
      <c r="E7685" t="s">
        <v>187</v>
      </c>
      <c r="F7685" t="s">
        <v>1501</v>
      </c>
      <c r="G7685" t="s">
        <v>1502</v>
      </c>
      <c r="H7685" t="s">
        <v>101</v>
      </c>
      <c r="I7685" t="s">
        <v>26</v>
      </c>
      <c r="J7685" t="s">
        <v>5318</v>
      </c>
      <c r="K7685" t="s">
        <v>237</v>
      </c>
      <c r="L7685">
        <v>48640</v>
      </c>
      <c r="M7685" t="s">
        <v>104</v>
      </c>
      <c r="N7685" t="s">
        <v>1746</v>
      </c>
      <c r="O7685" t="s">
        <v>45</v>
      </c>
      <c r="P7685" t="s">
        <v>74</v>
      </c>
      <c r="Q7685" t="s">
        <v>1747</v>
      </c>
      <c r="R7685">
        <v>3812.97</v>
      </c>
      <c r="S7685">
        <v>3</v>
      </c>
      <c r="T7685">
        <v>0</v>
      </c>
      <c r="U7685">
        <v>1906.4849999999999</v>
      </c>
    </row>
    <row r="7686" spans="1:21" x14ac:dyDescent="0.25">
      <c r="A7686">
        <v>7685</v>
      </c>
      <c r="B7686" t="s">
        <v>9608</v>
      </c>
      <c r="C7686" s="1">
        <v>42049</v>
      </c>
      <c r="D7686" s="1">
        <v>42056</v>
      </c>
      <c r="E7686" t="s">
        <v>49</v>
      </c>
      <c r="F7686" t="s">
        <v>655</v>
      </c>
      <c r="G7686" t="s">
        <v>656</v>
      </c>
      <c r="H7686" t="s">
        <v>25</v>
      </c>
      <c r="I7686" t="s">
        <v>26</v>
      </c>
      <c r="J7686" t="s">
        <v>388</v>
      </c>
      <c r="K7686" t="s">
        <v>266</v>
      </c>
      <c r="L7686">
        <v>14609</v>
      </c>
      <c r="M7686" t="s">
        <v>147</v>
      </c>
      <c r="N7686" t="s">
        <v>9270</v>
      </c>
      <c r="O7686" t="s">
        <v>45</v>
      </c>
      <c r="P7686" t="s">
        <v>74</v>
      </c>
      <c r="Q7686" t="s">
        <v>9271</v>
      </c>
      <c r="R7686">
        <v>26.423999999999999</v>
      </c>
      <c r="S7686">
        <v>9</v>
      </c>
      <c r="T7686">
        <v>0.2</v>
      </c>
      <c r="U7686">
        <v>9.5786999999999995</v>
      </c>
    </row>
    <row r="7687" spans="1:21" x14ac:dyDescent="0.25">
      <c r="A7687">
        <v>7686</v>
      </c>
      <c r="B7687" t="s">
        <v>9608</v>
      </c>
      <c r="C7687" s="1">
        <v>42049</v>
      </c>
      <c r="D7687" s="1">
        <v>42056</v>
      </c>
      <c r="E7687" t="s">
        <v>49</v>
      </c>
      <c r="F7687" t="s">
        <v>655</v>
      </c>
      <c r="G7687" t="s">
        <v>656</v>
      </c>
      <c r="H7687" t="s">
        <v>25</v>
      </c>
      <c r="I7687" t="s">
        <v>26</v>
      </c>
      <c r="J7687" t="s">
        <v>388</v>
      </c>
      <c r="K7687" t="s">
        <v>266</v>
      </c>
      <c r="L7687">
        <v>14609</v>
      </c>
      <c r="M7687" t="s">
        <v>147</v>
      </c>
      <c r="N7687" t="s">
        <v>7950</v>
      </c>
      <c r="O7687" t="s">
        <v>70</v>
      </c>
      <c r="P7687" t="s">
        <v>71</v>
      </c>
      <c r="Q7687" t="s">
        <v>7951</v>
      </c>
      <c r="R7687">
        <v>625.99</v>
      </c>
      <c r="S7687">
        <v>1</v>
      </c>
      <c r="T7687">
        <v>0</v>
      </c>
      <c r="U7687">
        <v>187.797</v>
      </c>
    </row>
    <row r="7688" spans="1:21" x14ac:dyDescent="0.25">
      <c r="A7688">
        <v>7687</v>
      </c>
      <c r="B7688" t="s">
        <v>9609</v>
      </c>
      <c r="C7688" s="1">
        <v>42699</v>
      </c>
      <c r="D7688" s="1">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1" x14ac:dyDescent="0.25">
      <c r="A7689">
        <v>7688</v>
      </c>
      <c r="B7689" t="s">
        <v>9609</v>
      </c>
      <c r="C7689" s="1">
        <v>42699</v>
      </c>
      <c r="D7689" s="1">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x14ac:dyDescent="0.25">
      <c r="A7690">
        <v>7689</v>
      </c>
      <c r="B7690" t="s">
        <v>9609</v>
      </c>
      <c r="C7690" s="1">
        <v>42699</v>
      </c>
      <c r="D7690" s="1">
        <v>42703</v>
      </c>
      <c r="E7690" t="s">
        <v>49</v>
      </c>
      <c r="F7690" t="s">
        <v>1536</v>
      </c>
      <c r="G7690" t="s">
        <v>1537</v>
      </c>
      <c r="H7690" t="s">
        <v>40</v>
      </c>
      <c r="I7690" t="s">
        <v>26</v>
      </c>
      <c r="J7690" t="s">
        <v>327</v>
      </c>
      <c r="K7690" t="s">
        <v>237</v>
      </c>
      <c r="L7690">
        <v>49201</v>
      </c>
      <c r="M7690" t="s">
        <v>104</v>
      </c>
      <c r="N7690" t="s">
        <v>9610</v>
      </c>
      <c r="O7690" t="s">
        <v>70</v>
      </c>
      <c r="P7690" t="s">
        <v>160</v>
      </c>
      <c r="Q7690" t="s">
        <v>9611</v>
      </c>
      <c r="R7690">
        <v>160</v>
      </c>
      <c r="S7690">
        <v>8</v>
      </c>
      <c r="T7690">
        <v>0</v>
      </c>
      <c r="U7690">
        <v>62.4</v>
      </c>
    </row>
    <row r="7691" spans="1:21" x14ac:dyDescent="0.25">
      <c r="A7691">
        <v>7690</v>
      </c>
      <c r="B7691" t="s">
        <v>9612</v>
      </c>
      <c r="C7691" s="1">
        <v>42931</v>
      </c>
      <c r="D7691" s="1">
        <v>42933</v>
      </c>
      <c r="E7691" t="s">
        <v>187</v>
      </c>
      <c r="F7691" t="s">
        <v>5307</v>
      </c>
      <c r="G7691" t="s">
        <v>5308</v>
      </c>
      <c r="H7691" t="s">
        <v>40</v>
      </c>
      <c r="I7691" t="s">
        <v>26</v>
      </c>
      <c r="J7691" t="s">
        <v>4358</v>
      </c>
      <c r="K7691" t="s">
        <v>318</v>
      </c>
      <c r="L7691">
        <v>23434</v>
      </c>
      <c r="M7691" t="s">
        <v>29</v>
      </c>
      <c r="N7691" t="s">
        <v>3187</v>
      </c>
      <c r="O7691" t="s">
        <v>45</v>
      </c>
      <c r="P7691" t="s">
        <v>77</v>
      </c>
      <c r="Q7691" t="s">
        <v>3188</v>
      </c>
      <c r="R7691">
        <v>179.94</v>
      </c>
      <c r="S7691">
        <v>3</v>
      </c>
      <c r="T7691">
        <v>0</v>
      </c>
      <c r="U7691">
        <v>50.383200000000002</v>
      </c>
    </row>
    <row r="7692" spans="1:21" x14ac:dyDescent="0.25">
      <c r="A7692">
        <v>7691</v>
      </c>
      <c r="B7692" t="s">
        <v>9612</v>
      </c>
      <c r="C7692" s="1">
        <v>42931</v>
      </c>
      <c r="D7692" s="1">
        <v>42933</v>
      </c>
      <c r="E7692" t="s">
        <v>187</v>
      </c>
      <c r="F7692" t="s">
        <v>5307</v>
      </c>
      <c r="G7692" t="s">
        <v>5308</v>
      </c>
      <c r="H7692" t="s">
        <v>40</v>
      </c>
      <c r="I7692" t="s">
        <v>26</v>
      </c>
      <c r="J7692" t="s">
        <v>4358</v>
      </c>
      <c r="K7692" t="s">
        <v>318</v>
      </c>
      <c r="L7692">
        <v>23434</v>
      </c>
      <c r="M7692" t="s">
        <v>29</v>
      </c>
      <c r="N7692" t="s">
        <v>1227</v>
      </c>
      <c r="O7692" t="s">
        <v>31</v>
      </c>
      <c r="P7692" t="s">
        <v>55</v>
      </c>
      <c r="Q7692" t="s">
        <v>1228</v>
      </c>
      <c r="R7692">
        <v>872.94</v>
      </c>
      <c r="S7692">
        <v>3</v>
      </c>
      <c r="T7692">
        <v>0</v>
      </c>
      <c r="U7692">
        <v>157.1292</v>
      </c>
    </row>
    <row r="7693" spans="1:21" x14ac:dyDescent="0.25">
      <c r="A7693">
        <v>7692</v>
      </c>
      <c r="B7693" t="s">
        <v>9612</v>
      </c>
      <c r="C7693" s="1">
        <v>42931</v>
      </c>
      <c r="D7693" s="1">
        <v>42933</v>
      </c>
      <c r="E7693" t="s">
        <v>187</v>
      </c>
      <c r="F7693" t="s">
        <v>5307</v>
      </c>
      <c r="G7693" t="s">
        <v>5308</v>
      </c>
      <c r="H7693" t="s">
        <v>40</v>
      </c>
      <c r="I7693" t="s">
        <v>26</v>
      </c>
      <c r="J7693" t="s">
        <v>4358</v>
      </c>
      <c r="K7693" t="s">
        <v>318</v>
      </c>
      <c r="L7693">
        <v>23434</v>
      </c>
      <c r="M7693" t="s">
        <v>29</v>
      </c>
      <c r="N7693" t="s">
        <v>409</v>
      </c>
      <c r="O7693" t="s">
        <v>45</v>
      </c>
      <c r="P7693" t="s">
        <v>89</v>
      </c>
      <c r="Q7693" t="s">
        <v>410</v>
      </c>
      <c r="R7693">
        <v>12.96</v>
      </c>
      <c r="S7693">
        <v>2</v>
      </c>
      <c r="T7693">
        <v>0</v>
      </c>
      <c r="U7693">
        <v>6.2207999999999997</v>
      </c>
    </row>
    <row r="7694" spans="1:21" x14ac:dyDescent="0.25">
      <c r="A7694">
        <v>7693</v>
      </c>
      <c r="B7694" t="s">
        <v>9613</v>
      </c>
      <c r="C7694" s="1">
        <v>42002</v>
      </c>
      <c r="D7694" s="1">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v>
      </c>
      <c r="S7694">
        <v>6</v>
      </c>
      <c r="T7694">
        <v>0</v>
      </c>
      <c r="U7694">
        <v>44.4</v>
      </c>
    </row>
    <row r="7695" spans="1:21" x14ac:dyDescent="0.25">
      <c r="A7695">
        <v>7694</v>
      </c>
      <c r="B7695" t="s">
        <v>9613</v>
      </c>
      <c r="C7695" s="1">
        <v>42002</v>
      </c>
      <c r="D7695" s="1">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35.996400000000001</v>
      </c>
    </row>
    <row r="7696" spans="1:21" x14ac:dyDescent="0.25">
      <c r="A7696">
        <v>7695</v>
      </c>
      <c r="B7696" t="s">
        <v>9614</v>
      </c>
      <c r="C7696" s="1">
        <v>42451</v>
      </c>
      <c r="D7696" s="1">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14.690200000000001</v>
      </c>
    </row>
    <row r="7697" spans="1:21" x14ac:dyDescent="0.25">
      <c r="A7697">
        <v>7696</v>
      </c>
      <c r="B7697" t="s">
        <v>9615</v>
      </c>
      <c r="C7697" s="1">
        <v>42918</v>
      </c>
      <c r="D7697" s="1">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x14ac:dyDescent="0.25">
      <c r="A7698">
        <v>7697</v>
      </c>
      <c r="B7698" t="s">
        <v>9615</v>
      </c>
      <c r="C7698" s="1">
        <v>42918</v>
      </c>
      <c r="D7698" s="1">
        <v>42921</v>
      </c>
      <c r="E7698" t="s">
        <v>187</v>
      </c>
      <c r="F7698" t="s">
        <v>5011</v>
      </c>
      <c r="G7698" t="s">
        <v>5012</v>
      </c>
      <c r="H7698" t="s">
        <v>101</v>
      </c>
      <c r="I7698" t="s">
        <v>26</v>
      </c>
      <c r="J7698" t="s">
        <v>183</v>
      </c>
      <c r="K7698" t="s">
        <v>103</v>
      </c>
      <c r="L7698">
        <v>77036</v>
      </c>
      <c r="M7698" t="s">
        <v>104</v>
      </c>
      <c r="N7698" t="s">
        <v>6407</v>
      </c>
      <c r="O7698" t="s">
        <v>45</v>
      </c>
      <c r="P7698" t="s">
        <v>74</v>
      </c>
      <c r="Q7698" t="s">
        <v>6408</v>
      </c>
      <c r="R7698">
        <v>5.2320000000000002</v>
      </c>
      <c r="S7698">
        <v>4</v>
      </c>
      <c r="T7698">
        <v>0.8</v>
      </c>
      <c r="U7698">
        <v>-8.1096000000000004</v>
      </c>
    </row>
    <row r="7699" spans="1:21" x14ac:dyDescent="0.25">
      <c r="A7699">
        <v>7698</v>
      </c>
      <c r="B7699" t="s">
        <v>9616</v>
      </c>
      <c r="C7699" s="1">
        <v>43083</v>
      </c>
      <c r="D7699" s="1">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x14ac:dyDescent="0.25">
      <c r="A7700">
        <v>7699</v>
      </c>
      <c r="B7700" t="s">
        <v>9616</v>
      </c>
      <c r="C7700" s="1">
        <v>43083</v>
      </c>
      <c r="D7700" s="1">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v>
      </c>
    </row>
    <row r="7701" spans="1:21" x14ac:dyDescent="0.25">
      <c r="A7701">
        <v>7700</v>
      </c>
      <c r="B7701" t="s">
        <v>9616</v>
      </c>
      <c r="C7701" s="1">
        <v>43083</v>
      </c>
      <c r="D7701" s="1">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6.6845999999999997</v>
      </c>
    </row>
    <row r="7702" spans="1:21" x14ac:dyDescent="0.25">
      <c r="A7702">
        <v>7701</v>
      </c>
      <c r="B7702" t="s">
        <v>9616</v>
      </c>
      <c r="C7702" s="1">
        <v>43083</v>
      </c>
      <c r="D7702" s="1">
        <v>43087</v>
      </c>
      <c r="E7702" t="s">
        <v>49</v>
      </c>
      <c r="F7702" t="s">
        <v>3444</v>
      </c>
      <c r="G7702" t="s">
        <v>3445</v>
      </c>
      <c r="H7702" t="s">
        <v>101</v>
      </c>
      <c r="I7702" t="s">
        <v>26</v>
      </c>
      <c r="J7702" t="s">
        <v>1483</v>
      </c>
      <c r="K7702" t="s">
        <v>1247</v>
      </c>
      <c r="L7702">
        <v>1841</v>
      </c>
      <c r="M7702" t="s">
        <v>147</v>
      </c>
      <c r="N7702" t="s">
        <v>6925</v>
      </c>
      <c r="O7702" t="s">
        <v>45</v>
      </c>
      <c r="P7702" t="s">
        <v>268</v>
      </c>
      <c r="Q7702" t="s">
        <v>6926</v>
      </c>
      <c r="R7702">
        <v>17.28</v>
      </c>
      <c r="S7702">
        <v>6</v>
      </c>
      <c r="T7702">
        <v>0</v>
      </c>
      <c r="U7702">
        <v>8.1216000000000008</v>
      </c>
    </row>
    <row r="7703" spans="1:21" x14ac:dyDescent="0.25">
      <c r="A7703">
        <v>7702</v>
      </c>
      <c r="B7703" t="s">
        <v>9616</v>
      </c>
      <c r="C7703" s="1">
        <v>43083</v>
      </c>
      <c r="D7703" s="1">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-52.658200000000001</v>
      </c>
    </row>
    <row r="7704" spans="1:21" x14ac:dyDescent="0.25">
      <c r="A7704">
        <v>7703</v>
      </c>
      <c r="B7704" t="s">
        <v>9617</v>
      </c>
      <c r="C7704" s="1">
        <v>42608</v>
      </c>
      <c r="D7704" s="1">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5.6643999999999997</v>
      </c>
    </row>
    <row r="7705" spans="1:21" x14ac:dyDescent="0.25">
      <c r="A7705">
        <v>7704</v>
      </c>
      <c r="B7705" t="s">
        <v>9617</v>
      </c>
      <c r="C7705" s="1">
        <v>42608</v>
      </c>
      <c r="D7705" s="1">
        <v>42615</v>
      </c>
      <c r="E7705" t="s">
        <v>49</v>
      </c>
      <c r="F7705" t="s">
        <v>84</v>
      </c>
      <c r="G7705" t="s">
        <v>85</v>
      </c>
      <c r="H7705" t="s">
        <v>25</v>
      </c>
      <c r="I7705" t="s">
        <v>26</v>
      </c>
      <c r="J7705" t="s">
        <v>881</v>
      </c>
      <c r="K7705" t="s">
        <v>237</v>
      </c>
      <c r="L7705">
        <v>48234</v>
      </c>
      <c r="M7705" t="s">
        <v>104</v>
      </c>
      <c r="N7705" t="s">
        <v>2342</v>
      </c>
      <c r="O7705" t="s">
        <v>70</v>
      </c>
      <c r="P7705" t="s">
        <v>71</v>
      </c>
      <c r="Q7705" t="s">
        <v>2343</v>
      </c>
      <c r="R7705">
        <v>209.97</v>
      </c>
      <c r="S7705">
        <v>3</v>
      </c>
      <c r="T7705">
        <v>0</v>
      </c>
      <c r="U7705">
        <v>58.791600000000003</v>
      </c>
    </row>
    <row r="7706" spans="1:21" x14ac:dyDescent="0.25">
      <c r="A7706">
        <v>7705</v>
      </c>
      <c r="B7706" t="s">
        <v>9617</v>
      </c>
      <c r="C7706" s="1">
        <v>42608</v>
      </c>
      <c r="D7706" s="1">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98.524799999999999</v>
      </c>
    </row>
    <row r="7707" spans="1:21" x14ac:dyDescent="0.25">
      <c r="A7707">
        <v>7706</v>
      </c>
      <c r="B7707" t="s">
        <v>9617</v>
      </c>
      <c r="C7707" s="1">
        <v>42608</v>
      </c>
      <c r="D7707" s="1">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x14ac:dyDescent="0.25">
      <c r="A7708">
        <v>7707</v>
      </c>
      <c r="B7708" t="s">
        <v>9617</v>
      </c>
      <c r="C7708" s="1">
        <v>42608</v>
      </c>
      <c r="D7708" s="1">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x14ac:dyDescent="0.25">
      <c r="A7709">
        <v>7708</v>
      </c>
      <c r="B7709" t="s">
        <v>9618</v>
      </c>
      <c r="C7709" s="1">
        <v>43023</v>
      </c>
      <c r="D7709" s="1">
        <v>43027</v>
      </c>
      <c r="E7709" t="s">
        <v>49</v>
      </c>
      <c r="F7709" t="s">
        <v>3850</v>
      </c>
      <c r="G7709" t="s">
        <v>3851</v>
      </c>
      <c r="H7709" t="s">
        <v>40</v>
      </c>
      <c r="I7709" t="s">
        <v>26</v>
      </c>
      <c r="J7709" t="s">
        <v>153</v>
      </c>
      <c r="K7709" t="s">
        <v>120</v>
      </c>
      <c r="L7709">
        <v>84057</v>
      </c>
      <c r="M7709" t="s">
        <v>43</v>
      </c>
      <c r="N7709" t="s">
        <v>7513</v>
      </c>
      <c r="O7709" t="s">
        <v>45</v>
      </c>
      <c r="P7709" t="s">
        <v>67</v>
      </c>
      <c r="Q7709" t="s">
        <v>7514</v>
      </c>
      <c r="R7709">
        <v>11.68</v>
      </c>
      <c r="S7709">
        <v>2</v>
      </c>
      <c r="T7709">
        <v>0</v>
      </c>
      <c r="U7709">
        <v>4.2047999999999996</v>
      </c>
    </row>
    <row r="7710" spans="1:21" x14ac:dyDescent="0.25">
      <c r="A7710">
        <v>7709</v>
      </c>
      <c r="B7710" t="s">
        <v>9619</v>
      </c>
      <c r="C7710" s="1">
        <v>41937</v>
      </c>
      <c r="D7710" s="1">
        <v>41941</v>
      </c>
      <c r="E7710" t="s">
        <v>49</v>
      </c>
      <c r="F7710" t="s">
        <v>6497</v>
      </c>
      <c r="G7710" t="s">
        <v>6498</v>
      </c>
      <c r="H7710" t="s">
        <v>25</v>
      </c>
      <c r="I7710" t="s">
        <v>26</v>
      </c>
      <c r="J7710" t="s">
        <v>145</v>
      </c>
      <c r="K7710" t="s">
        <v>146</v>
      </c>
      <c r="L7710">
        <v>19120</v>
      </c>
      <c r="M7710" t="s">
        <v>147</v>
      </c>
      <c r="N7710" t="s">
        <v>7152</v>
      </c>
      <c r="O7710" t="s">
        <v>70</v>
      </c>
      <c r="P7710" t="s">
        <v>160</v>
      </c>
      <c r="Q7710" t="s">
        <v>7153</v>
      </c>
      <c r="R7710">
        <v>40.776000000000003</v>
      </c>
      <c r="S7710">
        <v>3</v>
      </c>
      <c r="T7710">
        <v>0.2</v>
      </c>
      <c r="U7710">
        <v>0.50970000000000004</v>
      </c>
    </row>
    <row r="7711" spans="1:21" x14ac:dyDescent="0.25">
      <c r="A7711">
        <v>7710</v>
      </c>
      <c r="B7711" t="s">
        <v>9619</v>
      </c>
      <c r="C7711" s="1">
        <v>41937</v>
      </c>
      <c r="D7711" s="1">
        <v>41941</v>
      </c>
      <c r="E7711" t="s">
        <v>49</v>
      </c>
      <c r="F7711" t="s">
        <v>6497</v>
      </c>
      <c r="G7711" t="s">
        <v>6498</v>
      </c>
      <c r="H7711" t="s">
        <v>25</v>
      </c>
      <c r="I7711" t="s">
        <v>26</v>
      </c>
      <c r="J7711" t="s">
        <v>145</v>
      </c>
      <c r="K7711" t="s">
        <v>146</v>
      </c>
      <c r="L7711">
        <v>19120</v>
      </c>
      <c r="M7711" t="s">
        <v>147</v>
      </c>
      <c r="N7711" t="s">
        <v>1338</v>
      </c>
      <c r="O7711" t="s">
        <v>45</v>
      </c>
      <c r="P7711" t="s">
        <v>74</v>
      </c>
      <c r="Q7711" t="s">
        <v>1339</v>
      </c>
      <c r="R7711">
        <v>13.698</v>
      </c>
      <c r="S7711">
        <v>3</v>
      </c>
      <c r="T7711">
        <v>0.7</v>
      </c>
      <c r="U7711">
        <v>-9.5885999999999996</v>
      </c>
    </row>
    <row r="7712" spans="1:21" x14ac:dyDescent="0.25">
      <c r="A7712">
        <v>7711</v>
      </c>
      <c r="B7712" t="s">
        <v>9620</v>
      </c>
      <c r="C7712" s="1">
        <v>42096</v>
      </c>
      <c r="D7712" s="1">
        <v>42101</v>
      </c>
      <c r="E7712" t="s">
        <v>49</v>
      </c>
      <c r="F7712" t="s">
        <v>1204</v>
      </c>
      <c r="G7712" t="s">
        <v>1205</v>
      </c>
      <c r="H7712" t="s">
        <v>25</v>
      </c>
      <c r="I7712" t="s">
        <v>26</v>
      </c>
      <c r="J7712" t="s">
        <v>1827</v>
      </c>
      <c r="K7712" t="s">
        <v>309</v>
      </c>
      <c r="L7712">
        <v>85204</v>
      </c>
      <c r="M7712" t="s">
        <v>43</v>
      </c>
      <c r="N7712" t="s">
        <v>6463</v>
      </c>
      <c r="O7712" t="s">
        <v>70</v>
      </c>
      <c r="P7712" t="s">
        <v>71</v>
      </c>
      <c r="Q7712" t="s">
        <v>6464</v>
      </c>
      <c r="R7712">
        <v>87.8</v>
      </c>
      <c r="S7712">
        <v>5</v>
      </c>
      <c r="T7712">
        <v>0.2</v>
      </c>
      <c r="U7712">
        <v>32.924999999999997</v>
      </c>
    </row>
    <row r="7713" spans="1:21" x14ac:dyDescent="0.25">
      <c r="A7713">
        <v>7712</v>
      </c>
      <c r="B7713" t="s">
        <v>9621</v>
      </c>
      <c r="C7713" s="1">
        <v>43036</v>
      </c>
      <c r="D7713" s="1">
        <v>43038</v>
      </c>
      <c r="E7713" t="s">
        <v>22</v>
      </c>
      <c r="F7713" t="s">
        <v>464</v>
      </c>
      <c r="G7713" t="s">
        <v>465</v>
      </c>
      <c r="H7713" t="s">
        <v>25</v>
      </c>
      <c r="I7713" t="s">
        <v>26</v>
      </c>
      <c r="J7713" t="s">
        <v>1710</v>
      </c>
      <c r="K7713" t="s">
        <v>87</v>
      </c>
      <c r="L7713">
        <v>28314</v>
      </c>
      <c r="M7713" t="s">
        <v>29</v>
      </c>
      <c r="N7713" t="s">
        <v>5864</v>
      </c>
      <c r="O7713" t="s">
        <v>31</v>
      </c>
      <c r="P7713" t="s">
        <v>64</v>
      </c>
      <c r="Q7713" t="s">
        <v>5865</v>
      </c>
      <c r="R7713">
        <v>77.951999999999998</v>
      </c>
      <c r="S7713">
        <v>3</v>
      </c>
      <c r="T7713">
        <v>0.2</v>
      </c>
      <c r="U7713">
        <v>15.590400000000001</v>
      </c>
    </row>
    <row r="7714" spans="1:21" x14ac:dyDescent="0.25">
      <c r="A7714">
        <v>7713</v>
      </c>
      <c r="B7714" t="s">
        <v>9621</v>
      </c>
      <c r="C7714" s="1">
        <v>43036</v>
      </c>
      <c r="D7714" s="1">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-29.436800000000002</v>
      </c>
    </row>
    <row r="7715" spans="1:21" x14ac:dyDescent="0.25">
      <c r="A7715">
        <v>7714</v>
      </c>
      <c r="B7715" t="s">
        <v>9621</v>
      </c>
      <c r="C7715" s="1">
        <v>43036</v>
      </c>
      <c r="D7715" s="1">
        <v>43038</v>
      </c>
      <c r="E7715" t="s">
        <v>22</v>
      </c>
      <c r="F7715" t="s">
        <v>464</v>
      </c>
      <c r="G7715" t="s">
        <v>465</v>
      </c>
      <c r="H7715" t="s">
        <v>25</v>
      </c>
      <c r="I7715" t="s">
        <v>26</v>
      </c>
      <c r="J7715" t="s">
        <v>1710</v>
      </c>
      <c r="K7715" t="s">
        <v>87</v>
      </c>
      <c r="L7715">
        <v>28314</v>
      </c>
      <c r="M7715" t="s">
        <v>29</v>
      </c>
      <c r="N7715" t="s">
        <v>8887</v>
      </c>
      <c r="O7715" t="s">
        <v>45</v>
      </c>
      <c r="P7715" t="s">
        <v>89</v>
      </c>
      <c r="Q7715" t="s">
        <v>8888</v>
      </c>
      <c r="R7715">
        <v>47.951999999999998</v>
      </c>
      <c r="S7715">
        <v>3</v>
      </c>
      <c r="T7715">
        <v>0.2</v>
      </c>
      <c r="U7715">
        <v>16.183800000000002</v>
      </c>
    </row>
    <row r="7716" spans="1:21" x14ac:dyDescent="0.25">
      <c r="A7716">
        <v>7715</v>
      </c>
      <c r="B7716" t="s">
        <v>9622</v>
      </c>
      <c r="C7716" s="1">
        <v>41978</v>
      </c>
      <c r="D7716" s="1">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72.575400000000002</v>
      </c>
    </row>
    <row r="7717" spans="1:21" x14ac:dyDescent="0.25">
      <c r="A7717">
        <v>7716</v>
      </c>
      <c r="B7717" t="s">
        <v>9623</v>
      </c>
      <c r="C7717" s="1">
        <v>43042</v>
      </c>
      <c r="D7717" s="1">
        <v>43047</v>
      </c>
      <c r="E7717" t="s">
        <v>49</v>
      </c>
      <c r="F7717" t="s">
        <v>2382</v>
      </c>
      <c r="G7717" t="s">
        <v>2383</v>
      </c>
      <c r="H7717" t="s">
        <v>25</v>
      </c>
      <c r="I7717" t="s">
        <v>26</v>
      </c>
      <c r="J7717" t="s">
        <v>145</v>
      </c>
      <c r="K7717" t="s">
        <v>146</v>
      </c>
      <c r="L7717">
        <v>19140</v>
      </c>
      <c r="M7717" t="s">
        <v>147</v>
      </c>
      <c r="N7717" t="s">
        <v>7152</v>
      </c>
      <c r="O7717" t="s">
        <v>70</v>
      </c>
      <c r="P7717" t="s">
        <v>160</v>
      </c>
      <c r="Q7717" t="s">
        <v>7153</v>
      </c>
      <c r="R7717">
        <v>40.776000000000003</v>
      </c>
      <c r="S7717">
        <v>3</v>
      </c>
      <c r="T7717">
        <v>0.2</v>
      </c>
      <c r="U7717">
        <v>0.50970000000000004</v>
      </c>
    </row>
    <row r="7718" spans="1:21" x14ac:dyDescent="0.25">
      <c r="A7718">
        <v>7717</v>
      </c>
      <c r="B7718" t="s">
        <v>9624</v>
      </c>
      <c r="C7718" s="1">
        <v>42010</v>
      </c>
      <c r="D7718" s="1">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v>
      </c>
      <c r="S7718">
        <v>5</v>
      </c>
      <c r="T7718">
        <v>0.2</v>
      </c>
      <c r="U7718">
        <v>9.25</v>
      </c>
    </row>
    <row r="7719" spans="1:21" x14ac:dyDescent="0.25">
      <c r="A7719">
        <v>7718</v>
      </c>
      <c r="B7719" t="s">
        <v>9624</v>
      </c>
      <c r="C7719" s="1">
        <v>42010</v>
      </c>
      <c r="D7719" s="1">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1.9379999999999999</v>
      </c>
      <c r="S7719">
        <v>2</v>
      </c>
      <c r="T7719">
        <v>0.7</v>
      </c>
      <c r="U7719">
        <v>-1.3566</v>
      </c>
    </row>
    <row r="7720" spans="1:21" x14ac:dyDescent="0.25">
      <c r="A7720">
        <v>7719</v>
      </c>
      <c r="B7720" t="s">
        <v>9625</v>
      </c>
      <c r="C7720" s="1">
        <v>42987</v>
      </c>
      <c r="D7720" s="1">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51.187199999999997</v>
      </c>
    </row>
    <row r="7721" spans="1:21" x14ac:dyDescent="0.25">
      <c r="A7721">
        <v>7720</v>
      </c>
      <c r="B7721" t="s">
        <v>9626</v>
      </c>
      <c r="C7721" s="1">
        <v>42009</v>
      </c>
      <c r="D7721" s="1">
        <v>42014</v>
      </c>
      <c r="E7721" t="s">
        <v>49</v>
      </c>
      <c r="F7721" t="s">
        <v>3464</v>
      </c>
      <c r="G7721" t="s">
        <v>3465</v>
      </c>
      <c r="H7721" t="s">
        <v>40</v>
      </c>
      <c r="I7721" t="s">
        <v>26</v>
      </c>
      <c r="J7721" t="s">
        <v>265</v>
      </c>
      <c r="K7721" t="s">
        <v>266</v>
      </c>
      <c r="L7721">
        <v>10009</v>
      </c>
      <c r="M7721" t="s">
        <v>147</v>
      </c>
      <c r="N7721" t="s">
        <v>6387</v>
      </c>
      <c r="O7721" t="s">
        <v>45</v>
      </c>
      <c r="P7721" t="s">
        <v>67</v>
      </c>
      <c r="Q7721" t="s">
        <v>6388</v>
      </c>
      <c r="R7721">
        <v>59.52</v>
      </c>
      <c r="S7721">
        <v>3</v>
      </c>
      <c r="T7721">
        <v>0</v>
      </c>
      <c r="U7721">
        <v>15.475199999999999</v>
      </c>
    </row>
    <row r="7722" spans="1:21" x14ac:dyDescent="0.25">
      <c r="A7722">
        <v>7721</v>
      </c>
      <c r="B7722" t="s">
        <v>9626</v>
      </c>
      <c r="C7722" s="1">
        <v>42009</v>
      </c>
      <c r="D7722" s="1">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1" x14ac:dyDescent="0.25">
      <c r="A7723">
        <v>7722</v>
      </c>
      <c r="B7723" t="s">
        <v>9626</v>
      </c>
      <c r="C7723" s="1">
        <v>42009</v>
      </c>
      <c r="D7723" s="1">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13.167999999999999</v>
      </c>
      <c r="S7723">
        <v>2</v>
      </c>
      <c r="T7723">
        <v>0.2</v>
      </c>
      <c r="U7723">
        <v>4.6087999999999996</v>
      </c>
    </row>
    <row r="7724" spans="1:21" x14ac:dyDescent="0.25">
      <c r="A7724">
        <v>7723</v>
      </c>
      <c r="B7724" t="s">
        <v>9627</v>
      </c>
      <c r="C7724" s="1">
        <v>42841</v>
      </c>
      <c r="D7724" s="1">
        <v>42845</v>
      </c>
      <c r="E7724" t="s">
        <v>49</v>
      </c>
      <c r="F7724" t="s">
        <v>2254</v>
      </c>
      <c r="G7724" t="s">
        <v>2255</v>
      </c>
      <c r="H7724" t="s">
        <v>101</v>
      </c>
      <c r="I7724" t="s">
        <v>26</v>
      </c>
      <c r="J7724" t="s">
        <v>126</v>
      </c>
      <c r="K7724" t="s">
        <v>42</v>
      </c>
      <c r="L7724">
        <v>94109</v>
      </c>
      <c r="M7724" t="s">
        <v>43</v>
      </c>
      <c r="N7724" t="s">
        <v>9628</v>
      </c>
      <c r="O7724" t="s">
        <v>45</v>
      </c>
      <c r="P7724" t="s">
        <v>77</v>
      </c>
      <c r="Q7724" t="s">
        <v>9629</v>
      </c>
      <c r="R7724">
        <v>40.74</v>
      </c>
      <c r="S7724">
        <v>3</v>
      </c>
      <c r="T7724">
        <v>0</v>
      </c>
      <c r="U7724">
        <v>12.222</v>
      </c>
    </row>
    <row r="7725" spans="1:21" x14ac:dyDescent="0.25">
      <c r="A7725">
        <v>7724</v>
      </c>
      <c r="B7725" t="s">
        <v>9630</v>
      </c>
      <c r="C7725" s="1">
        <v>42257</v>
      </c>
      <c r="D7725" s="1">
        <v>42261</v>
      </c>
      <c r="E7725" t="s">
        <v>49</v>
      </c>
      <c r="F7725" t="s">
        <v>7874</v>
      </c>
      <c r="G7725" t="s">
        <v>7875</v>
      </c>
      <c r="H7725" t="s">
        <v>40</v>
      </c>
      <c r="I7725" t="s">
        <v>26</v>
      </c>
      <c r="J7725" t="s">
        <v>1239</v>
      </c>
      <c r="K7725" t="s">
        <v>103</v>
      </c>
      <c r="L7725">
        <v>78745</v>
      </c>
      <c r="M7725" t="s">
        <v>104</v>
      </c>
      <c r="N7725" t="s">
        <v>4776</v>
      </c>
      <c r="O7725" t="s">
        <v>31</v>
      </c>
      <c r="P7725" t="s">
        <v>35</v>
      </c>
      <c r="Q7725" t="s">
        <v>4777</v>
      </c>
      <c r="R7725">
        <v>179.886</v>
      </c>
      <c r="S7725">
        <v>1</v>
      </c>
      <c r="T7725">
        <v>0.3</v>
      </c>
      <c r="U7725">
        <v>-2.5697999999999999</v>
      </c>
    </row>
    <row r="7726" spans="1:21" x14ac:dyDescent="0.25">
      <c r="A7726">
        <v>7725</v>
      </c>
      <c r="B7726" t="s">
        <v>9631</v>
      </c>
      <c r="C7726" s="1">
        <v>42638</v>
      </c>
      <c r="D7726" s="1">
        <v>42642</v>
      </c>
      <c r="E7726" t="s">
        <v>49</v>
      </c>
      <c r="F7726" t="s">
        <v>6539</v>
      </c>
      <c r="G7726" t="s">
        <v>6540</v>
      </c>
      <c r="H7726" t="s">
        <v>25</v>
      </c>
      <c r="I7726" t="s">
        <v>26</v>
      </c>
      <c r="J7726" t="s">
        <v>2184</v>
      </c>
      <c r="K7726" t="s">
        <v>497</v>
      </c>
      <c r="L7726">
        <v>44105</v>
      </c>
      <c r="M7726" t="s">
        <v>147</v>
      </c>
      <c r="N7726" t="s">
        <v>3312</v>
      </c>
      <c r="O7726" t="s">
        <v>45</v>
      </c>
      <c r="P7726" t="s">
        <v>77</v>
      </c>
      <c r="Q7726" t="s">
        <v>3313</v>
      </c>
      <c r="R7726">
        <v>286.25599999999997</v>
      </c>
      <c r="S7726">
        <v>1</v>
      </c>
      <c r="T7726">
        <v>0.2</v>
      </c>
      <c r="U7726">
        <v>17.890999999999998</v>
      </c>
    </row>
    <row r="7727" spans="1:21" x14ac:dyDescent="0.25">
      <c r="A7727">
        <v>7726</v>
      </c>
      <c r="B7727" t="s">
        <v>9631</v>
      </c>
      <c r="C7727" s="1">
        <v>42638</v>
      </c>
      <c r="D7727" s="1">
        <v>42642</v>
      </c>
      <c r="E7727" t="s">
        <v>49</v>
      </c>
      <c r="F7727" t="s">
        <v>6539</v>
      </c>
      <c r="G7727" t="s">
        <v>6540</v>
      </c>
      <c r="H7727" t="s">
        <v>25</v>
      </c>
      <c r="I7727" t="s">
        <v>26</v>
      </c>
      <c r="J7727" t="s">
        <v>2184</v>
      </c>
      <c r="K7727" t="s">
        <v>497</v>
      </c>
      <c r="L7727">
        <v>44105</v>
      </c>
      <c r="M7727" t="s">
        <v>147</v>
      </c>
      <c r="N7727" t="s">
        <v>1802</v>
      </c>
      <c r="O7727" t="s">
        <v>45</v>
      </c>
      <c r="P7727" t="s">
        <v>58</v>
      </c>
      <c r="Q7727" t="s">
        <v>1803</v>
      </c>
      <c r="R7727">
        <v>24.224</v>
      </c>
      <c r="S7727">
        <v>2</v>
      </c>
      <c r="T7727">
        <v>0.2</v>
      </c>
      <c r="U7727">
        <v>-4.8448000000000002</v>
      </c>
    </row>
    <row r="7728" spans="1:21" x14ac:dyDescent="0.25">
      <c r="A7728">
        <v>7727</v>
      </c>
      <c r="B7728" t="s">
        <v>9631</v>
      </c>
      <c r="C7728" s="1">
        <v>42638</v>
      </c>
      <c r="D7728" s="1">
        <v>42642</v>
      </c>
      <c r="E7728" t="s">
        <v>49</v>
      </c>
      <c r="F7728" t="s">
        <v>6539</v>
      </c>
      <c r="G7728" t="s">
        <v>6540</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1" x14ac:dyDescent="0.25">
      <c r="A7729">
        <v>7728</v>
      </c>
      <c r="B7729" t="s">
        <v>9632</v>
      </c>
      <c r="C7729" s="1">
        <v>42079</v>
      </c>
      <c r="D7729" s="1">
        <v>42083</v>
      </c>
      <c r="E7729" t="s">
        <v>22</v>
      </c>
      <c r="F7729" t="s">
        <v>722</v>
      </c>
      <c r="G7729" t="s">
        <v>723</v>
      </c>
      <c r="H7729" t="s">
        <v>101</v>
      </c>
      <c r="I7729" t="s">
        <v>26</v>
      </c>
      <c r="J7729" t="s">
        <v>265</v>
      </c>
      <c r="K7729" t="s">
        <v>266</v>
      </c>
      <c r="L7729">
        <v>10009</v>
      </c>
      <c r="M7729" t="s">
        <v>147</v>
      </c>
      <c r="N7729" t="s">
        <v>7513</v>
      </c>
      <c r="O7729" t="s">
        <v>45</v>
      </c>
      <c r="P7729" t="s">
        <v>67</v>
      </c>
      <c r="Q7729" t="s">
        <v>7514</v>
      </c>
      <c r="R7729">
        <v>17.52</v>
      </c>
      <c r="S7729">
        <v>3</v>
      </c>
      <c r="T7729">
        <v>0</v>
      </c>
      <c r="U7729">
        <v>6.3071999999999999</v>
      </c>
    </row>
    <row r="7730" spans="1:21" x14ac:dyDescent="0.25">
      <c r="A7730">
        <v>7729</v>
      </c>
      <c r="B7730" t="s">
        <v>9633</v>
      </c>
      <c r="C7730" s="1">
        <v>42700</v>
      </c>
      <c r="D7730" s="1">
        <v>42706</v>
      </c>
      <c r="E7730" t="s">
        <v>49</v>
      </c>
      <c r="F7730" t="s">
        <v>5928</v>
      </c>
      <c r="G7730" t="s">
        <v>5929</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1" x14ac:dyDescent="0.25">
      <c r="A7731">
        <v>7730</v>
      </c>
      <c r="B7731" t="s">
        <v>9634</v>
      </c>
      <c r="C7731" s="1">
        <v>42639</v>
      </c>
      <c r="D7731" s="1">
        <v>42644</v>
      </c>
      <c r="E7731" t="s">
        <v>49</v>
      </c>
      <c r="F7731" t="s">
        <v>1603</v>
      </c>
      <c r="G7731" t="s">
        <v>1604</v>
      </c>
      <c r="H7731" t="s">
        <v>101</v>
      </c>
      <c r="I7731" t="s">
        <v>26</v>
      </c>
      <c r="J7731" t="s">
        <v>5654</v>
      </c>
      <c r="K7731" t="s">
        <v>53</v>
      </c>
      <c r="L7731">
        <v>32303</v>
      </c>
      <c r="M7731" t="s">
        <v>29</v>
      </c>
      <c r="N7731" t="s">
        <v>5446</v>
      </c>
      <c r="O7731" t="s">
        <v>70</v>
      </c>
      <c r="P7731" t="s">
        <v>160</v>
      </c>
      <c r="Q7731" t="s">
        <v>5447</v>
      </c>
      <c r="R7731">
        <v>431.976</v>
      </c>
      <c r="S7731">
        <v>3</v>
      </c>
      <c r="T7731">
        <v>0.2</v>
      </c>
      <c r="U7731">
        <v>-75.595799999999997</v>
      </c>
    </row>
    <row r="7732" spans="1:21" x14ac:dyDescent="0.25">
      <c r="A7732">
        <v>7731</v>
      </c>
      <c r="B7732" t="s">
        <v>9635</v>
      </c>
      <c r="C7732" s="1">
        <v>42899</v>
      </c>
      <c r="D7732" s="1">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-25.474399999999999</v>
      </c>
    </row>
    <row r="7733" spans="1:21" x14ac:dyDescent="0.25">
      <c r="A7733">
        <v>7732</v>
      </c>
      <c r="B7733" t="s">
        <v>9636</v>
      </c>
      <c r="C7733" s="1">
        <v>42996</v>
      </c>
      <c r="D7733" s="1">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v>
      </c>
      <c r="S7733">
        <v>4</v>
      </c>
      <c r="T7733">
        <v>0.2</v>
      </c>
      <c r="U7733">
        <v>35.89</v>
      </c>
    </row>
    <row r="7734" spans="1:21" x14ac:dyDescent="0.25">
      <c r="A7734">
        <v>7733</v>
      </c>
      <c r="B7734" t="s">
        <v>9637</v>
      </c>
      <c r="C7734" s="1">
        <v>42888</v>
      </c>
      <c r="D7734" s="1">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3.7408000000000001</v>
      </c>
    </row>
    <row r="7735" spans="1:21" x14ac:dyDescent="0.25">
      <c r="A7735">
        <v>7734</v>
      </c>
      <c r="B7735" t="s">
        <v>9638</v>
      </c>
      <c r="C7735" s="1">
        <v>42505</v>
      </c>
      <c r="D7735" s="1">
        <v>42509</v>
      </c>
      <c r="E7735" t="s">
        <v>22</v>
      </c>
      <c r="F7735" t="s">
        <v>3687</v>
      </c>
      <c r="G7735" t="s">
        <v>3688</v>
      </c>
      <c r="H7735" t="s">
        <v>25</v>
      </c>
      <c r="I7735" t="s">
        <v>26</v>
      </c>
      <c r="J7735" t="s">
        <v>317</v>
      </c>
      <c r="K7735" t="s">
        <v>497</v>
      </c>
      <c r="L7735">
        <v>45503</v>
      </c>
      <c r="M7735" t="s">
        <v>147</v>
      </c>
      <c r="N7735" t="s">
        <v>5768</v>
      </c>
      <c r="O7735" t="s">
        <v>45</v>
      </c>
      <c r="P7735" t="s">
        <v>89</v>
      </c>
      <c r="Q7735" t="s">
        <v>5769</v>
      </c>
      <c r="R7735">
        <v>15.231999999999999</v>
      </c>
      <c r="S7735">
        <v>4</v>
      </c>
      <c r="T7735">
        <v>0.2</v>
      </c>
      <c r="U7735">
        <v>5.5216000000000003</v>
      </c>
    </row>
    <row r="7736" spans="1:21" x14ac:dyDescent="0.25">
      <c r="A7736">
        <v>7735</v>
      </c>
      <c r="B7736" t="s">
        <v>9639</v>
      </c>
      <c r="C7736" s="1">
        <v>42993</v>
      </c>
      <c r="D7736" s="1">
        <v>42998</v>
      </c>
      <c r="E7736" t="s">
        <v>49</v>
      </c>
      <c r="F7736" t="s">
        <v>3583</v>
      </c>
      <c r="G7736" t="s">
        <v>3584</v>
      </c>
      <c r="H7736" t="s">
        <v>25</v>
      </c>
      <c r="I7736" t="s">
        <v>26</v>
      </c>
      <c r="J7736" t="s">
        <v>94</v>
      </c>
      <c r="K7736" t="s">
        <v>95</v>
      </c>
      <c r="L7736">
        <v>98103</v>
      </c>
      <c r="M7736" t="s">
        <v>43</v>
      </c>
      <c r="N7736" t="s">
        <v>680</v>
      </c>
      <c r="O7736" t="s">
        <v>45</v>
      </c>
      <c r="P7736" t="s">
        <v>67</v>
      </c>
      <c r="Q7736" t="s">
        <v>681</v>
      </c>
      <c r="R7736">
        <v>12.42</v>
      </c>
      <c r="S7736">
        <v>3</v>
      </c>
      <c r="T7736">
        <v>0</v>
      </c>
      <c r="U7736">
        <v>5.2164000000000001</v>
      </c>
    </row>
    <row r="7737" spans="1:21" x14ac:dyDescent="0.25">
      <c r="A7737">
        <v>7736</v>
      </c>
      <c r="B7737" t="s">
        <v>9640</v>
      </c>
      <c r="C7737" s="1">
        <v>42604</v>
      </c>
      <c r="D7737" s="1">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1" x14ac:dyDescent="0.25">
      <c r="A7738">
        <v>7737</v>
      </c>
      <c r="B7738" t="s">
        <v>9641</v>
      </c>
      <c r="C7738" s="1">
        <v>41789</v>
      </c>
      <c r="D7738" s="1">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26.388000000000002</v>
      </c>
    </row>
    <row r="7739" spans="1:21" x14ac:dyDescent="0.25">
      <c r="A7739">
        <v>7738</v>
      </c>
      <c r="B7739" t="s">
        <v>9642</v>
      </c>
      <c r="C7739" s="1">
        <v>43087</v>
      </c>
      <c r="D7739" s="1">
        <v>43089</v>
      </c>
      <c r="E7739" t="s">
        <v>187</v>
      </c>
      <c r="F7739" t="s">
        <v>7446</v>
      </c>
      <c r="G7739" t="s">
        <v>7447</v>
      </c>
      <c r="H7739" t="s">
        <v>25</v>
      </c>
      <c r="I7739" t="s">
        <v>26</v>
      </c>
      <c r="J7739" t="s">
        <v>466</v>
      </c>
      <c r="K7739" t="s">
        <v>87</v>
      </c>
      <c r="L7739">
        <v>28205</v>
      </c>
      <c r="M7739" t="s">
        <v>29</v>
      </c>
      <c r="N7739" t="s">
        <v>4131</v>
      </c>
      <c r="O7739" t="s">
        <v>45</v>
      </c>
      <c r="P7739" t="s">
        <v>67</v>
      </c>
      <c r="Q7739" t="s">
        <v>4132</v>
      </c>
      <c r="R7739">
        <v>12.672000000000001</v>
      </c>
      <c r="S7739">
        <v>9</v>
      </c>
      <c r="T7739">
        <v>0.2</v>
      </c>
      <c r="U7739">
        <v>1.4256</v>
      </c>
    </row>
    <row r="7740" spans="1:21" x14ac:dyDescent="0.25">
      <c r="A7740">
        <v>7739</v>
      </c>
      <c r="B7740" t="s">
        <v>9643</v>
      </c>
      <c r="C7740" s="1">
        <v>42946</v>
      </c>
      <c r="D7740" s="1">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89.95</v>
      </c>
      <c r="S7740">
        <v>5</v>
      </c>
      <c r="T7740">
        <v>0</v>
      </c>
      <c r="U7740">
        <v>43.176000000000002</v>
      </c>
    </row>
    <row r="7741" spans="1:21" x14ac:dyDescent="0.25">
      <c r="A7741">
        <v>7740</v>
      </c>
      <c r="B7741" t="s">
        <v>9644</v>
      </c>
      <c r="C7741" s="1">
        <v>41964</v>
      </c>
      <c r="D7741" s="1">
        <v>41969</v>
      </c>
      <c r="E7741" t="s">
        <v>49</v>
      </c>
      <c r="F7741" t="s">
        <v>5876</v>
      </c>
      <c r="G7741" t="s">
        <v>5877</v>
      </c>
      <c r="H7741" t="s">
        <v>101</v>
      </c>
      <c r="I7741" t="s">
        <v>26</v>
      </c>
      <c r="J7741" t="s">
        <v>126</v>
      </c>
      <c r="K7741" t="s">
        <v>42</v>
      </c>
      <c r="L7741">
        <v>94110</v>
      </c>
      <c r="M7741" t="s">
        <v>43</v>
      </c>
      <c r="N7741" t="s">
        <v>4512</v>
      </c>
      <c r="O7741" t="s">
        <v>45</v>
      </c>
      <c r="P7741" t="s">
        <v>89</v>
      </c>
      <c r="Q7741" t="s">
        <v>4513</v>
      </c>
      <c r="R7741">
        <v>6.58</v>
      </c>
      <c r="S7741">
        <v>2</v>
      </c>
      <c r="T7741">
        <v>0</v>
      </c>
      <c r="U7741">
        <v>3.0268000000000002</v>
      </c>
    </row>
    <row r="7742" spans="1:21" x14ac:dyDescent="0.25">
      <c r="A7742">
        <v>7741</v>
      </c>
      <c r="B7742" t="s">
        <v>9644</v>
      </c>
      <c r="C7742" s="1">
        <v>41964</v>
      </c>
      <c r="D7742" s="1">
        <v>41969</v>
      </c>
      <c r="E7742" t="s">
        <v>49</v>
      </c>
      <c r="F7742" t="s">
        <v>5876</v>
      </c>
      <c r="G7742" t="s">
        <v>5877</v>
      </c>
      <c r="H7742" t="s">
        <v>101</v>
      </c>
      <c r="I7742" t="s">
        <v>26</v>
      </c>
      <c r="J7742" t="s">
        <v>126</v>
      </c>
      <c r="K7742" t="s">
        <v>42</v>
      </c>
      <c r="L7742">
        <v>94110</v>
      </c>
      <c r="M7742" t="s">
        <v>43</v>
      </c>
      <c r="N7742" t="s">
        <v>6546</v>
      </c>
      <c r="O7742" t="s">
        <v>70</v>
      </c>
      <c r="P7742" t="s">
        <v>160</v>
      </c>
      <c r="Q7742" t="s">
        <v>6547</v>
      </c>
      <c r="R7742">
        <v>94.99</v>
      </c>
      <c r="S7742">
        <v>1</v>
      </c>
      <c r="T7742">
        <v>0</v>
      </c>
      <c r="U7742">
        <v>28.497</v>
      </c>
    </row>
    <row r="7743" spans="1:21" x14ac:dyDescent="0.25">
      <c r="A7743">
        <v>7742</v>
      </c>
      <c r="B7743" t="s">
        <v>9645</v>
      </c>
      <c r="C7743" s="1">
        <v>42271</v>
      </c>
      <c r="D7743" s="1">
        <v>42273</v>
      </c>
      <c r="E7743" t="s">
        <v>22</v>
      </c>
      <c r="F7743" t="s">
        <v>5540</v>
      </c>
      <c r="G7743" t="s">
        <v>5541</v>
      </c>
      <c r="H7743" t="s">
        <v>25</v>
      </c>
      <c r="I7743" t="s">
        <v>26</v>
      </c>
      <c r="J7743" t="s">
        <v>1313</v>
      </c>
      <c r="K7743" t="s">
        <v>309</v>
      </c>
      <c r="L7743">
        <v>85705</v>
      </c>
      <c r="M7743" t="s">
        <v>43</v>
      </c>
      <c r="N7743" t="s">
        <v>6463</v>
      </c>
      <c r="O7743" t="s">
        <v>70</v>
      </c>
      <c r="P7743" t="s">
        <v>71</v>
      </c>
      <c r="Q7743" t="s">
        <v>6464</v>
      </c>
      <c r="R7743">
        <v>35.119999999999997</v>
      </c>
      <c r="S7743">
        <v>2</v>
      </c>
      <c r="T7743">
        <v>0.2</v>
      </c>
      <c r="U7743">
        <v>13.17</v>
      </c>
    </row>
    <row r="7744" spans="1:21" x14ac:dyDescent="0.25">
      <c r="A7744">
        <v>7743</v>
      </c>
      <c r="B7744" t="s">
        <v>9646</v>
      </c>
      <c r="C7744" s="1">
        <v>42967</v>
      </c>
      <c r="D7744" s="1">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12.441599999999999</v>
      </c>
    </row>
    <row r="7745" spans="1:21" x14ac:dyDescent="0.25">
      <c r="A7745">
        <v>7744</v>
      </c>
      <c r="B7745" t="s">
        <v>9647</v>
      </c>
      <c r="C7745" s="1">
        <v>42538</v>
      </c>
      <c r="D7745" s="1">
        <v>42543</v>
      </c>
      <c r="E7745" t="s">
        <v>49</v>
      </c>
      <c r="F7745" t="s">
        <v>2411</v>
      </c>
      <c r="G7745" t="s">
        <v>2412</v>
      </c>
      <c r="H7745" t="s">
        <v>40</v>
      </c>
      <c r="I7745" t="s">
        <v>26</v>
      </c>
      <c r="J7745" t="s">
        <v>7713</v>
      </c>
      <c r="K7745" t="s">
        <v>748</v>
      </c>
      <c r="L7745">
        <v>6708</v>
      </c>
      <c r="M7745" t="s">
        <v>147</v>
      </c>
      <c r="N7745" t="s">
        <v>5829</v>
      </c>
      <c r="O7745" t="s">
        <v>45</v>
      </c>
      <c r="P7745" t="s">
        <v>74</v>
      </c>
      <c r="Q7745" t="s">
        <v>5830</v>
      </c>
      <c r="R7745">
        <v>7.96</v>
      </c>
      <c r="S7745">
        <v>2</v>
      </c>
      <c r="T7745">
        <v>0</v>
      </c>
      <c r="U7745">
        <v>3.7412000000000001</v>
      </c>
    </row>
    <row r="7746" spans="1:21" x14ac:dyDescent="0.25">
      <c r="A7746">
        <v>7745</v>
      </c>
      <c r="B7746" t="s">
        <v>9647</v>
      </c>
      <c r="C7746" s="1">
        <v>42538</v>
      </c>
      <c r="D7746" s="1">
        <v>42543</v>
      </c>
      <c r="E7746" t="s">
        <v>49</v>
      </c>
      <c r="F7746" t="s">
        <v>2411</v>
      </c>
      <c r="G7746" t="s">
        <v>2412</v>
      </c>
      <c r="H7746" t="s">
        <v>40</v>
      </c>
      <c r="I7746" t="s">
        <v>26</v>
      </c>
      <c r="J7746" t="s">
        <v>7713</v>
      </c>
      <c r="K7746" t="s">
        <v>748</v>
      </c>
      <c r="L7746">
        <v>6708</v>
      </c>
      <c r="M7746" t="s">
        <v>147</v>
      </c>
      <c r="N7746" t="s">
        <v>3389</v>
      </c>
      <c r="O7746" t="s">
        <v>70</v>
      </c>
      <c r="P7746" t="s">
        <v>71</v>
      </c>
      <c r="Q7746" t="s">
        <v>3390</v>
      </c>
      <c r="R7746">
        <v>566.97</v>
      </c>
      <c r="S7746">
        <v>3</v>
      </c>
      <c r="T7746">
        <v>0</v>
      </c>
      <c r="U7746">
        <v>153.08189999999999</v>
      </c>
    </row>
    <row r="7747" spans="1:21" x14ac:dyDescent="0.25">
      <c r="A7747">
        <v>7746</v>
      </c>
      <c r="B7747" t="s">
        <v>9647</v>
      </c>
      <c r="C7747" s="1">
        <v>42538</v>
      </c>
      <c r="D7747" s="1">
        <v>42543</v>
      </c>
      <c r="E7747" t="s">
        <v>49</v>
      </c>
      <c r="F7747" t="s">
        <v>2411</v>
      </c>
      <c r="G7747" t="s">
        <v>2412</v>
      </c>
      <c r="H7747" t="s">
        <v>40</v>
      </c>
      <c r="I7747" t="s">
        <v>26</v>
      </c>
      <c r="J7747" t="s">
        <v>7713</v>
      </c>
      <c r="K7747" t="s">
        <v>748</v>
      </c>
      <c r="L7747">
        <v>6708</v>
      </c>
      <c r="M7747" t="s">
        <v>147</v>
      </c>
      <c r="N7747" t="s">
        <v>3724</v>
      </c>
      <c r="O7747" t="s">
        <v>45</v>
      </c>
      <c r="P7747" t="s">
        <v>67</v>
      </c>
      <c r="Q7747" t="s">
        <v>3725</v>
      </c>
      <c r="R7747">
        <v>9.84</v>
      </c>
      <c r="S7747">
        <v>3</v>
      </c>
      <c r="T7747">
        <v>0</v>
      </c>
      <c r="U7747">
        <v>2.8536000000000001</v>
      </c>
    </row>
    <row r="7748" spans="1:21" x14ac:dyDescent="0.25">
      <c r="A7748">
        <v>7747</v>
      </c>
      <c r="B7748" t="s">
        <v>9648</v>
      </c>
      <c r="C7748" s="1">
        <v>42357</v>
      </c>
      <c r="D7748" s="1">
        <v>42361</v>
      </c>
      <c r="E7748" t="s">
        <v>49</v>
      </c>
      <c r="F7748" t="s">
        <v>7280</v>
      </c>
      <c r="G7748" t="s">
        <v>7281</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1" x14ac:dyDescent="0.25">
      <c r="A7749">
        <v>7748</v>
      </c>
      <c r="B7749" t="s">
        <v>9649</v>
      </c>
      <c r="C7749" s="1">
        <v>42155</v>
      </c>
      <c r="D7749" s="1">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v>
      </c>
      <c r="S7749">
        <v>6</v>
      </c>
      <c r="T7749">
        <v>0</v>
      </c>
      <c r="U7749">
        <v>0.3024</v>
      </c>
    </row>
    <row r="7750" spans="1:21" x14ac:dyDescent="0.25">
      <c r="A7750">
        <v>7749</v>
      </c>
      <c r="B7750" t="s">
        <v>9650</v>
      </c>
      <c r="C7750" s="1">
        <v>42173</v>
      </c>
      <c r="D7750" s="1">
        <v>42179</v>
      </c>
      <c r="E7750" t="s">
        <v>49</v>
      </c>
      <c r="F7750" t="s">
        <v>1434</v>
      </c>
      <c r="G7750" t="s">
        <v>1435</v>
      </c>
      <c r="H7750" t="s">
        <v>25</v>
      </c>
      <c r="I7750" t="s">
        <v>26</v>
      </c>
      <c r="J7750" t="s">
        <v>1129</v>
      </c>
      <c r="K7750" t="s">
        <v>318</v>
      </c>
      <c r="L7750">
        <v>22204</v>
      </c>
      <c r="M7750" t="s">
        <v>29</v>
      </c>
      <c r="N7750" t="s">
        <v>6339</v>
      </c>
      <c r="O7750" t="s">
        <v>31</v>
      </c>
      <c r="P7750" t="s">
        <v>64</v>
      </c>
      <c r="Q7750" t="s">
        <v>6340</v>
      </c>
      <c r="R7750">
        <v>60.84</v>
      </c>
      <c r="S7750">
        <v>3</v>
      </c>
      <c r="T7750">
        <v>0</v>
      </c>
      <c r="U7750">
        <v>19.468800000000002</v>
      </c>
    </row>
    <row r="7751" spans="1:21" x14ac:dyDescent="0.25">
      <c r="A7751">
        <v>7750</v>
      </c>
      <c r="B7751" t="s">
        <v>9650</v>
      </c>
      <c r="C7751" s="1">
        <v>42173</v>
      </c>
      <c r="D7751" s="1">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row>
    <row r="7752" spans="1:21" x14ac:dyDescent="0.25">
      <c r="A7752">
        <v>7751</v>
      </c>
      <c r="B7752" t="s">
        <v>9650</v>
      </c>
      <c r="C7752" s="1">
        <v>42173</v>
      </c>
      <c r="D7752" s="1">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x14ac:dyDescent="0.25">
      <c r="A7753">
        <v>7752</v>
      </c>
      <c r="B7753" t="s">
        <v>9650</v>
      </c>
      <c r="C7753" s="1">
        <v>42173</v>
      </c>
      <c r="D7753" s="1">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row>
    <row r="7754" spans="1:21" x14ac:dyDescent="0.25">
      <c r="A7754">
        <v>7753</v>
      </c>
      <c r="B7754" t="s">
        <v>9650</v>
      </c>
      <c r="C7754" s="1">
        <v>42173</v>
      </c>
      <c r="D7754" s="1">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15.849600000000001</v>
      </c>
    </row>
    <row r="7755" spans="1:21" x14ac:dyDescent="0.25">
      <c r="A7755">
        <v>7754</v>
      </c>
      <c r="B7755" t="s">
        <v>9651</v>
      </c>
      <c r="C7755" s="1">
        <v>42338</v>
      </c>
      <c r="D7755" s="1">
        <v>42341</v>
      </c>
      <c r="E7755" t="s">
        <v>187</v>
      </c>
      <c r="F7755" t="s">
        <v>3759</v>
      </c>
      <c r="G7755" t="s">
        <v>3760</v>
      </c>
      <c r="H7755" t="s">
        <v>40</v>
      </c>
      <c r="I7755" t="s">
        <v>26</v>
      </c>
      <c r="J7755" t="s">
        <v>1525</v>
      </c>
      <c r="K7755" t="s">
        <v>87</v>
      </c>
      <c r="L7755">
        <v>28540</v>
      </c>
      <c r="M7755" t="s">
        <v>29</v>
      </c>
      <c r="N7755" t="s">
        <v>6063</v>
      </c>
      <c r="O7755" t="s">
        <v>31</v>
      </c>
      <c r="P7755" t="s">
        <v>64</v>
      </c>
      <c r="Q7755" t="s">
        <v>6064</v>
      </c>
      <c r="R7755">
        <v>17.088000000000001</v>
      </c>
      <c r="S7755">
        <v>2</v>
      </c>
      <c r="T7755">
        <v>0.2</v>
      </c>
      <c r="U7755">
        <v>1.0680000000000001</v>
      </c>
    </row>
    <row r="7756" spans="1:21" x14ac:dyDescent="0.25">
      <c r="A7756">
        <v>7755</v>
      </c>
      <c r="B7756" t="s">
        <v>9652</v>
      </c>
      <c r="C7756" s="1">
        <v>42359</v>
      </c>
      <c r="D7756" s="1">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0.33839999999999998</v>
      </c>
    </row>
    <row r="7757" spans="1:21" x14ac:dyDescent="0.25">
      <c r="A7757">
        <v>7756</v>
      </c>
      <c r="B7757" t="s">
        <v>9653</v>
      </c>
      <c r="C7757" s="1">
        <v>43056</v>
      </c>
      <c r="D7757" s="1">
        <v>43060</v>
      </c>
      <c r="E7757" t="s">
        <v>49</v>
      </c>
      <c r="F7757" t="s">
        <v>2039</v>
      </c>
      <c r="G7757" t="s">
        <v>2040</v>
      </c>
      <c r="H7757" t="s">
        <v>25</v>
      </c>
      <c r="I7757" t="s">
        <v>26</v>
      </c>
      <c r="J7757" t="s">
        <v>466</v>
      </c>
      <c r="K7757" t="s">
        <v>87</v>
      </c>
      <c r="L7757">
        <v>28205</v>
      </c>
      <c r="M7757" t="s">
        <v>29</v>
      </c>
      <c r="N7757" t="s">
        <v>9654</v>
      </c>
      <c r="O7757" t="s">
        <v>45</v>
      </c>
      <c r="P7757" t="s">
        <v>89</v>
      </c>
      <c r="Q7757" t="s">
        <v>9655</v>
      </c>
      <c r="R7757">
        <v>268.24</v>
      </c>
      <c r="S7757">
        <v>7</v>
      </c>
      <c r="T7757">
        <v>0.2</v>
      </c>
      <c r="U7757">
        <v>93.884</v>
      </c>
    </row>
    <row r="7758" spans="1:21" x14ac:dyDescent="0.25">
      <c r="A7758">
        <v>7757</v>
      </c>
      <c r="B7758" t="s">
        <v>9653</v>
      </c>
      <c r="C7758" s="1">
        <v>43056</v>
      </c>
      <c r="D7758" s="1">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v>
      </c>
      <c r="S7758">
        <v>5</v>
      </c>
      <c r="T7758">
        <v>0.2</v>
      </c>
      <c r="U7758">
        <v>107.79</v>
      </c>
    </row>
    <row r="7759" spans="1:21" x14ac:dyDescent="0.25">
      <c r="A7759">
        <v>7758</v>
      </c>
      <c r="B7759" t="s">
        <v>9656</v>
      </c>
      <c r="C7759" s="1">
        <v>43052</v>
      </c>
      <c r="D7759" s="1">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v>
      </c>
    </row>
    <row r="7760" spans="1:21" x14ac:dyDescent="0.25">
      <c r="A7760">
        <v>7759</v>
      </c>
      <c r="B7760" t="s">
        <v>9656</v>
      </c>
      <c r="C7760" s="1">
        <v>43052</v>
      </c>
      <c r="D7760" s="1">
        <v>43055</v>
      </c>
      <c r="E7760" t="s">
        <v>22</v>
      </c>
      <c r="F7760" t="s">
        <v>3435</v>
      </c>
      <c r="G7760" t="s">
        <v>3436</v>
      </c>
      <c r="H7760" t="s">
        <v>40</v>
      </c>
      <c r="I7760" t="s">
        <v>26</v>
      </c>
      <c r="J7760" t="s">
        <v>3460</v>
      </c>
      <c r="K7760" t="s">
        <v>266</v>
      </c>
      <c r="L7760">
        <v>14215</v>
      </c>
      <c r="M7760" t="s">
        <v>147</v>
      </c>
      <c r="N7760" t="s">
        <v>7830</v>
      </c>
      <c r="O7760" t="s">
        <v>31</v>
      </c>
      <c r="P7760" t="s">
        <v>64</v>
      </c>
      <c r="Q7760" t="s">
        <v>7831</v>
      </c>
      <c r="R7760">
        <v>154.94999999999999</v>
      </c>
      <c r="S7760">
        <v>3</v>
      </c>
      <c r="T7760">
        <v>0</v>
      </c>
      <c r="U7760">
        <v>30.99</v>
      </c>
    </row>
    <row r="7761" spans="1:21" x14ac:dyDescent="0.25">
      <c r="A7761">
        <v>7760</v>
      </c>
      <c r="B7761" t="s">
        <v>9657</v>
      </c>
      <c r="C7761" s="1">
        <v>42667</v>
      </c>
      <c r="D7761" s="1">
        <v>42671</v>
      </c>
      <c r="E7761" t="s">
        <v>49</v>
      </c>
      <c r="F7761" t="s">
        <v>6350</v>
      </c>
      <c r="G7761" t="s">
        <v>6351</v>
      </c>
      <c r="H7761" t="s">
        <v>40</v>
      </c>
      <c r="I7761" t="s">
        <v>26</v>
      </c>
      <c r="J7761" t="s">
        <v>183</v>
      </c>
      <c r="K7761" t="s">
        <v>103</v>
      </c>
      <c r="L7761">
        <v>77041</v>
      </c>
      <c r="M7761" t="s">
        <v>104</v>
      </c>
      <c r="N7761" t="s">
        <v>3640</v>
      </c>
      <c r="O7761" t="s">
        <v>45</v>
      </c>
      <c r="P7761" t="s">
        <v>89</v>
      </c>
      <c r="Q7761" t="s">
        <v>3641</v>
      </c>
      <c r="R7761">
        <v>15.552</v>
      </c>
      <c r="S7761">
        <v>3</v>
      </c>
      <c r="T7761">
        <v>0.2</v>
      </c>
      <c r="U7761">
        <v>5.4432</v>
      </c>
    </row>
    <row r="7762" spans="1:21" x14ac:dyDescent="0.25">
      <c r="A7762">
        <v>7761</v>
      </c>
      <c r="B7762" t="s">
        <v>9658</v>
      </c>
      <c r="C7762" s="1">
        <v>41979</v>
      </c>
      <c r="D7762" s="1">
        <v>41984</v>
      </c>
      <c r="E7762" t="s">
        <v>49</v>
      </c>
      <c r="F7762" t="s">
        <v>8375</v>
      </c>
      <c r="G7762" t="s">
        <v>8376</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13.717599999999999</v>
      </c>
    </row>
    <row r="7763" spans="1:21" x14ac:dyDescent="0.25">
      <c r="A7763">
        <v>7762</v>
      </c>
      <c r="B7763" t="s">
        <v>9659</v>
      </c>
      <c r="C7763" s="1">
        <v>43072</v>
      </c>
      <c r="D7763" s="1">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v>
      </c>
      <c r="S7763">
        <v>2</v>
      </c>
      <c r="T7763">
        <v>0.2</v>
      </c>
      <c r="U7763">
        <v>3.6288</v>
      </c>
    </row>
    <row r="7764" spans="1:21" x14ac:dyDescent="0.25">
      <c r="A7764">
        <v>7763</v>
      </c>
      <c r="B7764" t="s">
        <v>9660</v>
      </c>
      <c r="C7764" s="1">
        <v>43004</v>
      </c>
      <c r="D7764" s="1">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2.2240000000000002</v>
      </c>
      <c r="S7764">
        <v>1</v>
      </c>
      <c r="T7764">
        <v>0.2</v>
      </c>
      <c r="U7764">
        <v>0.55600000000000005</v>
      </c>
    </row>
    <row r="7765" spans="1:21" x14ac:dyDescent="0.25">
      <c r="A7765">
        <v>7764</v>
      </c>
      <c r="B7765" t="s">
        <v>9661</v>
      </c>
      <c r="C7765" s="1">
        <v>42038</v>
      </c>
      <c r="D7765" s="1">
        <v>42042</v>
      </c>
      <c r="E7765" t="s">
        <v>49</v>
      </c>
      <c r="F7765" t="s">
        <v>3168</v>
      </c>
      <c r="G7765" t="s">
        <v>3169</v>
      </c>
      <c r="H7765" t="s">
        <v>25</v>
      </c>
      <c r="I7765" t="s">
        <v>26</v>
      </c>
      <c r="J7765" t="s">
        <v>496</v>
      </c>
      <c r="K7765" t="s">
        <v>1274</v>
      </c>
      <c r="L7765">
        <v>31907</v>
      </c>
      <c r="M7765" t="s">
        <v>29</v>
      </c>
      <c r="N7765" t="s">
        <v>6110</v>
      </c>
      <c r="O7765" t="s">
        <v>45</v>
      </c>
      <c r="P7765" t="s">
        <v>172</v>
      </c>
      <c r="Q7765" t="s">
        <v>670</v>
      </c>
      <c r="R7765">
        <v>74.52</v>
      </c>
      <c r="S7765">
        <v>9</v>
      </c>
      <c r="T7765">
        <v>0</v>
      </c>
      <c r="U7765">
        <v>35.0244</v>
      </c>
    </row>
    <row r="7766" spans="1:21" x14ac:dyDescent="0.25">
      <c r="A7766">
        <v>7765</v>
      </c>
      <c r="B7766" t="s">
        <v>9662</v>
      </c>
      <c r="C7766" s="1">
        <v>42959</v>
      </c>
      <c r="D7766" s="1">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5.2560000000000002</v>
      </c>
    </row>
    <row r="7767" spans="1:21" x14ac:dyDescent="0.25">
      <c r="A7767">
        <v>7766</v>
      </c>
      <c r="B7767" t="s">
        <v>9662</v>
      </c>
      <c r="C7767" s="1">
        <v>42959</v>
      </c>
      <c r="D7767" s="1">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373.779</v>
      </c>
    </row>
    <row r="7768" spans="1:21" x14ac:dyDescent="0.25">
      <c r="A7768">
        <v>7767</v>
      </c>
      <c r="B7768" t="s">
        <v>9662</v>
      </c>
      <c r="C7768" s="1">
        <v>42959</v>
      </c>
      <c r="D7768" s="1">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219.9</v>
      </c>
      <c r="S7768">
        <v>5</v>
      </c>
      <c r="T7768">
        <v>0</v>
      </c>
      <c r="U7768">
        <v>59.372999999999998</v>
      </c>
    </row>
    <row r="7769" spans="1:21" x14ac:dyDescent="0.25">
      <c r="A7769">
        <v>7768</v>
      </c>
      <c r="B7769" t="s">
        <v>9663</v>
      </c>
      <c r="C7769" s="1">
        <v>42240</v>
      </c>
      <c r="D7769" s="1">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7.1520000000000001</v>
      </c>
      <c r="S7769">
        <v>3</v>
      </c>
      <c r="T7769">
        <v>0.2</v>
      </c>
      <c r="U7769">
        <v>0.71519999999999995</v>
      </c>
    </row>
    <row r="7770" spans="1:21" x14ac:dyDescent="0.25">
      <c r="A7770">
        <v>7769</v>
      </c>
      <c r="B7770" t="s">
        <v>9664</v>
      </c>
      <c r="C7770" s="1">
        <v>43051</v>
      </c>
      <c r="D7770" s="1">
        <v>43056</v>
      </c>
      <c r="E7770" t="s">
        <v>49</v>
      </c>
      <c r="F7770" t="s">
        <v>3744</v>
      </c>
      <c r="G7770" t="s">
        <v>3745</v>
      </c>
      <c r="H7770" t="s">
        <v>25</v>
      </c>
      <c r="I7770" t="s">
        <v>26</v>
      </c>
      <c r="J7770" t="s">
        <v>5654</v>
      </c>
      <c r="K7770" t="s">
        <v>53</v>
      </c>
      <c r="L7770">
        <v>32303</v>
      </c>
      <c r="M7770" t="s">
        <v>29</v>
      </c>
      <c r="N7770" t="s">
        <v>2555</v>
      </c>
      <c r="O7770" t="s">
        <v>45</v>
      </c>
      <c r="P7770" t="s">
        <v>89</v>
      </c>
      <c r="Q7770" t="s">
        <v>2556</v>
      </c>
      <c r="R7770">
        <v>26.72</v>
      </c>
      <c r="S7770">
        <v>5</v>
      </c>
      <c r="T7770">
        <v>0.2</v>
      </c>
      <c r="U7770">
        <v>9.3520000000000003</v>
      </c>
    </row>
    <row r="7771" spans="1:21" x14ac:dyDescent="0.25">
      <c r="A7771">
        <v>7770</v>
      </c>
      <c r="B7771" t="s">
        <v>9665</v>
      </c>
      <c r="C7771" s="1">
        <v>42583</v>
      </c>
      <c r="D7771" s="1">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90.976200000000006</v>
      </c>
    </row>
    <row r="7772" spans="1:21" x14ac:dyDescent="0.25">
      <c r="A7772">
        <v>7771</v>
      </c>
      <c r="B7772" t="s">
        <v>9665</v>
      </c>
      <c r="C7772" s="1">
        <v>42583</v>
      </c>
      <c r="D7772" s="1">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13.788</v>
      </c>
    </row>
    <row r="7773" spans="1:21" x14ac:dyDescent="0.25">
      <c r="A7773">
        <v>7772</v>
      </c>
      <c r="B7773" t="s">
        <v>9666</v>
      </c>
      <c r="C7773" s="1">
        <v>42699</v>
      </c>
      <c r="D7773" s="1">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456.58800000000002</v>
      </c>
      <c r="S7773">
        <v>2</v>
      </c>
      <c r="T7773">
        <v>0.7</v>
      </c>
      <c r="U7773">
        <v>-304.392</v>
      </c>
    </row>
    <row r="7774" spans="1:21" x14ac:dyDescent="0.25">
      <c r="A7774">
        <v>7773</v>
      </c>
      <c r="B7774" t="s">
        <v>9666</v>
      </c>
      <c r="C7774" s="1">
        <v>42699</v>
      </c>
      <c r="D7774" s="1">
        <v>42706</v>
      </c>
      <c r="E7774" t="s">
        <v>49</v>
      </c>
      <c r="F7774" t="s">
        <v>3976</v>
      </c>
      <c r="G7774" t="s">
        <v>3977</v>
      </c>
      <c r="H7774" t="s">
        <v>25</v>
      </c>
      <c r="I7774" t="s">
        <v>26</v>
      </c>
      <c r="J7774" t="s">
        <v>2475</v>
      </c>
      <c r="K7774" t="s">
        <v>497</v>
      </c>
      <c r="L7774">
        <v>43130</v>
      </c>
      <c r="M7774" t="s">
        <v>147</v>
      </c>
      <c r="N7774" t="s">
        <v>6370</v>
      </c>
      <c r="O7774" t="s">
        <v>70</v>
      </c>
      <c r="P7774" t="s">
        <v>683</v>
      </c>
      <c r="Q7774" t="s">
        <v>6371</v>
      </c>
      <c r="R7774">
        <v>4499.9849999999997</v>
      </c>
      <c r="S7774">
        <v>5</v>
      </c>
      <c r="T7774">
        <v>0.7</v>
      </c>
      <c r="U7774">
        <v>-6599.9780000000001</v>
      </c>
    </row>
    <row r="7775" spans="1:21" x14ac:dyDescent="0.25">
      <c r="A7775">
        <v>7774</v>
      </c>
      <c r="B7775" t="s">
        <v>9666</v>
      </c>
      <c r="C7775" s="1">
        <v>42699</v>
      </c>
      <c r="D7775" s="1">
        <v>42706</v>
      </c>
      <c r="E7775" t="s">
        <v>49</v>
      </c>
      <c r="F7775" t="s">
        <v>3976</v>
      </c>
      <c r="G7775" t="s">
        <v>3977</v>
      </c>
      <c r="H7775" t="s">
        <v>25</v>
      </c>
      <c r="I7775" t="s">
        <v>26</v>
      </c>
      <c r="J7775" t="s">
        <v>2475</v>
      </c>
      <c r="K7775" t="s">
        <v>497</v>
      </c>
      <c r="L7775">
        <v>43130</v>
      </c>
      <c r="M7775" t="s">
        <v>147</v>
      </c>
      <c r="N7775" t="s">
        <v>9667</v>
      </c>
      <c r="O7775" t="s">
        <v>70</v>
      </c>
      <c r="P7775" t="s">
        <v>160</v>
      </c>
      <c r="Q7775" t="s">
        <v>9668</v>
      </c>
      <c r="R7775">
        <v>59.975999999999999</v>
      </c>
      <c r="S7775">
        <v>3</v>
      </c>
      <c r="T7775">
        <v>0.2</v>
      </c>
      <c r="U7775">
        <v>11.995200000000001</v>
      </c>
    </row>
    <row r="7776" spans="1:21" x14ac:dyDescent="0.25">
      <c r="A7776">
        <v>7775</v>
      </c>
      <c r="B7776" t="s">
        <v>9669</v>
      </c>
      <c r="C7776" s="1">
        <v>42473</v>
      </c>
      <c r="D7776" s="1">
        <v>42475</v>
      </c>
      <c r="E7776" t="s">
        <v>187</v>
      </c>
      <c r="F7776" t="s">
        <v>7113</v>
      </c>
      <c r="G7776" t="s">
        <v>7114</v>
      </c>
      <c r="H7776" t="s">
        <v>25</v>
      </c>
      <c r="I7776" t="s">
        <v>26</v>
      </c>
      <c r="J7776" t="s">
        <v>126</v>
      </c>
      <c r="K7776" t="s">
        <v>42</v>
      </c>
      <c r="L7776">
        <v>94109</v>
      </c>
      <c r="M7776" t="s">
        <v>43</v>
      </c>
      <c r="N7776" t="s">
        <v>171</v>
      </c>
      <c r="O7776" t="s">
        <v>45</v>
      </c>
      <c r="P7776" t="s">
        <v>172</v>
      </c>
      <c r="Q7776" t="s">
        <v>173</v>
      </c>
      <c r="R7776">
        <v>6.12</v>
      </c>
      <c r="S7776">
        <v>3</v>
      </c>
      <c r="T7776">
        <v>0</v>
      </c>
      <c r="U7776">
        <v>2.8763999999999998</v>
      </c>
    </row>
    <row r="7777" spans="1:21" x14ac:dyDescent="0.25">
      <c r="A7777">
        <v>7776</v>
      </c>
      <c r="B7777" t="s">
        <v>9670</v>
      </c>
      <c r="C7777" s="1">
        <v>42000</v>
      </c>
      <c r="D7777" s="1">
        <v>42004</v>
      </c>
      <c r="E7777" t="s">
        <v>49</v>
      </c>
      <c r="F7777" t="s">
        <v>4399</v>
      </c>
      <c r="G7777" t="s">
        <v>4400</v>
      </c>
      <c r="H7777" t="s">
        <v>101</v>
      </c>
      <c r="I7777" t="s">
        <v>26</v>
      </c>
      <c r="J7777" t="s">
        <v>7974</v>
      </c>
      <c r="K7777" t="s">
        <v>42</v>
      </c>
      <c r="L7777">
        <v>92553</v>
      </c>
      <c r="M7777" t="s">
        <v>43</v>
      </c>
      <c r="N7777" t="s">
        <v>7355</v>
      </c>
      <c r="O7777" t="s">
        <v>45</v>
      </c>
      <c r="P7777" t="s">
        <v>77</v>
      </c>
      <c r="Q7777" t="s">
        <v>1432</v>
      </c>
      <c r="R7777">
        <v>10.98</v>
      </c>
      <c r="S7777">
        <v>1</v>
      </c>
      <c r="T7777">
        <v>0</v>
      </c>
      <c r="U7777">
        <v>2.9645999999999999</v>
      </c>
    </row>
    <row r="7778" spans="1:21" x14ac:dyDescent="0.25">
      <c r="A7778">
        <v>7777</v>
      </c>
      <c r="B7778" t="s">
        <v>9670</v>
      </c>
      <c r="C7778" s="1">
        <v>42000</v>
      </c>
      <c r="D7778" s="1">
        <v>42004</v>
      </c>
      <c r="E7778" t="s">
        <v>49</v>
      </c>
      <c r="F7778" t="s">
        <v>4399</v>
      </c>
      <c r="G7778" t="s">
        <v>4400</v>
      </c>
      <c r="H7778" t="s">
        <v>101</v>
      </c>
      <c r="I7778" t="s">
        <v>26</v>
      </c>
      <c r="J7778" t="s">
        <v>7974</v>
      </c>
      <c r="K7778" t="s">
        <v>42</v>
      </c>
      <c r="L7778">
        <v>92553</v>
      </c>
      <c r="M7778" t="s">
        <v>43</v>
      </c>
      <c r="N7778" t="s">
        <v>7903</v>
      </c>
      <c r="O7778" t="s">
        <v>45</v>
      </c>
      <c r="P7778" t="s">
        <v>268</v>
      </c>
      <c r="Q7778" t="s">
        <v>562</v>
      </c>
      <c r="R7778">
        <v>7.86</v>
      </c>
      <c r="S7778">
        <v>3</v>
      </c>
      <c r="T7778">
        <v>0</v>
      </c>
      <c r="U7778">
        <v>3.6156000000000001</v>
      </c>
    </row>
    <row r="7779" spans="1:21" x14ac:dyDescent="0.25">
      <c r="A7779">
        <v>7778</v>
      </c>
      <c r="B7779" t="s">
        <v>9670</v>
      </c>
      <c r="C7779" s="1">
        <v>42000</v>
      </c>
      <c r="D7779" s="1">
        <v>42004</v>
      </c>
      <c r="E7779" t="s">
        <v>49</v>
      </c>
      <c r="F7779" t="s">
        <v>4399</v>
      </c>
      <c r="G7779" t="s">
        <v>4400</v>
      </c>
      <c r="H7779" t="s">
        <v>101</v>
      </c>
      <c r="I7779" t="s">
        <v>26</v>
      </c>
      <c r="J7779" t="s">
        <v>7974</v>
      </c>
      <c r="K7779" t="s">
        <v>42</v>
      </c>
      <c r="L7779">
        <v>92553</v>
      </c>
      <c r="M7779" t="s">
        <v>43</v>
      </c>
      <c r="N7779" t="s">
        <v>1769</v>
      </c>
      <c r="O7779" t="s">
        <v>45</v>
      </c>
      <c r="P7779" t="s">
        <v>58</v>
      </c>
      <c r="Q7779" t="s">
        <v>1770</v>
      </c>
      <c r="R7779">
        <v>51.45</v>
      </c>
      <c r="S7779">
        <v>3</v>
      </c>
      <c r="T7779">
        <v>0</v>
      </c>
      <c r="U7779">
        <v>13.891500000000001</v>
      </c>
    </row>
    <row r="7780" spans="1:21" x14ac:dyDescent="0.25">
      <c r="A7780">
        <v>7779</v>
      </c>
      <c r="B7780" t="s">
        <v>9670</v>
      </c>
      <c r="C7780" s="1">
        <v>42000</v>
      </c>
      <c r="D7780" s="1">
        <v>42004</v>
      </c>
      <c r="E7780" t="s">
        <v>49</v>
      </c>
      <c r="F7780" t="s">
        <v>4399</v>
      </c>
      <c r="G7780" t="s">
        <v>4400</v>
      </c>
      <c r="H7780" t="s">
        <v>101</v>
      </c>
      <c r="I7780" t="s">
        <v>26</v>
      </c>
      <c r="J7780" t="s">
        <v>7974</v>
      </c>
      <c r="K7780" t="s">
        <v>42</v>
      </c>
      <c r="L7780">
        <v>92553</v>
      </c>
      <c r="M7780" t="s">
        <v>43</v>
      </c>
      <c r="N7780" t="s">
        <v>4335</v>
      </c>
      <c r="O7780" t="s">
        <v>45</v>
      </c>
      <c r="P7780" t="s">
        <v>74</v>
      </c>
      <c r="Q7780" t="s">
        <v>4336</v>
      </c>
      <c r="R7780">
        <v>37.055999999999997</v>
      </c>
      <c r="S7780">
        <v>3</v>
      </c>
      <c r="T7780">
        <v>0.2</v>
      </c>
      <c r="U7780">
        <v>13.896000000000001</v>
      </c>
    </row>
    <row r="7781" spans="1:21" x14ac:dyDescent="0.25">
      <c r="A7781">
        <v>7780</v>
      </c>
      <c r="B7781" t="s">
        <v>9671</v>
      </c>
      <c r="C7781" s="1">
        <v>42478</v>
      </c>
      <c r="D7781" s="1">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55.058399999999999</v>
      </c>
    </row>
    <row r="7782" spans="1:21" x14ac:dyDescent="0.25">
      <c r="A7782">
        <v>7781</v>
      </c>
      <c r="B7782" t="s">
        <v>9671</v>
      </c>
      <c r="C7782" s="1">
        <v>42478</v>
      </c>
      <c r="D7782" s="1">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7.9812000000000003</v>
      </c>
    </row>
    <row r="7783" spans="1:21" x14ac:dyDescent="0.25">
      <c r="A7783">
        <v>7782</v>
      </c>
      <c r="B7783" t="s">
        <v>9672</v>
      </c>
      <c r="C7783" s="1">
        <v>42071</v>
      </c>
      <c r="D7783" s="1">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8.5679999999999996</v>
      </c>
      <c r="S7783">
        <v>3</v>
      </c>
      <c r="T7783">
        <v>0.8</v>
      </c>
      <c r="U7783">
        <v>-14.5656</v>
      </c>
    </row>
    <row r="7784" spans="1:21" x14ac:dyDescent="0.25">
      <c r="A7784">
        <v>7783</v>
      </c>
      <c r="B7784" t="s">
        <v>9673</v>
      </c>
      <c r="C7784" s="1">
        <v>42678</v>
      </c>
      <c r="D7784" s="1">
        <v>42680</v>
      </c>
      <c r="E7784" t="s">
        <v>22</v>
      </c>
      <c r="F7784" t="s">
        <v>433</v>
      </c>
      <c r="G7784" t="s">
        <v>434</v>
      </c>
      <c r="H7784" t="s">
        <v>40</v>
      </c>
      <c r="I7784" t="s">
        <v>26</v>
      </c>
      <c r="J7784" t="s">
        <v>466</v>
      </c>
      <c r="K7784" t="s">
        <v>87</v>
      </c>
      <c r="L7784">
        <v>28205</v>
      </c>
      <c r="M7784" t="s">
        <v>29</v>
      </c>
      <c r="N7784" t="s">
        <v>396</v>
      </c>
      <c r="O7784" t="s">
        <v>45</v>
      </c>
      <c r="P7784" t="s">
        <v>58</v>
      </c>
      <c r="Q7784" t="s">
        <v>397</v>
      </c>
      <c r="R7784">
        <v>45.247999999999998</v>
      </c>
      <c r="S7784">
        <v>2</v>
      </c>
      <c r="T7784">
        <v>0.2</v>
      </c>
      <c r="U7784">
        <v>3.9592000000000001</v>
      </c>
    </row>
    <row r="7785" spans="1:21" x14ac:dyDescent="0.25">
      <c r="A7785">
        <v>7784</v>
      </c>
      <c r="B7785" t="s">
        <v>9673</v>
      </c>
      <c r="C7785" s="1">
        <v>42678</v>
      </c>
      <c r="D7785" s="1">
        <v>42680</v>
      </c>
      <c r="E7785" t="s">
        <v>22</v>
      </c>
      <c r="F7785" t="s">
        <v>433</v>
      </c>
      <c r="G7785" t="s">
        <v>434</v>
      </c>
      <c r="H7785" t="s">
        <v>40</v>
      </c>
      <c r="I7785" t="s">
        <v>26</v>
      </c>
      <c r="J7785" t="s">
        <v>466</v>
      </c>
      <c r="K7785" t="s">
        <v>87</v>
      </c>
      <c r="L7785">
        <v>28205</v>
      </c>
      <c r="M7785" t="s">
        <v>29</v>
      </c>
      <c r="N7785" t="s">
        <v>1107</v>
      </c>
      <c r="O7785" t="s">
        <v>31</v>
      </c>
      <c r="P7785" t="s">
        <v>55</v>
      </c>
      <c r="Q7785" t="s">
        <v>1108</v>
      </c>
      <c r="R7785">
        <v>876.3</v>
      </c>
      <c r="S7785">
        <v>10</v>
      </c>
      <c r="T7785">
        <v>0.4</v>
      </c>
      <c r="U7785">
        <v>-292.10000000000002</v>
      </c>
    </row>
    <row r="7786" spans="1:21" x14ac:dyDescent="0.25">
      <c r="A7786">
        <v>7785</v>
      </c>
      <c r="B7786" t="s">
        <v>9673</v>
      </c>
      <c r="C7786" s="1">
        <v>42678</v>
      </c>
      <c r="D7786" s="1">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-34.758000000000003</v>
      </c>
    </row>
    <row r="7787" spans="1:21" x14ac:dyDescent="0.25">
      <c r="A7787">
        <v>7786</v>
      </c>
      <c r="B7787" t="s">
        <v>9674</v>
      </c>
      <c r="C7787" s="1">
        <v>41972</v>
      </c>
      <c r="D7787" s="1">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11.7782</v>
      </c>
    </row>
    <row r="7788" spans="1:21" x14ac:dyDescent="0.25">
      <c r="A7788">
        <v>7787</v>
      </c>
      <c r="B7788" t="s">
        <v>9675</v>
      </c>
      <c r="C7788" s="1">
        <v>42507</v>
      </c>
      <c r="D7788" s="1">
        <v>42510</v>
      </c>
      <c r="E7788" t="s">
        <v>187</v>
      </c>
      <c r="F7788" t="s">
        <v>4884</v>
      </c>
      <c r="G7788" t="s">
        <v>4885</v>
      </c>
      <c r="H7788" t="s">
        <v>25</v>
      </c>
      <c r="I7788" t="s">
        <v>26</v>
      </c>
      <c r="J7788" t="s">
        <v>302</v>
      </c>
      <c r="K7788" t="s">
        <v>210</v>
      </c>
      <c r="L7788">
        <v>60653</v>
      </c>
      <c r="M7788" t="s">
        <v>104</v>
      </c>
      <c r="N7788" t="s">
        <v>8879</v>
      </c>
      <c r="O7788" t="s">
        <v>45</v>
      </c>
      <c r="P7788" t="s">
        <v>74</v>
      </c>
      <c r="Q7788" t="s">
        <v>8880</v>
      </c>
      <c r="R7788">
        <v>2.89</v>
      </c>
      <c r="S7788">
        <v>1</v>
      </c>
      <c r="T7788">
        <v>0.8</v>
      </c>
      <c r="U7788">
        <v>-4.7685000000000004</v>
      </c>
    </row>
    <row r="7789" spans="1:21" x14ac:dyDescent="0.25">
      <c r="A7789">
        <v>7788</v>
      </c>
      <c r="B7789" t="s">
        <v>9675</v>
      </c>
      <c r="C7789" s="1">
        <v>42507</v>
      </c>
      <c r="D7789" s="1">
        <v>42510</v>
      </c>
      <c r="E7789" t="s">
        <v>187</v>
      </c>
      <c r="F7789" t="s">
        <v>4884</v>
      </c>
      <c r="G7789" t="s">
        <v>4885</v>
      </c>
      <c r="H7789" t="s">
        <v>25</v>
      </c>
      <c r="I7789" t="s">
        <v>26</v>
      </c>
      <c r="J7789" t="s">
        <v>302</v>
      </c>
      <c r="K7789" t="s">
        <v>210</v>
      </c>
      <c r="L7789">
        <v>60653</v>
      </c>
      <c r="M7789" t="s">
        <v>104</v>
      </c>
      <c r="N7789" t="s">
        <v>5413</v>
      </c>
      <c r="O7789" t="s">
        <v>45</v>
      </c>
      <c r="P7789" t="s">
        <v>268</v>
      </c>
      <c r="Q7789" t="s">
        <v>5414</v>
      </c>
      <c r="R7789">
        <v>7.8959999999999999</v>
      </c>
      <c r="S7789">
        <v>3</v>
      </c>
      <c r="T7789">
        <v>0.2</v>
      </c>
      <c r="U7789">
        <v>2.4674999999999998</v>
      </c>
    </row>
    <row r="7790" spans="1:21" x14ac:dyDescent="0.25">
      <c r="A7790">
        <v>7789</v>
      </c>
      <c r="B7790" t="s">
        <v>9675</v>
      </c>
      <c r="C7790" s="1">
        <v>42507</v>
      </c>
      <c r="D7790" s="1">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-10.1736</v>
      </c>
    </row>
    <row r="7791" spans="1:21" x14ac:dyDescent="0.25">
      <c r="A7791">
        <v>7790</v>
      </c>
      <c r="B7791" t="s">
        <v>9675</v>
      </c>
      <c r="C7791" s="1">
        <v>42507</v>
      </c>
      <c r="D7791" s="1">
        <v>42510</v>
      </c>
      <c r="E7791" t="s">
        <v>187</v>
      </c>
      <c r="F7791" t="s">
        <v>4884</v>
      </c>
      <c r="G7791" t="s">
        <v>4885</v>
      </c>
      <c r="H7791" t="s">
        <v>25</v>
      </c>
      <c r="I7791" t="s">
        <v>26</v>
      </c>
      <c r="J7791" t="s">
        <v>302</v>
      </c>
      <c r="K7791" t="s">
        <v>210</v>
      </c>
      <c r="L7791">
        <v>60653</v>
      </c>
      <c r="M7791" t="s">
        <v>104</v>
      </c>
      <c r="N7791" t="s">
        <v>6081</v>
      </c>
      <c r="O7791" t="s">
        <v>45</v>
      </c>
      <c r="P7791" t="s">
        <v>89</v>
      </c>
      <c r="Q7791" t="s">
        <v>6082</v>
      </c>
      <c r="R7791">
        <v>30.527999999999999</v>
      </c>
      <c r="S7791">
        <v>8</v>
      </c>
      <c r="T7791">
        <v>0.2</v>
      </c>
      <c r="U7791">
        <v>9.5399999999999991</v>
      </c>
    </row>
    <row r="7792" spans="1:21" x14ac:dyDescent="0.25">
      <c r="A7792">
        <v>7791</v>
      </c>
      <c r="B7792" t="s">
        <v>9676</v>
      </c>
      <c r="C7792" s="1">
        <v>42997</v>
      </c>
      <c r="D7792" s="1">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4.8419999999999996</v>
      </c>
      <c r="S7792">
        <v>3</v>
      </c>
      <c r="T7792">
        <v>0.7</v>
      </c>
      <c r="U7792">
        <v>-3.3894000000000002</v>
      </c>
    </row>
    <row r="7793" spans="1:21" x14ac:dyDescent="0.25">
      <c r="A7793">
        <v>7792</v>
      </c>
      <c r="B7793" t="s">
        <v>9677</v>
      </c>
      <c r="C7793" s="1">
        <v>42723</v>
      </c>
      <c r="D7793" s="1">
        <v>42728</v>
      </c>
      <c r="E7793" t="s">
        <v>49</v>
      </c>
      <c r="F7793" t="s">
        <v>8561</v>
      </c>
      <c r="G7793" t="s">
        <v>8562</v>
      </c>
      <c r="H7793" t="s">
        <v>40</v>
      </c>
      <c r="I7793" t="s">
        <v>26</v>
      </c>
      <c r="J7793" t="s">
        <v>302</v>
      </c>
      <c r="K7793" t="s">
        <v>210</v>
      </c>
      <c r="L7793">
        <v>60623</v>
      </c>
      <c r="M7793" t="s">
        <v>104</v>
      </c>
      <c r="N7793" t="s">
        <v>2942</v>
      </c>
      <c r="O7793" t="s">
        <v>45</v>
      </c>
      <c r="P7793" t="s">
        <v>74</v>
      </c>
      <c r="Q7793" t="s">
        <v>2943</v>
      </c>
      <c r="R7793">
        <v>1.8</v>
      </c>
      <c r="S7793">
        <v>5</v>
      </c>
      <c r="T7793">
        <v>0.8</v>
      </c>
      <c r="U7793">
        <v>-2.88</v>
      </c>
    </row>
    <row r="7794" spans="1:21" x14ac:dyDescent="0.25">
      <c r="A7794">
        <v>7793</v>
      </c>
      <c r="B7794" t="s">
        <v>9678</v>
      </c>
      <c r="C7794" s="1">
        <v>43020</v>
      </c>
      <c r="D7794" s="1">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-1.4994000000000001</v>
      </c>
    </row>
    <row r="7795" spans="1:21" x14ac:dyDescent="0.25">
      <c r="A7795">
        <v>7794</v>
      </c>
      <c r="B7795" t="s">
        <v>9679</v>
      </c>
      <c r="C7795" s="1">
        <v>42350</v>
      </c>
      <c r="D7795" s="1">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v>
      </c>
      <c r="S7795">
        <v>5</v>
      </c>
      <c r="T7795">
        <v>0</v>
      </c>
      <c r="U7795">
        <v>15.875999999999999</v>
      </c>
    </row>
    <row r="7796" spans="1:21" x14ac:dyDescent="0.25">
      <c r="A7796">
        <v>7795</v>
      </c>
      <c r="B7796" t="s">
        <v>9679</v>
      </c>
      <c r="C7796" s="1">
        <v>42350</v>
      </c>
      <c r="D7796" s="1">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x14ac:dyDescent="0.25">
      <c r="A7797">
        <v>7796</v>
      </c>
      <c r="B7797" t="s">
        <v>9680</v>
      </c>
      <c r="C7797" s="1">
        <v>42197</v>
      </c>
      <c r="D7797" s="1">
        <v>42203</v>
      </c>
      <c r="E7797" t="s">
        <v>49</v>
      </c>
      <c r="F7797" t="s">
        <v>2084</v>
      </c>
      <c r="G7797" t="s">
        <v>2085</v>
      </c>
      <c r="H7797" t="s">
        <v>25</v>
      </c>
      <c r="I7797" t="s">
        <v>26</v>
      </c>
      <c r="J7797" t="s">
        <v>1618</v>
      </c>
      <c r="K7797" t="s">
        <v>103</v>
      </c>
      <c r="L7797">
        <v>79109</v>
      </c>
      <c r="M7797" t="s">
        <v>104</v>
      </c>
      <c r="N7797" t="s">
        <v>6308</v>
      </c>
      <c r="O7797" t="s">
        <v>70</v>
      </c>
      <c r="P7797" t="s">
        <v>71</v>
      </c>
      <c r="Q7797" t="s">
        <v>6309</v>
      </c>
      <c r="R7797">
        <v>307.16800000000001</v>
      </c>
      <c r="S7797">
        <v>4</v>
      </c>
      <c r="T7797">
        <v>0.2</v>
      </c>
      <c r="U7797">
        <v>30.716799999999999</v>
      </c>
    </row>
    <row r="7798" spans="1:21" x14ac:dyDescent="0.25">
      <c r="A7798">
        <v>7797</v>
      </c>
      <c r="B7798" t="s">
        <v>9681</v>
      </c>
      <c r="C7798" s="1">
        <v>42279</v>
      </c>
      <c r="D7798" s="1">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13.180999999999999</v>
      </c>
    </row>
    <row r="7799" spans="1:21" x14ac:dyDescent="0.25">
      <c r="A7799">
        <v>7798</v>
      </c>
      <c r="B7799" t="s">
        <v>9682</v>
      </c>
      <c r="C7799" s="1">
        <v>42818</v>
      </c>
      <c r="D7799" s="1">
        <v>42821</v>
      </c>
      <c r="E7799" t="s">
        <v>187</v>
      </c>
      <c r="F7799" t="s">
        <v>3397</v>
      </c>
      <c r="G7799" t="s">
        <v>3398</v>
      </c>
      <c r="H7799" t="s">
        <v>40</v>
      </c>
      <c r="I7799" t="s">
        <v>26</v>
      </c>
      <c r="J7799" t="s">
        <v>265</v>
      </c>
      <c r="K7799" t="s">
        <v>266</v>
      </c>
      <c r="L7799">
        <v>10035</v>
      </c>
      <c r="M7799" t="s">
        <v>147</v>
      </c>
      <c r="N7799" t="s">
        <v>5588</v>
      </c>
      <c r="O7799" t="s">
        <v>45</v>
      </c>
      <c r="P7799" t="s">
        <v>172</v>
      </c>
      <c r="Q7799" t="s">
        <v>5589</v>
      </c>
      <c r="R7799">
        <v>47.01</v>
      </c>
      <c r="S7799">
        <v>3</v>
      </c>
      <c r="T7799">
        <v>0</v>
      </c>
      <c r="U7799">
        <v>22.0947</v>
      </c>
    </row>
    <row r="7800" spans="1:21" x14ac:dyDescent="0.25">
      <c r="A7800">
        <v>7799</v>
      </c>
      <c r="B7800" t="s">
        <v>9682</v>
      </c>
      <c r="C7800" s="1">
        <v>42818</v>
      </c>
      <c r="D7800" s="1">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136.2971</v>
      </c>
    </row>
    <row r="7801" spans="1:21" x14ac:dyDescent="0.25">
      <c r="A7801">
        <v>7800</v>
      </c>
      <c r="B7801" t="s">
        <v>9682</v>
      </c>
      <c r="C7801" s="1">
        <v>42818</v>
      </c>
      <c r="D7801" s="1">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v>
      </c>
      <c r="S7801">
        <v>3</v>
      </c>
      <c r="T7801">
        <v>0.1</v>
      </c>
      <c r="U7801">
        <v>2.3094000000000001</v>
      </c>
    </row>
    <row r="7802" spans="1:21" x14ac:dyDescent="0.25">
      <c r="A7802">
        <v>7801</v>
      </c>
      <c r="B7802" t="s">
        <v>9683</v>
      </c>
      <c r="C7802" s="1">
        <v>42887</v>
      </c>
      <c r="D7802" s="1">
        <v>42892</v>
      </c>
      <c r="E7802" t="s">
        <v>49</v>
      </c>
      <c r="F7802" t="s">
        <v>8471</v>
      </c>
      <c r="G7802" t="s">
        <v>8472</v>
      </c>
      <c r="H7802" t="s">
        <v>25</v>
      </c>
      <c r="I7802" t="s">
        <v>26</v>
      </c>
      <c r="J7802" t="s">
        <v>145</v>
      </c>
      <c r="K7802" t="s">
        <v>146</v>
      </c>
      <c r="L7802">
        <v>19120</v>
      </c>
      <c r="M7802" t="s">
        <v>147</v>
      </c>
      <c r="N7802" t="s">
        <v>1098</v>
      </c>
      <c r="O7802" t="s">
        <v>45</v>
      </c>
      <c r="P7802" t="s">
        <v>58</v>
      </c>
      <c r="Q7802" t="s">
        <v>1099</v>
      </c>
      <c r="R7802">
        <v>324.74400000000003</v>
      </c>
      <c r="S7802">
        <v>3</v>
      </c>
      <c r="T7802">
        <v>0.2</v>
      </c>
      <c r="U7802">
        <v>-77.1267</v>
      </c>
    </row>
    <row r="7803" spans="1:21" x14ac:dyDescent="0.25">
      <c r="A7803">
        <v>7802</v>
      </c>
      <c r="B7803" t="s">
        <v>9684</v>
      </c>
      <c r="C7803" s="1">
        <v>41722</v>
      </c>
      <c r="D7803" s="1">
        <v>41727</v>
      </c>
      <c r="E7803" t="s">
        <v>22</v>
      </c>
      <c r="F7803" t="s">
        <v>3173</v>
      </c>
      <c r="G7803" t="s">
        <v>3174</v>
      </c>
      <c r="H7803" t="s">
        <v>25</v>
      </c>
      <c r="I7803" t="s">
        <v>26</v>
      </c>
      <c r="J7803" t="s">
        <v>3496</v>
      </c>
      <c r="K7803" t="s">
        <v>42</v>
      </c>
      <c r="L7803">
        <v>93727</v>
      </c>
      <c r="M7803" t="s">
        <v>43</v>
      </c>
      <c r="N7803" t="s">
        <v>7799</v>
      </c>
      <c r="O7803" t="s">
        <v>31</v>
      </c>
      <c r="P7803" t="s">
        <v>64</v>
      </c>
      <c r="Q7803" t="s">
        <v>7800</v>
      </c>
      <c r="R7803">
        <v>40.479999999999997</v>
      </c>
      <c r="S7803">
        <v>2</v>
      </c>
      <c r="T7803">
        <v>0</v>
      </c>
      <c r="U7803">
        <v>14.572800000000001</v>
      </c>
    </row>
    <row r="7804" spans="1:21" x14ac:dyDescent="0.25">
      <c r="A7804">
        <v>7803</v>
      </c>
      <c r="B7804" t="s">
        <v>9685</v>
      </c>
      <c r="C7804" s="1">
        <v>42269</v>
      </c>
      <c r="D7804" s="1">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4.2</v>
      </c>
    </row>
    <row r="7805" spans="1:21" x14ac:dyDescent="0.25">
      <c r="A7805">
        <v>7804</v>
      </c>
      <c r="B7805" t="s">
        <v>9685</v>
      </c>
      <c r="C7805" s="1">
        <v>42269</v>
      </c>
      <c r="D7805" s="1">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720.06399999999996</v>
      </c>
      <c r="S7805">
        <v>4</v>
      </c>
      <c r="T7805">
        <v>0.2</v>
      </c>
      <c r="U7805">
        <v>-63.005600000000001</v>
      </c>
    </row>
    <row r="7806" spans="1:21" x14ac:dyDescent="0.25">
      <c r="A7806">
        <v>7805</v>
      </c>
      <c r="B7806" t="s">
        <v>9685</v>
      </c>
      <c r="C7806" s="1">
        <v>42269</v>
      </c>
      <c r="D7806" s="1">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25.423999999999999</v>
      </c>
      <c r="S7806">
        <v>1</v>
      </c>
      <c r="T7806">
        <v>0.2</v>
      </c>
      <c r="U7806">
        <v>-4.7670000000000003</v>
      </c>
    </row>
    <row r="7807" spans="1:21" x14ac:dyDescent="0.25">
      <c r="A7807">
        <v>7806</v>
      </c>
      <c r="B7807" t="s">
        <v>9685</v>
      </c>
      <c r="C7807" s="1">
        <v>42269</v>
      </c>
      <c r="D7807" s="1">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2.8159999999999998</v>
      </c>
      <c r="S7807">
        <v>2</v>
      </c>
      <c r="T7807">
        <v>0.2</v>
      </c>
      <c r="U7807">
        <v>0.31680000000000003</v>
      </c>
    </row>
    <row r="7808" spans="1:21" x14ac:dyDescent="0.25">
      <c r="A7808">
        <v>7807</v>
      </c>
      <c r="B7808" t="s">
        <v>9685</v>
      </c>
      <c r="C7808" s="1">
        <v>42269</v>
      </c>
      <c r="D7808" s="1">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-2.5632000000000001</v>
      </c>
    </row>
    <row r="7809" spans="1:21" x14ac:dyDescent="0.25">
      <c r="A7809">
        <v>7808</v>
      </c>
      <c r="B7809" t="s">
        <v>9686</v>
      </c>
      <c r="C7809" s="1">
        <v>42377</v>
      </c>
      <c r="D7809" s="1">
        <v>42382</v>
      </c>
      <c r="E7809" t="s">
        <v>49</v>
      </c>
      <c r="F7809" t="s">
        <v>7557</v>
      </c>
      <c r="G7809" t="s">
        <v>7558</v>
      </c>
      <c r="H7809" t="s">
        <v>25</v>
      </c>
      <c r="I7809" t="s">
        <v>26</v>
      </c>
      <c r="J7809" t="s">
        <v>4596</v>
      </c>
      <c r="K7809" t="s">
        <v>87</v>
      </c>
      <c r="L7809">
        <v>27604</v>
      </c>
      <c r="M7809" t="s">
        <v>29</v>
      </c>
      <c r="N7809" t="s">
        <v>3529</v>
      </c>
      <c r="O7809" t="s">
        <v>45</v>
      </c>
      <c r="P7809" t="s">
        <v>74</v>
      </c>
      <c r="Q7809" t="s">
        <v>3530</v>
      </c>
      <c r="R7809">
        <v>30.827999999999999</v>
      </c>
      <c r="S7809">
        <v>7</v>
      </c>
      <c r="T7809">
        <v>0.7</v>
      </c>
      <c r="U7809">
        <v>-24.662400000000002</v>
      </c>
    </row>
    <row r="7810" spans="1:21" x14ac:dyDescent="0.25">
      <c r="A7810">
        <v>7809</v>
      </c>
      <c r="B7810" t="s">
        <v>9686</v>
      </c>
      <c r="C7810" s="1">
        <v>42377</v>
      </c>
      <c r="D7810" s="1">
        <v>42382</v>
      </c>
      <c r="E7810" t="s">
        <v>49</v>
      </c>
      <c r="F7810" t="s">
        <v>7557</v>
      </c>
      <c r="G7810" t="s">
        <v>7558</v>
      </c>
      <c r="H7810" t="s">
        <v>25</v>
      </c>
      <c r="I7810" t="s">
        <v>26</v>
      </c>
      <c r="J7810" t="s">
        <v>4596</v>
      </c>
      <c r="K7810" t="s">
        <v>87</v>
      </c>
      <c r="L7810">
        <v>27604</v>
      </c>
      <c r="M7810" t="s">
        <v>29</v>
      </c>
      <c r="N7810" t="s">
        <v>4140</v>
      </c>
      <c r="O7810" t="s">
        <v>45</v>
      </c>
      <c r="P7810" t="s">
        <v>67</v>
      </c>
      <c r="Q7810" t="s">
        <v>4141</v>
      </c>
      <c r="R7810">
        <v>47.616</v>
      </c>
      <c r="S7810">
        <v>3</v>
      </c>
      <c r="T7810">
        <v>0.2</v>
      </c>
      <c r="U7810">
        <v>5.952</v>
      </c>
    </row>
    <row r="7811" spans="1:21" x14ac:dyDescent="0.25">
      <c r="A7811">
        <v>7810</v>
      </c>
      <c r="B7811" t="s">
        <v>9686</v>
      </c>
      <c r="C7811" s="1">
        <v>42377</v>
      </c>
      <c r="D7811" s="1">
        <v>42382</v>
      </c>
      <c r="E7811" t="s">
        <v>49</v>
      </c>
      <c r="F7811" t="s">
        <v>7557</v>
      </c>
      <c r="G7811" t="s">
        <v>7558</v>
      </c>
      <c r="H7811" t="s">
        <v>25</v>
      </c>
      <c r="I7811" t="s">
        <v>26</v>
      </c>
      <c r="J7811" t="s">
        <v>4596</v>
      </c>
      <c r="K7811" t="s">
        <v>87</v>
      </c>
      <c r="L7811">
        <v>27604</v>
      </c>
      <c r="M7811" t="s">
        <v>29</v>
      </c>
      <c r="N7811" t="s">
        <v>8900</v>
      </c>
      <c r="O7811" t="s">
        <v>70</v>
      </c>
      <c r="P7811" t="s">
        <v>71</v>
      </c>
      <c r="Q7811" t="s">
        <v>8901</v>
      </c>
      <c r="R7811">
        <v>108.78400000000001</v>
      </c>
      <c r="S7811">
        <v>2</v>
      </c>
      <c r="T7811">
        <v>0.2</v>
      </c>
      <c r="U7811">
        <v>10.878399999999999</v>
      </c>
    </row>
    <row r="7812" spans="1:21" x14ac:dyDescent="0.25">
      <c r="A7812">
        <v>7811</v>
      </c>
      <c r="B7812" t="s">
        <v>9687</v>
      </c>
      <c r="C7812" s="1">
        <v>42414</v>
      </c>
      <c r="D7812" s="1">
        <v>42415</v>
      </c>
      <c r="E7812" t="s">
        <v>187</v>
      </c>
      <c r="F7812" t="s">
        <v>507</v>
      </c>
      <c r="G7812" t="s">
        <v>508</v>
      </c>
      <c r="H7812" t="s">
        <v>25</v>
      </c>
      <c r="I7812" t="s">
        <v>26</v>
      </c>
      <c r="J7812" t="s">
        <v>3220</v>
      </c>
      <c r="K7812" t="s">
        <v>2741</v>
      </c>
      <c r="L7812">
        <v>20735</v>
      </c>
      <c r="M7812" t="s">
        <v>147</v>
      </c>
      <c r="N7812" t="s">
        <v>6081</v>
      </c>
      <c r="O7812" t="s">
        <v>45</v>
      </c>
      <c r="P7812" t="s">
        <v>89</v>
      </c>
      <c r="Q7812" t="s">
        <v>6082</v>
      </c>
      <c r="R7812">
        <v>4.7699999999999996</v>
      </c>
      <c r="S7812">
        <v>1</v>
      </c>
      <c r="T7812">
        <v>0</v>
      </c>
      <c r="U7812">
        <v>2.1465000000000001</v>
      </c>
    </row>
    <row r="7813" spans="1:21" x14ac:dyDescent="0.25">
      <c r="A7813">
        <v>7812</v>
      </c>
      <c r="B7813" t="s">
        <v>9687</v>
      </c>
      <c r="C7813" s="1">
        <v>42414</v>
      </c>
      <c r="D7813" s="1">
        <v>42415</v>
      </c>
      <c r="E7813" t="s">
        <v>187</v>
      </c>
      <c r="F7813" t="s">
        <v>507</v>
      </c>
      <c r="G7813" t="s">
        <v>508</v>
      </c>
      <c r="H7813" t="s">
        <v>25</v>
      </c>
      <c r="I7813" t="s">
        <v>26</v>
      </c>
      <c r="J7813" t="s">
        <v>3220</v>
      </c>
      <c r="K7813" t="s">
        <v>2741</v>
      </c>
      <c r="L7813">
        <v>20735</v>
      </c>
      <c r="M7813" t="s">
        <v>147</v>
      </c>
      <c r="N7813" t="s">
        <v>7018</v>
      </c>
      <c r="O7813" t="s">
        <v>45</v>
      </c>
      <c r="P7813" t="s">
        <v>67</v>
      </c>
      <c r="Q7813" t="s">
        <v>7019</v>
      </c>
      <c r="R7813">
        <v>7.98</v>
      </c>
      <c r="S7813">
        <v>3</v>
      </c>
      <c r="T7813">
        <v>0</v>
      </c>
      <c r="U7813">
        <v>2.0748000000000002</v>
      </c>
    </row>
    <row r="7814" spans="1:21" x14ac:dyDescent="0.25">
      <c r="A7814">
        <v>7813</v>
      </c>
      <c r="B7814" t="s">
        <v>9687</v>
      </c>
      <c r="C7814" s="1">
        <v>42414</v>
      </c>
      <c r="D7814" s="1">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v>
      </c>
    </row>
    <row r="7815" spans="1:21" x14ac:dyDescent="0.25">
      <c r="A7815">
        <v>7814</v>
      </c>
      <c r="B7815" t="s">
        <v>9687</v>
      </c>
      <c r="C7815" s="1">
        <v>42414</v>
      </c>
      <c r="D7815" s="1">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4.6463999999999999</v>
      </c>
    </row>
    <row r="7816" spans="1:21" x14ac:dyDescent="0.25">
      <c r="A7816">
        <v>7815</v>
      </c>
      <c r="B7816" t="s">
        <v>9688</v>
      </c>
      <c r="C7816" s="1">
        <v>42894</v>
      </c>
      <c r="D7816" s="1">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140.95679999999999</v>
      </c>
    </row>
    <row r="7817" spans="1:21" x14ac:dyDescent="0.25">
      <c r="A7817">
        <v>7816</v>
      </c>
      <c r="B7817" t="s">
        <v>9688</v>
      </c>
      <c r="C7817" s="1">
        <v>42894</v>
      </c>
      <c r="D7817" s="1">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v>
      </c>
    </row>
    <row r="7818" spans="1:21" x14ac:dyDescent="0.25">
      <c r="A7818">
        <v>7817</v>
      </c>
      <c r="B7818" t="s">
        <v>9689</v>
      </c>
      <c r="C7818" s="1">
        <v>42664</v>
      </c>
      <c r="D7818" s="1">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1" x14ac:dyDescent="0.25">
      <c r="A7819">
        <v>7818</v>
      </c>
      <c r="B7819" t="s">
        <v>9689</v>
      </c>
      <c r="C7819" s="1">
        <v>42664</v>
      </c>
      <c r="D7819" s="1">
        <v>42669</v>
      </c>
      <c r="E7819" t="s">
        <v>22</v>
      </c>
      <c r="F7819" t="s">
        <v>4215</v>
      </c>
      <c r="G7819" t="s">
        <v>4216</v>
      </c>
      <c r="H7819" t="s">
        <v>101</v>
      </c>
      <c r="I7819" t="s">
        <v>26</v>
      </c>
      <c r="J7819" t="s">
        <v>4053</v>
      </c>
      <c r="K7819" t="s">
        <v>1395</v>
      </c>
      <c r="L7819">
        <v>89031</v>
      </c>
      <c r="M7819" t="s">
        <v>43</v>
      </c>
      <c r="N7819" t="s">
        <v>8739</v>
      </c>
      <c r="O7819" t="s">
        <v>45</v>
      </c>
      <c r="P7819" t="s">
        <v>89</v>
      </c>
      <c r="Q7819" t="s">
        <v>8740</v>
      </c>
      <c r="R7819">
        <v>35.880000000000003</v>
      </c>
      <c r="S7819">
        <v>6</v>
      </c>
      <c r="T7819">
        <v>0</v>
      </c>
      <c r="U7819">
        <v>17.581199999999999</v>
      </c>
    </row>
    <row r="7820" spans="1:21" x14ac:dyDescent="0.25">
      <c r="A7820">
        <v>7819</v>
      </c>
      <c r="B7820" t="s">
        <v>9689</v>
      </c>
      <c r="C7820" s="1">
        <v>42664</v>
      </c>
      <c r="D7820" s="1">
        <v>42669</v>
      </c>
      <c r="E7820" t="s">
        <v>22</v>
      </c>
      <c r="F7820" t="s">
        <v>4215</v>
      </c>
      <c r="G7820" t="s">
        <v>4216</v>
      </c>
      <c r="H7820" t="s">
        <v>101</v>
      </c>
      <c r="I7820" t="s">
        <v>26</v>
      </c>
      <c r="J7820" t="s">
        <v>4053</v>
      </c>
      <c r="K7820" t="s">
        <v>1395</v>
      </c>
      <c r="L7820">
        <v>89031</v>
      </c>
      <c r="M7820" t="s">
        <v>43</v>
      </c>
      <c r="N7820" t="s">
        <v>7215</v>
      </c>
      <c r="O7820" t="s">
        <v>45</v>
      </c>
      <c r="P7820" t="s">
        <v>74</v>
      </c>
      <c r="Q7820" t="s">
        <v>7216</v>
      </c>
      <c r="R7820">
        <v>4535.9759999999997</v>
      </c>
      <c r="S7820">
        <v>3</v>
      </c>
      <c r="T7820">
        <v>0.2</v>
      </c>
      <c r="U7820">
        <v>1644.2913000000001</v>
      </c>
    </row>
    <row r="7821" spans="1:21" x14ac:dyDescent="0.25">
      <c r="A7821">
        <v>7820</v>
      </c>
      <c r="B7821" t="s">
        <v>9690</v>
      </c>
      <c r="C7821" s="1">
        <v>42761</v>
      </c>
      <c r="D7821" s="1">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5.6832000000000003</v>
      </c>
    </row>
    <row r="7822" spans="1:21" x14ac:dyDescent="0.25">
      <c r="A7822">
        <v>7821</v>
      </c>
      <c r="B7822" t="s">
        <v>9691</v>
      </c>
      <c r="C7822" s="1">
        <v>43077</v>
      </c>
      <c r="D7822" s="1">
        <v>43079</v>
      </c>
      <c r="E7822" t="s">
        <v>22</v>
      </c>
      <c r="F7822" t="s">
        <v>1683</v>
      </c>
      <c r="G7822" t="s">
        <v>1684</v>
      </c>
      <c r="H7822" t="s">
        <v>101</v>
      </c>
      <c r="I7822" t="s">
        <v>26</v>
      </c>
      <c r="J7822" t="s">
        <v>7313</v>
      </c>
      <c r="K7822" t="s">
        <v>1402</v>
      </c>
      <c r="L7822">
        <v>2920</v>
      </c>
      <c r="M7822" t="s">
        <v>147</v>
      </c>
      <c r="N7822" t="s">
        <v>2324</v>
      </c>
      <c r="O7822" t="s">
        <v>45</v>
      </c>
      <c r="P7822" t="s">
        <v>58</v>
      </c>
      <c r="Q7822" t="s">
        <v>2325</v>
      </c>
      <c r="R7822">
        <v>592.74</v>
      </c>
      <c r="S7822">
        <v>6</v>
      </c>
      <c r="T7822">
        <v>0</v>
      </c>
      <c r="U7822">
        <v>160.03980000000001</v>
      </c>
    </row>
    <row r="7823" spans="1:21" x14ac:dyDescent="0.25">
      <c r="A7823">
        <v>7822</v>
      </c>
      <c r="B7823" t="s">
        <v>9692</v>
      </c>
      <c r="C7823" s="1">
        <v>42664</v>
      </c>
      <c r="D7823" s="1">
        <v>42667</v>
      </c>
      <c r="E7823" t="s">
        <v>22</v>
      </c>
      <c r="F7823" t="s">
        <v>4633</v>
      </c>
      <c r="G7823" t="s">
        <v>4634</v>
      </c>
      <c r="H7823" t="s">
        <v>25</v>
      </c>
      <c r="I7823" t="s">
        <v>26</v>
      </c>
      <c r="J7823" t="s">
        <v>327</v>
      </c>
      <c r="K7823" t="s">
        <v>334</v>
      </c>
      <c r="L7823">
        <v>38301</v>
      </c>
      <c r="M7823" t="s">
        <v>29</v>
      </c>
      <c r="N7823" t="s">
        <v>4022</v>
      </c>
      <c r="O7823" t="s">
        <v>45</v>
      </c>
      <c r="P7823" t="s">
        <v>58</v>
      </c>
      <c r="Q7823" t="s">
        <v>6593</v>
      </c>
      <c r="R7823">
        <v>111.672</v>
      </c>
      <c r="S7823">
        <v>9</v>
      </c>
      <c r="T7823">
        <v>0.2</v>
      </c>
      <c r="U7823">
        <v>6.9794999999999998</v>
      </c>
    </row>
    <row r="7824" spans="1:21" x14ac:dyDescent="0.25">
      <c r="A7824">
        <v>7823</v>
      </c>
      <c r="B7824" t="s">
        <v>9693</v>
      </c>
      <c r="C7824" s="1">
        <v>41877</v>
      </c>
      <c r="D7824" s="1">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1" x14ac:dyDescent="0.25">
      <c r="A7825">
        <v>7824</v>
      </c>
      <c r="B7825" t="s">
        <v>9693</v>
      </c>
      <c r="C7825" s="1">
        <v>41877</v>
      </c>
      <c r="D7825" s="1">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52.4895</v>
      </c>
    </row>
    <row r="7826" spans="1:21" x14ac:dyDescent="0.25">
      <c r="A7826">
        <v>7825</v>
      </c>
      <c r="B7826" t="s">
        <v>9694</v>
      </c>
      <c r="C7826" s="1">
        <v>41775</v>
      </c>
      <c r="D7826" s="1">
        <v>41782</v>
      </c>
      <c r="E7826" t="s">
        <v>49</v>
      </c>
      <c r="F7826" t="s">
        <v>3892</v>
      </c>
      <c r="G7826" t="s">
        <v>3893</v>
      </c>
      <c r="H7826" t="s">
        <v>40</v>
      </c>
      <c r="I7826" t="s">
        <v>26</v>
      </c>
      <c r="J7826" t="s">
        <v>41</v>
      </c>
      <c r="K7826" t="s">
        <v>42</v>
      </c>
      <c r="L7826">
        <v>90036</v>
      </c>
      <c r="M7826" t="s">
        <v>43</v>
      </c>
      <c r="N7826" t="s">
        <v>5501</v>
      </c>
      <c r="O7826" t="s">
        <v>31</v>
      </c>
      <c r="P7826" t="s">
        <v>35</v>
      </c>
      <c r="Q7826" t="s">
        <v>5502</v>
      </c>
      <c r="R7826">
        <v>232.88</v>
      </c>
      <c r="S7826">
        <v>5</v>
      </c>
      <c r="T7826">
        <v>0.2</v>
      </c>
      <c r="U7826">
        <v>17.466000000000001</v>
      </c>
    </row>
    <row r="7827" spans="1:21" x14ac:dyDescent="0.25">
      <c r="A7827">
        <v>7826</v>
      </c>
      <c r="B7827" t="s">
        <v>9695</v>
      </c>
      <c r="C7827" s="1">
        <v>42038</v>
      </c>
      <c r="D7827" s="1">
        <v>42042</v>
      </c>
      <c r="E7827" t="s">
        <v>49</v>
      </c>
      <c r="F7827" t="s">
        <v>3892</v>
      </c>
      <c r="G7827" t="s">
        <v>3893</v>
      </c>
      <c r="H7827" t="s">
        <v>40</v>
      </c>
      <c r="I7827" t="s">
        <v>26</v>
      </c>
      <c r="J7827" t="s">
        <v>7576</v>
      </c>
      <c r="K7827" t="s">
        <v>266</v>
      </c>
      <c r="L7827">
        <v>13440</v>
      </c>
      <c r="M7827" t="s">
        <v>147</v>
      </c>
      <c r="N7827" t="s">
        <v>202</v>
      </c>
      <c r="O7827" t="s">
        <v>31</v>
      </c>
      <c r="P7827" t="s">
        <v>35</v>
      </c>
      <c r="Q7827" t="s">
        <v>203</v>
      </c>
      <c r="R7827">
        <v>90.882000000000005</v>
      </c>
      <c r="S7827">
        <v>1</v>
      </c>
      <c r="T7827">
        <v>0.1</v>
      </c>
      <c r="U7827">
        <v>15.147</v>
      </c>
    </row>
    <row r="7828" spans="1:21" x14ac:dyDescent="0.25">
      <c r="A7828">
        <v>7827</v>
      </c>
      <c r="B7828" t="s">
        <v>9696</v>
      </c>
      <c r="C7828" s="1">
        <v>43039</v>
      </c>
      <c r="D7828" s="1">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508.76799999999997</v>
      </c>
      <c r="S7828">
        <v>4</v>
      </c>
      <c r="T7828">
        <v>0.2</v>
      </c>
      <c r="U7828">
        <v>38.157600000000002</v>
      </c>
    </row>
    <row r="7829" spans="1:21" x14ac:dyDescent="0.25">
      <c r="A7829">
        <v>7828</v>
      </c>
      <c r="B7829" t="s">
        <v>9696</v>
      </c>
      <c r="C7829" s="1">
        <v>43039</v>
      </c>
      <c r="D7829" s="1">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3.2214</v>
      </c>
    </row>
    <row r="7830" spans="1:21" x14ac:dyDescent="0.25">
      <c r="A7830">
        <v>7829</v>
      </c>
      <c r="B7830" t="s">
        <v>9697</v>
      </c>
      <c r="C7830" s="1">
        <v>42120</v>
      </c>
      <c r="D7830" s="1">
        <v>42125</v>
      </c>
      <c r="E7830" t="s">
        <v>49</v>
      </c>
      <c r="F7830" t="s">
        <v>2551</v>
      </c>
      <c r="G7830" t="s">
        <v>2552</v>
      </c>
      <c r="H7830" t="s">
        <v>40</v>
      </c>
      <c r="I7830" t="s">
        <v>26</v>
      </c>
      <c r="J7830" t="s">
        <v>949</v>
      </c>
      <c r="K7830" t="s">
        <v>42</v>
      </c>
      <c r="L7830">
        <v>92105</v>
      </c>
      <c r="M7830" t="s">
        <v>43</v>
      </c>
      <c r="N7830" t="s">
        <v>5757</v>
      </c>
      <c r="O7830" t="s">
        <v>31</v>
      </c>
      <c r="P7830" t="s">
        <v>35</v>
      </c>
      <c r="Q7830" t="s">
        <v>5758</v>
      </c>
      <c r="R7830">
        <v>63.936</v>
      </c>
      <c r="S7830">
        <v>3</v>
      </c>
      <c r="T7830">
        <v>0.2</v>
      </c>
      <c r="U7830">
        <v>6.3936000000000002</v>
      </c>
    </row>
    <row r="7831" spans="1:21" x14ac:dyDescent="0.25">
      <c r="A7831">
        <v>7830</v>
      </c>
      <c r="B7831" t="s">
        <v>9697</v>
      </c>
      <c r="C7831" s="1">
        <v>42120</v>
      </c>
      <c r="D7831" s="1">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59.52</v>
      </c>
      <c r="S7831">
        <v>3</v>
      </c>
      <c r="T7831">
        <v>0</v>
      </c>
      <c r="U7831">
        <v>15.475199999999999</v>
      </c>
    </row>
    <row r="7832" spans="1:21" x14ac:dyDescent="0.25">
      <c r="A7832">
        <v>7831</v>
      </c>
      <c r="B7832" t="s">
        <v>9697</v>
      </c>
      <c r="C7832" s="1">
        <v>42120</v>
      </c>
      <c r="D7832" s="1">
        <v>42125</v>
      </c>
      <c r="E7832" t="s">
        <v>49</v>
      </c>
      <c r="F7832" t="s">
        <v>2551</v>
      </c>
      <c r="G7832" t="s">
        <v>2552</v>
      </c>
      <c r="H7832" t="s">
        <v>40</v>
      </c>
      <c r="I7832" t="s">
        <v>26</v>
      </c>
      <c r="J7832" t="s">
        <v>949</v>
      </c>
      <c r="K7832" t="s">
        <v>42</v>
      </c>
      <c r="L7832">
        <v>92105</v>
      </c>
      <c r="M7832" t="s">
        <v>43</v>
      </c>
      <c r="N7832" t="s">
        <v>8533</v>
      </c>
      <c r="O7832" t="s">
        <v>70</v>
      </c>
      <c r="P7832" t="s">
        <v>71</v>
      </c>
      <c r="Q7832" t="s">
        <v>8534</v>
      </c>
      <c r="R7832">
        <v>311.976</v>
      </c>
      <c r="S7832">
        <v>3</v>
      </c>
      <c r="T7832">
        <v>0.2</v>
      </c>
      <c r="U7832">
        <v>38.997</v>
      </c>
    </row>
    <row r="7833" spans="1:21" x14ac:dyDescent="0.25">
      <c r="A7833">
        <v>7832</v>
      </c>
      <c r="B7833" t="s">
        <v>9697</v>
      </c>
      <c r="C7833" s="1">
        <v>42120</v>
      </c>
      <c r="D7833" s="1">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50.351999999999997</v>
      </c>
      <c r="S7833">
        <v>3</v>
      </c>
      <c r="T7833">
        <v>0.2</v>
      </c>
      <c r="U7833">
        <v>17.623200000000001</v>
      </c>
    </row>
    <row r="7834" spans="1:21" x14ac:dyDescent="0.25">
      <c r="A7834">
        <v>7833</v>
      </c>
      <c r="B7834" t="s">
        <v>9698</v>
      </c>
      <c r="C7834" s="1">
        <v>42499</v>
      </c>
      <c r="D7834" s="1">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19.135999999999999</v>
      </c>
      <c r="S7834">
        <v>2</v>
      </c>
      <c r="T7834">
        <v>0.2</v>
      </c>
      <c r="U7834">
        <v>1.9136</v>
      </c>
    </row>
    <row r="7835" spans="1:21" x14ac:dyDescent="0.25">
      <c r="A7835">
        <v>7834</v>
      </c>
      <c r="B7835" t="s">
        <v>9699</v>
      </c>
      <c r="C7835" s="1">
        <v>42028</v>
      </c>
      <c r="D7835" s="1">
        <v>42032</v>
      </c>
      <c r="E7835" t="s">
        <v>49</v>
      </c>
      <c r="F7835" t="s">
        <v>7287</v>
      </c>
      <c r="G7835" t="s">
        <v>7288</v>
      </c>
      <c r="H7835" t="s">
        <v>101</v>
      </c>
      <c r="I7835" t="s">
        <v>26</v>
      </c>
      <c r="J7835" t="s">
        <v>9178</v>
      </c>
      <c r="K7835" t="s">
        <v>53</v>
      </c>
      <c r="L7835">
        <v>33407</v>
      </c>
      <c r="M7835" t="s">
        <v>29</v>
      </c>
      <c r="N7835" t="s">
        <v>1370</v>
      </c>
      <c r="O7835" t="s">
        <v>45</v>
      </c>
      <c r="P7835" t="s">
        <v>67</v>
      </c>
      <c r="Q7835" t="s">
        <v>1371</v>
      </c>
      <c r="R7835">
        <v>13.12</v>
      </c>
      <c r="S7835">
        <v>5</v>
      </c>
      <c r="T7835">
        <v>0.2</v>
      </c>
      <c r="U7835">
        <v>2.1320000000000001</v>
      </c>
    </row>
    <row r="7836" spans="1:21" x14ac:dyDescent="0.25">
      <c r="A7836">
        <v>7835</v>
      </c>
      <c r="B7836" t="s">
        <v>9700</v>
      </c>
      <c r="C7836" s="1">
        <v>42107</v>
      </c>
      <c r="D7836" s="1">
        <v>42111</v>
      </c>
      <c r="E7836" t="s">
        <v>22</v>
      </c>
      <c r="F7836" t="s">
        <v>6342</v>
      </c>
      <c r="G7836" t="s">
        <v>6343</v>
      </c>
      <c r="H7836" t="s">
        <v>25</v>
      </c>
      <c r="I7836" t="s">
        <v>26</v>
      </c>
      <c r="J7836" t="s">
        <v>41</v>
      </c>
      <c r="K7836" t="s">
        <v>42</v>
      </c>
      <c r="L7836">
        <v>90045</v>
      </c>
      <c r="M7836" t="s">
        <v>43</v>
      </c>
      <c r="N7836" t="s">
        <v>3927</v>
      </c>
      <c r="O7836" t="s">
        <v>31</v>
      </c>
      <c r="P7836" t="s">
        <v>55</v>
      </c>
      <c r="Q7836" t="s">
        <v>3928</v>
      </c>
      <c r="R7836">
        <v>241.56800000000001</v>
      </c>
      <c r="S7836">
        <v>2</v>
      </c>
      <c r="T7836">
        <v>0.2</v>
      </c>
      <c r="U7836">
        <v>-15.098000000000001</v>
      </c>
    </row>
    <row r="7837" spans="1:21" x14ac:dyDescent="0.25">
      <c r="A7837">
        <v>7836</v>
      </c>
      <c r="B7837" t="s">
        <v>9700</v>
      </c>
      <c r="C7837" s="1">
        <v>42107</v>
      </c>
      <c r="D7837" s="1">
        <v>42111</v>
      </c>
      <c r="E7837" t="s">
        <v>22</v>
      </c>
      <c r="F7837" t="s">
        <v>6342</v>
      </c>
      <c r="G7837" t="s">
        <v>6343</v>
      </c>
      <c r="H7837" t="s">
        <v>25</v>
      </c>
      <c r="I7837" t="s">
        <v>26</v>
      </c>
      <c r="J7837" t="s">
        <v>41</v>
      </c>
      <c r="K7837" t="s">
        <v>42</v>
      </c>
      <c r="L7837">
        <v>90045</v>
      </c>
      <c r="M7837" t="s">
        <v>43</v>
      </c>
      <c r="N7837" t="s">
        <v>2797</v>
      </c>
      <c r="O7837" t="s">
        <v>70</v>
      </c>
      <c r="P7837" t="s">
        <v>71</v>
      </c>
      <c r="Q7837" t="s">
        <v>2798</v>
      </c>
      <c r="R7837">
        <v>479.92</v>
      </c>
      <c r="S7837">
        <v>2</v>
      </c>
      <c r="T7837">
        <v>0.2</v>
      </c>
      <c r="U7837">
        <v>41.993000000000002</v>
      </c>
    </row>
    <row r="7838" spans="1:21" x14ac:dyDescent="0.25">
      <c r="A7838">
        <v>7837</v>
      </c>
      <c r="B7838" t="s">
        <v>9701</v>
      </c>
      <c r="C7838" s="1">
        <v>42272</v>
      </c>
      <c r="D7838" s="1">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v>
      </c>
    </row>
    <row r="7839" spans="1:21" x14ac:dyDescent="0.25">
      <c r="A7839">
        <v>7838</v>
      </c>
      <c r="B7839" t="s">
        <v>9701</v>
      </c>
      <c r="C7839" s="1">
        <v>42272</v>
      </c>
      <c r="D7839" s="1">
        <v>42277</v>
      </c>
      <c r="E7839" t="s">
        <v>49</v>
      </c>
      <c r="F7839" t="s">
        <v>584</v>
      </c>
      <c r="G7839" t="s">
        <v>585</v>
      </c>
      <c r="H7839" t="s">
        <v>40</v>
      </c>
      <c r="I7839" t="s">
        <v>26</v>
      </c>
      <c r="J7839" t="s">
        <v>94</v>
      </c>
      <c r="K7839" t="s">
        <v>95</v>
      </c>
      <c r="L7839">
        <v>98103</v>
      </c>
      <c r="M7839" t="s">
        <v>43</v>
      </c>
      <c r="N7839" t="s">
        <v>7184</v>
      </c>
      <c r="O7839" t="s">
        <v>45</v>
      </c>
      <c r="P7839" t="s">
        <v>46</v>
      </c>
      <c r="Q7839" t="s">
        <v>7185</v>
      </c>
      <c r="R7839">
        <v>12.6</v>
      </c>
      <c r="S7839">
        <v>2</v>
      </c>
      <c r="T7839">
        <v>0</v>
      </c>
      <c r="U7839">
        <v>5.7960000000000003</v>
      </c>
    </row>
    <row r="7840" spans="1:21" x14ac:dyDescent="0.25">
      <c r="A7840">
        <v>7839</v>
      </c>
      <c r="B7840" t="s">
        <v>9701</v>
      </c>
      <c r="C7840" s="1">
        <v>42272</v>
      </c>
      <c r="D7840" s="1">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x14ac:dyDescent="0.25">
      <c r="A7841">
        <v>7840</v>
      </c>
      <c r="B7841" t="s">
        <v>9702</v>
      </c>
      <c r="C7841" s="1">
        <v>41726</v>
      </c>
      <c r="D7841" s="1">
        <v>41731</v>
      </c>
      <c r="E7841" t="s">
        <v>49</v>
      </c>
      <c r="F7841" t="s">
        <v>5426</v>
      </c>
      <c r="G7841" t="s">
        <v>5427</v>
      </c>
      <c r="H7841" t="s">
        <v>25</v>
      </c>
      <c r="I7841" t="s">
        <v>26</v>
      </c>
      <c r="J7841" t="s">
        <v>1380</v>
      </c>
      <c r="K7841" t="s">
        <v>488</v>
      </c>
      <c r="L7841">
        <v>50315</v>
      </c>
      <c r="M7841" t="s">
        <v>104</v>
      </c>
      <c r="N7841" t="s">
        <v>171</v>
      </c>
      <c r="O7841" t="s">
        <v>45</v>
      </c>
      <c r="P7841" t="s">
        <v>172</v>
      </c>
      <c r="Q7841" t="s">
        <v>173</v>
      </c>
      <c r="R7841">
        <v>6.12</v>
      </c>
      <c r="S7841">
        <v>3</v>
      </c>
      <c r="T7841">
        <v>0</v>
      </c>
      <c r="U7841">
        <v>2.8763999999999998</v>
      </c>
    </row>
    <row r="7842" spans="1:21" x14ac:dyDescent="0.25">
      <c r="A7842">
        <v>7841</v>
      </c>
      <c r="B7842" t="s">
        <v>9702</v>
      </c>
      <c r="C7842" s="1">
        <v>41726</v>
      </c>
      <c r="D7842" s="1">
        <v>41731</v>
      </c>
      <c r="E7842" t="s">
        <v>49</v>
      </c>
      <c r="F7842" t="s">
        <v>5426</v>
      </c>
      <c r="G7842" t="s">
        <v>5427</v>
      </c>
      <c r="H7842" t="s">
        <v>25</v>
      </c>
      <c r="I7842" t="s">
        <v>26</v>
      </c>
      <c r="J7842" t="s">
        <v>1380</v>
      </c>
      <c r="K7842" t="s">
        <v>488</v>
      </c>
      <c r="L7842">
        <v>50315</v>
      </c>
      <c r="M7842" t="s">
        <v>104</v>
      </c>
      <c r="N7842" t="s">
        <v>4957</v>
      </c>
      <c r="O7842" t="s">
        <v>31</v>
      </c>
      <c r="P7842" t="s">
        <v>55</v>
      </c>
      <c r="Q7842" t="s">
        <v>4958</v>
      </c>
      <c r="R7842">
        <v>1184.72</v>
      </c>
      <c r="S7842">
        <v>4</v>
      </c>
      <c r="T7842">
        <v>0</v>
      </c>
      <c r="U7842">
        <v>106.62479999999999</v>
      </c>
    </row>
    <row r="7843" spans="1:21" x14ac:dyDescent="0.25">
      <c r="A7843">
        <v>7842</v>
      </c>
      <c r="B7843" t="s">
        <v>9703</v>
      </c>
      <c r="C7843" s="1">
        <v>42568</v>
      </c>
      <c r="D7843" s="1">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13.788</v>
      </c>
    </row>
    <row r="7844" spans="1:21" x14ac:dyDescent="0.25">
      <c r="A7844">
        <v>7843</v>
      </c>
      <c r="B7844" t="s">
        <v>9704</v>
      </c>
      <c r="C7844" s="1">
        <v>41748</v>
      </c>
      <c r="D7844" s="1">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v>
      </c>
      <c r="S7844">
        <v>3</v>
      </c>
      <c r="T7844">
        <v>0</v>
      </c>
      <c r="U7844">
        <v>26.702999999999999</v>
      </c>
    </row>
    <row r="7845" spans="1:21" x14ac:dyDescent="0.25">
      <c r="A7845">
        <v>7844</v>
      </c>
      <c r="B7845" t="s">
        <v>9704</v>
      </c>
      <c r="C7845" s="1">
        <v>41748</v>
      </c>
      <c r="D7845" s="1">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34.214399999999998</v>
      </c>
    </row>
    <row r="7846" spans="1:21" x14ac:dyDescent="0.25">
      <c r="A7846">
        <v>7845</v>
      </c>
      <c r="B7846" t="s">
        <v>9705</v>
      </c>
      <c r="C7846" s="1">
        <v>42937</v>
      </c>
      <c r="D7846" s="1">
        <v>42941</v>
      </c>
      <c r="E7846" t="s">
        <v>49</v>
      </c>
      <c r="F7846" t="s">
        <v>3583</v>
      </c>
      <c r="G7846" t="s">
        <v>3584</v>
      </c>
      <c r="H7846" t="s">
        <v>25</v>
      </c>
      <c r="I7846" t="s">
        <v>26</v>
      </c>
      <c r="J7846" t="s">
        <v>6223</v>
      </c>
      <c r="K7846" t="s">
        <v>103</v>
      </c>
      <c r="L7846">
        <v>78577</v>
      </c>
      <c r="M7846" t="s">
        <v>104</v>
      </c>
      <c r="N7846" t="s">
        <v>3814</v>
      </c>
      <c r="O7846" t="s">
        <v>31</v>
      </c>
      <c r="P7846" t="s">
        <v>55</v>
      </c>
      <c r="Q7846" t="s">
        <v>3815</v>
      </c>
      <c r="R7846">
        <v>124.404</v>
      </c>
      <c r="S7846">
        <v>4</v>
      </c>
      <c r="T7846">
        <v>0.3</v>
      </c>
      <c r="U7846">
        <v>-21.3264</v>
      </c>
    </row>
    <row r="7847" spans="1:21" x14ac:dyDescent="0.25">
      <c r="A7847">
        <v>7846</v>
      </c>
      <c r="B7847" t="s">
        <v>9706</v>
      </c>
      <c r="C7847" s="1">
        <v>42274</v>
      </c>
      <c r="D7847" s="1">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row>
    <row r="7848" spans="1:21" x14ac:dyDescent="0.25">
      <c r="A7848">
        <v>7847</v>
      </c>
      <c r="B7848" t="s">
        <v>9706</v>
      </c>
      <c r="C7848" s="1">
        <v>42274</v>
      </c>
      <c r="D7848" s="1">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row>
    <row r="7849" spans="1:21" x14ac:dyDescent="0.25">
      <c r="A7849">
        <v>7848</v>
      </c>
      <c r="B7849" t="s">
        <v>9707</v>
      </c>
      <c r="C7849" s="1">
        <v>42427</v>
      </c>
      <c r="D7849" s="1">
        <v>42431</v>
      </c>
      <c r="E7849" t="s">
        <v>49</v>
      </c>
      <c r="F7849" t="s">
        <v>3185</v>
      </c>
      <c r="G7849" t="s">
        <v>3186</v>
      </c>
      <c r="H7849" t="s">
        <v>25</v>
      </c>
      <c r="I7849" t="s">
        <v>26</v>
      </c>
      <c r="J7849" t="s">
        <v>183</v>
      </c>
      <c r="K7849" t="s">
        <v>103</v>
      </c>
      <c r="L7849">
        <v>77070</v>
      </c>
      <c r="M7849" t="s">
        <v>104</v>
      </c>
      <c r="N7849" t="s">
        <v>7441</v>
      </c>
      <c r="O7849" t="s">
        <v>31</v>
      </c>
      <c r="P7849" t="s">
        <v>64</v>
      </c>
      <c r="Q7849" t="s">
        <v>7442</v>
      </c>
      <c r="R7849">
        <v>16.192</v>
      </c>
      <c r="S7849">
        <v>2</v>
      </c>
      <c r="T7849">
        <v>0.6</v>
      </c>
      <c r="U7849">
        <v>-6.8815999999999997</v>
      </c>
    </row>
    <row r="7850" spans="1:21" x14ac:dyDescent="0.25">
      <c r="A7850">
        <v>7849</v>
      </c>
      <c r="B7850" t="s">
        <v>9708</v>
      </c>
      <c r="C7850" s="1">
        <v>42492</v>
      </c>
      <c r="D7850" s="1">
        <v>42496</v>
      </c>
      <c r="E7850" t="s">
        <v>49</v>
      </c>
      <c r="F7850" t="s">
        <v>4716</v>
      </c>
      <c r="G7850" t="s">
        <v>4717</v>
      </c>
      <c r="H7850" t="s">
        <v>25</v>
      </c>
      <c r="I7850" t="s">
        <v>26</v>
      </c>
      <c r="J7850" t="s">
        <v>3934</v>
      </c>
      <c r="K7850" t="s">
        <v>103</v>
      </c>
      <c r="L7850">
        <v>75061</v>
      </c>
      <c r="M7850" t="s">
        <v>104</v>
      </c>
      <c r="N7850" t="s">
        <v>6766</v>
      </c>
      <c r="O7850" t="s">
        <v>45</v>
      </c>
      <c r="P7850" t="s">
        <v>58</v>
      </c>
      <c r="Q7850" t="s">
        <v>6767</v>
      </c>
      <c r="R7850">
        <v>18.936</v>
      </c>
      <c r="S7850">
        <v>3</v>
      </c>
      <c r="T7850">
        <v>0.2</v>
      </c>
      <c r="U7850">
        <v>-3.7871999999999999</v>
      </c>
    </row>
    <row r="7851" spans="1:21" x14ac:dyDescent="0.25">
      <c r="A7851">
        <v>7850</v>
      </c>
      <c r="B7851" t="s">
        <v>9708</v>
      </c>
      <c r="C7851" s="1">
        <v>42492</v>
      </c>
      <c r="D7851" s="1">
        <v>42496</v>
      </c>
      <c r="E7851" t="s">
        <v>49</v>
      </c>
      <c r="F7851" t="s">
        <v>4716</v>
      </c>
      <c r="G7851" t="s">
        <v>4717</v>
      </c>
      <c r="H7851" t="s">
        <v>25</v>
      </c>
      <c r="I7851" t="s">
        <v>26</v>
      </c>
      <c r="J7851" t="s">
        <v>3934</v>
      </c>
      <c r="K7851" t="s">
        <v>103</v>
      </c>
      <c r="L7851">
        <v>75061</v>
      </c>
      <c r="M7851" t="s">
        <v>104</v>
      </c>
      <c r="N7851" t="s">
        <v>6410</v>
      </c>
      <c r="O7851" t="s">
        <v>45</v>
      </c>
      <c r="P7851" t="s">
        <v>58</v>
      </c>
      <c r="Q7851" t="s">
        <v>6411</v>
      </c>
      <c r="R7851">
        <v>12.672000000000001</v>
      </c>
      <c r="S7851">
        <v>3</v>
      </c>
      <c r="T7851">
        <v>0.2</v>
      </c>
      <c r="U7851">
        <v>-3.1680000000000001</v>
      </c>
    </row>
    <row r="7852" spans="1:21" x14ac:dyDescent="0.25">
      <c r="A7852">
        <v>7851</v>
      </c>
      <c r="B7852" t="s">
        <v>9708</v>
      </c>
      <c r="C7852" s="1">
        <v>42492</v>
      </c>
      <c r="D7852" s="1">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1" x14ac:dyDescent="0.25">
      <c r="A7853">
        <v>7852</v>
      </c>
      <c r="B7853" t="s">
        <v>9709</v>
      </c>
      <c r="C7853" s="1">
        <v>41982</v>
      </c>
      <c r="D7853" s="1">
        <v>41988</v>
      </c>
      <c r="E7853" t="s">
        <v>49</v>
      </c>
      <c r="F7853" t="s">
        <v>1145</v>
      </c>
      <c r="G7853" t="s">
        <v>1146</v>
      </c>
      <c r="H7853" t="s">
        <v>40</v>
      </c>
      <c r="I7853" t="s">
        <v>26</v>
      </c>
      <c r="J7853" t="s">
        <v>302</v>
      </c>
      <c r="K7853" t="s">
        <v>210</v>
      </c>
      <c r="L7853">
        <v>60653</v>
      </c>
      <c r="M7853" t="s">
        <v>104</v>
      </c>
      <c r="N7853" t="s">
        <v>7933</v>
      </c>
      <c r="O7853" t="s">
        <v>45</v>
      </c>
      <c r="P7853" t="s">
        <v>89</v>
      </c>
      <c r="Q7853" t="s">
        <v>7934</v>
      </c>
      <c r="R7853">
        <v>8.4480000000000004</v>
      </c>
      <c r="S7853">
        <v>2</v>
      </c>
      <c r="T7853">
        <v>0.2</v>
      </c>
      <c r="U7853">
        <v>2.9567999999999999</v>
      </c>
    </row>
    <row r="7854" spans="1:21" x14ac:dyDescent="0.25">
      <c r="A7854">
        <v>7853</v>
      </c>
      <c r="B7854" t="s">
        <v>9709</v>
      </c>
      <c r="C7854" s="1">
        <v>41982</v>
      </c>
      <c r="D7854" s="1">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20.388000000000002</v>
      </c>
      <c r="S7854">
        <v>2</v>
      </c>
      <c r="T7854">
        <v>0.8</v>
      </c>
      <c r="U7854">
        <v>-53.008800000000001</v>
      </c>
    </row>
    <row r="7855" spans="1:21" x14ac:dyDescent="0.25">
      <c r="A7855">
        <v>7854</v>
      </c>
      <c r="B7855" t="s">
        <v>9710</v>
      </c>
      <c r="C7855" s="1">
        <v>42363</v>
      </c>
      <c r="D7855" s="1">
        <v>42367</v>
      </c>
      <c r="E7855" t="s">
        <v>49</v>
      </c>
      <c r="F7855" t="s">
        <v>5261</v>
      </c>
      <c r="G7855" t="s">
        <v>5262</v>
      </c>
      <c r="H7855" t="s">
        <v>101</v>
      </c>
      <c r="I7855" t="s">
        <v>26</v>
      </c>
      <c r="J7855" t="s">
        <v>41</v>
      </c>
      <c r="K7855" t="s">
        <v>42</v>
      </c>
      <c r="L7855">
        <v>90049</v>
      </c>
      <c r="M7855" t="s">
        <v>43</v>
      </c>
      <c r="N7855" t="s">
        <v>4187</v>
      </c>
      <c r="O7855" t="s">
        <v>45</v>
      </c>
      <c r="P7855" t="s">
        <v>89</v>
      </c>
      <c r="Q7855" t="s">
        <v>4188</v>
      </c>
      <c r="R7855">
        <v>9.9600000000000009</v>
      </c>
      <c r="S7855">
        <v>2</v>
      </c>
      <c r="T7855">
        <v>0</v>
      </c>
      <c r="U7855">
        <v>4.8803999999999998</v>
      </c>
    </row>
    <row r="7856" spans="1:21" x14ac:dyDescent="0.25">
      <c r="A7856">
        <v>7855</v>
      </c>
      <c r="B7856" t="s">
        <v>9711</v>
      </c>
      <c r="C7856" s="1">
        <v>43076</v>
      </c>
      <c r="D7856" s="1">
        <v>43081</v>
      </c>
      <c r="E7856" t="s">
        <v>49</v>
      </c>
      <c r="F7856" t="s">
        <v>61</v>
      </c>
      <c r="G7856" t="s">
        <v>62</v>
      </c>
      <c r="H7856" t="s">
        <v>25</v>
      </c>
      <c r="I7856" t="s">
        <v>26</v>
      </c>
      <c r="J7856" t="s">
        <v>7626</v>
      </c>
      <c r="K7856" t="s">
        <v>1491</v>
      </c>
      <c r="L7856">
        <v>39401</v>
      </c>
      <c r="M7856" t="s">
        <v>29</v>
      </c>
      <c r="N7856" t="s">
        <v>5399</v>
      </c>
      <c r="O7856" t="s">
        <v>45</v>
      </c>
      <c r="P7856" t="s">
        <v>77</v>
      </c>
      <c r="Q7856" t="s">
        <v>5400</v>
      </c>
      <c r="R7856">
        <v>320.64</v>
      </c>
      <c r="S7856">
        <v>4</v>
      </c>
      <c r="T7856">
        <v>0</v>
      </c>
      <c r="U7856">
        <v>89.779200000000003</v>
      </c>
    </row>
    <row r="7857" spans="1:21" x14ac:dyDescent="0.25">
      <c r="A7857">
        <v>7856</v>
      </c>
      <c r="B7857" t="s">
        <v>9711</v>
      </c>
      <c r="C7857" s="1">
        <v>43076</v>
      </c>
      <c r="D7857" s="1">
        <v>43081</v>
      </c>
      <c r="E7857" t="s">
        <v>49</v>
      </c>
      <c r="F7857" t="s">
        <v>61</v>
      </c>
      <c r="G7857" t="s">
        <v>62</v>
      </c>
      <c r="H7857" t="s">
        <v>25</v>
      </c>
      <c r="I7857" t="s">
        <v>26</v>
      </c>
      <c r="J7857" t="s">
        <v>7626</v>
      </c>
      <c r="K7857" t="s">
        <v>1491</v>
      </c>
      <c r="L7857">
        <v>39401</v>
      </c>
      <c r="M7857" t="s">
        <v>29</v>
      </c>
      <c r="N7857" t="s">
        <v>845</v>
      </c>
      <c r="O7857" t="s">
        <v>70</v>
      </c>
      <c r="P7857" t="s">
        <v>160</v>
      </c>
      <c r="Q7857" t="s">
        <v>846</v>
      </c>
      <c r="R7857">
        <v>52</v>
      </c>
      <c r="S7857">
        <v>4</v>
      </c>
      <c r="T7857">
        <v>0</v>
      </c>
      <c r="U7857">
        <v>23.4</v>
      </c>
    </row>
    <row r="7858" spans="1:21" x14ac:dyDescent="0.25">
      <c r="A7858">
        <v>7857</v>
      </c>
      <c r="B7858" t="s">
        <v>9712</v>
      </c>
      <c r="C7858" s="1">
        <v>41789</v>
      </c>
      <c r="D7858" s="1">
        <v>41791</v>
      </c>
      <c r="E7858" t="s">
        <v>187</v>
      </c>
      <c r="F7858" t="s">
        <v>3648</v>
      </c>
      <c r="G7858" t="s">
        <v>3649</v>
      </c>
      <c r="H7858" t="s">
        <v>40</v>
      </c>
      <c r="I7858" t="s">
        <v>26</v>
      </c>
      <c r="J7858" t="s">
        <v>265</v>
      </c>
      <c r="K7858" t="s">
        <v>266</v>
      </c>
      <c r="L7858">
        <v>10024</v>
      </c>
      <c r="M7858" t="s">
        <v>147</v>
      </c>
      <c r="N7858" t="s">
        <v>5788</v>
      </c>
      <c r="O7858" t="s">
        <v>45</v>
      </c>
      <c r="P7858" t="s">
        <v>74</v>
      </c>
      <c r="Q7858" t="s">
        <v>5789</v>
      </c>
      <c r="R7858">
        <v>25.584</v>
      </c>
      <c r="S7858">
        <v>2</v>
      </c>
      <c r="T7858">
        <v>0.2</v>
      </c>
      <c r="U7858">
        <v>8.9543999999999997</v>
      </c>
    </row>
    <row r="7859" spans="1:21" x14ac:dyDescent="0.25">
      <c r="A7859">
        <v>7858</v>
      </c>
      <c r="B7859" t="s">
        <v>9712</v>
      </c>
      <c r="C7859" s="1">
        <v>41789</v>
      </c>
      <c r="D7859" s="1">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134.56</v>
      </c>
    </row>
    <row r="7860" spans="1:21" x14ac:dyDescent="0.25">
      <c r="A7860">
        <v>7859</v>
      </c>
      <c r="B7860" t="s">
        <v>9712</v>
      </c>
      <c r="C7860" s="1">
        <v>41789</v>
      </c>
      <c r="D7860" s="1">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v>
      </c>
      <c r="S7860">
        <v>3</v>
      </c>
      <c r="T7860">
        <v>0</v>
      </c>
      <c r="U7860">
        <v>77.863500000000002</v>
      </c>
    </row>
    <row r="7861" spans="1:21" x14ac:dyDescent="0.25">
      <c r="A7861">
        <v>7860</v>
      </c>
      <c r="B7861" t="s">
        <v>9712</v>
      </c>
      <c r="C7861" s="1">
        <v>41789</v>
      </c>
      <c r="D7861" s="1">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1" x14ac:dyDescent="0.25">
      <c r="A7862">
        <v>7861</v>
      </c>
      <c r="B7862" t="s">
        <v>9713</v>
      </c>
      <c r="C7862" s="1">
        <v>42796</v>
      </c>
      <c r="D7862" s="1">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18.527999999999999</v>
      </c>
      <c r="S7862">
        <v>4</v>
      </c>
      <c r="T7862">
        <v>0.7</v>
      </c>
      <c r="U7862">
        <v>-12.352</v>
      </c>
    </row>
    <row r="7863" spans="1:21" x14ac:dyDescent="0.25">
      <c r="A7863">
        <v>7862</v>
      </c>
      <c r="B7863" t="s">
        <v>9714</v>
      </c>
      <c r="C7863" s="1">
        <v>42289</v>
      </c>
      <c r="D7863" s="1">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3.4009999999999998</v>
      </c>
    </row>
    <row r="7864" spans="1:21" x14ac:dyDescent="0.25">
      <c r="A7864">
        <v>7863</v>
      </c>
      <c r="B7864" t="s">
        <v>9714</v>
      </c>
      <c r="C7864" s="1">
        <v>42289</v>
      </c>
      <c r="D7864" s="1">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x14ac:dyDescent="0.25">
      <c r="A7865">
        <v>7864</v>
      </c>
      <c r="B7865" t="s">
        <v>9715</v>
      </c>
      <c r="C7865" s="1">
        <v>42199</v>
      </c>
      <c r="D7865" s="1">
        <v>42204</v>
      </c>
      <c r="E7865" t="s">
        <v>22</v>
      </c>
      <c r="F7865" t="s">
        <v>5222</v>
      </c>
      <c r="G7865" t="s">
        <v>5223</v>
      </c>
      <c r="H7865" t="s">
        <v>25</v>
      </c>
      <c r="I7865" t="s">
        <v>26</v>
      </c>
      <c r="J7865" t="s">
        <v>1827</v>
      </c>
      <c r="K7865" t="s">
        <v>309</v>
      </c>
      <c r="L7865">
        <v>85204</v>
      </c>
      <c r="M7865" t="s">
        <v>43</v>
      </c>
      <c r="N7865" t="s">
        <v>1633</v>
      </c>
      <c r="O7865" t="s">
        <v>45</v>
      </c>
      <c r="P7865" t="s">
        <v>58</v>
      </c>
      <c r="Q7865" t="s">
        <v>1634</v>
      </c>
      <c r="R7865">
        <v>272.73599999999999</v>
      </c>
      <c r="S7865">
        <v>3</v>
      </c>
      <c r="T7865">
        <v>0.2</v>
      </c>
      <c r="U7865">
        <v>-64.774799999999999</v>
      </c>
    </row>
    <row r="7866" spans="1:21" x14ac:dyDescent="0.25">
      <c r="A7866">
        <v>7865</v>
      </c>
      <c r="B7866" t="s">
        <v>9715</v>
      </c>
      <c r="C7866" s="1">
        <v>42199</v>
      </c>
      <c r="D7866" s="1">
        <v>42204</v>
      </c>
      <c r="E7866" t="s">
        <v>22</v>
      </c>
      <c r="F7866" t="s">
        <v>5222</v>
      </c>
      <c r="G7866" t="s">
        <v>5223</v>
      </c>
      <c r="H7866" t="s">
        <v>25</v>
      </c>
      <c r="I7866" t="s">
        <v>26</v>
      </c>
      <c r="J7866" t="s">
        <v>1827</v>
      </c>
      <c r="K7866" t="s">
        <v>309</v>
      </c>
      <c r="L7866">
        <v>85204</v>
      </c>
      <c r="M7866" t="s">
        <v>43</v>
      </c>
      <c r="N7866" t="s">
        <v>9716</v>
      </c>
      <c r="O7866" t="s">
        <v>45</v>
      </c>
      <c r="P7866" t="s">
        <v>89</v>
      </c>
      <c r="Q7866" t="s">
        <v>9717</v>
      </c>
      <c r="R7866">
        <v>18.495999999999999</v>
      </c>
      <c r="S7866">
        <v>4</v>
      </c>
      <c r="T7866">
        <v>0.2</v>
      </c>
      <c r="U7866">
        <v>6.7047999999999996</v>
      </c>
    </row>
    <row r="7867" spans="1:21" x14ac:dyDescent="0.25">
      <c r="A7867">
        <v>7866</v>
      </c>
      <c r="B7867" t="s">
        <v>9715</v>
      </c>
      <c r="C7867" s="1">
        <v>42199</v>
      </c>
      <c r="D7867" s="1">
        <v>42204</v>
      </c>
      <c r="E7867" t="s">
        <v>22</v>
      </c>
      <c r="F7867" t="s">
        <v>5222</v>
      </c>
      <c r="G7867" t="s">
        <v>5223</v>
      </c>
      <c r="H7867" t="s">
        <v>25</v>
      </c>
      <c r="I7867" t="s">
        <v>26</v>
      </c>
      <c r="J7867" t="s">
        <v>1827</v>
      </c>
      <c r="K7867" t="s">
        <v>309</v>
      </c>
      <c r="L7867">
        <v>85204</v>
      </c>
      <c r="M7867" t="s">
        <v>43</v>
      </c>
      <c r="N7867" t="s">
        <v>687</v>
      </c>
      <c r="O7867" t="s">
        <v>31</v>
      </c>
      <c r="P7867" t="s">
        <v>35</v>
      </c>
      <c r="Q7867" t="s">
        <v>688</v>
      </c>
      <c r="R7867">
        <v>441.92</v>
      </c>
      <c r="S7867">
        <v>2</v>
      </c>
      <c r="T7867">
        <v>0.2</v>
      </c>
      <c r="U7867">
        <v>49.716000000000001</v>
      </c>
    </row>
    <row r="7868" spans="1:21" x14ac:dyDescent="0.25">
      <c r="A7868">
        <v>7867</v>
      </c>
      <c r="B7868" t="s">
        <v>9715</v>
      </c>
      <c r="C7868" s="1">
        <v>42199</v>
      </c>
      <c r="D7868" s="1">
        <v>42204</v>
      </c>
      <c r="E7868" t="s">
        <v>22</v>
      </c>
      <c r="F7868" t="s">
        <v>5222</v>
      </c>
      <c r="G7868" t="s">
        <v>5223</v>
      </c>
      <c r="H7868" t="s">
        <v>25</v>
      </c>
      <c r="I7868" t="s">
        <v>26</v>
      </c>
      <c r="J7868" t="s">
        <v>1827</v>
      </c>
      <c r="K7868" t="s">
        <v>309</v>
      </c>
      <c r="L7868">
        <v>85204</v>
      </c>
      <c r="M7868" t="s">
        <v>43</v>
      </c>
      <c r="N7868" t="s">
        <v>6705</v>
      </c>
      <c r="O7868" t="s">
        <v>31</v>
      </c>
      <c r="P7868" t="s">
        <v>32</v>
      </c>
      <c r="Q7868" t="s">
        <v>6706</v>
      </c>
      <c r="R7868">
        <v>127.764</v>
      </c>
      <c r="S7868">
        <v>6</v>
      </c>
      <c r="T7868">
        <v>0.7</v>
      </c>
      <c r="U7868">
        <v>-191.64599999999999</v>
      </c>
    </row>
    <row r="7869" spans="1:21" x14ac:dyDescent="0.25">
      <c r="A7869">
        <v>7868</v>
      </c>
      <c r="B7869" t="s">
        <v>9718</v>
      </c>
      <c r="C7869" s="1">
        <v>41962</v>
      </c>
      <c r="D7869" s="1">
        <v>41967</v>
      </c>
      <c r="E7869" t="s">
        <v>22</v>
      </c>
      <c r="F7869" t="s">
        <v>7679</v>
      </c>
      <c r="G7869" t="s">
        <v>7680</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1" x14ac:dyDescent="0.25">
      <c r="A7870">
        <v>7869</v>
      </c>
      <c r="B7870" t="s">
        <v>9719</v>
      </c>
      <c r="C7870" s="1">
        <v>42517</v>
      </c>
      <c r="D7870" s="1">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1" x14ac:dyDescent="0.25">
      <c r="A7871">
        <v>7870</v>
      </c>
      <c r="B7871" t="s">
        <v>9720</v>
      </c>
      <c r="C7871" s="1">
        <v>42919</v>
      </c>
      <c r="D7871" s="1">
        <v>42925</v>
      </c>
      <c r="E7871" t="s">
        <v>49</v>
      </c>
      <c r="F7871" t="s">
        <v>5949</v>
      </c>
      <c r="G7871" t="s">
        <v>5950</v>
      </c>
      <c r="H7871" t="s">
        <v>25</v>
      </c>
      <c r="I7871" t="s">
        <v>26</v>
      </c>
      <c r="J7871" t="s">
        <v>1525</v>
      </c>
      <c r="K7871" t="s">
        <v>87</v>
      </c>
      <c r="L7871">
        <v>28540</v>
      </c>
      <c r="M7871" t="s">
        <v>29</v>
      </c>
      <c r="N7871" t="s">
        <v>245</v>
      </c>
      <c r="O7871" t="s">
        <v>70</v>
      </c>
      <c r="P7871" t="s">
        <v>160</v>
      </c>
      <c r="Q7871" t="s">
        <v>246</v>
      </c>
      <c r="R7871">
        <v>24</v>
      </c>
      <c r="S7871">
        <v>2</v>
      </c>
      <c r="T7871">
        <v>0.2</v>
      </c>
      <c r="U7871">
        <v>-2.7</v>
      </c>
    </row>
    <row r="7872" spans="1:21" x14ac:dyDescent="0.25">
      <c r="A7872">
        <v>7871</v>
      </c>
      <c r="B7872" t="s">
        <v>9721</v>
      </c>
      <c r="C7872" s="1">
        <v>43003</v>
      </c>
      <c r="D7872" s="1">
        <v>43007</v>
      </c>
      <c r="E7872" t="s">
        <v>49</v>
      </c>
      <c r="F7872" t="s">
        <v>6019</v>
      </c>
      <c r="G7872" t="s">
        <v>6020</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1" x14ac:dyDescent="0.25">
      <c r="A7873">
        <v>7872</v>
      </c>
      <c r="B7873" t="s">
        <v>9722</v>
      </c>
      <c r="C7873" s="1">
        <v>42646</v>
      </c>
      <c r="D7873" s="1">
        <v>42650</v>
      </c>
      <c r="E7873" t="s">
        <v>49</v>
      </c>
      <c r="F7873" t="s">
        <v>5610</v>
      </c>
      <c r="G7873" t="s">
        <v>5611</v>
      </c>
      <c r="H7873" t="s">
        <v>101</v>
      </c>
      <c r="I7873" t="s">
        <v>26</v>
      </c>
      <c r="J7873" t="s">
        <v>8476</v>
      </c>
      <c r="K7873" t="s">
        <v>42</v>
      </c>
      <c r="L7873">
        <v>92630</v>
      </c>
      <c r="M7873" t="s">
        <v>43</v>
      </c>
      <c r="N7873" t="s">
        <v>2505</v>
      </c>
      <c r="O7873" t="s">
        <v>45</v>
      </c>
      <c r="P7873" t="s">
        <v>46</v>
      </c>
      <c r="Q7873" t="s">
        <v>2506</v>
      </c>
      <c r="R7873">
        <v>6.16</v>
      </c>
      <c r="S7873">
        <v>2</v>
      </c>
      <c r="T7873">
        <v>0</v>
      </c>
      <c r="U7873">
        <v>2.9567999999999999</v>
      </c>
    </row>
    <row r="7874" spans="1:21" x14ac:dyDescent="0.25">
      <c r="A7874">
        <v>7873</v>
      </c>
      <c r="B7874" t="s">
        <v>9722</v>
      </c>
      <c r="C7874" s="1">
        <v>42646</v>
      </c>
      <c r="D7874" s="1">
        <v>42650</v>
      </c>
      <c r="E7874" t="s">
        <v>49</v>
      </c>
      <c r="F7874" t="s">
        <v>5610</v>
      </c>
      <c r="G7874" t="s">
        <v>5611</v>
      </c>
      <c r="H7874" t="s">
        <v>101</v>
      </c>
      <c r="I7874" t="s">
        <v>26</v>
      </c>
      <c r="J7874" t="s">
        <v>8476</v>
      </c>
      <c r="K7874" t="s">
        <v>42</v>
      </c>
      <c r="L7874">
        <v>92630</v>
      </c>
      <c r="M7874" t="s">
        <v>43</v>
      </c>
      <c r="N7874" t="s">
        <v>532</v>
      </c>
      <c r="O7874" t="s">
        <v>31</v>
      </c>
      <c r="P7874" t="s">
        <v>35</v>
      </c>
      <c r="Q7874" t="s">
        <v>533</v>
      </c>
      <c r="R7874">
        <v>915.13599999999997</v>
      </c>
      <c r="S7874">
        <v>4</v>
      </c>
      <c r="T7874">
        <v>0.2</v>
      </c>
      <c r="U7874">
        <v>102.9528</v>
      </c>
    </row>
    <row r="7875" spans="1:21" x14ac:dyDescent="0.25">
      <c r="A7875">
        <v>7874</v>
      </c>
      <c r="B7875" t="s">
        <v>9722</v>
      </c>
      <c r="C7875" s="1">
        <v>42646</v>
      </c>
      <c r="D7875" s="1">
        <v>42650</v>
      </c>
      <c r="E7875" t="s">
        <v>49</v>
      </c>
      <c r="F7875" t="s">
        <v>5610</v>
      </c>
      <c r="G7875" t="s">
        <v>5611</v>
      </c>
      <c r="H7875" t="s">
        <v>101</v>
      </c>
      <c r="I7875" t="s">
        <v>26</v>
      </c>
      <c r="J7875" t="s">
        <v>8476</v>
      </c>
      <c r="K7875" t="s">
        <v>42</v>
      </c>
      <c r="L7875">
        <v>92630</v>
      </c>
      <c r="M7875" t="s">
        <v>43</v>
      </c>
      <c r="N7875" t="s">
        <v>6595</v>
      </c>
      <c r="O7875" t="s">
        <v>45</v>
      </c>
      <c r="P7875" t="s">
        <v>89</v>
      </c>
      <c r="Q7875" t="s">
        <v>6596</v>
      </c>
      <c r="R7875">
        <v>8.56</v>
      </c>
      <c r="S7875">
        <v>2</v>
      </c>
      <c r="T7875">
        <v>0</v>
      </c>
      <c r="U7875">
        <v>3.8519999999999999</v>
      </c>
    </row>
    <row r="7876" spans="1:21" x14ac:dyDescent="0.25">
      <c r="A7876">
        <v>7875</v>
      </c>
      <c r="B7876" t="s">
        <v>9722</v>
      </c>
      <c r="C7876" s="1">
        <v>42646</v>
      </c>
      <c r="D7876" s="1">
        <v>42650</v>
      </c>
      <c r="E7876" t="s">
        <v>49</v>
      </c>
      <c r="F7876" t="s">
        <v>5610</v>
      </c>
      <c r="G7876" t="s">
        <v>5611</v>
      </c>
      <c r="H7876" t="s">
        <v>101</v>
      </c>
      <c r="I7876" t="s">
        <v>26</v>
      </c>
      <c r="J7876" t="s">
        <v>8476</v>
      </c>
      <c r="K7876" t="s">
        <v>42</v>
      </c>
      <c r="L7876">
        <v>92630</v>
      </c>
      <c r="M7876" t="s">
        <v>43</v>
      </c>
      <c r="N7876" t="s">
        <v>4757</v>
      </c>
      <c r="O7876" t="s">
        <v>45</v>
      </c>
      <c r="P7876" t="s">
        <v>89</v>
      </c>
      <c r="Q7876" t="s">
        <v>4758</v>
      </c>
      <c r="R7876">
        <v>97.82</v>
      </c>
      <c r="S7876">
        <v>2</v>
      </c>
      <c r="T7876">
        <v>0</v>
      </c>
      <c r="U7876">
        <v>45.9754</v>
      </c>
    </row>
    <row r="7877" spans="1:21" x14ac:dyDescent="0.25">
      <c r="A7877">
        <v>7876</v>
      </c>
      <c r="B7877" t="s">
        <v>9723</v>
      </c>
      <c r="C7877" s="1">
        <v>42987</v>
      </c>
      <c r="D7877" s="1">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31.103999999999999</v>
      </c>
      <c r="S7877">
        <v>6</v>
      </c>
      <c r="T7877">
        <v>0.2</v>
      </c>
      <c r="U7877">
        <v>11.2752</v>
      </c>
    </row>
    <row r="7878" spans="1:21" x14ac:dyDescent="0.25">
      <c r="A7878">
        <v>7877</v>
      </c>
      <c r="B7878" t="s">
        <v>9723</v>
      </c>
      <c r="C7878" s="1">
        <v>42987</v>
      </c>
      <c r="D7878" s="1">
        <v>42993</v>
      </c>
      <c r="E7878" t="s">
        <v>49</v>
      </c>
      <c r="F7878" t="s">
        <v>3864</v>
      </c>
      <c r="G7878" t="s">
        <v>3865</v>
      </c>
      <c r="H7878" t="s">
        <v>40</v>
      </c>
      <c r="I7878" t="s">
        <v>26</v>
      </c>
      <c r="J7878" t="s">
        <v>418</v>
      </c>
      <c r="K7878" t="s">
        <v>419</v>
      </c>
      <c r="L7878">
        <v>97206</v>
      </c>
      <c r="M7878" t="s">
        <v>43</v>
      </c>
      <c r="N7878" t="s">
        <v>9167</v>
      </c>
      <c r="O7878" t="s">
        <v>45</v>
      </c>
      <c r="P7878" t="s">
        <v>77</v>
      </c>
      <c r="Q7878" t="s">
        <v>9168</v>
      </c>
      <c r="R7878">
        <v>11.176</v>
      </c>
      <c r="S7878">
        <v>1</v>
      </c>
      <c r="T7878">
        <v>0.2</v>
      </c>
      <c r="U7878">
        <v>0.83819999999999995</v>
      </c>
    </row>
    <row r="7879" spans="1:21" x14ac:dyDescent="0.25">
      <c r="A7879">
        <v>7878</v>
      </c>
      <c r="B7879" t="s">
        <v>9724</v>
      </c>
      <c r="C7879" s="1">
        <v>42075</v>
      </c>
      <c r="D7879" s="1">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row>
    <row r="7880" spans="1:21" x14ac:dyDescent="0.25">
      <c r="A7880">
        <v>7879</v>
      </c>
      <c r="B7880" t="s">
        <v>9725</v>
      </c>
      <c r="C7880" s="1">
        <v>42703</v>
      </c>
      <c r="D7880" s="1">
        <v>42708</v>
      </c>
      <c r="E7880" t="s">
        <v>22</v>
      </c>
      <c r="F7880" t="s">
        <v>6000</v>
      </c>
      <c r="G7880" t="s">
        <v>6001</v>
      </c>
      <c r="H7880" t="s">
        <v>101</v>
      </c>
      <c r="I7880" t="s">
        <v>26</v>
      </c>
      <c r="J7880" t="s">
        <v>455</v>
      </c>
      <c r="K7880" t="s">
        <v>210</v>
      </c>
      <c r="L7880">
        <v>60505</v>
      </c>
      <c r="M7880" t="s">
        <v>104</v>
      </c>
      <c r="N7880" t="s">
        <v>9350</v>
      </c>
      <c r="O7880" t="s">
        <v>31</v>
      </c>
      <c r="P7880" t="s">
        <v>64</v>
      </c>
      <c r="Q7880" t="s">
        <v>9351</v>
      </c>
      <c r="R7880">
        <v>242.17599999999999</v>
      </c>
      <c r="S7880">
        <v>4</v>
      </c>
      <c r="T7880">
        <v>0.6</v>
      </c>
      <c r="U7880">
        <v>-302.72000000000003</v>
      </c>
    </row>
    <row r="7881" spans="1:21" x14ac:dyDescent="0.25">
      <c r="A7881">
        <v>7880</v>
      </c>
      <c r="B7881" t="s">
        <v>9726</v>
      </c>
      <c r="C7881" s="1">
        <v>42535</v>
      </c>
      <c r="D7881" s="1">
        <v>42542</v>
      </c>
      <c r="E7881" t="s">
        <v>49</v>
      </c>
      <c r="F7881" t="s">
        <v>399</v>
      </c>
      <c r="G7881" t="s">
        <v>400</v>
      </c>
      <c r="H7881" t="s">
        <v>40</v>
      </c>
      <c r="I7881" t="s">
        <v>26</v>
      </c>
      <c r="J7881" t="s">
        <v>145</v>
      </c>
      <c r="K7881" t="s">
        <v>146</v>
      </c>
      <c r="L7881">
        <v>19140</v>
      </c>
      <c r="M7881" t="s">
        <v>147</v>
      </c>
      <c r="N7881" t="s">
        <v>7504</v>
      </c>
      <c r="O7881" t="s">
        <v>31</v>
      </c>
      <c r="P7881" t="s">
        <v>55</v>
      </c>
      <c r="Q7881" t="s">
        <v>7505</v>
      </c>
      <c r="R7881">
        <v>337.17599999999999</v>
      </c>
      <c r="S7881">
        <v>2</v>
      </c>
      <c r="T7881">
        <v>0.4</v>
      </c>
      <c r="U7881">
        <v>-118.0116</v>
      </c>
    </row>
    <row r="7882" spans="1:21" x14ac:dyDescent="0.25">
      <c r="A7882">
        <v>7881</v>
      </c>
      <c r="B7882" t="s">
        <v>9727</v>
      </c>
      <c r="C7882" s="1">
        <v>43072</v>
      </c>
      <c r="D7882" s="1">
        <v>43075</v>
      </c>
      <c r="E7882" t="s">
        <v>22</v>
      </c>
      <c r="F7882" t="s">
        <v>453</v>
      </c>
      <c r="G7882" t="s">
        <v>454</v>
      </c>
      <c r="H7882" t="s">
        <v>25</v>
      </c>
      <c r="I7882" t="s">
        <v>26</v>
      </c>
      <c r="J7882" t="s">
        <v>7008</v>
      </c>
      <c r="K7882" t="s">
        <v>456</v>
      </c>
      <c r="L7882">
        <v>80229</v>
      </c>
      <c r="M7882" t="s">
        <v>43</v>
      </c>
      <c r="N7882" t="s">
        <v>1743</v>
      </c>
      <c r="O7882" t="s">
        <v>45</v>
      </c>
      <c r="P7882" t="s">
        <v>67</v>
      </c>
      <c r="Q7882" t="s">
        <v>1744</v>
      </c>
      <c r="R7882">
        <v>13.343999999999999</v>
      </c>
      <c r="S7882">
        <v>6</v>
      </c>
      <c r="T7882">
        <v>0.2</v>
      </c>
      <c r="U7882">
        <v>1.0007999999999999</v>
      </c>
    </row>
    <row r="7883" spans="1:21" x14ac:dyDescent="0.25">
      <c r="A7883">
        <v>7882</v>
      </c>
      <c r="B7883" t="s">
        <v>9727</v>
      </c>
      <c r="C7883" s="1">
        <v>43072</v>
      </c>
      <c r="D7883" s="1">
        <v>43075</v>
      </c>
      <c r="E7883" t="s">
        <v>22</v>
      </c>
      <c r="F7883" t="s">
        <v>453</v>
      </c>
      <c r="G7883" t="s">
        <v>454</v>
      </c>
      <c r="H7883" t="s">
        <v>25</v>
      </c>
      <c r="I7883" t="s">
        <v>26</v>
      </c>
      <c r="J7883" t="s">
        <v>7008</v>
      </c>
      <c r="K7883" t="s">
        <v>456</v>
      </c>
      <c r="L7883">
        <v>80229</v>
      </c>
      <c r="M7883" t="s">
        <v>43</v>
      </c>
      <c r="N7883" t="s">
        <v>4391</v>
      </c>
      <c r="O7883" t="s">
        <v>70</v>
      </c>
      <c r="P7883" t="s">
        <v>160</v>
      </c>
      <c r="Q7883" t="s">
        <v>4392</v>
      </c>
      <c r="R7883">
        <v>76.751999999999995</v>
      </c>
      <c r="S7883">
        <v>6</v>
      </c>
      <c r="T7883">
        <v>0.2</v>
      </c>
      <c r="U7883">
        <v>10.5534</v>
      </c>
    </row>
    <row r="7884" spans="1:21" x14ac:dyDescent="0.25">
      <c r="A7884">
        <v>7883</v>
      </c>
      <c r="B7884" t="s">
        <v>9727</v>
      </c>
      <c r="C7884" s="1">
        <v>43072</v>
      </c>
      <c r="D7884" s="1">
        <v>43075</v>
      </c>
      <c r="E7884" t="s">
        <v>22</v>
      </c>
      <c r="F7884" t="s">
        <v>453</v>
      </c>
      <c r="G7884" t="s">
        <v>454</v>
      </c>
      <c r="H7884" t="s">
        <v>25</v>
      </c>
      <c r="I7884" t="s">
        <v>26</v>
      </c>
      <c r="J7884" t="s">
        <v>7008</v>
      </c>
      <c r="K7884" t="s">
        <v>456</v>
      </c>
      <c r="L7884">
        <v>80229</v>
      </c>
      <c r="M7884" t="s">
        <v>43</v>
      </c>
      <c r="N7884" t="s">
        <v>4391</v>
      </c>
      <c r="O7884" t="s">
        <v>70</v>
      </c>
      <c r="P7884" t="s">
        <v>160</v>
      </c>
      <c r="Q7884" t="s">
        <v>4392</v>
      </c>
      <c r="R7884">
        <v>102.336</v>
      </c>
      <c r="S7884">
        <v>8</v>
      </c>
      <c r="T7884">
        <v>0.2</v>
      </c>
      <c r="U7884">
        <v>14.071199999999999</v>
      </c>
    </row>
    <row r="7885" spans="1:21" x14ac:dyDescent="0.25">
      <c r="A7885">
        <v>7884</v>
      </c>
      <c r="B7885" t="s">
        <v>9727</v>
      </c>
      <c r="C7885" s="1">
        <v>43072</v>
      </c>
      <c r="D7885" s="1">
        <v>43075</v>
      </c>
      <c r="E7885" t="s">
        <v>22</v>
      </c>
      <c r="F7885" t="s">
        <v>453</v>
      </c>
      <c r="G7885" t="s">
        <v>454</v>
      </c>
      <c r="H7885" t="s">
        <v>25</v>
      </c>
      <c r="I7885" t="s">
        <v>26</v>
      </c>
      <c r="J7885" t="s">
        <v>7008</v>
      </c>
      <c r="K7885" t="s">
        <v>456</v>
      </c>
      <c r="L7885">
        <v>80229</v>
      </c>
      <c r="M7885" t="s">
        <v>43</v>
      </c>
      <c r="N7885" t="s">
        <v>5838</v>
      </c>
      <c r="O7885" t="s">
        <v>45</v>
      </c>
      <c r="P7885" t="s">
        <v>89</v>
      </c>
      <c r="Q7885" t="s">
        <v>5839</v>
      </c>
      <c r="R7885">
        <v>10.32</v>
      </c>
      <c r="S7885">
        <v>2</v>
      </c>
      <c r="T7885">
        <v>0.2</v>
      </c>
      <c r="U7885">
        <v>3.7410000000000001</v>
      </c>
    </row>
    <row r="7886" spans="1:21" x14ac:dyDescent="0.25">
      <c r="A7886">
        <v>7885</v>
      </c>
      <c r="B7886" t="s">
        <v>9727</v>
      </c>
      <c r="C7886" s="1">
        <v>43072</v>
      </c>
      <c r="D7886" s="1">
        <v>43075</v>
      </c>
      <c r="E7886" t="s">
        <v>22</v>
      </c>
      <c r="F7886" t="s">
        <v>453</v>
      </c>
      <c r="G7886" t="s">
        <v>454</v>
      </c>
      <c r="H7886" t="s">
        <v>25</v>
      </c>
      <c r="I7886" t="s">
        <v>26</v>
      </c>
      <c r="J7886" t="s">
        <v>7008</v>
      </c>
      <c r="K7886" t="s">
        <v>456</v>
      </c>
      <c r="L7886">
        <v>80229</v>
      </c>
      <c r="M7886" t="s">
        <v>43</v>
      </c>
      <c r="N7886" t="s">
        <v>6836</v>
      </c>
      <c r="O7886" t="s">
        <v>45</v>
      </c>
      <c r="P7886" t="s">
        <v>578</v>
      </c>
      <c r="Q7886" t="s">
        <v>6837</v>
      </c>
      <c r="R7886">
        <v>47.32</v>
      </c>
      <c r="S7886">
        <v>7</v>
      </c>
      <c r="T7886">
        <v>0.2</v>
      </c>
      <c r="U7886">
        <v>5.915</v>
      </c>
    </row>
    <row r="7887" spans="1:21" x14ac:dyDescent="0.25">
      <c r="A7887">
        <v>7886</v>
      </c>
      <c r="B7887" t="s">
        <v>9727</v>
      </c>
      <c r="C7887" s="1">
        <v>43072</v>
      </c>
      <c r="D7887" s="1">
        <v>43075</v>
      </c>
      <c r="E7887" t="s">
        <v>22</v>
      </c>
      <c r="F7887" t="s">
        <v>453</v>
      </c>
      <c r="G7887" t="s">
        <v>454</v>
      </c>
      <c r="H7887" t="s">
        <v>25</v>
      </c>
      <c r="I7887" t="s">
        <v>26</v>
      </c>
      <c r="J7887" t="s">
        <v>7008</v>
      </c>
      <c r="K7887" t="s">
        <v>456</v>
      </c>
      <c r="L7887">
        <v>80229</v>
      </c>
      <c r="M7887" t="s">
        <v>43</v>
      </c>
      <c r="N7887" t="s">
        <v>923</v>
      </c>
      <c r="O7887" t="s">
        <v>31</v>
      </c>
      <c r="P7887" t="s">
        <v>64</v>
      </c>
      <c r="Q7887" t="s">
        <v>924</v>
      </c>
      <c r="R7887">
        <v>23.376000000000001</v>
      </c>
      <c r="S7887">
        <v>3</v>
      </c>
      <c r="T7887">
        <v>0.2</v>
      </c>
      <c r="U7887">
        <v>7.0128000000000004</v>
      </c>
    </row>
    <row r="7888" spans="1:21" x14ac:dyDescent="0.25">
      <c r="A7888">
        <v>7887</v>
      </c>
      <c r="B7888" t="s">
        <v>9727</v>
      </c>
      <c r="C7888" s="1">
        <v>43072</v>
      </c>
      <c r="D7888" s="1">
        <v>43075</v>
      </c>
      <c r="E7888" t="s">
        <v>22</v>
      </c>
      <c r="F7888" t="s">
        <v>453</v>
      </c>
      <c r="G7888" t="s">
        <v>454</v>
      </c>
      <c r="H7888" t="s">
        <v>25</v>
      </c>
      <c r="I7888" t="s">
        <v>26</v>
      </c>
      <c r="J7888" t="s">
        <v>7008</v>
      </c>
      <c r="K7888" t="s">
        <v>456</v>
      </c>
      <c r="L7888">
        <v>80229</v>
      </c>
      <c r="M7888" t="s">
        <v>43</v>
      </c>
      <c r="N7888" t="s">
        <v>3964</v>
      </c>
      <c r="O7888" t="s">
        <v>31</v>
      </c>
      <c r="P7888" t="s">
        <v>64</v>
      </c>
      <c r="Q7888" t="s">
        <v>3965</v>
      </c>
      <c r="R7888">
        <v>16.72</v>
      </c>
      <c r="S7888">
        <v>5</v>
      </c>
      <c r="T7888">
        <v>0.2</v>
      </c>
      <c r="U7888">
        <v>3.3439999999999999</v>
      </c>
    </row>
    <row r="7889" spans="1:21" x14ac:dyDescent="0.25">
      <c r="A7889">
        <v>7888</v>
      </c>
      <c r="B7889" t="s">
        <v>9727</v>
      </c>
      <c r="C7889" s="1">
        <v>43072</v>
      </c>
      <c r="D7889" s="1">
        <v>43075</v>
      </c>
      <c r="E7889" t="s">
        <v>22</v>
      </c>
      <c r="F7889" t="s">
        <v>453</v>
      </c>
      <c r="G7889" t="s">
        <v>454</v>
      </c>
      <c r="H7889" t="s">
        <v>25</v>
      </c>
      <c r="I7889" t="s">
        <v>26</v>
      </c>
      <c r="J7889" t="s">
        <v>7008</v>
      </c>
      <c r="K7889" t="s">
        <v>456</v>
      </c>
      <c r="L7889">
        <v>80229</v>
      </c>
      <c r="M7889" t="s">
        <v>43</v>
      </c>
      <c r="N7889" t="s">
        <v>7441</v>
      </c>
      <c r="O7889" t="s">
        <v>31</v>
      </c>
      <c r="P7889" t="s">
        <v>64</v>
      </c>
      <c r="Q7889" t="s">
        <v>7442</v>
      </c>
      <c r="R7889">
        <v>16.192</v>
      </c>
      <c r="S7889">
        <v>1</v>
      </c>
      <c r="T7889">
        <v>0.2</v>
      </c>
      <c r="U7889">
        <v>4.6551999999999998</v>
      </c>
    </row>
    <row r="7890" spans="1:21" x14ac:dyDescent="0.25">
      <c r="A7890">
        <v>7889</v>
      </c>
      <c r="B7890" t="s">
        <v>9728</v>
      </c>
      <c r="C7890" s="1">
        <v>42598</v>
      </c>
      <c r="D7890" s="1">
        <v>42604</v>
      </c>
      <c r="E7890" t="s">
        <v>49</v>
      </c>
      <c r="F7890" t="s">
        <v>1631</v>
      </c>
      <c r="G7890" t="s">
        <v>1632</v>
      </c>
      <c r="H7890" t="s">
        <v>25</v>
      </c>
      <c r="I7890" t="s">
        <v>26</v>
      </c>
      <c r="J7890" t="s">
        <v>9729</v>
      </c>
      <c r="K7890" t="s">
        <v>42</v>
      </c>
      <c r="L7890">
        <v>95616</v>
      </c>
      <c r="M7890" t="s">
        <v>43</v>
      </c>
      <c r="N7890" t="s">
        <v>2785</v>
      </c>
      <c r="O7890" t="s">
        <v>45</v>
      </c>
      <c r="P7890" t="s">
        <v>89</v>
      </c>
      <c r="Q7890" t="s">
        <v>2786</v>
      </c>
      <c r="R7890">
        <v>32.4</v>
      </c>
      <c r="S7890">
        <v>5</v>
      </c>
      <c r="T7890">
        <v>0</v>
      </c>
      <c r="U7890">
        <v>15.552</v>
      </c>
    </row>
    <row r="7891" spans="1:21" x14ac:dyDescent="0.25">
      <c r="A7891">
        <v>7890</v>
      </c>
      <c r="B7891" t="s">
        <v>9730</v>
      </c>
      <c r="C7891" s="1">
        <v>42729</v>
      </c>
      <c r="D7891" s="1">
        <v>42733</v>
      </c>
      <c r="E7891" t="s">
        <v>49</v>
      </c>
      <c r="F7891" t="s">
        <v>8656</v>
      </c>
      <c r="G7891" t="s">
        <v>8657</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x14ac:dyDescent="0.25">
      <c r="A7892">
        <v>7891</v>
      </c>
      <c r="B7892" t="s">
        <v>9730</v>
      </c>
      <c r="C7892" s="1">
        <v>42729</v>
      </c>
      <c r="D7892" s="1">
        <v>42733</v>
      </c>
      <c r="E7892" t="s">
        <v>49</v>
      </c>
      <c r="F7892" t="s">
        <v>8656</v>
      </c>
      <c r="G7892" t="s">
        <v>8657</v>
      </c>
      <c r="H7892" t="s">
        <v>25</v>
      </c>
      <c r="I7892" t="s">
        <v>26</v>
      </c>
      <c r="J7892" t="s">
        <v>1710</v>
      </c>
      <c r="K7892" t="s">
        <v>1711</v>
      </c>
      <c r="L7892">
        <v>72701</v>
      </c>
      <c r="M7892" t="s">
        <v>29</v>
      </c>
      <c r="N7892" t="s">
        <v>2548</v>
      </c>
      <c r="O7892" t="s">
        <v>70</v>
      </c>
      <c r="P7892" t="s">
        <v>160</v>
      </c>
      <c r="Q7892" t="s">
        <v>2549</v>
      </c>
      <c r="R7892">
        <v>399.98</v>
      </c>
      <c r="S7892">
        <v>2</v>
      </c>
      <c r="T7892">
        <v>0</v>
      </c>
      <c r="U7892">
        <v>171.9914</v>
      </c>
    </row>
    <row r="7893" spans="1:21" x14ac:dyDescent="0.25">
      <c r="A7893">
        <v>7892</v>
      </c>
      <c r="B7893" t="s">
        <v>9730</v>
      </c>
      <c r="C7893" s="1">
        <v>42729</v>
      </c>
      <c r="D7893" s="1">
        <v>42733</v>
      </c>
      <c r="E7893" t="s">
        <v>49</v>
      </c>
      <c r="F7893" t="s">
        <v>8656</v>
      </c>
      <c r="G7893" t="s">
        <v>8657</v>
      </c>
      <c r="H7893" t="s">
        <v>25</v>
      </c>
      <c r="I7893" t="s">
        <v>26</v>
      </c>
      <c r="J7893" t="s">
        <v>1710</v>
      </c>
      <c r="K7893" t="s">
        <v>1711</v>
      </c>
      <c r="L7893">
        <v>72701</v>
      </c>
      <c r="M7893" t="s">
        <v>29</v>
      </c>
      <c r="N7893" t="s">
        <v>2211</v>
      </c>
      <c r="O7893" t="s">
        <v>31</v>
      </c>
      <c r="P7893" t="s">
        <v>64</v>
      </c>
      <c r="Q7893" t="s">
        <v>2212</v>
      </c>
      <c r="R7893">
        <v>343.85</v>
      </c>
      <c r="S7893">
        <v>5</v>
      </c>
      <c r="T7893">
        <v>0</v>
      </c>
      <c r="U7893">
        <v>137.54</v>
      </c>
    </row>
    <row r="7894" spans="1:21" x14ac:dyDescent="0.25">
      <c r="A7894">
        <v>7893</v>
      </c>
      <c r="B7894" t="s">
        <v>9730</v>
      </c>
      <c r="C7894" s="1">
        <v>42729</v>
      </c>
      <c r="D7894" s="1">
        <v>42733</v>
      </c>
      <c r="E7894" t="s">
        <v>49</v>
      </c>
      <c r="F7894" t="s">
        <v>8656</v>
      </c>
      <c r="G7894" t="s">
        <v>8657</v>
      </c>
      <c r="H7894" t="s">
        <v>25</v>
      </c>
      <c r="I7894" t="s">
        <v>26</v>
      </c>
      <c r="J7894" t="s">
        <v>1710</v>
      </c>
      <c r="K7894" t="s">
        <v>1711</v>
      </c>
      <c r="L7894">
        <v>72701</v>
      </c>
      <c r="M7894" t="s">
        <v>29</v>
      </c>
      <c r="N7894" t="s">
        <v>8185</v>
      </c>
      <c r="O7894" t="s">
        <v>45</v>
      </c>
      <c r="P7894" t="s">
        <v>89</v>
      </c>
      <c r="Q7894" t="s">
        <v>8186</v>
      </c>
      <c r="R7894">
        <v>106.32</v>
      </c>
      <c r="S7894">
        <v>3</v>
      </c>
      <c r="T7894">
        <v>0</v>
      </c>
      <c r="U7894">
        <v>49.970399999999998</v>
      </c>
    </row>
    <row r="7895" spans="1:21" x14ac:dyDescent="0.25">
      <c r="A7895">
        <v>7894</v>
      </c>
      <c r="B7895" t="s">
        <v>9731</v>
      </c>
      <c r="C7895" s="1">
        <v>42939</v>
      </c>
      <c r="D7895" s="1">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13.92</v>
      </c>
      <c r="S7895">
        <v>3</v>
      </c>
      <c r="T7895">
        <v>0.2</v>
      </c>
      <c r="U7895">
        <v>4.3499999999999996</v>
      </c>
    </row>
    <row r="7896" spans="1:21" x14ac:dyDescent="0.25">
      <c r="A7896">
        <v>7895</v>
      </c>
      <c r="B7896" t="s">
        <v>9732</v>
      </c>
      <c r="C7896" s="1">
        <v>42907</v>
      </c>
      <c r="D7896" s="1">
        <v>42911</v>
      </c>
      <c r="E7896" t="s">
        <v>49</v>
      </c>
      <c r="F7896" t="s">
        <v>2165</v>
      </c>
      <c r="G7896" t="s">
        <v>2166</v>
      </c>
      <c r="H7896" t="s">
        <v>101</v>
      </c>
      <c r="I7896" t="s">
        <v>26</v>
      </c>
      <c r="J7896" t="s">
        <v>5704</v>
      </c>
      <c r="K7896" t="s">
        <v>9733</v>
      </c>
      <c r="L7896">
        <v>26003</v>
      </c>
      <c r="M7896" t="s">
        <v>147</v>
      </c>
      <c r="N7896" t="s">
        <v>413</v>
      </c>
      <c r="O7896" t="s">
        <v>45</v>
      </c>
      <c r="P7896" t="s">
        <v>74</v>
      </c>
      <c r="Q7896" t="s">
        <v>414</v>
      </c>
      <c r="R7896">
        <v>82.4</v>
      </c>
      <c r="S7896">
        <v>5</v>
      </c>
      <c r="T7896">
        <v>0</v>
      </c>
      <c r="U7896">
        <v>40.375999999999998</v>
      </c>
    </row>
    <row r="7897" spans="1:21" x14ac:dyDescent="0.25">
      <c r="A7897">
        <v>7896</v>
      </c>
      <c r="B7897" t="s">
        <v>9732</v>
      </c>
      <c r="C7897" s="1">
        <v>42907</v>
      </c>
      <c r="D7897" s="1">
        <v>42911</v>
      </c>
      <c r="E7897" t="s">
        <v>49</v>
      </c>
      <c r="F7897" t="s">
        <v>2165</v>
      </c>
      <c r="G7897" t="s">
        <v>2166</v>
      </c>
      <c r="H7897" t="s">
        <v>101</v>
      </c>
      <c r="I7897" t="s">
        <v>26</v>
      </c>
      <c r="J7897" t="s">
        <v>5704</v>
      </c>
      <c r="K7897" t="s">
        <v>9733</v>
      </c>
      <c r="L7897">
        <v>26003</v>
      </c>
      <c r="M7897" t="s">
        <v>147</v>
      </c>
      <c r="N7897" t="s">
        <v>2919</v>
      </c>
      <c r="O7897" t="s">
        <v>45</v>
      </c>
      <c r="P7897" t="s">
        <v>74</v>
      </c>
      <c r="Q7897" t="s">
        <v>2920</v>
      </c>
      <c r="R7897">
        <v>6.24</v>
      </c>
      <c r="S7897">
        <v>2</v>
      </c>
      <c r="T7897">
        <v>0</v>
      </c>
      <c r="U7897">
        <v>3.0575999999999999</v>
      </c>
    </row>
    <row r="7898" spans="1:21" x14ac:dyDescent="0.25">
      <c r="A7898">
        <v>7897</v>
      </c>
      <c r="B7898" t="s">
        <v>9732</v>
      </c>
      <c r="C7898" s="1">
        <v>42907</v>
      </c>
      <c r="D7898" s="1">
        <v>42911</v>
      </c>
      <c r="E7898" t="s">
        <v>49</v>
      </c>
      <c r="F7898" t="s">
        <v>2165</v>
      </c>
      <c r="G7898" t="s">
        <v>2166</v>
      </c>
      <c r="H7898" t="s">
        <v>101</v>
      </c>
      <c r="I7898" t="s">
        <v>26</v>
      </c>
      <c r="J7898" t="s">
        <v>5704</v>
      </c>
      <c r="K7898" t="s">
        <v>9733</v>
      </c>
      <c r="L7898">
        <v>26003</v>
      </c>
      <c r="M7898" t="s">
        <v>147</v>
      </c>
      <c r="N7898" t="s">
        <v>1253</v>
      </c>
      <c r="O7898" t="s">
        <v>45</v>
      </c>
      <c r="P7898" t="s">
        <v>89</v>
      </c>
      <c r="Q7898" t="s">
        <v>1446</v>
      </c>
      <c r="R7898">
        <v>447.84</v>
      </c>
      <c r="S7898">
        <v>8</v>
      </c>
      <c r="T7898">
        <v>0</v>
      </c>
      <c r="U7898">
        <v>219.44159999999999</v>
      </c>
    </row>
    <row r="7899" spans="1:21" x14ac:dyDescent="0.25">
      <c r="A7899">
        <v>7898</v>
      </c>
      <c r="B7899" t="s">
        <v>9734</v>
      </c>
      <c r="C7899" s="1">
        <v>42960</v>
      </c>
      <c r="D7899" s="1">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30.605399999999999</v>
      </c>
    </row>
    <row r="7900" spans="1:21" x14ac:dyDescent="0.25">
      <c r="A7900">
        <v>7899</v>
      </c>
      <c r="B7900" t="s">
        <v>9734</v>
      </c>
      <c r="C7900" s="1">
        <v>42960</v>
      </c>
      <c r="D7900" s="1">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1614.5820000000001</v>
      </c>
      <c r="S7900">
        <v>6</v>
      </c>
      <c r="T7900">
        <v>0.7</v>
      </c>
      <c r="U7900">
        <v>-1237.8462</v>
      </c>
    </row>
    <row r="7901" spans="1:21" x14ac:dyDescent="0.25">
      <c r="A7901">
        <v>7900</v>
      </c>
      <c r="B7901" t="s">
        <v>9734</v>
      </c>
      <c r="C7901" s="1">
        <v>42960</v>
      </c>
      <c r="D7901" s="1">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v>
      </c>
      <c r="S7901">
        <v>5</v>
      </c>
      <c r="T7901">
        <v>0.2</v>
      </c>
      <c r="U7901">
        <v>9.1199999999999992</v>
      </c>
    </row>
    <row r="7902" spans="1:21" x14ac:dyDescent="0.25">
      <c r="A7902">
        <v>7901</v>
      </c>
      <c r="B7902" t="s">
        <v>9734</v>
      </c>
      <c r="C7902" s="1">
        <v>42960</v>
      </c>
      <c r="D7902" s="1">
        <v>42965</v>
      </c>
      <c r="E7902" t="s">
        <v>49</v>
      </c>
      <c r="F7902" t="s">
        <v>3543</v>
      </c>
      <c r="G7902" t="s">
        <v>3544</v>
      </c>
      <c r="H7902" t="s">
        <v>25</v>
      </c>
      <c r="I7902" t="s">
        <v>26</v>
      </c>
      <c r="J7902" t="s">
        <v>333</v>
      </c>
      <c r="K7902" t="s">
        <v>334</v>
      </c>
      <c r="L7902">
        <v>38109</v>
      </c>
      <c r="M7902" t="s">
        <v>29</v>
      </c>
      <c r="N7902" t="s">
        <v>5938</v>
      </c>
      <c r="O7902" t="s">
        <v>70</v>
      </c>
      <c r="P7902" t="s">
        <v>160</v>
      </c>
      <c r="Q7902" t="s">
        <v>5939</v>
      </c>
      <c r="R7902">
        <v>1.5840000000000001</v>
      </c>
      <c r="S7902">
        <v>2</v>
      </c>
      <c r="T7902">
        <v>0.2</v>
      </c>
      <c r="U7902">
        <v>0.47520000000000001</v>
      </c>
    </row>
    <row r="7903" spans="1:21" x14ac:dyDescent="0.25">
      <c r="A7903">
        <v>7902</v>
      </c>
      <c r="B7903" t="s">
        <v>9734</v>
      </c>
      <c r="C7903" s="1">
        <v>42960</v>
      </c>
      <c r="D7903" s="1">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31.984000000000002</v>
      </c>
      <c r="S7903">
        <v>1</v>
      </c>
      <c r="T7903">
        <v>0.2</v>
      </c>
      <c r="U7903">
        <v>0</v>
      </c>
    </row>
    <row r="7904" spans="1:21" x14ac:dyDescent="0.25">
      <c r="A7904">
        <v>7903</v>
      </c>
      <c r="B7904" t="s">
        <v>9734</v>
      </c>
      <c r="C7904" s="1">
        <v>42960</v>
      </c>
      <c r="D7904" s="1">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4.7969999999999997</v>
      </c>
    </row>
    <row r="7905" spans="1:21" x14ac:dyDescent="0.25">
      <c r="A7905">
        <v>7904</v>
      </c>
      <c r="B7905" t="s">
        <v>9734</v>
      </c>
      <c r="C7905" s="1">
        <v>42960</v>
      </c>
      <c r="D7905" s="1">
        <v>42965</v>
      </c>
      <c r="E7905" t="s">
        <v>49</v>
      </c>
      <c r="F7905" t="s">
        <v>3543</v>
      </c>
      <c r="G7905" t="s">
        <v>3544</v>
      </c>
      <c r="H7905" t="s">
        <v>25</v>
      </c>
      <c r="I7905" t="s">
        <v>26</v>
      </c>
      <c r="J7905" t="s">
        <v>333</v>
      </c>
      <c r="K7905" t="s">
        <v>334</v>
      </c>
      <c r="L7905">
        <v>38109</v>
      </c>
      <c r="M7905" t="s">
        <v>29</v>
      </c>
      <c r="N7905" t="s">
        <v>9138</v>
      </c>
      <c r="O7905" t="s">
        <v>31</v>
      </c>
      <c r="P7905" t="s">
        <v>35</v>
      </c>
      <c r="Q7905" t="s">
        <v>9139</v>
      </c>
      <c r="R7905">
        <v>423.64800000000002</v>
      </c>
      <c r="S7905">
        <v>2</v>
      </c>
      <c r="T7905">
        <v>0.2</v>
      </c>
      <c r="U7905">
        <v>47.660400000000003</v>
      </c>
    </row>
    <row r="7906" spans="1:21" x14ac:dyDescent="0.25">
      <c r="A7906">
        <v>7905</v>
      </c>
      <c r="B7906" t="s">
        <v>9735</v>
      </c>
      <c r="C7906" s="1">
        <v>42315</v>
      </c>
      <c r="D7906" s="1">
        <v>42321</v>
      </c>
      <c r="E7906" t="s">
        <v>49</v>
      </c>
      <c r="F7906" t="s">
        <v>8524</v>
      </c>
      <c r="G7906" t="s">
        <v>8525</v>
      </c>
      <c r="H7906" t="s">
        <v>25</v>
      </c>
      <c r="I7906" t="s">
        <v>26</v>
      </c>
      <c r="J7906" t="s">
        <v>183</v>
      </c>
      <c r="K7906" t="s">
        <v>103</v>
      </c>
      <c r="L7906">
        <v>77036</v>
      </c>
      <c r="M7906" t="s">
        <v>104</v>
      </c>
      <c r="N7906" t="s">
        <v>4193</v>
      </c>
      <c r="O7906" t="s">
        <v>45</v>
      </c>
      <c r="P7906" t="s">
        <v>89</v>
      </c>
      <c r="Q7906" t="s">
        <v>4194</v>
      </c>
      <c r="R7906">
        <v>76.64</v>
      </c>
      <c r="S7906">
        <v>2</v>
      </c>
      <c r="T7906">
        <v>0.2</v>
      </c>
      <c r="U7906">
        <v>26.824000000000002</v>
      </c>
    </row>
    <row r="7907" spans="1:21" x14ac:dyDescent="0.25">
      <c r="A7907">
        <v>7906</v>
      </c>
      <c r="B7907" t="s">
        <v>9736</v>
      </c>
      <c r="C7907" s="1">
        <v>42292</v>
      </c>
      <c r="D7907" s="1">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x14ac:dyDescent="0.25">
      <c r="A7908">
        <v>7907</v>
      </c>
      <c r="B7908" t="s">
        <v>9736</v>
      </c>
      <c r="C7908" s="1">
        <v>42292</v>
      </c>
      <c r="D7908" s="1">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3.96</v>
      </c>
      <c r="S7908">
        <v>10</v>
      </c>
      <c r="T7908">
        <v>0.8</v>
      </c>
      <c r="U7908">
        <v>-6.93</v>
      </c>
    </row>
    <row r="7909" spans="1:21" x14ac:dyDescent="0.25">
      <c r="A7909">
        <v>7908</v>
      </c>
      <c r="B7909" t="s">
        <v>9737</v>
      </c>
      <c r="C7909" s="1">
        <v>42581</v>
      </c>
      <c r="D7909" s="1">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178.91</v>
      </c>
    </row>
    <row r="7910" spans="1:21" x14ac:dyDescent="0.25">
      <c r="A7910">
        <v>7909</v>
      </c>
      <c r="B7910" t="s">
        <v>9738</v>
      </c>
      <c r="C7910" s="1">
        <v>42707</v>
      </c>
      <c r="D7910" s="1">
        <v>42711</v>
      </c>
      <c r="E7910" t="s">
        <v>49</v>
      </c>
      <c r="F7910" t="s">
        <v>7425</v>
      </c>
      <c r="G7910" t="s">
        <v>7426</v>
      </c>
      <c r="H7910" t="s">
        <v>25</v>
      </c>
      <c r="I7910" t="s">
        <v>26</v>
      </c>
      <c r="J7910" t="s">
        <v>9739</v>
      </c>
      <c r="K7910" t="s">
        <v>42</v>
      </c>
      <c r="L7910">
        <v>95037</v>
      </c>
      <c r="M7910" t="s">
        <v>43</v>
      </c>
      <c r="N7910" t="s">
        <v>3231</v>
      </c>
      <c r="O7910" t="s">
        <v>31</v>
      </c>
      <c r="P7910" t="s">
        <v>55</v>
      </c>
      <c r="Q7910" t="s">
        <v>3232</v>
      </c>
      <c r="R7910">
        <v>268.70400000000001</v>
      </c>
      <c r="S7910">
        <v>3</v>
      </c>
      <c r="T7910">
        <v>0.2</v>
      </c>
      <c r="U7910">
        <v>6.7176</v>
      </c>
    </row>
    <row r="7911" spans="1:21" x14ac:dyDescent="0.25">
      <c r="A7911">
        <v>7910</v>
      </c>
      <c r="B7911" t="s">
        <v>9738</v>
      </c>
      <c r="C7911" s="1">
        <v>42707</v>
      </c>
      <c r="D7911" s="1">
        <v>42711</v>
      </c>
      <c r="E7911" t="s">
        <v>49</v>
      </c>
      <c r="F7911" t="s">
        <v>7425</v>
      </c>
      <c r="G7911" t="s">
        <v>7426</v>
      </c>
      <c r="H7911" t="s">
        <v>25</v>
      </c>
      <c r="I7911" t="s">
        <v>26</v>
      </c>
      <c r="J7911" t="s">
        <v>9739</v>
      </c>
      <c r="K7911" t="s">
        <v>42</v>
      </c>
      <c r="L7911">
        <v>95037</v>
      </c>
      <c r="M7911" t="s">
        <v>43</v>
      </c>
      <c r="N7911" t="s">
        <v>1741</v>
      </c>
      <c r="O7911" t="s">
        <v>45</v>
      </c>
      <c r="P7911" t="s">
        <v>67</v>
      </c>
      <c r="Q7911" t="s">
        <v>1742</v>
      </c>
      <c r="R7911">
        <v>21.92</v>
      </c>
      <c r="S7911">
        <v>8</v>
      </c>
      <c r="T7911">
        <v>0</v>
      </c>
      <c r="U7911">
        <v>5.9184000000000001</v>
      </c>
    </row>
    <row r="7912" spans="1:21" x14ac:dyDescent="0.25">
      <c r="A7912">
        <v>7911</v>
      </c>
      <c r="B7912" t="s">
        <v>9738</v>
      </c>
      <c r="C7912" s="1">
        <v>42707</v>
      </c>
      <c r="D7912" s="1">
        <v>42711</v>
      </c>
      <c r="E7912" t="s">
        <v>49</v>
      </c>
      <c r="F7912" t="s">
        <v>7425</v>
      </c>
      <c r="G7912" t="s">
        <v>7426</v>
      </c>
      <c r="H7912" t="s">
        <v>25</v>
      </c>
      <c r="I7912" t="s">
        <v>26</v>
      </c>
      <c r="J7912" t="s">
        <v>9739</v>
      </c>
      <c r="K7912" t="s">
        <v>42</v>
      </c>
      <c r="L7912">
        <v>95037</v>
      </c>
      <c r="M7912" t="s">
        <v>43</v>
      </c>
      <c r="N7912" t="s">
        <v>2814</v>
      </c>
      <c r="O7912" t="s">
        <v>45</v>
      </c>
      <c r="P7912" t="s">
        <v>58</v>
      </c>
      <c r="Q7912" t="s">
        <v>2815</v>
      </c>
      <c r="R7912">
        <v>48.72</v>
      </c>
      <c r="S7912">
        <v>3</v>
      </c>
      <c r="T7912">
        <v>0</v>
      </c>
      <c r="U7912">
        <v>7.3079999999999998</v>
      </c>
    </row>
    <row r="7913" spans="1:21" x14ac:dyDescent="0.25">
      <c r="A7913">
        <v>7912</v>
      </c>
      <c r="B7913" t="s">
        <v>9738</v>
      </c>
      <c r="C7913" s="1">
        <v>42707</v>
      </c>
      <c r="D7913" s="1">
        <v>42711</v>
      </c>
      <c r="E7913" t="s">
        <v>49</v>
      </c>
      <c r="F7913" t="s">
        <v>7425</v>
      </c>
      <c r="G7913" t="s">
        <v>7426</v>
      </c>
      <c r="H7913" t="s">
        <v>25</v>
      </c>
      <c r="I7913" t="s">
        <v>26</v>
      </c>
      <c r="J7913" t="s">
        <v>9739</v>
      </c>
      <c r="K7913" t="s">
        <v>42</v>
      </c>
      <c r="L7913">
        <v>95037</v>
      </c>
      <c r="M7913" t="s">
        <v>43</v>
      </c>
      <c r="N7913" t="s">
        <v>1673</v>
      </c>
      <c r="O7913" t="s">
        <v>31</v>
      </c>
      <c r="P7913" t="s">
        <v>32</v>
      </c>
      <c r="Q7913" t="s">
        <v>1674</v>
      </c>
      <c r="R7913">
        <v>205.666</v>
      </c>
      <c r="S7913">
        <v>2</v>
      </c>
      <c r="T7913">
        <v>0.15</v>
      </c>
      <c r="U7913">
        <v>-12.098000000000001</v>
      </c>
    </row>
    <row r="7914" spans="1:21" x14ac:dyDescent="0.25">
      <c r="A7914">
        <v>7913</v>
      </c>
      <c r="B7914" t="s">
        <v>9740</v>
      </c>
      <c r="C7914" s="1">
        <v>42488</v>
      </c>
      <c r="D7914" s="1">
        <v>42490</v>
      </c>
      <c r="E7914" t="s">
        <v>22</v>
      </c>
      <c r="F7914" t="s">
        <v>2197</v>
      </c>
      <c r="G7914" t="s">
        <v>2198</v>
      </c>
      <c r="H7914" t="s">
        <v>25</v>
      </c>
      <c r="I7914" t="s">
        <v>26</v>
      </c>
      <c r="J7914" t="s">
        <v>9313</v>
      </c>
      <c r="K7914" t="s">
        <v>210</v>
      </c>
      <c r="L7914">
        <v>60174</v>
      </c>
      <c r="M7914" t="s">
        <v>104</v>
      </c>
      <c r="N7914" t="s">
        <v>3018</v>
      </c>
      <c r="O7914" t="s">
        <v>31</v>
      </c>
      <c r="P7914" t="s">
        <v>64</v>
      </c>
      <c r="Q7914" t="s">
        <v>3019</v>
      </c>
      <c r="R7914">
        <v>30.344000000000001</v>
      </c>
      <c r="S7914">
        <v>2</v>
      </c>
      <c r="T7914">
        <v>0.6</v>
      </c>
      <c r="U7914">
        <v>-31.8612</v>
      </c>
    </row>
    <row r="7915" spans="1:21" x14ac:dyDescent="0.25">
      <c r="A7915">
        <v>7914</v>
      </c>
      <c r="B7915" t="s">
        <v>9741</v>
      </c>
      <c r="C7915" s="1">
        <v>42972</v>
      </c>
      <c r="D7915" s="1">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25.696000000000002</v>
      </c>
      <c r="S7915">
        <v>2</v>
      </c>
      <c r="T7915">
        <v>0.2</v>
      </c>
      <c r="U7915">
        <v>1.9272</v>
      </c>
    </row>
    <row r="7916" spans="1:21" x14ac:dyDescent="0.25">
      <c r="A7916">
        <v>7915</v>
      </c>
      <c r="B7916" t="s">
        <v>9742</v>
      </c>
      <c r="C7916" s="1">
        <v>42903</v>
      </c>
      <c r="D7916" s="1">
        <v>42907</v>
      </c>
      <c r="E7916" t="s">
        <v>49</v>
      </c>
      <c r="F7916" t="s">
        <v>2150</v>
      </c>
      <c r="G7916" t="s">
        <v>2151</v>
      </c>
      <c r="H7916" t="s">
        <v>101</v>
      </c>
      <c r="I7916" t="s">
        <v>26</v>
      </c>
      <c r="J7916" t="s">
        <v>265</v>
      </c>
      <c r="K7916" t="s">
        <v>266</v>
      </c>
      <c r="L7916">
        <v>10024</v>
      </c>
      <c r="M7916" t="s">
        <v>147</v>
      </c>
      <c r="N7916" t="s">
        <v>9743</v>
      </c>
      <c r="O7916" t="s">
        <v>70</v>
      </c>
      <c r="P7916" t="s">
        <v>683</v>
      </c>
      <c r="Q7916" t="s">
        <v>9744</v>
      </c>
      <c r="R7916">
        <v>3404.5</v>
      </c>
      <c r="S7916">
        <v>5</v>
      </c>
      <c r="T7916">
        <v>0</v>
      </c>
      <c r="U7916">
        <v>1668.2049999999999</v>
      </c>
    </row>
    <row r="7917" spans="1:21" x14ac:dyDescent="0.25">
      <c r="A7917">
        <v>7916</v>
      </c>
      <c r="B7917" t="s">
        <v>9742</v>
      </c>
      <c r="C7917" s="1">
        <v>42903</v>
      </c>
      <c r="D7917" s="1">
        <v>42907</v>
      </c>
      <c r="E7917" t="s">
        <v>49</v>
      </c>
      <c r="F7917" t="s">
        <v>2150</v>
      </c>
      <c r="G7917" t="s">
        <v>2151</v>
      </c>
      <c r="H7917" t="s">
        <v>101</v>
      </c>
      <c r="I7917" t="s">
        <v>26</v>
      </c>
      <c r="J7917" t="s">
        <v>265</v>
      </c>
      <c r="K7917" t="s">
        <v>266</v>
      </c>
      <c r="L7917">
        <v>10024</v>
      </c>
      <c r="M7917" t="s">
        <v>147</v>
      </c>
      <c r="N7917" t="s">
        <v>8217</v>
      </c>
      <c r="O7917" t="s">
        <v>70</v>
      </c>
      <c r="P7917" t="s">
        <v>160</v>
      </c>
      <c r="Q7917" t="s">
        <v>8218</v>
      </c>
      <c r="R7917">
        <v>101.34</v>
      </c>
      <c r="S7917">
        <v>3</v>
      </c>
      <c r="T7917">
        <v>0</v>
      </c>
      <c r="U7917">
        <v>8.1072000000000006</v>
      </c>
    </row>
    <row r="7918" spans="1:21" x14ac:dyDescent="0.25">
      <c r="A7918">
        <v>7917</v>
      </c>
      <c r="B7918" t="s">
        <v>9745</v>
      </c>
      <c r="C7918" s="1">
        <v>42328</v>
      </c>
      <c r="D7918" s="1">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344.37200000000001</v>
      </c>
      <c r="S7918">
        <v>4</v>
      </c>
      <c r="T7918">
        <v>0.3</v>
      </c>
      <c r="U7918">
        <v>-93.472399999999993</v>
      </c>
    </row>
    <row r="7919" spans="1:21" x14ac:dyDescent="0.25">
      <c r="A7919">
        <v>7918</v>
      </c>
      <c r="B7919" t="s">
        <v>9746</v>
      </c>
      <c r="C7919" s="1">
        <v>42982</v>
      </c>
      <c r="D7919" s="1">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3.798</v>
      </c>
    </row>
    <row r="7920" spans="1:21" x14ac:dyDescent="0.25">
      <c r="A7920">
        <v>7919</v>
      </c>
      <c r="B7920" t="s">
        <v>9747</v>
      </c>
      <c r="C7920" s="1">
        <v>42189</v>
      </c>
      <c r="D7920" s="1">
        <v>42193</v>
      </c>
      <c r="E7920" t="s">
        <v>22</v>
      </c>
      <c r="F7920" t="s">
        <v>5932</v>
      </c>
      <c r="G7920" t="s">
        <v>5933</v>
      </c>
      <c r="H7920" t="s">
        <v>101</v>
      </c>
      <c r="I7920" t="s">
        <v>26</v>
      </c>
      <c r="J7920" t="s">
        <v>949</v>
      </c>
      <c r="K7920" t="s">
        <v>42</v>
      </c>
      <c r="L7920">
        <v>92024</v>
      </c>
      <c r="M7920" t="s">
        <v>43</v>
      </c>
      <c r="N7920" t="s">
        <v>1104</v>
      </c>
      <c r="O7920" t="s">
        <v>45</v>
      </c>
      <c r="P7920" t="s">
        <v>74</v>
      </c>
      <c r="Q7920" t="s">
        <v>1105</v>
      </c>
      <c r="R7920">
        <v>22.847999999999999</v>
      </c>
      <c r="S7920">
        <v>2</v>
      </c>
      <c r="T7920">
        <v>0.2</v>
      </c>
      <c r="U7920">
        <v>7.4256000000000002</v>
      </c>
    </row>
    <row r="7921" spans="1:21" x14ac:dyDescent="0.25">
      <c r="A7921">
        <v>7920</v>
      </c>
      <c r="B7921" t="s">
        <v>9748</v>
      </c>
      <c r="C7921" s="1">
        <v>42993</v>
      </c>
      <c r="D7921" s="1">
        <v>42999</v>
      </c>
      <c r="E7921" t="s">
        <v>49</v>
      </c>
      <c r="F7921" t="s">
        <v>5935</v>
      </c>
      <c r="G7921" t="s">
        <v>5936</v>
      </c>
      <c r="H7921" t="s">
        <v>101</v>
      </c>
      <c r="I7921" t="s">
        <v>26</v>
      </c>
      <c r="J7921" t="s">
        <v>7713</v>
      </c>
      <c r="K7921" t="s">
        <v>748</v>
      </c>
      <c r="L7921">
        <v>6708</v>
      </c>
      <c r="M7921" t="s">
        <v>147</v>
      </c>
      <c r="N7921" t="s">
        <v>4898</v>
      </c>
      <c r="O7921" t="s">
        <v>45</v>
      </c>
      <c r="P7921" t="s">
        <v>58</v>
      </c>
      <c r="Q7921" t="s">
        <v>4899</v>
      </c>
      <c r="R7921">
        <v>38.619999999999997</v>
      </c>
      <c r="S7921">
        <v>2</v>
      </c>
      <c r="T7921">
        <v>0</v>
      </c>
      <c r="U7921">
        <v>10.813599999999999</v>
      </c>
    </row>
    <row r="7922" spans="1:21" x14ac:dyDescent="0.25">
      <c r="A7922">
        <v>7921</v>
      </c>
      <c r="B7922" t="s">
        <v>9748</v>
      </c>
      <c r="C7922" s="1">
        <v>42993</v>
      </c>
      <c r="D7922" s="1">
        <v>42999</v>
      </c>
      <c r="E7922" t="s">
        <v>49</v>
      </c>
      <c r="F7922" t="s">
        <v>5935</v>
      </c>
      <c r="G7922" t="s">
        <v>5936</v>
      </c>
      <c r="H7922" t="s">
        <v>101</v>
      </c>
      <c r="I7922" t="s">
        <v>26</v>
      </c>
      <c r="J7922" t="s">
        <v>7713</v>
      </c>
      <c r="K7922" t="s">
        <v>748</v>
      </c>
      <c r="L7922">
        <v>6708</v>
      </c>
      <c r="M7922" t="s">
        <v>147</v>
      </c>
      <c r="N7922" t="s">
        <v>7053</v>
      </c>
      <c r="O7922" t="s">
        <v>70</v>
      </c>
      <c r="P7922" t="s">
        <v>160</v>
      </c>
      <c r="Q7922" t="s">
        <v>7054</v>
      </c>
      <c r="R7922">
        <v>59.98</v>
      </c>
      <c r="S7922">
        <v>2</v>
      </c>
      <c r="T7922">
        <v>0</v>
      </c>
      <c r="U7922">
        <v>10.7964</v>
      </c>
    </row>
    <row r="7923" spans="1:21" x14ac:dyDescent="0.25">
      <c r="A7923">
        <v>7922</v>
      </c>
      <c r="B7923" t="s">
        <v>9749</v>
      </c>
      <c r="C7923" s="1">
        <v>42807</v>
      </c>
      <c r="D7923" s="1">
        <v>42811</v>
      </c>
      <c r="E7923" t="s">
        <v>49</v>
      </c>
      <c r="F7923" t="s">
        <v>6228</v>
      </c>
      <c r="G7923" t="s">
        <v>6229</v>
      </c>
      <c r="H7923" t="s">
        <v>25</v>
      </c>
      <c r="I7923" t="s">
        <v>26</v>
      </c>
      <c r="J7923" t="s">
        <v>381</v>
      </c>
      <c r="K7923" t="s">
        <v>2741</v>
      </c>
      <c r="L7923">
        <v>21044</v>
      </c>
      <c r="M7923" t="s">
        <v>147</v>
      </c>
      <c r="N7923" t="s">
        <v>3575</v>
      </c>
      <c r="O7923" t="s">
        <v>45</v>
      </c>
      <c r="P7923" t="s">
        <v>74</v>
      </c>
      <c r="Q7923" t="s">
        <v>3576</v>
      </c>
      <c r="R7923">
        <v>174.3</v>
      </c>
      <c r="S7923">
        <v>3</v>
      </c>
      <c r="T7923">
        <v>0</v>
      </c>
      <c r="U7923">
        <v>81.921000000000006</v>
      </c>
    </row>
    <row r="7924" spans="1:21" x14ac:dyDescent="0.25">
      <c r="A7924">
        <v>7923</v>
      </c>
      <c r="B7924" t="s">
        <v>9750</v>
      </c>
      <c r="C7924" s="1">
        <v>43002</v>
      </c>
      <c r="D7924" s="1">
        <v>43007</v>
      </c>
      <c r="E7924" t="s">
        <v>49</v>
      </c>
      <c r="F7924" t="s">
        <v>3798</v>
      </c>
      <c r="G7924" t="s">
        <v>3799</v>
      </c>
      <c r="H7924" t="s">
        <v>101</v>
      </c>
      <c r="I7924" t="s">
        <v>26</v>
      </c>
      <c r="J7924" t="s">
        <v>7245</v>
      </c>
      <c r="K7924" t="s">
        <v>53</v>
      </c>
      <c r="L7924">
        <v>33021</v>
      </c>
      <c r="M7924" t="s">
        <v>29</v>
      </c>
      <c r="N7924" t="s">
        <v>6308</v>
      </c>
      <c r="O7924" t="s">
        <v>70</v>
      </c>
      <c r="P7924" t="s">
        <v>71</v>
      </c>
      <c r="Q7924" t="s">
        <v>6309</v>
      </c>
      <c r="R7924">
        <v>383.96</v>
      </c>
      <c r="S7924">
        <v>5</v>
      </c>
      <c r="T7924">
        <v>0.2</v>
      </c>
      <c r="U7924">
        <v>38.396000000000001</v>
      </c>
    </row>
    <row r="7925" spans="1:21" x14ac:dyDescent="0.25">
      <c r="A7925">
        <v>7924</v>
      </c>
      <c r="B7925" t="s">
        <v>9750</v>
      </c>
      <c r="C7925" s="1">
        <v>43002</v>
      </c>
      <c r="D7925" s="1">
        <v>43007</v>
      </c>
      <c r="E7925" t="s">
        <v>49</v>
      </c>
      <c r="F7925" t="s">
        <v>3798</v>
      </c>
      <c r="G7925" t="s">
        <v>3799</v>
      </c>
      <c r="H7925" t="s">
        <v>101</v>
      </c>
      <c r="I7925" t="s">
        <v>26</v>
      </c>
      <c r="J7925" t="s">
        <v>7245</v>
      </c>
      <c r="K7925" t="s">
        <v>53</v>
      </c>
      <c r="L7925">
        <v>33021</v>
      </c>
      <c r="M7925" t="s">
        <v>29</v>
      </c>
      <c r="N7925" t="s">
        <v>674</v>
      </c>
      <c r="O7925" t="s">
        <v>45</v>
      </c>
      <c r="P7925" t="s">
        <v>74</v>
      </c>
      <c r="Q7925" t="s">
        <v>675</v>
      </c>
      <c r="R7925">
        <v>15.57</v>
      </c>
      <c r="S7925">
        <v>3</v>
      </c>
      <c r="T7925">
        <v>0.7</v>
      </c>
      <c r="U7925">
        <v>-11.417999999999999</v>
      </c>
    </row>
    <row r="7926" spans="1:21" x14ac:dyDescent="0.25">
      <c r="A7926">
        <v>7925</v>
      </c>
      <c r="B7926" t="s">
        <v>9751</v>
      </c>
      <c r="C7926" s="1">
        <v>42595</v>
      </c>
      <c r="D7926" s="1">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x14ac:dyDescent="0.25">
      <c r="A7927">
        <v>7926</v>
      </c>
      <c r="B7927" t="s">
        <v>9751</v>
      </c>
      <c r="C7927" s="1">
        <v>42595</v>
      </c>
      <c r="D7927" s="1">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v>
      </c>
      <c r="S7927">
        <v>7</v>
      </c>
      <c r="T7927">
        <v>0</v>
      </c>
      <c r="U7927">
        <v>51.8</v>
      </c>
    </row>
    <row r="7928" spans="1:21" x14ac:dyDescent="0.25">
      <c r="A7928">
        <v>7927</v>
      </c>
      <c r="B7928" t="s">
        <v>9752</v>
      </c>
      <c r="C7928" s="1">
        <v>43059</v>
      </c>
      <c r="D7928" s="1">
        <v>43063</v>
      </c>
      <c r="E7928" t="s">
        <v>22</v>
      </c>
      <c r="F7928" t="s">
        <v>4624</v>
      </c>
      <c r="G7928" t="s">
        <v>4625</v>
      </c>
      <c r="H7928" t="s">
        <v>40</v>
      </c>
      <c r="I7928" t="s">
        <v>26</v>
      </c>
      <c r="J7928" t="s">
        <v>265</v>
      </c>
      <c r="K7928" t="s">
        <v>266</v>
      </c>
      <c r="L7928">
        <v>10035</v>
      </c>
      <c r="M7928" t="s">
        <v>147</v>
      </c>
      <c r="N7928" t="s">
        <v>5964</v>
      </c>
      <c r="O7928" t="s">
        <v>70</v>
      </c>
      <c r="P7928" t="s">
        <v>160</v>
      </c>
      <c r="Q7928" t="s">
        <v>5965</v>
      </c>
      <c r="R7928">
        <v>2.97</v>
      </c>
      <c r="S7928">
        <v>3</v>
      </c>
      <c r="T7928">
        <v>0</v>
      </c>
      <c r="U7928">
        <v>1.3365</v>
      </c>
    </row>
    <row r="7929" spans="1:21" x14ac:dyDescent="0.25">
      <c r="A7929">
        <v>7928</v>
      </c>
      <c r="B7929" t="s">
        <v>9752</v>
      </c>
      <c r="C7929" s="1">
        <v>43059</v>
      </c>
      <c r="D7929" s="1">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170.99700000000001</v>
      </c>
    </row>
    <row r="7930" spans="1:21" x14ac:dyDescent="0.25">
      <c r="A7930">
        <v>7929</v>
      </c>
      <c r="B7930" t="s">
        <v>9752</v>
      </c>
      <c r="C7930" s="1">
        <v>43059</v>
      </c>
      <c r="D7930" s="1">
        <v>43063</v>
      </c>
      <c r="E7930" t="s">
        <v>22</v>
      </c>
      <c r="F7930" t="s">
        <v>4624</v>
      </c>
      <c r="G7930" t="s">
        <v>4625</v>
      </c>
      <c r="H7930" t="s">
        <v>40</v>
      </c>
      <c r="I7930" t="s">
        <v>26</v>
      </c>
      <c r="J7930" t="s">
        <v>265</v>
      </c>
      <c r="K7930" t="s">
        <v>266</v>
      </c>
      <c r="L7930">
        <v>10035</v>
      </c>
      <c r="M7930" t="s">
        <v>147</v>
      </c>
      <c r="N7930" t="s">
        <v>9029</v>
      </c>
      <c r="O7930" t="s">
        <v>31</v>
      </c>
      <c r="P7930" t="s">
        <v>64</v>
      </c>
      <c r="Q7930" t="s">
        <v>9030</v>
      </c>
      <c r="R7930">
        <v>50.97</v>
      </c>
      <c r="S7930">
        <v>3</v>
      </c>
      <c r="T7930">
        <v>0</v>
      </c>
      <c r="U7930">
        <v>9.1745999999999999</v>
      </c>
    </row>
    <row r="7931" spans="1:21" x14ac:dyDescent="0.25">
      <c r="A7931">
        <v>7930</v>
      </c>
      <c r="B7931" t="s">
        <v>9753</v>
      </c>
      <c r="C7931" s="1">
        <v>42941</v>
      </c>
      <c r="D7931" s="1">
        <v>42943</v>
      </c>
      <c r="E7931" t="s">
        <v>187</v>
      </c>
      <c r="F7931" t="s">
        <v>8702</v>
      </c>
      <c r="G7931" t="s">
        <v>8703</v>
      </c>
      <c r="H7931" t="s">
        <v>101</v>
      </c>
      <c r="I7931" t="s">
        <v>26</v>
      </c>
      <c r="J7931" t="s">
        <v>816</v>
      </c>
      <c r="K7931" t="s">
        <v>103</v>
      </c>
      <c r="L7931">
        <v>75217</v>
      </c>
      <c r="M7931" t="s">
        <v>104</v>
      </c>
      <c r="N7931" t="s">
        <v>4685</v>
      </c>
      <c r="O7931" t="s">
        <v>31</v>
      </c>
      <c r="P7931" t="s">
        <v>55</v>
      </c>
      <c r="Q7931" t="s">
        <v>4686</v>
      </c>
      <c r="R7931">
        <v>298.11599999999999</v>
      </c>
      <c r="S7931">
        <v>6</v>
      </c>
      <c r="T7931">
        <v>0.3</v>
      </c>
      <c r="U7931">
        <v>-4.2587999999999999</v>
      </c>
    </row>
    <row r="7932" spans="1:21" x14ac:dyDescent="0.25">
      <c r="A7932">
        <v>7931</v>
      </c>
      <c r="B7932" t="s">
        <v>9754</v>
      </c>
      <c r="C7932" s="1">
        <v>42454</v>
      </c>
      <c r="D7932" s="1">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59.52</v>
      </c>
      <c r="S7932">
        <v>3</v>
      </c>
      <c r="T7932">
        <v>0</v>
      </c>
      <c r="U7932">
        <v>17.856000000000002</v>
      </c>
    </row>
    <row r="7933" spans="1:21" x14ac:dyDescent="0.25">
      <c r="A7933">
        <v>7932</v>
      </c>
      <c r="B7933" t="s">
        <v>9755</v>
      </c>
      <c r="C7933" s="1">
        <v>42566</v>
      </c>
      <c r="D7933" s="1">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v>
      </c>
      <c r="S7933">
        <v>3</v>
      </c>
      <c r="T7933">
        <v>0.2</v>
      </c>
      <c r="U7933">
        <v>23.027999999999999</v>
      </c>
    </row>
    <row r="7934" spans="1:21" x14ac:dyDescent="0.25">
      <c r="A7934">
        <v>7933</v>
      </c>
      <c r="B7934" t="s">
        <v>9755</v>
      </c>
      <c r="C7934" s="1">
        <v>42566</v>
      </c>
      <c r="D7934" s="1">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1" x14ac:dyDescent="0.25">
      <c r="A7935">
        <v>7934</v>
      </c>
      <c r="B7935" t="s">
        <v>9756</v>
      </c>
      <c r="C7935" s="1">
        <v>42964</v>
      </c>
      <c r="D7935" s="1">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1" x14ac:dyDescent="0.25">
      <c r="A7936">
        <v>7935</v>
      </c>
      <c r="B7936" t="s">
        <v>9756</v>
      </c>
      <c r="C7936" s="1">
        <v>42964</v>
      </c>
      <c r="D7936" s="1">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8.9969999999999999</v>
      </c>
    </row>
    <row r="7937" spans="1:21" x14ac:dyDescent="0.25">
      <c r="A7937">
        <v>7936</v>
      </c>
      <c r="B7937" t="s">
        <v>9756</v>
      </c>
      <c r="C7937" s="1">
        <v>42964</v>
      </c>
      <c r="D7937" s="1">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3.8519999999999999</v>
      </c>
    </row>
    <row r="7938" spans="1:21" x14ac:dyDescent="0.25">
      <c r="A7938">
        <v>7937</v>
      </c>
      <c r="B7938" t="s">
        <v>9756</v>
      </c>
      <c r="C7938" s="1">
        <v>42964</v>
      </c>
      <c r="D7938" s="1">
        <v>42971</v>
      </c>
      <c r="E7938" t="s">
        <v>49</v>
      </c>
      <c r="F7938" t="s">
        <v>3855</v>
      </c>
      <c r="G7938" t="s">
        <v>3856</v>
      </c>
      <c r="H7938" t="s">
        <v>40</v>
      </c>
      <c r="I7938" t="s">
        <v>26</v>
      </c>
      <c r="J7938" t="s">
        <v>993</v>
      </c>
      <c r="K7938" t="s">
        <v>42</v>
      </c>
      <c r="L7938">
        <v>94513</v>
      </c>
      <c r="M7938" t="s">
        <v>43</v>
      </c>
      <c r="N7938" t="s">
        <v>6144</v>
      </c>
      <c r="O7938" t="s">
        <v>45</v>
      </c>
      <c r="P7938" t="s">
        <v>74</v>
      </c>
      <c r="Q7938" t="s">
        <v>6145</v>
      </c>
      <c r="R7938">
        <v>13.92</v>
      </c>
      <c r="S7938">
        <v>3</v>
      </c>
      <c r="T7938">
        <v>0.2</v>
      </c>
      <c r="U7938">
        <v>4.8719999999999999</v>
      </c>
    </row>
    <row r="7939" spans="1:21" x14ac:dyDescent="0.25">
      <c r="A7939">
        <v>7938</v>
      </c>
      <c r="B7939" t="s">
        <v>9756</v>
      </c>
      <c r="C7939" s="1">
        <v>42964</v>
      </c>
      <c r="D7939" s="1">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654.75540000000001</v>
      </c>
    </row>
    <row r="7940" spans="1:21" x14ac:dyDescent="0.25">
      <c r="A7940">
        <v>7939</v>
      </c>
      <c r="B7940" t="s">
        <v>9756</v>
      </c>
      <c r="C7940" s="1">
        <v>42964</v>
      </c>
      <c r="D7940" s="1">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540.57000000000005</v>
      </c>
      <c r="S7940">
        <v>3</v>
      </c>
      <c r="T7940">
        <v>0</v>
      </c>
      <c r="U7940">
        <v>140.54820000000001</v>
      </c>
    </row>
    <row r="7941" spans="1:21" x14ac:dyDescent="0.25">
      <c r="A7941">
        <v>7940</v>
      </c>
      <c r="B7941" t="s">
        <v>9756</v>
      </c>
      <c r="C7941" s="1">
        <v>42964</v>
      </c>
      <c r="D7941" s="1">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77.369600000000005</v>
      </c>
    </row>
    <row r="7942" spans="1:21" x14ac:dyDescent="0.25">
      <c r="A7942">
        <v>7941</v>
      </c>
      <c r="B7942" t="s">
        <v>9757</v>
      </c>
      <c r="C7942" s="1">
        <v>42718</v>
      </c>
      <c r="D7942" s="1">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-9.1601999999999997</v>
      </c>
    </row>
    <row r="7943" spans="1:21" x14ac:dyDescent="0.25">
      <c r="A7943">
        <v>7942</v>
      </c>
      <c r="B7943" t="s">
        <v>9757</v>
      </c>
      <c r="C7943" s="1">
        <v>42718</v>
      </c>
      <c r="D7943" s="1">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35.048000000000002</v>
      </c>
    </row>
    <row r="7944" spans="1:21" x14ac:dyDescent="0.25">
      <c r="A7944">
        <v>7943</v>
      </c>
      <c r="B7944" t="s">
        <v>9758</v>
      </c>
      <c r="C7944" s="1">
        <v>43094</v>
      </c>
      <c r="D7944" s="1">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39.582000000000001</v>
      </c>
      <c r="S7944">
        <v>9</v>
      </c>
      <c r="T7944">
        <v>0.8</v>
      </c>
      <c r="U7944">
        <v>-59.372999999999998</v>
      </c>
    </row>
    <row r="7945" spans="1:21" x14ac:dyDescent="0.25">
      <c r="A7945">
        <v>7944</v>
      </c>
      <c r="B7945" t="s">
        <v>9758</v>
      </c>
      <c r="C7945" s="1">
        <v>43094</v>
      </c>
      <c r="D7945" s="1">
        <v>43101</v>
      </c>
      <c r="E7945" t="s">
        <v>49</v>
      </c>
      <c r="F7945" t="s">
        <v>2631</v>
      </c>
      <c r="G7945" t="s">
        <v>2632</v>
      </c>
      <c r="H7945" t="s">
        <v>25</v>
      </c>
      <c r="I7945" t="s">
        <v>26</v>
      </c>
      <c r="J7945" t="s">
        <v>816</v>
      </c>
      <c r="K7945" t="s">
        <v>103</v>
      </c>
      <c r="L7945">
        <v>75081</v>
      </c>
      <c r="M7945" t="s">
        <v>104</v>
      </c>
      <c r="N7945" t="s">
        <v>6060</v>
      </c>
      <c r="O7945" t="s">
        <v>45</v>
      </c>
      <c r="P7945" t="s">
        <v>578</v>
      </c>
      <c r="Q7945" t="s">
        <v>1299</v>
      </c>
      <c r="R7945">
        <v>44.688000000000002</v>
      </c>
      <c r="S7945">
        <v>7</v>
      </c>
      <c r="T7945">
        <v>0.2</v>
      </c>
      <c r="U7945">
        <v>5.0274000000000001</v>
      </c>
    </row>
    <row r="7946" spans="1:21" x14ac:dyDescent="0.25">
      <c r="A7946">
        <v>7945</v>
      </c>
      <c r="B7946" t="s">
        <v>9758</v>
      </c>
      <c r="C7946" s="1">
        <v>43094</v>
      </c>
      <c r="D7946" s="1">
        <v>43101</v>
      </c>
      <c r="E7946" t="s">
        <v>49</v>
      </c>
      <c r="F7946" t="s">
        <v>2631</v>
      </c>
      <c r="G7946" t="s">
        <v>2632</v>
      </c>
      <c r="H7946" t="s">
        <v>25</v>
      </c>
      <c r="I7946" t="s">
        <v>26</v>
      </c>
      <c r="J7946" t="s">
        <v>816</v>
      </c>
      <c r="K7946" t="s">
        <v>103</v>
      </c>
      <c r="L7946">
        <v>75081</v>
      </c>
      <c r="M7946" t="s">
        <v>104</v>
      </c>
      <c r="N7946" t="s">
        <v>6387</v>
      </c>
      <c r="O7946" t="s">
        <v>45</v>
      </c>
      <c r="P7946" t="s">
        <v>67</v>
      </c>
      <c r="Q7946" t="s">
        <v>6388</v>
      </c>
      <c r="R7946">
        <v>31.744</v>
      </c>
      <c r="S7946">
        <v>2</v>
      </c>
      <c r="T7946">
        <v>0.2</v>
      </c>
      <c r="U7946">
        <v>2.3807999999999998</v>
      </c>
    </row>
    <row r="7947" spans="1:21" x14ac:dyDescent="0.25">
      <c r="A7947">
        <v>7946</v>
      </c>
      <c r="B7947" t="s">
        <v>9758</v>
      </c>
      <c r="C7947" s="1">
        <v>43094</v>
      </c>
      <c r="D7947" s="1">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40.98</v>
      </c>
      <c r="S7947">
        <v>5</v>
      </c>
      <c r="T7947">
        <v>0.8</v>
      </c>
      <c r="U7947">
        <v>-65.567999999999998</v>
      </c>
    </row>
    <row r="7948" spans="1:21" x14ac:dyDescent="0.25">
      <c r="A7948">
        <v>7947</v>
      </c>
      <c r="B7948" t="s">
        <v>9758</v>
      </c>
      <c r="C7948" s="1">
        <v>43094</v>
      </c>
      <c r="D7948" s="1">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3.1680000000000001</v>
      </c>
      <c r="S7948">
        <v>3</v>
      </c>
      <c r="T7948">
        <v>0.8</v>
      </c>
      <c r="U7948">
        <v>-5.0688000000000004</v>
      </c>
    </row>
    <row r="7949" spans="1:21" x14ac:dyDescent="0.25">
      <c r="A7949">
        <v>7948</v>
      </c>
      <c r="B7949" t="s">
        <v>9759</v>
      </c>
      <c r="C7949" s="1">
        <v>41699</v>
      </c>
      <c r="D7949" s="1">
        <v>41703</v>
      </c>
      <c r="E7949" t="s">
        <v>49</v>
      </c>
      <c r="F7949" t="s">
        <v>5530</v>
      </c>
      <c r="G7949" t="s">
        <v>5531</v>
      </c>
      <c r="H7949" t="s">
        <v>25</v>
      </c>
      <c r="I7949" t="s">
        <v>26</v>
      </c>
      <c r="J7949" t="s">
        <v>4180</v>
      </c>
      <c r="K7949" t="s">
        <v>103</v>
      </c>
      <c r="L7949">
        <v>79907</v>
      </c>
      <c r="M7949" t="s">
        <v>104</v>
      </c>
      <c r="N7949" t="s">
        <v>4874</v>
      </c>
      <c r="O7949" t="s">
        <v>45</v>
      </c>
      <c r="P7949" t="s">
        <v>268</v>
      </c>
      <c r="Q7949" t="s">
        <v>4875</v>
      </c>
      <c r="R7949">
        <v>18.84</v>
      </c>
      <c r="S7949">
        <v>5</v>
      </c>
      <c r="T7949">
        <v>0.2</v>
      </c>
      <c r="U7949">
        <v>-3.5325000000000002</v>
      </c>
    </row>
    <row r="7950" spans="1:21" x14ac:dyDescent="0.25">
      <c r="A7950">
        <v>7949</v>
      </c>
      <c r="B7950" t="s">
        <v>9759</v>
      </c>
      <c r="C7950" s="1">
        <v>41699</v>
      </c>
      <c r="D7950" s="1">
        <v>41703</v>
      </c>
      <c r="E7950" t="s">
        <v>49</v>
      </c>
      <c r="F7950" t="s">
        <v>5530</v>
      </c>
      <c r="G7950" t="s">
        <v>5531</v>
      </c>
      <c r="H7950" t="s">
        <v>25</v>
      </c>
      <c r="I7950" t="s">
        <v>26</v>
      </c>
      <c r="J7950" t="s">
        <v>4180</v>
      </c>
      <c r="K7950" t="s">
        <v>103</v>
      </c>
      <c r="L7950">
        <v>79907</v>
      </c>
      <c r="M7950" t="s">
        <v>104</v>
      </c>
      <c r="N7950" t="s">
        <v>3383</v>
      </c>
      <c r="O7950" t="s">
        <v>31</v>
      </c>
      <c r="P7950" t="s">
        <v>35</v>
      </c>
      <c r="Q7950" t="s">
        <v>3384</v>
      </c>
      <c r="R7950">
        <v>362.25</v>
      </c>
      <c r="S7950">
        <v>6</v>
      </c>
      <c r="T7950">
        <v>0.3</v>
      </c>
      <c r="U7950">
        <v>0</v>
      </c>
    </row>
    <row r="7951" spans="1:21" x14ac:dyDescent="0.25">
      <c r="A7951">
        <v>7950</v>
      </c>
      <c r="B7951" t="s">
        <v>9759</v>
      </c>
      <c r="C7951" s="1">
        <v>41699</v>
      </c>
      <c r="D7951" s="1">
        <v>41703</v>
      </c>
      <c r="E7951" t="s">
        <v>49</v>
      </c>
      <c r="F7951" t="s">
        <v>5530</v>
      </c>
      <c r="G7951" t="s">
        <v>5531</v>
      </c>
      <c r="H7951" t="s">
        <v>25</v>
      </c>
      <c r="I7951" t="s">
        <v>26</v>
      </c>
      <c r="J7951" t="s">
        <v>4180</v>
      </c>
      <c r="K7951" t="s">
        <v>103</v>
      </c>
      <c r="L7951">
        <v>79907</v>
      </c>
      <c r="M7951" t="s">
        <v>104</v>
      </c>
      <c r="N7951" t="s">
        <v>2938</v>
      </c>
      <c r="O7951" t="s">
        <v>31</v>
      </c>
      <c r="P7951" t="s">
        <v>64</v>
      </c>
      <c r="Q7951" t="s">
        <v>2939</v>
      </c>
      <c r="R7951">
        <v>63.552</v>
      </c>
      <c r="S7951">
        <v>6</v>
      </c>
      <c r="T7951">
        <v>0.6</v>
      </c>
      <c r="U7951">
        <v>-34.953600000000002</v>
      </c>
    </row>
    <row r="7952" spans="1:21" x14ac:dyDescent="0.25">
      <c r="A7952">
        <v>7951</v>
      </c>
      <c r="B7952" t="s">
        <v>9759</v>
      </c>
      <c r="C7952" s="1">
        <v>41699</v>
      </c>
      <c r="D7952" s="1">
        <v>41703</v>
      </c>
      <c r="E7952" t="s">
        <v>49</v>
      </c>
      <c r="F7952" t="s">
        <v>5530</v>
      </c>
      <c r="G7952" t="s">
        <v>5531</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-22.671600000000002</v>
      </c>
    </row>
    <row r="7953" spans="1:21" x14ac:dyDescent="0.25">
      <c r="A7953">
        <v>7952</v>
      </c>
      <c r="B7953" t="s">
        <v>9760</v>
      </c>
      <c r="C7953" s="1">
        <v>42327</v>
      </c>
      <c r="D7953" s="1">
        <v>42332</v>
      </c>
      <c r="E7953" t="s">
        <v>49</v>
      </c>
      <c r="F7953" t="s">
        <v>428</v>
      </c>
      <c r="G7953" t="s">
        <v>429</v>
      </c>
      <c r="H7953" t="s">
        <v>25</v>
      </c>
      <c r="I7953" t="s">
        <v>26</v>
      </c>
      <c r="J7953" t="s">
        <v>265</v>
      </c>
      <c r="K7953" t="s">
        <v>266</v>
      </c>
      <c r="L7953">
        <v>10035</v>
      </c>
      <c r="M7953" t="s">
        <v>147</v>
      </c>
      <c r="N7953" t="s">
        <v>5751</v>
      </c>
      <c r="O7953" t="s">
        <v>45</v>
      </c>
      <c r="P7953" t="s">
        <v>74</v>
      </c>
      <c r="Q7953" t="s">
        <v>5752</v>
      </c>
      <c r="R7953">
        <v>5.984</v>
      </c>
      <c r="S7953">
        <v>2</v>
      </c>
      <c r="T7953">
        <v>0.2</v>
      </c>
      <c r="U7953">
        <v>2.2440000000000002</v>
      </c>
    </row>
    <row r="7954" spans="1:21" x14ac:dyDescent="0.25">
      <c r="A7954">
        <v>7953</v>
      </c>
      <c r="B7954" t="s">
        <v>9760</v>
      </c>
      <c r="C7954" s="1">
        <v>42327</v>
      </c>
      <c r="D7954" s="1">
        <v>42332</v>
      </c>
      <c r="E7954" t="s">
        <v>49</v>
      </c>
      <c r="F7954" t="s">
        <v>428</v>
      </c>
      <c r="G7954" t="s">
        <v>429</v>
      </c>
      <c r="H7954" t="s">
        <v>25</v>
      </c>
      <c r="I7954" t="s">
        <v>26</v>
      </c>
      <c r="J7954" t="s">
        <v>265</v>
      </c>
      <c r="K7954" t="s">
        <v>266</v>
      </c>
      <c r="L7954">
        <v>10035</v>
      </c>
      <c r="M7954" t="s">
        <v>147</v>
      </c>
      <c r="N7954" t="s">
        <v>3441</v>
      </c>
      <c r="O7954" t="s">
        <v>70</v>
      </c>
      <c r="P7954" t="s">
        <v>71</v>
      </c>
      <c r="Q7954" t="s">
        <v>6344</v>
      </c>
      <c r="R7954">
        <v>861.76</v>
      </c>
      <c r="S7954">
        <v>4</v>
      </c>
      <c r="T7954">
        <v>0</v>
      </c>
      <c r="U7954">
        <v>249.91040000000001</v>
      </c>
    </row>
    <row r="7955" spans="1:21" x14ac:dyDescent="0.25">
      <c r="A7955">
        <v>7954</v>
      </c>
      <c r="B7955" t="s">
        <v>9761</v>
      </c>
      <c r="C7955" s="1">
        <v>41730</v>
      </c>
      <c r="D7955" s="1">
        <v>41735</v>
      </c>
      <c r="E7955" t="s">
        <v>49</v>
      </c>
      <c r="F7955" t="s">
        <v>4624</v>
      </c>
      <c r="G7955" t="s">
        <v>4625</v>
      </c>
      <c r="H7955" t="s">
        <v>40</v>
      </c>
      <c r="I7955" t="s">
        <v>26</v>
      </c>
      <c r="J7955" t="s">
        <v>6577</v>
      </c>
      <c r="K7955" t="s">
        <v>1247</v>
      </c>
      <c r="L7955">
        <v>2151</v>
      </c>
      <c r="M7955" t="s">
        <v>147</v>
      </c>
      <c r="N7955" t="s">
        <v>8529</v>
      </c>
      <c r="O7955" t="s">
        <v>45</v>
      </c>
      <c r="P7955" t="s">
        <v>58</v>
      </c>
      <c r="Q7955" t="s">
        <v>8530</v>
      </c>
      <c r="R7955">
        <v>66.959999999999994</v>
      </c>
      <c r="S7955">
        <v>4</v>
      </c>
      <c r="T7955">
        <v>0</v>
      </c>
      <c r="U7955">
        <v>2.6783999999999999</v>
      </c>
    </row>
    <row r="7956" spans="1:21" x14ac:dyDescent="0.25">
      <c r="A7956">
        <v>7955</v>
      </c>
      <c r="B7956" t="s">
        <v>9761</v>
      </c>
      <c r="C7956" s="1">
        <v>41730</v>
      </c>
      <c r="D7956" s="1">
        <v>41735</v>
      </c>
      <c r="E7956" t="s">
        <v>49</v>
      </c>
      <c r="F7956" t="s">
        <v>4624</v>
      </c>
      <c r="G7956" t="s">
        <v>4625</v>
      </c>
      <c r="H7956" t="s">
        <v>40</v>
      </c>
      <c r="I7956" t="s">
        <v>26</v>
      </c>
      <c r="J7956" t="s">
        <v>6577</v>
      </c>
      <c r="K7956" t="s">
        <v>1247</v>
      </c>
      <c r="L7956">
        <v>2151</v>
      </c>
      <c r="M7956" t="s">
        <v>147</v>
      </c>
      <c r="N7956" t="s">
        <v>2919</v>
      </c>
      <c r="O7956" t="s">
        <v>45</v>
      </c>
      <c r="P7956" t="s">
        <v>74</v>
      </c>
      <c r="Q7956" t="s">
        <v>2920</v>
      </c>
      <c r="R7956">
        <v>6.24</v>
      </c>
      <c r="S7956">
        <v>2</v>
      </c>
      <c r="T7956">
        <v>0</v>
      </c>
      <c r="U7956">
        <v>3.0575999999999999</v>
      </c>
    </row>
    <row r="7957" spans="1:21" x14ac:dyDescent="0.25">
      <c r="A7957">
        <v>7956</v>
      </c>
      <c r="B7957" t="s">
        <v>9762</v>
      </c>
      <c r="C7957" s="1">
        <v>43013</v>
      </c>
      <c r="D7957" s="1">
        <v>43018</v>
      </c>
      <c r="E7957" t="s">
        <v>49</v>
      </c>
      <c r="F7957" t="s">
        <v>512</v>
      </c>
      <c r="G7957" t="s">
        <v>513</v>
      </c>
      <c r="H7957" t="s">
        <v>40</v>
      </c>
      <c r="I7957" t="s">
        <v>26</v>
      </c>
      <c r="J7957" t="s">
        <v>8495</v>
      </c>
      <c r="K7957" t="s">
        <v>42</v>
      </c>
      <c r="L7957">
        <v>95928</v>
      </c>
      <c r="M7957" t="s">
        <v>43</v>
      </c>
      <c r="N7957" t="s">
        <v>5546</v>
      </c>
      <c r="O7957" t="s">
        <v>31</v>
      </c>
      <c r="P7957" t="s">
        <v>35</v>
      </c>
      <c r="Q7957" t="s">
        <v>5547</v>
      </c>
      <c r="R7957">
        <v>435.16800000000001</v>
      </c>
      <c r="S7957">
        <v>4</v>
      </c>
      <c r="T7957">
        <v>0.2</v>
      </c>
      <c r="U7957">
        <v>-59.835599999999999</v>
      </c>
    </row>
    <row r="7958" spans="1:21" x14ac:dyDescent="0.25">
      <c r="A7958">
        <v>7957</v>
      </c>
      <c r="B7958" t="s">
        <v>9762</v>
      </c>
      <c r="C7958" s="1">
        <v>43013</v>
      </c>
      <c r="D7958" s="1">
        <v>43018</v>
      </c>
      <c r="E7958" t="s">
        <v>49</v>
      </c>
      <c r="F7958" t="s">
        <v>512</v>
      </c>
      <c r="G7958" t="s">
        <v>513</v>
      </c>
      <c r="H7958" t="s">
        <v>40</v>
      </c>
      <c r="I7958" t="s">
        <v>26</v>
      </c>
      <c r="J7958" t="s">
        <v>8495</v>
      </c>
      <c r="K7958" t="s">
        <v>42</v>
      </c>
      <c r="L7958">
        <v>95928</v>
      </c>
      <c r="M7958" t="s">
        <v>43</v>
      </c>
      <c r="N7958" t="s">
        <v>561</v>
      </c>
      <c r="O7958" t="s">
        <v>45</v>
      </c>
      <c r="P7958" t="s">
        <v>268</v>
      </c>
      <c r="Q7958" t="s">
        <v>562</v>
      </c>
      <c r="R7958">
        <v>14.9</v>
      </c>
      <c r="S7958">
        <v>5</v>
      </c>
      <c r="T7958">
        <v>0</v>
      </c>
      <c r="U7958">
        <v>6.8540000000000001</v>
      </c>
    </row>
    <row r="7959" spans="1:21" x14ac:dyDescent="0.25">
      <c r="A7959">
        <v>7958</v>
      </c>
      <c r="B7959" t="s">
        <v>9762</v>
      </c>
      <c r="C7959" s="1">
        <v>43013</v>
      </c>
      <c r="D7959" s="1">
        <v>43018</v>
      </c>
      <c r="E7959" t="s">
        <v>49</v>
      </c>
      <c r="F7959" t="s">
        <v>512</v>
      </c>
      <c r="G7959" t="s">
        <v>513</v>
      </c>
      <c r="H7959" t="s">
        <v>40</v>
      </c>
      <c r="I7959" t="s">
        <v>26</v>
      </c>
      <c r="J7959" t="s">
        <v>8495</v>
      </c>
      <c r="K7959" t="s">
        <v>42</v>
      </c>
      <c r="L7959">
        <v>95928</v>
      </c>
      <c r="M7959" t="s">
        <v>43</v>
      </c>
      <c r="N7959" t="s">
        <v>7641</v>
      </c>
      <c r="O7959" t="s">
        <v>45</v>
      </c>
      <c r="P7959" t="s">
        <v>77</v>
      </c>
      <c r="Q7959" t="s">
        <v>7642</v>
      </c>
      <c r="R7959">
        <v>15.8</v>
      </c>
      <c r="S7959">
        <v>4</v>
      </c>
      <c r="T7959">
        <v>0</v>
      </c>
      <c r="U7959">
        <v>4.1079999999999997</v>
      </c>
    </row>
    <row r="7960" spans="1:21" x14ac:dyDescent="0.25">
      <c r="A7960">
        <v>7959</v>
      </c>
      <c r="B7960" t="s">
        <v>9762</v>
      </c>
      <c r="C7960" s="1">
        <v>43013</v>
      </c>
      <c r="D7960" s="1">
        <v>43018</v>
      </c>
      <c r="E7960" t="s">
        <v>49</v>
      </c>
      <c r="F7960" t="s">
        <v>512</v>
      </c>
      <c r="G7960" t="s">
        <v>513</v>
      </c>
      <c r="H7960" t="s">
        <v>40</v>
      </c>
      <c r="I7960" t="s">
        <v>26</v>
      </c>
      <c r="J7960" t="s">
        <v>8495</v>
      </c>
      <c r="K7960" t="s">
        <v>42</v>
      </c>
      <c r="L7960">
        <v>95928</v>
      </c>
      <c r="M7960" t="s">
        <v>43</v>
      </c>
      <c r="N7960" t="s">
        <v>6247</v>
      </c>
      <c r="O7960" t="s">
        <v>31</v>
      </c>
      <c r="P7960" t="s">
        <v>64</v>
      </c>
      <c r="Q7960" t="s">
        <v>6248</v>
      </c>
      <c r="R7960">
        <v>72.900000000000006</v>
      </c>
      <c r="S7960">
        <v>5</v>
      </c>
      <c r="T7960">
        <v>0</v>
      </c>
      <c r="U7960">
        <v>26.972999999999999</v>
      </c>
    </row>
    <row r="7961" spans="1:21" x14ac:dyDescent="0.25">
      <c r="A7961">
        <v>7960</v>
      </c>
      <c r="B7961" t="s">
        <v>9762</v>
      </c>
      <c r="C7961" s="1">
        <v>43013</v>
      </c>
      <c r="D7961" s="1">
        <v>43018</v>
      </c>
      <c r="E7961" t="s">
        <v>49</v>
      </c>
      <c r="F7961" t="s">
        <v>512</v>
      </c>
      <c r="G7961" t="s">
        <v>513</v>
      </c>
      <c r="H7961" t="s">
        <v>40</v>
      </c>
      <c r="I7961" t="s">
        <v>26</v>
      </c>
      <c r="J7961" t="s">
        <v>8495</v>
      </c>
      <c r="K7961" t="s">
        <v>42</v>
      </c>
      <c r="L7961">
        <v>95928</v>
      </c>
      <c r="M7961" t="s">
        <v>43</v>
      </c>
      <c r="N7961" t="s">
        <v>3280</v>
      </c>
      <c r="O7961" t="s">
        <v>31</v>
      </c>
      <c r="P7961" t="s">
        <v>55</v>
      </c>
      <c r="Q7961" t="s">
        <v>3281</v>
      </c>
      <c r="R7961">
        <v>206.352</v>
      </c>
      <c r="S7961">
        <v>3</v>
      </c>
      <c r="T7961">
        <v>0.2</v>
      </c>
      <c r="U7961">
        <v>5.1588000000000003</v>
      </c>
    </row>
    <row r="7962" spans="1:21" x14ac:dyDescent="0.25">
      <c r="A7962">
        <v>7961</v>
      </c>
      <c r="B7962" t="s">
        <v>9762</v>
      </c>
      <c r="C7962" s="1">
        <v>43013</v>
      </c>
      <c r="D7962" s="1">
        <v>43018</v>
      </c>
      <c r="E7962" t="s">
        <v>49</v>
      </c>
      <c r="F7962" t="s">
        <v>512</v>
      </c>
      <c r="G7962" t="s">
        <v>513</v>
      </c>
      <c r="H7962" t="s">
        <v>40</v>
      </c>
      <c r="I7962" t="s">
        <v>26</v>
      </c>
      <c r="J7962" t="s">
        <v>8495</v>
      </c>
      <c r="K7962" t="s">
        <v>42</v>
      </c>
      <c r="L7962">
        <v>95928</v>
      </c>
      <c r="M7962" t="s">
        <v>43</v>
      </c>
      <c r="N7962" t="s">
        <v>1236</v>
      </c>
      <c r="O7962" t="s">
        <v>70</v>
      </c>
      <c r="P7962" t="s">
        <v>71</v>
      </c>
      <c r="Q7962" t="s">
        <v>1237</v>
      </c>
      <c r="R7962">
        <v>7.992</v>
      </c>
      <c r="S7962">
        <v>1</v>
      </c>
      <c r="T7962">
        <v>0.2</v>
      </c>
      <c r="U7962">
        <v>2.6972999999999998</v>
      </c>
    </row>
    <row r="7963" spans="1:21" x14ac:dyDescent="0.25">
      <c r="A7963">
        <v>7962</v>
      </c>
      <c r="B7963" t="s">
        <v>9763</v>
      </c>
      <c r="C7963" s="1">
        <v>43057</v>
      </c>
      <c r="D7963" s="1">
        <v>43062</v>
      </c>
      <c r="E7963" t="s">
        <v>22</v>
      </c>
      <c r="F7963" t="s">
        <v>399</v>
      </c>
      <c r="G7963" t="s">
        <v>400</v>
      </c>
      <c r="H7963" t="s">
        <v>40</v>
      </c>
      <c r="I7963" t="s">
        <v>26</v>
      </c>
      <c r="J7963" t="s">
        <v>7201</v>
      </c>
      <c r="K7963" t="s">
        <v>53</v>
      </c>
      <c r="L7963">
        <v>33023</v>
      </c>
      <c r="M7963" t="s">
        <v>29</v>
      </c>
      <c r="N7963" t="s">
        <v>6453</v>
      </c>
      <c r="O7963" t="s">
        <v>45</v>
      </c>
      <c r="P7963" t="s">
        <v>58</v>
      </c>
      <c r="Q7963" t="s">
        <v>6454</v>
      </c>
      <c r="R7963">
        <v>81.36</v>
      </c>
      <c r="S7963">
        <v>5</v>
      </c>
      <c r="T7963">
        <v>0.2</v>
      </c>
      <c r="U7963">
        <v>-19.323</v>
      </c>
    </row>
    <row r="7964" spans="1:21" x14ac:dyDescent="0.25">
      <c r="A7964">
        <v>7963</v>
      </c>
      <c r="B7964" t="s">
        <v>9763</v>
      </c>
      <c r="C7964" s="1">
        <v>43057</v>
      </c>
      <c r="D7964" s="1">
        <v>43062</v>
      </c>
      <c r="E7964" t="s">
        <v>22</v>
      </c>
      <c r="F7964" t="s">
        <v>399</v>
      </c>
      <c r="G7964" t="s">
        <v>400</v>
      </c>
      <c r="H7964" t="s">
        <v>40</v>
      </c>
      <c r="I7964" t="s">
        <v>26</v>
      </c>
      <c r="J7964" t="s">
        <v>7201</v>
      </c>
      <c r="K7964" t="s">
        <v>53</v>
      </c>
      <c r="L7964">
        <v>33023</v>
      </c>
      <c r="M7964" t="s">
        <v>29</v>
      </c>
      <c r="N7964" t="s">
        <v>2621</v>
      </c>
      <c r="O7964" t="s">
        <v>45</v>
      </c>
      <c r="P7964" t="s">
        <v>74</v>
      </c>
      <c r="Q7964" t="s">
        <v>2622</v>
      </c>
      <c r="R7964">
        <v>20.231999999999999</v>
      </c>
      <c r="S7964">
        <v>8</v>
      </c>
      <c r="T7964">
        <v>0.7</v>
      </c>
      <c r="U7964">
        <v>-16.185600000000001</v>
      </c>
    </row>
    <row r="7965" spans="1:21" x14ac:dyDescent="0.25">
      <c r="A7965">
        <v>7964</v>
      </c>
      <c r="B7965" t="s">
        <v>9763</v>
      </c>
      <c r="C7965" s="1">
        <v>43057</v>
      </c>
      <c r="D7965" s="1">
        <v>43062</v>
      </c>
      <c r="E7965" t="s">
        <v>22</v>
      </c>
      <c r="F7965" t="s">
        <v>399</v>
      </c>
      <c r="G7965" t="s">
        <v>400</v>
      </c>
      <c r="H7965" t="s">
        <v>40</v>
      </c>
      <c r="I7965" t="s">
        <v>26</v>
      </c>
      <c r="J7965" t="s">
        <v>7201</v>
      </c>
      <c r="K7965" t="s">
        <v>53</v>
      </c>
      <c r="L7965">
        <v>33023</v>
      </c>
      <c r="M7965" t="s">
        <v>29</v>
      </c>
      <c r="N7965" t="s">
        <v>714</v>
      </c>
      <c r="O7965" t="s">
        <v>45</v>
      </c>
      <c r="P7965" t="s">
        <v>77</v>
      </c>
      <c r="Q7965" t="s">
        <v>715</v>
      </c>
      <c r="R7965">
        <v>389.05599999999998</v>
      </c>
      <c r="S7965">
        <v>4</v>
      </c>
      <c r="T7965">
        <v>0.2</v>
      </c>
      <c r="U7965">
        <v>48.631999999999998</v>
      </c>
    </row>
    <row r="7966" spans="1:21" x14ac:dyDescent="0.25">
      <c r="A7966">
        <v>7965</v>
      </c>
      <c r="B7966" t="s">
        <v>9763</v>
      </c>
      <c r="C7966" s="1">
        <v>43057</v>
      </c>
      <c r="D7966" s="1">
        <v>43062</v>
      </c>
      <c r="E7966" t="s">
        <v>22</v>
      </c>
      <c r="F7966" t="s">
        <v>399</v>
      </c>
      <c r="G7966" t="s">
        <v>400</v>
      </c>
      <c r="H7966" t="s">
        <v>40</v>
      </c>
      <c r="I7966" t="s">
        <v>26</v>
      </c>
      <c r="J7966" t="s">
        <v>7201</v>
      </c>
      <c r="K7966" t="s">
        <v>53</v>
      </c>
      <c r="L7966">
        <v>33023</v>
      </c>
      <c r="M7966" t="s">
        <v>29</v>
      </c>
      <c r="N7966" t="s">
        <v>6491</v>
      </c>
      <c r="O7966" t="s">
        <v>45</v>
      </c>
      <c r="P7966" t="s">
        <v>89</v>
      </c>
      <c r="Q7966" t="s">
        <v>6492</v>
      </c>
      <c r="R7966">
        <v>20.736000000000001</v>
      </c>
      <c r="S7966">
        <v>4</v>
      </c>
      <c r="T7966">
        <v>0.2</v>
      </c>
      <c r="U7966">
        <v>7.2576000000000001</v>
      </c>
    </row>
    <row r="7967" spans="1:21" x14ac:dyDescent="0.25">
      <c r="A7967">
        <v>7966</v>
      </c>
      <c r="B7967" t="s">
        <v>9763</v>
      </c>
      <c r="C7967" s="1">
        <v>43057</v>
      </c>
      <c r="D7967" s="1">
        <v>43062</v>
      </c>
      <c r="E7967" t="s">
        <v>22</v>
      </c>
      <c r="F7967" t="s">
        <v>399</v>
      </c>
      <c r="G7967" t="s">
        <v>400</v>
      </c>
      <c r="H7967" t="s">
        <v>40</v>
      </c>
      <c r="I7967" t="s">
        <v>26</v>
      </c>
      <c r="J7967" t="s">
        <v>7201</v>
      </c>
      <c r="K7967" t="s">
        <v>53</v>
      </c>
      <c r="L7967">
        <v>33023</v>
      </c>
      <c r="M7967" t="s">
        <v>29</v>
      </c>
      <c r="N7967" t="s">
        <v>4669</v>
      </c>
      <c r="O7967" t="s">
        <v>45</v>
      </c>
      <c r="P7967" t="s">
        <v>89</v>
      </c>
      <c r="Q7967" t="s">
        <v>4670</v>
      </c>
      <c r="R7967">
        <v>41.472000000000001</v>
      </c>
      <c r="S7967">
        <v>8</v>
      </c>
      <c r="T7967">
        <v>0.2</v>
      </c>
      <c r="U7967">
        <v>14.5152</v>
      </c>
    </row>
    <row r="7968" spans="1:21" x14ac:dyDescent="0.25">
      <c r="A7968">
        <v>7967</v>
      </c>
      <c r="B7968" t="s">
        <v>9764</v>
      </c>
      <c r="C7968" s="1">
        <v>42086</v>
      </c>
      <c r="D7968" s="1">
        <v>42093</v>
      </c>
      <c r="E7968" t="s">
        <v>49</v>
      </c>
      <c r="F7968" t="s">
        <v>1386</v>
      </c>
      <c r="G7968" t="s">
        <v>1387</v>
      </c>
      <c r="H7968" t="s">
        <v>40</v>
      </c>
      <c r="I7968" t="s">
        <v>26</v>
      </c>
      <c r="J7968" t="s">
        <v>41</v>
      </c>
      <c r="K7968" t="s">
        <v>42</v>
      </c>
      <c r="L7968">
        <v>90049</v>
      </c>
      <c r="M7968" t="s">
        <v>43</v>
      </c>
      <c r="N7968" t="s">
        <v>5354</v>
      </c>
      <c r="O7968" t="s">
        <v>45</v>
      </c>
      <c r="P7968" t="s">
        <v>89</v>
      </c>
      <c r="Q7968" t="s">
        <v>5355</v>
      </c>
      <c r="R7968">
        <v>33.36</v>
      </c>
      <c r="S7968">
        <v>4</v>
      </c>
      <c r="T7968">
        <v>0</v>
      </c>
      <c r="U7968">
        <v>16.68</v>
      </c>
    </row>
    <row r="7969" spans="1:21" x14ac:dyDescent="0.25">
      <c r="A7969">
        <v>7968</v>
      </c>
      <c r="B7969" t="s">
        <v>9765</v>
      </c>
      <c r="C7969" s="1">
        <v>42653</v>
      </c>
      <c r="D7969" s="1">
        <v>42655</v>
      </c>
      <c r="E7969" t="s">
        <v>187</v>
      </c>
      <c r="F7969" t="s">
        <v>4960</v>
      </c>
      <c r="G7969" t="s">
        <v>4961</v>
      </c>
      <c r="H7969" t="s">
        <v>40</v>
      </c>
      <c r="I7969" t="s">
        <v>26</v>
      </c>
      <c r="J7969" t="s">
        <v>808</v>
      </c>
      <c r="K7969" t="s">
        <v>456</v>
      </c>
      <c r="L7969">
        <v>80219</v>
      </c>
      <c r="M7969" t="s">
        <v>43</v>
      </c>
      <c r="N7969" t="s">
        <v>9766</v>
      </c>
      <c r="O7969" t="s">
        <v>31</v>
      </c>
      <c r="P7969" t="s">
        <v>32</v>
      </c>
      <c r="Q7969" t="s">
        <v>9767</v>
      </c>
      <c r="R7969">
        <v>90.882000000000005</v>
      </c>
      <c r="S7969">
        <v>3</v>
      </c>
      <c r="T7969">
        <v>0.7</v>
      </c>
      <c r="U7969">
        <v>-190.85220000000001</v>
      </c>
    </row>
    <row r="7970" spans="1:21" x14ac:dyDescent="0.25">
      <c r="A7970">
        <v>7969</v>
      </c>
      <c r="B7970" t="s">
        <v>9765</v>
      </c>
      <c r="C7970" s="1">
        <v>42653</v>
      </c>
      <c r="D7970" s="1">
        <v>42655</v>
      </c>
      <c r="E7970" t="s">
        <v>187</v>
      </c>
      <c r="F7970" t="s">
        <v>4960</v>
      </c>
      <c r="G7970" t="s">
        <v>4961</v>
      </c>
      <c r="H7970" t="s">
        <v>40</v>
      </c>
      <c r="I7970" t="s">
        <v>26</v>
      </c>
      <c r="J7970" t="s">
        <v>808</v>
      </c>
      <c r="K7970" t="s">
        <v>456</v>
      </c>
      <c r="L7970">
        <v>80219</v>
      </c>
      <c r="M7970" t="s">
        <v>43</v>
      </c>
      <c r="N7970" t="s">
        <v>8141</v>
      </c>
      <c r="O7970" t="s">
        <v>70</v>
      </c>
      <c r="P7970" t="s">
        <v>71</v>
      </c>
      <c r="Q7970" t="s">
        <v>8142</v>
      </c>
      <c r="R7970">
        <v>15.992000000000001</v>
      </c>
      <c r="S7970">
        <v>1</v>
      </c>
      <c r="T7970">
        <v>0.2</v>
      </c>
      <c r="U7970">
        <v>-2.9984999999999999</v>
      </c>
    </row>
    <row r="7971" spans="1:21" x14ac:dyDescent="0.25">
      <c r="A7971">
        <v>7970</v>
      </c>
      <c r="B7971" t="s">
        <v>9765</v>
      </c>
      <c r="C7971" s="1">
        <v>42653</v>
      </c>
      <c r="D7971" s="1">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120.78400000000001</v>
      </c>
      <c r="S7971">
        <v>1</v>
      </c>
      <c r="T7971">
        <v>0.2</v>
      </c>
      <c r="U7971">
        <v>13.588200000000001</v>
      </c>
    </row>
    <row r="7972" spans="1:21" x14ac:dyDescent="0.25">
      <c r="A7972">
        <v>7971</v>
      </c>
      <c r="B7972" t="s">
        <v>9768</v>
      </c>
      <c r="C7972" s="1">
        <v>42232</v>
      </c>
      <c r="D7972" s="1">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-112.6216</v>
      </c>
    </row>
    <row r="7973" spans="1:21" x14ac:dyDescent="0.25">
      <c r="A7973">
        <v>7972</v>
      </c>
      <c r="B7973" t="s">
        <v>9768</v>
      </c>
      <c r="C7973" s="1">
        <v>42232</v>
      </c>
      <c r="D7973" s="1">
        <v>42236</v>
      </c>
      <c r="E7973" t="s">
        <v>49</v>
      </c>
      <c r="F7973" t="s">
        <v>1159</v>
      </c>
      <c r="G7973" t="s">
        <v>1160</v>
      </c>
      <c r="H7973" t="s">
        <v>40</v>
      </c>
      <c r="I7973" t="s">
        <v>26</v>
      </c>
      <c r="J7973" t="s">
        <v>145</v>
      </c>
      <c r="K7973" t="s">
        <v>146</v>
      </c>
      <c r="L7973">
        <v>19134</v>
      </c>
      <c r="M7973" t="s">
        <v>147</v>
      </c>
      <c r="N7973" t="s">
        <v>5903</v>
      </c>
      <c r="O7973" t="s">
        <v>70</v>
      </c>
      <c r="P7973" t="s">
        <v>160</v>
      </c>
      <c r="Q7973" t="s">
        <v>5904</v>
      </c>
      <c r="R7973">
        <v>31.175999999999998</v>
      </c>
      <c r="S7973">
        <v>3</v>
      </c>
      <c r="T7973">
        <v>0.2</v>
      </c>
      <c r="U7973">
        <v>-5.4558</v>
      </c>
    </row>
    <row r="7974" spans="1:21" x14ac:dyDescent="0.25">
      <c r="A7974">
        <v>7973</v>
      </c>
      <c r="B7974" t="s">
        <v>9768</v>
      </c>
      <c r="C7974" s="1">
        <v>42232</v>
      </c>
      <c r="D7974" s="1">
        <v>42236</v>
      </c>
      <c r="E7974" t="s">
        <v>49</v>
      </c>
      <c r="F7974" t="s">
        <v>1159</v>
      </c>
      <c r="G7974" t="s">
        <v>1160</v>
      </c>
      <c r="H7974" t="s">
        <v>40</v>
      </c>
      <c r="I7974" t="s">
        <v>26</v>
      </c>
      <c r="J7974" t="s">
        <v>145</v>
      </c>
      <c r="K7974" t="s">
        <v>146</v>
      </c>
      <c r="L7974">
        <v>19134</v>
      </c>
      <c r="M7974" t="s">
        <v>147</v>
      </c>
      <c r="N7974" t="s">
        <v>5271</v>
      </c>
      <c r="O7974" t="s">
        <v>45</v>
      </c>
      <c r="P7974" t="s">
        <v>89</v>
      </c>
      <c r="Q7974" t="s">
        <v>5272</v>
      </c>
      <c r="R7974">
        <v>10.368</v>
      </c>
      <c r="S7974">
        <v>2</v>
      </c>
      <c r="T7974">
        <v>0.2</v>
      </c>
      <c r="U7974">
        <v>3.6288</v>
      </c>
    </row>
    <row r="7975" spans="1:21" x14ac:dyDescent="0.25">
      <c r="A7975">
        <v>7974</v>
      </c>
      <c r="B7975" t="s">
        <v>9768</v>
      </c>
      <c r="C7975" s="1">
        <v>42232</v>
      </c>
      <c r="D7975" s="1">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2.7240000000000002</v>
      </c>
      <c r="S7975">
        <v>2</v>
      </c>
      <c r="T7975">
        <v>0.7</v>
      </c>
      <c r="U7975">
        <v>-1.9068000000000001</v>
      </c>
    </row>
    <row r="7976" spans="1:21" x14ac:dyDescent="0.25">
      <c r="A7976">
        <v>7975</v>
      </c>
      <c r="B7976" t="s">
        <v>9768</v>
      </c>
      <c r="C7976" s="1">
        <v>42232</v>
      </c>
      <c r="D7976" s="1">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v>
      </c>
      <c r="S7976">
        <v>3</v>
      </c>
      <c r="T7976">
        <v>0.2</v>
      </c>
      <c r="U7976">
        <v>0</v>
      </c>
    </row>
    <row r="7977" spans="1:21" x14ac:dyDescent="0.25">
      <c r="A7977">
        <v>7976</v>
      </c>
      <c r="B7977" t="s">
        <v>9768</v>
      </c>
      <c r="C7977" s="1">
        <v>42232</v>
      </c>
      <c r="D7977" s="1">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-2.7587999999999999</v>
      </c>
    </row>
    <row r="7978" spans="1:21" x14ac:dyDescent="0.25">
      <c r="A7978">
        <v>7977</v>
      </c>
      <c r="B7978" t="s">
        <v>9768</v>
      </c>
      <c r="C7978" s="1">
        <v>42232</v>
      </c>
      <c r="D7978" s="1">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v>
      </c>
      <c r="S7978">
        <v>3</v>
      </c>
      <c r="T7978">
        <v>0.2</v>
      </c>
      <c r="U7978">
        <v>3.21</v>
      </c>
    </row>
    <row r="7979" spans="1:21" x14ac:dyDescent="0.25">
      <c r="A7979">
        <v>7978</v>
      </c>
      <c r="B7979" t="s">
        <v>9769</v>
      </c>
      <c r="C7979" s="1">
        <v>41790</v>
      </c>
      <c r="D7979" s="1">
        <v>41795</v>
      </c>
      <c r="E7979" t="s">
        <v>49</v>
      </c>
      <c r="F7979" t="s">
        <v>5288</v>
      </c>
      <c r="G7979" t="s">
        <v>5289</v>
      </c>
      <c r="H7979" t="s">
        <v>25</v>
      </c>
      <c r="I7979" t="s">
        <v>26</v>
      </c>
      <c r="J7979" t="s">
        <v>327</v>
      </c>
      <c r="K7979" t="s">
        <v>1491</v>
      </c>
      <c r="L7979">
        <v>39212</v>
      </c>
      <c r="M7979" t="s">
        <v>29</v>
      </c>
      <c r="N7979" t="s">
        <v>1637</v>
      </c>
      <c r="O7979" t="s">
        <v>70</v>
      </c>
      <c r="P7979" t="s">
        <v>71</v>
      </c>
      <c r="Q7979" t="s">
        <v>1638</v>
      </c>
      <c r="R7979">
        <v>659.97</v>
      </c>
      <c r="S7979">
        <v>3</v>
      </c>
      <c r="T7979">
        <v>0</v>
      </c>
      <c r="U7979">
        <v>197.99100000000001</v>
      </c>
    </row>
    <row r="7980" spans="1:21" x14ac:dyDescent="0.25">
      <c r="A7980">
        <v>7979</v>
      </c>
      <c r="B7980" t="s">
        <v>9769</v>
      </c>
      <c r="C7980" s="1">
        <v>41790</v>
      </c>
      <c r="D7980" s="1">
        <v>41795</v>
      </c>
      <c r="E7980" t="s">
        <v>49</v>
      </c>
      <c r="F7980" t="s">
        <v>5288</v>
      </c>
      <c r="G7980" t="s">
        <v>5289</v>
      </c>
      <c r="H7980" t="s">
        <v>25</v>
      </c>
      <c r="I7980" t="s">
        <v>26</v>
      </c>
      <c r="J7980" t="s">
        <v>327</v>
      </c>
      <c r="K7980" t="s">
        <v>1491</v>
      </c>
      <c r="L7980">
        <v>39212</v>
      </c>
      <c r="M7980" t="s">
        <v>29</v>
      </c>
      <c r="N7980" t="s">
        <v>2053</v>
      </c>
      <c r="O7980" t="s">
        <v>70</v>
      </c>
      <c r="P7980" t="s">
        <v>71</v>
      </c>
      <c r="Q7980" t="s">
        <v>2054</v>
      </c>
      <c r="R7980">
        <v>113.73</v>
      </c>
      <c r="S7980">
        <v>3</v>
      </c>
      <c r="T7980">
        <v>0</v>
      </c>
      <c r="U7980">
        <v>32.981699999999996</v>
      </c>
    </row>
    <row r="7981" spans="1:21" x14ac:dyDescent="0.25">
      <c r="A7981">
        <v>7980</v>
      </c>
      <c r="B7981" t="s">
        <v>9770</v>
      </c>
      <c r="C7981" s="1">
        <v>42243</v>
      </c>
      <c r="D7981" s="1">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1.6588000000000001</v>
      </c>
    </row>
    <row r="7982" spans="1:21" x14ac:dyDescent="0.25">
      <c r="A7982">
        <v>7981</v>
      </c>
      <c r="B7982" t="s">
        <v>9771</v>
      </c>
      <c r="C7982" s="1">
        <v>41642</v>
      </c>
      <c r="D7982" s="1">
        <v>41646</v>
      </c>
      <c r="E7982" t="s">
        <v>49</v>
      </c>
      <c r="F7982" t="s">
        <v>250</v>
      </c>
      <c r="G7982" t="s">
        <v>251</v>
      </c>
      <c r="H7982" t="s">
        <v>25</v>
      </c>
      <c r="I7982" t="s">
        <v>26</v>
      </c>
      <c r="J7982" t="s">
        <v>183</v>
      </c>
      <c r="K7982" t="s">
        <v>103</v>
      </c>
      <c r="L7982">
        <v>77095</v>
      </c>
      <c r="M7982" t="s">
        <v>104</v>
      </c>
      <c r="N7982" t="s">
        <v>6629</v>
      </c>
      <c r="O7982" t="s">
        <v>45</v>
      </c>
      <c r="P7982" t="s">
        <v>89</v>
      </c>
      <c r="Q7982" t="s">
        <v>6630</v>
      </c>
      <c r="R7982">
        <v>16.448</v>
      </c>
      <c r="S7982">
        <v>2</v>
      </c>
      <c r="T7982">
        <v>0.2</v>
      </c>
      <c r="U7982">
        <v>5.5511999999999997</v>
      </c>
    </row>
    <row r="7983" spans="1:21" x14ac:dyDescent="0.25">
      <c r="A7983">
        <v>7982</v>
      </c>
      <c r="B7983" t="s">
        <v>9772</v>
      </c>
      <c r="C7983" s="1">
        <v>41892</v>
      </c>
      <c r="D7983" s="1">
        <v>41895</v>
      </c>
      <c r="E7983" t="s">
        <v>187</v>
      </c>
      <c r="F7983" t="s">
        <v>143</v>
      </c>
      <c r="G7983" t="s">
        <v>144</v>
      </c>
      <c r="H7983" t="s">
        <v>25</v>
      </c>
      <c r="I7983" t="s">
        <v>26</v>
      </c>
      <c r="J7983" t="s">
        <v>9773</v>
      </c>
      <c r="K7983" t="s">
        <v>789</v>
      </c>
      <c r="L7983">
        <v>7011</v>
      </c>
      <c r="M7983" t="s">
        <v>147</v>
      </c>
      <c r="N7983" t="s">
        <v>2199</v>
      </c>
      <c r="O7983" t="s">
        <v>45</v>
      </c>
      <c r="P7983" t="s">
        <v>77</v>
      </c>
      <c r="Q7983" t="s">
        <v>2200</v>
      </c>
      <c r="R7983">
        <v>81.92</v>
      </c>
      <c r="S7983">
        <v>4</v>
      </c>
      <c r="T7983">
        <v>0</v>
      </c>
      <c r="U7983">
        <v>22.118400000000001</v>
      </c>
    </row>
    <row r="7984" spans="1:21" x14ac:dyDescent="0.25">
      <c r="A7984">
        <v>7983</v>
      </c>
      <c r="B7984" t="s">
        <v>9772</v>
      </c>
      <c r="C7984" s="1">
        <v>41892</v>
      </c>
      <c r="D7984" s="1">
        <v>41895</v>
      </c>
      <c r="E7984" t="s">
        <v>187</v>
      </c>
      <c r="F7984" t="s">
        <v>143</v>
      </c>
      <c r="G7984" t="s">
        <v>144</v>
      </c>
      <c r="H7984" t="s">
        <v>25</v>
      </c>
      <c r="I7984" t="s">
        <v>26</v>
      </c>
      <c r="J7984" t="s">
        <v>9773</v>
      </c>
      <c r="K7984" t="s">
        <v>789</v>
      </c>
      <c r="L7984">
        <v>7011</v>
      </c>
      <c r="M7984" t="s">
        <v>147</v>
      </c>
      <c r="N7984" t="s">
        <v>4630</v>
      </c>
      <c r="O7984" t="s">
        <v>31</v>
      </c>
      <c r="P7984" t="s">
        <v>64</v>
      </c>
      <c r="Q7984" t="s">
        <v>4631</v>
      </c>
      <c r="R7984">
        <v>254.9</v>
      </c>
      <c r="S7984">
        <v>5</v>
      </c>
      <c r="T7984">
        <v>0</v>
      </c>
      <c r="U7984">
        <v>76.47</v>
      </c>
    </row>
    <row r="7985" spans="1:21" x14ac:dyDescent="0.25">
      <c r="A7985">
        <v>7984</v>
      </c>
      <c r="B7985" t="s">
        <v>9774</v>
      </c>
      <c r="C7985" s="1">
        <v>42757</v>
      </c>
      <c r="D7985" s="1">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v>
      </c>
      <c r="S7985">
        <v>5</v>
      </c>
      <c r="T7985">
        <v>0.2</v>
      </c>
      <c r="U7985">
        <v>4.9139999999999997</v>
      </c>
    </row>
    <row r="7986" spans="1:21" x14ac:dyDescent="0.25">
      <c r="A7986">
        <v>7985</v>
      </c>
      <c r="B7986" t="s">
        <v>9774</v>
      </c>
      <c r="C7986" s="1">
        <v>42757</v>
      </c>
      <c r="D7986" s="1">
        <v>42760</v>
      </c>
      <c r="E7986" t="s">
        <v>22</v>
      </c>
      <c r="F7986" t="s">
        <v>4772</v>
      </c>
      <c r="G7986" t="s">
        <v>4773</v>
      </c>
      <c r="H7986" t="s">
        <v>40</v>
      </c>
      <c r="I7986" t="s">
        <v>26</v>
      </c>
      <c r="J7986" t="s">
        <v>302</v>
      </c>
      <c r="K7986" t="s">
        <v>210</v>
      </c>
      <c r="L7986">
        <v>60623</v>
      </c>
      <c r="M7986" t="s">
        <v>104</v>
      </c>
      <c r="N7986" t="s">
        <v>7104</v>
      </c>
      <c r="O7986" t="s">
        <v>45</v>
      </c>
      <c r="P7986" t="s">
        <v>67</v>
      </c>
      <c r="Q7986" t="s">
        <v>7105</v>
      </c>
      <c r="R7986">
        <v>7.8719999999999999</v>
      </c>
      <c r="S7986">
        <v>3</v>
      </c>
      <c r="T7986">
        <v>0.2</v>
      </c>
      <c r="U7986">
        <v>0.88560000000000005</v>
      </c>
    </row>
    <row r="7987" spans="1:21" x14ac:dyDescent="0.25">
      <c r="A7987">
        <v>7986</v>
      </c>
      <c r="B7987" t="s">
        <v>9775</v>
      </c>
      <c r="C7987" s="1">
        <v>42481</v>
      </c>
      <c r="D7987" s="1">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x14ac:dyDescent="0.25">
      <c r="A7988">
        <v>7987</v>
      </c>
      <c r="B7988" t="s">
        <v>9776</v>
      </c>
      <c r="C7988" s="1">
        <v>42571</v>
      </c>
      <c r="D7988" s="1">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89.95</v>
      </c>
      <c r="S7988">
        <v>5</v>
      </c>
      <c r="T7988">
        <v>0</v>
      </c>
      <c r="U7988">
        <v>43.176000000000002</v>
      </c>
    </row>
    <row r="7989" spans="1:21" x14ac:dyDescent="0.25">
      <c r="A7989">
        <v>7988</v>
      </c>
      <c r="B7989" t="s">
        <v>9777</v>
      </c>
      <c r="C7989" s="1">
        <v>42605</v>
      </c>
      <c r="D7989" s="1">
        <v>42611</v>
      </c>
      <c r="E7989" t="s">
        <v>49</v>
      </c>
      <c r="F7989" t="s">
        <v>181</v>
      </c>
      <c r="G7989" t="s">
        <v>182</v>
      </c>
      <c r="H7989" t="s">
        <v>101</v>
      </c>
      <c r="I7989" t="s">
        <v>26</v>
      </c>
      <c r="J7989" t="s">
        <v>9778</v>
      </c>
      <c r="K7989" t="s">
        <v>113</v>
      </c>
      <c r="L7989">
        <v>53081</v>
      </c>
      <c r="M7989" t="s">
        <v>104</v>
      </c>
      <c r="N7989" t="s">
        <v>7184</v>
      </c>
      <c r="O7989" t="s">
        <v>45</v>
      </c>
      <c r="P7989" t="s">
        <v>46</v>
      </c>
      <c r="Q7989" t="s">
        <v>7185</v>
      </c>
      <c r="R7989">
        <v>25.2</v>
      </c>
      <c r="S7989">
        <v>4</v>
      </c>
      <c r="T7989">
        <v>0</v>
      </c>
      <c r="U7989">
        <v>11.592000000000001</v>
      </c>
    </row>
    <row r="7990" spans="1:21" x14ac:dyDescent="0.25">
      <c r="A7990">
        <v>7989</v>
      </c>
      <c r="B7990" t="s">
        <v>9777</v>
      </c>
      <c r="C7990" s="1">
        <v>42605</v>
      </c>
      <c r="D7990" s="1">
        <v>42611</v>
      </c>
      <c r="E7990" t="s">
        <v>49</v>
      </c>
      <c r="F7990" t="s">
        <v>181</v>
      </c>
      <c r="G7990" t="s">
        <v>182</v>
      </c>
      <c r="H7990" t="s">
        <v>101</v>
      </c>
      <c r="I7990" t="s">
        <v>26</v>
      </c>
      <c r="J7990" t="s">
        <v>9778</v>
      </c>
      <c r="K7990" t="s">
        <v>113</v>
      </c>
      <c r="L7990">
        <v>53081</v>
      </c>
      <c r="M7990" t="s">
        <v>104</v>
      </c>
      <c r="N7990" t="s">
        <v>6966</v>
      </c>
      <c r="O7990" t="s">
        <v>45</v>
      </c>
      <c r="P7990" t="s">
        <v>46</v>
      </c>
      <c r="Q7990" t="s">
        <v>6967</v>
      </c>
      <c r="R7990">
        <v>37.590000000000003</v>
      </c>
      <c r="S7990">
        <v>3</v>
      </c>
      <c r="T7990">
        <v>0</v>
      </c>
      <c r="U7990">
        <v>17.667300000000001</v>
      </c>
    </row>
    <row r="7991" spans="1:21" x14ac:dyDescent="0.25">
      <c r="A7991">
        <v>7990</v>
      </c>
      <c r="B7991" t="s">
        <v>9777</v>
      </c>
      <c r="C7991" s="1">
        <v>42605</v>
      </c>
      <c r="D7991" s="1">
        <v>42611</v>
      </c>
      <c r="E7991" t="s">
        <v>49</v>
      </c>
      <c r="F7991" t="s">
        <v>181</v>
      </c>
      <c r="G7991" t="s">
        <v>182</v>
      </c>
      <c r="H7991" t="s">
        <v>101</v>
      </c>
      <c r="I7991" t="s">
        <v>26</v>
      </c>
      <c r="J7991" t="s">
        <v>9778</v>
      </c>
      <c r="K7991" t="s">
        <v>113</v>
      </c>
      <c r="L7991">
        <v>53081</v>
      </c>
      <c r="M7991" t="s">
        <v>104</v>
      </c>
      <c r="N7991" t="s">
        <v>1300</v>
      </c>
      <c r="O7991" t="s">
        <v>45</v>
      </c>
      <c r="P7991" t="s">
        <v>58</v>
      </c>
      <c r="Q7991" t="s">
        <v>1301</v>
      </c>
      <c r="R7991">
        <v>14.97</v>
      </c>
      <c r="S7991">
        <v>1</v>
      </c>
      <c r="T7991">
        <v>0</v>
      </c>
      <c r="U7991">
        <v>4.1916000000000002</v>
      </c>
    </row>
    <row r="7992" spans="1:21" x14ac:dyDescent="0.25">
      <c r="A7992">
        <v>7991</v>
      </c>
      <c r="B7992" t="s">
        <v>9777</v>
      </c>
      <c r="C7992" s="1">
        <v>42605</v>
      </c>
      <c r="D7992" s="1">
        <v>42611</v>
      </c>
      <c r="E7992" t="s">
        <v>49</v>
      </c>
      <c r="F7992" t="s">
        <v>181</v>
      </c>
      <c r="G7992" t="s">
        <v>182</v>
      </c>
      <c r="H7992" t="s">
        <v>101</v>
      </c>
      <c r="I7992" t="s">
        <v>26</v>
      </c>
      <c r="J7992" t="s">
        <v>9778</v>
      </c>
      <c r="K7992" t="s">
        <v>113</v>
      </c>
      <c r="L7992">
        <v>53081</v>
      </c>
      <c r="M7992" t="s">
        <v>104</v>
      </c>
      <c r="N7992" t="s">
        <v>5964</v>
      </c>
      <c r="O7992" t="s">
        <v>70</v>
      </c>
      <c r="P7992" t="s">
        <v>160</v>
      </c>
      <c r="Q7992" t="s">
        <v>5965</v>
      </c>
      <c r="R7992">
        <v>1.98</v>
      </c>
      <c r="S7992">
        <v>2</v>
      </c>
      <c r="T7992">
        <v>0</v>
      </c>
      <c r="U7992">
        <v>0.89100000000000001</v>
      </c>
    </row>
    <row r="7993" spans="1:21" x14ac:dyDescent="0.25">
      <c r="A7993">
        <v>7992</v>
      </c>
      <c r="B7993" t="s">
        <v>9779</v>
      </c>
      <c r="C7993" s="1">
        <v>42535</v>
      </c>
      <c r="D7993" s="1">
        <v>42538</v>
      </c>
      <c r="E7993" t="s">
        <v>187</v>
      </c>
      <c r="F7993" t="s">
        <v>6900</v>
      </c>
      <c r="G7993" t="s">
        <v>6901</v>
      </c>
      <c r="H7993" t="s">
        <v>25</v>
      </c>
      <c r="I7993" t="s">
        <v>26</v>
      </c>
      <c r="J7993" t="s">
        <v>2923</v>
      </c>
      <c r="K7993" t="s">
        <v>53</v>
      </c>
      <c r="L7993">
        <v>33433</v>
      </c>
      <c r="M7993" t="s">
        <v>29</v>
      </c>
      <c r="N7993" t="s">
        <v>4809</v>
      </c>
      <c r="O7993" t="s">
        <v>45</v>
      </c>
      <c r="P7993" t="s">
        <v>74</v>
      </c>
      <c r="Q7993" t="s">
        <v>4810</v>
      </c>
      <c r="R7993">
        <v>39.936</v>
      </c>
      <c r="S7993">
        <v>4</v>
      </c>
      <c r="T7993">
        <v>0.7</v>
      </c>
      <c r="U7993">
        <v>-26.623999999999999</v>
      </c>
    </row>
    <row r="7994" spans="1:21" x14ac:dyDescent="0.25">
      <c r="A7994">
        <v>7993</v>
      </c>
      <c r="B7994" t="s">
        <v>9779</v>
      </c>
      <c r="C7994" s="1">
        <v>42535</v>
      </c>
      <c r="D7994" s="1">
        <v>42538</v>
      </c>
      <c r="E7994" t="s">
        <v>187</v>
      </c>
      <c r="F7994" t="s">
        <v>6900</v>
      </c>
      <c r="G7994" t="s">
        <v>6901</v>
      </c>
      <c r="H7994" t="s">
        <v>25</v>
      </c>
      <c r="I7994" t="s">
        <v>26</v>
      </c>
      <c r="J7994" t="s">
        <v>2923</v>
      </c>
      <c r="K7994" t="s">
        <v>53</v>
      </c>
      <c r="L7994">
        <v>33433</v>
      </c>
      <c r="M7994" t="s">
        <v>29</v>
      </c>
      <c r="N7994" t="s">
        <v>6879</v>
      </c>
      <c r="O7994" t="s">
        <v>70</v>
      </c>
      <c r="P7994" t="s">
        <v>160</v>
      </c>
      <c r="Q7994" t="s">
        <v>6880</v>
      </c>
      <c r="R7994">
        <v>18.463999999999999</v>
      </c>
      <c r="S7994">
        <v>2</v>
      </c>
      <c r="T7994">
        <v>0.2</v>
      </c>
      <c r="U7994">
        <v>2.3079999999999998</v>
      </c>
    </row>
    <row r="7995" spans="1:21" x14ac:dyDescent="0.25">
      <c r="A7995">
        <v>7994</v>
      </c>
      <c r="B7995" t="s">
        <v>9780</v>
      </c>
      <c r="C7995" s="1">
        <v>42328</v>
      </c>
      <c r="D7995" s="1">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4.8959999999999999</v>
      </c>
      <c r="S7995">
        <v>3</v>
      </c>
      <c r="T7995">
        <v>0.7</v>
      </c>
      <c r="U7995">
        <v>-3.4272</v>
      </c>
    </row>
    <row r="7996" spans="1:21" x14ac:dyDescent="0.25">
      <c r="A7996">
        <v>7995</v>
      </c>
      <c r="B7996" t="s">
        <v>9780</v>
      </c>
      <c r="C7996" s="1">
        <v>42328</v>
      </c>
      <c r="D7996" s="1">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-247.7988</v>
      </c>
    </row>
    <row r="7997" spans="1:21" x14ac:dyDescent="0.25">
      <c r="A7997">
        <v>7996</v>
      </c>
      <c r="B7997" t="s">
        <v>9780</v>
      </c>
      <c r="C7997" s="1">
        <v>42328</v>
      </c>
      <c r="D7997" s="1">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-7.3692000000000002</v>
      </c>
    </row>
    <row r="7998" spans="1:21" x14ac:dyDescent="0.25">
      <c r="A7998">
        <v>7997</v>
      </c>
      <c r="B7998" t="s">
        <v>9781</v>
      </c>
      <c r="C7998" s="1">
        <v>43042</v>
      </c>
      <c r="D7998" s="1">
        <v>43044</v>
      </c>
      <c r="E7998" t="s">
        <v>187</v>
      </c>
      <c r="F7998" t="s">
        <v>5485</v>
      </c>
      <c r="G7998" t="s">
        <v>5486</v>
      </c>
      <c r="H7998" t="s">
        <v>101</v>
      </c>
      <c r="I7998" t="s">
        <v>26</v>
      </c>
      <c r="J7998" t="s">
        <v>949</v>
      </c>
      <c r="K7998" t="s">
        <v>42</v>
      </c>
      <c r="L7998">
        <v>92037</v>
      </c>
      <c r="M7998" t="s">
        <v>43</v>
      </c>
      <c r="N7998" t="s">
        <v>994</v>
      </c>
      <c r="O7998" t="s">
        <v>70</v>
      </c>
      <c r="P7998" t="s">
        <v>160</v>
      </c>
      <c r="Q7998" t="s">
        <v>995</v>
      </c>
      <c r="R7998">
        <v>199.75</v>
      </c>
      <c r="S7998">
        <v>5</v>
      </c>
      <c r="T7998">
        <v>0</v>
      </c>
      <c r="U7998">
        <v>87.89</v>
      </c>
    </row>
    <row r="7999" spans="1:21" x14ac:dyDescent="0.25">
      <c r="A7999">
        <v>7998</v>
      </c>
      <c r="B7999" t="s">
        <v>9781</v>
      </c>
      <c r="C7999" s="1">
        <v>43042</v>
      </c>
      <c r="D7999" s="1">
        <v>43044</v>
      </c>
      <c r="E7999" t="s">
        <v>187</v>
      </c>
      <c r="F7999" t="s">
        <v>5485</v>
      </c>
      <c r="G7999" t="s">
        <v>5486</v>
      </c>
      <c r="H7999" t="s">
        <v>101</v>
      </c>
      <c r="I7999" t="s">
        <v>26</v>
      </c>
      <c r="J7999" t="s">
        <v>949</v>
      </c>
      <c r="K7999" t="s">
        <v>42</v>
      </c>
      <c r="L7999">
        <v>92037</v>
      </c>
      <c r="M7999" t="s">
        <v>43</v>
      </c>
      <c r="N7999" t="s">
        <v>2404</v>
      </c>
      <c r="O7999" t="s">
        <v>31</v>
      </c>
      <c r="P7999" t="s">
        <v>55</v>
      </c>
      <c r="Q7999" t="s">
        <v>2405</v>
      </c>
      <c r="R7999">
        <v>1673.184</v>
      </c>
      <c r="S7999">
        <v>12</v>
      </c>
      <c r="T7999">
        <v>0.2</v>
      </c>
      <c r="U7999">
        <v>20.9148</v>
      </c>
    </row>
    <row r="8000" spans="1:21" x14ac:dyDescent="0.25">
      <c r="A8000">
        <v>7999</v>
      </c>
      <c r="B8000" t="s">
        <v>9782</v>
      </c>
      <c r="C8000" s="1">
        <v>41763</v>
      </c>
      <c r="D8000" s="1">
        <v>41766</v>
      </c>
      <c r="E8000" t="s">
        <v>187</v>
      </c>
      <c r="F8000" t="s">
        <v>7361</v>
      </c>
      <c r="G8000" t="s">
        <v>7362</v>
      </c>
      <c r="H8000" t="s">
        <v>40</v>
      </c>
      <c r="I8000" t="s">
        <v>26</v>
      </c>
      <c r="J8000" t="s">
        <v>94</v>
      </c>
      <c r="K8000" t="s">
        <v>95</v>
      </c>
      <c r="L8000">
        <v>98105</v>
      </c>
      <c r="M8000" t="s">
        <v>43</v>
      </c>
      <c r="N8000" t="s">
        <v>3323</v>
      </c>
      <c r="O8000" t="s">
        <v>31</v>
      </c>
      <c r="P8000" t="s">
        <v>64</v>
      </c>
      <c r="Q8000" t="s">
        <v>3324</v>
      </c>
      <c r="R8000">
        <v>12.18</v>
      </c>
      <c r="S8000">
        <v>7</v>
      </c>
      <c r="T8000">
        <v>0</v>
      </c>
      <c r="U8000">
        <v>3.8976000000000002</v>
      </c>
    </row>
    <row r="8001" spans="1:21" x14ac:dyDescent="0.25">
      <c r="A8001">
        <v>8000</v>
      </c>
      <c r="B8001" t="s">
        <v>9782</v>
      </c>
      <c r="C8001" s="1">
        <v>41763</v>
      </c>
      <c r="D8001" s="1">
        <v>41766</v>
      </c>
      <c r="E8001" t="s">
        <v>187</v>
      </c>
      <c r="F8001" t="s">
        <v>7361</v>
      </c>
      <c r="G8001" t="s">
        <v>7362</v>
      </c>
      <c r="H8001" t="s">
        <v>40</v>
      </c>
      <c r="I8001" t="s">
        <v>26</v>
      </c>
      <c r="J8001" t="s">
        <v>94</v>
      </c>
      <c r="K8001" t="s">
        <v>95</v>
      </c>
      <c r="L8001">
        <v>98105</v>
      </c>
      <c r="M8001" t="s">
        <v>43</v>
      </c>
      <c r="N8001" t="s">
        <v>1334</v>
      </c>
      <c r="O8001" t="s">
        <v>45</v>
      </c>
      <c r="P8001" t="s">
        <v>77</v>
      </c>
      <c r="Q8001" t="s">
        <v>1335</v>
      </c>
      <c r="R8001">
        <v>57.68</v>
      </c>
      <c r="S8001">
        <v>4</v>
      </c>
      <c r="T8001">
        <v>0</v>
      </c>
      <c r="U8001">
        <v>19.034400000000002</v>
      </c>
    </row>
    <row r="8002" spans="1:21" x14ac:dyDescent="0.25">
      <c r="A8002">
        <v>8001</v>
      </c>
      <c r="B8002" t="s">
        <v>9783</v>
      </c>
      <c r="C8002" s="1">
        <v>42316</v>
      </c>
      <c r="D8002" s="1">
        <v>42320</v>
      </c>
      <c r="E8002" t="s">
        <v>49</v>
      </c>
      <c r="F8002" t="s">
        <v>2989</v>
      </c>
      <c r="G8002" t="s">
        <v>2990</v>
      </c>
      <c r="H8002" t="s">
        <v>25</v>
      </c>
      <c r="I8002" t="s">
        <v>26</v>
      </c>
      <c r="J8002" t="s">
        <v>6627</v>
      </c>
      <c r="K8002" t="s">
        <v>488</v>
      </c>
      <c r="L8002">
        <v>52001</v>
      </c>
      <c r="M8002" t="s">
        <v>104</v>
      </c>
      <c r="N8002" t="s">
        <v>3065</v>
      </c>
      <c r="O8002" t="s">
        <v>70</v>
      </c>
      <c r="P8002" t="s">
        <v>71</v>
      </c>
      <c r="Q8002" t="s">
        <v>3066</v>
      </c>
      <c r="R8002">
        <v>263.95999999999998</v>
      </c>
      <c r="S8002">
        <v>4</v>
      </c>
      <c r="T8002">
        <v>0</v>
      </c>
      <c r="U8002">
        <v>76.548400000000001</v>
      </c>
    </row>
    <row r="8003" spans="1:21" x14ac:dyDescent="0.25">
      <c r="A8003">
        <v>8002</v>
      </c>
      <c r="B8003" t="s">
        <v>9784</v>
      </c>
      <c r="C8003" s="1">
        <v>42350</v>
      </c>
      <c r="D8003" s="1">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v>
      </c>
    </row>
    <row r="8004" spans="1:21" x14ac:dyDescent="0.25">
      <c r="A8004">
        <v>8003</v>
      </c>
      <c r="B8004" t="s">
        <v>9784</v>
      </c>
      <c r="C8004" s="1">
        <v>42350</v>
      </c>
      <c r="D8004" s="1">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0.51519999999999999</v>
      </c>
    </row>
    <row r="8005" spans="1:21" x14ac:dyDescent="0.25">
      <c r="A8005">
        <v>8004</v>
      </c>
      <c r="B8005" t="s">
        <v>9785</v>
      </c>
      <c r="C8005" s="1">
        <v>41974</v>
      </c>
      <c r="D8005" s="1">
        <v>41976</v>
      </c>
      <c r="E8005" t="s">
        <v>187</v>
      </c>
      <c r="F8005" t="s">
        <v>7165</v>
      </c>
      <c r="G8005" t="s">
        <v>7166</v>
      </c>
      <c r="H8005" t="s">
        <v>25</v>
      </c>
      <c r="I8005" t="s">
        <v>26</v>
      </c>
      <c r="J8005" t="s">
        <v>1246</v>
      </c>
      <c r="K8005" t="s">
        <v>1247</v>
      </c>
      <c r="L8005">
        <v>1852</v>
      </c>
      <c r="M8005" t="s">
        <v>147</v>
      </c>
      <c r="N8005" t="s">
        <v>7194</v>
      </c>
      <c r="O8005" t="s">
        <v>70</v>
      </c>
      <c r="P8005" t="s">
        <v>71</v>
      </c>
      <c r="Q8005" t="s">
        <v>7195</v>
      </c>
      <c r="R8005">
        <v>271.89999999999998</v>
      </c>
      <c r="S8005">
        <v>2</v>
      </c>
      <c r="T8005">
        <v>0</v>
      </c>
      <c r="U8005">
        <v>78.850999999999999</v>
      </c>
    </row>
    <row r="8006" spans="1:21" x14ac:dyDescent="0.25">
      <c r="A8006">
        <v>8005</v>
      </c>
      <c r="B8006" t="s">
        <v>9785</v>
      </c>
      <c r="C8006" s="1">
        <v>41974</v>
      </c>
      <c r="D8006" s="1">
        <v>41976</v>
      </c>
      <c r="E8006" t="s">
        <v>187</v>
      </c>
      <c r="F8006" t="s">
        <v>7165</v>
      </c>
      <c r="G8006" t="s">
        <v>7166</v>
      </c>
      <c r="H8006" t="s">
        <v>25</v>
      </c>
      <c r="I8006" t="s">
        <v>26</v>
      </c>
      <c r="J8006" t="s">
        <v>1246</v>
      </c>
      <c r="K8006" t="s">
        <v>1247</v>
      </c>
      <c r="L8006">
        <v>1852</v>
      </c>
      <c r="M8006" t="s">
        <v>147</v>
      </c>
      <c r="N8006" t="s">
        <v>2634</v>
      </c>
      <c r="O8006" t="s">
        <v>31</v>
      </c>
      <c r="P8006" t="s">
        <v>64</v>
      </c>
      <c r="Q8006" t="s">
        <v>2635</v>
      </c>
      <c r="R8006">
        <v>45.84</v>
      </c>
      <c r="S8006">
        <v>3</v>
      </c>
      <c r="T8006">
        <v>0</v>
      </c>
      <c r="U8006">
        <v>15.585599999999999</v>
      </c>
    </row>
    <row r="8007" spans="1:21" x14ac:dyDescent="0.25">
      <c r="A8007">
        <v>8006</v>
      </c>
      <c r="B8007" t="s">
        <v>9785</v>
      </c>
      <c r="C8007" s="1">
        <v>41974</v>
      </c>
      <c r="D8007" s="1">
        <v>41976</v>
      </c>
      <c r="E8007" t="s">
        <v>187</v>
      </c>
      <c r="F8007" t="s">
        <v>7165</v>
      </c>
      <c r="G8007" t="s">
        <v>7166</v>
      </c>
      <c r="H8007" t="s">
        <v>25</v>
      </c>
      <c r="I8007" t="s">
        <v>26</v>
      </c>
      <c r="J8007" t="s">
        <v>1246</v>
      </c>
      <c r="K8007" t="s">
        <v>1247</v>
      </c>
      <c r="L8007">
        <v>1852</v>
      </c>
      <c r="M8007" t="s">
        <v>147</v>
      </c>
      <c r="N8007" t="s">
        <v>3414</v>
      </c>
      <c r="O8007" t="s">
        <v>31</v>
      </c>
      <c r="P8007" t="s">
        <v>64</v>
      </c>
      <c r="Q8007" t="s">
        <v>3415</v>
      </c>
      <c r="R8007">
        <v>9.82</v>
      </c>
      <c r="S8007">
        <v>2</v>
      </c>
      <c r="T8007">
        <v>0</v>
      </c>
      <c r="U8007">
        <v>3.2406000000000001</v>
      </c>
    </row>
    <row r="8008" spans="1:21" x14ac:dyDescent="0.25">
      <c r="A8008">
        <v>8007</v>
      </c>
      <c r="B8008" t="s">
        <v>9786</v>
      </c>
      <c r="C8008" s="1">
        <v>42650</v>
      </c>
      <c r="D8008" s="1">
        <v>42654</v>
      </c>
      <c r="E8008" t="s">
        <v>49</v>
      </c>
      <c r="F8008" t="s">
        <v>4178</v>
      </c>
      <c r="G8008" t="s">
        <v>4179</v>
      </c>
      <c r="H8008" t="s">
        <v>25</v>
      </c>
      <c r="I8008" t="s">
        <v>26</v>
      </c>
      <c r="J8008" t="s">
        <v>1945</v>
      </c>
      <c r="K8008" t="s">
        <v>95</v>
      </c>
      <c r="L8008">
        <v>98270</v>
      </c>
      <c r="M8008" t="s">
        <v>43</v>
      </c>
      <c r="N8008" t="s">
        <v>6419</v>
      </c>
      <c r="O8008" t="s">
        <v>45</v>
      </c>
      <c r="P8008" t="s">
        <v>268</v>
      </c>
      <c r="Q8008" t="s">
        <v>6420</v>
      </c>
      <c r="R8008">
        <v>93.36</v>
      </c>
      <c r="S8008">
        <v>12</v>
      </c>
      <c r="T8008">
        <v>0</v>
      </c>
      <c r="U8008">
        <v>0.93359999999999999</v>
      </c>
    </row>
    <row r="8009" spans="1:21" x14ac:dyDescent="0.25">
      <c r="A8009">
        <v>8008</v>
      </c>
      <c r="B8009" t="s">
        <v>9787</v>
      </c>
      <c r="C8009" s="1">
        <v>42325</v>
      </c>
      <c r="D8009" s="1">
        <v>42332</v>
      </c>
      <c r="E8009" t="s">
        <v>49</v>
      </c>
      <c r="F8009" t="s">
        <v>7165</v>
      </c>
      <c r="G8009" t="s">
        <v>7166</v>
      </c>
      <c r="H8009" t="s">
        <v>25</v>
      </c>
      <c r="I8009" t="s">
        <v>26</v>
      </c>
      <c r="J8009" t="s">
        <v>4855</v>
      </c>
      <c r="K8009" t="s">
        <v>649</v>
      </c>
      <c r="L8009">
        <v>73120</v>
      </c>
      <c r="M8009" t="s">
        <v>104</v>
      </c>
      <c r="N8009" t="s">
        <v>1098</v>
      </c>
      <c r="O8009" t="s">
        <v>45</v>
      </c>
      <c r="P8009" t="s">
        <v>58</v>
      </c>
      <c r="Q8009" t="s">
        <v>1099</v>
      </c>
      <c r="R8009">
        <v>541.24</v>
      </c>
      <c r="S8009">
        <v>4</v>
      </c>
      <c r="T8009">
        <v>0</v>
      </c>
      <c r="U8009">
        <v>5.4123999999999999</v>
      </c>
    </row>
    <row r="8010" spans="1:21" x14ac:dyDescent="0.25">
      <c r="A8010">
        <v>8009</v>
      </c>
      <c r="B8010" t="s">
        <v>9787</v>
      </c>
      <c r="C8010" s="1">
        <v>42325</v>
      </c>
      <c r="D8010" s="1">
        <v>42332</v>
      </c>
      <c r="E8010" t="s">
        <v>49</v>
      </c>
      <c r="F8010" t="s">
        <v>7165</v>
      </c>
      <c r="G8010" t="s">
        <v>7166</v>
      </c>
      <c r="H8010" t="s">
        <v>25</v>
      </c>
      <c r="I8010" t="s">
        <v>26</v>
      </c>
      <c r="J8010" t="s">
        <v>4855</v>
      </c>
      <c r="K8010" t="s">
        <v>649</v>
      </c>
      <c r="L8010">
        <v>73120</v>
      </c>
      <c r="M8010" t="s">
        <v>104</v>
      </c>
      <c r="N8010" t="s">
        <v>1056</v>
      </c>
      <c r="O8010" t="s">
        <v>45</v>
      </c>
      <c r="P8010" t="s">
        <v>89</v>
      </c>
      <c r="Q8010" t="s">
        <v>185</v>
      </c>
      <c r="R8010">
        <v>106.32</v>
      </c>
      <c r="S8010">
        <v>3</v>
      </c>
      <c r="T8010">
        <v>0</v>
      </c>
      <c r="U8010">
        <v>49.970399999999998</v>
      </c>
    </row>
    <row r="8011" spans="1:21" x14ac:dyDescent="0.25">
      <c r="A8011">
        <v>8010</v>
      </c>
      <c r="B8011" t="s">
        <v>9787</v>
      </c>
      <c r="C8011" s="1">
        <v>42325</v>
      </c>
      <c r="D8011" s="1">
        <v>42332</v>
      </c>
      <c r="E8011" t="s">
        <v>49</v>
      </c>
      <c r="F8011" t="s">
        <v>7165</v>
      </c>
      <c r="G8011" t="s">
        <v>7166</v>
      </c>
      <c r="H8011" t="s">
        <v>25</v>
      </c>
      <c r="I8011" t="s">
        <v>26</v>
      </c>
      <c r="J8011" t="s">
        <v>4855</v>
      </c>
      <c r="K8011" t="s">
        <v>649</v>
      </c>
      <c r="L8011">
        <v>73120</v>
      </c>
      <c r="M8011" t="s">
        <v>104</v>
      </c>
      <c r="N8011" t="s">
        <v>9138</v>
      </c>
      <c r="O8011" t="s">
        <v>31</v>
      </c>
      <c r="P8011" t="s">
        <v>35</v>
      </c>
      <c r="Q8011" t="s">
        <v>9139</v>
      </c>
      <c r="R8011">
        <v>1323.9</v>
      </c>
      <c r="S8011">
        <v>5</v>
      </c>
      <c r="T8011">
        <v>0</v>
      </c>
      <c r="U8011">
        <v>383.93099999999998</v>
      </c>
    </row>
    <row r="8012" spans="1:21" x14ac:dyDescent="0.25">
      <c r="A8012">
        <v>8011</v>
      </c>
      <c r="B8012" t="s">
        <v>9788</v>
      </c>
      <c r="C8012" s="1">
        <v>41715</v>
      </c>
      <c r="D8012" s="1">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41.152799999999999</v>
      </c>
    </row>
    <row r="8013" spans="1:21" x14ac:dyDescent="0.25">
      <c r="A8013">
        <v>8012</v>
      </c>
      <c r="B8013" t="s">
        <v>9789</v>
      </c>
      <c r="C8013" s="1">
        <v>42175</v>
      </c>
      <c r="D8013" s="1">
        <v>42178</v>
      </c>
      <c r="E8013" t="s">
        <v>187</v>
      </c>
      <c r="F8013" t="s">
        <v>5231</v>
      </c>
      <c r="G8013" t="s">
        <v>5232</v>
      </c>
      <c r="H8013" t="s">
        <v>25</v>
      </c>
      <c r="I8013" t="s">
        <v>26</v>
      </c>
      <c r="J8013" t="s">
        <v>455</v>
      </c>
      <c r="K8013" t="s">
        <v>456</v>
      </c>
      <c r="L8013">
        <v>80013</v>
      </c>
      <c r="M8013" t="s">
        <v>43</v>
      </c>
      <c r="N8013" t="s">
        <v>9190</v>
      </c>
      <c r="O8013" t="s">
        <v>70</v>
      </c>
      <c r="P8013" t="s">
        <v>71</v>
      </c>
      <c r="Q8013" t="s">
        <v>9191</v>
      </c>
      <c r="R8013">
        <v>125.944</v>
      </c>
      <c r="S8013">
        <v>7</v>
      </c>
      <c r="T8013">
        <v>0.2</v>
      </c>
      <c r="U8013">
        <v>15.743</v>
      </c>
    </row>
    <row r="8014" spans="1:21" x14ac:dyDescent="0.25">
      <c r="A8014">
        <v>8013</v>
      </c>
      <c r="B8014" t="s">
        <v>9790</v>
      </c>
      <c r="C8014" s="1">
        <v>42880</v>
      </c>
      <c r="D8014" s="1">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207.47499999999999</v>
      </c>
    </row>
    <row r="8015" spans="1:21" x14ac:dyDescent="0.25">
      <c r="A8015">
        <v>8014</v>
      </c>
      <c r="B8015" t="s">
        <v>9790</v>
      </c>
      <c r="C8015" s="1">
        <v>42880</v>
      </c>
      <c r="D8015" s="1">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v>
      </c>
    </row>
    <row r="8016" spans="1:21" x14ac:dyDescent="0.25">
      <c r="A8016">
        <v>8015</v>
      </c>
      <c r="B8016" t="s">
        <v>9790</v>
      </c>
      <c r="C8016" s="1">
        <v>42880</v>
      </c>
      <c r="D8016" s="1">
        <v>42880</v>
      </c>
      <c r="E8016" t="s">
        <v>1292</v>
      </c>
      <c r="F8016" t="s">
        <v>5067</v>
      </c>
      <c r="G8016" t="s">
        <v>5068</v>
      </c>
      <c r="H8016" t="s">
        <v>25</v>
      </c>
      <c r="I8016" t="s">
        <v>26</v>
      </c>
      <c r="J8016" t="s">
        <v>265</v>
      </c>
      <c r="K8016" t="s">
        <v>266</v>
      </c>
      <c r="L8016">
        <v>10009</v>
      </c>
      <c r="M8016" t="s">
        <v>147</v>
      </c>
      <c r="N8016" t="s">
        <v>5413</v>
      </c>
      <c r="O8016" t="s">
        <v>45</v>
      </c>
      <c r="P8016" t="s">
        <v>268</v>
      </c>
      <c r="Q8016" t="s">
        <v>5414</v>
      </c>
      <c r="R8016">
        <v>3.29</v>
      </c>
      <c r="S8016">
        <v>1</v>
      </c>
      <c r="T8016">
        <v>0</v>
      </c>
      <c r="U8016">
        <v>1.4804999999999999</v>
      </c>
    </row>
    <row r="8017" spans="1:21" x14ac:dyDescent="0.25">
      <c r="A8017">
        <v>8016</v>
      </c>
      <c r="B8017" t="s">
        <v>9790</v>
      </c>
      <c r="C8017" s="1">
        <v>42880</v>
      </c>
      <c r="D8017" s="1">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6.0288000000000004</v>
      </c>
    </row>
    <row r="8018" spans="1:21" x14ac:dyDescent="0.25">
      <c r="A8018">
        <v>8017</v>
      </c>
      <c r="B8018" t="s">
        <v>9791</v>
      </c>
      <c r="C8018" s="1">
        <v>41891</v>
      </c>
      <c r="D8018" s="1">
        <v>41893</v>
      </c>
      <c r="E8018" t="s">
        <v>187</v>
      </c>
      <c r="F8018" t="s">
        <v>3123</v>
      </c>
      <c r="G8018" t="s">
        <v>3124</v>
      </c>
      <c r="H8018" t="s">
        <v>101</v>
      </c>
      <c r="I8018" t="s">
        <v>26</v>
      </c>
      <c r="J8018" t="s">
        <v>2475</v>
      </c>
      <c r="K8018" t="s">
        <v>497</v>
      </c>
      <c r="L8018">
        <v>43130</v>
      </c>
      <c r="M8018" t="s">
        <v>147</v>
      </c>
      <c r="N8018" t="s">
        <v>5370</v>
      </c>
      <c r="O8018" t="s">
        <v>31</v>
      </c>
      <c r="P8018" t="s">
        <v>64</v>
      </c>
      <c r="Q8018" t="s">
        <v>5371</v>
      </c>
      <c r="R8018">
        <v>60.671999999999997</v>
      </c>
      <c r="S8018">
        <v>6</v>
      </c>
      <c r="T8018">
        <v>0.2</v>
      </c>
      <c r="U8018">
        <v>12.892799999999999</v>
      </c>
    </row>
    <row r="8019" spans="1:21" x14ac:dyDescent="0.25">
      <c r="A8019">
        <v>8018</v>
      </c>
      <c r="B8019" t="s">
        <v>9791</v>
      </c>
      <c r="C8019" s="1">
        <v>41891</v>
      </c>
      <c r="D8019" s="1">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30.815999999999999</v>
      </c>
      <c r="S8019">
        <v>9</v>
      </c>
      <c r="T8019">
        <v>0.2</v>
      </c>
      <c r="U8019">
        <v>2.6964000000000001</v>
      </c>
    </row>
    <row r="8020" spans="1:21" x14ac:dyDescent="0.25">
      <c r="A8020">
        <v>8019</v>
      </c>
      <c r="B8020" t="s">
        <v>9792</v>
      </c>
      <c r="C8020" s="1">
        <v>43025</v>
      </c>
      <c r="D8020" s="1">
        <v>43027</v>
      </c>
      <c r="E8020" t="s">
        <v>22</v>
      </c>
      <c r="F8020" t="s">
        <v>2414</v>
      </c>
      <c r="G8020" t="s">
        <v>2415</v>
      </c>
      <c r="H8020" t="s">
        <v>40</v>
      </c>
      <c r="I8020" t="s">
        <v>26</v>
      </c>
      <c r="J8020" t="s">
        <v>9444</v>
      </c>
      <c r="K8020" t="s">
        <v>42</v>
      </c>
      <c r="L8020">
        <v>95351</v>
      </c>
      <c r="M8020" t="s">
        <v>43</v>
      </c>
      <c r="N8020" t="s">
        <v>836</v>
      </c>
      <c r="O8020" t="s">
        <v>70</v>
      </c>
      <c r="P8020" t="s">
        <v>71</v>
      </c>
      <c r="Q8020" t="s">
        <v>837</v>
      </c>
      <c r="R8020">
        <v>52.792000000000002</v>
      </c>
      <c r="S8020">
        <v>1</v>
      </c>
      <c r="T8020">
        <v>0.2</v>
      </c>
      <c r="U8020">
        <v>4.6193</v>
      </c>
    </row>
    <row r="8021" spans="1:21" x14ac:dyDescent="0.25">
      <c r="A8021">
        <v>8020</v>
      </c>
      <c r="B8021" t="s">
        <v>9793</v>
      </c>
      <c r="C8021" s="1">
        <v>43041</v>
      </c>
      <c r="D8021" s="1">
        <v>43044</v>
      </c>
      <c r="E8021" t="s">
        <v>187</v>
      </c>
      <c r="F8021" t="s">
        <v>646</v>
      </c>
      <c r="G8021" t="s">
        <v>647</v>
      </c>
      <c r="H8021" t="s">
        <v>25</v>
      </c>
      <c r="I8021" t="s">
        <v>26</v>
      </c>
      <c r="J8021" t="s">
        <v>5091</v>
      </c>
      <c r="K8021" t="s">
        <v>596</v>
      </c>
      <c r="L8021">
        <v>63116</v>
      </c>
      <c r="M8021" t="s">
        <v>104</v>
      </c>
      <c r="N8021" t="s">
        <v>7126</v>
      </c>
      <c r="O8021" t="s">
        <v>45</v>
      </c>
      <c r="P8021" t="s">
        <v>77</v>
      </c>
      <c r="Q8021" t="s">
        <v>7127</v>
      </c>
      <c r="R8021">
        <v>83.9</v>
      </c>
      <c r="S8021">
        <v>10</v>
      </c>
      <c r="T8021">
        <v>0</v>
      </c>
      <c r="U8021">
        <v>20.975000000000001</v>
      </c>
    </row>
    <row r="8022" spans="1:21" x14ac:dyDescent="0.25">
      <c r="A8022">
        <v>8021</v>
      </c>
      <c r="B8022" t="s">
        <v>9793</v>
      </c>
      <c r="C8022" s="1">
        <v>43041</v>
      </c>
      <c r="D8022" s="1">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5.7624000000000004</v>
      </c>
    </row>
    <row r="8023" spans="1:21" x14ac:dyDescent="0.25">
      <c r="A8023">
        <v>8022</v>
      </c>
      <c r="B8023" t="s">
        <v>9794</v>
      </c>
      <c r="C8023" s="1">
        <v>41841</v>
      </c>
      <c r="D8023" s="1">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4.992</v>
      </c>
      <c r="S8023">
        <v>3</v>
      </c>
      <c r="T8023">
        <v>0.8</v>
      </c>
      <c r="U8023">
        <v>-12.979200000000001</v>
      </c>
    </row>
    <row r="8024" spans="1:21" x14ac:dyDescent="0.25">
      <c r="A8024">
        <v>8023</v>
      </c>
      <c r="B8024" t="s">
        <v>9794</v>
      </c>
      <c r="C8024" s="1">
        <v>41841</v>
      </c>
      <c r="D8024" s="1">
        <v>41845</v>
      </c>
      <c r="E8024" t="s">
        <v>49</v>
      </c>
      <c r="F8024" t="s">
        <v>3752</v>
      </c>
      <c r="G8024" t="s">
        <v>3753</v>
      </c>
      <c r="H8024" t="s">
        <v>40</v>
      </c>
      <c r="I8024" t="s">
        <v>26</v>
      </c>
      <c r="J8024" t="s">
        <v>816</v>
      </c>
      <c r="K8024" t="s">
        <v>103</v>
      </c>
      <c r="L8024">
        <v>75217</v>
      </c>
      <c r="M8024" t="s">
        <v>104</v>
      </c>
      <c r="N8024" t="s">
        <v>7518</v>
      </c>
      <c r="O8024" t="s">
        <v>45</v>
      </c>
      <c r="P8024" t="s">
        <v>172</v>
      </c>
      <c r="Q8024" t="s">
        <v>7519</v>
      </c>
      <c r="R8024">
        <v>87.92</v>
      </c>
      <c r="S8024">
        <v>5</v>
      </c>
      <c r="T8024">
        <v>0.2</v>
      </c>
      <c r="U8024">
        <v>29.672999999999998</v>
      </c>
    </row>
    <row r="8025" spans="1:21" x14ac:dyDescent="0.25">
      <c r="A8025">
        <v>8024</v>
      </c>
      <c r="B8025" t="s">
        <v>9794</v>
      </c>
      <c r="C8025" s="1">
        <v>41841</v>
      </c>
      <c r="D8025" s="1">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-93.99</v>
      </c>
    </row>
    <row r="8026" spans="1:21" x14ac:dyDescent="0.25">
      <c r="A8026">
        <v>8025</v>
      </c>
      <c r="B8026" t="s">
        <v>9794</v>
      </c>
      <c r="C8026" s="1">
        <v>41841</v>
      </c>
      <c r="D8026" s="1">
        <v>41845</v>
      </c>
      <c r="E8026" t="s">
        <v>49</v>
      </c>
      <c r="F8026" t="s">
        <v>3752</v>
      </c>
      <c r="G8026" t="s">
        <v>3753</v>
      </c>
      <c r="H8026" t="s">
        <v>40</v>
      </c>
      <c r="I8026" t="s">
        <v>26</v>
      </c>
      <c r="J8026" t="s">
        <v>816</v>
      </c>
      <c r="K8026" t="s">
        <v>103</v>
      </c>
      <c r="L8026">
        <v>75217</v>
      </c>
      <c r="M8026" t="s">
        <v>104</v>
      </c>
      <c r="N8026" t="s">
        <v>6939</v>
      </c>
      <c r="O8026" t="s">
        <v>45</v>
      </c>
      <c r="P8026" t="s">
        <v>74</v>
      </c>
      <c r="Q8026" t="s">
        <v>6940</v>
      </c>
      <c r="R8026">
        <v>1.044</v>
      </c>
      <c r="S8026">
        <v>1</v>
      </c>
      <c r="T8026">
        <v>0.8</v>
      </c>
      <c r="U8026">
        <v>-1.827</v>
      </c>
    </row>
    <row r="8027" spans="1:21" x14ac:dyDescent="0.25">
      <c r="A8027">
        <v>8026</v>
      </c>
      <c r="B8027" t="s">
        <v>9795</v>
      </c>
      <c r="C8027" s="1">
        <v>42258</v>
      </c>
      <c r="D8027" s="1">
        <v>42262</v>
      </c>
      <c r="E8027" t="s">
        <v>22</v>
      </c>
      <c r="F8027" t="s">
        <v>8195</v>
      </c>
      <c r="G8027" t="s">
        <v>8196</v>
      </c>
      <c r="H8027" t="s">
        <v>40</v>
      </c>
      <c r="I8027" t="s">
        <v>26</v>
      </c>
      <c r="J8027" t="s">
        <v>265</v>
      </c>
      <c r="K8027" t="s">
        <v>266</v>
      </c>
      <c r="L8027">
        <v>10035</v>
      </c>
      <c r="M8027" t="s">
        <v>147</v>
      </c>
      <c r="N8027" t="s">
        <v>9194</v>
      </c>
      <c r="O8027" t="s">
        <v>31</v>
      </c>
      <c r="P8027" t="s">
        <v>64</v>
      </c>
      <c r="Q8027" t="s">
        <v>9195</v>
      </c>
      <c r="R8027">
        <v>210.68</v>
      </c>
      <c r="S8027">
        <v>2</v>
      </c>
      <c r="T8027">
        <v>0</v>
      </c>
      <c r="U8027">
        <v>50.563200000000002</v>
      </c>
    </row>
    <row r="8028" spans="1:21" x14ac:dyDescent="0.25">
      <c r="A8028">
        <v>8027</v>
      </c>
      <c r="B8028" t="s">
        <v>9795</v>
      </c>
      <c r="C8028" s="1">
        <v>42258</v>
      </c>
      <c r="D8028" s="1">
        <v>42262</v>
      </c>
      <c r="E8028" t="s">
        <v>22</v>
      </c>
      <c r="F8028" t="s">
        <v>8195</v>
      </c>
      <c r="G8028" t="s">
        <v>8196</v>
      </c>
      <c r="H8028" t="s">
        <v>40</v>
      </c>
      <c r="I8028" t="s">
        <v>26</v>
      </c>
      <c r="J8028" t="s">
        <v>265</v>
      </c>
      <c r="K8028" t="s">
        <v>266</v>
      </c>
      <c r="L8028">
        <v>10035</v>
      </c>
      <c r="M8028" t="s">
        <v>147</v>
      </c>
      <c r="N8028" t="s">
        <v>9478</v>
      </c>
      <c r="O8028" t="s">
        <v>45</v>
      </c>
      <c r="P8028" t="s">
        <v>58</v>
      </c>
      <c r="Q8028" t="s">
        <v>9479</v>
      </c>
      <c r="R8028">
        <v>78.8</v>
      </c>
      <c r="S8028">
        <v>1</v>
      </c>
      <c r="T8028">
        <v>0</v>
      </c>
      <c r="U8028">
        <v>1.5760000000000001</v>
      </c>
    </row>
    <row r="8029" spans="1:21" x14ac:dyDescent="0.25">
      <c r="A8029">
        <v>8028</v>
      </c>
      <c r="B8029" t="s">
        <v>9795</v>
      </c>
      <c r="C8029" s="1">
        <v>42258</v>
      </c>
      <c r="D8029" s="1">
        <v>42262</v>
      </c>
      <c r="E8029" t="s">
        <v>22</v>
      </c>
      <c r="F8029" t="s">
        <v>8195</v>
      </c>
      <c r="G8029" t="s">
        <v>8196</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6.7965999999999998</v>
      </c>
    </row>
    <row r="8030" spans="1:21" x14ac:dyDescent="0.25">
      <c r="A8030">
        <v>8029</v>
      </c>
      <c r="B8030" t="s">
        <v>9795</v>
      </c>
      <c r="C8030" s="1">
        <v>42258</v>
      </c>
      <c r="D8030" s="1">
        <v>42262</v>
      </c>
      <c r="E8030" t="s">
        <v>22</v>
      </c>
      <c r="F8030" t="s">
        <v>8195</v>
      </c>
      <c r="G8030" t="s">
        <v>8196</v>
      </c>
      <c r="H8030" t="s">
        <v>40</v>
      </c>
      <c r="I8030" t="s">
        <v>26</v>
      </c>
      <c r="J8030" t="s">
        <v>265</v>
      </c>
      <c r="K8030" t="s">
        <v>266</v>
      </c>
      <c r="L8030">
        <v>10035</v>
      </c>
      <c r="M8030" t="s">
        <v>147</v>
      </c>
      <c r="N8030" t="s">
        <v>7511</v>
      </c>
      <c r="O8030" t="s">
        <v>45</v>
      </c>
      <c r="P8030" t="s">
        <v>58</v>
      </c>
      <c r="Q8030" t="s">
        <v>7512</v>
      </c>
      <c r="R8030">
        <v>772.68</v>
      </c>
      <c r="S8030">
        <v>4</v>
      </c>
      <c r="T8030">
        <v>0</v>
      </c>
      <c r="U8030">
        <v>108.1752</v>
      </c>
    </row>
    <row r="8031" spans="1:21" x14ac:dyDescent="0.25">
      <c r="A8031">
        <v>8030</v>
      </c>
      <c r="B8031" t="s">
        <v>9796</v>
      </c>
      <c r="C8031" s="1">
        <v>42664</v>
      </c>
      <c r="D8031" s="1">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v>
      </c>
      <c r="S8031">
        <v>6</v>
      </c>
      <c r="T8031">
        <v>0.2</v>
      </c>
      <c r="U8031">
        <v>-9.282</v>
      </c>
    </row>
    <row r="8032" spans="1:21" x14ac:dyDescent="0.25">
      <c r="A8032">
        <v>8031</v>
      </c>
      <c r="B8032" t="s">
        <v>9797</v>
      </c>
      <c r="C8032" s="1">
        <v>42376</v>
      </c>
      <c r="D8032" s="1">
        <v>42380</v>
      </c>
      <c r="E8032" t="s">
        <v>49</v>
      </c>
      <c r="F8032" t="s">
        <v>3244</v>
      </c>
      <c r="G8032" t="s">
        <v>3245</v>
      </c>
      <c r="H8032" t="s">
        <v>25</v>
      </c>
      <c r="I8032" t="s">
        <v>26</v>
      </c>
      <c r="J8032" t="s">
        <v>1618</v>
      </c>
      <c r="K8032" t="s">
        <v>103</v>
      </c>
      <c r="L8032">
        <v>79109</v>
      </c>
      <c r="M8032" t="s">
        <v>104</v>
      </c>
      <c r="N8032" t="s">
        <v>3964</v>
      </c>
      <c r="O8032" t="s">
        <v>31</v>
      </c>
      <c r="P8032" t="s">
        <v>64</v>
      </c>
      <c r="Q8032" t="s">
        <v>5777</v>
      </c>
      <c r="R8032">
        <v>23.076000000000001</v>
      </c>
      <c r="S8032">
        <v>3</v>
      </c>
      <c r="T8032">
        <v>0.6</v>
      </c>
      <c r="U8032">
        <v>-10.9611</v>
      </c>
    </row>
    <row r="8033" spans="1:21" x14ac:dyDescent="0.25">
      <c r="A8033">
        <v>8032</v>
      </c>
      <c r="B8033" t="s">
        <v>9797</v>
      </c>
      <c r="C8033" s="1">
        <v>42376</v>
      </c>
      <c r="D8033" s="1">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v>
      </c>
      <c r="S8033">
        <v>5</v>
      </c>
      <c r="T8033">
        <v>0.2</v>
      </c>
      <c r="U8033">
        <v>9.0719999999999992</v>
      </c>
    </row>
    <row r="8034" spans="1:21" x14ac:dyDescent="0.25">
      <c r="A8034">
        <v>8033</v>
      </c>
      <c r="B8034" t="s">
        <v>9798</v>
      </c>
      <c r="C8034" s="1">
        <v>42180</v>
      </c>
      <c r="D8034" s="1">
        <v>42183</v>
      </c>
      <c r="E8034" t="s">
        <v>187</v>
      </c>
      <c r="F8034" t="s">
        <v>5255</v>
      </c>
      <c r="G8034" t="s">
        <v>5256</v>
      </c>
      <c r="H8034" t="s">
        <v>25</v>
      </c>
      <c r="I8034" t="s">
        <v>26</v>
      </c>
      <c r="J8034" t="s">
        <v>183</v>
      </c>
      <c r="K8034" t="s">
        <v>103</v>
      </c>
      <c r="L8034">
        <v>77041</v>
      </c>
      <c r="M8034" t="s">
        <v>104</v>
      </c>
      <c r="N8034" t="s">
        <v>2655</v>
      </c>
      <c r="O8034" t="s">
        <v>45</v>
      </c>
      <c r="P8034" t="s">
        <v>89</v>
      </c>
      <c r="Q8034" t="s">
        <v>2656</v>
      </c>
      <c r="R8034">
        <v>47.951999999999998</v>
      </c>
      <c r="S8034">
        <v>3</v>
      </c>
      <c r="T8034">
        <v>0.2</v>
      </c>
      <c r="U8034">
        <v>16.183800000000002</v>
      </c>
    </row>
    <row r="8035" spans="1:21" x14ac:dyDescent="0.25">
      <c r="A8035">
        <v>8034</v>
      </c>
      <c r="B8035" t="s">
        <v>9798</v>
      </c>
      <c r="C8035" s="1">
        <v>42180</v>
      </c>
      <c r="D8035" s="1">
        <v>42183</v>
      </c>
      <c r="E8035" t="s">
        <v>187</v>
      </c>
      <c r="F8035" t="s">
        <v>5255</v>
      </c>
      <c r="G8035" t="s">
        <v>5256</v>
      </c>
      <c r="H8035" t="s">
        <v>25</v>
      </c>
      <c r="I8035" t="s">
        <v>26</v>
      </c>
      <c r="J8035" t="s">
        <v>183</v>
      </c>
      <c r="K8035" t="s">
        <v>103</v>
      </c>
      <c r="L8035">
        <v>77041</v>
      </c>
      <c r="M8035" t="s">
        <v>104</v>
      </c>
      <c r="N8035" t="s">
        <v>7778</v>
      </c>
      <c r="O8035" t="s">
        <v>45</v>
      </c>
      <c r="P8035" t="s">
        <v>74</v>
      </c>
      <c r="Q8035" t="s">
        <v>7779</v>
      </c>
      <c r="R8035">
        <v>0.98399999999999999</v>
      </c>
      <c r="S8035">
        <v>2</v>
      </c>
      <c r="T8035">
        <v>0.8</v>
      </c>
      <c r="U8035">
        <v>-1.476</v>
      </c>
    </row>
    <row r="8036" spans="1:21" x14ac:dyDescent="0.25">
      <c r="A8036">
        <v>8035</v>
      </c>
      <c r="B8036" t="s">
        <v>9798</v>
      </c>
      <c r="C8036" s="1">
        <v>42180</v>
      </c>
      <c r="D8036" s="1">
        <v>42183</v>
      </c>
      <c r="E8036" t="s">
        <v>187</v>
      </c>
      <c r="F8036" t="s">
        <v>5255</v>
      </c>
      <c r="G8036" t="s">
        <v>5256</v>
      </c>
      <c r="H8036" t="s">
        <v>25</v>
      </c>
      <c r="I8036" t="s">
        <v>26</v>
      </c>
      <c r="J8036" t="s">
        <v>183</v>
      </c>
      <c r="K8036" t="s">
        <v>103</v>
      </c>
      <c r="L8036">
        <v>77041</v>
      </c>
      <c r="M8036" t="s">
        <v>104</v>
      </c>
      <c r="N8036" t="s">
        <v>5691</v>
      </c>
      <c r="O8036" t="s">
        <v>31</v>
      </c>
      <c r="P8036" t="s">
        <v>64</v>
      </c>
      <c r="Q8036" t="s">
        <v>5692</v>
      </c>
      <c r="R8036">
        <v>75.384</v>
      </c>
      <c r="S8036">
        <v>9</v>
      </c>
      <c r="T8036">
        <v>0.6</v>
      </c>
      <c r="U8036">
        <v>-20.730599999999999</v>
      </c>
    </row>
    <row r="8037" spans="1:21" x14ac:dyDescent="0.25">
      <c r="A8037">
        <v>8036</v>
      </c>
      <c r="B8037" t="s">
        <v>9798</v>
      </c>
      <c r="C8037" s="1">
        <v>42180</v>
      </c>
      <c r="D8037" s="1">
        <v>42183</v>
      </c>
      <c r="E8037" t="s">
        <v>187</v>
      </c>
      <c r="F8037" t="s">
        <v>5255</v>
      </c>
      <c r="G8037" t="s">
        <v>5256</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1" x14ac:dyDescent="0.25">
      <c r="A8038">
        <v>8037</v>
      </c>
      <c r="B8038" t="s">
        <v>9799</v>
      </c>
      <c r="C8038" s="1">
        <v>42267</v>
      </c>
      <c r="D8038" s="1">
        <v>42269</v>
      </c>
      <c r="E8038" t="s">
        <v>187</v>
      </c>
      <c r="F8038" t="s">
        <v>117</v>
      </c>
      <c r="G8038" t="s">
        <v>118</v>
      </c>
      <c r="H8038" t="s">
        <v>25</v>
      </c>
      <c r="I8038" t="s">
        <v>26</v>
      </c>
      <c r="J8038" t="s">
        <v>1483</v>
      </c>
      <c r="K8038" t="s">
        <v>1247</v>
      </c>
      <c r="L8038">
        <v>1841</v>
      </c>
      <c r="M8038" t="s">
        <v>147</v>
      </c>
      <c r="N8038" t="s">
        <v>5677</v>
      </c>
      <c r="O8038" t="s">
        <v>45</v>
      </c>
      <c r="P8038" t="s">
        <v>74</v>
      </c>
      <c r="Q8038" t="s">
        <v>5678</v>
      </c>
      <c r="R8038">
        <v>37.68</v>
      </c>
      <c r="S8038">
        <v>6</v>
      </c>
      <c r="T8038">
        <v>0</v>
      </c>
      <c r="U8038">
        <v>16.956</v>
      </c>
    </row>
    <row r="8039" spans="1:21" x14ac:dyDescent="0.25">
      <c r="A8039">
        <v>8038</v>
      </c>
      <c r="B8039" t="s">
        <v>9800</v>
      </c>
      <c r="C8039" s="1">
        <v>42926</v>
      </c>
      <c r="D8039" s="1">
        <v>42930</v>
      </c>
      <c r="E8039" t="s">
        <v>49</v>
      </c>
      <c r="F8039" t="s">
        <v>6066</v>
      </c>
      <c r="G8039" t="s">
        <v>6067</v>
      </c>
      <c r="H8039" t="s">
        <v>40</v>
      </c>
      <c r="I8039" t="s">
        <v>26</v>
      </c>
      <c r="J8039" t="s">
        <v>496</v>
      </c>
      <c r="K8039" t="s">
        <v>1274</v>
      </c>
      <c r="L8039">
        <v>31907</v>
      </c>
      <c r="M8039" t="s">
        <v>29</v>
      </c>
      <c r="N8039" t="s">
        <v>9167</v>
      </c>
      <c r="O8039" t="s">
        <v>45</v>
      </c>
      <c r="P8039" t="s">
        <v>77</v>
      </c>
      <c r="Q8039" t="s">
        <v>9168</v>
      </c>
      <c r="R8039">
        <v>41.91</v>
      </c>
      <c r="S8039">
        <v>3</v>
      </c>
      <c r="T8039">
        <v>0</v>
      </c>
      <c r="U8039">
        <v>10.896599999999999</v>
      </c>
    </row>
    <row r="8040" spans="1:21" x14ac:dyDescent="0.25">
      <c r="A8040">
        <v>8039</v>
      </c>
      <c r="B8040" t="s">
        <v>9801</v>
      </c>
      <c r="C8040" s="1">
        <v>42916</v>
      </c>
      <c r="D8040" s="1">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5.1294000000000004</v>
      </c>
    </row>
    <row r="8041" spans="1:21" x14ac:dyDescent="0.25">
      <c r="A8041">
        <v>8040</v>
      </c>
      <c r="B8041" t="s">
        <v>9802</v>
      </c>
      <c r="C8041" s="1">
        <v>42968</v>
      </c>
      <c r="D8041" s="1">
        <v>42972</v>
      </c>
      <c r="E8041" t="s">
        <v>22</v>
      </c>
      <c r="F8041" t="s">
        <v>6489</v>
      </c>
      <c r="G8041" t="s">
        <v>6490</v>
      </c>
      <c r="H8041" t="s">
        <v>40</v>
      </c>
      <c r="I8041" t="s">
        <v>26</v>
      </c>
      <c r="J8041" t="s">
        <v>94</v>
      </c>
      <c r="K8041" t="s">
        <v>95</v>
      </c>
      <c r="L8041">
        <v>98115</v>
      </c>
      <c r="M8041" t="s">
        <v>43</v>
      </c>
      <c r="N8041" t="s">
        <v>717</v>
      </c>
      <c r="O8041" t="s">
        <v>31</v>
      </c>
      <c r="P8041" t="s">
        <v>35</v>
      </c>
      <c r="Q8041" t="s">
        <v>718</v>
      </c>
      <c r="R8041">
        <v>388.70400000000001</v>
      </c>
      <c r="S8041">
        <v>6</v>
      </c>
      <c r="T8041">
        <v>0.2</v>
      </c>
      <c r="U8041">
        <v>38.870399999999997</v>
      </c>
    </row>
    <row r="8042" spans="1:21" x14ac:dyDescent="0.25">
      <c r="A8042">
        <v>8041</v>
      </c>
      <c r="B8042" t="s">
        <v>9802</v>
      </c>
      <c r="C8042" s="1">
        <v>42968</v>
      </c>
      <c r="D8042" s="1">
        <v>42972</v>
      </c>
      <c r="E8042" t="s">
        <v>22</v>
      </c>
      <c r="F8042" t="s">
        <v>6489</v>
      </c>
      <c r="G8042" t="s">
        <v>6490</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34.354799999999997</v>
      </c>
    </row>
    <row r="8043" spans="1:21" x14ac:dyDescent="0.25">
      <c r="A8043">
        <v>8042</v>
      </c>
      <c r="B8043" t="s">
        <v>9802</v>
      </c>
      <c r="C8043" s="1">
        <v>42968</v>
      </c>
      <c r="D8043" s="1">
        <v>42972</v>
      </c>
      <c r="E8043" t="s">
        <v>22</v>
      </c>
      <c r="F8043" t="s">
        <v>6489</v>
      </c>
      <c r="G8043" t="s">
        <v>6490</v>
      </c>
      <c r="H8043" t="s">
        <v>40</v>
      </c>
      <c r="I8043" t="s">
        <v>26</v>
      </c>
      <c r="J8043" t="s">
        <v>94</v>
      </c>
      <c r="K8043" t="s">
        <v>95</v>
      </c>
      <c r="L8043">
        <v>98115</v>
      </c>
      <c r="M8043" t="s">
        <v>43</v>
      </c>
      <c r="N8043" t="s">
        <v>5548</v>
      </c>
      <c r="O8043" t="s">
        <v>70</v>
      </c>
      <c r="P8043" t="s">
        <v>160</v>
      </c>
      <c r="Q8043" t="s">
        <v>5549</v>
      </c>
      <c r="R8043">
        <v>33.18</v>
      </c>
      <c r="S8043">
        <v>2</v>
      </c>
      <c r="T8043">
        <v>0</v>
      </c>
      <c r="U8043">
        <v>11.613</v>
      </c>
    </row>
    <row r="8044" spans="1:21" x14ac:dyDescent="0.25">
      <c r="A8044">
        <v>8043</v>
      </c>
      <c r="B8044" t="s">
        <v>9803</v>
      </c>
      <c r="C8044" s="1">
        <v>42805</v>
      </c>
      <c r="D8044" s="1">
        <v>42809</v>
      </c>
      <c r="E8044" t="s">
        <v>49</v>
      </c>
      <c r="F8044" t="s">
        <v>3234</v>
      </c>
      <c r="G8044" t="s">
        <v>3235</v>
      </c>
      <c r="H8044" t="s">
        <v>101</v>
      </c>
      <c r="I8044" t="s">
        <v>26</v>
      </c>
      <c r="J8044" t="s">
        <v>8801</v>
      </c>
      <c r="K8044" t="s">
        <v>1247</v>
      </c>
      <c r="L8044">
        <v>2138</v>
      </c>
      <c r="M8044" t="s">
        <v>147</v>
      </c>
      <c r="N8044" t="s">
        <v>1584</v>
      </c>
      <c r="O8044" t="s">
        <v>70</v>
      </c>
      <c r="P8044" t="s">
        <v>160</v>
      </c>
      <c r="Q8044" t="s">
        <v>1585</v>
      </c>
      <c r="R8044">
        <v>63.88</v>
      </c>
      <c r="S8044">
        <v>4</v>
      </c>
      <c r="T8044">
        <v>0</v>
      </c>
      <c r="U8044">
        <v>24.9132</v>
      </c>
    </row>
    <row r="8045" spans="1:21" x14ac:dyDescent="0.25">
      <c r="A8045">
        <v>8044</v>
      </c>
      <c r="B8045" t="s">
        <v>9803</v>
      </c>
      <c r="C8045" s="1">
        <v>42805</v>
      </c>
      <c r="D8045" s="1">
        <v>42809</v>
      </c>
      <c r="E8045" t="s">
        <v>49</v>
      </c>
      <c r="F8045" t="s">
        <v>3234</v>
      </c>
      <c r="G8045" t="s">
        <v>3235</v>
      </c>
      <c r="H8045" t="s">
        <v>101</v>
      </c>
      <c r="I8045" t="s">
        <v>26</v>
      </c>
      <c r="J8045" t="s">
        <v>8801</v>
      </c>
      <c r="K8045" t="s">
        <v>1247</v>
      </c>
      <c r="L8045">
        <v>2138</v>
      </c>
      <c r="M8045" t="s">
        <v>147</v>
      </c>
      <c r="N8045" t="s">
        <v>9804</v>
      </c>
      <c r="O8045" t="s">
        <v>31</v>
      </c>
      <c r="P8045" t="s">
        <v>64</v>
      </c>
      <c r="Q8045" t="s">
        <v>9805</v>
      </c>
      <c r="R8045">
        <v>26.72</v>
      </c>
      <c r="S8045">
        <v>1</v>
      </c>
      <c r="T8045">
        <v>0</v>
      </c>
      <c r="U8045">
        <v>11.7568</v>
      </c>
    </row>
    <row r="8046" spans="1:21" x14ac:dyDescent="0.25">
      <c r="A8046">
        <v>8045</v>
      </c>
      <c r="B8046" t="s">
        <v>9806</v>
      </c>
      <c r="C8046" s="1">
        <v>42993</v>
      </c>
      <c r="D8046" s="1">
        <v>42995</v>
      </c>
      <c r="E8046" t="s">
        <v>22</v>
      </c>
      <c r="F8046" t="s">
        <v>8524</v>
      </c>
      <c r="G8046" t="s">
        <v>8525</v>
      </c>
      <c r="H8046" t="s">
        <v>25</v>
      </c>
      <c r="I8046" t="s">
        <v>26</v>
      </c>
      <c r="J8046" t="s">
        <v>5127</v>
      </c>
      <c r="K8046" t="s">
        <v>120</v>
      </c>
      <c r="L8046">
        <v>84106</v>
      </c>
      <c r="M8046" t="s">
        <v>43</v>
      </c>
      <c r="N8046" t="s">
        <v>461</v>
      </c>
      <c r="O8046" t="s">
        <v>45</v>
      </c>
      <c r="P8046" t="s">
        <v>74</v>
      </c>
      <c r="Q8046" t="s">
        <v>462</v>
      </c>
      <c r="R8046">
        <v>295.05599999999998</v>
      </c>
      <c r="S8046">
        <v>9</v>
      </c>
      <c r="T8046">
        <v>0.2</v>
      </c>
      <c r="U8046">
        <v>106.95780000000001</v>
      </c>
    </row>
    <row r="8047" spans="1:21" x14ac:dyDescent="0.25">
      <c r="A8047">
        <v>8046</v>
      </c>
      <c r="B8047" t="s">
        <v>9807</v>
      </c>
      <c r="C8047" s="1">
        <v>42633</v>
      </c>
      <c r="D8047" s="1">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129.77250000000001</v>
      </c>
    </row>
    <row r="8048" spans="1:21" x14ac:dyDescent="0.25">
      <c r="A8048">
        <v>8047</v>
      </c>
      <c r="B8048" t="s">
        <v>9808</v>
      </c>
      <c r="C8048" s="1">
        <v>42719</v>
      </c>
      <c r="D8048" s="1">
        <v>42721</v>
      </c>
      <c r="E8048" t="s">
        <v>22</v>
      </c>
      <c r="F8048" t="s">
        <v>1127</v>
      </c>
      <c r="G8048" t="s">
        <v>1128</v>
      </c>
      <c r="H8048" t="s">
        <v>25</v>
      </c>
      <c r="I8048" t="s">
        <v>26</v>
      </c>
      <c r="J8048" t="s">
        <v>3322</v>
      </c>
      <c r="K8048" t="s">
        <v>497</v>
      </c>
      <c r="L8048">
        <v>44221</v>
      </c>
      <c r="M8048" t="s">
        <v>147</v>
      </c>
      <c r="N8048" t="s">
        <v>7778</v>
      </c>
      <c r="O8048" t="s">
        <v>45</v>
      </c>
      <c r="P8048" t="s">
        <v>74</v>
      </c>
      <c r="Q8048" t="s">
        <v>7779</v>
      </c>
      <c r="R8048">
        <v>2.214</v>
      </c>
      <c r="S8048">
        <v>3</v>
      </c>
      <c r="T8048">
        <v>0.7</v>
      </c>
      <c r="U8048">
        <v>-1.476</v>
      </c>
    </row>
    <row r="8049" spans="1:21" x14ac:dyDescent="0.25">
      <c r="A8049">
        <v>8048</v>
      </c>
      <c r="B8049" t="s">
        <v>9809</v>
      </c>
      <c r="C8049" s="1">
        <v>43042</v>
      </c>
      <c r="D8049" s="1">
        <v>43045</v>
      </c>
      <c r="E8049" t="s">
        <v>22</v>
      </c>
      <c r="F8049" t="s">
        <v>5231</v>
      </c>
      <c r="G8049" t="s">
        <v>5232</v>
      </c>
      <c r="H8049" t="s">
        <v>25</v>
      </c>
      <c r="I8049" t="s">
        <v>26</v>
      </c>
      <c r="J8049" t="s">
        <v>520</v>
      </c>
      <c r="K8049" t="s">
        <v>87</v>
      </c>
      <c r="L8049">
        <v>28403</v>
      </c>
      <c r="M8049" t="s">
        <v>29</v>
      </c>
      <c r="N8049" t="s">
        <v>3873</v>
      </c>
      <c r="O8049" t="s">
        <v>45</v>
      </c>
      <c r="P8049" t="s">
        <v>89</v>
      </c>
      <c r="Q8049" t="s">
        <v>3874</v>
      </c>
      <c r="R8049">
        <v>16.271999999999998</v>
      </c>
      <c r="S8049">
        <v>3</v>
      </c>
      <c r="T8049">
        <v>0.2</v>
      </c>
      <c r="U8049">
        <v>5.2884000000000002</v>
      </c>
    </row>
    <row r="8050" spans="1:21" x14ac:dyDescent="0.25">
      <c r="A8050">
        <v>8049</v>
      </c>
      <c r="B8050" t="s">
        <v>9810</v>
      </c>
      <c r="C8050" s="1">
        <v>42554</v>
      </c>
      <c r="D8050" s="1">
        <v>42558</v>
      </c>
      <c r="E8050" t="s">
        <v>49</v>
      </c>
      <c r="F8050" t="s">
        <v>1361</v>
      </c>
      <c r="G8050" t="s">
        <v>1362</v>
      </c>
      <c r="H8050" t="s">
        <v>40</v>
      </c>
      <c r="I8050" t="s">
        <v>26</v>
      </c>
      <c r="J8050" t="s">
        <v>265</v>
      </c>
      <c r="K8050" t="s">
        <v>266</v>
      </c>
      <c r="L8050">
        <v>10035</v>
      </c>
      <c r="M8050" t="s">
        <v>147</v>
      </c>
      <c r="N8050" t="s">
        <v>8078</v>
      </c>
      <c r="O8050" t="s">
        <v>45</v>
      </c>
      <c r="P8050" t="s">
        <v>77</v>
      </c>
      <c r="Q8050" t="s">
        <v>8079</v>
      </c>
      <c r="R8050">
        <v>706.86</v>
      </c>
      <c r="S8050">
        <v>7</v>
      </c>
      <c r="T8050">
        <v>0</v>
      </c>
      <c r="U8050">
        <v>197.92080000000001</v>
      </c>
    </row>
    <row r="8051" spans="1:21" x14ac:dyDescent="0.25">
      <c r="A8051">
        <v>8050</v>
      </c>
      <c r="B8051" t="s">
        <v>9811</v>
      </c>
      <c r="C8051" s="1">
        <v>41908</v>
      </c>
      <c r="D8051" s="1">
        <v>41912</v>
      </c>
      <c r="E8051" t="s">
        <v>49</v>
      </c>
      <c r="F8051" t="s">
        <v>9535</v>
      </c>
      <c r="G8051" t="s">
        <v>9536</v>
      </c>
      <c r="H8051" t="s">
        <v>40</v>
      </c>
      <c r="I8051" t="s">
        <v>26</v>
      </c>
      <c r="J8051" t="s">
        <v>145</v>
      </c>
      <c r="K8051" t="s">
        <v>146</v>
      </c>
      <c r="L8051">
        <v>19140</v>
      </c>
      <c r="M8051" t="s">
        <v>147</v>
      </c>
      <c r="N8051" t="s">
        <v>544</v>
      </c>
      <c r="O8051" t="s">
        <v>45</v>
      </c>
      <c r="P8051" t="s">
        <v>74</v>
      </c>
      <c r="Q8051" t="s">
        <v>545</v>
      </c>
      <c r="R8051">
        <v>5.97</v>
      </c>
      <c r="S8051">
        <v>5</v>
      </c>
      <c r="T8051">
        <v>0.7</v>
      </c>
      <c r="U8051">
        <v>-4.577</v>
      </c>
    </row>
    <row r="8052" spans="1:21" x14ac:dyDescent="0.25">
      <c r="A8052">
        <v>8051</v>
      </c>
      <c r="B8052" t="s">
        <v>9811</v>
      </c>
      <c r="C8052" s="1">
        <v>41908</v>
      </c>
      <c r="D8052" s="1">
        <v>41912</v>
      </c>
      <c r="E8052" t="s">
        <v>49</v>
      </c>
      <c r="F8052" t="s">
        <v>9535</v>
      </c>
      <c r="G8052" t="s">
        <v>9536</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1" x14ac:dyDescent="0.25">
      <c r="A8053">
        <v>8052</v>
      </c>
      <c r="B8053" t="s">
        <v>9811</v>
      </c>
      <c r="C8053" s="1">
        <v>41908</v>
      </c>
      <c r="D8053" s="1">
        <v>41912</v>
      </c>
      <c r="E8053" t="s">
        <v>49</v>
      </c>
      <c r="F8053" t="s">
        <v>9535</v>
      </c>
      <c r="G8053" t="s">
        <v>9536</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3.1032000000000002</v>
      </c>
    </row>
    <row r="8054" spans="1:21" x14ac:dyDescent="0.25">
      <c r="A8054">
        <v>8053</v>
      </c>
      <c r="B8054" t="s">
        <v>9812</v>
      </c>
      <c r="C8054" s="1">
        <v>41834</v>
      </c>
      <c r="D8054" s="1">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1" x14ac:dyDescent="0.25">
      <c r="A8055">
        <v>8054</v>
      </c>
      <c r="B8055" t="s">
        <v>9813</v>
      </c>
      <c r="C8055" s="1">
        <v>43006</v>
      </c>
      <c r="D8055" s="1">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2.6549999999999998</v>
      </c>
      <c r="S8055">
        <v>1</v>
      </c>
      <c r="T8055">
        <v>0.7</v>
      </c>
      <c r="U8055">
        <v>-1.8585</v>
      </c>
    </row>
    <row r="8056" spans="1:21" x14ac:dyDescent="0.25">
      <c r="A8056">
        <v>8055</v>
      </c>
      <c r="B8056" t="s">
        <v>9814</v>
      </c>
      <c r="C8056" s="1">
        <v>42244</v>
      </c>
      <c r="D8056" s="1">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267.70499999999998</v>
      </c>
    </row>
    <row r="8057" spans="1:21" x14ac:dyDescent="0.25">
      <c r="A8057">
        <v>8056</v>
      </c>
      <c r="B8057" t="s">
        <v>9814</v>
      </c>
      <c r="C8057" s="1">
        <v>42244</v>
      </c>
      <c r="D8057" s="1">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28.956800000000001</v>
      </c>
    </row>
    <row r="8058" spans="1:21" x14ac:dyDescent="0.25">
      <c r="A8058">
        <v>8057</v>
      </c>
      <c r="B8058" t="s">
        <v>9814</v>
      </c>
      <c r="C8058" s="1">
        <v>42244</v>
      </c>
      <c r="D8058" s="1">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29.152799999999999</v>
      </c>
    </row>
    <row r="8059" spans="1:21" x14ac:dyDescent="0.25">
      <c r="A8059">
        <v>8058</v>
      </c>
      <c r="B8059" t="s">
        <v>9814</v>
      </c>
      <c r="C8059" s="1">
        <v>42244</v>
      </c>
      <c r="D8059" s="1">
        <v>42251</v>
      </c>
      <c r="E8059" t="s">
        <v>49</v>
      </c>
      <c r="F8059" t="s">
        <v>778</v>
      </c>
      <c r="G8059" t="s">
        <v>779</v>
      </c>
      <c r="H8059" t="s">
        <v>25</v>
      </c>
      <c r="I8059" t="s">
        <v>26</v>
      </c>
      <c r="J8059" t="s">
        <v>41</v>
      </c>
      <c r="K8059" t="s">
        <v>42</v>
      </c>
      <c r="L8059">
        <v>90049</v>
      </c>
      <c r="M8059" t="s">
        <v>43</v>
      </c>
      <c r="N8059" t="s">
        <v>5494</v>
      </c>
      <c r="O8059" t="s">
        <v>45</v>
      </c>
      <c r="P8059" t="s">
        <v>74</v>
      </c>
      <c r="Q8059" t="s">
        <v>5495</v>
      </c>
      <c r="R8059">
        <v>41.36</v>
      </c>
      <c r="S8059">
        <v>5</v>
      </c>
      <c r="T8059">
        <v>0.2</v>
      </c>
      <c r="U8059">
        <v>13.959</v>
      </c>
    </row>
    <row r="8060" spans="1:21" x14ac:dyDescent="0.25">
      <c r="A8060">
        <v>8059</v>
      </c>
      <c r="B8060" t="s">
        <v>9814</v>
      </c>
      <c r="C8060" s="1">
        <v>42244</v>
      </c>
      <c r="D8060" s="1">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1" x14ac:dyDescent="0.25">
      <c r="A8061">
        <v>8060</v>
      </c>
      <c r="B8061" t="s">
        <v>9814</v>
      </c>
      <c r="C8061" s="1">
        <v>42244</v>
      </c>
      <c r="D8061" s="1">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1.7472000000000001</v>
      </c>
    </row>
    <row r="8062" spans="1:21" x14ac:dyDescent="0.25">
      <c r="A8062">
        <v>8061</v>
      </c>
      <c r="B8062" t="s">
        <v>9815</v>
      </c>
      <c r="C8062" s="1">
        <v>42267</v>
      </c>
      <c r="D8062" s="1">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28.858000000000001</v>
      </c>
    </row>
    <row r="8063" spans="1:21" x14ac:dyDescent="0.25">
      <c r="A8063">
        <v>8062</v>
      </c>
      <c r="B8063" t="s">
        <v>9815</v>
      </c>
      <c r="C8063" s="1">
        <v>42267</v>
      </c>
      <c r="D8063" s="1">
        <v>42273</v>
      </c>
      <c r="E8063" t="s">
        <v>49</v>
      </c>
      <c r="F8063" t="s">
        <v>4967</v>
      </c>
      <c r="G8063" t="s">
        <v>4968</v>
      </c>
      <c r="H8063" t="s">
        <v>40</v>
      </c>
      <c r="I8063" t="s">
        <v>26</v>
      </c>
      <c r="J8063" t="s">
        <v>1175</v>
      </c>
      <c r="K8063" t="s">
        <v>266</v>
      </c>
      <c r="L8063">
        <v>11561</v>
      </c>
      <c r="M8063" t="s">
        <v>147</v>
      </c>
      <c r="N8063" t="s">
        <v>5437</v>
      </c>
      <c r="O8063" t="s">
        <v>45</v>
      </c>
      <c r="P8063" t="s">
        <v>74</v>
      </c>
      <c r="Q8063" t="s">
        <v>5438</v>
      </c>
      <c r="R8063">
        <v>24.448</v>
      </c>
      <c r="S8063">
        <v>2</v>
      </c>
      <c r="T8063">
        <v>0.2</v>
      </c>
      <c r="U8063">
        <v>8.8623999999999992</v>
      </c>
    </row>
    <row r="8064" spans="1:21" x14ac:dyDescent="0.25">
      <c r="A8064">
        <v>8063</v>
      </c>
      <c r="B8064" t="s">
        <v>9816</v>
      </c>
      <c r="C8064" s="1">
        <v>42681</v>
      </c>
      <c r="D8064" s="1">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71.269199999999998</v>
      </c>
    </row>
    <row r="8065" spans="1:21" x14ac:dyDescent="0.25">
      <c r="A8065">
        <v>8064</v>
      </c>
      <c r="B8065" t="s">
        <v>9816</v>
      </c>
      <c r="C8065" s="1">
        <v>42681</v>
      </c>
      <c r="D8065" s="1">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359.97</v>
      </c>
      <c r="S8065">
        <v>3</v>
      </c>
      <c r="T8065">
        <v>0</v>
      </c>
      <c r="U8065">
        <v>100.7916</v>
      </c>
    </row>
    <row r="8066" spans="1:21" x14ac:dyDescent="0.25">
      <c r="A8066">
        <v>8065</v>
      </c>
      <c r="B8066" t="s">
        <v>9816</v>
      </c>
      <c r="C8066" s="1">
        <v>42681</v>
      </c>
      <c r="D8066" s="1">
        <v>42683</v>
      </c>
      <c r="E8066" t="s">
        <v>187</v>
      </c>
      <c r="F8066" t="s">
        <v>4884</v>
      </c>
      <c r="G8066" t="s">
        <v>4885</v>
      </c>
      <c r="H8066" t="s">
        <v>25</v>
      </c>
      <c r="I8066" t="s">
        <v>26</v>
      </c>
      <c r="J8066" t="s">
        <v>388</v>
      </c>
      <c r="K8066" t="s">
        <v>266</v>
      </c>
      <c r="L8066">
        <v>14609</v>
      </c>
      <c r="M8066" t="s">
        <v>147</v>
      </c>
      <c r="N8066" t="s">
        <v>5537</v>
      </c>
      <c r="O8066" t="s">
        <v>45</v>
      </c>
      <c r="P8066" t="s">
        <v>89</v>
      </c>
      <c r="Q8066" t="s">
        <v>5538</v>
      </c>
      <c r="R8066">
        <v>12.96</v>
      </c>
      <c r="S8066">
        <v>2</v>
      </c>
      <c r="T8066">
        <v>0</v>
      </c>
      <c r="U8066">
        <v>6.2207999999999997</v>
      </c>
    </row>
    <row r="8067" spans="1:21" x14ac:dyDescent="0.25">
      <c r="A8067">
        <v>8066</v>
      </c>
      <c r="B8067" t="s">
        <v>9816</v>
      </c>
      <c r="C8067" s="1">
        <v>42681</v>
      </c>
      <c r="D8067" s="1">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5.8410000000000002</v>
      </c>
    </row>
    <row r="8068" spans="1:21" x14ac:dyDescent="0.25">
      <c r="A8068">
        <v>8067</v>
      </c>
      <c r="B8068" t="s">
        <v>9816</v>
      </c>
      <c r="C8068" s="1">
        <v>42681</v>
      </c>
      <c r="D8068" s="1">
        <v>42683</v>
      </c>
      <c r="E8068" t="s">
        <v>187</v>
      </c>
      <c r="F8068" t="s">
        <v>4884</v>
      </c>
      <c r="G8068" t="s">
        <v>4885</v>
      </c>
      <c r="H8068" t="s">
        <v>25</v>
      </c>
      <c r="I8068" t="s">
        <v>26</v>
      </c>
      <c r="J8068" t="s">
        <v>388</v>
      </c>
      <c r="K8068" t="s">
        <v>266</v>
      </c>
      <c r="L8068">
        <v>14609</v>
      </c>
      <c r="M8068" t="s">
        <v>147</v>
      </c>
      <c r="N8068" t="s">
        <v>6996</v>
      </c>
      <c r="O8068" t="s">
        <v>45</v>
      </c>
      <c r="P8068" t="s">
        <v>74</v>
      </c>
      <c r="Q8068" t="s">
        <v>6997</v>
      </c>
      <c r="R8068">
        <v>276.78399999999999</v>
      </c>
      <c r="S8068">
        <v>2</v>
      </c>
      <c r="T8068">
        <v>0.2</v>
      </c>
      <c r="U8068">
        <v>89.954800000000006</v>
      </c>
    </row>
    <row r="8069" spans="1:21" x14ac:dyDescent="0.25">
      <c r="A8069">
        <v>8068</v>
      </c>
      <c r="B8069" t="s">
        <v>9817</v>
      </c>
      <c r="C8069" s="1">
        <v>42297</v>
      </c>
      <c r="D8069" s="1">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239.97</v>
      </c>
      <c r="S8069">
        <v>3</v>
      </c>
      <c r="T8069">
        <v>0</v>
      </c>
      <c r="U8069">
        <v>86.389200000000002</v>
      </c>
    </row>
    <row r="8070" spans="1:21" x14ac:dyDescent="0.25">
      <c r="A8070">
        <v>8069</v>
      </c>
      <c r="B8070" t="s">
        <v>9817</v>
      </c>
      <c r="C8070" s="1">
        <v>42297</v>
      </c>
      <c r="D8070" s="1">
        <v>42301</v>
      </c>
      <c r="E8070" t="s">
        <v>49</v>
      </c>
      <c r="F8070" t="s">
        <v>3101</v>
      </c>
      <c r="G8070" t="s">
        <v>3102</v>
      </c>
      <c r="H8070" t="s">
        <v>40</v>
      </c>
      <c r="I8070" t="s">
        <v>26</v>
      </c>
      <c r="J8070" t="s">
        <v>126</v>
      </c>
      <c r="K8070" t="s">
        <v>42</v>
      </c>
      <c r="L8070">
        <v>94109</v>
      </c>
      <c r="M8070" t="s">
        <v>43</v>
      </c>
      <c r="N8070" t="s">
        <v>6833</v>
      </c>
      <c r="O8070" t="s">
        <v>31</v>
      </c>
      <c r="P8070" t="s">
        <v>64</v>
      </c>
      <c r="Q8070" t="s">
        <v>6834</v>
      </c>
      <c r="R8070">
        <v>16.02</v>
      </c>
      <c r="S8070">
        <v>6</v>
      </c>
      <c r="T8070">
        <v>0</v>
      </c>
      <c r="U8070">
        <v>6.0876000000000001</v>
      </c>
    </row>
    <row r="8071" spans="1:21" x14ac:dyDescent="0.25">
      <c r="A8071">
        <v>8070</v>
      </c>
      <c r="B8071" t="s">
        <v>9818</v>
      </c>
      <c r="C8071" s="1">
        <v>42736</v>
      </c>
      <c r="D8071" s="1">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v>
      </c>
      <c r="S8071">
        <v>5</v>
      </c>
      <c r="T8071">
        <v>0.2</v>
      </c>
      <c r="U8071">
        <v>-107.958</v>
      </c>
    </row>
    <row r="8072" spans="1:21" x14ac:dyDescent="0.25">
      <c r="A8072">
        <v>8071</v>
      </c>
      <c r="B8072" t="s">
        <v>9818</v>
      </c>
      <c r="C8072" s="1">
        <v>42736</v>
      </c>
      <c r="D8072" s="1">
        <v>42740</v>
      </c>
      <c r="E8072" t="s">
        <v>49</v>
      </c>
      <c r="F8072" t="s">
        <v>464</v>
      </c>
      <c r="G8072" t="s">
        <v>465</v>
      </c>
      <c r="H8072" t="s">
        <v>25</v>
      </c>
      <c r="I8072" t="s">
        <v>26</v>
      </c>
      <c r="J8072" t="s">
        <v>1685</v>
      </c>
      <c r="K8072" t="s">
        <v>103</v>
      </c>
      <c r="L8072">
        <v>77340</v>
      </c>
      <c r="M8072" t="s">
        <v>104</v>
      </c>
      <c r="N8072" t="s">
        <v>6123</v>
      </c>
      <c r="O8072" t="s">
        <v>31</v>
      </c>
      <c r="P8072" t="s">
        <v>64</v>
      </c>
      <c r="Q8072" t="s">
        <v>6124</v>
      </c>
      <c r="R8072">
        <v>141.41999999999999</v>
      </c>
      <c r="S8072">
        <v>5</v>
      </c>
      <c r="T8072">
        <v>0.6</v>
      </c>
      <c r="U8072">
        <v>-187.38149999999999</v>
      </c>
    </row>
    <row r="8073" spans="1:21" x14ac:dyDescent="0.25">
      <c r="A8073">
        <v>8072</v>
      </c>
      <c r="B8073" t="s">
        <v>9818</v>
      </c>
      <c r="C8073" s="1">
        <v>42736</v>
      </c>
      <c r="D8073" s="1">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310.74400000000003</v>
      </c>
      <c r="S8073">
        <v>4</v>
      </c>
      <c r="T8073">
        <v>0.3</v>
      </c>
      <c r="U8073">
        <v>-26.635200000000001</v>
      </c>
    </row>
    <row r="8074" spans="1:21" x14ac:dyDescent="0.25">
      <c r="A8074">
        <v>8073</v>
      </c>
      <c r="B8074" t="s">
        <v>9818</v>
      </c>
      <c r="C8074" s="1">
        <v>42736</v>
      </c>
      <c r="D8074" s="1">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2.2288000000000001</v>
      </c>
    </row>
    <row r="8075" spans="1:21" x14ac:dyDescent="0.25">
      <c r="A8075">
        <v>8074</v>
      </c>
      <c r="B8075" t="s">
        <v>9818</v>
      </c>
      <c r="C8075" s="1">
        <v>42736</v>
      </c>
      <c r="D8075" s="1">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6.47</v>
      </c>
      <c r="S8075">
        <v>5</v>
      </c>
      <c r="T8075">
        <v>0.8</v>
      </c>
      <c r="U8075">
        <v>-9.7050000000000001</v>
      </c>
    </row>
    <row r="8076" spans="1:21" x14ac:dyDescent="0.25">
      <c r="A8076">
        <v>8075</v>
      </c>
      <c r="B8076" t="s">
        <v>9818</v>
      </c>
      <c r="C8076" s="1">
        <v>42736</v>
      </c>
      <c r="D8076" s="1">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13.747999999999999</v>
      </c>
      <c r="S8076">
        <v>14</v>
      </c>
      <c r="T8076">
        <v>0.8</v>
      </c>
      <c r="U8076">
        <v>-22.684200000000001</v>
      </c>
    </row>
    <row r="8077" spans="1:21" x14ac:dyDescent="0.25">
      <c r="A8077">
        <v>8076</v>
      </c>
      <c r="B8077" t="s">
        <v>9818</v>
      </c>
      <c r="C8077" s="1">
        <v>42736</v>
      </c>
      <c r="D8077" s="1">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15.224</v>
      </c>
      <c r="S8077">
        <v>2</v>
      </c>
      <c r="T8077">
        <v>0.8</v>
      </c>
      <c r="U8077">
        <v>-38.821199999999997</v>
      </c>
    </row>
    <row r="8078" spans="1:21" x14ac:dyDescent="0.25">
      <c r="A8078">
        <v>8077</v>
      </c>
      <c r="B8078" t="s">
        <v>9819</v>
      </c>
      <c r="C8078" s="1">
        <v>42178</v>
      </c>
      <c r="D8078" s="1">
        <v>42184</v>
      </c>
      <c r="E8078" t="s">
        <v>49</v>
      </c>
      <c r="F8078" t="s">
        <v>5052</v>
      </c>
      <c r="G8078" t="s">
        <v>5053</v>
      </c>
      <c r="H8078" t="s">
        <v>40</v>
      </c>
      <c r="I8078" t="s">
        <v>26</v>
      </c>
      <c r="J8078" t="s">
        <v>9820</v>
      </c>
      <c r="K8078" t="s">
        <v>1274</v>
      </c>
      <c r="L8078">
        <v>30344</v>
      </c>
      <c r="M8078" t="s">
        <v>29</v>
      </c>
      <c r="N8078" t="s">
        <v>2527</v>
      </c>
      <c r="O8078" t="s">
        <v>31</v>
      </c>
      <c r="P8078" t="s">
        <v>64</v>
      </c>
      <c r="Q8078" t="s">
        <v>2528</v>
      </c>
      <c r="R8078">
        <v>27.42</v>
      </c>
      <c r="S8078">
        <v>3</v>
      </c>
      <c r="T8078">
        <v>0</v>
      </c>
      <c r="U8078">
        <v>9.3228000000000009</v>
      </c>
    </row>
    <row r="8079" spans="1:21" x14ac:dyDescent="0.25">
      <c r="A8079">
        <v>8078</v>
      </c>
      <c r="B8079" t="s">
        <v>9819</v>
      </c>
      <c r="C8079" s="1">
        <v>42178</v>
      </c>
      <c r="D8079" s="1">
        <v>42184</v>
      </c>
      <c r="E8079" t="s">
        <v>49</v>
      </c>
      <c r="F8079" t="s">
        <v>5052</v>
      </c>
      <c r="G8079" t="s">
        <v>5053</v>
      </c>
      <c r="H8079" t="s">
        <v>40</v>
      </c>
      <c r="I8079" t="s">
        <v>26</v>
      </c>
      <c r="J8079" t="s">
        <v>9820</v>
      </c>
      <c r="K8079" t="s">
        <v>1274</v>
      </c>
      <c r="L8079">
        <v>30344</v>
      </c>
      <c r="M8079" t="s">
        <v>29</v>
      </c>
      <c r="N8079" t="s">
        <v>3485</v>
      </c>
      <c r="O8079" t="s">
        <v>45</v>
      </c>
      <c r="P8079" t="s">
        <v>74</v>
      </c>
      <c r="Q8079" t="s">
        <v>3486</v>
      </c>
      <c r="R8079">
        <v>165.98</v>
      </c>
      <c r="S8079">
        <v>1</v>
      </c>
      <c r="T8079">
        <v>0</v>
      </c>
      <c r="U8079">
        <v>74.691000000000003</v>
      </c>
    </row>
    <row r="8080" spans="1:21" x14ac:dyDescent="0.25">
      <c r="A8080">
        <v>8079</v>
      </c>
      <c r="B8080" t="s">
        <v>9819</v>
      </c>
      <c r="C8080" s="1">
        <v>42178</v>
      </c>
      <c r="D8080" s="1">
        <v>42184</v>
      </c>
      <c r="E8080" t="s">
        <v>49</v>
      </c>
      <c r="F8080" t="s">
        <v>5052</v>
      </c>
      <c r="G8080" t="s">
        <v>5053</v>
      </c>
      <c r="H8080" t="s">
        <v>40</v>
      </c>
      <c r="I8080" t="s">
        <v>26</v>
      </c>
      <c r="J8080" t="s">
        <v>9820</v>
      </c>
      <c r="K8080" t="s">
        <v>1274</v>
      </c>
      <c r="L8080">
        <v>30344</v>
      </c>
      <c r="M8080" t="s">
        <v>29</v>
      </c>
      <c r="N8080" t="s">
        <v>5658</v>
      </c>
      <c r="O8080" t="s">
        <v>70</v>
      </c>
      <c r="P8080" t="s">
        <v>160</v>
      </c>
      <c r="Q8080" t="s">
        <v>5659</v>
      </c>
      <c r="R8080">
        <v>75</v>
      </c>
      <c r="S8080">
        <v>3</v>
      </c>
      <c r="T8080">
        <v>0</v>
      </c>
      <c r="U8080">
        <v>18</v>
      </c>
    </row>
    <row r="8081" spans="1:21" x14ac:dyDescent="0.25">
      <c r="A8081">
        <v>8080</v>
      </c>
      <c r="B8081" t="s">
        <v>9821</v>
      </c>
      <c r="C8081" s="1">
        <v>42696</v>
      </c>
      <c r="D8081" s="1">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134.27199999999999</v>
      </c>
      <c r="S8081">
        <v>8</v>
      </c>
      <c r="T8081">
        <v>0.2</v>
      </c>
      <c r="U8081">
        <v>46.995199999999997</v>
      </c>
    </row>
    <row r="8082" spans="1:21" x14ac:dyDescent="0.25">
      <c r="A8082">
        <v>8081</v>
      </c>
      <c r="B8082" t="s">
        <v>9822</v>
      </c>
      <c r="C8082" s="1">
        <v>42303</v>
      </c>
      <c r="D8082" s="1">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47.626800000000003</v>
      </c>
    </row>
    <row r="8083" spans="1:21" x14ac:dyDescent="0.25">
      <c r="A8083">
        <v>8082</v>
      </c>
      <c r="B8083" t="s">
        <v>9822</v>
      </c>
      <c r="C8083" s="1">
        <v>42303</v>
      </c>
      <c r="D8083" s="1">
        <v>42309</v>
      </c>
      <c r="E8083" t="s">
        <v>49</v>
      </c>
      <c r="F8083" t="s">
        <v>1015</v>
      </c>
      <c r="G8083" t="s">
        <v>1016</v>
      </c>
      <c r="H8083" t="s">
        <v>40</v>
      </c>
      <c r="I8083" t="s">
        <v>26</v>
      </c>
      <c r="J8083" t="s">
        <v>317</v>
      </c>
      <c r="K8083" t="s">
        <v>419</v>
      </c>
      <c r="L8083">
        <v>97477</v>
      </c>
      <c r="M8083" t="s">
        <v>43</v>
      </c>
      <c r="N8083" t="s">
        <v>8543</v>
      </c>
      <c r="O8083" t="s">
        <v>45</v>
      </c>
      <c r="P8083" t="s">
        <v>89</v>
      </c>
      <c r="Q8083" t="s">
        <v>8544</v>
      </c>
      <c r="R8083">
        <v>131.904</v>
      </c>
      <c r="S8083">
        <v>3</v>
      </c>
      <c r="T8083">
        <v>0.2</v>
      </c>
      <c r="U8083">
        <v>47.815199999999997</v>
      </c>
    </row>
    <row r="8084" spans="1:21" x14ac:dyDescent="0.25">
      <c r="A8084">
        <v>8083</v>
      </c>
      <c r="B8084" t="s">
        <v>9822</v>
      </c>
      <c r="C8084" s="1">
        <v>42303</v>
      </c>
      <c r="D8084" s="1">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v>
      </c>
      <c r="S8084">
        <v>5</v>
      </c>
      <c r="T8084">
        <v>0.2</v>
      </c>
      <c r="U8084">
        <v>20.388000000000002</v>
      </c>
    </row>
    <row r="8085" spans="1:21" x14ac:dyDescent="0.25">
      <c r="A8085">
        <v>8084</v>
      </c>
      <c r="B8085" t="s">
        <v>9822</v>
      </c>
      <c r="C8085" s="1">
        <v>42303</v>
      </c>
      <c r="D8085" s="1">
        <v>42309</v>
      </c>
      <c r="E8085" t="s">
        <v>49</v>
      </c>
      <c r="F8085" t="s">
        <v>1015</v>
      </c>
      <c r="G8085" t="s">
        <v>1016</v>
      </c>
      <c r="H8085" t="s">
        <v>40</v>
      </c>
      <c r="I8085" t="s">
        <v>26</v>
      </c>
      <c r="J8085" t="s">
        <v>317</v>
      </c>
      <c r="K8085" t="s">
        <v>419</v>
      </c>
      <c r="L8085">
        <v>97477</v>
      </c>
      <c r="M8085" t="s">
        <v>43</v>
      </c>
      <c r="N8085" t="s">
        <v>5224</v>
      </c>
      <c r="O8085" t="s">
        <v>45</v>
      </c>
      <c r="P8085" t="s">
        <v>74</v>
      </c>
      <c r="Q8085" t="s">
        <v>5225</v>
      </c>
      <c r="R8085">
        <v>14.301</v>
      </c>
      <c r="S8085">
        <v>7</v>
      </c>
      <c r="T8085">
        <v>0.7</v>
      </c>
      <c r="U8085">
        <v>-10.487399999999999</v>
      </c>
    </row>
    <row r="8086" spans="1:21" x14ac:dyDescent="0.25">
      <c r="A8086">
        <v>8085</v>
      </c>
      <c r="B8086" t="s">
        <v>9822</v>
      </c>
      <c r="C8086" s="1">
        <v>42303</v>
      </c>
      <c r="D8086" s="1">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v>
      </c>
      <c r="S8086">
        <v>10</v>
      </c>
      <c r="T8086">
        <v>0.2</v>
      </c>
      <c r="U8086">
        <v>-161.69399999999999</v>
      </c>
    </row>
    <row r="8087" spans="1:21" x14ac:dyDescent="0.25">
      <c r="A8087">
        <v>8086</v>
      </c>
      <c r="B8087" t="s">
        <v>9823</v>
      </c>
      <c r="C8087" s="1">
        <v>42663</v>
      </c>
      <c r="D8087" s="1">
        <v>42669</v>
      </c>
      <c r="E8087" t="s">
        <v>49</v>
      </c>
      <c r="F8087" t="s">
        <v>9824</v>
      </c>
      <c r="G8087" t="s">
        <v>9825</v>
      </c>
      <c r="H8087" t="s">
        <v>101</v>
      </c>
      <c r="I8087" t="s">
        <v>26</v>
      </c>
      <c r="J8087" t="s">
        <v>1129</v>
      </c>
      <c r="K8087" t="s">
        <v>318</v>
      </c>
      <c r="L8087">
        <v>22204</v>
      </c>
      <c r="M8087" t="s">
        <v>29</v>
      </c>
      <c r="N8087" t="s">
        <v>1544</v>
      </c>
      <c r="O8087" t="s">
        <v>31</v>
      </c>
      <c r="P8087" t="s">
        <v>64</v>
      </c>
      <c r="Q8087" t="s">
        <v>1545</v>
      </c>
      <c r="R8087">
        <v>61.1</v>
      </c>
      <c r="S8087">
        <v>5</v>
      </c>
      <c r="T8087">
        <v>0</v>
      </c>
      <c r="U8087">
        <v>18.329999999999998</v>
      </c>
    </row>
    <row r="8088" spans="1:21" x14ac:dyDescent="0.25">
      <c r="A8088">
        <v>8087</v>
      </c>
      <c r="B8088" t="s">
        <v>9826</v>
      </c>
      <c r="C8088" s="1">
        <v>42853</v>
      </c>
      <c r="D8088" s="1">
        <v>42857</v>
      </c>
      <c r="E8088" t="s">
        <v>49</v>
      </c>
      <c r="F8088" t="s">
        <v>6416</v>
      </c>
      <c r="G8088" t="s">
        <v>6417</v>
      </c>
      <c r="H8088" t="s">
        <v>25</v>
      </c>
      <c r="I8088" t="s">
        <v>26</v>
      </c>
      <c r="J8088" t="s">
        <v>520</v>
      </c>
      <c r="K8088" t="s">
        <v>87</v>
      </c>
      <c r="L8088">
        <v>28403</v>
      </c>
      <c r="M8088" t="s">
        <v>29</v>
      </c>
      <c r="N8088" t="s">
        <v>5142</v>
      </c>
      <c r="O8088" t="s">
        <v>45</v>
      </c>
      <c r="P8088" t="s">
        <v>77</v>
      </c>
      <c r="Q8088" t="s">
        <v>5143</v>
      </c>
      <c r="R8088">
        <v>28.08</v>
      </c>
      <c r="S8088">
        <v>3</v>
      </c>
      <c r="T8088">
        <v>0.2</v>
      </c>
      <c r="U8088">
        <v>5.2649999999999997</v>
      </c>
    </row>
    <row r="8089" spans="1:21" x14ac:dyDescent="0.25">
      <c r="A8089">
        <v>8088</v>
      </c>
      <c r="B8089" t="s">
        <v>9827</v>
      </c>
      <c r="C8089" s="1">
        <v>42642</v>
      </c>
      <c r="D8089" s="1">
        <v>42644</v>
      </c>
      <c r="E8089" t="s">
        <v>22</v>
      </c>
      <c r="F8089" t="s">
        <v>6240</v>
      </c>
      <c r="G8089" t="s">
        <v>6241</v>
      </c>
      <c r="H8089" t="s">
        <v>40</v>
      </c>
      <c r="I8089" t="s">
        <v>26</v>
      </c>
      <c r="J8089" t="s">
        <v>7808</v>
      </c>
      <c r="K8089" t="s">
        <v>309</v>
      </c>
      <c r="L8089">
        <v>85364</v>
      </c>
      <c r="M8089" t="s">
        <v>43</v>
      </c>
      <c r="N8089" t="s">
        <v>3275</v>
      </c>
      <c r="O8089" t="s">
        <v>45</v>
      </c>
      <c r="P8089" t="s">
        <v>67</v>
      </c>
      <c r="Q8089" t="s">
        <v>3276</v>
      </c>
      <c r="R8089">
        <v>10.496</v>
      </c>
      <c r="S8089">
        <v>4</v>
      </c>
      <c r="T8089">
        <v>0.2</v>
      </c>
      <c r="U8089">
        <v>1.1808000000000001</v>
      </c>
    </row>
    <row r="8090" spans="1:21" x14ac:dyDescent="0.25">
      <c r="A8090">
        <v>8089</v>
      </c>
      <c r="B8090" t="s">
        <v>9828</v>
      </c>
      <c r="C8090" s="1">
        <v>42195</v>
      </c>
      <c r="D8090" s="1">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12.974</v>
      </c>
    </row>
    <row r="8091" spans="1:21" x14ac:dyDescent="0.25">
      <c r="A8091">
        <v>8090</v>
      </c>
      <c r="B8091" t="s">
        <v>9829</v>
      </c>
      <c r="C8091" s="1">
        <v>42223</v>
      </c>
      <c r="D8091" s="1">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1" x14ac:dyDescent="0.25">
      <c r="A8092">
        <v>8091</v>
      </c>
      <c r="B8092" t="s">
        <v>9830</v>
      </c>
      <c r="C8092" s="1">
        <v>41980</v>
      </c>
      <c r="D8092" s="1">
        <v>41986</v>
      </c>
      <c r="E8092" t="s">
        <v>49</v>
      </c>
      <c r="F8092" t="s">
        <v>2960</v>
      </c>
      <c r="G8092" t="s">
        <v>2961</v>
      </c>
      <c r="H8092" t="s">
        <v>101</v>
      </c>
      <c r="I8092" t="s">
        <v>26</v>
      </c>
      <c r="J8092" t="s">
        <v>94</v>
      </c>
      <c r="K8092" t="s">
        <v>95</v>
      </c>
      <c r="L8092">
        <v>98103</v>
      </c>
      <c r="M8092" t="s">
        <v>43</v>
      </c>
      <c r="N8092" t="s">
        <v>5924</v>
      </c>
      <c r="O8092" t="s">
        <v>45</v>
      </c>
      <c r="P8092" t="s">
        <v>58</v>
      </c>
      <c r="Q8092" t="s">
        <v>5925</v>
      </c>
      <c r="R8092">
        <v>269.36</v>
      </c>
      <c r="S8092">
        <v>7</v>
      </c>
      <c r="T8092">
        <v>0</v>
      </c>
      <c r="U8092">
        <v>70.033600000000007</v>
      </c>
    </row>
    <row r="8093" spans="1:21" x14ac:dyDescent="0.25">
      <c r="A8093">
        <v>8092</v>
      </c>
      <c r="B8093" t="s">
        <v>9831</v>
      </c>
      <c r="C8093" s="1">
        <v>42348</v>
      </c>
      <c r="D8093" s="1">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1" x14ac:dyDescent="0.25">
      <c r="A8094">
        <v>8093</v>
      </c>
      <c r="B8094" t="s">
        <v>9832</v>
      </c>
      <c r="C8094" s="1">
        <v>43047</v>
      </c>
      <c r="D8094" s="1">
        <v>43052</v>
      </c>
      <c r="E8094" t="s">
        <v>22</v>
      </c>
      <c r="F8094" t="s">
        <v>6219</v>
      </c>
      <c r="G8094" t="s">
        <v>6220</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1" x14ac:dyDescent="0.25">
      <c r="A8095">
        <v>8094</v>
      </c>
      <c r="B8095" t="s">
        <v>9833</v>
      </c>
      <c r="C8095" s="1">
        <v>42943</v>
      </c>
      <c r="D8095" s="1">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10.507199999999999</v>
      </c>
    </row>
    <row r="8096" spans="1:21" x14ac:dyDescent="0.25">
      <c r="A8096">
        <v>8095</v>
      </c>
      <c r="B8096" t="s">
        <v>9833</v>
      </c>
      <c r="C8096" s="1">
        <v>42943</v>
      </c>
      <c r="D8096" s="1">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x14ac:dyDescent="0.25">
      <c r="A8097">
        <v>8096</v>
      </c>
      <c r="B8097" t="s">
        <v>9833</v>
      </c>
      <c r="C8097" s="1">
        <v>42943</v>
      </c>
      <c r="D8097" s="1">
        <v>42948</v>
      </c>
      <c r="E8097" t="s">
        <v>22</v>
      </c>
      <c r="F8097" t="s">
        <v>5184</v>
      </c>
      <c r="G8097" t="s">
        <v>5185</v>
      </c>
      <c r="H8097" t="s">
        <v>25</v>
      </c>
      <c r="I8097" t="s">
        <v>26</v>
      </c>
      <c r="J8097" t="s">
        <v>94</v>
      </c>
      <c r="K8097" t="s">
        <v>95</v>
      </c>
      <c r="L8097">
        <v>98115</v>
      </c>
      <c r="M8097" t="s">
        <v>43</v>
      </c>
      <c r="N8097" t="s">
        <v>5271</v>
      </c>
      <c r="O8097" t="s">
        <v>45</v>
      </c>
      <c r="P8097" t="s">
        <v>89</v>
      </c>
      <c r="Q8097" t="s">
        <v>5272</v>
      </c>
      <c r="R8097">
        <v>12.96</v>
      </c>
      <c r="S8097">
        <v>2</v>
      </c>
      <c r="T8097">
        <v>0</v>
      </c>
      <c r="U8097">
        <v>6.2207999999999997</v>
      </c>
    </row>
    <row r="8098" spans="1:21" x14ac:dyDescent="0.25">
      <c r="A8098">
        <v>8097</v>
      </c>
      <c r="B8098" t="s">
        <v>9833</v>
      </c>
      <c r="C8098" s="1">
        <v>42943</v>
      </c>
      <c r="D8098" s="1">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v>
      </c>
      <c r="S8098">
        <v>5</v>
      </c>
      <c r="T8098">
        <v>0</v>
      </c>
      <c r="U8098">
        <v>32.893000000000001</v>
      </c>
    </row>
    <row r="8099" spans="1:21" x14ac:dyDescent="0.25">
      <c r="A8099">
        <v>8098</v>
      </c>
      <c r="B8099" t="s">
        <v>9834</v>
      </c>
      <c r="C8099" s="1">
        <v>43097</v>
      </c>
      <c r="D8099" s="1">
        <v>43101</v>
      </c>
      <c r="E8099" t="s">
        <v>49</v>
      </c>
      <c r="F8099" t="s">
        <v>5324</v>
      </c>
      <c r="G8099" t="s">
        <v>5325</v>
      </c>
      <c r="H8099" t="s">
        <v>25</v>
      </c>
      <c r="I8099" t="s">
        <v>26</v>
      </c>
      <c r="J8099" t="s">
        <v>5475</v>
      </c>
      <c r="K8099" t="s">
        <v>668</v>
      </c>
      <c r="L8099">
        <v>87105</v>
      </c>
      <c r="M8099" t="s">
        <v>43</v>
      </c>
      <c r="N8099" t="s">
        <v>1548</v>
      </c>
      <c r="O8099" t="s">
        <v>45</v>
      </c>
      <c r="P8099" t="s">
        <v>58</v>
      </c>
      <c r="Q8099" t="s">
        <v>1549</v>
      </c>
      <c r="R8099">
        <v>118.25</v>
      </c>
      <c r="S8099">
        <v>5</v>
      </c>
      <c r="T8099">
        <v>0</v>
      </c>
      <c r="U8099">
        <v>34.292499999999997</v>
      </c>
    </row>
    <row r="8100" spans="1:21" x14ac:dyDescent="0.25">
      <c r="A8100">
        <v>8099</v>
      </c>
      <c r="B8100" t="s">
        <v>9834</v>
      </c>
      <c r="C8100" s="1">
        <v>43097</v>
      </c>
      <c r="D8100" s="1">
        <v>43101</v>
      </c>
      <c r="E8100" t="s">
        <v>49</v>
      </c>
      <c r="F8100" t="s">
        <v>5324</v>
      </c>
      <c r="G8100" t="s">
        <v>5325</v>
      </c>
      <c r="H8100" t="s">
        <v>25</v>
      </c>
      <c r="I8100" t="s">
        <v>26</v>
      </c>
      <c r="J8100" t="s">
        <v>5475</v>
      </c>
      <c r="K8100" t="s">
        <v>668</v>
      </c>
      <c r="L8100">
        <v>87105</v>
      </c>
      <c r="M8100" t="s">
        <v>43</v>
      </c>
      <c r="N8100" t="s">
        <v>5988</v>
      </c>
      <c r="O8100" t="s">
        <v>45</v>
      </c>
      <c r="P8100" t="s">
        <v>89</v>
      </c>
      <c r="Q8100" t="s">
        <v>5989</v>
      </c>
      <c r="R8100">
        <v>4.28</v>
      </c>
      <c r="S8100">
        <v>1</v>
      </c>
      <c r="T8100">
        <v>0</v>
      </c>
      <c r="U8100">
        <v>1.9259999999999999</v>
      </c>
    </row>
    <row r="8101" spans="1:21" x14ac:dyDescent="0.25">
      <c r="A8101">
        <v>8100</v>
      </c>
      <c r="B8101" t="s">
        <v>9835</v>
      </c>
      <c r="C8101" s="1">
        <v>42439</v>
      </c>
      <c r="D8101" s="1">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26.85</v>
      </c>
      <c r="S8101">
        <v>3</v>
      </c>
      <c r="T8101">
        <v>0</v>
      </c>
      <c r="U8101">
        <v>5.1014999999999997</v>
      </c>
    </row>
    <row r="8102" spans="1:21" x14ac:dyDescent="0.25">
      <c r="A8102">
        <v>8101</v>
      </c>
      <c r="B8102" t="s">
        <v>9835</v>
      </c>
      <c r="C8102" s="1">
        <v>42439</v>
      </c>
      <c r="D8102" s="1">
        <v>42442</v>
      </c>
      <c r="E8102" t="s">
        <v>187</v>
      </c>
      <c r="F8102" t="s">
        <v>4908</v>
      </c>
      <c r="G8102" t="s">
        <v>4909</v>
      </c>
      <c r="H8102" t="s">
        <v>101</v>
      </c>
      <c r="I8102" t="s">
        <v>26</v>
      </c>
      <c r="J8102" t="s">
        <v>41</v>
      </c>
      <c r="K8102" t="s">
        <v>42</v>
      </c>
      <c r="L8102">
        <v>90045</v>
      </c>
      <c r="M8102" t="s">
        <v>43</v>
      </c>
      <c r="N8102" t="s">
        <v>9836</v>
      </c>
      <c r="O8102" t="s">
        <v>70</v>
      </c>
      <c r="P8102" t="s">
        <v>683</v>
      </c>
      <c r="Q8102" t="s">
        <v>9837</v>
      </c>
      <c r="R8102">
        <v>3357.6</v>
      </c>
      <c r="S8102">
        <v>3</v>
      </c>
      <c r="T8102">
        <v>0.2</v>
      </c>
      <c r="U8102">
        <v>377.73</v>
      </c>
    </row>
    <row r="8103" spans="1:21" x14ac:dyDescent="0.25">
      <c r="A8103">
        <v>8102</v>
      </c>
      <c r="B8103" t="s">
        <v>9838</v>
      </c>
      <c r="C8103" s="1">
        <v>42146</v>
      </c>
      <c r="D8103" s="1">
        <v>42150</v>
      </c>
      <c r="E8103" t="s">
        <v>49</v>
      </c>
      <c r="F8103" t="s">
        <v>8361</v>
      </c>
      <c r="G8103" t="s">
        <v>8362</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x14ac:dyDescent="0.25">
      <c r="A8104">
        <v>8103</v>
      </c>
      <c r="B8104" t="s">
        <v>9838</v>
      </c>
      <c r="C8104" s="1">
        <v>42146</v>
      </c>
      <c r="D8104" s="1">
        <v>42150</v>
      </c>
      <c r="E8104" t="s">
        <v>49</v>
      </c>
      <c r="F8104" t="s">
        <v>8361</v>
      </c>
      <c r="G8104" t="s">
        <v>8362</v>
      </c>
      <c r="H8104" t="s">
        <v>25</v>
      </c>
      <c r="I8104" t="s">
        <v>26</v>
      </c>
      <c r="J8104" t="s">
        <v>41</v>
      </c>
      <c r="K8104" t="s">
        <v>42</v>
      </c>
      <c r="L8104">
        <v>90045</v>
      </c>
      <c r="M8104" t="s">
        <v>43</v>
      </c>
      <c r="N8104" t="s">
        <v>2598</v>
      </c>
      <c r="O8104" t="s">
        <v>70</v>
      </c>
      <c r="P8104" t="s">
        <v>683</v>
      </c>
      <c r="Q8104" t="s">
        <v>2599</v>
      </c>
      <c r="R8104">
        <v>2973.32</v>
      </c>
      <c r="S8104">
        <v>7</v>
      </c>
      <c r="T8104">
        <v>0.2</v>
      </c>
      <c r="U8104">
        <v>334.49849999999998</v>
      </c>
    </row>
    <row r="8105" spans="1:21" x14ac:dyDescent="0.25">
      <c r="A8105">
        <v>8104</v>
      </c>
      <c r="B8105" t="s">
        <v>9838</v>
      </c>
      <c r="C8105" s="1">
        <v>42146</v>
      </c>
      <c r="D8105" s="1">
        <v>42150</v>
      </c>
      <c r="E8105" t="s">
        <v>49</v>
      </c>
      <c r="F8105" t="s">
        <v>8361</v>
      </c>
      <c r="G8105" t="s">
        <v>8362</v>
      </c>
      <c r="H8105" t="s">
        <v>25</v>
      </c>
      <c r="I8105" t="s">
        <v>26</v>
      </c>
      <c r="J8105" t="s">
        <v>41</v>
      </c>
      <c r="K8105" t="s">
        <v>42</v>
      </c>
      <c r="L8105">
        <v>90045</v>
      </c>
      <c r="M8105" t="s">
        <v>43</v>
      </c>
      <c r="N8105" t="s">
        <v>1300</v>
      </c>
      <c r="O8105" t="s">
        <v>45</v>
      </c>
      <c r="P8105" t="s">
        <v>58</v>
      </c>
      <c r="Q8105" t="s">
        <v>1301</v>
      </c>
      <c r="R8105">
        <v>104.79</v>
      </c>
      <c r="S8105">
        <v>7</v>
      </c>
      <c r="T8105">
        <v>0</v>
      </c>
      <c r="U8105">
        <v>29.341200000000001</v>
      </c>
    </row>
    <row r="8106" spans="1:21" x14ac:dyDescent="0.25">
      <c r="A8106">
        <v>8105</v>
      </c>
      <c r="B8106" t="s">
        <v>9838</v>
      </c>
      <c r="C8106" s="1">
        <v>42146</v>
      </c>
      <c r="D8106" s="1">
        <v>42150</v>
      </c>
      <c r="E8106" t="s">
        <v>49</v>
      </c>
      <c r="F8106" t="s">
        <v>8361</v>
      </c>
      <c r="G8106" t="s">
        <v>8362</v>
      </c>
      <c r="H8106" t="s">
        <v>25</v>
      </c>
      <c r="I8106" t="s">
        <v>26</v>
      </c>
      <c r="J8106" t="s">
        <v>41</v>
      </c>
      <c r="K8106" t="s">
        <v>42</v>
      </c>
      <c r="L8106">
        <v>90045</v>
      </c>
      <c r="M8106" t="s">
        <v>43</v>
      </c>
      <c r="N8106" t="s">
        <v>1193</v>
      </c>
      <c r="O8106" t="s">
        <v>70</v>
      </c>
      <c r="P8106" t="s">
        <v>71</v>
      </c>
      <c r="Q8106" t="s">
        <v>1194</v>
      </c>
      <c r="R8106">
        <v>775.72799999999995</v>
      </c>
      <c r="S8106">
        <v>6</v>
      </c>
      <c r="T8106">
        <v>0.2</v>
      </c>
      <c r="U8106">
        <v>58.179600000000001</v>
      </c>
    </row>
    <row r="8107" spans="1:21" x14ac:dyDescent="0.25">
      <c r="A8107">
        <v>8106</v>
      </c>
      <c r="B8107" t="s">
        <v>9839</v>
      </c>
      <c r="C8107" s="1">
        <v>42783</v>
      </c>
      <c r="D8107" s="1">
        <v>42785</v>
      </c>
      <c r="E8107" t="s">
        <v>187</v>
      </c>
      <c r="F8107" t="s">
        <v>7287</v>
      </c>
      <c r="G8107" t="s">
        <v>7288</v>
      </c>
      <c r="H8107" t="s">
        <v>101</v>
      </c>
      <c r="I8107" t="s">
        <v>26</v>
      </c>
      <c r="J8107" t="s">
        <v>183</v>
      </c>
      <c r="K8107" t="s">
        <v>103</v>
      </c>
      <c r="L8107">
        <v>77041</v>
      </c>
      <c r="M8107" t="s">
        <v>104</v>
      </c>
      <c r="N8107" t="s">
        <v>1635</v>
      </c>
      <c r="O8107" t="s">
        <v>31</v>
      </c>
      <c r="P8107" t="s">
        <v>32</v>
      </c>
      <c r="Q8107" t="s">
        <v>1636</v>
      </c>
      <c r="R8107">
        <v>89.066400000000002</v>
      </c>
      <c r="S8107">
        <v>1</v>
      </c>
      <c r="T8107">
        <v>0.32</v>
      </c>
      <c r="U8107">
        <v>-17.0274</v>
      </c>
    </row>
    <row r="8108" spans="1:21" x14ac:dyDescent="0.25">
      <c r="A8108">
        <v>8107</v>
      </c>
      <c r="B8108" t="s">
        <v>9839</v>
      </c>
      <c r="C8108" s="1">
        <v>42783</v>
      </c>
      <c r="D8108" s="1">
        <v>42785</v>
      </c>
      <c r="E8108" t="s">
        <v>187</v>
      </c>
      <c r="F8108" t="s">
        <v>7287</v>
      </c>
      <c r="G8108" t="s">
        <v>7288</v>
      </c>
      <c r="H8108" t="s">
        <v>101</v>
      </c>
      <c r="I8108" t="s">
        <v>26</v>
      </c>
      <c r="J8108" t="s">
        <v>183</v>
      </c>
      <c r="K8108" t="s">
        <v>103</v>
      </c>
      <c r="L8108">
        <v>77041</v>
      </c>
      <c r="M8108" t="s">
        <v>104</v>
      </c>
      <c r="N8108" t="s">
        <v>9840</v>
      </c>
      <c r="O8108" t="s">
        <v>45</v>
      </c>
      <c r="P8108" t="s">
        <v>67</v>
      </c>
      <c r="Q8108" t="s">
        <v>9841</v>
      </c>
      <c r="R8108">
        <v>175.44</v>
      </c>
      <c r="S8108">
        <v>6</v>
      </c>
      <c r="T8108">
        <v>0.2</v>
      </c>
      <c r="U8108">
        <v>52.631999999999998</v>
      </c>
    </row>
    <row r="8109" spans="1:21" x14ac:dyDescent="0.25">
      <c r="A8109">
        <v>8108</v>
      </c>
      <c r="B8109" t="s">
        <v>9839</v>
      </c>
      <c r="C8109" s="1">
        <v>42783</v>
      </c>
      <c r="D8109" s="1">
        <v>42785</v>
      </c>
      <c r="E8109" t="s">
        <v>187</v>
      </c>
      <c r="F8109" t="s">
        <v>7287</v>
      </c>
      <c r="G8109" t="s">
        <v>7288</v>
      </c>
      <c r="H8109" t="s">
        <v>101</v>
      </c>
      <c r="I8109" t="s">
        <v>26</v>
      </c>
      <c r="J8109" t="s">
        <v>183</v>
      </c>
      <c r="K8109" t="s">
        <v>103</v>
      </c>
      <c r="L8109">
        <v>77041</v>
      </c>
      <c r="M8109" t="s">
        <v>104</v>
      </c>
      <c r="N8109" t="s">
        <v>4287</v>
      </c>
      <c r="O8109" t="s">
        <v>70</v>
      </c>
      <c r="P8109" t="s">
        <v>71</v>
      </c>
      <c r="Q8109" t="s">
        <v>4288</v>
      </c>
      <c r="R8109">
        <v>438.33600000000001</v>
      </c>
      <c r="S8109">
        <v>4</v>
      </c>
      <c r="T8109">
        <v>0.2</v>
      </c>
      <c r="U8109">
        <v>-87.667199999999994</v>
      </c>
    </row>
    <row r="8110" spans="1:21" x14ac:dyDescent="0.25">
      <c r="A8110">
        <v>8109</v>
      </c>
      <c r="B8110" t="s">
        <v>9842</v>
      </c>
      <c r="C8110" s="1">
        <v>43077</v>
      </c>
      <c r="D8110" s="1">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-58.504800000000003</v>
      </c>
    </row>
    <row r="8111" spans="1:21" x14ac:dyDescent="0.25">
      <c r="A8111">
        <v>8110</v>
      </c>
      <c r="B8111" t="s">
        <v>9843</v>
      </c>
      <c r="C8111" s="1">
        <v>43057</v>
      </c>
      <c r="D8111" s="1">
        <v>43062</v>
      </c>
      <c r="E8111" t="s">
        <v>49</v>
      </c>
      <c r="F8111" t="s">
        <v>6699</v>
      </c>
      <c r="G8111" t="s">
        <v>6700</v>
      </c>
      <c r="H8111" t="s">
        <v>25</v>
      </c>
      <c r="I8111" t="s">
        <v>26</v>
      </c>
      <c r="J8111" t="s">
        <v>302</v>
      </c>
      <c r="K8111" t="s">
        <v>210</v>
      </c>
      <c r="L8111">
        <v>60623</v>
      </c>
      <c r="M8111" t="s">
        <v>104</v>
      </c>
      <c r="N8111" t="s">
        <v>8411</v>
      </c>
      <c r="O8111" t="s">
        <v>45</v>
      </c>
      <c r="P8111" t="s">
        <v>172</v>
      </c>
      <c r="Q8111" t="s">
        <v>8063</v>
      </c>
      <c r="R8111">
        <v>55.584000000000003</v>
      </c>
      <c r="S8111">
        <v>6</v>
      </c>
      <c r="T8111">
        <v>0.2</v>
      </c>
      <c r="U8111">
        <v>20.844000000000001</v>
      </c>
    </row>
    <row r="8112" spans="1:21" x14ac:dyDescent="0.25">
      <c r="A8112">
        <v>8111</v>
      </c>
      <c r="B8112" t="s">
        <v>9843</v>
      </c>
      <c r="C8112" s="1">
        <v>43057</v>
      </c>
      <c r="D8112" s="1">
        <v>43062</v>
      </c>
      <c r="E8112" t="s">
        <v>49</v>
      </c>
      <c r="F8112" t="s">
        <v>6699</v>
      </c>
      <c r="G8112" t="s">
        <v>6700</v>
      </c>
      <c r="H8112" t="s">
        <v>25</v>
      </c>
      <c r="I8112" t="s">
        <v>26</v>
      </c>
      <c r="J8112" t="s">
        <v>302</v>
      </c>
      <c r="K8112" t="s">
        <v>210</v>
      </c>
      <c r="L8112">
        <v>60623</v>
      </c>
      <c r="M8112" t="s">
        <v>104</v>
      </c>
      <c r="N8112" t="s">
        <v>6135</v>
      </c>
      <c r="O8112" t="s">
        <v>31</v>
      </c>
      <c r="P8112" t="s">
        <v>35</v>
      </c>
      <c r="Q8112" t="s">
        <v>6136</v>
      </c>
      <c r="R8112">
        <v>127.386</v>
      </c>
      <c r="S8112">
        <v>2</v>
      </c>
      <c r="T8112">
        <v>0.3</v>
      </c>
      <c r="U8112">
        <v>-25.4772</v>
      </c>
    </row>
    <row r="8113" spans="1:21" x14ac:dyDescent="0.25">
      <c r="A8113">
        <v>8112</v>
      </c>
      <c r="B8113" t="s">
        <v>9844</v>
      </c>
      <c r="C8113" s="1">
        <v>42705</v>
      </c>
      <c r="D8113" s="1">
        <v>42707</v>
      </c>
      <c r="E8113" t="s">
        <v>22</v>
      </c>
      <c r="F8113" t="s">
        <v>5577</v>
      </c>
      <c r="G8113" t="s">
        <v>5578</v>
      </c>
      <c r="H8113" t="s">
        <v>25</v>
      </c>
      <c r="I8113" t="s">
        <v>26</v>
      </c>
      <c r="J8113" t="s">
        <v>5116</v>
      </c>
      <c r="K8113" t="s">
        <v>103</v>
      </c>
      <c r="L8113">
        <v>76903</v>
      </c>
      <c r="M8113" t="s">
        <v>104</v>
      </c>
      <c r="N8113" t="s">
        <v>1843</v>
      </c>
      <c r="O8113" t="s">
        <v>31</v>
      </c>
      <c r="P8113" t="s">
        <v>35</v>
      </c>
      <c r="Q8113" t="s">
        <v>1844</v>
      </c>
      <c r="R8113">
        <v>248.43</v>
      </c>
      <c r="S8113">
        <v>5</v>
      </c>
      <c r="T8113">
        <v>0.3</v>
      </c>
      <c r="U8113">
        <v>-17.745000000000001</v>
      </c>
    </row>
    <row r="8114" spans="1:21" x14ac:dyDescent="0.25">
      <c r="A8114">
        <v>8113</v>
      </c>
      <c r="B8114" t="s">
        <v>9844</v>
      </c>
      <c r="C8114" s="1">
        <v>42705</v>
      </c>
      <c r="D8114" s="1">
        <v>42707</v>
      </c>
      <c r="E8114" t="s">
        <v>22</v>
      </c>
      <c r="F8114" t="s">
        <v>5577</v>
      </c>
      <c r="G8114" t="s">
        <v>5578</v>
      </c>
      <c r="H8114" t="s">
        <v>25</v>
      </c>
      <c r="I8114" t="s">
        <v>26</v>
      </c>
      <c r="J8114" t="s">
        <v>5116</v>
      </c>
      <c r="K8114" t="s">
        <v>103</v>
      </c>
      <c r="L8114">
        <v>76903</v>
      </c>
      <c r="M8114" t="s">
        <v>104</v>
      </c>
      <c r="N8114" t="s">
        <v>3658</v>
      </c>
      <c r="O8114" t="s">
        <v>45</v>
      </c>
      <c r="P8114" t="s">
        <v>77</v>
      </c>
      <c r="Q8114" t="s">
        <v>3659</v>
      </c>
      <c r="R8114">
        <v>11.648</v>
      </c>
      <c r="S8114">
        <v>4</v>
      </c>
      <c r="T8114">
        <v>0.8</v>
      </c>
      <c r="U8114">
        <v>-30.8672</v>
      </c>
    </row>
    <row r="8115" spans="1:21" x14ac:dyDescent="0.25">
      <c r="A8115">
        <v>8114</v>
      </c>
      <c r="B8115" t="s">
        <v>9844</v>
      </c>
      <c r="C8115" s="1">
        <v>42705</v>
      </c>
      <c r="D8115" s="1">
        <v>42707</v>
      </c>
      <c r="E8115" t="s">
        <v>22</v>
      </c>
      <c r="F8115" t="s">
        <v>5577</v>
      </c>
      <c r="G8115" t="s">
        <v>5578</v>
      </c>
      <c r="H8115" t="s">
        <v>25</v>
      </c>
      <c r="I8115" t="s">
        <v>26</v>
      </c>
      <c r="J8115" t="s">
        <v>5116</v>
      </c>
      <c r="K8115" t="s">
        <v>103</v>
      </c>
      <c r="L8115">
        <v>76903</v>
      </c>
      <c r="M8115" t="s">
        <v>104</v>
      </c>
      <c r="N8115" t="s">
        <v>893</v>
      </c>
      <c r="O8115" t="s">
        <v>31</v>
      </c>
      <c r="P8115" t="s">
        <v>35</v>
      </c>
      <c r="Q8115" t="s">
        <v>894</v>
      </c>
      <c r="R8115">
        <v>85.245999999999995</v>
      </c>
      <c r="S8115">
        <v>2</v>
      </c>
      <c r="T8115">
        <v>0.3</v>
      </c>
      <c r="U8115">
        <v>-1.2178</v>
      </c>
    </row>
    <row r="8116" spans="1:21" x14ac:dyDescent="0.25">
      <c r="A8116">
        <v>8115</v>
      </c>
      <c r="B8116" t="s">
        <v>9845</v>
      </c>
      <c r="C8116" s="1">
        <v>43011</v>
      </c>
      <c r="D8116" s="1">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2.3220000000000001</v>
      </c>
    </row>
    <row r="8117" spans="1:21" x14ac:dyDescent="0.25">
      <c r="A8117">
        <v>8116</v>
      </c>
      <c r="B8117" t="s">
        <v>9846</v>
      </c>
      <c r="C8117" s="1">
        <v>42976</v>
      </c>
      <c r="D8117" s="1">
        <v>42982</v>
      </c>
      <c r="E8117" t="s">
        <v>49</v>
      </c>
      <c r="F8117" t="s">
        <v>3855</v>
      </c>
      <c r="G8117" t="s">
        <v>3856</v>
      </c>
      <c r="H8117" t="s">
        <v>40</v>
      </c>
      <c r="I8117" t="s">
        <v>26</v>
      </c>
      <c r="J8117" t="s">
        <v>41</v>
      </c>
      <c r="K8117" t="s">
        <v>42</v>
      </c>
      <c r="L8117">
        <v>90049</v>
      </c>
      <c r="M8117" t="s">
        <v>43</v>
      </c>
      <c r="N8117" t="s">
        <v>9391</v>
      </c>
      <c r="O8117" t="s">
        <v>31</v>
      </c>
      <c r="P8117" t="s">
        <v>64</v>
      </c>
      <c r="Q8117" t="s">
        <v>9392</v>
      </c>
      <c r="R8117">
        <v>148.02000000000001</v>
      </c>
      <c r="S8117">
        <v>3</v>
      </c>
      <c r="T8117">
        <v>0</v>
      </c>
      <c r="U8117">
        <v>41.445599999999999</v>
      </c>
    </row>
    <row r="8118" spans="1:21" x14ac:dyDescent="0.25">
      <c r="A8118">
        <v>8117</v>
      </c>
      <c r="B8118" t="s">
        <v>9847</v>
      </c>
      <c r="C8118" s="1">
        <v>43063</v>
      </c>
      <c r="D8118" s="1">
        <v>43063</v>
      </c>
      <c r="E8118" t="s">
        <v>1292</v>
      </c>
      <c r="F8118" t="s">
        <v>3464</v>
      </c>
      <c r="G8118" t="s">
        <v>3465</v>
      </c>
      <c r="H8118" t="s">
        <v>40</v>
      </c>
      <c r="I8118" t="s">
        <v>26</v>
      </c>
      <c r="J8118" t="s">
        <v>9456</v>
      </c>
      <c r="K8118" t="s">
        <v>4538</v>
      </c>
      <c r="L8118">
        <v>67846</v>
      </c>
      <c r="M8118" t="s">
        <v>104</v>
      </c>
      <c r="N8118" t="s">
        <v>5275</v>
      </c>
      <c r="O8118" t="s">
        <v>45</v>
      </c>
      <c r="P8118" t="s">
        <v>58</v>
      </c>
      <c r="Q8118" t="s">
        <v>5276</v>
      </c>
      <c r="R8118">
        <v>33.29</v>
      </c>
      <c r="S8118">
        <v>1</v>
      </c>
      <c r="T8118">
        <v>0</v>
      </c>
      <c r="U8118">
        <v>7.9896000000000003</v>
      </c>
    </row>
    <row r="8119" spans="1:21" x14ac:dyDescent="0.25">
      <c r="A8119">
        <v>8118</v>
      </c>
      <c r="B8119" t="s">
        <v>9848</v>
      </c>
      <c r="C8119" s="1">
        <v>42916</v>
      </c>
      <c r="D8119" s="1">
        <v>42921</v>
      </c>
      <c r="E8119" t="s">
        <v>49</v>
      </c>
      <c r="F8119" t="s">
        <v>5622</v>
      </c>
      <c r="G8119" t="s">
        <v>5623</v>
      </c>
      <c r="H8119" t="s">
        <v>25</v>
      </c>
      <c r="I8119" t="s">
        <v>26</v>
      </c>
      <c r="J8119" t="s">
        <v>41</v>
      </c>
      <c r="K8119" t="s">
        <v>42</v>
      </c>
      <c r="L8119">
        <v>90045</v>
      </c>
      <c r="M8119" t="s">
        <v>43</v>
      </c>
      <c r="N8119" t="s">
        <v>4508</v>
      </c>
      <c r="O8119" t="s">
        <v>45</v>
      </c>
      <c r="P8119" t="s">
        <v>89</v>
      </c>
      <c r="Q8119" t="s">
        <v>4509</v>
      </c>
      <c r="R8119">
        <v>204.95</v>
      </c>
      <c r="S8119">
        <v>5</v>
      </c>
      <c r="T8119">
        <v>0</v>
      </c>
      <c r="U8119">
        <v>100.4255</v>
      </c>
    </row>
    <row r="8120" spans="1:21" x14ac:dyDescent="0.25">
      <c r="A8120">
        <v>8119</v>
      </c>
      <c r="B8120" t="s">
        <v>9849</v>
      </c>
      <c r="C8120" s="1">
        <v>42938</v>
      </c>
      <c r="D8120" s="1">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526.34400000000005</v>
      </c>
      <c r="S8120">
        <v>4</v>
      </c>
      <c r="T8120">
        <v>0.3</v>
      </c>
      <c r="U8120">
        <v>-75.191999999999993</v>
      </c>
    </row>
    <row r="8121" spans="1:21" x14ac:dyDescent="0.25">
      <c r="A8121">
        <v>8120</v>
      </c>
      <c r="B8121" t="s">
        <v>9850</v>
      </c>
      <c r="C8121" s="1">
        <v>42685</v>
      </c>
      <c r="D8121" s="1">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10.909599999999999</v>
      </c>
    </row>
    <row r="8122" spans="1:21" x14ac:dyDescent="0.25">
      <c r="A8122">
        <v>8121</v>
      </c>
      <c r="B8122" t="s">
        <v>9850</v>
      </c>
      <c r="C8122" s="1">
        <v>42685</v>
      </c>
      <c r="D8122" s="1">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451.15199999999999</v>
      </c>
      <c r="S8122">
        <v>3</v>
      </c>
      <c r="T8122">
        <v>0.2</v>
      </c>
      <c r="U8122">
        <v>0</v>
      </c>
    </row>
    <row r="8123" spans="1:21" x14ac:dyDescent="0.25">
      <c r="A8123">
        <v>8122</v>
      </c>
      <c r="B8123" t="s">
        <v>9850</v>
      </c>
      <c r="C8123" s="1">
        <v>42685</v>
      </c>
      <c r="D8123" s="1">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31.504000000000001</v>
      </c>
      <c r="S8123">
        <v>11</v>
      </c>
      <c r="T8123">
        <v>0.2</v>
      </c>
      <c r="U8123">
        <v>11.026400000000001</v>
      </c>
    </row>
    <row r="8124" spans="1:21" x14ac:dyDescent="0.25">
      <c r="A8124">
        <v>8123</v>
      </c>
      <c r="B8124" t="s">
        <v>9851</v>
      </c>
      <c r="C8124" s="1">
        <v>41982</v>
      </c>
      <c r="D8124" s="1">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x14ac:dyDescent="0.25">
      <c r="A8125">
        <v>8124</v>
      </c>
      <c r="B8125" t="s">
        <v>9851</v>
      </c>
      <c r="C8125" s="1">
        <v>41982</v>
      </c>
      <c r="D8125" s="1">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1079.9760000000001</v>
      </c>
      <c r="S8125">
        <v>4</v>
      </c>
      <c r="T8125">
        <v>0.4</v>
      </c>
      <c r="U8125">
        <v>125.99720000000001</v>
      </c>
    </row>
    <row r="8126" spans="1:21" x14ac:dyDescent="0.25">
      <c r="A8126">
        <v>8125</v>
      </c>
      <c r="B8126" t="s">
        <v>9852</v>
      </c>
      <c r="C8126" s="1">
        <v>42985</v>
      </c>
      <c r="D8126" s="1">
        <v>42990</v>
      </c>
      <c r="E8126" t="s">
        <v>49</v>
      </c>
      <c r="F8126" t="s">
        <v>2902</v>
      </c>
      <c r="G8126" t="s">
        <v>2903</v>
      </c>
      <c r="H8126" t="s">
        <v>25</v>
      </c>
      <c r="I8126" t="s">
        <v>26</v>
      </c>
      <c r="J8126" t="s">
        <v>9444</v>
      </c>
      <c r="K8126" t="s">
        <v>42</v>
      </c>
      <c r="L8126">
        <v>95351</v>
      </c>
      <c r="M8126" t="s">
        <v>43</v>
      </c>
      <c r="N8126" t="s">
        <v>891</v>
      </c>
      <c r="O8126" t="s">
        <v>31</v>
      </c>
      <c r="P8126" t="s">
        <v>35</v>
      </c>
      <c r="Q8126" t="s">
        <v>892</v>
      </c>
      <c r="R8126">
        <v>161.56800000000001</v>
      </c>
      <c r="S8126">
        <v>2</v>
      </c>
      <c r="T8126">
        <v>0.2</v>
      </c>
      <c r="U8126">
        <v>-28.2744</v>
      </c>
    </row>
    <row r="8127" spans="1:21" x14ac:dyDescent="0.25">
      <c r="A8127">
        <v>8126</v>
      </c>
      <c r="B8127" t="s">
        <v>9853</v>
      </c>
      <c r="C8127" s="1">
        <v>42041</v>
      </c>
      <c r="D8127" s="1">
        <v>42048</v>
      </c>
      <c r="E8127" t="s">
        <v>49</v>
      </c>
      <c r="F8127" t="s">
        <v>8656</v>
      </c>
      <c r="G8127" t="s">
        <v>8657</v>
      </c>
      <c r="H8127" t="s">
        <v>25</v>
      </c>
      <c r="I8127" t="s">
        <v>26</v>
      </c>
      <c r="J8127" t="s">
        <v>183</v>
      </c>
      <c r="K8127" t="s">
        <v>103</v>
      </c>
      <c r="L8127">
        <v>77070</v>
      </c>
      <c r="M8127" t="s">
        <v>104</v>
      </c>
      <c r="N8127" t="s">
        <v>3011</v>
      </c>
      <c r="O8127" t="s">
        <v>45</v>
      </c>
      <c r="P8127" t="s">
        <v>74</v>
      </c>
      <c r="Q8127" t="s">
        <v>3012</v>
      </c>
      <c r="R8127">
        <v>2.9340000000000002</v>
      </c>
      <c r="S8127">
        <v>3</v>
      </c>
      <c r="T8127">
        <v>0.8</v>
      </c>
      <c r="U8127">
        <v>-4.9878</v>
      </c>
    </row>
    <row r="8128" spans="1:21" x14ac:dyDescent="0.25">
      <c r="A8128">
        <v>8127</v>
      </c>
      <c r="B8128" t="s">
        <v>9853</v>
      </c>
      <c r="C8128" s="1">
        <v>42041</v>
      </c>
      <c r="D8128" s="1">
        <v>42048</v>
      </c>
      <c r="E8128" t="s">
        <v>49</v>
      </c>
      <c r="F8128" t="s">
        <v>8656</v>
      </c>
      <c r="G8128" t="s">
        <v>8657</v>
      </c>
      <c r="H8128" t="s">
        <v>25</v>
      </c>
      <c r="I8128" t="s">
        <v>26</v>
      </c>
      <c r="J8128" t="s">
        <v>183</v>
      </c>
      <c r="K8128" t="s">
        <v>103</v>
      </c>
      <c r="L8128">
        <v>77070</v>
      </c>
      <c r="M8128" t="s">
        <v>104</v>
      </c>
      <c r="N8128" t="s">
        <v>467</v>
      </c>
      <c r="O8128" t="s">
        <v>70</v>
      </c>
      <c r="P8128" t="s">
        <v>160</v>
      </c>
      <c r="Q8128" t="s">
        <v>468</v>
      </c>
      <c r="R8128">
        <v>18.527999999999999</v>
      </c>
      <c r="S8128">
        <v>2</v>
      </c>
      <c r="T8128">
        <v>0.2</v>
      </c>
      <c r="U8128">
        <v>4.4004000000000003</v>
      </c>
    </row>
    <row r="8129" spans="1:21" x14ac:dyDescent="0.25">
      <c r="A8129">
        <v>8128</v>
      </c>
      <c r="B8129" t="s">
        <v>9853</v>
      </c>
      <c r="C8129" s="1">
        <v>42041</v>
      </c>
      <c r="D8129" s="1">
        <v>42048</v>
      </c>
      <c r="E8129" t="s">
        <v>49</v>
      </c>
      <c r="F8129" t="s">
        <v>8656</v>
      </c>
      <c r="G8129" t="s">
        <v>8657</v>
      </c>
      <c r="H8129" t="s">
        <v>25</v>
      </c>
      <c r="I8129" t="s">
        <v>26</v>
      </c>
      <c r="J8129" t="s">
        <v>183</v>
      </c>
      <c r="K8129" t="s">
        <v>103</v>
      </c>
      <c r="L8129">
        <v>77070</v>
      </c>
      <c r="M8129" t="s">
        <v>104</v>
      </c>
      <c r="N8129" t="s">
        <v>5606</v>
      </c>
      <c r="O8129" t="s">
        <v>45</v>
      </c>
      <c r="P8129" t="s">
        <v>58</v>
      </c>
      <c r="Q8129" t="s">
        <v>5607</v>
      </c>
      <c r="R8129">
        <v>670.75199999999995</v>
      </c>
      <c r="S8129">
        <v>3</v>
      </c>
      <c r="T8129">
        <v>0.2</v>
      </c>
      <c r="U8129">
        <v>-125.76600000000001</v>
      </c>
    </row>
    <row r="8130" spans="1:21" x14ac:dyDescent="0.25">
      <c r="A8130">
        <v>8129</v>
      </c>
      <c r="B8130" t="s">
        <v>9854</v>
      </c>
      <c r="C8130" s="1">
        <v>42973</v>
      </c>
      <c r="D8130" s="1">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-43.847999999999999</v>
      </c>
    </row>
    <row r="8131" spans="1:21" x14ac:dyDescent="0.25">
      <c r="A8131">
        <v>8130</v>
      </c>
      <c r="B8131" t="s">
        <v>9855</v>
      </c>
      <c r="C8131" s="1">
        <v>41840</v>
      </c>
      <c r="D8131" s="1">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15.0984</v>
      </c>
    </row>
    <row r="8132" spans="1:21" x14ac:dyDescent="0.25">
      <c r="A8132">
        <v>8131</v>
      </c>
      <c r="B8132" t="s">
        <v>9855</v>
      </c>
      <c r="C8132" s="1">
        <v>41840</v>
      </c>
      <c r="D8132" s="1">
        <v>41843</v>
      </c>
      <c r="E8132" t="s">
        <v>187</v>
      </c>
      <c r="F8132" t="s">
        <v>581</v>
      </c>
      <c r="G8132" t="s">
        <v>582</v>
      </c>
      <c r="H8132" t="s">
        <v>40</v>
      </c>
      <c r="I8132" t="s">
        <v>26</v>
      </c>
      <c r="J8132" t="s">
        <v>2861</v>
      </c>
      <c r="K8132" t="s">
        <v>42</v>
      </c>
      <c r="L8132">
        <v>92503</v>
      </c>
      <c r="M8132" t="s">
        <v>43</v>
      </c>
      <c r="N8132" t="s">
        <v>5297</v>
      </c>
      <c r="O8132" t="s">
        <v>45</v>
      </c>
      <c r="P8132" t="s">
        <v>89</v>
      </c>
      <c r="Q8132" t="s">
        <v>5298</v>
      </c>
      <c r="R8132">
        <v>11.96</v>
      </c>
      <c r="S8132">
        <v>2</v>
      </c>
      <c r="T8132">
        <v>0</v>
      </c>
      <c r="U8132">
        <v>5.8604000000000003</v>
      </c>
    </row>
    <row r="8133" spans="1:21" x14ac:dyDescent="0.25">
      <c r="A8133">
        <v>8132</v>
      </c>
      <c r="B8133" t="s">
        <v>9855</v>
      </c>
      <c r="C8133" s="1">
        <v>41840</v>
      </c>
      <c r="D8133" s="1">
        <v>41843</v>
      </c>
      <c r="E8133" t="s">
        <v>187</v>
      </c>
      <c r="F8133" t="s">
        <v>581</v>
      </c>
      <c r="G8133" t="s">
        <v>582</v>
      </c>
      <c r="H8133" t="s">
        <v>40</v>
      </c>
      <c r="I8133" t="s">
        <v>26</v>
      </c>
      <c r="J8133" t="s">
        <v>2861</v>
      </c>
      <c r="K8133" t="s">
        <v>42</v>
      </c>
      <c r="L8133">
        <v>92503</v>
      </c>
      <c r="M8133" t="s">
        <v>43</v>
      </c>
      <c r="N8133" t="s">
        <v>7104</v>
      </c>
      <c r="O8133" t="s">
        <v>45</v>
      </c>
      <c r="P8133" t="s">
        <v>67</v>
      </c>
      <c r="Q8133" t="s">
        <v>7105</v>
      </c>
      <c r="R8133">
        <v>13.12</v>
      </c>
      <c r="S8133">
        <v>4</v>
      </c>
      <c r="T8133">
        <v>0</v>
      </c>
      <c r="U8133">
        <v>3.8048000000000002</v>
      </c>
    </row>
    <row r="8134" spans="1:21" x14ac:dyDescent="0.25">
      <c r="A8134">
        <v>8133</v>
      </c>
      <c r="B8134" t="s">
        <v>9855</v>
      </c>
      <c r="C8134" s="1">
        <v>41840</v>
      </c>
      <c r="D8134" s="1">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160.62299999999999</v>
      </c>
    </row>
    <row r="8135" spans="1:21" x14ac:dyDescent="0.25">
      <c r="A8135">
        <v>8134</v>
      </c>
      <c r="B8135" t="s">
        <v>9856</v>
      </c>
      <c r="C8135" s="1">
        <v>42285</v>
      </c>
      <c r="D8135" s="1">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x14ac:dyDescent="0.25">
      <c r="A8136">
        <v>8135</v>
      </c>
      <c r="B8136" t="s">
        <v>9857</v>
      </c>
      <c r="C8136" s="1">
        <v>42051</v>
      </c>
      <c r="D8136" s="1">
        <v>42056</v>
      </c>
      <c r="E8136" t="s">
        <v>49</v>
      </c>
      <c r="F8136" t="s">
        <v>2989</v>
      </c>
      <c r="G8136" t="s">
        <v>2990</v>
      </c>
      <c r="H8136" t="s">
        <v>25</v>
      </c>
      <c r="I8136" t="s">
        <v>26</v>
      </c>
      <c r="J8136" t="s">
        <v>41</v>
      </c>
      <c r="K8136" t="s">
        <v>42</v>
      </c>
      <c r="L8136">
        <v>90008</v>
      </c>
      <c r="M8136" t="s">
        <v>43</v>
      </c>
      <c r="N8136" t="s">
        <v>1253</v>
      </c>
      <c r="O8136" t="s">
        <v>45</v>
      </c>
      <c r="P8136" t="s">
        <v>89</v>
      </c>
      <c r="Q8136" t="s">
        <v>1254</v>
      </c>
      <c r="R8136">
        <v>36.840000000000003</v>
      </c>
      <c r="S8136">
        <v>3</v>
      </c>
      <c r="T8136">
        <v>0</v>
      </c>
      <c r="U8136">
        <v>17.314800000000002</v>
      </c>
    </row>
    <row r="8137" spans="1:21" x14ac:dyDescent="0.25">
      <c r="A8137">
        <v>8136</v>
      </c>
      <c r="B8137" t="s">
        <v>9857</v>
      </c>
      <c r="C8137" s="1">
        <v>42051</v>
      </c>
      <c r="D8137" s="1">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41.223700000000001</v>
      </c>
    </row>
    <row r="8138" spans="1:21" x14ac:dyDescent="0.25">
      <c r="A8138">
        <v>8137</v>
      </c>
      <c r="B8138" t="s">
        <v>9858</v>
      </c>
      <c r="C8138" s="1">
        <v>42594</v>
      </c>
      <c r="D8138" s="1">
        <v>42598</v>
      </c>
      <c r="E8138" t="s">
        <v>49</v>
      </c>
      <c r="F8138" t="s">
        <v>6590</v>
      </c>
      <c r="G8138" t="s">
        <v>6591</v>
      </c>
      <c r="H8138" t="s">
        <v>40</v>
      </c>
      <c r="I8138" t="s">
        <v>26</v>
      </c>
      <c r="J8138" t="s">
        <v>1796</v>
      </c>
      <c r="K8138" t="s">
        <v>53</v>
      </c>
      <c r="L8138">
        <v>33801</v>
      </c>
      <c r="M8138" t="s">
        <v>29</v>
      </c>
      <c r="N8138" t="s">
        <v>1107</v>
      </c>
      <c r="O8138" t="s">
        <v>31</v>
      </c>
      <c r="P8138" t="s">
        <v>55</v>
      </c>
      <c r="Q8138" t="s">
        <v>1108</v>
      </c>
      <c r="R8138">
        <v>562.29250000000002</v>
      </c>
      <c r="S8138">
        <v>7</v>
      </c>
      <c r="T8138">
        <v>0.45</v>
      </c>
      <c r="U8138">
        <v>-255.58750000000001</v>
      </c>
    </row>
    <row r="8139" spans="1:21" x14ac:dyDescent="0.25">
      <c r="A8139">
        <v>8138</v>
      </c>
      <c r="B8139" t="s">
        <v>9859</v>
      </c>
      <c r="C8139" s="1">
        <v>41952</v>
      </c>
      <c r="D8139" s="1">
        <v>41956</v>
      </c>
      <c r="E8139" t="s">
        <v>49</v>
      </c>
      <c r="F8139" t="s">
        <v>6287</v>
      </c>
      <c r="G8139" t="s">
        <v>6288</v>
      </c>
      <c r="H8139" t="s">
        <v>101</v>
      </c>
      <c r="I8139" t="s">
        <v>26</v>
      </c>
      <c r="J8139" t="s">
        <v>265</v>
      </c>
      <c r="K8139" t="s">
        <v>266</v>
      </c>
      <c r="L8139">
        <v>10035</v>
      </c>
      <c r="M8139" t="s">
        <v>147</v>
      </c>
      <c r="N8139" t="s">
        <v>1084</v>
      </c>
      <c r="O8139" t="s">
        <v>31</v>
      </c>
      <c r="P8139" t="s">
        <v>64</v>
      </c>
      <c r="Q8139" t="s">
        <v>3805</v>
      </c>
      <c r="R8139">
        <v>56.52</v>
      </c>
      <c r="S8139">
        <v>9</v>
      </c>
      <c r="T8139">
        <v>0</v>
      </c>
      <c r="U8139">
        <v>21.477599999999999</v>
      </c>
    </row>
    <row r="8140" spans="1:21" x14ac:dyDescent="0.25">
      <c r="A8140">
        <v>8139</v>
      </c>
      <c r="B8140" t="s">
        <v>9860</v>
      </c>
      <c r="C8140" s="1">
        <v>42569</v>
      </c>
      <c r="D8140" s="1">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11.263999999999999</v>
      </c>
      <c r="S8140">
        <v>8</v>
      </c>
      <c r="T8140">
        <v>0.2</v>
      </c>
      <c r="U8140">
        <v>1.2672000000000001</v>
      </c>
    </row>
    <row r="8141" spans="1:21" x14ac:dyDescent="0.25">
      <c r="A8141">
        <v>8140</v>
      </c>
      <c r="B8141" t="s">
        <v>9860</v>
      </c>
      <c r="C8141" s="1">
        <v>42569</v>
      </c>
      <c r="D8141" s="1">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v>
      </c>
      <c r="S8141">
        <v>10</v>
      </c>
      <c r="T8141">
        <v>0.2</v>
      </c>
      <c r="U8141">
        <v>24.856999999999999</v>
      </c>
    </row>
    <row r="8142" spans="1:21" x14ac:dyDescent="0.25">
      <c r="A8142">
        <v>8141</v>
      </c>
      <c r="B8142" t="s">
        <v>9860</v>
      </c>
      <c r="C8142" s="1">
        <v>42569</v>
      </c>
      <c r="D8142" s="1">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18.495999999999999</v>
      </c>
      <c r="S8142">
        <v>4</v>
      </c>
      <c r="T8142">
        <v>0.2</v>
      </c>
      <c r="U8142">
        <v>6.7047999999999996</v>
      </c>
    </row>
    <row r="8143" spans="1:21" x14ac:dyDescent="0.25">
      <c r="A8143">
        <v>8142</v>
      </c>
      <c r="B8143" t="s">
        <v>9861</v>
      </c>
      <c r="C8143" s="1">
        <v>42405</v>
      </c>
      <c r="D8143" s="1">
        <v>42410</v>
      </c>
      <c r="E8143" t="s">
        <v>49</v>
      </c>
      <c r="F8143" t="s">
        <v>5499</v>
      </c>
      <c r="G8143" t="s">
        <v>5500</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1" x14ac:dyDescent="0.25">
      <c r="A8144">
        <v>8143</v>
      </c>
      <c r="B8144" t="s">
        <v>9861</v>
      </c>
      <c r="C8144" s="1">
        <v>42405</v>
      </c>
      <c r="D8144" s="1">
        <v>42410</v>
      </c>
      <c r="E8144" t="s">
        <v>49</v>
      </c>
      <c r="F8144" t="s">
        <v>5499</v>
      </c>
      <c r="G8144" t="s">
        <v>5500</v>
      </c>
      <c r="H8144" t="s">
        <v>25</v>
      </c>
      <c r="I8144" t="s">
        <v>26</v>
      </c>
      <c r="J8144" t="s">
        <v>949</v>
      </c>
      <c r="K8144" t="s">
        <v>42</v>
      </c>
      <c r="L8144">
        <v>92037</v>
      </c>
      <c r="M8144" t="s">
        <v>43</v>
      </c>
      <c r="N8144" t="s">
        <v>3226</v>
      </c>
      <c r="O8144" t="s">
        <v>45</v>
      </c>
      <c r="P8144" t="s">
        <v>58</v>
      </c>
      <c r="Q8144" t="s">
        <v>3227</v>
      </c>
      <c r="R8144">
        <v>186.54</v>
      </c>
      <c r="S8144">
        <v>3</v>
      </c>
      <c r="T8144">
        <v>0</v>
      </c>
      <c r="U8144">
        <v>50.3658</v>
      </c>
    </row>
    <row r="8145" spans="1:21" x14ac:dyDescent="0.25">
      <c r="A8145">
        <v>8144</v>
      </c>
      <c r="B8145" t="s">
        <v>9861</v>
      </c>
      <c r="C8145" s="1">
        <v>42405</v>
      </c>
      <c r="D8145" s="1">
        <v>42410</v>
      </c>
      <c r="E8145" t="s">
        <v>49</v>
      </c>
      <c r="F8145" t="s">
        <v>5499</v>
      </c>
      <c r="G8145" t="s">
        <v>5500</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6.9715999999999996</v>
      </c>
    </row>
    <row r="8146" spans="1:21" x14ac:dyDescent="0.25">
      <c r="A8146">
        <v>8145</v>
      </c>
      <c r="B8146" t="s">
        <v>9861</v>
      </c>
      <c r="C8146" s="1">
        <v>42405</v>
      </c>
      <c r="D8146" s="1">
        <v>42410</v>
      </c>
      <c r="E8146" t="s">
        <v>49</v>
      </c>
      <c r="F8146" t="s">
        <v>5499</v>
      </c>
      <c r="G8146" t="s">
        <v>5500</v>
      </c>
      <c r="H8146" t="s">
        <v>25</v>
      </c>
      <c r="I8146" t="s">
        <v>26</v>
      </c>
      <c r="J8146" t="s">
        <v>949</v>
      </c>
      <c r="K8146" t="s">
        <v>42</v>
      </c>
      <c r="L8146">
        <v>92037</v>
      </c>
      <c r="M8146" t="s">
        <v>43</v>
      </c>
      <c r="N8146" t="s">
        <v>615</v>
      </c>
      <c r="O8146" t="s">
        <v>70</v>
      </c>
      <c r="P8146" t="s">
        <v>71</v>
      </c>
      <c r="Q8146" t="s">
        <v>616</v>
      </c>
      <c r="R8146">
        <v>159.96799999999999</v>
      </c>
      <c r="S8146">
        <v>4</v>
      </c>
      <c r="T8146">
        <v>0.2</v>
      </c>
      <c r="U8146">
        <v>-31.993600000000001</v>
      </c>
    </row>
    <row r="8147" spans="1:21" x14ac:dyDescent="0.25">
      <c r="A8147">
        <v>8146</v>
      </c>
      <c r="B8147" t="s">
        <v>9862</v>
      </c>
      <c r="C8147" s="1">
        <v>41810</v>
      </c>
      <c r="D8147" s="1">
        <v>41817</v>
      </c>
      <c r="E8147" t="s">
        <v>49</v>
      </c>
      <c r="F8147" t="s">
        <v>4006</v>
      </c>
      <c r="G8147" t="s">
        <v>4007</v>
      </c>
      <c r="H8147" t="s">
        <v>25</v>
      </c>
      <c r="I8147" t="s">
        <v>26</v>
      </c>
      <c r="J8147" t="s">
        <v>7534</v>
      </c>
      <c r="K8147" t="s">
        <v>649</v>
      </c>
      <c r="L8147">
        <v>73505</v>
      </c>
      <c r="M8147" t="s">
        <v>104</v>
      </c>
      <c r="N8147" t="s">
        <v>4621</v>
      </c>
      <c r="O8147" t="s">
        <v>45</v>
      </c>
      <c r="P8147" t="s">
        <v>77</v>
      </c>
      <c r="Q8147" t="s">
        <v>4622</v>
      </c>
      <c r="R8147">
        <v>471.9</v>
      </c>
      <c r="S8147">
        <v>6</v>
      </c>
      <c r="T8147">
        <v>0</v>
      </c>
      <c r="U8147">
        <v>155.727</v>
      </c>
    </row>
    <row r="8148" spans="1:21" x14ac:dyDescent="0.25">
      <c r="A8148">
        <v>8147</v>
      </c>
      <c r="B8148" t="s">
        <v>9862</v>
      </c>
      <c r="C8148" s="1">
        <v>41810</v>
      </c>
      <c r="D8148" s="1">
        <v>41817</v>
      </c>
      <c r="E8148" t="s">
        <v>49</v>
      </c>
      <c r="F8148" t="s">
        <v>4006</v>
      </c>
      <c r="G8148" t="s">
        <v>4007</v>
      </c>
      <c r="H8148" t="s">
        <v>25</v>
      </c>
      <c r="I8148" t="s">
        <v>26</v>
      </c>
      <c r="J8148" t="s">
        <v>7534</v>
      </c>
      <c r="K8148" t="s">
        <v>649</v>
      </c>
      <c r="L8148">
        <v>73505</v>
      </c>
      <c r="M8148" t="s">
        <v>104</v>
      </c>
      <c r="N8148" t="s">
        <v>5178</v>
      </c>
      <c r="O8148" t="s">
        <v>45</v>
      </c>
      <c r="P8148" t="s">
        <v>67</v>
      </c>
      <c r="Q8148" t="s">
        <v>5179</v>
      </c>
      <c r="R8148">
        <v>3.52</v>
      </c>
      <c r="S8148">
        <v>2</v>
      </c>
      <c r="T8148">
        <v>0</v>
      </c>
      <c r="U8148">
        <v>1.6896</v>
      </c>
    </row>
    <row r="8149" spans="1:21" x14ac:dyDescent="0.25">
      <c r="A8149">
        <v>8148</v>
      </c>
      <c r="B8149" t="s">
        <v>9863</v>
      </c>
      <c r="C8149" s="1">
        <v>42895</v>
      </c>
      <c r="D8149" s="1">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23.086400000000001</v>
      </c>
    </row>
    <row r="8150" spans="1:21" x14ac:dyDescent="0.25">
      <c r="A8150">
        <v>8149</v>
      </c>
      <c r="B8150" t="s">
        <v>9864</v>
      </c>
      <c r="C8150" s="1">
        <v>42731</v>
      </c>
      <c r="D8150" s="1">
        <v>42735</v>
      </c>
      <c r="E8150" t="s">
        <v>49</v>
      </c>
      <c r="F8150" t="s">
        <v>6147</v>
      </c>
      <c r="G8150" t="s">
        <v>6148</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1" x14ac:dyDescent="0.25">
      <c r="A8151">
        <v>8150</v>
      </c>
      <c r="B8151" t="s">
        <v>9865</v>
      </c>
      <c r="C8151" s="1">
        <v>41665</v>
      </c>
      <c r="D8151" s="1">
        <v>41668</v>
      </c>
      <c r="E8151" t="s">
        <v>187</v>
      </c>
      <c r="F8151" t="s">
        <v>6019</v>
      </c>
      <c r="G8151" t="s">
        <v>6020</v>
      </c>
      <c r="H8151" t="s">
        <v>40</v>
      </c>
      <c r="I8151" t="s">
        <v>26</v>
      </c>
      <c r="J8151" t="s">
        <v>9866</v>
      </c>
      <c r="K8151" t="s">
        <v>5333</v>
      </c>
      <c r="L8151">
        <v>57701</v>
      </c>
      <c r="M8151" t="s">
        <v>104</v>
      </c>
      <c r="N8151" t="s">
        <v>3726</v>
      </c>
      <c r="O8151" t="s">
        <v>45</v>
      </c>
      <c r="P8151" t="s">
        <v>74</v>
      </c>
      <c r="Q8151" t="s">
        <v>3727</v>
      </c>
      <c r="R8151">
        <v>10.68</v>
      </c>
      <c r="S8151">
        <v>2</v>
      </c>
      <c r="T8151">
        <v>0</v>
      </c>
      <c r="U8151">
        <v>5.0195999999999996</v>
      </c>
    </row>
    <row r="8152" spans="1:21" x14ac:dyDescent="0.25">
      <c r="A8152">
        <v>8151</v>
      </c>
      <c r="B8152" t="s">
        <v>9865</v>
      </c>
      <c r="C8152" s="1">
        <v>41665</v>
      </c>
      <c r="D8152" s="1">
        <v>41668</v>
      </c>
      <c r="E8152" t="s">
        <v>187</v>
      </c>
      <c r="F8152" t="s">
        <v>6019</v>
      </c>
      <c r="G8152" t="s">
        <v>6020</v>
      </c>
      <c r="H8152" t="s">
        <v>40</v>
      </c>
      <c r="I8152" t="s">
        <v>26</v>
      </c>
      <c r="J8152" t="s">
        <v>9866</v>
      </c>
      <c r="K8152" t="s">
        <v>5333</v>
      </c>
      <c r="L8152">
        <v>57701</v>
      </c>
      <c r="M8152" t="s">
        <v>104</v>
      </c>
      <c r="N8152" t="s">
        <v>2467</v>
      </c>
      <c r="O8152" t="s">
        <v>31</v>
      </c>
      <c r="P8152" t="s">
        <v>32</v>
      </c>
      <c r="Q8152" t="s">
        <v>2468</v>
      </c>
      <c r="R8152">
        <v>141.96</v>
      </c>
      <c r="S8152">
        <v>2</v>
      </c>
      <c r="T8152">
        <v>0</v>
      </c>
      <c r="U8152">
        <v>39.748800000000003</v>
      </c>
    </row>
    <row r="8153" spans="1:21" x14ac:dyDescent="0.25">
      <c r="A8153">
        <v>8152</v>
      </c>
      <c r="B8153" t="s">
        <v>9867</v>
      </c>
      <c r="C8153" s="1">
        <v>42817</v>
      </c>
      <c r="D8153" s="1">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1" x14ac:dyDescent="0.25">
      <c r="A8154">
        <v>8153</v>
      </c>
      <c r="B8154" t="s">
        <v>9867</v>
      </c>
      <c r="C8154" s="1">
        <v>42817</v>
      </c>
      <c r="D8154" s="1">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x14ac:dyDescent="0.25">
      <c r="A8155">
        <v>8154</v>
      </c>
      <c r="B8155" t="s">
        <v>9867</v>
      </c>
      <c r="C8155" s="1">
        <v>42817</v>
      </c>
      <c r="D8155" s="1">
        <v>42819</v>
      </c>
      <c r="E8155" t="s">
        <v>187</v>
      </c>
      <c r="F8155" t="s">
        <v>1562</v>
      </c>
      <c r="G8155" t="s">
        <v>1563</v>
      </c>
      <c r="H8155" t="s">
        <v>25</v>
      </c>
      <c r="I8155" t="s">
        <v>26</v>
      </c>
      <c r="J8155" t="s">
        <v>94</v>
      </c>
      <c r="K8155" t="s">
        <v>95</v>
      </c>
      <c r="L8155">
        <v>98115</v>
      </c>
      <c r="M8155" t="s">
        <v>43</v>
      </c>
      <c r="N8155" t="s">
        <v>5746</v>
      </c>
      <c r="O8155" t="s">
        <v>70</v>
      </c>
      <c r="P8155" t="s">
        <v>1218</v>
      </c>
      <c r="Q8155" t="s">
        <v>5747</v>
      </c>
      <c r="R8155">
        <v>13999.96</v>
      </c>
      <c r="S8155">
        <v>4</v>
      </c>
      <c r="T8155">
        <v>0</v>
      </c>
      <c r="U8155">
        <v>6719.9808000000003</v>
      </c>
    </row>
    <row r="8156" spans="1:21" x14ac:dyDescent="0.25">
      <c r="A8156">
        <v>8155</v>
      </c>
      <c r="B8156" t="s">
        <v>9868</v>
      </c>
      <c r="C8156" s="1">
        <v>42814</v>
      </c>
      <c r="D8156" s="1">
        <v>42818</v>
      </c>
      <c r="E8156" t="s">
        <v>49</v>
      </c>
      <c r="F8156" t="s">
        <v>7425</v>
      </c>
      <c r="G8156" t="s">
        <v>7426</v>
      </c>
      <c r="H8156" t="s">
        <v>25</v>
      </c>
      <c r="I8156" t="s">
        <v>26</v>
      </c>
      <c r="J8156" t="s">
        <v>3695</v>
      </c>
      <c r="K8156" t="s">
        <v>748</v>
      </c>
      <c r="L8156">
        <v>6457</v>
      </c>
      <c r="M8156" t="s">
        <v>147</v>
      </c>
      <c r="N8156" t="s">
        <v>4820</v>
      </c>
      <c r="O8156" t="s">
        <v>70</v>
      </c>
      <c r="P8156" t="s">
        <v>160</v>
      </c>
      <c r="Q8156" t="s">
        <v>4821</v>
      </c>
      <c r="R8156">
        <v>238</v>
      </c>
      <c r="S8156">
        <v>2</v>
      </c>
      <c r="T8156">
        <v>0</v>
      </c>
      <c r="U8156">
        <v>38.08</v>
      </c>
    </row>
    <row r="8157" spans="1:21" x14ac:dyDescent="0.25">
      <c r="A8157">
        <v>8156</v>
      </c>
      <c r="B8157" t="s">
        <v>9868</v>
      </c>
      <c r="C8157" s="1">
        <v>42814</v>
      </c>
      <c r="D8157" s="1">
        <v>42818</v>
      </c>
      <c r="E8157" t="s">
        <v>49</v>
      </c>
      <c r="F8157" t="s">
        <v>7425</v>
      </c>
      <c r="G8157" t="s">
        <v>7426</v>
      </c>
      <c r="H8157" t="s">
        <v>25</v>
      </c>
      <c r="I8157" t="s">
        <v>26</v>
      </c>
      <c r="J8157" t="s">
        <v>3695</v>
      </c>
      <c r="K8157" t="s">
        <v>748</v>
      </c>
      <c r="L8157">
        <v>6457</v>
      </c>
      <c r="M8157" t="s">
        <v>147</v>
      </c>
      <c r="N8157" t="s">
        <v>4080</v>
      </c>
      <c r="O8157" t="s">
        <v>45</v>
      </c>
      <c r="P8157" t="s">
        <v>89</v>
      </c>
      <c r="Q8157" t="s">
        <v>4081</v>
      </c>
      <c r="R8157">
        <v>61.96</v>
      </c>
      <c r="S8157">
        <v>2</v>
      </c>
      <c r="T8157">
        <v>0</v>
      </c>
      <c r="U8157">
        <v>27.882000000000001</v>
      </c>
    </row>
    <row r="8158" spans="1:21" x14ac:dyDescent="0.25">
      <c r="A8158">
        <v>8157</v>
      </c>
      <c r="B8158" t="s">
        <v>9869</v>
      </c>
      <c r="C8158" s="1">
        <v>42647</v>
      </c>
      <c r="D8158" s="1">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239.37200000000001</v>
      </c>
      <c r="S8158">
        <v>2</v>
      </c>
      <c r="T8158">
        <v>0.3</v>
      </c>
      <c r="U8158">
        <v>-23.937200000000001</v>
      </c>
    </row>
    <row r="8159" spans="1:21" x14ac:dyDescent="0.25">
      <c r="A8159">
        <v>8158</v>
      </c>
      <c r="B8159" t="s">
        <v>9870</v>
      </c>
      <c r="C8159" s="1">
        <v>42692</v>
      </c>
      <c r="D8159" s="1">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v>
      </c>
    </row>
    <row r="8160" spans="1:21" x14ac:dyDescent="0.25">
      <c r="A8160">
        <v>8159</v>
      </c>
      <c r="B8160" t="s">
        <v>9871</v>
      </c>
      <c r="C8160" s="1">
        <v>43095</v>
      </c>
      <c r="D8160" s="1">
        <v>43101</v>
      </c>
      <c r="E8160" t="s">
        <v>49</v>
      </c>
      <c r="F8160" t="s">
        <v>1809</v>
      </c>
      <c r="G8160" t="s">
        <v>1810</v>
      </c>
      <c r="H8160" t="s">
        <v>40</v>
      </c>
      <c r="I8160" t="s">
        <v>26</v>
      </c>
      <c r="J8160" t="s">
        <v>6909</v>
      </c>
      <c r="K8160" t="s">
        <v>103</v>
      </c>
      <c r="L8160">
        <v>79762</v>
      </c>
      <c r="M8160" t="s">
        <v>104</v>
      </c>
      <c r="N8160" t="s">
        <v>5233</v>
      </c>
      <c r="O8160" t="s">
        <v>45</v>
      </c>
      <c r="P8160" t="s">
        <v>89</v>
      </c>
      <c r="Q8160" t="s">
        <v>5234</v>
      </c>
      <c r="R8160">
        <v>16.032</v>
      </c>
      <c r="S8160">
        <v>3</v>
      </c>
      <c r="T8160">
        <v>0.2</v>
      </c>
      <c r="U8160">
        <v>5.6112000000000002</v>
      </c>
    </row>
    <row r="8161" spans="1:21" x14ac:dyDescent="0.25">
      <c r="A8161">
        <v>8160</v>
      </c>
      <c r="B8161" t="s">
        <v>9872</v>
      </c>
      <c r="C8161" s="1">
        <v>42438</v>
      </c>
      <c r="D8161" s="1">
        <v>42442</v>
      </c>
      <c r="E8161" t="s">
        <v>49</v>
      </c>
      <c r="F8161" t="s">
        <v>439</v>
      </c>
      <c r="G8161" t="s">
        <v>440</v>
      </c>
      <c r="H8161" t="s">
        <v>101</v>
      </c>
      <c r="I8161" t="s">
        <v>26</v>
      </c>
      <c r="J8161" t="s">
        <v>8455</v>
      </c>
      <c r="K8161" t="s">
        <v>748</v>
      </c>
      <c r="L8161">
        <v>6460</v>
      </c>
      <c r="M8161" t="s">
        <v>147</v>
      </c>
      <c r="N8161" t="s">
        <v>994</v>
      </c>
      <c r="O8161" t="s">
        <v>70</v>
      </c>
      <c r="P8161" t="s">
        <v>160</v>
      </c>
      <c r="Q8161" t="s">
        <v>995</v>
      </c>
      <c r="R8161">
        <v>199.75</v>
      </c>
      <c r="S8161">
        <v>5</v>
      </c>
      <c r="T8161">
        <v>0</v>
      </c>
      <c r="U8161">
        <v>87.89</v>
      </c>
    </row>
    <row r="8162" spans="1:21" x14ac:dyDescent="0.25">
      <c r="A8162">
        <v>8161</v>
      </c>
      <c r="B8162" t="s">
        <v>9873</v>
      </c>
      <c r="C8162" s="1">
        <v>42416</v>
      </c>
      <c r="D8162" s="1">
        <v>42420</v>
      </c>
      <c r="E8162" t="s">
        <v>49</v>
      </c>
      <c r="F8162" t="s">
        <v>4019</v>
      </c>
      <c r="G8162" t="s">
        <v>4020</v>
      </c>
      <c r="H8162" t="s">
        <v>25</v>
      </c>
      <c r="I8162" t="s">
        <v>26</v>
      </c>
      <c r="J8162" t="s">
        <v>1095</v>
      </c>
      <c r="K8162" t="s">
        <v>789</v>
      </c>
      <c r="L8162">
        <v>7109</v>
      </c>
      <c r="M8162" t="s">
        <v>147</v>
      </c>
      <c r="N8162" t="s">
        <v>8389</v>
      </c>
      <c r="O8162" t="s">
        <v>31</v>
      </c>
      <c r="P8162" t="s">
        <v>35</v>
      </c>
      <c r="Q8162" t="s">
        <v>8390</v>
      </c>
      <c r="R8162">
        <v>227.96</v>
      </c>
      <c r="S8162">
        <v>2</v>
      </c>
      <c r="T8162">
        <v>0</v>
      </c>
      <c r="U8162">
        <v>36.473599999999998</v>
      </c>
    </row>
    <row r="8163" spans="1:21" x14ac:dyDescent="0.25">
      <c r="A8163">
        <v>8162</v>
      </c>
      <c r="B8163" t="s">
        <v>9874</v>
      </c>
      <c r="C8163" s="1">
        <v>42275</v>
      </c>
      <c r="D8163" s="1">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x14ac:dyDescent="0.25">
      <c r="A8164">
        <v>8163</v>
      </c>
      <c r="B8164" t="s">
        <v>9874</v>
      </c>
      <c r="C8164" s="1">
        <v>42275</v>
      </c>
      <c r="D8164" s="1">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89.3142</v>
      </c>
    </row>
    <row r="8165" spans="1:21" x14ac:dyDescent="0.25">
      <c r="A8165">
        <v>8164</v>
      </c>
      <c r="B8165" t="s">
        <v>9875</v>
      </c>
      <c r="C8165" s="1">
        <v>42310</v>
      </c>
      <c r="D8165" s="1">
        <v>42314</v>
      </c>
      <c r="E8165" t="s">
        <v>49</v>
      </c>
      <c r="F8165" t="s">
        <v>2479</v>
      </c>
      <c r="G8165" t="s">
        <v>2480</v>
      </c>
      <c r="H8165" t="s">
        <v>25</v>
      </c>
      <c r="I8165" t="s">
        <v>26</v>
      </c>
      <c r="J8165" t="s">
        <v>949</v>
      </c>
      <c r="K8165" t="s">
        <v>42</v>
      </c>
      <c r="L8165">
        <v>92105</v>
      </c>
      <c r="M8165" t="s">
        <v>43</v>
      </c>
      <c r="N8165" t="s">
        <v>5661</v>
      </c>
      <c r="O8165" t="s">
        <v>31</v>
      </c>
      <c r="P8165" t="s">
        <v>64</v>
      </c>
      <c r="Q8165" t="s">
        <v>5662</v>
      </c>
      <c r="R8165">
        <v>96.96</v>
      </c>
      <c r="S8165">
        <v>6</v>
      </c>
      <c r="T8165">
        <v>0</v>
      </c>
      <c r="U8165">
        <v>33.936</v>
      </c>
    </row>
    <row r="8166" spans="1:21" x14ac:dyDescent="0.25">
      <c r="A8166">
        <v>8165</v>
      </c>
      <c r="B8166" t="s">
        <v>9875</v>
      </c>
      <c r="C8166" s="1">
        <v>42310</v>
      </c>
      <c r="D8166" s="1">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v>
      </c>
      <c r="S8166">
        <v>7</v>
      </c>
      <c r="T8166">
        <v>0.2</v>
      </c>
      <c r="U8166">
        <v>41.120800000000003</v>
      </c>
    </row>
    <row r="8167" spans="1:21" x14ac:dyDescent="0.25">
      <c r="A8167">
        <v>8166</v>
      </c>
      <c r="B8167" t="s">
        <v>9875</v>
      </c>
      <c r="C8167" s="1">
        <v>42310</v>
      </c>
      <c r="D8167" s="1">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v>
      </c>
      <c r="S8167">
        <v>3</v>
      </c>
      <c r="T8167">
        <v>0.2</v>
      </c>
      <c r="U8167">
        <v>4.1832000000000003</v>
      </c>
    </row>
    <row r="8168" spans="1:21" x14ac:dyDescent="0.25">
      <c r="A8168">
        <v>8167</v>
      </c>
      <c r="B8168" t="s">
        <v>9875</v>
      </c>
      <c r="C8168" s="1">
        <v>42310</v>
      </c>
      <c r="D8168" s="1">
        <v>42314</v>
      </c>
      <c r="E8168" t="s">
        <v>49</v>
      </c>
      <c r="F8168" t="s">
        <v>2479</v>
      </c>
      <c r="G8168" t="s">
        <v>2480</v>
      </c>
      <c r="H8168" t="s">
        <v>25</v>
      </c>
      <c r="I8168" t="s">
        <v>26</v>
      </c>
      <c r="J8168" t="s">
        <v>949</v>
      </c>
      <c r="K8168" t="s">
        <v>42</v>
      </c>
      <c r="L8168">
        <v>92105</v>
      </c>
      <c r="M8168" t="s">
        <v>43</v>
      </c>
      <c r="N8168" t="s">
        <v>5665</v>
      </c>
      <c r="O8168" t="s">
        <v>31</v>
      </c>
      <c r="P8168" t="s">
        <v>32</v>
      </c>
      <c r="Q8168" t="s">
        <v>5666</v>
      </c>
      <c r="R8168">
        <v>512.49900000000002</v>
      </c>
      <c r="S8168">
        <v>3</v>
      </c>
      <c r="T8168">
        <v>0.15</v>
      </c>
      <c r="U8168">
        <v>-30.146999999999998</v>
      </c>
    </row>
    <row r="8169" spans="1:21" x14ac:dyDescent="0.25">
      <c r="A8169">
        <v>8168</v>
      </c>
      <c r="B8169" t="s">
        <v>9876</v>
      </c>
      <c r="C8169" s="1">
        <v>42582</v>
      </c>
      <c r="D8169" s="1">
        <v>42587</v>
      </c>
      <c r="E8169" t="s">
        <v>49</v>
      </c>
      <c r="F8169" t="s">
        <v>6645</v>
      </c>
      <c r="G8169" t="s">
        <v>6646</v>
      </c>
      <c r="H8169" t="s">
        <v>40</v>
      </c>
      <c r="I8169" t="s">
        <v>26</v>
      </c>
      <c r="J8169" t="s">
        <v>126</v>
      </c>
      <c r="K8169" t="s">
        <v>42</v>
      </c>
      <c r="L8169">
        <v>94122</v>
      </c>
      <c r="M8169" t="s">
        <v>43</v>
      </c>
      <c r="N8169" t="s">
        <v>2272</v>
      </c>
      <c r="O8169" t="s">
        <v>31</v>
      </c>
      <c r="P8169" t="s">
        <v>55</v>
      </c>
      <c r="Q8169" t="s">
        <v>2273</v>
      </c>
      <c r="R8169">
        <v>863.12800000000004</v>
      </c>
      <c r="S8169">
        <v>7</v>
      </c>
      <c r="T8169">
        <v>0.2</v>
      </c>
      <c r="U8169">
        <v>-32.3673</v>
      </c>
    </row>
    <row r="8170" spans="1:21" x14ac:dyDescent="0.25">
      <c r="A8170">
        <v>8169</v>
      </c>
      <c r="B8170" t="s">
        <v>9877</v>
      </c>
      <c r="C8170" s="1">
        <v>43045</v>
      </c>
      <c r="D8170" s="1">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v>
      </c>
      <c r="S8170">
        <v>7</v>
      </c>
      <c r="T8170">
        <v>0</v>
      </c>
      <c r="U8170">
        <v>366.63479999999998</v>
      </c>
    </row>
    <row r="8171" spans="1:21" x14ac:dyDescent="0.25">
      <c r="A8171">
        <v>8170</v>
      </c>
      <c r="B8171" t="s">
        <v>9877</v>
      </c>
      <c r="C8171" s="1">
        <v>43045</v>
      </c>
      <c r="D8171" s="1">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449.56799999999998</v>
      </c>
      <c r="S8171">
        <v>2</v>
      </c>
      <c r="T8171">
        <v>0.2</v>
      </c>
      <c r="U8171">
        <v>-73.0548</v>
      </c>
    </row>
    <row r="8172" spans="1:21" x14ac:dyDescent="0.25">
      <c r="A8172">
        <v>8171</v>
      </c>
      <c r="B8172" t="s">
        <v>9877</v>
      </c>
      <c r="C8172" s="1">
        <v>43045</v>
      </c>
      <c r="D8172" s="1">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v>
      </c>
      <c r="S8172">
        <v>3</v>
      </c>
      <c r="T8172">
        <v>0</v>
      </c>
      <c r="U8172">
        <v>32.688000000000002</v>
      </c>
    </row>
    <row r="8173" spans="1:21" x14ac:dyDescent="0.25">
      <c r="A8173">
        <v>8172</v>
      </c>
      <c r="B8173" t="s">
        <v>9878</v>
      </c>
      <c r="C8173" s="1">
        <v>42414</v>
      </c>
      <c r="D8173" s="1">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row>
    <row r="8174" spans="1:21" x14ac:dyDescent="0.25">
      <c r="A8174">
        <v>8173</v>
      </c>
      <c r="B8174" t="s">
        <v>9879</v>
      </c>
      <c r="C8174" s="1">
        <v>41829</v>
      </c>
      <c r="D8174" s="1">
        <v>41833</v>
      </c>
      <c r="E8174" t="s">
        <v>49</v>
      </c>
      <c r="F8174" t="s">
        <v>6377</v>
      </c>
      <c r="G8174" t="s">
        <v>6378</v>
      </c>
      <c r="H8174" t="s">
        <v>101</v>
      </c>
      <c r="I8174" t="s">
        <v>26</v>
      </c>
      <c r="J8174" t="s">
        <v>41</v>
      </c>
      <c r="K8174" t="s">
        <v>42</v>
      </c>
      <c r="L8174">
        <v>90049</v>
      </c>
      <c r="M8174" t="s">
        <v>43</v>
      </c>
      <c r="N8174" t="s">
        <v>5617</v>
      </c>
      <c r="O8174" t="s">
        <v>45</v>
      </c>
      <c r="P8174" t="s">
        <v>46</v>
      </c>
      <c r="Q8174" t="s">
        <v>5618</v>
      </c>
      <c r="R8174">
        <v>2.88</v>
      </c>
      <c r="S8174">
        <v>1</v>
      </c>
      <c r="T8174">
        <v>0</v>
      </c>
      <c r="U8174">
        <v>1.4112</v>
      </c>
    </row>
    <row r="8175" spans="1:21" x14ac:dyDescent="0.25">
      <c r="A8175">
        <v>8174</v>
      </c>
      <c r="B8175" t="s">
        <v>9879</v>
      </c>
      <c r="C8175" s="1">
        <v>41829</v>
      </c>
      <c r="D8175" s="1">
        <v>41833</v>
      </c>
      <c r="E8175" t="s">
        <v>49</v>
      </c>
      <c r="F8175" t="s">
        <v>6377</v>
      </c>
      <c r="G8175" t="s">
        <v>6378</v>
      </c>
      <c r="H8175" t="s">
        <v>101</v>
      </c>
      <c r="I8175" t="s">
        <v>26</v>
      </c>
      <c r="J8175" t="s">
        <v>41</v>
      </c>
      <c r="K8175" t="s">
        <v>42</v>
      </c>
      <c r="L8175">
        <v>90049</v>
      </c>
      <c r="M8175" t="s">
        <v>43</v>
      </c>
      <c r="N8175" t="s">
        <v>231</v>
      </c>
      <c r="O8175" t="s">
        <v>45</v>
      </c>
      <c r="P8175" t="s">
        <v>74</v>
      </c>
      <c r="Q8175" t="s">
        <v>232</v>
      </c>
      <c r="R8175">
        <v>41.904000000000003</v>
      </c>
      <c r="S8175">
        <v>6</v>
      </c>
      <c r="T8175">
        <v>0.2</v>
      </c>
      <c r="U8175">
        <v>14.1426</v>
      </c>
    </row>
    <row r="8176" spans="1:21" x14ac:dyDescent="0.25">
      <c r="A8176">
        <v>8175</v>
      </c>
      <c r="B8176" t="s">
        <v>9879</v>
      </c>
      <c r="C8176" s="1">
        <v>41829</v>
      </c>
      <c r="D8176" s="1">
        <v>41833</v>
      </c>
      <c r="E8176" t="s">
        <v>49</v>
      </c>
      <c r="F8176" t="s">
        <v>6377</v>
      </c>
      <c r="G8176" t="s">
        <v>6378</v>
      </c>
      <c r="H8176" t="s">
        <v>101</v>
      </c>
      <c r="I8176" t="s">
        <v>26</v>
      </c>
      <c r="J8176" t="s">
        <v>41</v>
      </c>
      <c r="K8176" t="s">
        <v>42</v>
      </c>
      <c r="L8176">
        <v>90049</v>
      </c>
      <c r="M8176" t="s">
        <v>43</v>
      </c>
      <c r="N8176" t="s">
        <v>4811</v>
      </c>
      <c r="O8176" t="s">
        <v>45</v>
      </c>
      <c r="P8176" t="s">
        <v>58</v>
      </c>
      <c r="Q8176" t="s">
        <v>4812</v>
      </c>
      <c r="R8176">
        <v>23.92</v>
      </c>
      <c r="S8176">
        <v>4</v>
      </c>
      <c r="T8176">
        <v>0</v>
      </c>
      <c r="U8176">
        <v>4.0663999999999998</v>
      </c>
    </row>
    <row r="8177" spans="1:21" x14ac:dyDescent="0.25">
      <c r="A8177">
        <v>8176</v>
      </c>
      <c r="B8177" t="s">
        <v>9880</v>
      </c>
      <c r="C8177" s="1">
        <v>42399</v>
      </c>
      <c r="D8177" s="1">
        <v>42404</v>
      </c>
      <c r="E8177" t="s">
        <v>49</v>
      </c>
      <c r="F8177" t="s">
        <v>9881</v>
      </c>
      <c r="G8177" t="s">
        <v>9882</v>
      </c>
      <c r="H8177" t="s">
        <v>40</v>
      </c>
      <c r="I8177" t="s">
        <v>26</v>
      </c>
      <c r="J8177" t="s">
        <v>302</v>
      </c>
      <c r="K8177" t="s">
        <v>210</v>
      </c>
      <c r="L8177">
        <v>60623</v>
      </c>
      <c r="M8177" t="s">
        <v>104</v>
      </c>
      <c r="N8177" t="s">
        <v>295</v>
      </c>
      <c r="O8177" t="s">
        <v>45</v>
      </c>
      <c r="P8177" t="s">
        <v>89</v>
      </c>
      <c r="Q8177" t="s">
        <v>296</v>
      </c>
      <c r="R8177">
        <v>156.512</v>
      </c>
      <c r="S8177">
        <v>4</v>
      </c>
      <c r="T8177">
        <v>0.2</v>
      </c>
      <c r="U8177">
        <v>52.822800000000001</v>
      </c>
    </row>
    <row r="8178" spans="1:21" x14ac:dyDescent="0.25">
      <c r="A8178">
        <v>8177</v>
      </c>
      <c r="B8178" t="s">
        <v>9883</v>
      </c>
      <c r="C8178" s="1">
        <v>42635</v>
      </c>
      <c r="D8178" s="1">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37.218600000000002</v>
      </c>
    </row>
    <row r="8179" spans="1:21" x14ac:dyDescent="0.25">
      <c r="A8179">
        <v>8178</v>
      </c>
      <c r="B8179" t="s">
        <v>9884</v>
      </c>
      <c r="C8179" s="1">
        <v>43091</v>
      </c>
      <c r="D8179" s="1">
        <v>43093</v>
      </c>
      <c r="E8179" t="s">
        <v>187</v>
      </c>
      <c r="F8179" t="s">
        <v>3702</v>
      </c>
      <c r="G8179" t="s">
        <v>3703</v>
      </c>
      <c r="H8179" t="s">
        <v>25</v>
      </c>
      <c r="I8179" t="s">
        <v>26</v>
      </c>
      <c r="J8179" t="s">
        <v>41</v>
      </c>
      <c r="K8179" t="s">
        <v>42</v>
      </c>
      <c r="L8179">
        <v>90008</v>
      </c>
      <c r="M8179" t="s">
        <v>43</v>
      </c>
      <c r="N8179" t="s">
        <v>6546</v>
      </c>
      <c r="O8179" t="s">
        <v>70</v>
      </c>
      <c r="P8179" t="s">
        <v>160</v>
      </c>
      <c r="Q8179" t="s">
        <v>6547</v>
      </c>
      <c r="R8179">
        <v>474.95</v>
      </c>
      <c r="S8179">
        <v>5</v>
      </c>
      <c r="T8179">
        <v>0</v>
      </c>
      <c r="U8179">
        <v>142.48500000000001</v>
      </c>
    </row>
    <row r="8180" spans="1:21" x14ac:dyDescent="0.25">
      <c r="A8180">
        <v>8179</v>
      </c>
      <c r="B8180" t="s">
        <v>9885</v>
      </c>
      <c r="C8180" s="1">
        <v>42615</v>
      </c>
      <c r="D8180" s="1">
        <v>42621</v>
      </c>
      <c r="E8180" t="s">
        <v>49</v>
      </c>
      <c r="F8180" t="s">
        <v>5222</v>
      </c>
      <c r="G8180" t="s">
        <v>5223</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x14ac:dyDescent="0.25">
      <c r="A8181">
        <v>8180</v>
      </c>
      <c r="B8181" t="s">
        <v>9886</v>
      </c>
      <c r="C8181" s="1">
        <v>42218</v>
      </c>
      <c r="D8181" s="1">
        <v>42222</v>
      </c>
      <c r="E8181" t="s">
        <v>49</v>
      </c>
      <c r="F8181" t="s">
        <v>1839</v>
      </c>
      <c r="G8181" t="s">
        <v>1840</v>
      </c>
      <c r="H8181" t="s">
        <v>25</v>
      </c>
      <c r="I8181" t="s">
        <v>26</v>
      </c>
      <c r="J8181" t="s">
        <v>317</v>
      </c>
      <c r="K8181" t="s">
        <v>419</v>
      </c>
      <c r="L8181">
        <v>97477</v>
      </c>
      <c r="M8181" t="s">
        <v>43</v>
      </c>
      <c r="N8181" t="s">
        <v>6951</v>
      </c>
      <c r="O8181" t="s">
        <v>31</v>
      </c>
      <c r="P8181" t="s">
        <v>55</v>
      </c>
      <c r="Q8181" t="s">
        <v>6952</v>
      </c>
      <c r="R8181">
        <v>277.5</v>
      </c>
      <c r="S8181">
        <v>4</v>
      </c>
      <c r="T8181">
        <v>0.5</v>
      </c>
      <c r="U8181">
        <v>-188.7</v>
      </c>
    </row>
    <row r="8182" spans="1:21" x14ac:dyDescent="0.25">
      <c r="A8182">
        <v>8181</v>
      </c>
      <c r="B8182" t="s">
        <v>9887</v>
      </c>
      <c r="C8182" s="1">
        <v>42329</v>
      </c>
      <c r="D8182" s="1">
        <v>42333</v>
      </c>
      <c r="E8182" t="s">
        <v>49</v>
      </c>
      <c r="F8182" t="s">
        <v>7953</v>
      </c>
      <c r="G8182" t="s">
        <v>7954</v>
      </c>
      <c r="H8182" t="s">
        <v>25</v>
      </c>
      <c r="I8182" t="s">
        <v>26</v>
      </c>
      <c r="J8182" t="s">
        <v>145</v>
      </c>
      <c r="K8182" t="s">
        <v>146</v>
      </c>
      <c r="L8182">
        <v>19120</v>
      </c>
      <c r="M8182" t="s">
        <v>147</v>
      </c>
      <c r="N8182" t="s">
        <v>3812</v>
      </c>
      <c r="O8182" t="s">
        <v>31</v>
      </c>
      <c r="P8182" t="s">
        <v>55</v>
      </c>
      <c r="Q8182" t="s">
        <v>3813</v>
      </c>
      <c r="R8182">
        <v>1252.704</v>
      </c>
      <c r="S8182">
        <v>8</v>
      </c>
      <c r="T8182">
        <v>0.4</v>
      </c>
      <c r="U8182">
        <v>-480.20319999999998</v>
      </c>
    </row>
    <row r="8183" spans="1:21" x14ac:dyDescent="0.25">
      <c r="A8183">
        <v>8182</v>
      </c>
      <c r="B8183" t="s">
        <v>9887</v>
      </c>
      <c r="C8183" s="1">
        <v>42329</v>
      </c>
      <c r="D8183" s="1">
        <v>42333</v>
      </c>
      <c r="E8183" t="s">
        <v>49</v>
      </c>
      <c r="F8183" t="s">
        <v>7953</v>
      </c>
      <c r="G8183" t="s">
        <v>7954</v>
      </c>
      <c r="H8183" t="s">
        <v>25</v>
      </c>
      <c r="I8183" t="s">
        <v>26</v>
      </c>
      <c r="J8183" t="s">
        <v>145</v>
      </c>
      <c r="K8183" t="s">
        <v>146</v>
      </c>
      <c r="L8183">
        <v>19120</v>
      </c>
      <c r="M8183" t="s">
        <v>147</v>
      </c>
      <c r="N8183" t="s">
        <v>2675</v>
      </c>
      <c r="O8183" t="s">
        <v>70</v>
      </c>
      <c r="P8183" t="s">
        <v>71</v>
      </c>
      <c r="Q8183" t="s">
        <v>2676</v>
      </c>
      <c r="R8183">
        <v>110.97</v>
      </c>
      <c r="S8183">
        <v>5</v>
      </c>
      <c r="T8183">
        <v>0.4</v>
      </c>
      <c r="U8183">
        <v>-24.043500000000002</v>
      </c>
    </row>
    <row r="8184" spans="1:21" x14ac:dyDescent="0.25">
      <c r="A8184">
        <v>8183</v>
      </c>
      <c r="B8184" t="s">
        <v>9888</v>
      </c>
      <c r="C8184" s="1">
        <v>42873</v>
      </c>
      <c r="D8184" s="1">
        <v>42877</v>
      </c>
      <c r="E8184" t="s">
        <v>49</v>
      </c>
      <c r="F8184" t="s">
        <v>5342</v>
      </c>
      <c r="G8184" t="s">
        <v>5343</v>
      </c>
      <c r="H8184" t="s">
        <v>40</v>
      </c>
      <c r="I8184" t="s">
        <v>26</v>
      </c>
      <c r="J8184" t="s">
        <v>302</v>
      </c>
      <c r="K8184" t="s">
        <v>210</v>
      </c>
      <c r="L8184">
        <v>60653</v>
      </c>
      <c r="M8184" t="s">
        <v>104</v>
      </c>
      <c r="N8184" t="s">
        <v>4636</v>
      </c>
      <c r="O8184" t="s">
        <v>31</v>
      </c>
      <c r="P8184" t="s">
        <v>64</v>
      </c>
      <c r="Q8184" t="s">
        <v>4637</v>
      </c>
      <c r="R8184">
        <v>22.608000000000001</v>
      </c>
      <c r="S8184">
        <v>3</v>
      </c>
      <c r="T8184">
        <v>0.6</v>
      </c>
      <c r="U8184">
        <v>-10.1736</v>
      </c>
    </row>
    <row r="8185" spans="1:21" x14ac:dyDescent="0.25">
      <c r="A8185">
        <v>8184</v>
      </c>
      <c r="B8185" t="s">
        <v>9888</v>
      </c>
      <c r="C8185" s="1">
        <v>42873</v>
      </c>
      <c r="D8185" s="1">
        <v>42877</v>
      </c>
      <c r="E8185" t="s">
        <v>49</v>
      </c>
      <c r="F8185" t="s">
        <v>5342</v>
      </c>
      <c r="G8185" t="s">
        <v>5343</v>
      </c>
      <c r="H8185" t="s">
        <v>40</v>
      </c>
      <c r="I8185" t="s">
        <v>26</v>
      </c>
      <c r="J8185" t="s">
        <v>302</v>
      </c>
      <c r="K8185" t="s">
        <v>210</v>
      </c>
      <c r="L8185">
        <v>60653</v>
      </c>
      <c r="M8185" t="s">
        <v>104</v>
      </c>
      <c r="N8185" t="s">
        <v>1136</v>
      </c>
      <c r="O8185" t="s">
        <v>31</v>
      </c>
      <c r="P8185" t="s">
        <v>64</v>
      </c>
      <c r="Q8185" t="s">
        <v>1137</v>
      </c>
      <c r="R8185">
        <v>1.8919999999999999</v>
      </c>
      <c r="S8185">
        <v>1</v>
      </c>
      <c r="T8185">
        <v>0.6</v>
      </c>
      <c r="U8185">
        <v>-0.99329999999999996</v>
      </c>
    </row>
    <row r="8186" spans="1:21" x14ac:dyDescent="0.25">
      <c r="A8186">
        <v>8185</v>
      </c>
      <c r="B8186" t="s">
        <v>9889</v>
      </c>
      <c r="C8186" s="1">
        <v>42939</v>
      </c>
      <c r="D8186" s="1">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20.5764</v>
      </c>
    </row>
    <row r="8187" spans="1:21" x14ac:dyDescent="0.25">
      <c r="A8187">
        <v>8186</v>
      </c>
      <c r="B8187" t="s">
        <v>9890</v>
      </c>
      <c r="C8187" s="1">
        <v>42260</v>
      </c>
      <c r="D8187" s="1">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2.9340000000000002</v>
      </c>
    </row>
    <row r="8188" spans="1:21" x14ac:dyDescent="0.25">
      <c r="A8188">
        <v>8187</v>
      </c>
      <c r="B8188" t="s">
        <v>9890</v>
      </c>
      <c r="C8188" s="1">
        <v>42260</v>
      </c>
      <c r="D8188" s="1">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-12.148</v>
      </c>
    </row>
    <row r="8189" spans="1:21" x14ac:dyDescent="0.25">
      <c r="A8189">
        <v>8188</v>
      </c>
      <c r="B8189" t="s">
        <v>9891</v>
      </c>
      <c r="C8189" s="1">
        <v>42714</v>
      </c>
      <c r="D8189" s="1">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v>
      </c>
      <c r="S8189">
        <v>9</v>
      </c>
      <c r="T8189">
        <v>0</v>
      </c>
      <c r="U8189">
        <v>29.525400000000001</v>
      </c>
    </row>
    <row r="8190" spans="1:21" x14ac:dyDescent="0.25">
      <c r="A8190">
        <v>8189</v>
      </c>
      <c r="B8190" t="s">
        <v>9892</v>
      </c>
      <c r="C8190" s="1">
        <v>42279</v>
      </c>
      <c r="D8190" s="1">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x14ac:dyDescent="0.25">
      <c r="A8191">
        <v>8190</v>
      </c>
      <c r="B8191" t="s">
        <v>9892</v>
      </c>
      <c r="C8191" s="1">
        <v>42279</v>
      </c>
      <c r="D8191" s="1">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x14ac:dyDescent="0.25">
      <c r="A8192">
        <v>8191</v>
      </c>
      <c r="B8192" t="s">
        <v>9893</v>
      </c>
      <c r="C8192" s="1">
        <v>43056</v>
      </c>
      <c r="D8192" s="1">
        <v>43060</v>
      </c>
      <c r="E8192" t="s">
        <v>49</v>
      </c>
      <c r="F8192" t="s">
        <v>6052</v>
      </c>
      <c r="G8192" t="s">
        <v>6053</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1" x14ac:dyDescent="0.25">
      <c r="A8193">
        <v>8192</v>
      </c>
      <c r="B8193" t="s">
        <v>9893</v>
      </c>
      <c r="C8193" s="1">
        <v>43056</v>
      </c>
      <c r="D8193" s="1">
        <v>43060</v>
      </c>
      <c r="E8193" t="s">
        <v>49</v>
      </c>
      <c r="F8193" t="s">
        <v>6052</v>
      </c>
      <c r="G8193" t="s">
        <v>6053</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x14ac:dyDescent="0.25">
      <c r="A8194">
        <v>8193</v>
      </c>
      <c r="B8194" t="s">
        <v>9894</v>
      </c>
      <c r="C8194" s="1">
        <v>42338</v>
      </c>
      <c r="D8194" s="1">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v>
      </c>
      <c r="S8194">
        <v>7</v>
      </c>
      <c r="T8194">
        <v>0.7</v>
      </c>
      <c r="U8194">
        <v>-4.2336</v>
      </c>
    </row>
    <row r="8195" spans="1:21" x14ac:dyDescent="0.25">
      <c r="A8195">
        <v>8194</v>
      </c>
      <c r="B8195" t="s">
        <v>9894</v>
      </c>
      <c r="C8195" s="1">
        <v>42338</v>
      </c>
      <c r="D8195" s="1">
        <v>42341</v>
      </c>
      <c r="E8195" t="s">
        <v>187</v>
      </c>
      <c r="F8195" t="s">
        <v>1994</v>
      </c>
      <c r="G8195" t="s">
        <v>1995</v>
      </c>
      <c r="H8195" t="s">
        <v>25</v>
      </c>
      <c r="I8195" t="s">
        <v>26</v>
      </c>
      <c r="J8195" t="s">
        <v>372</v>
      </c>
      <c r="K8195" t="s">
        <v>87</v>
      </c>
      <c r="L8195">
        <v>27707</v>
      </c>
      <c r="M8195" t="s">
        <v>29</v>
      </c>
      <c r="N8195" t="s">
        <v>5600</v>
      </c>
      <c r="O8195" t="s">
        <v>45</v>
      </c>
      <c r="P8195" t="s">
        <v>77</v>
      </c>
      <c r="Q8195" t="s">
        <v>5601</v>
      </c>
      <c r="R8195">
        <v>98.352000000000004</v>
      </c>
      <c r="S8195">
        <v>3</v>
      </c>
      <c r="T8195">
        <v>0.2</v>
      </c>
      <c r="U8195">
        <v>9.8352000000000004</v>
      </c>
    </row>
    <row r="8196" spans="1:21" x14ac:dyDescent="0.25">
      <c r="A8196">
        <v>8195</v>
      </c>
      <c r="B8196" t="s">
        <v>9894</v>
      </c>
      <c r="C8196" s="1">
        <v>42338</v>
      </c>
      <c r="D8196" s="1">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25.180800000000001</v>
      </c>
    </row>
    <row r="8197" spans="1:21" x14ac:dyDescent="0.25">
      <c r="A8197">
        <v>8196</v>
      </c>
      <c r="B8197" t="s">
        <v>9895</v>
      </c>
      <c r="C8197" s="1">
        <v>42344</v>
      </c>
      <c r="D8197" s="1">
        <v>42349</v>
      </c>
      <c r="E8197" t="s">
        <v>22</v>
      </c>
      <c r="F8197" t="s">
        <v>911</v>
      </c>
      <c r="G8197" t="s">
        <v>912</v>
      </c>
      <c r="H8197" t="s">
        <v>40</v>
      </c>
      <c r="I8197" t="s">
        <v>26</v>
      </c>
      <c r="J8197" t="s">
        <v>8310</v>
      </c>
      <c r="K8197" t="s">
        <v>42</v>
      </c>
      <c r="L8197">
        <v>93101</v>
      </c>
      <c r="M8197" t="s">
        <v>43</v>
      </c>
      <c r="N8197" t="s">
        <v>4212</v>
      </c>
      <c r="O8197" t="s">
        <v>45</v>
      </c>
      <c r="P8197" t="s">
        <v>89</v>
      </c>
      <c r="Q8197" t="s">
        <v>4213</v>
      </c>
      <c r="R8197">
        <v>8.9600000000000009</v>
      </c>
      <c r="S8197">
        <v>2</v>
      </c>
      <c r="T8197">
        <v>0</v>
      </c>
      <c r="U8197">
        <v>4.3903999999999996</v>
      </c>
    </row>
    <row r="8198" spans="1:21" x14ac:dyDescent="0.25">
      <c r="A8198">
        <v>8197</v>
      </c>
      <c r="B8198" t="s">
        <v>9896</v>
      </c>
      <c r="C8198" s="1">
        <v>42983</v>
      </c>
      <c r="D8198" s="1">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-1.1195999999999999</v>
      </c>
    </row>
    <row r="8199" spans="1:21" x14ac:dyDescent="0.25">
      <c r="A8199">
        <v>8198</v>
      </c>
      <c r="B8199" t="s">
        <v>9896</v>
      </c>
      <c r="C8199" s="1">
        <v>42983</v>
      </c>
      <c r="D8199" s="1">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7.1959999999999997</v>
      </c>
    </row>
    <row r="8200" spans="1:21" x14ac:dyDescent="0.25">
      <c r="A8200">
        <v>8199</v>
      </c>
      <c r="B8200" t="s">
        <v>9896</v>
      </c>
      <c r="C8200" s="1">
        <v>42983</v>
      </c>
      <c r="D8200" s="1">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v>
      </c>
      <c r="S8200">
        <v>3</v>
      </c>
      <c r="T8200">
        <v>0.2</v>
      </c>
      <c r="U8200">
        <v>5.4432</v>
      </c>
    </row>
    <row r="8201" spans="1:21" x14ac:dyDescent="0.25">
      <c r="A8201">
        <v>8200</v>
      </c>
      <c r="B8201" t="s">
        <v>9897</v>
      </c>
      <c r="C8201" s="1">
        <v>42849</v>
      </c>
      <c r="D8201" s="1">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10.43</v>
      </c>
      <c r="S8201">
        <v>5</v>
      </c>
      <c r="T8201">
        <v>0.8</v>
      </c>
      <c r="U8201">
        <v>-18.252500000000001</v>
      </c>
    </row>
    <row r="8202" spans="1:21" x14ac:dyDescent="0.25">
      <c r="A8202">
        <v>8201</v>
      </c>
      <c r="B8202" t="s">
        <v>9897</v>
      </c>
      <c r="C8202" s="1">
        <v>42849</v>
      </c>
      <c r="D8202" s="1">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x14ac:dyDescent="0.25">
      <c r="A8203">
        <v>8202</v>
      </c>
      <c r="B8203" t="s">
        <v>9898</v>
      </c>
      <c r="C8203" s="1">
        <v>42316</v>
      </c>
      <c r="D8203" s="1">
        <v>42316</v>
      </c>
      <c r="E8203" t="s">
        <v>1292</v>
      </c>
      <c r="F8203" t="s">
        <v>3947</v>
      </c>
      <c r="G8203" t="s">
        <v>3948</v>
      </c>
      <c r="H8203" t="s">
        <v>40</v>
      </c>
      <c r="I8203" t="s">
        <v>26</v>
      </c>
      <c r="J8203" t="s">
        <v>265</v>
      </c>
      <c r="K8203" t="s">
        <v>266</v>
      </c>
      <c r="L8203">
        <v>10024</v>
      </c>
      <c r="M8203" t="s">
        <v>147</v>
      </c>
      <c r="N8203" t="s">
        <v>7617</v>
      </c>
      <c r="O8203" t="s">
        <v>45</v>
      </c>
      <c r="P8203" t="s">
        <v>58</v>
      </c>
      <c r="Q8203" t="s">
        <v>7618</v>
      </c>
      <c r="R8203">
        <v>67.150000000000006</v>
      </c>
      <c r="S8203">
        <v>5</v>
      </c>
      <c r="T8203">
        <v>0</v>
      </c>
      <c r="U8203">
        <v>16.787500000000001</v>
      </c>
    </row>
    <row r="8204" spans="1:21" x14ac:dyDescent="0.25">
      <c r="A8204">
        <v>8203</v>
      </c>
      <c r="B8204" t="s">
        <v>9898</v>
      </c>
      <c r="C8204" s="1">
        <v>42316</v>
      </c>
      <c r="D8204" s="1">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1" x14ac:dyDescent="0.25">
      <c r="A8205">
        <v>8204</v>
      </c>
      <c r="B8205" t="s">
        <v>9898</v>
      </c>
      <c r="C8205" s="1">
        <v>42316</v>
      </c>
      <c r="D8205" s="1">
        <v>42316</v>
      </c>
      <c r="E8205" t="s">
        <v>1292</v>
      </c>
      <c r="F8205" t="s">
        <v>3947</v>
      </c>
      <c r="G8205" t="s">
        <v>3948</v>
      </c>
      <c r="H8205" t="s">
        <v>40</v>
      </c>
      <c r="I8205" t="s">
        <v>26</v>
      </c>
      <c r="J8205" t="s">
        <v>265</v>
      </c>
      <c r="K8205" t="s">
        <v>266</v>
      </c>
      <c r="L8205">
        <v>10024</v>
      </c>
      <c r="M8205" t="s">
        <v>147</v>
      </c>
      <c r="N8205" t="s">
        <v>9112</v>
      </c>
      <c r="O8205" t="s">
        <v>31</v>
      </c>
      <c r="P8205" t="s">
        <v>64</v>
      </c>
      <c r="Q8205" t="s">
        <v>9113</v>
      </c>
      <c r="R8205">
        <v>11.82</v>
      </c>
      <c r="S8205">
        <v>3</v>
      </c>
      <c r="T8205">
        <v>0</v>
      </c>
      <c r="U8205">
        <v>4.7279999999999998</v>
      </c>
    </row>
    <row r="8206" spans="1:21" x14ac:dyDescent="0.25">
      <c r="A8206">
        <v>8205</v>
      </c>
      <c r="B8206" t="s">
        <v>9898</v>
      </c>
      <c r="C8206" s="1">
        <v>42316</v>
      </c>
      <c r="D8206" s="1">
        <v>42316</v>
      </c>
      <c r="E8206" t="s">
        <v>1292</v>
      </c>
      <c r="F8206" t="s">
        <v>3947</v>
      </c>
      <c r="G8206" t="s">
        <v>3948</v>
      </c>
      <c r="H8206" t="s">
        <v>40</v>
      </c>
      <c r="I8206" t="s">
        <v>26</v>
      </c>
      <c r="J8206" t="s">
        <v>265</v>
      </c>
      <c r="K8206" t="s">
        <v>266</v>
      </c>
      <c r="L8206">
        <v>10024</v>
      </c>
      <c r="M8206" t="s">
        <v>147</v>
      </c>
      <c r="N8206" t="s">
        <v>7938</v>
      </c>
      <c r="O8206" t="s">
        <v>70</v>
      </c>
      <c r="P8206" t="s">
        <v>683</v>
      </c>
      <c r="Q8206" t="s">
        <v>7939</v>
      </c>
      <c r="R8206">
        <v>4643.8</v>
      </c>
      <c r="S8206">
        <v>4</v>
      </c>
      <c r="T8206">
        <v>0</v>
      </c>
      <c r="U8206">
        <v>2229.0239999999999</v>
      </c>
    </row>
    <row r="8207" spans="1:21" x14ac:dyDescent="0.25">
      <c r="A8207">
        <v>8206</v>
      </c>
      <c r="B8207" t="s">
        <v>9898</v>
      </c>
      <c r="C8207" s="1">
        <v>42316</v>
      </c>
      <c r="D8207" s="1">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1" x14ac:dyDescent="0.25">
      <c r="A8208">
        <v>8207</v>
      </c>
      <c r="B8208" t="s">
        <v>9899</v>
      </c>
      <c r="C8208" s="1">
        <v>42120</v>
      </c>
      <c r="D8208" s="1">
        <v>42124</v>
      </c>
      <c r="E8208" t="s">
        <v>49</v>
      </c>
      <c r="F8208" t="s">
        <v>1678</v>
      </c>
      <c r="G8208" t="s">
        <v>1679</v>
      </c>
      <c r="H8208" t="s">
        <v>25</v>
      </c>
      <c r="I8208" t="s">
        <v>26</v>
      </c>
      <c r="J8208" t="s">
        <v>7427</v>
      </c>
      <c r="K8208" t="s">
        <v>53</v>
      </c>
      <c r="L8208">
        <v>32114</v>
      </c>
      <c r="M8208" t="s">
        <v>29</v>
      </c>
      <c r="N8208" t="s">
        <v>54</v>
      </c>
      <c r="O8208" t="s">
        <v>31</v>
      </c>
      <c r="P8208" t="s">
        <v>55</v>
      </c>
      <c r="Q8208" t="s">
        <v>56</v>
      </c>
      <c r="R8208">
        <v>191.5155</v>
      </c>
      <c r="S8208">
        <v>1</v>
      </c>
      <c r="T8208">
        <v>0.45</v>
      </c>
      <c r="U8208">
        <v>-76.606200000000001</v>
      </c>
    </row>
    <row r="8209" spans="1:21" x14ac:dyDescent="0.25">
      <c r="A8209">
        <v>8208</v>
      </c>
      <c r="B8209" t="s">
        <v>9899</v>
      </c>
      <c r="C8209" s="1">
        <v>42120</v>
      </c>
      <c r="D8209" s="1">
        <v>42124</v>
      </c>
      <c r="E8209" t="s">
        <v>49</v>
      </c>
      <c r="F8209" t="s">
        <v>1678</v>
      </c>
      <c r="G8209" t="s">
        <v>1679</v>
      </c>
      <c r="H8209" t="s">
        <v>25</v>
      </c>
      <c r="I8209" t="s">
        <v>26</v>
      </c>
      <c r="J8209" t="s">
        <v>7427</v>
      </c>
      <c r="K8209" t="s">
        <v>53</v>
      </c>
      <c r="L8209">
        <v>32114</v>
      </c>
      <c r="M8209" t="s">
        <v>29</v>
      </c>
      <c r="N8209" t="s">
        <v>1370</v>
      </c>
      <c r="O8209" t="s">
        <v>45</v>
      </c>
      <c r="P8209" t="s">
        <v>67</v>
      </c>
      <c r="Q8209" t="s">
        <v>1371</v>
      </c>
      <c r="R8209">
        <v>2.6240000000000001</v>
      </c>
      <c r="S8209">
        <v>1</v>
      </c>
      <c r="T8209">
        <v>0.2</v>
      </c>
      <c r="U8209">
        <v>0.4264</v>
      </c>
    </row>
    <row r="8210" spans="1:21" x14ac:dyDescent="0.25">
      <c r="A8210">
        <v>8209</v>
      </c>
      <c r="B8210" t="s">
        <v>9900</v>
      </c>
      <c r="C8210" s="1">
        <v>42267</v>
      </c>
      <c r="D8210" s="1">
        <v>42271</v>
      </c>
      <c r="E8210" t="s">
        <v>49</v>
      </c>
      <c r="F8210" t="s">
        <v>8375</v>
      </c>
      <c r="G8210" t="s">
        <v>8376</v>
      </c>
      <c r="H8210" t="s">
        <v>25</v>
      </c>
      <c r="I8210" t="s">
        <v>26</v>
      </c>
      <c r="J8210" t="s">
        <v>5668</v>
      </c>
      <c r="K8210" t="s">
        <v>334</v>
      </c>
      <c r="L8210">
        <v>37211</v>
      </c>
      <c r="M8210" t="s">
        <v>29</v>
      </c>
      <c r="N8210" t="s">
        <v>2697</v>
      </c>
      <c r="O8210" t="s">
        <v>45</v>
      </c>
      <c r="P8210" t="s">
        <v>74</v>
      </c>
      <c r="Q8210" t="s">
        <v>2698</v>
      </c>
      <c r="R8210">
        <v>1369.7639999999999</v>
      </c>
      <c r="S8210">
        <v>6</v>
      </c>
      <c r="T8210">
        <v>0.7</v>
      </c>
      <c r="U8210">
        <v>-913.17600000000004</v>
      </c>
    </row>
    <row r="8211" spans="1:21" x14ac:dyDescent="0.25">
      <c r="A8211">
        <v>8210</v>
      </c>
      <c r="B8211" t="s">
        <v>9900</v>
      </c>
      <c r="C8211" s="1">
        <v>42267</v>
      </c>
      <c r="D8211" s="1">
        <v>42271</v>
      </c>
      <c r="E8211" t="s">
        <v>49</v>
      </c>
      <c r="F8211" t="s">
        <v>8375</v>
      </c>
      <c r="G8211" t="s">
        <v>8376</v>
      </c>
      <c r="H8211" t="s">
        <v>25</v>
      </c>
      <c r="I8211" t="s">
        <v>26</v>
      </c>
      <c r="J8211" t="s">
        <v>5668</v>
      </c>
      <c r="K8211" t="s">
        <v>334</v>
      </c>
      <c r="L8211">
        <v>37211</v>
      </c>
      <c r="M8211" t="s">
        <v>29</v>
      </c>
      <c r="N8211" t="s">
        <v>840</v>
      </c>
      <c r="O8211" t="s">
        <v>45</v>
      </c>
      <c r="P8211" t="s">
        <v>58</v>
      </c>
      <c r="Q8211" t="s">
        <v>841</v>
      </c>
      <c r="R8211">
        <v>294.36799999999999</v>
      </c>
      <c r="S8211">
        <v>4</v>
      </c>
      <c r="T8211">
        <v>0.2</v>
      </c>
      <c r="U8211">
        <v>-58.873600000000003</v>
      </c>
    </row>
    <row r="8212" spans="1:21" x14ac:dyDescent="0.25">
      <c r="A8212">
        <v>8211</v>
      </c>
      <c r="B8212" t="s">
        <v>9901</v>
      </c>
      <c r="C8212" s="1">
        <v>42985</v>
      </c>
      <c r="D8212" s="1">
        <v>42990</v>
      </c>
      <c r="E8212" t="s">
        <v>49</v>
      </c>
      <c r="F8212" t="s">
        <v>6240</v>
      </c>
      <c r="G8212" t="s">
        <v>6241</v>
      </c>
      <c r="H8212" t="s">
        <v>40</v>
      </c>
      <c r="I8212" t="s">
        <v>26</v>
      </c>
      <c r="J8212" t="s">
        <v>5668</v>
      </c>
      <c r="K8212" t="s">
        <v>334</v>
      </c>
      <c r="L8212">
        <v>37211</v>
      </c>
      <c r="M8212" t="s">
        <v>29</v>
      </c>
      <c r="N8212" t="s">
        <v>1841</v>
      </c>
      <c r="O8212" t="s">
        <v>45</v>
      </c>
      <c r="P8212" t="s">
        <v>77</v>
      </c>
      <c r="Q8212" t="s">
        <v>1842</v>
      </c>
      <c r="R8212">
        <v>81.567999999999998</v>
      </c>
      <c r="S8212">
        <v>2</v>
      </c>
      <c r="T8212">
        <v>0.2</v>
      </c>
      <c r="U8212">
        <v>7.1372</v>
      </c>
    </row>
    <row r="8213" spans="1:21" x14ac:dyDescent="0.25">
      <c r="A8213">
        <v>8212</v>
      </c>
      <c r="B8213" t="s">
        <v>9902</v>
      </c>
      <c r="C8213" s="1">
        <v>42681</v>
      </c>
      <c r="D8213" s="1">
        <v>42686</v>
      </c>
      <c r="E8213" t="s">
        <v>49</v>
      </c>
      <c r="F8213" t="s">
        <v>2229</v>
      </c>
      <c r="G8213" t="s">
        <v>2230</v>
      </c>
      <c r="H8213" t="s">
        <v>25</v>
      </c>
      <c r="I8213" t="s">
        <v>26</v>
      </c>
      <c r="J8213" t="s">
        <v>816</v>
      </c>
      <c r="K8213" t="s">
        <v>103</v>
      </c>
      <c r="L8213">
        <v>75220</v>
      </c>
      <c r="M8213" t="s">
        <v>104</v>
      </c>
      <c r="N8213" t="s">
        <v>9903</v>
      </c>
      <c r="O8213" t="s">
        <v>31</v>
      </c>
      <c r="P8213" t="s">
        <v>64</v>
      </c>
      <c r="Q8213" t="s">
        <v>9904</v>
      </c>
      <c r="R8213">
        <v>44.46</v>
      </c>
      <c r="S8213">
        <v>5</v>
      </c>
      <c r="T8213">
        <v>0.6</v>
      </c>
      <c r="U8213">
        <v>-17.783999999999999</v>
      </c>
    </row>
    <row r="8214" spans="1:21" x14ac:dyDescent="0.25">
      <c r="A8214">
        <v>8213</v>
      </c>
      <c r="B8214" t="s">
        <v>9902</v>
      </c>
      <c r="C8214" s="1">
        <v>42681</v>
      </c>
      <c r="D8214" s="1">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19.630500000000001</v>
      </c>
    </row>
    <row r="8215" spans="1:21" x14ac:dyDescent="0.25">
      <c r="A8215">
        <v>8214</v>
      </c>
      <c r="B8215" t="s">
        <v>9905</v>
      </c>
      <c r="C8215" s="1">
        <v>42272</v>
      </c>
      <c r="D8215" s="1">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6.3360000000000003</v>
      </c>
      <c r="S8215">
        <v>4</v>
      </c>
      <c r="T8215">
        <v>0.7</v>
      </c>
      <c r="U8215">
        <v>-4.6463999999999999</v>
      </c>
    </row>
    <row r="8216" spans="1:21" x14ac:dyDescent="0.25">
      <c r="A8216">
        <v>8215</v>
      </c>
      <c r="B8216" t="s">
        <v>9905</v>
      </c>
      <c r="C8216" s="1">
        <v>42272</v>
      </c>
      <c r="D8216" s="1">
        <v>42279</v>
      </c>
      <c r="E8216" t="s">
        <v>49</v>
      </c>
      <c r="F8216" t="s">
        <v>4244</v>
      </c>
      <c r="G8216" t="s">
        <v>4245</v>
      </c>
      <c r="H8216" t="s">
        <v>40</v>
      </c>
      <c r="I8216" t="s">
        <v>26</v>
      </c>
      <c r="J8216" t="s">
        <v>1187</v>
      </c>
      <c r="K8216" t="s">
        <v>334</v>
      </c>
      <c r="L8216">
        <v>37130</v>
      </c>
      <c r="M8216" t="s">
        <v>29</v>
      </c>
      <c r="N8216" t="s">
        <v>5810</v>
      </c>
      <c r="O8216" t="s">
        <v>45</v>
      </c>
      <c r="P8216" t="s">
        <v>89</v>
      </c>
      <c r="Q8216" t="s">
        <v>5811</v>
      </c>
      <c r="R8216">
        <v>10.48</v>
      </c>
      <c r="S8216">
        <v>1</v>
      </c>
      <c r="T8216">
        <v>0.2</v>
      </c>
      <c r="U8216">
        <v>3.7989999999999999</v>
      </c>
    </row>
    <row r="8217" spans="1:21" x14ac:dyDescent="0.25">
      <c r="A8217">
        <v>8216</v>
      </c>
      <c r="B8217" t="s">
        <v>9905</v>
      </c>
      <c r="C8217" s="1">
        <v>42272</v>
      </c>
      <c r="D8217" s="1">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2.4689999999999999</v>
      </c>
      <c r="S8217">
        <v>1</v>
      </c>
      <c r="T8217">
        <v>0.7</v>
      </c>
      <c r="U8217">
        <v>-1.8106</v>
      </c>
    </row>
    <row r="8218" spans="1:21" x14ac:dyDescent="0.25">
      <c r="A8218">
        <v>8217</v>
      </c>
      <c r="B8218" t="s">
        <v>9905</v>
      </c>
      <c r="C8218" s="1">
        <v>42272</v>
      </c>
      <c r="D8218" s="1">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3.2639999999999998</v>
      </c>
      <c r="S8218">
        <v>2</v>
      </c>
      <c r="T8218">
        <v>0.7</v>
      </c>
      <c r="U8218">
        <v>-2.2848000000000002</v>
      </c>
    </row>
    <row r="8219" spans="1:21" x14ac:dyDescent="0.25">
      <c r="A8219">
        <v>8218</v>
      </c>
      <c r="B8219" t="s">
        <v>9906</v>
      </c>
      <c r="C8219" s="1">
        <v>41915</v>
      </c>
      <c r="D8219" s="1">
        <v>41919</v>
      </c>
      <c r="E8219" t="s">
        <v>49</v>
      </c>
      <c r="F8219" t="s">
        <v>6699</v>
      </c>
      <c r="G8219" t="s">
        <v>6700</v>
      </c>
      <c r="H8219" t="s">
        <v>25</v>
      </c>
      <c r="I8219" t="s">
        <v>26</v>
      </c>
      <c r="J8219" t="s">
        <v>816</v>
      </c>
      <c r="K8219" t="s">
        <v>103</v>
      </c>
      <c r="L8219">
        <v>75217</v>
      </c>
      <c r="M8219" t="s">
        <v>104</v>
      </c>
      <c r="N8219" t="s">
        <v>4340</v>
      </c>
      <c r="O8219" t="s">
        <v>45</v>
      </c>
      <c r="P8219" t="s">
        <v>268</v>
      </c>
      <c r="Q8219" t="s">
        <v>4341</v>
      </c>
      <c r="R8219">
        <v>4.3440000000000003</v>
      </c>
      <c r="S8219">
        <v>3</v>
      </c>
      <c r="T8219">
        <v>0.2</v>
      </c>
      <c r="U8219">
        <v>0.86880000000000002</v>
      </c>
    </row>
    <row r="8220" spans="1:21" x14ac:dyDescent="0.25">
      <c r="A8220">
        <v>8219</v>
      </c>
      <c r="B8220" t="s">
        <v>9906</v>
      </c>
      <c r="C8220" s="1">
        <v>41915</v>
      </c>
      <c r="D8220" s="1">
        <v>41919</v>
      </c>
      <c r="E8220" t="s">
        <v>49</v>
      </c>
      <c r="F8220" t="s">
        <v>6699</v>
      </c>
      <c r="G8220" t="s">
        <v>6700</v>
      </c>
      <c r="H8220" t="s">
        <v>25</v>
      </c>
      <c r="I8220" t="s">
        <v>26</v>
      </c>
      <c r="J8220" t="s">
        <v>816</v>
      </c>
      <c r="K8220" t="s">
        <v>103</v>
      </c>
      <c r="L8220">
        <v>75217</v>
      </c>
      <c r="M8220" t="s">
        <v>104</v>
      </c>
      <c r="N8220" t="s">
        <v>4364</v>
      </c>
      <c r="O8220" t="s">
        <v>31</v>
      </c>
      <c r="P8220" t="s">
        <v>64</v>
      </c>
      <c r="Q8220" t="s">
        <v>4365</v>
      </c>
      <c r="R8220">
        <v>31.776</v>
      </c>
      <c r="S8220">
        <v>3</v>
      </c>
      <c r="T8220">
        <v>0.6</v>
      </c>
      <c r="U8220">
        <v>-19.0656</v>
      </c>
    </row>
    <row r="8221" spans="1:21" x14ac:dyDescent="0.25">
      <c r="A8221">
        <v>8220</v>
      </c>
      <c r="B8221" t="s">
        <v>9906</v>
      </c>
      <c r="C8221" s="1">
        <v>41915</v>
      </c>
      <c r="D8221" s="1">
        <v>41919</v>
      </c>
      <c r="E8221" t="s">
        <v>49</v>
      </c>
      <c r="F8221" t="s">
        <v>6699</v>
      </c>
      <c r="G8221" t="s">
        <v>6700</v>
      </c>
      <c r="H8221" t="s">
        <v>25</v>
      </c>
      <c r="I8221" t="s">
        <v>26</v>
      </c>
      <c r="J8221" t="s">
        <v>816</v>
      </c>
      <c r="K8221" t="s">
        <v>103</v>
      </c>
      <c r="L8221">
        <v>75217</v>
      </c>
      <c r="M8221" t="s">
        <v>104</v>
      </c>
      <c r="N8221" t="s">
        <v>2505</v>
      </c>
      <c r="O8221" t="s">
        <v>45</v>
      </c>
      <c r="P8221" t="s">
        <v>46</v>
      </c>
      <c r="Q8221" t="s">
        <v>2506</v>
      </c>
      <c r="R8221">
        <v>4.9279999999999999</v>
      </c>
      <c r="S8221">
        <v>2</v>
      </c>
      <c r="T8221">
        <v>0.2</v>
      </c>
      <c r="U8221">
        <v>1.7248000000000001</v>
      </c>
    </row>
    <row r="8222" spans="1:21" x14ac:dyDescent="0.25">
      <c r="A8222">
        <v>8221</v>
      </c>
      <c r="B8222" t="s">
        <v>9906</v>
      </c>
      <c r="C8222" s="1">
        <v>41915</v>
      </c>
      <c r="D8222" s="1">
        <v>41919</v>
      </c>
      <c r="E8222" t="s">
        <v>49</v>
      </c>
      <c r="F8222" t="s">
        <v>6699</v>
      </c>
      <c r="G8222" t="s">
        <v>6700</v>
      </c>
      <c r="H8222" t="s">
        <v>25</v>
      </c>
      <c r="I8222" t="s">
        <v>26</v>
      </c>
      <c r="J8222" t="s">
        <v>816</v>
      </c>
      <c r="K8222" t="s">
        <v>103</v>
      </c>
      <c r="L8222">
        <v>75217</v>
      </c>
      <c r="M8222" t="s">
        <v>104</v>
      </c>
      <c r="N8222" t="s">
        <v>445</v>
      </c>
      <c r="O8222" t="s">
        <v>45</v>
      </c>
      <c r="P8222" t="s">
        <v>74</v>
      </c>
      <c r="Q8222" t="s">
        <v>446</v>
      </c>
      <c r="R8222">
        <v>1.788</v>
      </c>
      <c r="S8222">
        <v>3</v>
      </c>
      <c r="T8222">
        <v>0.8</v>
      </c>
      <c r="U8222">
        <v>-3.0396000000000001</v>
      </c>
    </row>
    <row r="8223" spans="1:21" x14ac:dyDescent="0.25">
      <c r="A8223">
        <v>8222</v>
      </c>
      <c r="B8223" t="s">
        <v>9906</v>
      </c>
      <c r="C8223" s="1">
        <v>41915</v>
      </c>
      <c r="D8223" s="1">
        <v>41919</v>
      </c>
      <c r="E8223" t="s">
        <v>49</v>
      </c>
      <c r="F8223" t="s">
        <v>6699</v>
      </c>
      <c r="G8223" t="s">
        <v>6700</v>
      </c>
      <c r="H8223" t="s">
        <v>25</v>
      </c>
      <c r="I8223" t="s">
        <v>26</v>
      </c>
      <c r="J8223" t="s">
        <v>816</v>
      </c>
      <c r="K8223" t="s">
        <v>103</v>
      </c>
      <c r="L8223">
        <v>75217</v>
      </c>
      <c r="M8223" t="s">
        <v>104</v>
      </c>
      <c r="N8223" t="s">
        <v>9907</v>
      </c>
      <c r="O8223" t="s">
        <v>45</v>
      </c>
      <c r="P8223" t="s">
        <v>268</v>
      </c>
      <c r="Q8223" t="s">
        <v>9908</v>
      </c>
      <c r="R8223">
        <v>15.071999999999999</v>
      </c>
      <c r="S8223">
        <v>4</v>
      </c>
      <c r="T8223">
        <v>0.2</v>
      </c>
      <c r="U8223">
        <v>-3.7679999999999998</v>
      </c>
    </row>
    <row r="8224" spans="1:21" x14ac:dyDescent="0.25">
      <c r="A8224">
        <v>8223</v>
      </c>
      <c r="B8224" t="s">
        <v>9909</v>
      </c>
      <c r="C8224" s="1">
        <v>41688</v>
      </c>
      <c r="D8224" s="1">
        <v>41694</v>
      </c>
      <c r="E8224" t="s">
        <v>49</v>
      </c>
      <c r="F8224" t="s">
        <v>7906</v>
      </c>
      <c r="G8224" t="s">
        <v>7907</v>
      </c>
      <c r="H8224" t="s">
        <v>25</v>
      </c>
      <c r="I8224" t="s">
        <v>26</v>
      </c>
      <c r="J8224" t="s">
        <v>1129</v>
      </c>
      <c r="K8224" t="s">
        <v>103</v>
      </c>
      <c r="L8224">
        <v>76017</v>
      </c>
      <c r="M8224" t="s">
        <v>104</v>
      </c>
      <c r="N8224" t="s">
        <v>6766</v>
      </c>
      <c r="O8224" t="s">
        <v>45</v>
      </c>
      <c r="P8224" t="s">
        <v>58</v>
      </c>
      <c r="Q8224" t="s">
        <v>6767</v>
      </c>
      <c r="R8224">
        <v>12.624000000000001</v>
      </c>
      <c r="S8224">
        <v>2</v>
      </c>
      <c r="T8224">
        <v>0.2</v>
      </c>
      <c r="U8224">
        <v>-2.5247999999999999</v>
      </c>
    </row>
    <row r="8225" spans="1:21" x14ac:dyDescent="0.25">
      <c r="A8225">
        <v>8224</v>
      </c>
      <c r="B8225" t="s">
        <v>9910</v>
      </c>
      <c r="C8225" s="1">
        <v>42533</v>
      </c>
      <c r="D8225" s="1">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83.646000000000001</v>
      </c>
    </row>
    <row r="8226" spans="1:21" x14ac:dyDescent="0.25">
      <c r="A8226">
        <v>8225</v>
      </c>
      <c r="B8226" t="s">
        <v>9910</v>
      </c>
      <c r="C8226" s="1">
        <v>42533</v>
      </c>
      <c r="D8226" s="1">
        <v>42537</v>
      </c>
      <c r="E8226" t="s">
        <v>49</v>
      </c>
      <c r="F8226" t="s">
        <v>896</v>
      </c>
      <c r="G8226" t="s">
        <v>897</v>
      </c>
      <c r="H8226" t="s">
        <v>40</v>
      </c>
      <c r="I8226" t="s">
        <v>26</v>
      </c>
      <c r="J8226" t="s">
        <v>602</v>
      </c>
      <c r="K8226" t="s">
        <v>42</v>
      </c>
      <c r="L8226">
        <v>91104</v>
      </c>
      <c r="M8226" t="s">
        <v>43</v>
      </c>
      <c r="N8226" t="s">
        <v>5994</v>
      </c>
      <c r="O8226" t="s">
        <v>45</v>
      </c>
      <c r="P8226" t="s">
        <v>89</v>
      </c>
      <c r="Q8226" t="s">
        <v>5995</v>
      </c>
      <c r="R8226">
        <v>12.96</v>
      </c>
      <c r="S8226">
        <v>2</v>
      </c>
      <c r="T8226">
        <v>0</v>
      </c>
      <c r="U8226">
        <v>6.2207999999999997</v>
      </c>
    </row>
    <row r="8227" spans="1:21" x14ac:dyDescent="0.25">
      <c r="A8227">
        <v>8226</v>
      </c>
      <c r="B8227" t="s">
        <v>9911</v>
      </c>
      <c r="C8227" s="1">
        <v>43040</v>
      </c>
      <c r="D8227" s="1">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91.055999999999997</v>
      </c>
    </row>
    <row r="8228" spans="1:21" x14ac:dyDescent="0.25">
      <c r="A8228">
        <v>8227</v>
      </c>
      <c r="B8228" t="s">
        <v>9911</v>
      </c>
      <c r="C8228" s="1">
        <v>43040</v>
      </c>
      <c r="D8228" s="1">
        <v>43043</v>
      </c>
      <c r="E8228" t="s">
        <v>22</v>
      </c>
      <c r="F8228" t="s">
        <v>143</v>
      </c>
      <c r="G8228" t="s">
        <v>144</v>
      </c>
      <c r="H8228" t="s">
        <v>25</v>
      </c>
      <c r="I8228" t="s">
        <v>26</v>
      </c>
      <c r="J8228" t="s">
        <v>4104</v>
      </c>
      <c r="K8228" t="s">
        <v>1247</v>
      </c>
      <c r="L8228">
        <v>2149</v>
      </c>
      <c r="M8228" t="s">
        <v>147</v>
      </c>
      <c r="N8228" t="s">
        <v>6543</v>
      </c>
      <c r="O8228" t="s">
        <v>45</v>
      </c>
      <c r="P8228" t="s">
        <v>89</v>
      </c>
      <c r="Q8228" t="s">
        <v>6544</v>
      </c>
      <c r="R8228">
        <v>40.99</v>
      </c>
      <c r="S8228">
        <v>1</v>
      </c>
      <c r="T8228">
        <v>0</v>
      </c>
      <c r="U8228">
        <v>20.085100000000001</v>
      </c>
    </row>
    <row r="8229" spans="1:21" x14ac:dyDescent="0.25">
      <c r="A8229">
        <v>8228</v>
      </c>
      <c r="B8229" t="s">
        <v>9912</v>
      </c>
      <c r="C8229" s="1">
        <v>42464</v>
      </c>
      <c r="D8229" s="1">
        <v>42468</v>
      </c>
      <c r="E8229" t="s">
        <v>22</v>
      </c>
      <c r="F8229" t="s">
        <v>5327</v>
      </c>
      <c r="G8229" t="s">
        <v>5328</v>
      </c>
      <c r="H8229" t="s">
        <v>101</v>
      </c>
      <c r="I8229" t="s">
        <v>26</v>
      </c>
      <c r="J8229" t="s">
        <v>275</v>
      </c>
      <c r="K8229" t="s">
        <v>266</v>
      </c>
      <c r="L8229">
        <v>12180</v>
      </c>
      <c r="M8229" t="s">
        <v>147</v>
      </c>
      <c r="N8229" t="s">
        <v>1862</v>
      </c>
      <c r="O8229" t="s">
        <v>31</v>
      </c>
      <c r="P8229" t="s">
        <v>64</v>
      </c>
      <c r="Q8229" t="s">
        <v>1863</v>
      </c>
      <c r="R8229">
        <v>82.64</v>
      </c>
      <c r="S8229">
        <v>2</v>
      </c>
      <c r="T8229">
        <v>0</v>
      </c>
      <c r="U8229">
        <v>7.4375999999999998</v>
      </c>
    </row>
    <row r="8230" spans="1:21" x14ac:dyDescent="0.25">
      <c r="A8230">
        <v>8229</v>
      </c>
      <c r="B8230" t="s">
        <v>9912</v>
      </c>
      <c r="C8230" s="1">
        <v>42464</v>
      </c>
      <c r="D8230" s="1">
        <v>42468</v>
      </c>
      <c r="E8230" t="s">
        <v>22</v>
      </c>
      <c r="F8230" t="s">
        <v>5327</v>
      </c>
      <c r="G8230" t="s">
        <v>5328</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x14ac:dyDescent="0.25">
      <c r="A8231">
        <v>8230</v>
      </c>
      <c r="B8231" t="s">
        <v>9912</v>
      </c>
      <c r="C8231" s="1">
        <v>42464</v>
      </c>
      <c r="D8231" s="1">
        <v>42468</v>
      </c>
      <c r="E8231" t="s">
        <v>22</v>
      </c>
      <c r="F8231" t="s">
        <v>5327</v>
      </c>
      <c r="G8231" t="s">
        <v>5328</v>
      </c>
      <c r="H8231" t="s">
        <v>101</v>
      </c>
      <c r="I8231" t="s">
        <v>26</v>
      </c>
      <c r="J8231" t="s">
        <v>275</v>
      </c>
      <c r="K8231" t="s">
        <v>266</v>
      </c>
      <c r="L8231">
        <v>12180</v>
      </c>
      <c r="M8231" t="s">
        <v>147</v>
      </c>
      <c r="N8231" t="s">
        <v>4003</v>
      </c>
      <c r="O8231" t="s">
        <v>70</v>
      </c>
      <c r="P8231" t="s">
        <v>160</v>
      </c>
      <c r="Q8231" t="s">
        <v>4004</v>
      </c>
      <c r="R8231">
        <v>89.97</v>
      </c>
      <c r="S8231">
        <v>3</v>
      </c>
      <c r="T8231">
        <v>0</v>
      </c>
      <c r="U8231">
        <v>37.787399999999998</v>
      </c>
    </row>
    <row r="8232" spans="1:21" x14ac:dyDescent="0.25">
      <c r="A8232">
        <v>8231</v>
      </c>
      <c r="B8232" t="s">
        <v>9913</v>
      </c>
      <c r="C8232" s="1">
        <v>42551</v>
      </c>
      <c r="D8232" s="1">
        <v>42553</v>
      </c>
      <c r="E8232" t="s">
        <v>22</v>
      </c>
      <c r="F8232" t="s">
        <v>535</v>
      </c>
      <c r="G8232" t="s">
        <v>536</v>
      </c>
      <c r="H8232" t="s">
        <v>25</v>
      </c>
      <c r="I8232" t="s">
        <v>26</v>
      </c>
      <c r="J8232" t="s">
        <v>7497</v>
      </c>
      <c r="K8232" t="s">
        <v>1274</v>
      </c>
      <c r="L8232">
        <v>30328</v>
      </c>
      <c r="M8232" t="s">
        <v>29</v>
      </c>
      <c r="N8232" t="s">
        <v>1460</v>
      </c>
      <c r="O8232" t="s">
        <v>45</v>
      </c>
      <c r="P8232" t="s">
        <v>67</v>
      </c>
      <c r="Q8232" t="s">
        <v>1461</v>
      </c>
      <c r="R8232">
        <v>35.97</v>
      </c>
      <c r="S8232">
        <v>3</v>
      </c>
      <c r="T8232">
        <v>0</v>
      </c>
      <c r="U8232">
        <v>9.7119</v>
      </c>
    </row>
    <row r="8233" spans="1:21" x14ac:dyDescent="0.25">
      <c r="A8233">
        <v>8232</v>
      </c>
      <c r="B8233" t="s">
        <v>9913</v>
      </c>
      <c r="C8233" s="1">
        <v>42551</v>
      </c>
      <c r="D8233" s="1">
        <v>42553</v>
      </c>
      <c r="E8233" t="s">
        <v>22</v>
      </c>
      <c r="F8233" t="s">
        <v>535</v>
      </c>
      <c r="G8233" t="s">
        <v>536</v>
      </c>
      <c r="H8233" t="s">
        <v>25</v>
      </c>
      <c r="I8233" t="s">
        <v>26</v>
      </c>
      <c r="J8233" t="s">
        <v>7497</v>
      </c>
      <c r="K8233" t="s">
        <v>1274</v>
      </c>
      <c r="L8233">
        <v>30328</v>
      </c>
      <c r="M8233" t="s">
        <v>29</v>
      </c>
      <c r="N8233" t="s">
        <v>853</v>
      </c>
      <c r="O8233" t="s">
        <v>31</v>
      </c>
      <c r="P8233" t="s">
        <v>32</v>
      </c>
      <c r="Q8233" t="s">
        <v>854</v>
      </c>
      <c r="R8233">
        <v>1266.8599999999999</v>
      </c>
      <c r="S8233">
        <v>7</v>
      </c>
      <c r="T8233">
        <v>0</v>
      </c>
      <c r="U8233">
        <v>291.37779999999998</v>
      </c>
    </row>
    <row r="8234" spans="1:21" x14ac:dyDescent="0.25">
      <c r="A8234">
        <v>8233</v>
      </c>
      <c r="B8234" t="s">
        <v>9914</v>
      </c>
      <c r="C8234" s="1">
        <v>41904</v>
      </c>
      <c r="D8234" s="1">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x14ac:dyDescent="0.25">
      <c r="A8235">
        <v>8234</v>
      </c>
      <c r="B8235" t="s">
        <v>9914</v>
      </c>
      <c r="C8235" s="1">
        <v>41904</v>
      </c>
      <c r="D8235" s="1">
        <v>41910</v>
      </c>
      <c r="E8235" t="s">
        <v>49</v>
      </c>
      <c r="F8235" t="s">
        <v>2819</v>
      </c>
      <c r="G8235" t="s">
        <v>2820</v>
      </c>
      <c r="H8235" t="s">
        <v>25</v>
      </c>
      <c r="I8235" t="s">
        <v>26</v>
      </c>
      <c r="J8235" t="s">
        <v>630</v>
      </c>
      <c r="K8235" t="s">
        <v>42</v>
      </c>
      <c r="L8235">
        <v>95123</v>
      </c>
      <c r="M8235" t="s">
        <v>43</v>
      </c>
      <c r="N8235" t="s">
        <v>6453</v>
      </c>
      <c r="O8235" t="s">
        <v>45</v>
      </c>
      <c r="P8235" t="s">
        <v>58</v>
      </c>
      <c r="Q8235" t="s">
        <v>6454</v>
      </c>
      <c r="R8235">
        <v>40.68</v>
      </c>
      <c r="S8235">
        <v>2</v>
      </c>
      <c r="T8235">
        <v>0</v>
      </c>
      <c r="U8235">
        <v>0.40679999999999999</v>
      </c>
    </row>
    <row r="8236" spans="1:21" x14ac:dyDescent="0.25">
      <c r="A8236">
        <v>8235</v>
      </c>
      <c r="B8236" t="s">
        <v>9915</v>
      </c>
      <c r="C8236" s="1">
        <v>42856</v>
      </c>
      <c r="D8236" s="1">
        <v>42861</v>
      </c>
      <c r="E8236" t="s">
        <v>49</v>
      </c>
      <c r="F8236" t="s">
        <v>1457</v>
      </c>
      <c r="G8236" t="s">
        <v>1458</v>
      </c>
      <c r="H8236" t="s">
        <v>25</v>
      </c>
      <c r="I8236" t="s">
        <v>26</v>
      </c>
      <c r="J8236" t="s">
        <v>1525</v>
      </c>
      <c r="K8236" t="s">
        <v>53</v>
      </c>
      <c r="L8236">
        <v>32216</v>
      </c>
      <c r="M8236" t="s">
        <v>29</v>
      </c>
      <c r="N8236" t="s">
        <v>7768</v>
      </c>
      <c r="O8236" t="s">
        <v>45</v>
      </c>
      <c r="P8236" t="s">
        <v>578</v>
      </c>
      <c r="Q8236" t="s">
        <v>7769</v>
      </c>
      <c r="R8236">
        <v>3.3279999999999998</v>
      </c>
      <c r="S8236">
        <v>2</v>
      </c>
      <c r="T8236">
        <v>0.2</v>
      </c>
      <c r="U8236">
        <v>0.41599999999999998</v>
      </c>
    </row>
    <row r="8237" spans="1:21" x14ac:dyDescent="0.25">
      <c r="A8237">
        <v>8236</v>
      </c>
      <c r="B8237" t="s">
        <v>9915</v>
      </c>
      <c r="C8237" s="1">
        <v>42856</v>
      </c>
      <c r="D8237" s="1">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933.26199999999994</v>
      </c>
      <c r="S8237">
        <v>4</v>
      </c>
      <c r="T8237">
        <v>0.45</v>
      </c>
      <c r="U8237">
        <v>-458.14679999999998</v>
      </c>
    </row>
    <row r="8238" spans="1:21" x14ac:dyDescent="0.25">
      <c r="A8238">
        <v>8237</v>
      </c>
      <c r="B8238" t="s">
        <v>9915</v>
      </c>
      <c r="C8238" s="1">
        <v>42856</v>
      </c>
      <c r="D8238" s="1">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row>
    <row r="8239" spans="1:21" x14ac:dyDescent="0.25">
      <c r="A8239">
        <v>8238</v>
      </c>
      <c r="B8239" t="s">
        <v>9916</v>
      </c>
      <c r="C8239" s="1">
        <v>43028</v>
      </c>
      <c r="D8239" s="1">
        <v>43028</v>
      </c>
      <c r="E8239" t="s">
        <v>1292</v>
      </c>
      <c r="F8239" t="s">
        <v>6382</v>
      </c>
      <c r="G8239" t="s">
        <v>6383</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-0.77480000000000004</v>
      </c>
    </row>
    <row r="8240" spans="1:21" x14ac:dyDescent="0.25">
      <c r="A8240">
        <v>8239</v>
      </c>
      <c r="B8240" t="s">
        <v>9916</v>
      </c>
      <c r="C8240" s="1">
        <v>43028</v>
      </c>
      <c r="D8240" s="1">
        <v>43028</v>
      </c>
      <c r="E8240" t="s">
        <v>1292</v>
      </c>
      <c r="F8240" t="s">
        <v>6382</v>
      </c>
      <c r="G8240" t="s">
        <v>6383</v>
      </c>
      <c r="H8240" t="s">
        <v>25</v>
      </c>
      <c r="I8240" t="s">
        <v>26</v>
      </c>
      <c r="J8240" t="s">
        <v>1525</v>
      </c>
      <c r="K8240" t="s">
        <v>53</v>
      </c>
      <c r="L8240">
        <v>32216</v>
      </c>
      <c r="M8240" t="s">
        <v>29</v>
      </c>
      <c r="N8240" t="s">
        <v>5354</v>
      </c>
      <c r="O8240" t="s">
        <v>45</v>
      </c>
      <c r="P8240" t="s">
        <v>89</v>
      </c>
      <c r="Q8240" t="s">
        <v>5355</v>
      </c>
      <c r="R8240">
        <v>6.6719999999999997</v>
      </c>
      <c r="S8240">
        <v>1</v>
      </c>
      <c r="T8240">
        <v>0.2</v>
      </c>
      <c r="U8240">
        <v>2.5019999999999998</v>
      </c>
    </row>
    <row r="8241" spans="1:21" x14ac:dyDescent="0.25">
      <c r="A8241">
        <v>8240</v>
      </c>
      <c r="B8241" t="s">
        <v>9916</v>
      </c>
      <c r="C8241" s="1">
        <v>43028</v>
      </c>
      <c r="D8241" s="1">
        <v>43028</v>
      </c>
      <c r="E8241" t="s">
        <v>1292</v>
      </c>
      <c r="F8241" t="s">
        <v>6382</v>
      </c>
      <c r="G8241" t="s">
        <v>6383</v>
      </c>
      <c r="H8241" t="s">
        <v>25</v>
      </c>
      <c r="I8241" t="s">
        <v>26</v>
      </c>
      <c r="J8241" t="s">
        <v>1525</v>
      </c>
      <c r="K8241" t="s">
        <v>53</v>
      </c>
      <c r="L8241">
        <v>32216</v>
      </c>
      <c r="M8241" t="s">
        <v>29</v>
      </c>
      <c r="N8241" t="s">
        <v>4231</v>
      </c>
      <c r="O8241" t="s">
        <v>45</v>
      </c>
      <c r="P8241" t="s">
        <v>67</v>
      </c>
      <c r="Q8241" t="s">
        <v>4232</v>
      </c>
      <c r="R8241">
        <v>4.4480000000000004</v>
      </c>
      <c r="S8241">
        <v>2</v>
      </c>
      <c r="T8241">
        <v>0.2</v>
      </c>
      <c r="U8241">
        <v>1.1120000000000001</v>
      </c>
    </row>
    <row r="8242" spans="1:21" x14ac:dyDescent="0.25">
      <c r="A8242">
        <v>8241</v>
      </c>
      <c r="B8242" t="s">
        <v>9916</v>
      </c>
      <c r="C8242" s="1">
        <v>43028</v>
      </c>
      <c r="D8242" s="1">
        <v>43028</v>
      </c>
      <c r="E8242" t="s">
        <v>1292</v>
      </c>
      <c r="F8242" t="s">
        <v>6382</v>
      </c>
      <c r="G8242" t="s">
        <v>6383</v>
      </c>
      <c r="H8242" t="s">
        <v>25</v>
      </c>
      <c r="I8242" t="s">
        <v>26</v>
      </c>
      <c r="J8242" t="s">
        <v>1525</v>
      </c>
      <c r="K8242" t="s">
        <v>53</v>
      </c>
      <c r="L8242">
        <v>32216</v>
      </c>
      <c r="M8242" t="s">
        <v>29</v>
      </c>
      <c r="N8242" t="s">
        <v>7414</v>
      </c>
      <c r="O8242" t="s">
        <v>31</v>
      </c>
      <c r="P8242" t="s">
        <v>64</v>
      </c>
      <c r="Q8242" t="s">
        <v>7415</v>
      </c>
      <c r="R8242">
        <v>43.936</v>
      </c>
      <c r="S8242">
        <v>4</v>
      </c>
      <c r="T8242">
        <v>0.2</v>
      </c>
      <c r="U8242">
        <v>6.0411999999999999</v>
      </c>
    </row>
    <row r="8243" spans="1:21" x14ac:dyDescent="0.25">
      <c r="A8243">
        <v>8242</v>
      </c>
      <c r="B8243" t="s">
        <v>9917</v>
      </c>
      <c r="C8243" s="1">
        <v>41883</v>
      </c>
      <c r="D8243" s="1">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1" x14ac:dyDescent="0.25">
      <c r="A8244">
        <v>8243</v>
      </c>
      <c r="B8244" t="s">
        <v>9917</v>
      </c>
      <c r="C8244" s="1">
        <v>41883</v>
      </c>
      <c r="D8244" s="1">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v>
      </c>
    </row>
    <row r="8245" spans="1:21" x14ac:dyDescent="0.25">
      <c r="A8245">
        <v>8244</v>
      </c>
      <c r="B8245" t="s">
        <v>9918</v>
      </c>
      <c r="C8245" s="1">
        <v>41863</v>
      </c>
      <c r="D8245" s="1">
        <v>41867</v>
      </c>
      <c r="E8245" t="s">
        <v>49</v>
      </c>
      <c r="F8245" t="s">
        <v>5016</v>
      </c>
      <c r="G8245" t="s">
        <v>5017</v>
      </c>
      <c r="H8245" t="s">
        <v>25</v>
      </c>
      <c r="I8245" t="s">
        <v>26</v>
      </c>
      <c r="J8245" t="s">
        <v>126</v>
      </c>
      <c r="K8245" t="s">
        <v>42</v>
      </c>
      <c r="L8245">
        <v>94122</v>
      </c>
      <c r="M8245" t="s">
        <v>43</v>
      </c>
      <c r="N8245" t="s">
        <v>5897</v>
      </c>
      <c r="O8245" t="s">
        <v>70</v>
      </c>
      <c r="P8245" t="s">
        <v>71</v>
      </c>
      <c r="Q8245" t="s">
        <v>5898</v>
      </c>
      <c r="R8245">
        <v>806.33600000000001</v>
      </c>
      <c r="S8245">
        <v>8</v>
      </c>
      <c r="T8245">
        <v>0.2</v>
      </c>
      <c r="U8245">
        <v>50.396000000000001</v>
      </c>
    </row>
    <row r="8246" spans="1:21" x14ac:dyDescent="0.25">
      <c r="A8246">
        <v>8245</v>
      </c>
      <c r="B8246" t="s">
        <v>9918</v>
      </c>
      <c r="C8246" s="1">
        <v>41863</v>
      </c>
      <c r="D8246" s="1">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v>
      </c>
    </row>
    <row r="8247" spans="1:21" x14ac:dyDescent="0.25">
      <c r="A8247">
        <v>8246</v>
      </c>
      <c r="B8247" t="s">
        <v>9919</v>
      </c>
      <c r="C8247" s="1">
        <v>41870</v>
      </c>
      <c r="D8247" s="1">
        <v>41874</v>
      </c>
      <c r="E8247" t="s">
        <v>49</v>
      </c>
      <c r="F8247" t="s">
        <v>7361</v>
      </c>
      <c r="G8247" t="s">
        <v>7362</v>
      </c>
      <c r="H8247" t="s">
        <v>40</v>
      </c>
      <c r="I8247" t="s">
        <v>26</v>
      </c>
      <c r="J8247" t="s">
        <v>496</v>
      </c>
      <c r="K8247" t="s">
        <v>1274</v>
      </c>
      <c r="L8247">
        <v>31907</v>
      </c>
      <c r="M8247" t="s">
        <v>29</v>
      </c>
      <c r="N8247" t="s">
        <v>685</v>
      </c>
      <c r="O8247" t="s">
        <v>45</v>
      </c>
      <c r="P8247" t="s">
        <v>58</v>
      </c>
      <c r="Q8247" t="s">
        <v>686</v>
      </c>
      <c r="R8247">
        <v>344.91</v>
      </c>
      <c r="S8247">
        <v>3</v>
      </c>
      <c r="T8247">
        <v>0</v>
      </c>
      <c r="U8247">
        <v>10.347300000000001</v>
      </c>
    </row>
    <row r="8248" spans="1:21" x14ac:dyDescent="0.25">
      <c r="A8248">
        <v>8247</v>
      </c>
      <c r="B8248" t="s">
        <v>9920</v>
      </c>
      <c r="C8248" s="1">
        <v>42134</v>
      </c>
      <c r="D8248" s="1">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70.97</v>
      </c>
      <c r="S8248">
        <v>5</v>
      </c>
      <c r="T8248">
        <v>0.8</v>
      </c>
      <c r="U8248">
        <v>-191.619</v>
      </c>
    </row>
    <row r="8249" spans="1:21" x14ac:dyDescent="0.25">
      <c r="A8249">
        <v>8248</v>
      </c>
      <c r="B8249" t="s">
        <v>9920</v>
      </c>
      <c r="C8249" s="1">
        <v>42134</v>
      </c>
      <c r="D8249" s="1">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3.6783999999999999</v>
      </c>
    </row>
    <row r="8250" spans="1:21" x14ac:dyDescent="0.25">
      <c r="A8250">
        <v>8249</v>
      </c>
      <c r="B8250" t="s">
        <v>9921</v>
      </c>
      <c r="C8250" s="1">
        <v>42500</v>
      </c>
      <c r="D8250" s="1">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743.98800000000006</v>
      </c>
      <c r="S8250">
        <v>2</v>
      </c>
      <c r="T8250">
        <v>0.4</v>
      </c>
      <c r="U8250">
        <v>-123.998</v>
      </c>
    </row>
    <row r="8251" spans="1:21" x14ac:dyDescent="0.25">
      <c r="A8251">
        <v>8250</v>
      </c>
      <c r="B8251" t="s">
        <v>9922</v>
      </c>
      <c r="C8251" s="1">
        <v>42068</v>
      </c>
      <c r="D8251" s="1">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11.212</v>
      </c>
      <c r="S8251">
        <v>2</v>
      </c>
      <c r="T8251">
        <v>0.8</v>
      </c>
      <c r="U8251">
        <v>-16.818000000000001</v>
      </c>
    </row>
    <row r="8252" spans="1:21" x14ac:dyDescent="0.25">
      <c r="A8252">
        <v>8251</v>
      </c>
      <c r="B8252" t="s">
        <v>9922</v>
      </c>
      <c r="C8252" s="1">
        <v>42068</v>
      </c>
      <c r="D8252" s="1">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-1.8848</v>
      </c>
    </row>
    <row r="8253" spans="1:21" x14ac:dyDescent="0.25">
      <c r="A8253">
        <v>8252</v>
      </c>
      <c r="B8253" t="s">
        <v>9922</v>
      </c>
      <c r="C8253" s="1">
        <v>42068</v>
      </c>
      <c r="D8253" s="1">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180.98</v>
      </c>
      <c r="S8253">
        <v>5</v>
      </c>
      <c r="T8253">
        <v>0.8</v>
      </c>
      <c r="U8253">
        <v>-470.548</v>
      </c>
    </row>
    <row r="8254" spans="1:21" x14ac:dyDescent="0.25">
      <c r="A8254">
        <v>8253</v>
      </c>
      <c r="B8254" t="s">
        <v>9922</v>
      </c>
      <c r="C8254" s="1">
        <v>42068</v>
      </c>
      <c r="D8254" s="1">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6.0415999999999999</v>
      </c>
    </row>
    <row r="8255" spans="1:21" x14ac:dyDescent="0.25">
      <c r="A8255">
        <v>8254</v>
      </c>
      <c r="B8255" t="s">
        <v>9923</v>
      </c>
      <c r="C8255" s="1">
        <v>42959</v>
      </c>
      <c r="D8255" s="1">
        <v>42966</v>
      </c>
      <c r="E8255" t="s">
        <v>49</v>
      </c>
      <c r="F8255" t="s">
        <v>7138</v>
      </c>
      <c r="G8255" t="s">
        <v>7139</v>
      </c>
      <c r="H8255" t="s">
        <v>25</v>
      </c>
      <c r="I8255" t="s">
        <v>26</v>
      </c>
      <c r="J8255" t="s">
        <v>94</v>
      </c>
      <c r="K8255" t="s">
        <v>95</v>
      </c>
      <c r="L8255">
        <v>98103</v>
      </c>
      <c r="M8255" t="s">
        <v>43</v>
      </c>
      <c r="N8255" t="s">
        <v>5433</v>
      </c>
      <c r="O8255" t="s">
        <v>70</v>
      </c>
      <c r="P8255" t="s">
        <v>1218</v>
      </c>
      <c r="Q8255" t="s">
        <v>5434</v>
      </c>
      <c r="R8255">
        <v>299.99</v>
      </c>
      <c r="S8255">
        <v>1</v>
      </c>
      <c r="T8255">
        <v>0</v>
      </c>
      <c r="U8255">
        <v>89.997</v>
      </c>
    </row>
    <row r="8256" spans="1:21" x14ac:dyDescent="0.25">
      <c r="A8256">
        <v>8255</v>
      </c>
      <c r="B8256" t="s">
        <v>9923</v>
      </c>
      <c r="C8256" s="1">
        <v>42959</v>
      </c>
      <c r="D8256" s="1">
        <v>42966</v>
      </c>
      <c r="E8256" t="s">
        <v>49</v>
      </c>
      <c r="F8256" t="s">
        <v>7138</v>
      </c>
      <c r="G8256" t="s">
        <v>7139</v>
      </c>
      <c r="H8256" t="s">
        <v>25</v>
      </c>
      <c r="I8256" t="s">
        <v>26</v>
      </c>
      <c r="J8256" t="s">
        <v>94</v>
      </c>
      <c r="K8256" t="s">
        <v>95</v>
      </c>
      <c r="L8256">
        <v>98103</v>
      </c>
      <c r="M8256" t="s">
        <v>43</v>
      </c>
      <c r="N8256" t="s">
        <v>7647</v>
      </c>
      <c r="O8256" t="s">
        <v>45</v>
      </c>
      <c r="P8256" t="s">
        <v>89</v>
      </c>
      <c r="Q8256" t="s">
        <v>7648</v>
      </c>
      <c r="R8256">
        <v>192.16</v>
      </c>
      <c r="S8256">
        <v>4</v>
      </c>
      <c r="T8256">
        <v>0</v>
      </c>
      <c r="U8256">
        <v>92.236800000000002</v>
      </c>
    </row>
    <row r="8257" spans="1:21" x14ac:dyDescent="0.25">
      <c r="A8257">
        <v>8256</v>
      </c>
      <c r="B8257" t="s">
        <v>9923</v>
      </c>
      <c r="C8257" s="1">
        <v>42959</v>
      </c>
      <c r="D8257" s="1">
        <v>42966</v>
      </c>
      <c r="E8257" t="s">
        <v>49</v>
      </c>
      <c r="F8257" t="s">
        <v>7138</v>
      </c>
      <c r="G8257" t="s">
        <v>7139</v>
      </c>
      <c r="H8257" t="s">
        <v>25</v>
      </c>
      <c r="I8257" t="s">
        <v>26</v>
      </c>
      <c r="J8257" t="s">
        <v>94</v>
      </c>
      <c r="K8257" t="s">
        <v>95</v>
      </c>
      <c r="L8257">
        <v>98103</v>
      </c>
      <c r="M8257" t="s">
        <v>43</v>
      </c>
      <c r="N8257" t="s">
        <v>2053</v>
      </c>
      <c r="O8257" t="s">
        <v>70</v>
      </c>
      <c r="P8257" t="s">
        <v>71</v>
      </c>
      <c r="Q8257" t="s">
        <v>2054</v>
      </c>
      <c r="R8257">
        <v>242.624</v>
      </c>
      <c r="S8257">
        <v>8</v>
      </c>
      <c r="T8257">
        <v>0.2</v>
      </c>
      <c r="U8257">
        <v>27.295200000000001</v>
      </c>
    </row>
    <row r="8258" spans="1:21" x14ac:dyDescent="0.25">
      <c r="A8258">
        <v>8257</v>
      </c>
      <c r="B8258" t="s">
        <v>9923</v>
      </c>
      <c r="C8258" s="1">
        <v>42959</v>
      </c>
      <c r="D8258" s="1">
        <v>42966</v>
      </c>
      <c r="E8258" t="s">
        <v>49</v>
      </c>
      <c r="F8258" t="s">
        <v>7138</v>
      </c>
      <c r="G8258" t="s">
        <v>7139</v>
      </c>
      <c r="H8258" t="s">
        <v>25</v>
      </c>
      <c r="I8258" t="s">
        <v>26</v>
      </c>
      <c r="J8258" t="s">
        <v>94</v>
      </c>
      <c r="K8258" t="s">
        <v>95</v>
      </c>
      <c r="L8258">
        <v>98103</v>
      </c>
      <c r="M8258" t="s">
        <v>43</v>
      </c>
      <c r="N8258" t="s">
        <v>955</v>
      </c>
      <c r="O8258" t="s">
        <v>45</v>
      </c>
      <c r="P8258" t="s">
        <v>58</v>
      </c>
      <c r="Q8258" t="s">
        <v>1745</v>
      </c>
      <c r="R8258">
        <v>46.74</v>
      </c>
      <c r="S8258">
        <v>3</v>
      </c>
      <c r="T8258">
        <v>0</v>
      </c>
      <c r="U8258">
        <v>11.685</v>
      </c>
    </row>
    <row r="8259" spans="1:21" x14ac:dyDescent="0.25">
      <c r="A8259">
        <v>8258</v>
      </c>
      <c r="B8259" t="s">
        <v>9923</v>
      </c>
      <c r="C8259" s="1">
        <v>42959</v>
      </c>
      <c r="D8259" s="1">
        <v>42966</v>
      </c>
      <c r="E8259" t="s">
        <v>49</v>
      </c>
      <c r="F8259" t="s">
        <v>7138</v>
      </c>
      <c r="G8259" t="s">
        <v>7139</v>
      </c>
      <c r="H8259" t="s">
        <v>25</v>
      </c>
      <c r="I8259" t="s">
        <v>26</v>
      </c>
      <c r="J8259" t="s">
        <v>94</v>
      </c>
      <c r="K8259" t="s">
        <v>95</v>
      </c>
      <c r="L8259">
        <v>98103</v>
      </c>
      <c r="M8259" t="s">
        <v>43</v>
      </c>
      <c r="N8259" t="s">
        <v>6284</v>
      </c>
      <c r="O8259" t="s">
        <v>70</v>
      </c>
      <c r="P8259" t="s">
        <v>160</v>
      </c>
      <c r="Q8259" t="s">
        <v>6285</v>
      </c>
      <c r="R8259">
        <v>174.95</v>
      </c>
      <c r="S8259">
        <v>5</v>
      </c>
      <c r="T8259">
        <v>0</v>
      </c>
      <c r="U8259">
        <v>12.246499999999999</v>
      </c>
    </row>
    <row r="8260" spans="1:21" x14ac:dyDescent="0.25">
      <c r="A8260">
        <v>8259</v>
      </c>
      <c r="B8260" t="s">
        <v>9923</v>
      </c>
      <c r="C8260" s="1">
        <v>42959</v>
      </c>
      <c r="D8260" s="1">
        <v>42966</v>
      </c>
      <c r="E8260" t="s">
        <v>49</v>
      </c>
      <c r="F8260" t="s">
        <v>7138</v>
      </c>
      <c r="G8260" t="s">
        <v>7139</v>
      </c>
      <c r="H8260" t="s">
        <v>25</v>
      </c>
      <c r="I8260" t="s">
        <v>26</v>
      </c>
      <c r="J8260" t="s">
        <v>94</v>
      </c>
      <c r="K8260" t="s">
        <v>95</v>
      </c>
      <c r="L8260">
        <v>98103</v>
      </c>
      <c r="M8260" t="s">
        <v>43</v>
      </c>
      <c r="N8260" t="s">
        <v>8898</v>
      </c>
      <c r="O8260" t="s">
        <v>45</v>
      </c>
      <c r="P8260" t="s">
        <v>74</v>
      </c>
      <c r="Q8260" t="s">
        <v>8899</v>
      </c>
      <c r="R8260">
        <v>100.70399999999999</v>
      </c>
      <c r="S8260">
        <v>6</v>
      </c>
      <c r="T8260">
        <v>0.2</v>
      </c>
      <c r="U8260">
        <v>37.764000000000003</v>
      </c>
    </row>
    <row r="8261" spans="1:21" x14ac:dyDescent="0.25">
      <c r="A8261">
        <v>8260</v>
      </c>
      <c r="B8261" t="s">
        <v>9924</v>
      </c>
      <c r="C8261" s="1">
        <v>42547</v>
      </c>
      <c r="D8261" s="1">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180.76589999999999</v>
      </c>
    </row>
    <row r="8262" spans="1:21" x14ac:dyDescent="0.25">
      <c r="A8262">
        <v>8261</v>
      </c>
      <c r="B8262" t="s">
        <v>9924</v>
      </c>
      <c r="C8262" s="1">
        <v>42547</v>
      </c>
      <c r="D8262" s="1">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3.7694000000000001</v>
      </c>
    </row>
    <row r="8263" spans="1:21" x14ac:dyDescent="0.25">
      <c r="A8263">
        <v>8262</v>
      </c>
      <c r="B8263" t="s">
        <v>9924</v>
      </c>
      <c r="C8263" s="1">
        <v>42547</v>
      </c>
      <c r="D8263" s="1">
        <v>42547</v>
      </c>
      <c r="E8263" t="s">
        <v>1292</v>
      </c>
      <c r="F8263" t="s">
        <v>3162</v>
      </c>
      <c r="G8263" t="s">
        <v>3163</v>
      </c>
      <c r="H8263" t="s">
        <v>101</v>
      </c>
      <c r="I8263" t="s">
        <v>26</v>
      </c>
      <c r="J8263" t="s">
        <v>566</v>
      </c>
      <c r="K8263" t="s">
        <v>237</v>
      </c>
      <c r="L8263">
        <v>48066</v>
      </c>
      <c r="M8263" t="s">
        <v>104</v>
      </c>
      <c r="N8263" t="s">
        <v>5564</v>
      </c>
      <c r="O8263" t="s">
        <v>45</v>
      </c>
      <c r="P8263" t="s">
        <v>58</v>
      </c>
      <c r="Q8263" t="s">
        <v>5565</v>
      </c>
      <c r="R8263">
        <v>171.04</v>
      </c>
      <c r="S8263">
        <v>4</v>
      </c>
      <c r="T8263">
        <v>0</v>
      </c>
      <c r="U8263">
        <v>44.470399999999998</v>
      </c>
    </row>
    <row r="8264" spans="1:21" x14ac:dyDescent="0.25">
      <c r="A8264">
        <v>8263</v>
      </c>
      <c r="B8264" t="s">
        <v>9925</v>
      </c>
      <c r="C8264" s="1">
        <v>42719</v>
      </c>
      <c r="D8264" s="1">
        <v>42723</v>
      </c>
      <c r="E8264" t="s">
        <v>49</v>
      </c>
      <c r="F8264" t="s">
        <v>6263</v>
      </c>
      <c r="G8264" t="s">
        <v>6264</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x14ac:dyDescent="0.25">
      <c r="A8265">
        <v>8264</v>
      </c>
      <c r="B8265" t="s">
        <v>9926</v>
      </c>
      <c r="C8265" s="1">
        <v>42260</v>
      </c>
      <c r="D8265" s="1">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13.092000000000001</v>
      </c>
      <c r="S8265">
        <v>4</v>
      </c>
      <c r="T8265">
        <v>0.7</v>
      </c>
      <c r="U8265">
        <v>-10.0372</v>
      </c>
    </row>
    <row r="8266" spans="1:21" x14ac:dyDescent="0.25">
      <c r="A8266">
        <v>8265</v>
      </c>
      <c r="B8266" t="s">
        <v>9927</v>
      </c>
      <c r="C8266" s="1">
        <v>42003</v>
      </c>
      <c r="D8266" s="1">
        <v>42008</v>
      </c>
      <c r="E8266" t="s">
        <v>49</v>
      </c>
      <c r="F8266" t="s">
        <v>1691</v>
      </c>
      <c r="G8266" t="s">
        <v>1692</v>
      </c>
      <c r="H8266" t="s">
        <v>25</v>
      </c>
      <c r="I8266" t="s">
        <v>26</v>
      </c>
      <c r="J8266" t="s">
        <v>265</v>
      </c>
      <c r="K8266" t="s">
        <v>266</v>
      </c>
      <c r="L8266">
        <v>10035</v>
      </c>
      <c r="M8266" t="s">
        <v>147</v>
      </c>
      <c r="N8266" t="s">
        <v>9928</v>
      </c>
      <c r="O8266" t="s">
        <v>45</v>
      </c>
      <c r="P8266" t="s">
        <v>77</v>
      </c>
      <c r="Q8266" t="s">
        <v>9929</v>
      </c>
      <c r="R8266">
        <v>122.94</v>
      </c>
      <c r="S8266">
        <v>3</v>
      </c>
      <c r="T8266">
        <v>0</v>
      </c>
      <c r="U8266">
        <v>30.734999999999999</v>
      </c>
    </row>
    <row r="8267" spans="1:21" x14ac:dyDescent="0.25">
      <c r="A8267">
        <v>8266</v>
      </c>
      <c r="B8267" t="s">
        <v>9927</v>
      </c>
      <c r="C8267" s="1">
        <v>42003</v>
      </c>
      <c r="D8267" s="1">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1" x14ac:dyDescent="0.25">
      <c r="A8268">
        <v>8267</v>
      </c>
      <c r="B8268" t="s">
        <v>9930</v>
      </c>
      <c r="C8268" s="1">
        <v>41758</v>
      </c>
      <c r="D8268" s="1">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5.1947999999999999</v>
      </c>
    </row>
    <row r="8269" spans="1:21" x14ac:dyDescent="0.25">
      <c r="A8269">
        <v>8268</v>
      </c>
      <c r="B8269" t="s">
        <v>9931</v>
      </c>
      <c r="C8269" s="1">
        <v>42765</v>
      </c>
      <c r="D8269" s="1">
        <v>42772</v>
      </c>
      <c r="E8269" t="s">
        <v>49</v>
      </c>
      <c r="F8269" t="s">
        <v>3655</v>
      </c>
      <c r="G8269" t="s">
        <v>3656</v>
      </c>
      <c r="H8269" t="s">
        <v>25</v>
      </c>
      <c r="I8269" t="s">
        <v>26</v>
      </c>
      <c r="J8269" t="s">
        <v>455</v>
      </c>
      <c r="K8269" t="s">
        <v>210</v>
      </c>
      <c r="L8269">
        <v>60505</v>
      </c>
      <c r="M8269" t="s">
        <v>104</v>
      </c>
      <c r="N8269" t="s">
        <v>6951</v>
      </c>
      <c r="O8269" t="s">
        <v>31</v>
      </c>
      <c r="P8269" t="s">
        <v>55</v>
      </c>
      <c r="Q8269" t="s">
        <v>6952</v>
      </c>
      <c r="R8269">
        <v>69.375</v>
      </c>
      <c r="S8269">
        <v>1</v>
      </c>
      <c r="T8269">
        <v>0.5</v>
      </c>
      <c r="U8269">
        <v>-47.174999999999997</v>
      </c>
    </row>
    <row r="8270" spans="1:21" x14ac:dyDescent="0.25">
      <c r="A8270">
        <v>8269</v>
      </c>
      <c r="B8270" t="s">
        <v>9931</v>
      </c>
      <c r="C8270" s="1">
        <v>42765</v>
      </c>
      <c r="D8270" s="1">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v>
      </c>
      <c r="S8270">
        <v>4</v>
      </c>
      <c r="T8270">
        <v>0.2</v>
      </c>
      <c r="U8270">
        <v>2.7719999999999998</v>
      </c>
    </row>
    <row r="8271" spans="1:21" x14ac:dyDescent="0.25">
      <c r="A8271">
        <v>8270</v>
      </c>
      <c r="B8271" t="s">
        <v>9931</v>
      </c>
      <c r="C8271" s="1">
        <v>42765</v>
      </c>
      <c r="D8271" s="1">
        <v>42772</v>
      </c>
      <c r="E8271" t="s">
        <v>49</v>
      </c>
      <c r="F8271" t="s">
        <v>3655</v>
      </c>
      <c r="G8271" t="s">
        <v>3656</v>
      </c>
      <c r="H8271" t="s">
        <v>25</v>
      </c>
      <c r="I8271" t="s">
        <v>26</v>
      </c>
      <c r="J8271" t="s">
        <v>455</v>
      </c>
      <c r="K8271" t="s">
        <v>210</v>
      </c>
      <c r="L8271">
        <v>60505</v>
      </c>
      <c r="M8271" t="s">
        <v>104</v>
      </c>
      <c r="N8271" t="s">
        <v>7950</v>
      </c>
      <c r="O8271" t="s">
        <v>70</v>
      </c>
      <c r="P8271" t="s">
        <v>71</v>
      </c>
      <c r="Q8271" t="s">
        <v>7951</v>
      </c>
      <c r="R8271">
        <v>2003.1679999999999</v>
      </c>
      <c r="S8271">
        <v>4</v>
      </c>
      <c r="T8271">
        <v>0.2</v>
      </c>
      <c r="U8271">
        <v>250.39599999999999</v>
      </c>
    </row>
    <row r="8272" spans="1:21" x14ac:dyDescent="0.25">
      <c r="A8272">
        <v>8271</v>
      </c>
      <c r="B8272" t="s">
        <v>9931</v>
      </c>
      <c r="C8272" s="1">
        <v>42765</v>
      </c>
      <c r="D8272" s="1">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3.1536</v>
      </c>
    </row>
    <row r="8273" spans="1:21" x14ac:dyDescent="0.25">
      <c r="A8273">
        <v>8272</v>
      </c>
      <c r="B8273" t="s">
        <v>9932</v>
      </c>
      <c r="C8273" s="1">
        <v>42729</v>
      </c>
      <c r="D8273" s="1">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313.26240000000001</v>
      </c>
    </row>
    <row r="8274" spans="1:21" x14ac:dyDescent="0.25">
      <c r="A8274">
        <v>8273</v>
      </c>
      <c r="B8274" t="s">
        <v>9933</v>
      </c>
      <c r="C8274" s="1">
        <v>42663</v>
      </c>
      <c r="D8274" s="1">
        <v>42668</v>
      </c>
      <c r="E8274" t="s">
        <v>49</v>
      </c>
      <c r="F8274" t="s">
        <v>4201</v>
      </c>
      <c r="G8274" t="s">
        <v>4202</v>
      </c>
      <c r="H8274" t="s">
        <v>40</v>
      </c>
      <c r="I8274" t="s">
        <v>26</v>
      </c>
      <c r="J8274" t="s">
        <v>9141</v>
      </c>
      <c r="K8274" t="s">
        <v>42</v>
      </c>
      <c r="L8274">
        <v>92020</v>
      </c>
      <c r="M8274" t="s">
        <v>43</v>
      </c>
      <c r="N8274" t="s">
        <v>7867</v>
      </c>
      <c r="O8274" t="s">
        <v>31</v>
      </c>
      <c r="P8274" t="s">
        <v>35</v>
      </c>
      <c r="Q8274" t="s">
        <v>7868</v>
      </c>
      <c r="R8274">
        <v>387.13600000000002</v>
      </c>
      <c r="S8274">
        <v>4</v>
      </c>
      <c r="T8274">
        <v>0.2</v>
      </c>
      <c r="U8274">
        <v>4.8391999999999999</v>
      </c>
    </row>
    <row r="8275" spans="1:21" x14ac:dyDescent="0.25">
      <c r="A8275">
        <v>8274</v>
      </c>
      <c r="B8275" t="s">
        <v>9934</v>
      </c>
      <c r="C8275" s="1">
        <v>42168</v>
      </c>
      <c r="D8275" s="1">
        <v>42170</v>
      </c>
      <c r="E8275" t="s">
        <v>22</v>
      </c>
      <c r="F8275" t="s">
        <v>8240</v>
      </c>
      <c r="G8275" t="s">
        <v>8241</v>
      </c>
      <c r="H8275" t="s">
        <v>101</v>
      </c>
      <c r="I8275" t="s">
        <v>26</v>
      </c>
      <c r="J8275" t="s">
        <v>317</v>
      </c>
      <c r="K8275" t="s">
        <v>497</v>
      </c>
      <c r="L8275">
        <v>45503</v>
      </c>
      <c r="M8275" t="s">
        <v>147</v>
      </c>
      <c r="N8275" t="s">
        <v>3958</v>
      </c>
      <c r="O8275" t="s">
        <v>45</v>
      </c>
      <c r="P8275" t="s">
        <v>67</v>
      </c>
      <c r="Q8275" t="s">
        <v>3959</v>
      </c>
      <c r="R8275">
        <v>3.4239999999999999</v>
      </c>
      <c r="S8275">
        <v>1</v>
      </c>
      <c r="T8275">
        <v>0.2</v>
      </c>
      <c r="U8275">
        <v>0.29959999999999998</v>
      </c>
    </row>
    <row r="8276" spans="1:21" x14ac:dyDescent="0.25">
      <c r="A8276">
        <v>8275</v>
      </c>
      <c r="B8276" t="s">
        <v>9935</v>
      </c>
      <c r="C8276" s="1">
        <v>42916</v>
      </c>
      <c r="D8276" s="1">
        <v>42920</v>
      </c>
      <c r="E8276" t="s">
        <v>49</v>
      </c>
      <c r="F8276" t="s">
        <v>4600</v>
      </c>
      <c r="G8276" t="s">
        <v>4601</v>
      </c>
      <c r="H8276" t="s">
        <v>40</v>
      </c>
      <c r="I8276" t="s">
        <v>26</v>
      </c>
      <c r="J8276" t="s">
        <v>2299</v>
      </c>
      <c r="K8276" t="s">
        <v>266</v>
      </c>
      <c r="L8276">
        <v>10550</v>
      </c>
      <c r="M8276" t="s">
        <v>147</v>
      </c>
      <c r="N8276" t="s">
        <v>6101</v>
      </c>
      <c r="O8276" t="s">
        <v>45</v>
      </c>
      <c r="P8276" t="s">
        <v>58</v>
      </c>
      <c r="Q8276" t="s">
        <v>6102</v>
      </c>
      <c r="R8276">
        <v>1085.42</v>
      </c>
      <c r="S8276">
        <v>7</v>
      </c>
      <c r="T8276">
        <v>0</v>
      </c>
      <c r="U8276">
        <v>282.20920000000001</v>
      </c>
    </row>
    <row r="8277" spans="1:21" x14ac:dyDescent="0.25">
      <c r="A8277">
        <v>8276</v>
      </c>
      <c r="B8277" t="s">
        <v>9936</v>
      </c>
      <c r="C8277" s="1">
        <v>42181</v>
      </c>
      <c r="D8277" s="1">
        <v>42185</v>
      </c>
      <c r="E8277" t="s">
        <v>49</v>
      </c>
      <c r="F8277" t="s">
        <v>7679</v>
      </c>
      <c r="G8277" t="s">
        <v>7680</v>
      </c>
      <c r="H8277" t="s">
        <v>101</v>
      </c>
      <c r="I8277" t="s">
        <v>26</v>
      </c>
      <c r="J8277" t="s">
        <v>1121</v>
      </c>
      <c r="K8277" t="s">
        <v>497</v>
      </c>
      <c r="L8277">
        <v>44107</v>
      </c>
      <c r="M8277" t="s">
        <v>147</v>
      </c>
      <c r="N8277" t="s">
        <v>450</v>
      </c>
      <c r="O8277" t="s">
        <v>45</v>
      </c>
      <c r="P8277" t="s">
        <v>89</v>
      </c>
      <c r="Q8277" t="s">
        <v>451</v>
      </c>
      <c r="R8277">
        <v>43.055999999999997</v>
      </c>
      <c r="S8277">
        <v>9</v>
      </c>
      <c r="T8277">
        <v>0.2</v>
      </c>
      <c r="U8277">
        <v>15.607799999999999</v>
      </c>
    </row>
    <row r="8278" spans="1:21" x14ac:dyDescent="0.25">
      <c r="A8278">
        <v>8277</v>
      </c>
      <c r="B8278" t="s">
        <v>9937</v>
      </c>
      <c r="C8278" s="1">
        <v>42421</v>
      </c>
      <c r="D8278" s="1">
        <v>42425</v>
      </c>
      <c r="E8278" t="s">
        <v>49</v>
      </c>
      <c r="F8278" t="s">
        <v>9824</v>
      </c>
      <c r="G8278" t="s">
        <v>9825</v>
      </c>
      <c r="H8278" t="s">
        <v>101</v>
      </c>
      <c r="I8278" t="s">
        <v>26</v>
      </c>
      <c r="J8278" t="s">
        <v>901</v>
      </c>
      <c r="K8278" t="s">
        <v>53</v>
      </c>
      <c r="L8278">
        <v>33614</v>
      </c>
      <c r="M8278" t="s">
        <v>29</v>
      </c>
      <c r="N8278" t="s">
        <v>3175</v>
      </c>
      <c r="O8278" t="s">
        <v>45</v>
      </c>
      <c r="P8278" t="s">
        <v>74</v>
      </c>
      <c r="Q8278" t="s">
        <v>3176</v>
      </c>
      <c r="R8278">
        <v>3.762</v>
      </c>
      <c r="S8278">
        <v>3</v>
      </c>
      <c r="T8278">
        <v>0.7</v>
      </c>
      <c r="U8278">
        <v>-2.7587999999999999</v>
      </c>
    </row>
    <row r="8279" spans="1:21" x14ac:dyDescent="0.25">
      <c r="A8279">
        <v>8278</v>
      </c>
      <c r="B8279" t="s">
        <v>9937</v>
      </c>
      <c r="C8279" s="1">
        <v>42421</v>
      </c>
      <c r="D8279" s="1">
        <v>42425</v>
      </c>
      <c r="E8279" t="s">
        <v>49</v>
      </c>
      <c r="F8279" t="s">
        <v>9824</v>
      </c>
      <c r="G8279" t="s">
        <v>9825</v>
      </c>
      <c r="H8279" t="s">
        <v>101</v>
      </c>
      <c r="I8279" t="s">
        <v>26</v>
      </c>
      <c r="J8279" t="s">
        <v>901</v>
      </c>
      <c r="K8279" t="s">
        <v>53</v>
      </c>
      <c r="L8279">
        <v>33614</v>
      </c>
      <c r="M8279" t="s">
        <v>29</v>
      </c>
      <c r="N8279" t="s">
        <v>3575</v>
      </c>
      <c r="O8279" t="s">
        <v>45</v>
      </c>
      <c r="P8279" t="s">
        <v>74</v>
      </c>
      <c r="Q8279" t="s">
        <v>3576</v>
      </c>
      <c r="R8279">
        <v>34.86</v>
      </c>
      <c r="S8279">
        <v>2</v>
      </c>
      <c r="T8279">
        <v>0.7</v>
      </c>
      <c r="U8279">
        <v>-26.725999999999999</v>
      </c>
    </row>
    <row r="8280" spans="1:21" x14ac:dyDescent="0.25">
      <c r="A8280">
        <v>8279</v>
      </c>
      <c r="B8280" t="s">
        <v>9937</v>
      </c>
      <c r="C8280" s="1">
        <v>42421</v>
      </c>
      <c r="D8280" s="1">
        <v>42425</v>
      </c>
      <c r="E8280" t="s">
        <v>49</v>
      </c>
      <c r="F8280" t="s">
        <v>9824</v>
      </c>
      <c r="G8280" t="s">
        <v>9825</v>
      </c>
      <c r="H8280" t="s">
        <v>101</v>
      </c>
      <c r="I8280" t="s">
        <v>26</v>
      </c>
      <c r="J8280" t="s">
        <v>901</v>
      </c>
      <c r="K8280" t="s">
        <v>53</v>
      </c>
      <c r="L8280">
        <v>33614</v>
      </c>
      <c r="M8280" t="s">
        <v>29</v>
      </c>
      <c r="N8280" t="s">
        <v>2876</v>
      </c>
      <c r="O8280" t="s">
        <v>45</v>
      </c>
      <c r="P8280" t="s">
        <v>58</v>
      </c>
      <c r="Q8280" t="s">
        <v>2877</v>
      </c>
      <c r="R8280">
        <v>432.45600000000002</v>
      </c>
      <c r="S8280">
        <v>3</v>
      </c>
      <c r="T8280">
        <v>0.2</v>
      </c>
      <c r="U8280">
        <v>32.434199999999997</v>
      </c>
    </row>
    <row r="8281" spans="1:21" x14ac:dyDescent="0.25">
      <c r="A8281">
        <v>8280</v>
      </c>
      <c r="B8281" t="s">
        <v>9938</v>
      </c>
      <c r="C8281" s="1">
        <v>42847</v>
      </c>
      <c r="D8281" s="1">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v>
      </c>
      <c r="S8281">
        <v>3</v>
      </c>
      <c r="T8281">
        <v>0</v>
      </c>
      <c r="U8281">
        <v>87.757800000000003</v>
      </c>
    </row>
    <row r="8282" spans="1:21" x14ac:dyDescent="0.25">
      <c r="A8282">
        <v>8281</v>
      </c>
      <c r="B8282" t="s">
        <v>9939</v>
      </c>
      <c r="C8282" s="1">
        <v>42864</v>
      </c>
      <c r="D8282" s="1">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x14ac:dyDescent="0.25">
      <c r="A8283">
        <v>8282</v>
      </c>
      <c r="B8283" t="s">
        <v>9939</v>
      </c>
      <c r="C8283" s="1">
        <v>42864</v>
      </c>
      <c r="D8283" s="1">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25.875</v>
      </c>
    </row>
    <row r="8284" spans="1:21" x14ac:dyDescent="0.25">
      <c r="A8284">
        <v>8283</v>
      </c>
      <c r="B8284" t="s">
        <v>9940</v>
      </c>
      <c r="C8284" s="1">
        <v>42359</v>
      </c>
      <c r="D8284" s="1">
        <v>42364</v>
      </c>
      <c r="E8284" t="s">
        <v>22</v>
      </c>
      <c r="F8284" t="s">
        <v>3766</v>
      </c>
      <c r="G8284" t="s">
        <v>3767</v>
      </c>
      <c r="H8284" t="s">
        <v>101</v>
      </c>
      <c r="I8284" t="s">
        <v>26</v>
      </c>
      <c r="J8284" t="s">
        <v>9313</v>
      </c>
      <c r="K8284" t="s">
        <v>210</v>
      </c>
      <c r="L8284">
        <v>60174</v>
      </c>
      <c r="M8284" t="s">
        <v>104</v>
      </c>
      <c r="N8284" t="s">
        <v>3306</v>
      </c>
      <c r="O8284" t="s">
        <v>70</v>
      </c>
      <c r="P8284" t="s">
        <v>683</v>
      </c>
      <c r="Q8284" t="s">
        <v>3307</v>
      </c>
      <c r="R8284">
        <v>600.53</v>
      </c>
      <c r="S8284">
        <v>2</v>
      </c>
      <c r="T8284">
        <v>0.3</v>
      </c>
      <c r="U8284">
        <v>137.26400000000001</v>
      </c>
    </row>
    <row r="8285" spans="1:21" x14ac:dyDescent="0.25">
      <c r="A8285">
        <v>8284</v>
      </c>
      <c r="B8285" t="s">
        <v>9940</v>
      </c>
      <c r="C8285" s="1">
        <v>42359</v>
      </c>
      <c r="D8285" s="1">
        <v>42364</v>
      </c>
      <c r="E8285" t="s">
        <v>22</v>
      </c>
      <c r="F8285" t="s">
        <v>3766</v>
      </c>
      <c r="G8285" t="s">
        <v>3767</v>
      </c>
      <c r="H8285" t="s">
        <v>101</v>
      </c>
      <c r="I8285" t="s">
        <v>26</v>
      </c>
      <c r="J8285" t="s">
        <v>9313</v>
      </c>
      <c r="K8285" t="s">
        <v>210</v>
      </c>
      <c r="L8285">
        <v>60174</v>
      </c>
      <c r="M8285" t="s">
        <v>104</v>
      </c>
      <c r="N8285" t="s">
        <v>2842</v>
      </c>
      <c r="O8285" t="s">
        <v>45</v>
      </c>
      <c r="P8285" t="s">
        <v>67</v>
      </c>
      <c r="Q8285" t="s">
        <v>2843</v>
      </c>
      <c r="R8285">
        <v>59.904000000000003</v>
      </c>
      <c r="S8285">
        <v>2</v>
      </c>
      <c r="T8285">
        <v>0.2</v>
      </c>
      <c r="U8285">
        <v>14.2272</v>
      </c>
    </row>
    <row r="8286" spans="1:21" x14ac:dyDescent="0.25">
      <c r="A8286">
        <v>8285</v>
      </c>
      <c r="B8286" t="s">
        <v>9940</v>
      </c>
      <c r="C8286" s="1">
        <v>42359</v>
      </c>
      <c r="D8286" s="1">
        <v>42364</v>
      </c>
      <c r="E8286" t="s">
        <v>22</v>
      </c>
      <c r="F8286" t="s">
        <v>3766</v>
      </c>
      <c r="G8286" t="s">
        <v>3767</v>
      </c>
      <c r="H8286" t="s">
        <v>101</v>
      </c>
      <c r="I8286" t="s">
        <v>26</v>
      </c>
      <c r="J8286" t="s">
        <v>9313</v>
      </c>
      <c r="K8286" t="s">
        <v>210</v>
      </c>
      <c r="L8286">
        <v>60174</v>
      </c>
      <c r="M8286" t="s">
        <v>104</v>
      </c>
      <c r="N8286" t="s">
        <v>3027</v>
      </c>
      <c r="O8286" t="s">
        <v>70</v>
      </c>
      <c r="P8286" t="s">
        <v>160</v>
      </c>
      <c r="Q8286" t="s">
        <v>3028</v>
      </c>
      <c r="R8286">
        <v>637.44000000000005</v>
      </c>
      <c r="S8286">
        <v>8</v>
      </c>
      <c r="T8286">
        <v>0.2</v>
      </c>
      <c r="U8286">
        <v>135.45599999999999</v>
      </c>
    </row>
    <row r="8287" spans="1:21" x14ac:dyDescent="0.25">
      <c r="A8287">
        <v>8286</v>
      </c>
      <c r="B8287" t="s">
        <v>9940</v>
      </c>
      <c r="C8287" s="1">
        <v>42359</v>
      </c>
      <c r="D8287" s="1">
        <v>42364</v>
      </c>
      <c r="E8287" t="s">
        <v>22</v>
      </c>
      <c r="F8287" t="s">
        <v>3766</v>
      </c>
      <c r="G8287" t="s">
        <v>3767</v>
      </c>
      <c r="H8287" t="s">
        <v>101</v>
      </c>
      <c r="I8287" t="s">
        <v>26</v>
      </c>
      <c r="J8287" t="s">
        <v>9313</v>
      </c>
      <c r="K8287" t="s">
        <v>210</v>
      </c>
      <c r="L8287">
        <v>60174</v>
      </c>
      <c r="M8287" t="s">
        <v>104</v>
      </c>
      <c r="N8287" t="s">
        <v>1879</v>
      </c>
      <c r="O8287" t="s">
        <v>31</v>
      </c>
      <c r="P8287" t="s">
        <v>64</v>
      </c>
      <c r="Q8287" t="s">
        <v>1880</v>
      </c>
      <c r="R8287">
        <v>51.756</v>
      </c>
      <c r="S8287">
        <v>3</v>
      </c>
      <c r="T8287">
        <v>0.6</v>
      </c>
      <c r="U8287">
        <v>-33.641399999999997</v>
      </c>
    </row>
    <row r="8288" spans="1:21" x14ac:dyDescent="0.25">
      <c r="A8288">
        <v>8287</v>
      </c>
      <c r="B8288" t="s">
        <v>9941</v>
      </c>
      <c r="C8288" s="1">
        <v>41863</v>
      </c>
      <c r="D8288" s="1">
        <v>41867</v>
      </c>
      <c r="E8288" t="s">
        <v>49</v>
      </c>
      <c r="F8288" t="s">
        <v>7000</v>
      </c>
      <c r="G8288" t="s">
        <v>7001</v>
      </c>
      <c r="H8288" t="s">
        <v>101</v>
      </c>
      <c r="I8288" t="s">
        <v>26</v>
      </c>
      <c r="J8288" t="s">
        <v>1422</v>
      </c>
      <c r="K8288" t="s">
        <v>53</v>
      </c>
      <c r="L8288">
        <v>33180</v>
      </c>
      <c r="M8288" t="s">
        <v>29</v>
      </c>
      <c r="N8288" t="s">
        <v>9094</v>
      </c>
      <c r="O8288" t="s">
        <v>45</v>
      </c>
      <c r="P8288" t="s">
        <v>89</v>
      </c>
      <c r="Q8288" t="s">
        <v>9095</v>
      </c>
      <c r="R8288">
        <v>31.103999999999999</v>
      </c>
      <c r="S8288">
        <v>6</v>
      </c>
      <c r="T8288">
        <v>0.2</v>
      </c>
      <c r="U8288">
        <v>10.8864</v>
      </c>
    </row>
    <row r="8289" spans="1:21" x14ac:dyDescent="0.25">
      <c r="A8289">
        <v>8288</v>
      </c>
      <c r="B8289" t="s">
        <v>9941</v>
      </c>
      <c r="C8289" s="1">
        <v>41863</v>
      </c>
      <c r="D8289" s="1">
        <v>41867</v>
      </c>
      <c r="E8289" t="s">
        <v>49</v>
      </c>
      <c r="F8289" t="s">
        <v>7000</v>
      </c>
      <c r="G8289" t="s">
        <v>7001</v>
      </c>
      <c r="H8289" t="s">
        <v>101</v>
      </c>
      <c r="I8289" t="s">
        <v>26</v>
      </c>
      <c r="J8289" t="s">
        <v>1422</v>
      </c>
      <c r="K8289" t="s">
        <v>53</v>
      </c>
      <c r="L8289">
        <v>33180</v>
      </c>
      <c r="M8289" t="s">
        <v>29</v>
      </c>
      <c r="N8289" t="s">
        <v>1460</v>
      </c>
      <c r="O8289" t="s">
        <v>45</v>
      </c>
      <c r="P8289" t="s">
        <v>67</v>
      </c>
      <c r="Q8289" t="s">
        <v>1461</v>
      </c>
      <c r="R8289">
        <v>47.96</v>
      </c>
      <c r="S8289">
        <v>5</v>
      </c>
      <c r="T8289">
        <v>0.2</v>
      </c>
      <c r="U8289">
        <v>4.1965000000000003</v>
      </c>
    </row>
    <row r="8290" spans="1:21" x14ac:dyDescent="0.25">
      <c r="A8290">
        <v>8289</v>
      </c>
      <c r="B8290" t="s">
        <v>9941</v>
      </c>
      <c r="C8290" s="1">
        <v>41863</v>
      </c>
      <c r="D8290" s="1">
        <v>41867</v>
      </c>
      <c r="E8290" t="s">
        <v>49</v>
      </c>
      <c r="F8290" t="s">
        <v>7000</v>
      </c>
      <c r="G8290" t="s">
        <v>7001</v>
      </c>
      <c r="H8290" t="s">
        <v>101</v>
      </c>
      <c r="I8290" t="s">
        <v>26</v>
      </c>
      <c r="J8290" t="s">
        <v>1422</v>
      </c>
      <c r="K8290" t="s">
        <v>53</v>
      </c>
      <c r="L8290">
        <v>33180</v>
      </c>
      <c r="M8290" t="s">
        <v>29</v>
      </c>
      <c r="N8290" t="s">
        <v>2821</v>
      </c>
      <c r="O8290" t="s">
        <v>70</v>
      </c>
      <c r="P8290" t="s">
        <v>160</v>
      </c>
      <c r="Q8290" t="s">
        <v>2822</v>
      </c>
      <c r="R8290">
        <v>158.928</v>
      </c>
      <c r="S8290">
        <v>7</v>
      </c>
      <c r="T8290">
        <v>0.2</v>
      </c>
      <c r="U8290">
        <v>41.718600000000002</v>
      </c>
    </row>
    <row r="8291" spans="1:21" x14ac:dyDescent="0.25">
      <c r="A8291">
        <v>8290</v>
      </c>
      <c r="B8291" t="s">
        <v>9941</v>
      </c>
      <c r="C8291" s="1">
        <v>41863</v>
      </c>
      <c r="D8291" s="1">
        <v>41867</v>
      </c>
      <c r="E8291" t="s">
        <v>49</v>
      </c>
      <c r="F8291" t="s">
        <v>7000</v>
      </c>
      <c r="G8291" t="s">
        <v>7001</v>
      </c>
      <c r="H8291" t="s">
        <v>101</v>
      </c>
      <c r="I8291" t="s">
        <v>26</v>
      </c>
      <c r="J8291" t="s">
        <v>1422</v>
      </c>
      <c r="K8291" t="s">
        <v>53</v>
      </c>
      <c r="L8291">
        <v>33180</v>
      </c>
      <c r="M8291" t="s">
        <v>29</v>
      </c>
      <c r="N8291" t="s">
        <v>5428</v>
      </c>
      <c r="O8291" t="s">
        <v>45</v>
      </c>
      <c r="P8291" t="s">
        <v>77</v>
      </c>
      <c r="Q8291" t="s">
        <v>5429</v>
      </c>
      <c r="R8291">
        <v>211.24799999999999</v>
      </c>
      <c r="S8291">
        <v>6</v>
      </c>
      <c r="T8291">
        <v>0.2</v>
      </c>
      <c r="U8291">
        <v>15.8436</v>
      </c>
    </row>
    <row r="8292" spans="1:21" x14ac:dyDescent="0.25">
      <c r="A8292">
        <v>8291</v>
      </c>
      <c r="B8292" t="s">
        <v>9941</v>
      </c>
      <c r="C8292" s="1">
        <v>41863</v>
      </c>
      <c r="D8292" s="1">
        <v>41867</v>
      </c>
      <c r="E8292" t="s">
        <v>49</v>
      </c>
      <c r="F8292" t="s">
        <v>7000</v>
      </c>
      <c r="G8292" t="s">
        <v>7001</v>
      </c>
      <c r="H8292" t="s">
        <v>101</v>
      </c>
      <c r="I8292" t="s">
        <v>26</v>
      </c>
      <c r="J8292" t="s">
        <v>1422</v>
      </c>
      <c r="K8292" t="s">
        <v>53</v>
      </c>
      <c r="L8292">
        <v>33180</v>
      </c>
      <c r="M8292" t="s">
        <v>29</v>
      </c>
      <c r="N8292" t="s">
        <v>6841</v>
      </c>
      <c r="O8292" t="s">
        <v>45</v>
      </c>
      <c r="P8292" t="s">
        <v>578</v>
      </c>
      <c r="Q8292" t="s">
        <v>6842</v>
      </c>
      <c r="R8292">
        <v>5.5519999999999996</v>
      </c>
      <c r="S8292">
        <v>2</v>
      </c>
      <c r="T8292">
        <v>0.2</v>
      </c>
      <c r="U8292">
        <v>-1.0409999999999999</v>
      </c>
    </row>
    <row r="8293" spans="1:21" x14ac:dyDescent="0.25">
      <c r="A8293">
        <v>8292</v>
      </c>
      <c r="B8293" t="s">
        <v>9941</v>
      </c>
      <c r="C8293" s="1">
        <v>41863</v>
      </c>
      <c r="D8293" s="1">
        <v>41867</v>
      </c>
      <c r="E8293" t="s">
        <v>49</v>
      </c>
      <c r="F8293" t="s">
        <v>7000</v>
      </c>
      <c r="G8293" t="s">
        <v>7001</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row>
    <row r="8294" spans="1:21" x14ac:dyDescent="0.25">
      <c r="A8294">
        <v>8293</v>
      </c>
      <c r="B8294" t="s">
        <v>9942</v>
      </c>
      <c r="C8294" s="1">
        <v>42349</v>
      </c>
      <c r="D8294" s="1">
        <v>42353</v>
      </c>
      <c r="E8294" t="s">
        <v>49</v>
      </c>
      <c r="F8294" t="s">
        <v>564</v>
      </c>
      <c r="G8294" t="s">
        <v>565</v>
      </c>
      <c r="H8294" t="s">
        <v>25</v>
      </c>
      <c r="I8294" t="s">
        <v>26</v>
      </c>
      <c r="J8294" t="s">
        <v>275</v>
      </c>
      <c r="K8294" t="s">
        <v>497</v>
      </c>
      <c r="L8294">
        <v>45373</v>
      </c>
      <c r="M8294" t="s">
        <v>147</v>
      </c>
      <c r="N8294" t="s">
        <v>5941</v>
      </c>
      <c r="O8294" t="s">
        <v>45</v>
      </c>
      <c r="P8294" t="s">
        <v>74</v>
      </c>
      <c r="Q8294" t="s">
        <v>5942</v>
      </c>
      <c r="R8294">
        <v>10.332000000000001</v>
      </c>
      <c r="S8294">
        <v>3</v>
      </c>
      <c r="T8294">
        <v>0.7</v>
      </c>
      <c r="U8294">
        <v>-7.5768000000000004</v>
      </c>
    </row>
    <row r="8295" spans="1:21" x14ac:dyDescent="0.25">
      <c r="A8295">
        <v>8294</v>
      </c>
      <c r="B8295" t="s">
        <v>9943</v>
      </c>
      <c r="C8295" s="1">
        <v>43042</v>
      </c>
      <c r="D8295" s="1">
        <v>43046</v>
      </c>
      <c r="E8295" t="s">
        <v>49</v>
      </c>
      <c r="F8295" t="s">
        <v>6641</v>
      </c>
      <c r="G8295" t="s">
        <v>6642</v>
      </c>
      <c r="H8295" t="s">
        <v>40</v>
      </c>
      <c r="I8295" t="s">
        <v>26</v>
      </c>
      <c r="J8295" t="s">
        <v>94</v>
      </c>
      <c r="K8295" t="s">
        <v>95</v>
      </c>
      <c r="L8295">
        <v>98103</v>
      </c>
      <c r="M8295" t="s">
        <v>43</v>
      </c>
      <c r="N8295" t="s">
        <v>4863</v>
      </c>
      <c r="O8295" t="s">
        <v>45</v>
      </c>
      <c r="P8295" t="s">
        <v>74</v>
      </c>
      <c r="Q8295" t="s">
        <v>4864</v>
      </c>
      <c r="R8295">
        <v>18.367999999999999</v>
      </c>
      <c r="S8295">
        <v>4</v>
      </c>
      <c r="T8295">
        <v>0.2</v>
      </c>
      <c r="U8295">
        <v>5.9695999999999998</v>
      </c>
    </row>
    <row r="8296" spans="1:21" x14ac:dyDescent="0.25">
      <c r="A8296">
        <v>8295</v>
      </c>
      <c r="B8296" t="s">
        <v>9944</v>
      </c>
      <c r="C8296" s="1">
        <v>42807</v>
      </c>
      <c r="D8296" s="1">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1" x14ac:dyDescent="0.25">
      <c r="A8297">
        <v>8296</v>
      </c>
      <c r="B8297" t="s">
        <v>9945</v>
      </c>
      <c r="C8297" s="1">
        <v>42520</v>
      </c>
      <c r="D8297" s="1">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x14ac:dyDescent="0.25">
      <c r="A8298">
        <v>8297</v>
      </c>
      <c r="B8298" t="s">
        <v>9945</v>
      </c>
      <c r="C8298" s="1">
        <v>42520</v>
      </c>
      <c r="D8298" s="1">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v>
      </c>
    </row>
    <row r="8299" spans="1:21" x14ac:dyDescent="0.25">
      <c r="A8299">
        <v>8298</v>
      </c>
      <c r="B8299" t="s">
        <v>9946</v>
      </c>
      <c r="C8299" s="1">
        <v>42190</v>
      </c>
      <c r="D8299" s="1">
        <v>42196</v>
      </c>
      <c r="E8299" t="s">
        <v>49</v>
      </c>
      <c r="F8299" t="s">
        <v>2297</v>
      </c>
      <c r="G8299" t="s">
        <v>2298</v>
      </c>
      <c r="H8299" t="s">
        <v>40</v>
      </c>
      <c r="I8299" t="s">
        <v>26</v>
      </c>
      <c r="J8299" t="s">
        <v>466</v>
      </c>
      <c r="K8299" t="s">
        <v>87</v>
      </c>
      <c r="L8299">
        <v>28205</v>
      </c>
      <c r="M8299" t="s">
        <v>29</v>
      </c>
      <c r="N8299" t="s">
        <v>5760</v>
      </c>
      <c r="O8299" t="s">
        <v>31</v>
      </c>
      <c r="P8299" t="s">
        <v>64</v>
      </c>
      <c r="Q8299" t="s">
        <v>5761</v>
      </c>
      <c r="R8299">
        <v>4.9279999999999999</v>
      </c>
      <c r="S8299">
        <v>2</v>
      </c>
      <c r="T8299">
        <v>0.2</v>
      </c>
      <c r="U8299">
        <v>0.73919999999999997</v>
      </c>
    </row>
    <row r="8300" spans="1:21" x14ac:dyDescent="0.25">
      <c r="A8300">
        <v>8299</v>
      </c>
      <c r="B8300" t="s">
        <v>9946</v>
      </c>
      <c r="C8300" s="1">
        <v>42190</v>
      </c>
      <c r="D8300" s="1">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4.2717000000000001</v>
      </c>
    </row>
    <row r="8301" spans="1:21" x14ac:dyDescent="0.25">
      <c r="A8301">
        <v>8300</v>
      </c>
      <c r="B8301" t="s">
        <v>9947</v>
      </c>
      <c r="C8301" s="1">
        <v>41709</v>
      </c>
      <c r="D8301" s="1">
        <v>41713</v>
      </c>
      <c r="E8301" t="s">
        <v>49</v>
      </c>
      <c r="F8301" t="s">
        <v>5089</v>
      </c>
      <c r="G8301" t="s">
        <v>5090</v>
      </c>
      <c r="H8301" t="s">
        <v>25</v>
      </c>
      <c r="I8301" t="s">
        <v>26</v>
      </c>
      <c r="J8301" t="s">
        <v>566</v>
      </c>
      <c r="K8301" t="s">
        <v>42</v>
      </c>
      <c r="L8301">
        <v>95661</v>
      </c>
      <c r="M8301" t="s">
        <v>43</v>
      </c>
      <c r="N8301" t="s">
        <v>7018</v>
      </c>
      <c r="O8301" t="s">
        <v>45</v>
      </c>
      <c r="P8301" t="s">
        <v>67</v>
      </c>
      <c r="Q8301" t="s">
        <v>7019</v>
      </c>
      <c r="R8301">
        <v>7.98</v>
      </c>
      <c r="S8301">
        <v>3</v>
      </c>
      <c r="T8301">
        <v>0</v>
      </c>
      <c r="U8301">
        <v>2.0748000000000002</v>
      </c>
    </row>
    <row r="8302" spans="1:21" x14ac:dyDescent="0.25">
      <c r="A8302">
        <v>8301</v>
      </c>
      <c r="B8302" t="s">
        <v>9948</v>
      </c>
      <c r="C8302" s="1">
        <v>42114</v>
      </c>
      <c r="D8302" s="1">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x14ac:dyDescent="0.25">
      <c r="A8303">
        <v>8302</v>
      </c>
      <c r="B8303" t="s">
        <v>9949</v>
      </c>
      <c r="C8303" s="1">
        <v>42942</v>
      </c>
      <c r="D8303" s="1">
        <v>42948</v>
      </c>
      <c r="E8303" t="s">
        <v>49</v>
      </c>
      <c r="F8303" t="s">
        <v>3666</v>
      </c>
      <c r="G8303" t="s">
        <v>3667</v>
      </c>
      <c r="H8303" t="s">
        <v>40</v>
      </c>
      <c r="I8303" t="s">
        <v>26</v>
      </c>
      <c r="J8303" t="s">
        <v>41</v>
      </c>
      <c r="K8303" t="s">
        <v>42</v>
      </c>
      <c r="L8303">
        <v>90036</v>
      </c>
      <c r="M8303" t="s">
        <v>43</v>
      </c>
      <c r="N8303" t="s">
        <v>8232</v>
      </c>
      <c r="O8303" t="s">
        <v>70</v>
      </c>
      <c r="P8303" t="s">
        <v>160</v>
      </c>
      <c r="Q8303" t="s">
        <v>8233</v>
      </c>
      <c r="R8303">
        <v>1649.95</v>
      </c>
      <c r="S8303">
        <v>5</v>
      </c>
      <c r="T8303">
        <v>0</v>
      </c>
      <c r="U8303">
        <v>659.98</v>
      </c>
    </row>
    <row r="8304" spans="1:21" x14ac:dyDescent="0.25">
      <c r="A8304">
        <v>8303</v>
      </c>
      <c r="B8304" t="s">
        <v>9949</v>
      </c>
      <c r="C8304" s="1">
        <v>42942</v>
      </c>
      <c r="D8304" s="1">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45.293999999999997</v>
      </c>
    </row>
    <row r="8305" spans="1:21" x14ac:dyDescent="0.25">
      <c r="A8305">
        <v>8304</v>
      </c>
      <c r="B8305" t="s">
        <v>9950</v>
      </c>
      <c r="C8305" s="1">
        <v>41943</v>
      </c>
      <c r="D8305" s="1">
        <v>41945</v>
      </c>
      <c r="E8305" t="s">
        <v>22</v>
      </c>
      <c r="F8305" t="s">
        <v>5803</v>
      </c>
      <c r="G8305" t="s">
        <v>5804</v>
      </c>
      <c r="H8305" t="s">
        <v>101</v>
      </c>
      <c r="I8305" t="s">
        <v>26</v>
      </c>
      <c r="J8305" t="s">
        <v>126</v>
      </c>
      <c r="K8305" t="s">
        <v>42</v>
      </c>
      <c r="L8305">
        <v>94110</v>
      </c>
      <c r="M8305" t="s">
        <v>43</v>
      </c>
      <c r="N8305" t="s">
        <v>2024</v>
      </c>
      <c r="O8305" t="s">
        <v>70</v>
      </c>
      <c r="P8305" t="s">
        <v>71</v>
      </c>
      <c r="Q8305" t="s">
        <v>2025</v>
      </c>
      <c r="R8305">
        <v>73.584000000000003</v>
      </c>
      <c r="S8305">
        <v>2</v>
      </c>
      <c r="T8305">
        <v>0.2</v>
      </c>
      <c r="U8305">
        <v>8.2782</v>
      </c>
    </row>
    <row r="8306" spans="1:21" x14ac:dyDescent="0.25">
      <c r="A8306">
        <v>8305</v>
      </c>
      <c r="B8306" t="s">
        <v>9951</v>
      </c>
      <c r="C8306" s="1">
        <v>43042</v>
      </c>
      <c r="D8306" s="1">
        <v>43048</v>
      </c>
      <c r="E8306" t="s">
        <v>49</v>
      </c>
      <c r="F8306" t="s">
        <v>6479</v>
      </c>
      <c r="G8306" t="s">
        <v>6480</v>
      </c>
      <c r="H8306" t="s">
        <v>25</v>
      </c>
      <c r="I8306" t="s">
        <v>26</v>
      </c>
      <c r="J8306" t="s">
        <v>5961</v>
      </c>
      <c r="K8306" t="s">
        <v>42</v>
      </c>
      <c r="L8306">
        <v>93309</v>
      </c>
      <c r="M8306" t="s">
        <v>43</v>
      </c>
      <c r="N8306" t="s">
        <v>8323</v>
      </c>
      <c r="O8306" t="s">
        <v>31</v>
      </c>
      <c r="P8306" t="s">
        <v>55</v>
      </c>
      <c r="Q8306" t="s">
        <v>8324</v>
      </c>
      <c r="R8306">
        <v>486.36799999999999</v>
      </c>
      <c r="S8306">
        <v>4</v>
      </c>
      <c r="T8306">
        <v>0.2</v>
      </c>
      <c r="U8306">
        <v>36.477600000000002</v>
      </c>
    </row>
    <row r="8307" spans="1:21" x14ac:dyDescent="0.25">
      <c r="A8307">
        <v>8306</v>
      </c>
      <c r="B8307" t="s">
        <v>9952</v>
      </c>
      <c r="C8307" s="1">
        <v>42593</v>
      </c>
      <c r="D8307" s="1">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v>
      </c>
      <c r="S8307">
        <v>5</v>
      </c>
      <c r="T8307">
        <v>0</v>
      </c>
      <c r="U8307">
        <v>15.552</v>
      </c>
    </row>
    <row r="8308" spans="1:21" x14ac:dyDescent="0.25">
      <c r="A8308">
        <v>8307</v>
      </c>
      <c r="B8308" t="s">
        <v>9952</v>
      </c>
      <c r="C8308" s="1">
        <v>42593</v>
      </c>
      <c r="D8308" s="1">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1" x14ac:dyDescent="0.25">
      <c r="A8309">
        <v>8308</v>
      </c>
      <c r="B8309" t="s">
        <v>9952</v>
      </c>
      <c r="C8309" s="1">
        <v>42593</v>
      </c>
      <c r="D8309" s="1">
        <v>42598</v>
      </c>
      <c r="E8309" t="s">
        <v>49</v>
      </c>
      <c r="F8309" t="s">
        <v>1669</v>
      </c>
      <c r="G8309" t="s">
        <v>1670</v>
      </c>
      <c r="H8309" t="s">
        <v>101</v>
      </c>
      <c r="I8309" t="s">
        <v>26</v>
      </c>
      <c r="J8309" t="s">
        <v>4556</v>
      </c>
      <c r="K8309" t="s">
        <v>649</v>
      </c>
      <c r="L8309">
        <v>74133</v>
      </c>
      <c r="M8309" t="s">
        <v>104</v>
      </c>
      <c r="N8309" t="s">
        <v>6816</v>
      </c>
      <c r="O8309" t="s">
        <v>45</v>
      </c>
      <c r="P8309" t="s">
        <v>74</v>
      </c>
      <c r="Q8309" t="s">
        <v>6817</v>
      </c>
      <c r="R8309">
        <v>77.56</v>
      </c>
      <c r="S8309">
        <v>2</v>
      </c>
      <c r="T8309">
        <v>0</v>
      </c>
      <c r="U8309">
        <v>35.677599999999998</v>
      </c>
    </row>
    <row r="8310" spans="1:21" x14ac:dyDescent="0.25">
      <c r="A8310">
        <v>8309</v>
      </c>
      <c r="B8310" t="s">
        <v>9953</v>
      </c>
      <c r="C8310" s="1">
        <v>42576</v>
      </c>
      <c r="D8310" s="1">
        <v>42576</v>
      </c>
      <c r="E8310" t="s">
        <v>1292</v>
      </c>
      <c r="F8310" t="s">
        <v>5327</v>
      </c>
      <c r="G8310" t="s">
        <v>5328</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1" x14ac:dyDescent="0.25">
      <c r="A8311">
        <v>8310</v>
      </c>
      <c r="B8311" t="s">
        <v>9954</v>
      </c>
      <c r="C8311" s="1">
        <v>41699</v>
      </c>
      <c r="D8311" s="1">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8.5845000000000002</v>
      </c>
    </row>
    <row r="8312" spans="1:21" x14ac:dyDescent="0.25">
      <c r="A8312">
        <v>8311</v>
      </c>
      <c r="B8312" t="s">
        <v>9954</v>
      </c>
      <c r="C8312" s="1">
        <v>41699</v>
      </c>
      <c r="D8312" s="1">
        <v>41705</v>
      </c>
      <c r="E8312" t="s">
        <v>49</v>
      </c>
      <c r="F8312" t="s">
        <v>4633</v>
      </c>
      <c r="G8312" t="s">
        <v>4634</v>
      </c>
      <c r="H8312" t="s">
        <v>25</v>
      </c>
      <c r="I8312" t="s">
        <v>26</v>
      </c>
      <c r="J8312" t="s">
        <v>183</v>
      </c>
      <c r="K8312" t="s">
        <v>103</v>
      </c>
      <c r="L8312">
        <v>77036</v>
      </c>
      <c r="M8312" t="s">
        <v>104</v>
      </c>
      <c r="N8312" t="s">
        <v>5283</v>
      </c>
      <c r="O8312" t="s">
        <v>31</v>
      </c>
      <c r="P8312" t="s">
        <v>55</v>
      </c>
      <c r="Q8312" t="s">
        <v>5284</v>
      </c>
      <c r="R8312">
        <v>376.50900000000001</v>
      </c>
      <c r="S8312">
        <v>3</v>
      </c>
      <c r="T8312">
        <v>0.3</v>
      </c>
      <c r="U8312">
        <v>-43.029600000000002</v>
      </c>
    </row>
    <row r="8313" spans="1:21" x14ac:dyDescent="0.25">
      <c r="A8313">
        <v>8312</v>
      </c>
      <c r="B8313" t="s">
        <v>9955</v>
      </c>
      <c r="C8313" s="1">
        <v>42761</v>
      </c>
      <c r="D8313" s="1">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x14ac:dyDescent="0.25">
      <c r="A8314">
        <v>8313</v>
      </c>
      <c r="B8314" t="s">
        <v>9955</v>
      </c>
      <c r="C8314" s="1">
        <v>42761</v>
      </c>
      <c r="D8314" s="1">
        <v>42766</v>
      </c>
      <c r="E8314" t="s">
        <v>49</v>
      </c>
      <c r="F8314" t="s">
        <v>1846</v>
      </c>
      <c r="G8314" t="s">
        <v>1847</v>
      </c>
      <c r="H8314" t="s">
        <v>25</v>
      </c>
      <c r="I8314" t="s">
        <v>26</v>
      </c>
      <c r="J8314" t="s">
        <v>496</v>
      </c>
      <c r="K8314" t="s">
        <v>1274</v>
      </c>
      <c r="L8314">
        <v>31907</v>
      </c>
      <c r="M8314" t="s">
        <v>29</v>
      </c>
      <c r="N8314" t="s">
        <v>6153</v>
      </c>
      <c r="O8314" t="s">
        <v>70</v>
      </c>
      <c r="P8314" t="s">
        <v>71</v>
      </c>
      <c r="Q8314" t="s">
        <v>6154</v>
      </c>
      <c r="R8314">
        <v>2939.93</v>
      </c>
      <c r="S8314">
        <v>7</v>
      </c>
      <c r="T8314">
        <v>0</v>
      </c>
      <c r="U8314">
        <v>764.3818</v>
      </c>
    </row>
    <row r="8315" spans="1:21" x14ac:dyDescent="0.25">
      <c r="A8315">
        <v>8314</v>
      </c>
      <c r="B8315" t="s">
        <v>9956</v>
      </c>
      <c r="C8315" s="1">
        <v>41832</v>
      </c>
      <c r="D8315" s="1">
        <v>41836</v>
      </c>
      <c r="E8315" t="s">
        <v>49</v>
      </c>
      <c r="F8315" t="s">
        <v>3234</v>
      </c>
      <c r="G8315" t="s">
        <v>3235</v>
      </c>
      <c r="H8315" t="s">
        <v>101</v>
      </c>
      <c r="I8315" t="s">
        <v>26</v>
      </c>
      <c r="J8315" t="s">
        <v>7866</v>
      </c>
      <c r="K8315" t="s">
        <v>103</v>
      </c>
      <c r="L8315">
        <v>77573</v>
      </c>
      <c r="M8315" t="s">
        <v>104</v>
      </c>
      <c r="N8315" t="s">
        <v>3336</v>
      </c>
      <c r="O8315" t="s">
        <v>31</v>
      </c>
      <c r="P8315" t="s">
        <v>35</v>
      </c>
      <c r="Q8315" t="s">
        <v>3337</v>
      </c>
      <c r="R8315">
        <v>512.35799999999995</v>
      </c>
      <c r="S8315">
        <v>3</v>
      </c>
      <c r="T8315">
        <v>0.3</v>
      </c>
      <c r="U8315">
        <v>-14.6388</v>
      </c>
    </row>
    <row r="8316" spans="1:21" x14ac:dyDescent="0.25">
      <c r="A8316">
        <v>8315</v>
      </c>
      <c r="B8316" t="s">
        <v>9956</v>
      </c>
      <c r="C8316" s="1">
        <v>41832</v>
      </c>
      <c r="D8316" s="1">
        <v>41836</v>
      </c>
      <c r="E8316" t="s">
        <v>49</v>
      </c>
      <c r="F8316" t="s">
        <v>3234</v>
      </c>
      <c r="G8316" t="s">
        <v>3235</v>
      </c>
      <c r="H8316" t="s">
        <v>101</v>
      </c>
      <c r="I8316" t="s">
        <v>26</v>
      </c>
      <c r="J8316" t="s">
        <v>7866</v>
      </c>
      <c r="K8316" t="s">
        <v>103</v>
      </c>
      <c r="L8316">
        <v>77573</v>
      </c>
      <c r="M8316" t="s">
        <v>104</v>
      </c>
      <c r="N8316" t="s">
        <v>3304</v>
      </c>
      <c r="O8316" t="s">
        <v>45</v>
      </c>
      <c r="P8316" t="s">
        <v>268</v>
      </c>
      <c r="Q8316" t="s">
        <v>3305</v>
      </c>
      <c r="R8316">
        <v>3.488</v>
      </c>
      <c r="S8316">
        <v>2</v>
      </c>
      <c r="T8316">
        <v>0.2</v>
      </c>
      <c r="U8316">
        <v>0.56679999999999997</v>
      </c>
    </row>
    <row r="8317" spans="1:21" x14ac:dyDescent="0.25">
      <c r="A8317">
        <v>8316</v>
      </c>
      <c r="B8317" t="s">
        <v>9956</v>
      </c>
      <c r="C8317" s="1">
        <v>41832</v>
      </c>
      <c r="D8317" s="1">
        <v>41836</v>
      </c>
      <c r="E8317" t="s">
        <v>49</v>
      </c>
      <c r="F8317" t="s">
        <v>3234</v>
      </c>
      <c r="G8317" t="s">
        <v>3235</v>
      </c>
      <c r="H8317" t="s">
        <v>101</v>
      </c>
      <c r="I8317" t="s">
        <v>26</v>
      </c>
      <c r="J8317" t="s">
        <v>7866</v>
      </c>
      <c r="K8317" t="s">
        <v>103</v>
      </c>
      <c r="L8317">
        <v>77573</v>
      </c>
      <c r="M8317" t="s">
        <v>104</v>
      </c>
      <c r="N8317" t="s">
        <v>2749</v>
      </c>
      <c r="O8317" t="s">
        <v>45</v>
      </c>
      <c r="P8317" t="s">
        <v>67</v>
      </c>
      <c r="Q8317" t="s">
        <v>2750</v>
      </c>
      <c r="R8317">
        <v>22.288</v>
      </c>
      <c r="S8317">
        <v>7</v>
      </c>
      <c r="T8317">
        <v>0.2</v>
      </c>
      <c r="U8317">
        <v>3.9003999999999999</v>
      </c>
    </row>
    <row r="8318" spans="1:21" x14ac:dyDescent="0.25">
      <c r="A8318">
        <v>8317</v>
      </c>
      <c r="B8318" t="s">
        <v>9956</v>
      </c>
      <c r="C8318" s="1">
        <v>41832</v>
      </c>
      <c r="D8318" s="1">
        <v>41836</v>
      </c>
      <c r="E8318" t="s">
        <v>49</v>
      </c>
      <c r="F8318" t="s">
        <v>3234</v>
      </c>
      <c r="G8318" t="s">
        <v>3235</v>
      </c>
      <c r="H8318" t="s">
        <v>101</v>
      </c>
      <c r="I8318" t="s">
        <v>26</v>
      </c>
      <c r="J8318" t="s">
        <v>7866</v>
      </c>
      <c r="K8318" t="s">
        <v>103</v>
      </c>
      <c r="L8318">
        <v>77573</v>
      </c>
      <c r="M8318" t="s">
        <v>104</v>
      </c>
      <c r="N8318" t="s">
        <v>567</v>
      </c>
      <c r="O8318" t="s">
        <v>45</v>
      </c>
      <c r="P8318" t="s">
        <v>89</v>
      </c>
      <c r="Q8318" t="s">
        <v>568</v>
      </c>
      <c r="R8318">
        <v>16.032</v>
      </c>
      <c r="S8318">
        <v>3</v>
      </c>
      <c r="T8318">
        <v>0.2</v>
      </c>
      <c r="U8318">
        <v>5.6112000000000002</v>
      </c>
    </row>
    <row r="8319" spans="1:21" x14ac:dyDescent="0.25">
      <c r="A8319">
        <v>8318</v>
      </c>
      <c r="B8319" t="s">
        <v>9957</v>
      </c>
      <c r="C8319" s="1">
        <v>42836</v>
      </c>
      <c r="D8319" s="1">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0.15329999999999999</v>
      </c>
    </row>
    <row r="8320" spans="1:21" x14ac:dyDescent="0.25">
      <c r="A8320">
        <v>8319</v>
      </c>
      <c r="B8320" t="s">
        <v>9957</v>
      </c>
      <c r="C8320" s="1">
        <v>42836</v>
      </c>
      <c r="D8320" s="1">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2.3616000000000001</v>
      </c>
    </row>
    <row r="8321" spans="1:21" x14ac:dyDescent="0.25">
      <c r="A8321">
        <v>8320</v>
      </c>
      <c r="B8321" t="s">
        <v>9958</v>
      </c>
      <c r="C8321" s="1">
        <v>43052</v>
      </c>
      <c r="D8321" s="1">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3.363</v>
      </c>
    </row>
    <row r="8322" spans="1:21" x14ac:dyDescent="0.25">
      <c r="A8322">
        <v>8321</v>
      </c>
      <c r="B8322" t="s">
        <v>9959</v>
      </c>
      <c r="C8322" s="1">
        <v>42343</v>
      </c>
      <c r="D8322" s="1">
        <v>42344</v>
      </c>
      <c r="E8322" t="s">
        <v>187</v>
      </c>
      <c r="F8322" t="s">
        <v>143</v>
      </c>
      <c r="G8322" t="s">
        <v>144</v>
      </c>
      <c r="H8322" t="s">
        <v>25</v>
      </c>
      <c r="I8322" t="s">
        <v>26</v>
      </c>
      <c r="J8322" t="s">
        <v>816</v>
      </c>
      <c r="K8322" t="s">
        <v>103</v>
      </c>
      <c r="L8322">
        <v>75220</v>
      </c>
      <c r="M8322" t="s">
        <v>104</v>
      </c>
      <c r="N8322" t="s">
        <v>6245</v>
      </c>
      <c r="O8322" t="s">
        <v>45</v>
      </c>
      <c r="P8322" t="s">
        <v>67</v>
      </c>
      <c r="Q8322" t="s">
        <v>6246</v>
      </c>
      <c r="R8322">
        <v>45.04</v>
      </c>
      <c r="S8322">
        <v>2</v>
      </c>
      <c r="T8322">
        <v>0.2</v>
      </c>
      <c r="U8322">
        <v>4.5039999999999996</v>
      </c>
    </row>
    <row r="8323" spans="1:21" x14ac:dyDescent="0.25">
      <c r="A8323">
        <v>8322</v>
      </c>
      <c r="B8323" t="s">
        <v>9960</v>
      </c>
      <c r="C8323" s="1">
        <v>42639</v>
      </c>
      <c r="D8323" s="1">
        <v>42644</v>
      </c>
      <c r="E8323" t="s">
        <v>49</v>
      </c>
      <c r="F8323" t="s">
        <v>5530</v>
      </c>
      <c r="G8323" t="s">
        <v>5531</v>
      </c>
      <c r="H8323" t="s">
        <v>25</v>
      </c>
      <c r="I8323" t="s">
        <v>26</v>
      </c>
      <c r="J8323" t="s">
        <v>183</v>
      </c>
      <c r="K8323" t="s">
        <v>103</v>
      </c>
      <c r="L8323">
        <v>77095</v>
      </c>
      <c r="M8323" t="s">
        <v>104</v>
      </c>
      <c r="N8323" t="s">
        <v>3575</v>
      </c>
      <c r="O8323" t="s">
        <v>45</v>
      </c>
      <c r="P8323" t="s">
        <v>74</v>
      </c>
      <c r="Q8323" t="s">
        <v>8596</v>
      </c>
      <c r="R8323">
        <v>15.624000000000001</v>
      </c>
      <c r="S8323">
        <v>2</v>
      </c>
      <c r="T8323">
        <v>0.8</v>
      </c>
      <c r="U8323">
        <v>-24.9984</v>
      </c>
    </row>
    <row r="8324" spans="1:21" x14ac:dyDescent="0.25">
      <c r="A8324">
        <v>8323</v>
      </c>
      <c r="B8324" t="s">
        <v>9961</v>
      </c>
      <c r="C8324" s="1">
        <v>42693</v>
      </c>
      <c r="D8324" s="1">
        <v>42699</v>
      </c>
      <c r="E8324" t="s">
        <v>49</v>
      </c>
      <c r="F8324" t="s">
        <v>3739</v>
      </c>
      <c r="G8324" t="s">
        <v>3740</v>
      </c>
      <c r="H8324" t="s">
        <v>25</v>
      </c>
      <c r="I8324" t="s">
        <v>26</v>
      </c>
      <c r="J8324" t="s">
        <v>1175</v>
      </c>
      <c r="K8324" t="s">
        <v>266</v>
      </c>
      <c r="L8324">
        <v>11561</v>
      </c>
      <c r="M8324" t="s">
        <v>147</v>
      </c>
      <c r="N8324" t="s">
        <v>6513</v>
      </c>
      <c r="O8324" t="s">
        <v>45</v>
      </c>
      <c r="P8324" t="s">
        <v>77</v>
      </c>
      <c r="Q8324" t="s">
        <v>6514</v>
      </c>
      <c r="R8324">
        <v>8.74</v>
      </c>
      <c r="S8324">
        <v>2</v>
      </c>
      <c r="T8324">
        <v>0</v>
      </c>
      <c r="U8324">
        <v>2.2724000000000002</v>
      </c>
    </row>
    <row r="8325" spans="1:21" x14ac:dyDescent="0.25">
      <c r="A8325">
        <v>8324</v>
      </c>
      <c r="B8325" t="s">
        <v>9961</v>
      </c>
      <c r="C8325" s="1">
        <v>42693</v>
      </c>
      <c r="D8325" s="1">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20.585000000000001</v>
      </c>
    </row>
    <row r="8326" spans="1:21" x14ac:dyDescent="0.25">
      <c r="A8326">
        <v>8325</v>
      </c>
      <c r="B8326" t="s">
        <v>9962</v>
      </c>
      <c r="C8326" s="1">
        <v>42986</v>
      </c>
      <c r="D8326" s="1">
        <v>42987</v>
      </c>
      <c r="E8326" t="s">
        <v>187</v>
      </c>
      <c r="F8326" t="s">
        <v>8240</v>
      </c>
      <c r="G8326" t="s">
        <v>8241</v>
      </c>
      <c r="H8326" t="s">
        <v>101</v>
      </c>
      <c r="I8326" t="s">
        <v>26</v>
      </c>
      <c r="J8326" t="s">
        <v>2334</v>
      </c>
      <c r="K8326" t="s">
        <v>53</v>
      </c>
      <c r="L8326">
        <v>33012</v>
      </c>
      <c r="M8326" t="s">
        <v>29</v>
      </c>
      <c r="N8326" t="s">
        <v>1639</v>
      </c>
      <c r="O8326" t="s">
        <v>45</v>
      </c>
      <c r="P8326" t="s">
        <v>58</v>
      </c>
      <c r="Q8326" t="s">
        <v>1640</v>
      </c>
      <c r="R8326">
        <v>61.68</v>
      </c>
      <c r="S8326">
        <v>5</v>
      </c>
      <c r="T8326">
        <v>0.2</v>
      </c>
      <c r="U8326">
        <v>5.3970000000000002</v>
      </c>
    </row>
    <row r="8327" spans="1:21" x14ac:dyDescent="0.25">
      <c r="A8327">
        <v>8326</v>
      </c>
      <c r="B8327" t="s">
        <v>9962</v>
      </c>
      <c r="C8327" s="1">
        <v>42986</v>
      </c>
      <c r="D8327" s="1">
        <v>42987</v>
      </c>
      <c r="E8327" t="s">
        <v>187</v>
      </c>
      <c r="F8327" t="s">
        <v>8240</v>
      </c>
      <c r="G8327" t="s">
        <v>8241</v>
      </c>
      <c r="H8327" t="s">
        <v>101</v>
      </c>
      <c r="I8327" t="s">
        <v>26</v>
      </c>
      <c r="J8327" t="s">
        <v>2334</v>
      </c>
      <c r="K8327" t="s">
        <v>53</v>
      </c>
      <c r="L8327">
        <v>33012</v>
      </c>
      <c r="M8327" t="s">
        <v>29</v>
      </c>
      <c r="N8327" t="s">
        <v>3861</v>
      </c>
      <c r="O8327" t="s">
        <v>70</v>
      </c>
      <c r="P8327" t="s">
        <v>71</v>
      </c>
      <c r="Q8327" t="s">
        <v>3862</v>
      </c>
      <c r="R8327">
        <v>158.376</v>
      </c>
      <c r="S8327">
        <v>3</v>
      </c>
      <c r="T8327">
        <v>0.2</v>
      </c>
      <c r="U8327">
        <v>13.857900000000001</v>
      </c>
    </row>
    <row r="8328" spans="1:21" x14ac:dyDescent="0.25">
      <c r="A8328">
        <v>8327</v>
      </c>
      <c r="B8328" t="s">
        <v>9963</v>
      </c>
      <c r="C8328" s="1">
        <v>42937</v>
      </c>
      <c r="D8328" s="1">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2.8639999999999999</v>
      </c>
      <c r="S8328">
        <v>4</v>
      </c>
      <c r="T8328">
        <v>0.8</v>
      </c>
      <c r="U8328">
        <v>-4.5823999999999998</v>
      </c>
    </row>
    <row r="8329" spans="1:21" x14ac:dyDescent="0.25">
      <c r="A8329">
        <v>8328</v>
      </c>
      <c r="B8329" t="s">
        <v>9963</v>
      </c>
      <c r="C8329" s="1">
        <v>42937</v>
      </c>
      <c r="D8329" s="1">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94.191999999999993</v>
      </c>
      <c r="S8329">
        <v>7</v>
      </c>
      <c r="T8329">
        <v>0.8</v>
      </c>
      <c r="U8329">
        <v>-164.83600000000001</v>
      </c>
    </row>
    <row r="8330" spans="1:21" x14ac:dyDescent="0.25">
      <c r="A8330">
        <v>8329</v>
      </c>
      <c r="B8330" t="s">
        <v>9964</v>
      </c>
      <c r="C8330" s="1">
        <v>43014</v>
      </c>
      <c r="D8330" s="1">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1" x14ac:dyDescent="0.25">
      <c r="A8331">
        <v>8330</v>
      </c>
      <c r="B8331" t="s">
        <v>9964</v>
      </c>
      <c r="C8331" s="1">
        <v>43014</v>
      </c>
      <c r="D8331" s="1">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3.1103999999999998</v>
      </c>
    </row>
    <row r="8332" spans="1:21" x14ac:dyDescent="0.25">
      <c r="A8332">
        <v>8331</v>
      </c>
      <c r="B8332" t="s">
        <v>9965</v>
      </c>
      <c r="C8332" s="1">
        <v>43046</v>
      </c>
      <c r="D8332" s="1">
        <v>43050</v>
      </c>
      <c r="E8332" t="s">
        <v>49</v>
      </c>
      <c r="F8332" t="s">
        <v>1922</v>
      </c>
      <c r="G8332" t="s">
        <v>1923</v>
      </c>
      <c r="H8332" t="s">
        <v>25</v>
      </c>
      <c r="I8332" t="s">
        <v>26</v>
      </c>
      <c r="J8332" t="s">
        <v>265</v>
      </c>
      <c r="K8332" t="s">
        <v>266</v>
      </c>
      <c r="L8332">
        <v>10024</v>
      </c>
      <c r="M8332" t="s">
        <v>147</v>
      </c>
      <c r="N8332" t="s">
        <v>9966</v>
      </c>
      <c r="O8332" t="s">
        <v>70</v>
      </c>
      <c r="P8332" t="s">
        <v>160</v>
      </c>
      <c r="Q8332" t="s">
        <v>9967</v>
      </c>
      <c r="R8332">
        <v>7.88</v>
      </c>
      <c r="S8332">
        <v>4</v>
      </c>
      <c r="T8332">
        <v>0</v>
      </c>
      <c r="U8332">
        <v>2.5215999999999998</v>
      </c>
    </row>
    <row r="8333" spans="1:21" x14ac:dyDescent="0.25">
      <c r="A8333">
        <v>8332</v>
      </c>
      <c r="B8333" t="s">
        <v>9968</v>
      </c>
      <c r="C8333" s="1">
        <v>42438</v>
      </c>
      <c r="D8333" s="1">
        <v>42441</v>
      </c>
      <c r="E8333" t="s">
        <v>187</v>
      </c>
      <c r="F8333" t="s">
        <v>4369</v>
      </c>
      <c r="G8333" t="s">
        <v>4370</v>
      </c>
      <c r="H8333" t="s">
        <v>25</v>
      </c>
      <c r="I8333" t="s">
        <v>26</v>
      </c>
      <c r="J8333" t="s">
        <v>9969</v>
      </c>
      <c r="K8333" t="s">
        <v>1247</v>
      </c>
      <c r="L8333">
        <v>1810</v>
      </c>
      <c r="M8333" t="s">
        <v>147</v>
      </c>
      <c r="N8333" t="s">
        <v>2352</v>
      </c>
      <c r="O8333" t="s">
        <v>45</v>
      </c>
      <c r="P8333" t="s">
        <v>58</v>
      </c>
      <c r="Q8333" t="s">
        <v>2353</v>
      </c>
      <c r="R8333">
        <v>11.21</v>
      </c>
      <c r="S8333">
        <v>1</v>
      </c>
      <c r="T8333">
        <v>0</v>
      </c>
      <c r="U8333">
        <v>3.363</v>
      </c>
    </row>
    <row r="8334" spans="1:21" x14ac:dyDescent="0.25">
      <c r="A8334">
        <v>8333</v>
      </c>
      <c r="B8334" t="s">
        <v>9968</v>
      </c>
      <c r="C8334" s="1">
        <v>42438</v>
      </c>
      <c r="D8334" s="1">
        <v>42441</v>
      </c>
      <c r="E8334" t="s">
        <v>187</v>
      </c>
      <c r="F8334" t="s">
        <v>4369</v>
      </c>
      <c r="G8334" t="s">
        <v>4370</v>
      </c>
      <c r="H8334" t="s">
        <v>25</v>
      </c>
      <c r="I8334" t="s">
        <v>26</v>
      </c>
      <c r="J8334" t="s">
        <v>9969</v>
      </c>
      <c r="K8334" t="s">
        <v>1247</v>
      </c>
      <c r="L8334">
        <v>1810</v>
      </c>
      <c r="M8334" t="s">
        <v>147</v>
      </c>
      <c r="N8334" t="s">
        <v>1843</v>
      </c>
      <c r="O8334" t="s">
        <v>31</v>
      </c>
      <c r="P8334" t="s">
        <v>35</v>
      </c>
      <c r="Q8334" t="s">
        <v>1844</v>
      </c>
      <c r="R8334">
        <v>354.9</v>
      </c>
      <c r="S8334">
        <v>5</v>
      </c>
      <c r="T8334">
        <v>0</v>
      </c>
      <c r="U8334">
        <v>88.724999999999994</v>
      </c>
    </row>
    <row r="8335" spans="1:21" x14ac:dyDescent="0.25">
      <c r="A8335">
        <v>8334</v>
      </c>
      <c r="B8335" t="s">
        <v>9968</v>
      </c>
      <c r="C8335" s="1">
        <v>42438</v>
      </c>
      <c r="D8335" s="1">
        <v>42441</v>
      </c>
      <c r="E8335" t="s">
        <v>187</v>
      </c>
      <c r="F8335" t="s">
        <v>4369</v>
      </c>
      <c r="G8335" t="s">
        <v>4370</v>
      </c>
      <c r="H8335" t="s">
        <v>25</v>
      </c>
      <c r="I8335" t="s">
        <v>26</v>
      </c>
      <c r="J8335" t="s">
        <v>9969</v>
      </c>
      <c r="K8335" t="s">
        <v>1247</v>
      </c>
      <c r="L8335">
        <v>1810</v>
      </c>
      <c r="M8335" t="s">
        <v>147</v>
      </c>
      <c r="N8335" t="s">
        <v>8739</v>
      </c>
      <c r="O8335" t="s">
        <v>45</v>
      </c>
      <c r="P8335" t="s">
        <v>89</v>
      </c>
      <c r="Q8335" t="s">
        <v>8740</v>
      </c>
      <c r="R8335">
        <v>17.940000000000001</v>
      </c>
      <c r="S8335">
        <v>3</v>
      </c>
      <c r="T8335">
        <v>0</v>
      </c>
      <c r="U8335">
        <v>8.7905999999999995</v>
      </c>
    </row>
    <row r="8336" spans="1:21" x14ac:dyDescent="0.25">
      <c r="A8336">
        <v>8335</v>
      </c>
      <c r="B8336" t="s">
        <v>9968</v>
      </c>
      <c r="C8336" s="1">
        <v>42438</v>
      </c>
      <c r="D8336" s="1">
        <v>42441</v>
      </c>
      <c r="E8336" t="s">
        <v>187</v>
      </c>
      <c r="F8336" t="s">
        <v>4369</v>
      </c>
      <c r="G8336" t="s">
        <v>4370</v>
      </c>
      <c r="H8336" t="s">
        <v>25</v>
      </c>
      <c r="I8336" t="s">
        <v>26</v>
      </c>
      <c r="J8336" t="s">
        <v>9969</v>
      </c>
      <c r="K8336" t="s">
        <v>1247</v>
      </c>
      <c r="L8336">
        <v>1810</v>
      </c>
      <c r="M8336" t="s">
        <v>147</v>
      </c>
      <c r="N8336" t="s">
        <v>2213</v>
      </c>
      <c r="O8336" t="s">
        <v>45</v>
      </c>
      <c r="P8336" t="s">
        <v>74</v>
      </c>
      <c r="Q8336" t="s">
        <v>3607</v>
      </c>
      <c r="R8336">
        <v>51.8</v>
      </c>
      <c r="S8336">
        <v>4</v>
      </c>
      <c r="T8336">
        <v>0</v>
      </c>
      <c r="U8336">
        <v>23.31</v>
      </c>
    </row>
    <row r="8337" spans="1:21" x14ac:dyDescent="0.25">
      <c r="A8337">
        <v>8336</v>
      </c>
      <c r="B8337" t="s">
        <v>9970</v>
      </c>
      <c r="C8337" s="1">
        <v>42868</v>
      </c>
      <c r="D8337" s="1">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1" x14ac:dyDescent="0.25">
      <c r="A8338">
        <v>8337</v>
      </c>
      <c r="B8338" t="s">
        <v>9971</v>
      </c>
      <c r="C8338" s="1">
        <v>42553</v>
      </c>
      <c r="D8338" s="1">
        <v>42559</v>
      </c>
      <c r="E8338" t="s">
        <v>49</v>
      </c>
      <c r="F8338" t="s">
        <v>2891</v>
      </c>
      <c r="G8338" t="s">
        <v>2892</v>
      </c>
      <c r="H8338" t="s">
        <v>25</v>
      </c>
      <c r="I8338" t="s">
        <v>26</v>
      </c>
      <c r="J8338" t="s">
        <v>1129</v>
      </c>
      <c r="K8338" t="s">
        <v>318</v>
      </c>
      <c r="L8338">
        <v>22204</v>
      </c>
      <c r="M8338" t="s">
        <v>29</v>
      </c>
      <c r="N8338" t="s">
        <v>9972</v>
      </c>
      <c r="O8338" t="s">
        <v>45</v>
      </c>
      <c r="P8338" t="s">
        <v>67</v>
      </c>
      <c r="Q8338" t="s">
        <v>9973</v>
      </c>
      <c r="R8338">
        <v>7.7</v>
      </c>
      <c r="S8338">
        <v>2</v>
      </c>
      <c r="T8338">
        <v>0</v>
      </c>
      <c r="U8338">
        <v>3.157</v>
      </c>
    </row>
    <row r="8339" spans="1:21" x14ac:dyDescent="0.25">
      <c r="A8339">
        <v>8338</v>
      </c>
      <c r="B8339" t="s">
        <v>9974</v>
      </c>
      <c r="C8339" s="1">
        <v>42000</v>
      </c>
      <c r="D8339" s="1">
        <v>42007</v>
      </c>
      <c r="E8339" t="s">
        <v>49</v>
      </c>
      <c r="F8339" t="s">
        <v>4967</v>
      </c>
      <c r="G8339" t="s">
        <v>4968</v>
      </c>
      <c r="H8339" t="s">
        <v>40</v>
      </c>
      <c r="I8339" t="s">
        <v>26</v>
      </c>
      <c r="J8339" t="s">
        <v>356</v>
      </c>
      <c r="K8339" t="s">
        <v>357</v>
      </c>
      <c r="L8339">
        <v>35601</v>
      </c>
      <c r="M8339" t="s">
        <v>29</v>
      </c>
      <c r="N8339" t="s">
        <v>9325</v>
      </c>
      <c r="O8339" t="s">
        <v>45</v>
      </c>
      <c r="P8339" t="s">
        <v>89</v>
      </c>
      <c r="Q8339" t="s">
        <v>9326</v>
      </c>
      <c r="R8339">
        <v>23.92</v>
      </c>
      <c r="S8339">
        <v>4</v>
      </c>
      <c r="T8339">
        <v>0</v>
      </c>
      <c r="U8339">
        <v>11.720800000000001</v>
      </c>
    </row>
    <row r="8340" spans="1:21" x14ac:dyDescent="0.25">
      <c r="A8340">
        <v>8339</v>
      </c>
      <c r="B8340" t="s">
        <v>9974</v>
      </c>
      <c r="C8340" s="1">
        <v>42000</v>
      </c>
      <c r="D8340" s="1">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row>
    <row r="8341" spans="1:21" x14ac:dyDescent="0.25">
      <c r="A8341">
        <v>8340</v>
      </c>
      <c r="B8341" t="s">
        <v>9975</v>
      </c>
      <c r="C8341" s="1">
        <v>42838</v>
      </c>
      <c r="D8341" s="1">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436.70400000000001</v>
      </c>
      <c r="S8341">
        <v>6</v>
      </c>
      <c r="T8341">
        <v>0.2</v>
      </c>
      <c r="U8341">
        <v>-38.211599999999997</v>
      </c>
    </row>
    <row r="8342" spans="1:21" x14ac:dyDescent="0.25">
      <c r="A8342">
        <v>8341</v>
      </c>
      <c r="B8342" t="s">
        <v>9976</v>
      </c>
      <c r="C8342" s="1">
        <v>41957</v>
      </c>
      <c r="D8342" s="1">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v>
      </c>
      <c r="S8342">
        <v>5</v>
      </c>
      <c r="T8342">
        <v>0</v>
      </c>
      <c r="U8342">
        <v>15.552</v>
      </c>
    </row>
    <row r="8343" spans="1:21" x14ac:dyDescent="0.25">
      <c r="A8343">
        <v>8342</v>
      </c>
      <c r="B8343" t="s">
        <v>9977</v>
      </c>
      <c r="C8343" s="1">
        <v>42897</v>
      </c>
      <c r="D8343" s="1">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1" x14ac:dyDescent="0.25">
      <c r="A8344">
        <v>8343</v>
      </c>
      <c r="B8344" t="s">
        <v>9978</v>
      </c>
      <c r="C8344" s="1">
        <v>42699</v>
      </c>
      <c r="D8344" s="1">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x14ac:dyDescent="0.25">
      <c r="A8345">
        <v>8344</v>
      </c>
      <c r="B8345" t="s">
        <v>9979</v>
      </c>
      <c r="C8345" s="1">
        <v>41719</v>
      </c>
      <c r="D8345" s="1">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v>
      </c>
      <c r="S8345">
        <v>5</v>
      </c>
      <c r="T8345">
        <v>0.2</v>
      </c>
      <c r="U8345">
        <v>22.2</v>
      </c>
    </row>
    <row r="8346" spans="1:21" x14ac:dyDescent="0.25">
      <c r="A8346">
        <v>8345</v>
      </c>
      <c r="B8346" t="s">
        <v>9979</v>
      </c>
      <c r="C8346" s="1">
        <v>41719</v>
      </c>
      <c r="D8346" s="1">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32.951999999999998</v>
      </c>
      <c r="S8346">
        <v>3</v>
      </c>
      <c r="T8346">
        <v>0.2</v>
      </c>
      <c r="U8346">
        <v>6.5903999999999998</v>
      </c>
    </row>
    <row r="8347" spans="1:21" x14ac:dyDescent="0.25">
      <c r="A8347">
        <v>8346</v>
      </c>
      <c r="B8347" t="s">
        <v>9979</v>
      </c>
      <c r="C8347" s="1">
        <v>41719</v>
      </c>
      <c r="D8347" s="1">
        <v>41723</v>
      </c>
      <c r="E8347" t="s">
        <v>49</v>
      </c>
      <c r="F8347" t="s">
        <v>2525</v>
      </c>
      <c r="G8347" t="s">
        <v>2526</v>
      </c>
      <c r="H8347" t="s">
        <v>25</v>
      </c>
      <c r="I8347" t="s">
        <v>26</v>
      </c>
      <c r="J8347" t="s">
        <v>5145</v>
      </c>
      <c r="K8347" t="s">
        <v>334</v>
      </c>
      <c r="L8347">
        <v>37918</v>
      </c>
      <c r="M8347" t="s">
        <v>29</v>
      </c>
      <c r="N8347" t="s">
        <v>6135</v>
      </c>
      <c r="O8347" t="s">
        <v>31</v>
      </c>
      <c r="P8347" t="s">
        <v>35</v>
      </c>
      <c r="Q8347" t="s">
        <v>6136</v>
      </c>
      <c r="R8347">
        <v>218.376</v>
      </c>
      <c r="S8347">
        <v>3</v>
      </c>
      <c r="T8347">
        <v>0.2</v>
      </c>
      <c r="U8347">
        <v>-10.918799999999999</v>
      </c>
    </row>
    <row r="8348" spans="1:21" x14ac:dyDescent="0.25">
      <c r="A8348">
        <v>8347</v>
      </c>
      <c r="B8348" t="s">
        <v>9980</v>
      </c>
      <c r="C8348" s="1">
        <v>42124</v>
      </c>
      <c r="D8348" s="1">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v>
      </c>
      <c r="S8348">
        <v>5</v>
      </c>
      <c r="T8348">
        <v>0</v>
      </c>
      <c r="U8348">
        <v>13.188000000000001</v>
      </c>
    </row>
    <row r="8349" spans="1:21" x14ac:dyDescent="0.25">
      <c r="A8349">
        <v>8348</v>
      </c>
      <c r="B8349" t="s">
        <v>9980</v>
      </c>
      <c r="C8349" s="1">
        <v>42124</v>
      </c>
      <c r="D8349" s="1">
        <v>42128</v>
      </c>
      <c r="E8349" t="s">
        <v>49</v>
      </c>
      <c r="F8349" t="s">
        <v>4015</v>
      </c>
      <c r="G8349" t="s">
        <v>4016</v>
      </c>
      <c r="H8349" t="s">
        <v>40</v>
      </c>
      <c r="I8349" t="s">
        <v>26</v>
      </c>
      <c r="J8349" t="s">
        <v>1483</v>
      </c>
      <c r="K8349" t="s">
        <v>1247</v>
      </c>
      <c r="L8349">
        <v>1841</v>
      </c>
      <c r="M8349" t="s">
        <v>147</v>
      </c>
      <c r="N8349" t="s">
        <v>6165</v>
      </c>
      <c r="O8349" t="s">
        <v>31</v>
      </c>
      <c r="P8349" t="s">
        <v>64</v>
      </c>
      <c r="Q8349" t="s">
        <v>6166</v>
      </c>
      <c r="R8349">
        <v>9.48</v>
      </c>
      <c r="S8349">
        <v>1</v>
      </c>
      <c r="T8349">
        <v>0</v>
      </c>
      <c r="U8349">
        <v>3.7919999999999998</v>
      </c>
    </row>
    <row r="8350" spans="1:21" x14ac:dyDescent="0.25">
      <c r="A8350">
        <v>8349</v>
      </c>
      <c r="B8350" t="s">
        <v>9980</v>
      </c>
      <c r="C8350" s="1">
        <v>42124</v>
      </c>
      <c r="D8350" s="1">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1" x14ac:dyDescent="0.25">
      <c r="A8351">
        <v>8350</v>
      </c>
      <c r="B8351" t="s">
        <v>9980</v>
      </c>
      <c r="C8351" s="1">
        <v>42124</v>
      </c>
      <c r="D8351" s="1">
        <v>42128</v>
      </c>
      <c r="E8351" t="s">
        <v>49</v>
      </c>
      <c r="F8351" t="s">
        <v>4015</v>
      </c>
      <c r="G8351" t="s">
        <v>4016</v>
      </c>
      <c r="H8351" t="s">
        <v>40</v>
      </c>
      <c r="I8351" t="s">
        <v>26</v>
      </c>
      <c r="J8351" t="s">
        <v>1483</v>
      </c>
      <c r="K8351" t="s">
        <v>1247</v>
      </c>
      <c r="L8351">
        <v>1841</v>
      </c>
      <c r="M8351" t="s">
        <v>147</v>
      </c>
      <c r="N8351" t="s">
        <v>8010</v>
      </c>
      <c r="O8351" t="s">
        <v>31</v>
      </c>
      <c r="P8351" t="s">
        <v>64</v>
      </c>
      <c r="Q8351" t="s">
        <v>8011</v>
      </c>
      <c r="R8351">
        <v>24.3</v>
      </c>
      <c r="S8351">
        <v>5</v>
      </c>
      <c r="T8351">
        <v>0</v>
      </c>
      <c r="U8351">
        <v>10.449</v>
      </c>
    </row>
    <row r="8352" spans="1:21" x14ac:dyDescent="0.25">
      <c r="A8352">
        <v>8351</v>
      </c>
      <c r="B8352" t="s">
        <v>9980</v>
      </c>
      <c r="C8352" s="1">
        <v>42124</v>
      </c>
      <c r="D8352" s="1">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3.1103999999999998</v>
      </c>
    </row>
    <row r="8353" spans="1:21" x14ac:dyDescent="0.25">
      <c r="A8353">
        <v>8352</v>
      </c>
      <c r="B8353" t="s">
        <v>9981</v>
      </c>
      <c r="C8353" s="1">
        <v>42858</v>
      </c>
      <c r="D8353" s="1">
        <v>42863</v>
      </c>
      <c r="E8353" t="s">
        <v>49</v>
      </c>
      <c r="F8353" t="s">
        <v>5731</v>
      </c>
      <c r="G8353" t="s">
        <v>5732</v>
      </c>
      <c r="H8353" t="s">
        <v>40</v>
      </c>
      <c r="I8353" t="s">
        <v>26</v>
      </c>
      <c r="J8353" t="s">
        <v>145</v>
      </c>
      <c r="K8353" t="s">
        <v>146</v>
      </c>
      <c r="L8353">
        <v>19134</v>
      </c>
      <c r="M8353" t="s">
        <v>147</v>
      </c>
      <c r="N8353" t="s">
        <v>8399</v>
      </c>
      <c r="O8353" t="s">
        <v>31</v>
      </c>
      <c r="P8353" t="s">
        <v>64</v>
      </c>
      <c r="Q8353" t="s">
        <v>8400</v>
      </c>
      <c r="R8353">
        <v>32.448</v>
      </c>
      <c r="S8353">
        <v>2</v>
      </c>
      <c r="T8353">
        <v>0.2</v>
      </c>
      <c r="U8353">
        <v>7.3007999999999997</v>
      </c>
    </row>
    <row r="8354" spans="1:21" x14ac:dyDescent="0.25">
      <c r="A8354">
        <v>8353</v>
      </c>
      <c r="B8354" t="s">
        <v>9981</v>
      </c>
      <c r="C8354" s="1">
        <v>42858</v>
      </c>
      <c r="D8354" s="1">
        <v>42863</v>
      </c>
      <c r="E8354" t="s">
        <v>49</v>
      </c>
      <c r="F8354" t="s">
        <v>5731</v>
      </c>
      <c r="G8354" t="s">
        <v>5732</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-17.591999999999999</v>
      </c>
    </row>
    <row r="8355" spans="1:21" x14ac:dyDescent="0.25">
      <c r="A8355">
        <v>8354</v>
      </c>
      <c r="B8355" t="s">
        <v>9981</v>
      </c>
      <c r="C8355" s="1">
        <v>42858</v>
      </c>
      <c r="D8355" s="1">
        <v>42863</v>
      </c>
      <c r="E8355" t="s">
        <v>49</v>
      </c>
      <c r="F8355" t="s">
        <v>5731</v>
      </c>
      <c r="G8355" t="s">
        <v>5732</v>
      </c>
      <c r="H8355" t="s">
        <v>40</v>
      </c>
      <c r="I8355" t="s">
        <v>26</v>
      </c>
      <c r="J8355" t="s">
        <v>145</v>
      </c>
      <c r="K8355" t="s">
        <v>146</v>
      </c>
      <c r="L8355">
        <v>19134</v>
      </c>
      <c r="M8355" t="s">
        <v>147</v>
      </c>
      <c r="N8355" t="s">
        <v>884</v>
      </c>
      <c r="O8355" t="s">
        <v>31</v>
      </c>
      <c r="P8355" t="s">
        <v>55</v>
      </c>
      <c r="Q8355" t="s">
        <v>885</v>
      </c>
      <c r="R8355">
        <v>373.47</v>
      </c>
      <c r="S8355">
        <v>5</v>
      </c>
      <c r="T8355">
        <v>0.4</v>
      </c>
      <c r="U8355">
        <v>-112.041</v>
      </c>
    </row>
    <row r="8356" spans="1:21" x14ac:dyDescent="0.25">
      <c r="A8356">
        <v>8355</v>
      </c>
      <c r="B8356" t="s">
        <v>9981</v>
      </c>
      <c r="C8356" s="1">
        <v>42858</v>
      </c>
      <c r="D8356" s="1">
        <v>42863</v>
      </c>
      <c r="E8356" t="s">
        <v>49</v>
      </c>
      <c r="F8356" t="s">
        <v>5731</v>
      </c>
      <c r="G8356" t="s">
        <v>5732</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1" x14ac:dyDescent="0.25">
      <c r="A8357">
        <v>8356</v>
      </c>
      <c r="B8357" t="s">
        <v>9981</v>
      </c>
      <c r="C8357" s="1">
        <v>42858</v>
      </c>
      <c r="D8357" s="1">
        <v>42863</v>
      </c>
      <c r="E8357" t="s">
        <v>49</v>
      </c>
      <c r="F8357" t="s">
        <v>5731</v>
      </c>
      <c r="G8357" t="s">
        <v>5732</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1" x14ac:dyDescent="0.25">
      <c r="A8358">
        <v>8357</v>
      </c>
      <c r="B8358" t="s">
        <v>9982</v>
      </c>
      <c r="C8358" s="1">
        <v>42608</v>
      </c>
      <c r="D8358" s="1">
        <v>42612</v>
      </c>
      <c r="E8358" t="s">
        <v>49</v>
      </c>
      <c r="F8358" t="s">
        <v>1659</v>
      </c>
      <c r="G8358" t="s">
        <v>1660</v>
      </c>
      <c r="H8358" t="s">
        <v>25</v>
      </c>
      <c r="I8358" t="s">
        <v>26</v>
      </c>
      <c r="J8358" t="s">
        <v>7730</v>
      </c>
      <c r="K8358" t="s">
        <v>1274</v>
      </c>
      <c r="L8358">
        <v>30605</v>
      </c>
      <c r="M8358" t="s">
        <v>29</v>
      </c>
      <c r="N8358" t="s">
        <v>5278</v>
      </c>
      <c r="O8358" t="s">
        <v>31</v>
      </c>
      <c r="P8358" t="s">
        <v>64</v>
      </c>
      <c r="Q8358" t="s">
        <v>5279</v>
      </c>
      <c r="R8358">
        <v>186.54</v>
      </c>
      <c r="S8358">
        <v>3</v>
      </c>
      <c r="T8358">
        <v>0</v>
      </c>
      <c r="U8358">
        <v>41.038800000000002</v>
      </c>
    </row>
    <row r="8359" spans="1:21" x14ac:dyDescent="0.25">
      <c r="A8359">
        <v>8358</v>
      </c>
      <c r="B8359" t="s">
        <v>9983</v>
      </c>
      <c r="C8359" s="1">
        <v>41740</v>
      </c>
      <c r="D8359" s="1">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x14ac:dyDescent="0.25">
      <c r="A8360">
        <v>8359</v>
      </c>
      <c r="B8360" t="s">
        <v>9983</v>
      </c>
      <c r="C8360" s="1">
        <v>41740</v>
      </c>
      <c r="D8360" s="1">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9.2385999999999999</v>
      </c>
    </row>
    <row r="8361" spans="1:21" x14ac:dyDescent="0.25">
      <c r="A8361">
        <v>8360</v>
      </c>
      <c r="B8361" t="s">
        <v>9983</v>
      </c>
      <c r="C8361" s="1">
        <v>41740</v>
      </c>
      <c r="D8361" s="1">
        <v>41747</v>
      </c>
      <c r="E8361" t="s">
        <v>49</v>
      </c>
      <c r="F8361" t="s">
        <v>4332</v>
      </c>
      <c r="G8361" t="s">
        <v>4333</v>
      </c>
      <c r="H8361" t="s">
        <v>25</v>
      </c>
      <c r="I8361" t="s">
        <v>26</v>
      </c>
      <c r="J8361" t="s">
        <v>1765</v>
      </c>
      <c r="K8361" t="s">
        <v>1766</v>
      </c>
      <c r="L8361">
        <v>59405</v>
      </c>
      <c r="M8361" t="s">
        <v>43</v>
      </c>
      <c r="N8361" t="s">
        <v>6517</v>
      </c>
      <c r="O8361" t="s">
        <v>70</v>
      </c>
      <c r="P8361" t="s">
        <v>160</v>
      </c>
      <c r="Q8361" t="s">
        <v>6518</v>
      </c>
      <c r="R8361">
        <v>217.44</v>
      </c>
      <c r="S8361">
        <v>6</v>
      </c>
      <c r="T8361">
        <v>0</v>
      </c>
      <c r="U8361">
        <v>91.324799999999996</v>
      </c>
    </row>
    <row r="8362" spans="1:21" x14ac:dyDescent="0.25">
      <c r="A8362">
        <v>8361</v>
      </c>
      <c r="B8362" t="s">
        <v>9984</v>
      </c>
      <c r="C8362" s="1">
        <v>42737</v>
      </c>
      <c r="D8362" s="1">
        <v>42739</v>
      </c>
      <c r="E8362" t="s">
        <v>22</v>
      </c>
      <c r="F8362" t="s">
        <v>8656</v>
      </c>
      <c r="G8362" t="s">
        <v>8657</v>
      </c>
      <c r="H8362" t="s">
        <v>25</v>
      </c>
      <c r="I8362" t="s">
        <v>26</v>
      </c>
      <c r="J8362" t="s">
        <v>4180</v>
      </c>
      <c r="K8362" t="s">
        <v>103</v>
      </c>
      <c r="L8362">
        <v>79907</v>
      </c>
      <c r="M8362" t="s">
        <v>104</v>
      </c>
      <c r="N8362" t="s">
        <v>4140</v>
      </c>
      <c r="O8362" t="s">
        <v>45</v>
      </c>
      <c r="P8362" t="s">
        <v>67</v>
      </c>
      <c r="Q8362" t="s">
        <v>4141</v>
      </c>
      <c r="R8362">
        <v>31.744</v>
      </c>
      <c r="S8362">
        <v>2</v>
      </c>
      <c r="T8362">
        <v>0.2</v>
      </c>
      <c r="U8362">
        <v>3.968</v>
      </c>
    </row>
    <row r="8363" spans="1:21" x14ac:dyDescent="0.25">
      <c r="A8363">
        <v>8362</v>
      </c>
      <c r="B8363" t="s">
        <v>9984</v>
      </c>
      <c r="C8363" s="1">
        <v>42737</v>
      </c>
      <c r="D8363" s="1">
        <v>42739</v>
      </c>
      <c r="E8363" t="s">
        <v>22</v>
      </c>
      <c r="F8363" t="s">
        <v>8656</v>
      </c>
      <c r="G8363" t="s">
        <v>8657</v>
      </c>
      <c r="H8363" t="s">
        <v>25</v>
      </c>
      <c r="I8363" t="s">
        <v>26</v>
      </c>
      <c r="J8363" t="s">
        <v>4180</v>
      </c>
      <c r="K8363" t="s">
        <v>103</v>
      </c>
      <c r="L8363">
        <v>79907</v>
      </c>
      <c r="M8363" t="s">
        <v>104</v>
      </c>
      <c r="N8363" t="s">
        <v>9628</v>
      </c>
      <c r="O8363" t="s">
        <v>45</v>
      </c>
      <c r="P8363" t="s">
        <v>77</v>
      </c>
      <c r="Q8363" t="s">
        <v>9629</v>
      </c>
      <c r="R8363">
        <v>5.4320000000000004</v>
      </c>
      <c r="S8363">
        <v>2</v>
      </c>
      <c r="T8363">
        <v>0.8</v>
      </c>
      <c r="U8363">
        <v>-13.58</v>
      </c>
    </row>
    <row r="8364" spans="1:21" x14ac:dyDescent="0.25">
      <c r="A8364">
        <v>8363</v>
      </c>
      <c r="B8364" t="s">
        <v>9984</v>
      </c>
      <c r="C8364" s="1">
        <v>42737</v>
      </c>
      <c r="D8364" s="1">
        <v>42739</v>
      </c>
      <c r="E8364" t="s">
        <v>22</v>
      </c>
      <c r="F8364" t="s">
        <v>8656</v>
      </c>
      <c r="G8364" t="s">
        <v>8657</v>
      </c>
      <c r="H8364" t="s">
        <v>25</v>
      </c>
      <c r="I8364" t="s">
        <v>26</v>
      </c>
      <c r="J8364" t="s">
        <v>4180</v>
      </c>
      <c r="K8364" t="s">
        <v>103</v>
      </c>
      <c r="L8364">
        <v>79907</v>
      </c>
      <c r="M8364" t="s">
        <v>104</v>
      </c>
      <c r="N8364" t="s">
        <v>3812</v>
      </c>
      <c r="O8364" t="s">
        <v>31</v>
      </c>
      <c r="P8364" t="s">
        <v>55</v>
      </c>
      <c r="Q8364" t="s">
        <v>3813</v>
      </c>
      <c r="R8364">
        <v>913.43</v>
      </c>
      <c r="S8364">
        <v>5</v>
      </c>
      <c r="T8364">
        <v>0.3</v>
      </c>
      <c r="U8364">
        <v>-169.637</v>
      </c>
    </row>
    <row r="8365" spans="1:21" x14ac:dyDescent="0.25">
      <c r="A8365">
        <v>8364</v>
      </c>
      <c r="B8365" t="s">
        <v>9984</v>
      </c>
      <c r="C8365" s="1">
        <v>42737</v>
      </c>
      <c r="D8365" s="1">
        <v>42739</v>
      </c>
      <c r="E8365" t="s">
        <v>22</v>
      </c>
      <c r="F8365" t="s">
        <v>8656</v>
      </c>
      <c r="G8365" t="s">
        <v>8657</v>
      </c>
      <c r="H8365" t="s">
        <v>25</v>
      </c>
      <c r="I8365" t="s">
        <v>26</v>
      </c>
      <c r="J8365" t="s">
        <v>4180</v>
      </c>
      <c r="K8365" t="s">
        <v>103</v>
      </c>
      <c r="L8365">
        <v>79907</v>
      </c>
      <c r="M8365" t="s">
        <v>104</v>
      </c>
      <c r="N8365" t="s">
        <v>6101</v>
      </c>
      <c r="O8365" t="s">
        <v>45</v>
      </c>
      <c r="P8365" t="s">
        <v>58</v>
      </c>
      <c r="Q8365" t="s">
        <v>6102</v>
      </c>
      <c r="R8365">
        <v>372.14400000000001</v>
      </c>
      <c r="S8365">
        <v>3</v>
      </c>
      <c r="T8365">
        <v>0.2</v>
      </c>
      <c r="U8365">
        <v>27.910799999999998</v>
      </c>
    </row>
    <row r="8366" spans="1:21" x14ac:dyDescent="0.25">
      <c r="A8366">
        <v>8365</v>
      </c>
      <c r="B8366" t="s">
        <v>9985</v>
      </c>
      <c r="C8366" s="1">
        <v>42853</v>
      </c>
      <c r="D8366" s="1">
        <v>42857</v>
      </c>
      <c r="E8366" t="s">
        <v>49</v>
      </c>
      <c r="F8366" t="s">
        <v>4576</v>
      </c>
      <c r="G8366" t="s">
        <v>4577</v>
      </c>
      <c r="H8366" t="s">
        <v>25</v>
      </c>
      <c r="I8366" t="s">
        <v>26</v>
      </c>
      <c r="J8366" t="s">
        <v>9986</v>
      </c>
      <c r="K8366" t="s">
        <v>53</v>
      </c>
      <c r="L8366">
        <v>34741</v>
      </c>
      <c r="M8366" t="s">
        <v>29</v>
      </c>
      <c r="N8366" t="s">
        <v>4597</v>
      </c>
      <c r="O8366" t="s">
        <v>70</v>
      </c>
      <c r="P8366" t="s">
        <v>71</v>
      </c>
      <c r="Q8366" t="s">
        <v>4598</v>
      </c>
      <c r="R8366">
        <v>751.98400000000004</v>
      </c>
      <c r="S8366">
        <v>2</v>
      </c>
      <c r="T8366">
        <v>0.2</v>
      </c>
      <c r="U8366">
        <v>84.598200000000006</v>
      </c>
    </row>
    <row r="8367" spans="1:21" x14ac:dyDescent="0.25">
      <c r="A8367">
        <v>8366</v>
      </c>
      <c r="B8367" t="s">
        <v>9987</v>
      </c>
      <c r="C8367" s="1">
        <v>42765</v>
      </c>
      <c r="D8367" s="1">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60.476799999999997</v>
      </c>
    </row>
    <row r="8368" spans="1:21" x14ac:dyDescent="0.25">
      <c r="A8368">
        <v>8367</v>
      </c>
      <c r="B8368" t="s">
        <v>9988</v>
      </c>
      <c r="C8368" s="1">
        <v>41889</v>
      </c>
      <c r="D8368" s="1">
        <v>41894</v>
      </c>
      <c r="E8368" t="s">
        <v>22</v>
      </c>
      <c r="F8368" t="s">
        <v>7941</v>
      </c>
      <c r="G8368" t="s">
        <v>7942</v>
      </c>
      <c r="H8368" t="s">
        <v>40</v>
      </c>
      <c r="I8368" t="s">
        <v>26</v>
      </c>
      <c r="J8368" t="s">
        <v>913</v>
      </c>
      <c r="K8368" t="s">
        <v>42</v>
      </c>
      <c r="L8368">
        <v>95051</v>
      </c>
      <c r="M8368" t="s">
        <v>43</v>
      </c>
      <c r="N8368" t="s">
        <v>9989</v>
      </c>
      <c r="O8368" t="s">
        <v>45</v>
      </c>
      <c r="P8368" t="s">
        <v>578</v>
      </c>
      <c r="Q8368" t="s">
        <v>9990</v>
      </c>
      <c r="R8368">
        <v>27.36</v>
      </c>
      <c r="S8368">
        <v>4</v>
      </c>
      <c r="T8368">
        <v>0</v>
      </c>
      <c r="U8368">
        <v>7.3872</v>
      </c>
    </row>
    <row r="8369" spans="1:21" x14ac:dyDescent="0.25">
      <c r="A8369">
        <v>8368</v>
      </c>
      <c r="B8369" t="s">
        <v>9988</v>
      </c>
      <c r="C8369" s="1">
        <v>41889</v>
      </c>
      <c r="D8369" s="1">
        <v>41894</v>
      </c>
      <c r="E8369" t="s">
        <v>22</v>
      </c>
      <c r="F8369" t="s">
        <v>7941</v>
      </c>
      <c r="G8369" t="s">
        <v>7942</v>
      </c>
      <c r="H8369" t="s">
        <v>40</v>
      </c>
      <c r="I8369" t="s">
        <v>26</v>
      </c>
      <c r="J8369" t="s">
        <v>913</v>
      </c>
      <c r="K8369" t="s">
        <v>42</v>
      </c>
      <c r="L8369">
        <v>95051</v>
      </c>
      <c r="M8369" t="s">
        <v>43</v>
      </c>
      <c r="N8369" t="s">
        <v>6629</v>
      </c>
      <c r="O8369" t="s">
        <v>45</v>
      </c>
      <c r="P8369" t="s">
        <v>89</v>
      </c>
      <c r="Q8369" t="s">
        <v>6630</v>
      </c>
      <c r="R8369">
        <v>20.56</v>
      </c>
      <c r="S8369">
        <v>2</v>
      </c>
      <c r="T8369">
        <v>0</v>
      </c>
      <c r="U8369">
        <v>9.6631999999999998</v>
      </c>
    </row>
    <row r="8370" spans="1:21" x14ac:dyDescent="0.25">
      <c r="A8370">
        <v>8369</v>
      </c>
      <c r="B8370" t="s">
        <v>9988</v>
      </c>
      <c r="C8370" s="1">
        <v>41889</v>
      </c>
      <c r="D8370" s="1">
        <v>41894</v>
      </c>
      <c r="E8370" t="s">
        <v>22</v>
      </c>
      <c r="F8370" t="s">
        <v>7941</v>
      </c>
      <c r="G8370" t="s">
        <v>7942</v>
      </c>
      <c r="H8370" t="s">
        <v>40</v>
      </c>
      <c r="I8370" t="s">
        <v>26</v>
      </c>
      <c r="J8370" t="s">
        <v>913</v>
      </c>
      <c r="K8370" t="s">
        <v>42</v>
      </c>
      <c r="L8370">
        <v>95051</v>
      </c>
      <c r="M8370" t="s">
        <v>43</v>
      </c>
      <c r="N8370" t="s">
        <v>8898</v>
      </c>
      <c r="O8370" t="s">
        <v>45</v>
      </c>
      <c r="P8370" t="s">
        <v>74</v>
      </c>
      <c r="Q8370" t="s">
        <v>8899</v>
      </c>
      <c r="R8370">
        <v>83.92</v>
      </c>
      <c r="S8370">
        <v>5</v>
      </c>
      <c r="T8370">
        <v>0.2</v>
      </c>
      <c r="U8370">
        <v>31.47</v>
      </c>
    </row>
    <row r="8371" spans="1:21" x14ac:dyDescent="0.25">
      <c r="A8371">
        <v>8370</v>
      </c>
      <c r="B8371" t="s">
        <v>9991</v>
      </c>
      <c r="C8371" s="1">
        <v>42532</v>
      </c>
      <c r="D8371" s="1">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33.851700000000001</v>
      </c>
    </row>
    <row r="8372" spans="1:21" x14ac:dyDescent="0.25">
      <c r="A8372">
        <v>8371</v>
      </c>
      <c r="B8372" t="s">
        <v>9992</v>
      </c>
      <c r="C8372" s="1">
        <v>42660</v>
      </c>
      <c r="D8372" s="1">
        <v>42664</v>
      </c>
      <c r="E8372" t="s">
        <v>49</v>
      </c>
      <c r="F8372" t="s">
        <v>3771</v>
      </c>
      <c r="G8372" t="s">
        <v>3772</v>
      </c>
      <c r="H8372" t="s">
        <v>101</v>
      </c>
      <c r="I8372" t="s">
        <v>26</v>
      </c>
      <c r="J8372" t="s">
        <v>3496</v>
      </c>
      <c r="K8372" t="s">
        <v>42</v>
      </c>
      <c r="L8372">
        <v>93727</v>
      </c>
      <c r="M8372" t="s">
        <v>43</v>
      </c>
      <c r="N8372" t="s">
        <v>7328</v>
      </c>
      <c r="O8372" t="s">
        <v>31</v>
      </c>
      <c r="P8372" t="s">
        <v>32</v>
      </c>
      <c r="Q8372" t="s">
        <v>7329</v>
      </c>
      <c r="R8372">
        <v>120.666</v>
      </c>
      <c r="S8372">
        <v>2</v>
      </c>
      <c r="T8372">
        <v>0.15</v>
      </c>
      <c r="U8372">
        <v>21.294</v>
      </c>
    </row>
    <row r="8373" spans="1:21" x14ac:dyDescent="0.25">
      <c r="A8373">
        <v>8372</v>
      </c>
      <c r="B8373" t="s">
        <v>9993</v>
      </c>
      <c r="C8373" s="1">
        <v>42000</v>
      </c>
      <c r="D8373" s="1">
        <v>42003</v>
      </c>
      <c r="E8373" t="s">
        <v>187</v>
      </c>
      <c r="F8373" t="s">
        <v>6958</v>
      </c>
      <c r="G8373" t="s">
        <v>6959</v>
      </c>
      <c r="H8373" t="s">
        <v>25</v>
      </c>
      <c r="I8373" t="s">
        <v>26</v>
      </c>
      <c r="J8373" t="s">
        <v>102</v>
      </c>
      <c r="K8373" t="s">
        <v>103</v>
      </c>
      <c r="L8373">
        <v>76106</v>
      </c>
      <c r="M8373" t="s">
        <v>104</v>
      </c>
      <c r="N8373" t="s">
        <v>1728</v>
      </c>
      <c r="O8373" t="s">
        <v>45</v>
      </c>
      <c r="P8373" t="s">
        <v>74</v>
      </c>
      <c r="Q8373" t="s">
        <v>1729</v>
      </c>
      <c r="R8373">
        <v>4.984</v>
      </c>
      <c r="S8373">
        <v>1</v>
      </c>
      <c r="T8373">
        <v>0.8</v>
      </c>
      <c r="U8373">
        <v>-8.4727999999999994</v>
      </c>
    </row>
    <row r="8374" spans="1:21" x14ac:dyDescent="0.25">
      <c r="A8374">
        <v>8373</v>
      </c>
      <c r="B8374" t="s">
        <v>9994</v>
      </c>
      <c r="C8374" s="1">
        <v>42698</v>
      </c>
      <c r="D8374" s="1">
        <v>42705</v>
      </c>
      <c r="E8374" t="s">
        <v>49</v>
      </c>
      <c r="F8374" t="s">
        <v>5876</v>
      </c>
      <c r="G8374" t="s">
        <v>5877</v>
      </c>
      <c r="H8374" t="s">
        <v>101</v>
      </c>
      <c r="I8374" t="s">
        <v>26</v>
      </c>
      <c r="J8374" t="s">
        <v>94</v>
      </c>
      <c r="K8374" t="s">
        <v>95</v>
      </c>
      <c r="L8374">
        <v>98105</v>
      </c>
      <c r="M8374" t="s">
        <v>43</v>
      </c>
      <c r="N8374" t="s">
        <v>3515</v>
      </c>
      <c r="O8374" t="s">
        <v>31</v>
      </c>
      <c r="P8374" t="s">
        <v>64</v>
      </c>
      <c r="Q8374" t="s">
        <v>3516</v>
      </c>
      <c r="R8374">
        <v>82.26</v>
      </c>
      <c r="S8374">
        <v>3</v>
      </c>
      <c r="T8374">
        <v>0</v>
      </c>
      <c r="U8374">
        <v>33.726599999999998</v>
      </c>
    </row>
    <row r="8375" spans="1:21" x14ac:dyDescent="0.25">
      <c r="A8375">
        <v>8374</v>
      </c>
      <c r="B8375" t="s">
        <v>9995</v>
      </c>
      <c r="C8375" s="1">
        <v>42684</v>
      </c>
      <c r="D8375" s="1">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4.4610000000000003</v>
      </c>
    </row>
    <row r="8376" spans="1:21" x14ac:dyDescent="0.25">
      <c r="A8376">
        <v>8375</v>
      </c>
      <c r="B8376" t="s">
        <v>9996</v>
      </c>
      <c r="C8376" s="1">
        <v>42009</v>
      </c>
      <c r="D8376" s="1">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23.587199999999999</v>
      </c>
    </row>
    <row r="8377" spans="1:21" x14ac:dyDescent="0.25">
      <c r="A8377">
        <v>8376</v>
      </c>
      <c r="B8377" t="s">
        <v>9996</v>
      </c>
      <c r="C8377" s="1">
        <v>42009</v>
      </c>
      <c r="D8377" s="1">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17.55</v>
      </c>
    </row>
    <row r="8378" spans="1:21" x14ac:dyDescent="0.25">
      <c r="A8378">
        <v>8377</v>
      </c>
      <c r="B8378" t="s">
        <v>9997</v>
      </c>
      <c r="C8378" s="1">
        <v>42815</v>
      </c>
      <c r="D8378" s="1">
        <v>42821</v>
      </c>
      <c r="E8378" t="s">
        <v>49</v>
      </c>
      <c r="F8378" t="s">
        <v>3892</v>
      </c>
      <c r="G8378" t="s">
        <v>3893</v>
      </c>
      <c r="H8378" t="s">
        <v>40</v>
      </c>
      <c r="I8378" t="s">
        <v>26</v>
      </c>
      <c r="J8378" t="s">
        <v>5963</v>
      </c>
      <c r="K8378" t="s">
        <v>53</v>
      </c>
      <c r="L8378">
        <v>33068</v>
      </c>
      <c r="M8378" t="s">
        <v>29</v>
      </c>
      <c r="N8378" t="s">
        <v>5951</v>
      </c>
      <c r="O8378" t="s">
        <v>45</v>
      </c>
      <c r="P8378" t="s">
        <v>77</v>
      </c>
      <c r="Q8378" t="s">
        <v>5952</v>
      </c>
      <c r="R8378">
        <v>64.384</v>
      </c>
      <c r="S8378">
        <v>1</v>
      </c>
      <c r="T8378">
        <v>0.2</v>
      </c>
      <c r="U8378">
        <v>8.048</v>
      </c>
    </row>
    <row r="8379" spans="1:21" x14ac:dyDescent="0.25">
      <c r="A8379">
        <v>8378</v>
      </c>
      <c r="B8379" t="s">
        <v>9998</v>
      </c>
      <c r="C8379" s="1">
        <v>42320</v>
      </c>
      <c r="D8379" s="1">
        <v>42326</v>
      </c>
      <c r="E8379" t="s">
        <v>49</v>
      </c>
      <c r="F8379" t="s">
        <v>7787</v>
      </c>
      <c r="G8379" t="s">
        <v>7788</v>
      </c>
      <c r="H8379" t="s">
        <v>40</v>
      </c>
      <c r="I8379" t="s">
        <v>26</v>
      </c>
      <c r="J8379" t="s">
        <v>183</v>
      </c>
      <c r="K8379" t="s">
        <v>103</v>
      </c>
      <c r="L8379">
        <v>77095</v>
      </c>
      <c r="M8379" t="s">
        <v>104</v>
      </c>
      <c r="N8379" t="s">
        <v>3401</v>
      </c>
      <c r="O8379" t="s">
        <v>45</v>
      </c>
      <c r="P8379" t="s">
        <v>58</v>
      </c>
      <c r="Q8379" t="s">
        <v>3402</v>
      </c>
      <c r="R8379">
        <v>64.784000000000006</v>
      </c>
      <c r="S8379">
        <v>1</v>
      </c>
      <c r="T8379">
        <v>0.2</v>
      </c>
      <c r="U8379">
        <v>-14.5764</v>
      </c>
    </row>
    <row r="8380" spans="1:21" x14ac:dyDescent="0.25">
      <c r="A8380">
        <v>8379</v>
      </c>
      <c r="B8380" t="s">
        <v>9998</v>
      </c>
      <c r="C8380" s="1">
        <v>42320</v>
      </c>
      <c r="D8380" s="1">
        <v>42326</v>
      </c>
      <c r="E8380" t="s">
        <v>49</v>
      </c>
      <c r="F8380" t="s">
        <v>7787</v>
      </c>
      <c r="G8380" t="s">
        <v>7788</v>
      </c>
      <c r="H8380" t="s">
        <v>40</v>
      </c>
      <c r="I8380" t="s">
        <v>26</v>
      </c>
      <c r="J8380" t="s">
        <v>183</v>
      </c>
      <c r="K8380" t="s">
        <v>103</v>
      </c>
      <c r="L8380">
        <v>77095</v>
      </c>
      <c r="M8380" t="s">
        <v>104</v>
      </c>
      <c r="N8380" t="s">
        <v>919</v>
      </c>
      <c r="O8380" t="s">
        <v>45</v>
      </c>
      <c r="P8380" t="s">
        <v>89</v>
      </c>
      <c r="Q8380" t="s">
        <v>920</v>
      </c>
      <c r="R8380">
        <v>15.552</v>
      </c>
      <c r="S8380">
        <v>3</v>
      </c>
      <c r="T8380">
        <v>0.2</v>
      </c>
      <c r="U8380">
        <v>5.6375999999999999</v>
      </c>
    </row>
    <row r="8381" spans="1:21" x14ac:dyDescent="0.25">
      <c r="A8381">
        <v>8380</v>
      </c>
      <c r="B8381" t="s">
        <v>9998</v>
      </c>
      <c r="C8381" s="1">
        <v>42320</v>
      </c>
      <c r="D8381" s="1">
        <v>42326</v>
      </c>
      <c r="E8381" t="s">
        <v>49</v>
      </c>
      <c r="F8381" t="s">
        <v>7787</v>
      </c>
      <c r="G8381" t="s">
        <v>7788</v>
      </c>
      <c r="H8381" t="s">
        <v>40</v>
      </c>
      <c r="I8381" t="s">
        <v>26</v>
      </c>
      <c r="J8381" t="s">
        <v>183</v>
      </c>
      <c r="K8381" t="s">
        <v>103</v>
      </c>
      <c r="L8381">
        <v>77095</v>
      </c>
      <c r="M8381" t="s">
        <v>104</v>
      </c>
      <c r="N8381" t="s">
        <v>3461</v>
      </c>
      <c r="O8381" t="s">
        <v>45</v>
      </c>
      <c r="P8381" t="s">
        <v>172</v>
      </c>
      <c r="Q8381" t="s">
        <v>3462</v>
      </c>
      <c r="R8381">
        <v>223.88800000000001</v>
      </c>
      <c r="S8381">
        <v>7</v>
      </c>
      <c r="T8381">
        <v>0.2</v>
      </c>
      <c r="U8381">
        <v>69.965000000000003</v>
      </c>
    </row>
    <row r="8382" spans="1:21" x14ac:dyDescent="0.25">
      <c r="A8382">
        <v>8381</v>
      </c>
      <c r="B8382" t="s">
        <v>9999</v>
      </c>
      <c r="C8382" s="1">
        <v>41891</v>
      </c>
      <c r="D8382" s="1">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3.4049999999999998</v>
      </c>
    </row>
    <row r="8383" spans="1:21" x14ac:dyDescent="0.25">
      <c r="A8383">
        <v>8382</v>
      </c>
      <c r="B8383" t="s">
        <v>10000</v>
      </c>
      <c r="C8383" s="1">
        <v>42446</v>
      </c>
      <c r="D8383" s="1">
        <v>42448</v>
      </c>
      <c r="E8383" t="s">
        <v>22</v>
      </c>
      <c r="F8383" t="s">
        <v>6029</v>
      </c>
      <c r="G8383" t="s">
        <v>6030</v>
      </c>
      <c r="H8383" t="s">
        <v>25</v>
      </c>
      <c r="I8383" t="s">
        <v>26</v>
      </c>
      <c r="J8383" t="s">
        <v>126</v>
      </c>
      <c r="K8383" t="s">
        <v>42</v>
      </c>
      <c r="L8383">
        <v>94109</v>
      </c>
      <c r="M8383" t="s">
        <v>43</v>
      </c>
      <c r="N8383" t="s">
        <v>1981</v>
      </c>
      <c r="O8383" t="s">
        <v>70</v>
      </c>
      <c r="P8383" t="s">
        <v>71</v>
      </c>
      <c r="Q8383" t="s">
        <v>1982</v>
      </c>
      <c r="R8383">
        <v>84.784000000000006</v>
      </c>
      <c r="S8383">
        <v>2</v>
      </c>
      <c r="T8383">
        <v>0.2</v>
      </c>
      <c r="U8383">
        <v>-20.136199999999999</v>
      </c>
    </row>
    <row r="8384" spans="1:21" x14ac:dyDescent="0.25">
      <c r="A8384">
        <v>8383</v>
      </c>
      <c r="B8384" t="s">
        <v>10001</v>
      </c>
      <c r="C8384" s="1">
        <v>42408</v>
      </c>
      <c r="D8384" s="1">
        <v>42415</v>
      </c>
      <c r="E8384" t="s">
        <v>49</v>
      </c>
      <c r="F8384" t="s">
        <v>8735</v>
      </c>
      <c r="G8384" t="s">
        <v>8736</v>
      </c>
      <c r="H8384" t="s">
        <v>40</v>
      </c>
      <c r="I8384" t="s">
        <v>26</v>
      </c>
      <c r="J8384" t="s">
        <v>183</v>
      </c>
      <c r="K8384" t="s">
        <v>103</v>
      </c>
      <c r="L8384">
        <v>77036</v>
      </c>
      <c r="M8384" t="s">
        <v>104</v>
      </c>
      <c r="N8384" t="s">
        <v>3383</v>
      </c>
      <c r="O8384" t="s">
        <v>31</v>
      </c>
      <c r="P8384" t="s">
        <v>35</v>
      </c>
      <c r="Q8384" t="s">
        <v>3384</v>
      </c>
      <c r="R8384">
        <v>241.5</v>
      </c>
      <c r="S8384">
        <v>4</v>
      </c>
      <c r="T8384">
        <v>0.3</v>
      </c>
      <c r="U8384">
        <v>0</v>
      </c>
    </row>
    <row r="8385" spans="1:21" x14ac:dyDescent="0.25">
      <c r="A8385">
        <v>8384</v>
      </c>
      <c r="B8385" t="s">
        <v>10002</v>
      </c>
      <c r="C8385" s="1">
        <v>42700</v>
      </c>
      <c r="D8385" s="1">
        <v>42702</v>
      </c>
      <c r="E8385" t="s">
        <v>187</v>
      </c>
      <c r="F8385" t="s">
        <v>4399</v>
      </c>
      <c r="G8385" t="s">
        <v>4400</v>
      </c>
      <c r="H8385" t="s">
        <v>101</v>
      </c>
      <c r="I8385" t="s">
        <v>26</v>
      </c>
      <c r="J8385" t="s">
        <v>10003</v>
      </c>
      <c r="K8385" t="s">
        <v>748</v>
      </c>
      <c r="L8385">
        <v>6484</v>
      </c>
      <c r="M8385" t="s">
        <v>147</v>
      </c>
      <c r="N8385" t="s">
        <v>3177</v>
      </c>
      <c r="O8385" t="s">
        <v>70</v>
      </c>
      <c r="P8385" t="s">
        <v>160</v>
      </c>
      <c r="Q8385" t="s">
        <v>3178</v>
      </c>
      <c r="R8385">
        <v>59.97</v>
      </c>
      <c r="S8385">
        <v>3</v>
      </c>
      <c r="T8385">
        <v>0</v>
      </c>
      <c r="U8385">
        <v>14.9925</v>
      </c>
    </row>
    <row r="8386" spans="1:21" x14ac:dyDescent="0.25">
      <c r="A8386">
        <v>8385</v>
      </c>
      <c r="B8386" t="s">
        <v>10002</v>
      </c>
      <c r="C8386" s="1">
        <v>42700</v>
      </c>
      <c r="D8386" s="1">
        <v>42702</v>
      </c>
      <c r="E8386" t="s">
        <v>187</v>
      </c>
      <c r="F8386" t="s">
        <v>4399</v>
      </c>
      <c r="G8386" t="s">
        <v>4400</v>
      </c>
      <c r="H8386" t="s">
        <v>101</v>
      </c>
      <c r="I8386" t="s">
        <v>26</v>
      </c>
      <c r="J8386" t="s">
        <v>10003</v>
      </c>
      <c r="K8386" t="s">
        <v>748</v>
      </c>
      <c r="L8386">
        <v>6484</v>
      </c>
      <c r="M8386" t="s">
        <v>147</v>
      </c>
      <c r="N8386" t="s">
        <v>5233</v>
      </c>
      <c r="O8386" t="s">
        <v>45</v>
      </c>
      <c r="P8386" t="s">
        <v>89</v>
      </c>
      <c r="Q8386" t="s">
        <v>5234</v>
      </c>
      <c r="R8386">
        <v>13.36</v>
      </c>
      <c r="S8386">
        <v>2</v>
      </c>
      <c r="T8386">
        <v>0</v>
      </c>
      <c r="U8386">
        <v>6.4127999999999998</v>
      </c>
    </row>
    <row r="8387" spans="1:21" x14ac:dyDescent="0.25">
      <c r="A8387">
        <v>8386</v>
      </c>
      <c r="B8387" t="s">
        <v>10004</v>
      </c>
      <c r="C8387" s="1">
        <v>42982</v>
      </c>
      <c r="D8387" s="1">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1" x14ac:dyDescent="0.25">
      <c r="A8388">
        <v>8387</v>
      </c>
      <c r="B8388" t="s">
        <v>10005</v>
      </c>
      <c r="C8388" s="1">
        <v>42152</v>
      </c>
      <c r="D8388" s="1">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1" x14ac:dyDescent="0.25">
      <c r="A8389">
        <v>8388</v>
      </c>
      <c r="B8389" t="s">
        <v>10005</v>
      </c>
      <c r="C8389" s="1">
        <v>42152</v>
      </c>
      <c r="D8389" s="1">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21.713999999999999</v>
      </c>
    </row>
    <row r="8390" spans="1:21" x14ac:dyDescent="0.25">
      <c r="A8390">
        <v>8389</v>
      </c>
      <c r="B8390" t="s">
        <v>10006</v>
      </c>
      <c r="C8390" s="1">
        <v>41944</v>
      </c>
      <c r="D8390" s="1">
        <v>41948</v>
      </c>
      <c r="E8390" t="s">
        <v>49</v>
      </c>
      <c r="F8390" t="s">
        <v>3114</v>
      </c>
      <c r="G8390" t="s">
        <v>3115</v>
      </c>
      <c r="H8390" t="s">
        <v>40</v>
      </c>
      <c r="I8390" t="s">
        <v>26</v>
      </c>
      <c r="J8390" t="s">
        <v>6074</v>
      </c>
      <c r="K8390" t="s">
        <v>789</v>
      </c>
      <c r="L8390">
        <v>7050</v>
      </c>
      <c r="M8390" t="s">
        <v>147</v>
      </c>
      <c r="N8390" t="s">
        <v>1996</v>
      </c>
      <c r="O8390" t="s">
        <v>45</v>
      </c>
      <c r="P8390" t="s">
        <v>77</v>
      </c>
      <c r="Q8390" t="s">
        <v>1997</v>
      </c>
      <c r="R8390">
        <v>76.12</v>
      </c>
      <c r="S8390">
        <v>2</v>
      </c>
      <c r="T8390">
        <v>0</v>
      </c>
      <c r="U8390">
        <v>22.0748</v>
      </c>
    </row>
    <row r="8391" spans="1:21" x14ac:dyDescent="0.25">
      <c r="A8391">
        <v>8390</v>
      </c>
      <c r="B8391" t="s">
        <v>10007</v>
      </c>
      <c r="C8391" s="1">
        <v>42731</v>
      </c>
      <c r="D8391" s="1">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x14ac:dyDescent="0.25">
      <c r="A8392">
        <v>8391</v>
      </c>
      <c r="B8392" t="s">
        <v>10008</v>
      </c>
      <c r="C8392" s="1">
        <v>43073</v>
      </c>
      <c r="D8392" s="1">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5.7624000000000004</v>
      </c>
    </row>
    <row r="8393" spans="1:21" x14ac:dyDescent="0.25">
      <c r="A8393">
        <v>8392</v>
      </c>
      <c r="B8393" t="s">
        <v>10009</v>
      </c>
      <c r="C8393" s="1">
        <v>43092</v>
      </c>
      <c r="D8393" s="1">
        <v>43099</v>
      </c>
      <c r="E8393" t="s">
        <v>49</v>
      </c>
      <c r="F8393" t="s">
        <v>6187</v>
      </c>
      <c r="G8393" t="s">
        <v>6188</v>
      </c>
      <c r="H8393" t="s">
        <v>101</v>
      </c>
      <c r="I8393" t="s">
        <v>26</v>
      </c>
      <c r="J8393" t="s">
        <v>10010</v>
      </c>
      <c r="K8393" t="s">
        <v>748</v>
      </c>
      <c r="L8393">
        <v>6810</v>
      </c>
      <c r="M8393" t="s">
        <v>147</v>
      </c>
      <c r="N8393" t="s">
        <v>3936</v>
      </c>
      <c r="O8393" t="s">
        <v>31</v>
      </c>
      <c r="P8393" t="s">
        <v>64</v>
      </c>
      <c r="Q8393" t="s">
        <v>3937</v>
      </c>
      <c r="R8393">
        <v>27.46</v>
      </c>
      <c r="S8393">
        <v>2</v>
      </c>
      <c r="T8393">
        <v>0</v>
      </c>
      <c r="U8393">
        <v>9.8856000000000002</v>
      </c>
    </row>
    <row r="8394" spans="1:21" x14ac:dyDescent="0.25">
      <c r="A8394">
        <v>8393</v>
      </c>
      <c r="B8394" t="s">
        <v>10011</v>
      </c>
      <c r="C8394" s="1">
        <v>42705</v>
      </c>
      <c r="D8394" s="1">
        <v>42710</v>
      </c>
      <c r="E8394" t="s">
        <v>22</v>
      </c>
      <c r="F8394" t="s">
        <v>3488</v>
      </c>
      <c r="G8394" t="s">
        <v>3489</v>
      </c>
      <c r="H8394" t="s">
        <v>25</v>
      </c>
      <c r="I8394" t="s">
        <v>26</v>
      </c>
      <c r="J8394" t="s">
        <v>612</v>
      </c>
      <c r="K8394" t="s">
        <v>1247</v>
      </c>
      <c r="L8394">
        <v>2038</v>
      </c>
      <c r="M8394" t="s">
        <v>147</v>
      </c>
      <c r="N8394" t="s">
        <v>7605</v>
      </c>
      <c r="O8394" t="s">
        <v>70</v>
      </c>
      <c r="P8394" t="s">
        <v>71</v>
      </c>
      <c r="Q8394" t="s">
        <v>7606</v>
      </c>
      <c r="R8394">
        <v>137.94</v>
      </c>
      <c r="S8394">
        <v>3</v>
      </c>
      <c r="T8394">
        <v>0</v>
      </c>
      <c r="U8394">
        <v>35.864400000000003</v>
      </c>
    </row>
    <row r="8395" spans="1:21" x14ac:dyDescent="0.25">
      <c r="A8395">
        <v>8394</v>
      </c>
      <c r="B8395" t="s">
        <v>10011</v>
      </c>
      <c r="C8395" s="1">
        <v>42705</v>
      </c>
      <c r="D8395" s="1">
        <v>42710</v>
      </c>
      <c r="E8395" t="s">
        <v>22</v>
      </c>
      <c r="F8395" t="s">
        <v>3488</v>
      </c>
      <c r="G8395" t="s">
        <v>3489</v>
      </c>
      <c r="H8395" t="s">
        <v>25</v>
      </c>
      <c r="I8395" t="s">
        <v>26</v>
      </c>
      <c r="J8395" t="s">
        <v>612</v>
      </c>
      <c r="K8395" t="s">
        <v>1247</v>
      </c>
      <c r="L8395">
        <v>2038</v>
      </c>
      <c r="M8395" t="s">
        <v>147</v>
      </c>
      <c r="N8395" t="s">
        <v>5700</v>
      </c>
      <c r="O8395" t="s">
        <v>31</v>
      </c>
      <c r="P8395" t="s">
        <v>64</v>
      </c>
      <c r="Q8395" t="s">
        <v>5701</v>
      </c>
      <c r="R8395">
        <v>111.15</v>
      </c>
      <c r="S8395">
        <v>5</v>
      </c>
      <c r="T8395">
        <v>0</v>
      </c>
      <c r="U8395">
        <v>48.905999999999999</v>
      </c>
    </row>
    <row r="8396" spans="1:21" x14ac:dyDescent="0.25">
      <c r="A8396">
        <v>8395</v>
      </c>
      <c r="B8396" t="s">
        <v>10011</v>
      </c>
      <c r="C8396" s="1">
        <v>42705</v>
      </c>
      <c r="D8396" s="1">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901.95</v>
      </c>
      <c r="S8396">
        <v>3</v>
      </c>
      <c r="T8396">
        <v>0</v>
      </c>
      <c r="U8396">
        <v>297.64350000000002</v>
      </c>
    </row>
    <row r="8397" spans="1:21" x14ac:dyDescent="0.25">
      <c r="A8397">
        <v>8396</v>
      </c>
      <c r="B8397" t="s">
        <v>10011</v>
      </c>
      <c r="C8397" s="1">
        <v>42705</v>
      </c>
      <c r="D8397" s="1">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366.00900000000001</v>
      </c>
      <c r="S8397">
        <v>3</v>
      </c>
      <c r="T8397">
        <v>0.3</v>
      </c>
      <c r="U8397">
        <v>-47.058300000000003</v>
      </c>
    </row>
    <row r="8398" spans="1:21" x14ac:dyDescent="0.25">
      <c r="A8398">
        <v>8397</v>
      </c>
      <c r="B8398" t="s">
        <v>10012</v>
      </c>
      <c r="C8398" s="1">
        <v>41820</v>
      </c>
      <c r="D8398" s="1">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108.74079999999999</v>
      </c>
    </row>
    <row r="8399" spans="1:21" x14ac:dyDescent="0.25">
      <c r="A8399">
        <v>8398</v>
      </c>
      <c r="B8399" t="s">
        <v>10013</v>
      </c>
      <c r="C8399" s="1">
        <v>41885</v>
      </c>
      <c r="D8399" s="1">
        <v>41886</v>
      </c>
      <c r="E8399" t="s">
        <v>187</v>
      </c>
      <c r="F8399" t="s">
        <v>2327</v>
      </c>
      <c r="G8399" t="s">
        <v>2328</v>
      </c>
      <c r="H8399" t="s">
        <v>101</v>
      </c>
      <c r="I8399" t="s">
        <v>26</v>
      </c>
      <c r="J8399" t="s">
        <v>183</v>
      </c>
      <c r="K8399" t="s">
        <v>103</v>
      </c>
      <c r="L8399">
        <v>77095</v>
      </c>
      <c r="M8399" t="s">
        <v>104</v>
      </c>
      <c r="N8399" t="s">
        <v>8222</v>
      </c>
      <c r="O8399" t="s">
        <v>45</v>
      </c>
      <c r="P8399" t="s">
        <v>74</v>
      </c>
      <c r="Q8399" t="s">
        <v>8223</v>
      </c>
      <c r="R8399">
        <v>7.68</v>
      </c>
      <c r="S8399">
        <v>5</v>
      </c>
      <c r="T8399">
        <v>0.8</v>
      </c>
      <c r="U8399">
        <v>-11.52</v>
      </c>
    </row>
    <row r="8400" spans="1:21" x14ac:dyDescent="0.25">
      <c r="A8400">
        <v>8399</v>
      </c>
      <c r="B8400" t="s">
        <v>10014</v>
      </c>
      <c r="C8400" s="1">
        <v>43041</v>
      </c>
      <c r="D8400" s="1">
        <v>43046</v>
      </c>
      <c r="E8400" t="s">
        <v>22</v>
      </c>
      <c r="F8400" t="s">
        <v>6219</v>
      </c>
      <c r="G8400" t="s">
        <v>6220</v>
      </c>
      <c r="H8400" t="s">
        <v>101</v>
      </c>
      <c r="I8400" t="s">
        <v>26</v>
      </c>
      <c r="J8400" t="s">
        <v>317</v>
      </c>
      <c r="K8400" t="s">
        <v>497</v>
      </c>
      <c r="L8400">
        <v>45503</v>
      </c>
      <c r="M8400" t="s">
        <v>147</v>
      </c>
      <c r="N8400" t="s">
        <v>3553</v>
      </c>
      <c r="O8400" t="s">
        <v>31</v>
      </c>
      <c r="P8400" t="s">
        <v>35</v>
      </c>
      <c r="Q8400" t="s">
        <v>3554</v>
      </c>
      <c r="R8400">
        <v>155.37200000000001</v>
      </c>
      <c r="S8400">
        <v>2</v>
      </c>
      <c r="T8400">
        <v>0.3</v>
      </c>
      <c r="U8400">
        <v>-35.513599999999997</v>
      </c>
    </row>
    <row r="8401" spans="1:21" x14ac:dyDescent="0.25">
      <c r="A8401">
        <v>8400</v>
      </c>
      <c r="B8401" t="s">
        <v>10015</v>
      </c>
      <c r="C8401" s="1">
        <v>42107</v>
      </c>
      <c r="D8401" s="1">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0.80579999999999996</v>
      </c>
    </row>
    <row r="8402" spans="1:21" x14ac:dyDescent="0.25">
      <c r="A8402">
        <v>8401</v>
      </c>
      <c r="B8402" t="s">
        <v>10016</v>
      </c>
      <c r="C8402" s="1">
        <v>42343</v>
      </c>
      <c r="D8402" s="1">
        <v>42347</v>
      </c>
      <c r="E8402" t="s">
        <v>22</v>
      </c>
      <c r="F8402" t="s">
        <v>5673</v>
      </c>
      <c r="G8402" t="s">
        <v>5674</v>
      </c>
      <c r="H8402" t="s">
        <v>25</v>
      </c>
      <c r="I8402" t="s">
        <v>26</v>
      </c>
      <c r="J8402" t="s">
        <v>265</v>
      </c>
      <c r="K8402" t="s">
        <v>266</v>
      </c>
      <c r="L8402">
        <v>10009</v>
      </c>
      <c r="M8402" t="s">
        <v>147</v>
      </c>
      <c r="N8402" t="s">
        <v>3575</v>
      </c>
      <c r="O8402" t="s">
        <v>45</v>
      </c>
      <c r="P8402" t="s">
        <v>74</v>
      </c>
      <c r="Q8402" t="s">
        <v>3576</v>
      </c>
      <c r="R8402">
        <v>232.4</v>
      </c>
      <c r="S8402">
        <v>5</v>
      </c>
      <c r="T8402">
        <v>0.2</v>
      </c>
      <c r="U8402">
        <v>78.435000000000002</v>
      </c>
    </row>
    <row r="8403" spans="1:21" x14ac:dyDescent="0.25">
      <c r="A8403">
        <v>8402</v>
      </c>
      <c r="B8403" t="s">
        <v>10016</v>
      </c>
      <c r="C8403" s="1">
        <v>42343</v>
      </c>
      <c r="D8403" s="1">
        <v>42347</v>
      </c>
      <c r="E8403" t="s">
        <v>22</v>
      </c>
      <c r="F8403" t="s">
        <v>5673</v>
      </c>
      <c r="G8403" t="s">
        <v>5674</v>
      </c>
      <c r="H8403" t="s">
        <v>25</v>
      </c>
      <c r="I8403" t="s">
        <v>26</v>
      </c>
      <c r="J8403" t="s">
        <v>265</v>
      </c>
      <c r="K8403" t="s">
        <v>266</v>
      </c>
      <c r="L8403">
        <v>10009</v>
      </c>
      <c r="M8403" t="s">
        <v>147</v>
      </c>
      <c r="N8403" t="s">
        <v>6602</v>
      </c>
      <c r="O8403" t="s">
        <v>31</v>
      </c>
      <c r="P8403" t="s">
        <v>35</v>
      </c>
      <c r="Q8403" t="s">
        <v>6603</v>
      </c>
      <c r="R8403">
        <v>164.64599999999999</v>
      </c>
      <c r="S8403">
        <v>3</v>
      </c>
      <c r="T8403">
        <v>0.1</v>
      </c>
      <c r="U8403">
        <v>12.8058</v>
      </c>
    </row>
    <row r="8404" spans="1:21" x14ac:dyDescent="0.25">
      <c r="A8404">
        <v>8403</v>
      </c>
      <c r="B8404" t="s">
        <v>10016</v>
      </c>
      <c r="C8404" s="1">
        <v>42343</v>
      </c>
      <c r="D8404" s="1">
        <v>42347</v>
      </c>
      <c r="E8404" t="s">
        <v>22</v>
      </c>
      <c r="F8404" t="s">
        <v>5673</v>
      </c>
      <c r="G8404" t="s">
        <v>5674</v>
      </c>
      <c r="H8404" t="s">
        <v>25</v>
      </c>
      <c r="I8404" t="s">
        <v>26</v>
      </c>
      <c r="J8404" t="s">
        <v>265</v>
      </c>
      <c r="K8404" t="s">
        <v>266</v>
      </c>
      <c r="L8404">
        <v>10009</v>
      </c>
      <c r="M8404" t="s">
        <v>147</v>
      </c>
      <c r="N8404" t="s">
        <v>2949</v>
      </c>
      <c r="O8404" t="s">
        <v>45</v>
      </c>
      <c r="P8404" t="s">
        <v>89</v>
      </c>
      <c r="Q8404" t="s">
        <v>2950</v>
      </c>
      <c r="R8404">
        <v>22.68</v>
      </c>
      <c r="S8404">
        <v>2</v>
      </c>
      <c r="T8404">
        <v>0</v>
      </c>
      <c r="U8404">
        <v>11.113200000000001</v>
      </c>
    </row>
    <row r="8405" spans="1:21" x14ac:dyDescent="0.25">
      <c r="A8405">
        <v>8404</v>
      </c>
      <c r="B8405" t="s">
        <v>10017</v>
      </c>
      <c r="C8405" s="1">
        <v>42401</v>
      </c>
      <c r="D8405" s="1">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48.539200000000001</v>
      </c>
    </row>
    <row r="8406" spans="1:21" x14ac:dyDescent="0.25">
      <c r="A8406">
        <v>8405</v>
      </c>
      <c r="B8406" t="s">
        <v>10018</v>
      </c>
      <c r="C8406" s="1">
        <v>42924</v>
      </c>
      <c r="D8406" s="1">
        <v>42928</v>
      </c>
      <c r="E8406" t="s">
        <v>49</v>
      </c>
      <c r="F8406" t="s">
        <v>9881</v>
      </c>
      <c r="G8406" t="s">
        <v>9882</v>
      </c>
      <c r="H8406" t="s">
        <v>40</v>
      </c>
      <c r="I8406" t="s">
        <v>26</v>
      </c>
      <c r="J8406" t="s">
        <v>606</v>
      </c>
      <c r="K8406" t="s">
        <v>244</v>
      </c>
      <c r="L8406">
        <v>19711</v>
      </c>
      <c r="M8406" t="s">
        <v>147</v>
      </c>
      <c r="N8406" t="s">
        <v>6268</v>
      </c>
      <c r="O8406" t="s">
        <v>31</v>
      </c>
      <c r="P8406" t="s">
        <v>64</v>
      </c>
      <c r="Q8406" t="s">
        <v>6269</v>
      </c>
      <c r="R8406">
        <v>83.92</v>
      </c>
      <c r="S8406">
        <v>4</v>
      </c>
      <c r="T8406">
        <v>0</v>
      </c>
      <c r="U8406">
        <v>5.8743999999999996</v>
      </c>
    </row>
    <row r="8407" spans="1:21" x14ac:dyDescent="0.25">
      <c r="A8407">
        <v>8406</v>
      </c>
      <c r="B8407" t="s">
        <v>10018</v>
      </c>
      <c r="C8407" s="1">
        <v>42924</v>
      </c>
      <c r="D8407" s="1">
        <v>42928</v>
      </c>
      <c r="E8407" t="s">
        <v>49</v>
      </c>
      <c r="F8407" t="s">
        <v>9881</v>
      </c>
      <c r="G8407" t="s">
        <v>9882</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1" x14ac:dyDescent="0.25">
      <c r="A8408">
        <v>8407</v>
      </c>
      <c r="B8408" t="s">
        <v>10018</v>
      </c>
      <c r="C8408" s="1">
        <v>42924</v>
      </c>
      <c r="D8408" s="1">
        <v>42928</v>
      </c>
      <c r="E8408" t="s">
        <v>49</v>
      </c>
      <c r="F8408" t="s">
        <v>9881</v>
      </c>
      <c r="G8408" t="s">
        <v>9882</v>
      </c>
      <c r="H8408" t="s">
        <v>40</v>
      </c>
      <c r="I8408" t="s">
        <v>26</v>
      </c>
      <c r="J8408" t="s">
        <v>606</v>
      </c>
      <c r="K8408" t="s">
        <v>244</v>
      </c>
      <c r="L8408">
        <v>19711</v>
      </c>
      <c r="M8408" t="s">
        <v>147</v>
      </c>
      <c r="N8408" t="s">
        <v>9120</v>
      </c>
      <c r="O8408" t="s">
        <v>31</v>
      </c>
      <c r="P8408" t="s">
        <v>64</v>
      </c>
      <c r="Q8408" t="s">
        <v>9121</v>
      </c>
      <c r="R8408">
        <v>39.979999999999997</v>
      </c>
      <c r="S8408">
        <v>2</v>
      </c>
      <c r="T8408">
        <v>0</v>
      </c>
      <c r="U8408">
        <v>9.1953999999999994</v>
      </c>
    </row>
    <row r="8409" spans="1:21" x14ac:dyDescent="0.25">
      <c r="A8409">
        <v>8408</v>
      </c>
      <c r="B8409" t="s">
        <v>10018</v>
      </c>
      <c r="C8409" s="1">
        <v>42924</v>
      </c>
      <c r="D8409" s="1">
        <v>42928</v>
      </c>
      <c r="E8409" t="s">
        <v>49</v>
      </c>
      <c r="F8409" t="s">
        <v>9881</v>
      </c>
      <c r="G8409" t="s">
        <v>9882</v>
      </c>
      <c r="H8409" t="s">
        <v>40</v>
      </c>
      <c r="I8409" t="s">
        <v>26</v>
      </c>
      <c r="J8409" t="s">
        <v>606</v>
      </c>
      <c r="K8409" t="s">
        <v>244</v>
      </c>
      <c r="L8409">
        <v>19711</v>
      </c>
      <c r="M8409" t="s">
        <v>147</v>
      </c>
      <c r="N8409" t="s">
        <v>4061</v>
      </c>
      <c r="O8409" t="s">
        <v>45</v>
      </c>
      <c r="P8409" t="s">
        <v>67</v>
      </c>
      <c r="Q8409" t="s">
        <v>4062</v>
      </c>
      <c r="R8409">
        <v>28.91</v>
      </c>
      <c r="S8409">
        <v>7</v>
      </c>
      <c r="T8409">
        <v>0</v>
      </c>
      <c r="U8409">
        <v>8.673</v>
      </c>
    </row>
    <row r="8410" spans="1:21" x14ac:dyDescent="0.25">
      <c r="A8410">
        <v>8409</v>
      </c>
      <c r="B8410" t="s">
        <v>10018</v>
      </c>
      <c r="C8410" s="1">
        <v>42924</v>
      </c>
      <c r="D8410" s="1">
        <v>42928</v>
      </c>
      <c r="E8410" t="s">
        <v>49</v>
      </c>
      <c r="F8410" t="s">
        <v>9881</v>
      </c>
      <c r="G8410" t="s">
        <v>9882</v>
      </c>
      <c r="H8410" t="s">
        <v>40</v>
      </c>
      <c r="I8410" t="s">
        <v>26</v>
      </c>
      <c r="J8410" t="s">
        <v>606</v>
      </c>
      <c r="K8410" t="s">
        <v>244</v>
      </c>
      <c r="L8410">
        <v>19711</v>
      </c>
      <c r="M8410" t="s">
        <v>147</v>
      </c>
      <c r="N8410" t="s">
        <v>8365</v>
      </c>
      <c r="O8410" t="s">
        <v>45</v>
      </c>
      <c r="P8410" t="s">
        <v>67</v>
      </c>
      <c r="Q8410" t="s">
        <v>8366</v>
      </c>
      <c r="R8410">
        <v>174.95</v>
      </c>
      <c r="S8410">
        <v>5</v>
      </c>
      <c r="T8410">
        <v>0</v>
      </c>
      <c r="U8410">
        <v>45.487000000000002</v>
      </c>
    </row>
    <row r="8411" spans="1:21" x14ac:dyDescent="0.25">
      <c r="A8411">
        <v>8410</v>
      </c>
      <c r="B8411" t="s">
        <v>10019</v>
      </c>
      <c r="C8411" s="1">
        <v>42349</v>
      </c>
      <c r="D8411" s="1">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38.684800000000003</v>
      </c>
    </row>
    <row r="8412" spans="1:21" x14ac:dyDescent="0.25">
      <c r="A8412">
        <v>8411</v>
      </c>
      <c r="B8412" t="s">
        <v>10020</v>
      </c>
      <c r="C8412" s="1">
        <v>42689</v>
      </c>
      <c r="D8412" s="1">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v>
      </c>
    </row>
    <row r="8413" spans="1:21" x14ac:dyDescent="0.25">
      <c r="A8413">
        <v>8412</v>
      </c>
      <c r="B8413" t="s">
        <v>10021</v>
      </c>
      <c r="C8413" s="1">
        <v>42499</v>
      </c>
      <c r="D8413" s="1">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9.1937999999999995</v>
      </c>
    </row>
    <row r="8414" spans="1:21" x14ac:dyDescent="0.25">
      <c r="A8414">
        <v>8413</v>
      </c>
      <c r="B8414" t="s">
        <v>10022</v>
      </c>
      <c r="C8414" s="1">
        <v>42804</v>
      </c>
      <c r="D8414" s="1">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1" x14ac:dyDescent="0.25">
      <c r="A8415">
        <v>8414</v>
      </c>
      <c r="B8415" t="s">
        <v>10023</v>
      </c>
      <c r="C8415" s="1">
        <v>42721</v>
      </c>
      <c r="D8415" s="1">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v>
      </c>
      <c r="S8415">
        <v>10</v>
      </c>
      <c r="T8415">
        <v>0.2</v>
      </c>
      <c r="U8415">
        <v>18.143999999999998</v>
      </c>
    </row>
    <row r="8416" spans="1:21" x14ac:dyDescent="0.25">
      <c r="A8416">
        <v>8415</v>
      </c>
      <c r="B8416" t="s">
        <v>10023</v>
      </c>
      <c r="C8416" s="1">
        <v>42721</v>
      </c>
      <c r="D8416" s="1">
        <v>42725</v>
      </c>
      <c r="E8416" t="s">
        <v>49</v>
      </c>
      <c r="F8416" t="s">
        <v>2828</v>
      </c>
      <c r="G8416" t="s">
        <v>2829</v>
      </c>
      <c r="H8416" t="s">
        <v>40</v>
      </c>
      <c r="I8416" t="s">
        <v>26</v>
      </c>
      <c r="J8416" t="s">
        <v>1129</v>
      </c>
      <c r="K8416" t="s">
        <v>103</v>
      </c>
      <c r="L8416">
        <v>76017</v>
      </c>
      <c r="M8416" t="s">
        <v>104</v>
      </c>
      <c r="N8416" t="s">
        <v>7144</v>
      </c>
      <c r="O8416" t="s">
        <v>70</v>
      </c>
      <c r="P8416" t="s">
        <v>160</v>
      </c>
      <c r="Q8416" t="s">
        <v>7145</v>
      </c>
      <c r="R8416">
        <v>165.6</v>
      </c>
      <c r="S8416">
        <v>3</v>
      </c>
      <c r="T8416">
        <v>0.2</v>
      </c>
      <c r="U8416">
        <v>-6.21</v>
      </c>
    </row>
    <row r="8417" spans="1:21" x14ac:dyDescent="0.25">
      <c r="A8417">
        <v>8416</v>
      </c>
      <c r="B8417" t="s">
        <v>10024</v>
      </c>
      <c r="C8417" s="1">
        <v>42831</v>
      </c>
      <c r="D8417" s="1">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49.970399999999998</v>
      </c>
    </row>
    <row r="8418" spans="1:21" x14ac:dyDescent="0.25">
      <c r="A8418">
        <v>8417</v>
      </c>
      <c r="B8418" t="s">
        <v>10025</v>
      </c>
      <c r="C8418" s="1">
        <v>42864</v>
      </c>
      <c r="D8418" s="1">
        <v>42866</v>
      </c>
      <c r="E8418" t="s">
        <v>187</v>
      </c>
      <c r="F8418" t="s">
        <v>6486</v>
      </c>
      <c r="G8418" t="s">
        <v>6487</v>
      </c>
      <c r="H8418" t="s">
        <v>101</v>
      </c>
      <c r="I8418" t="s">
        <v>26</v>
      </c>
      <c r="J8418" t="s">
        <v>94</v>
      </c>
      <c r="K8418" t="s">
        <v>95</v>
      </c>
      <c r="L8418">
        <v>98105</v>
      </c>
      <c r="M8418" t="s">
        <v>43</v>
      </c>
      <c r="N8418" t="s">
        <v>3151</v>
      </c>
      <c r="O8418" t="s">
        <v>45</v>
      </c>
      <c r="P8418" t="s">
        <v>74</v>
      </c>
      <c r="Q8418" t="s">
        <v>3152</v>
      </c>
      <c r="R8418">
        <v>147.91999999999999</v>
      </c>
      <c r="S8418">
        <v>5</v>
      </c>
      <c r="T8418">
        <v>0.2</v>
      </c>
      <c r="U8418">
        <v>46.225000000000001</v>
      </c>
    </row>
    <row r="8419" spans="1:21" x14ac:dyDescent="0.25">
      <c r="A8419">
        <v>8418</v>
      </c>
      <c r="B8419" t="s">
        <v>10025</v>
      </c>
      <c r="C8419" s="1">
        <v>42864</v>
      </c>
      <c r="D8419" s="1">
        <v>42866</v>
      </c>
      <c r="E8419" t="s">
        <v>187</v>
      </c>
      <c r="F8419" t="s">
        <v>6486</v>
      </c>
      <c r="G8419" t="s">
        <v>6487</v>
      </c>
      <c r="H8419" t="s">
        <v>101</v>
      </c>
      <c r="I8419" t="s">
        <v>26</v>
      </c>
      <c r="J8419" t="s">
        <v>94</v>
      </c>
      <c r="K8419" t="s">
        <v>95</v>
      </c>
      <c r="L8419">
        <v>98105</v>
      </c>
      <c r="M8419" t="s">
        <v>43</v>
      </c>
      <c r="N8419" t="s">
        <v>276</v>
      </c>
      <c r="O8419" t="s">
        <v>45</v>
      </c>
      <c r="P8419" t="s">
        <v>58</v>
      </c>
      <c r="Q8419" t="s">
        <v>277</v>
      </c>
      <c r="R8419">
        <v>104.28</v>
      </c>
      <c r="S8419">
        <v>3</v>
      </c>
      <c r="T8419">
        <v>0</v>
      </c>
      <c r="U8419">
        <v>26.07</v>
      </c>
    </row>
    <row r="8420" spans="1:21" x14ac:dyDescent="0.25">
      <c r="A8420">
        <v>8419</v>
      </c>
      <c r="B8420" t="s">
        <v>10025</v>
      </c>
      <c r="C8420" s="1">
        <v>42864</v>
      </c>
      <c r="D8420" s="1">
        <v>42866</v>
      </c>
      <c r="E8420" t="s">
        <v>187</v>
      </c>
      <c r="F8420" t="s">
        <v>6486</v>
      </c>
      <c r="G8420" t="s">
        <v>6487</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x14ac:dyDescent="0.25">
      <c r="A8421">
        <v>8420</v>
      </c>
      <c r="B8421" t="s">
        <v>10025</v>
      </c>
      <c r="C8421" s="1">
        <v>42864</v>
      </c>
      <c r="D8421" s="1">
        <v>42866</v>
      </c>
      <c r="E8421" t="s">
        <v>187</v>
      </c>
      <c r="F8421" t="s">
        <v>6486</v>
      </c>
      <c r="G8421" t="s">
        <v>6487</v>
      </c>
      <c r="H8421" t="s">
        <v>101</v>
      </c>
      <c r="I8421" t="s">
        <v>26</v>
      </c>
      <c r="J8421" t="s">
        <v>94</v>
      </c>
      <c r="K8421" t="s">
        <v>95</v>
      </c>
      <c r="L8421">
        <v>98105</v>
      </c>
      <c r="M8421" t="s">
        <v>43</v>
      </c>
      <c r="N8421" t="s">
        <v>8529</v>
      </c>
      <c r="O8421" t="s">
        <v>45</v>
      </c>
      <c r="P8421" t="s">
        <v>58</v>
      </c>
      <c r="Q8421" t="s">
        <v>8530</v>
      </c>
      <c r="R8421">
        <v>66.959999999999994</v>
      </c>
      <c r="S8421">
        <v>4</v>
      </c>
      <c r="T8421">
        <v>0</v>
      </c>
      <c r="U8421">
        <v>2.6783999999999999</v>
      </c>
    </row>
    <row r="8422" spans="1:21" x14ac:dyDescent="0.25">
      <c r="A8422">
        <v>8421</v>
      </c>
      <c r="B8422" t="s">
        <v>10025</v>
      </c>
      <c r="C8422" s="1">
        <v>42864</v>
      </c>
      <c r="D8422" s="1">
        <v>42866</v>
      </c>
      <c r="E8422" t="s">
        <v>187</v>
      </c>
      <c r="F8422" t="s">
        <v>6486</v>
      </c>
      <c r="G8422" t="s">
        <v>6487</v>
      </c>
      <c r="H8422" t="s">
        <v>101</v>
      </c>
      <c r="I8422" t="s">
        <v>26</v>
      </c>
      <c r="J8422" t="s">
        <v>94</v>
      </c>
      <c r="K8422" t="s">
        <v>95</v>
      </c>
      <c r="L8422">
        <v>98105</v>
      </c>
      <c r="M8422" t="s">
        <v>43</v>
      </c>
      <c r="N8422" t="s">
        <v>5482</v>
      </c>
      <c r="O8422" t="s">
        <v>70</v>
      </c>
      <c r="P8422" t="s">
        <v>160</v>
      </c>
      <c r="Q8422" t="s">
        <v>5483</v>
      </c>
      <c r="R8422">
        <v>199.98</v>
      </c>
      <c r="S8422">
        <v>2</v>
      </c>
      <c r="T8422">
        <v>0</v>
      </c>
      <c r="U8422">
        <v>87.991200000000006</v>
      </c>
    </row>
    <row r="8423" spans="1:21" x14ac:dyDescent="0.25">
      <c r="A8423">
        <v>8422</v>
      </c>
      <c r="B8423" t="s">
        <v>10026</v>
      </c>
      <c r="C8423" s="1">
        <v>43020</v>
      </c>
      <c r="D8423" s="1">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v>
      </c>
    </row>
    <row r="8424" spans="1:21" x14ac:dyDescent="0.25">
      <c r="A8424">
        <v>8423</v>
      </c>
      <c r="B8424" t="s">
        <v>10026</v>
      </c>
      <c r="C8424" s="1">
        <v>43020</v>
      </c>
      <c r="D8424" s="1">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x14ac:dyDescent="0.25">
      <c r="A8425">
        <v>8424</v>
      </c>
      <c r="B8425" t="s">
        <v>10026</v>
      </c>
      <c r="C8425" s="1">
        <v>43020</v>
      </c>
      <c r="D8425" s="1">
        <v>43024</v>
      </c>
      <c r="E8425" t="s">
        <v>49</v>
      </c>
      <c r="F8425" t="s">
        <v>646</v>
      </c>
      <c r="G8425" t="s">
        <v>647</v>
      </c>
      <c r="H8425" t="s">
        <v>25</v>
      </c>
      <c r="I8425" t="s">
        <v>26</v>
      </c>
      <c r="J8425" t="s">
        <v>1121</v>
      </c>
      <c r="K8425" t="s">
        <v>789</v>
      </c>
      <c r="L8425">
        <v>8701</v>
      </c>
      <c r="M8425" t="s">
        <v>147</v>
      </c>
      <c r="N8425" t="s">
        <v>7441</v>
      </c>
      <c r="O8425" t="s">
        <v>31</v>
      </c>
      <c r="P8425" t="s">
        <v>64</v>
      </c>
      <c r="Q8425" t="s">
        <v>7442</v>
      </c>
      <c r="R8425">
        <v>40.479999999999997</v>
      </c>
      <c r="S8425">
        <v>2</v>
      </c>
      <c r="T8425">
        <v>0</v>
      </c>
      <c r="U8425">
        <v>17.406400000000001</v>
      </c>
    </row>
    <row r="8426" spans="1:21" x14ac:dyDescent="0.25">
      <c r="A8426">
        <v>8425</v>
      </c>
      <c r="B8426" t="s">
        <v>10026</v>
      </c>
      <c r="C8426" s="1">
        <v>43020</v>
      </c>
      <c r="D8426" s="1">
        <v>43024</v>
      </c>
      <c r="E8426" t="s">
        <v>49</v>
      </c>
      <c r="F8426" t="s">
        <v>646</v>
      </c>
      <c r="G8426" t="s">
        <v>647</v>
      </c>
      <c r="H8426" t="s">
        <v>25</v>
      </c>
      <c r="I8426" t="s">
        <v>26</v>
      </c>
      <c r="J8426" t="s">
        <v>1121</v>
      </c>
      <c r="K8426" t="s">
        <v>789</v>
      </c>
      <c r="L8426">
        <v>8701</v>
      </c>
      <c r="M8426" t="s">
        <v>147</v>
      </c>
      <c r="N8426" t="s">
        <v>5786</v>
      </c>
      <c r="O8426" t="s">
        <v>31</v>
      </c>
      <c r="P8426" t="s">
        <v>32</v>
      </c>
      <c r="Q8426" t="s">
        <v>5787</v>
      </c>
      <c r="R8426">
        <v>2154.9</v>
      </c>
      <c r="S8426">
        <v>5</v>
      </c>
      <c r="T8426">
        <v>0</v>
      </c>
      <c r="U8426">
        <v>129.29400000000001</v>
      </c>
    </row>
    <row r="8427" spans="1:21" x14ac:dyDescent="0.25">
      <c r="A8427">
        <v>8426</v>
      </c>
      <c r="B8427" t="s">
        <v>10027</v>
      </c>
      <c r="C8427" s="1">
        <v>42610</v>
      </c>
      <c r="D8427" s="1">
        <v>42612</v>
      </c>
      <c r="E8427" t="s">
        <v>187</v>
      </c>
      <c r="F8427" t="s">
        <v>4144</v>
      </c>
      <c r="G8427" t="s">
        <v>4145</v>
      </c>
      <c r="H8427" t="s">
        <v>40</v>
      </c>
      <c r="I8427" t="s">
        <v>26</v>
      </c>
      <c r="J8427" t="s">
        <v>1009</v>
      </c>
      <c r="K8427" t="s">
        <v>497</v>
      </c>
      <c r="L8427">
        <v>45231</v>
      </c>
      <c r="M8427" t="s">
        <v>147</v>
      </c>
      <c r="N8427" t="s">
        <v>8222</v>
      </c>
      <c r="O8427" t="s">
        <v>45</v>
      </c>
      <c r="P8427" t="s">
        <v>74</v>
      </c>
      <c r="Q8427" t="s">
        <v>8223</v>
      </c>
      <c r="R8427">
        <v>18.431999999999999</v>
      </c>
      <c r="S8427">
        <v>8</v>
      </c>
      <c r="T8427">
        <v>0.7</v>
      </c>
      <c r="U8427">
        <v>-12.288</v>
      </c>
    </row>
    <row r="8428" spans="1:21" x14ac:dyDescent="0.25">
      <c r="A8428">
        <v>8427</v>
      </c>
      <c r="B8428" t="s">
        <v>10028</v>
      </c>
      <c r="C8428" s="1">
        <v>42279</v>
      </c>
      <c r="D8428" s="1">
        <v>42284</v>
      </c>
      <c r="E8428" t="s">
        <v>49</v>
      </c>
      <c r="F8428" t="s">
        <v>2182</v>
      </c>
      <c r="G8428" t="s">
        <v>2183</v>
      </c>
      <c r="H8428" t="s">
        <v>25</v>
      </c>
      <c r="I8428" t="s">
        <v>26</v>
      </c>
      <c r="J8428" t="s">
        <v>7008</v>
      </c>
      <c r="K8428" t="s">
        <v>456</v>
      </c>
      <c r="L8428">
        <v>80229</v>
      </c>
      <c r="M8428" t="s">
        <v>43</v>
      </c>
      <c r="N8428" t="s">
        <v>9989</v>
      </c>
      <c r="O8428" t="s">
        <v>45</v>
      </c>
      <c r="P8428" t="s">
        <v>578</v>
      </c>
      <c r="Q8428" t="s">
        <v>9990</v>
      </c>
      <c r="R8428">
        <v>10.944000000000001</v>
      </c>
      <c r="S8428">
        <v>2</v>
      </c>
      <c r="T8428">
        <v>0.2</v>
      </c>
      <c r="U8428">
        <v>0.95760000000000001</v>
      </c>
    </row>
    <row r="8429" spans="1:21" x14ac:dyDescent="0.25">
      <c r="A8429">
        <v>8428</v>
      </c>
      <c r="B8429" t="s">
        <v>10029</v>
      </c>
      <c r="C8429" s="1">
        <v>43062</v>
      </c>
      <c r="D8429" s="1">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0.1744</v>
      </c>
    </row>
    <row r="8430" spans="1:21" x14ac:dyDescent="0.25">
      <c r="A8430">
        <v>8429</v>
      </c>
      <c r="B8430" t="s">
        <v>10030</v>
      </c>
      <c r="C8430" s="1">
        <v>43051</v>
      </c>
      <c r="D8430" s="1">
        <v>43055</v>
      </c>
      <c r="E8430" t="s">
        <v>49</v>
      </c>
      <c r="F8430" t="s">
        <v>1185</v>
      </c>
      <c r="G8430" t="s">
        <v>1186</v>
      </c>
      <c r="H8430" t="s">
        <v>40</v>
      </c>
      <c r="I8430" t="s">
        <v>26</v>
      </c>
      <c r="J8430" t="s">
        <v>4083</v>
      </c>
      <c r="K8430" t="s">
        <v>309</v>
      </c>
      <c r="L8430">
        <v>85281</v>
      </c>
      <c r="M8430" t="s">
        <v>43</v>
      </c>
      <c r="N8430" t="s">
        <v>5903</v>
      </c>
      <c r="O8430" t="s">
        <v>70</v>
      </c>
      <c r="P8430" t="s">
        <v>160</v>
      </c>
      <c r="Q8430" t="s">
        <v>5904</v>
      </c>
      <c r="R8430">
        <v>62.351999999999997</v>
      </c>
      <c r="S8430">
        <v>6</v>
      </c>
      <c r="T8430">
        <v>0.2</v>
      </c>
      <c r="U8430">
        <v>-10.9116</v>
      </c>
    </row>
    <row r="8431" spans="1:21" x14ac:dyDescent="0.25">
      <c r="A8431">
        <v>8430</v>
      </c>
      <c r="B8431" t="s">
        <v>10031</v>
      </c>
      <c r="C8431" s="1">
        <v>42723</v>
      </c>
      <c r="D8431" s="1">
        <v>42725</v>
      </c>
      <c r="E8431" t="s">
        <v>22</v>
      </c>
      <c r="F8431" t="s">
        <v>485</v>
      </c>
      <c r="G8431" t="s">
        <v>486</v>
      </c>
      <c r="H8431" t="s">
        <v>25</v>
      </c>
      <c r="I8431" t="s">
        <v>26</v>
      </c>
      <c r="J8431" t="s">
        <v>4779</v>
      </c>
      <c r="K8431" t="s">
        <v>146</v>
      </c>
      <c r="L8431">
        <v>19601</v>
      </c>
      <c r="M8431" t="s">
        <v>147</v>
      </c>
      <c r="N8431" t="s">
        <v>7022</v>
      </c>
      <c r="O8431" t="s">
        <v>31</v>
      </c>
      <c r="P8431" t="s">
        <v>64</v>
      </c>
      <c r="Q8431" t="s">
        <v>7023</v>
      </c>
      <c r="R8431">
        <v>303.92</v>
      </c>
      <c r="S8431">
        <v>5</v>
      </c>
      <c r="T8431">
        <v>0.2</v>
      </c>
      <c r="U8431">
        <v>-30.391999999999999</v>
      </c>
    </row>
    <row r="8432" spans="1:21" x14ac:dyDescent="0.25">
      <c r="A8432">
        <v>8431</v>
      </c>
      <c r="B8432" t="s">
        <v>10032</v>
      </c>
      <c r="C8432" s="1">
        <v>41728</v>
      </c>
      <c r="D8432" s="1">
        <v>41734</v>
      </c>
      <c r="E8432" t="s">
        <v>49</v>
      </c>
      <c r="F8432" t="s">
        <v>3309</v>
      </c>
      <c r="G8432" t="s">
        <v>3310</v>
      </c>
      <c r="H8432" t="s">
        <v>25</v>
      </c>
      <c r="I8432" t="s">
        <v>26</v>
      </c>
      <c r="J8432" t="s">
        <v>6129</v>
      </c>
      <c r="K8432" t="s">
        <v>228</v>
      </c>
      <c r="L8432">
        <v>55124</v>
      </c>
      <c r="M8432" t="s">
        <v>104</v>
      </c>
      <c r="N8432" t="s">
        <v>2168</v>
      </c>
      <c r="O8432" t="s">
        <v>45</v>
      </c>
      <c r="P8432" t="s">
        <v>58</v>
      </c>
      <c r="Q8432" t="s">
        <v>2169</v>
      </c>
      <c r="R8432">
        <v>129.30000000000001</v>
      </c>
      <c r="S8432">
        <v>2</v>
      </c>
      <c r="T8432">
        <v>0</v>
      </c>
      <c r="U8432">
        <v>6.4649999999999999</v>
      </c>
    </row>
    <row r="8433" spans="1:21" x14ac:dyDescent="0.25">
      <c r="A8433">
        <v>8432</v>
      </c>
      <c r="B8433" t="s">
        <v>10033</v>
      </c>
      <c r="C8433" s="1">
        <v>43047</v>
      </c>
      <c r="D8433" s="1">
        <v>43052</v>
      </c>
      <c r="E8433" t="s">
        <v>49</v>
      </c>
      <c r="F8433" t="s">
        <v>5722</v>
      </c>
      <c r="G8433" t="s">
        <v>5723</v>
      </c>
      <c r="H8433" t="s">
        <v>40</v>
      </c>
      <c r="I8433" t="s">
        <v>26</v>
      </c>
      <c r="J8433" t="s">
        <v>4500</v>
      </c>
      <c r="K8433" t="s">
        <v>2741</v>
      </c>
      <c r="L8433">
        <v>21215</v>
      </c>
      <c r="M8433" t="s">
        <v>147</v>
      </c>
      <c r="N8433" t="s">
        <v>3515</v>
      </c>
      <c r="O8433" t="s">
        <v>31</v>
      </c>
      <c r="P8433" t="s">
        <v>64</v>
      </c>
      <c r="Q8433" t="s">
        <v>3516</v>
      </c>
      <c r="R8433">
        <v>274.2</v>
      </c>
      <c r="S8433">
        <v>10</v>
      </c>
      <c r="T8433">
        <v>0</v>
      </c>
      <c r="U8433">
        <v>112.422</v>
      </c>
    </row>
    <row r="8434" spans="1:21" x14ac:dyDescent="0.25">
      <c r="A8434">
        <v>8433</v>
      </c>
      <c r="B8434" t="s">
        <v>10034</v>
      </c>
      <c r="C8434" s="1">
        <v>41896</v>
      </c>
      <c r="D8434" s="1">
        <v>41900</v>
      </c>
      <c r="E8434" t="s">
        <v>22</v>
      </c>
      <c r="F8434" t="s">
        <v>5384</v>
      </c>
      <c r="G8434" t="s">
        <v>5385</v>
      </c>
      <c r="H8434" t="s">
        <v>40</v>
      </c>
      <c r="I8434" t="s">
        <v>26</v>
      </c>
      <c r="J8434" t="s">
        <v>5977</v>
      </c>
      <c r="K8434" t="s">
        <v>103</v>
      </c>
      <c r="L8434">
        <v>78415</v>
      </c>
      <c r="M8434" t="s">
        <v>104</v>
      </c>
      <c r="N8434" t="s">
        <v>3803</v>
      </c>
      <c r="O8434" t="s">
        <v>45</v>
      </c>
      <c r="P8434" t="s">
        <v>268</v>
      </c>
      <c r="Q8434" t="s">
        <v>3804</v>
      </c>
      <c r="R8434">
        <v>6.048</v>
      </c>
      <c r="S8434">
        <v>4</v>
      </c>
      <c r="T8434">
        <v>0.2</v>
      </c>
      <c r="U8434">
        <v>-1.3608</v>
      </c>
    </row>
    <row r="8435" spans="1:21" x14ac:dyDescent="0.25">
      <c r="A8435">
        <v>8434</v>
      </c>
      <c r="B8435" t="s">
        <v>10034</v>
      </c>
      <c r="C8435" s="1">
        <v>41896</v>
      </c>
      <c r="D8435" s="1">
        <v>41900</v>
      </c>
      <c r="E8435" t="s">
        <v>22</v>
      </c>
      <c r="F8435" t="s">
        <v>5384</v>
      </c>
      <c r="G8435" t="s">
        <v>5385</v>
      </c>
      <c r="H8435" t="s">
        <v>40</v>
      </c>
      <c r="I8435" t="s">
        <v>26</v>
      </c>
      <c r="J8435" t="s">
        <v>5977</v>
      </c>
      <c r="K8435" t="s">
        <v>103</v>
      </c>
      <c r="L8435">
        <v>78415</v>
      </c>
      <c r="M8435" t="s">
        <v>104</v>
      </c>
      <c r="N8435" t="s">
        <v>6595</v>
      </c>
      <c r="O8435" t="s">
        <v>45</v>
      </c>
      <c r="P8435" t="s">
        <v>89</v>
      </c>
      <c r="Q8435" t="s">
        <v>6596</v>
      </c>
      <c r="R8435">
        <v>6.8479999999999999</v>
      </c>
      <c r="S8435">
        <v>2</v>
      </c>
      <c r="T8435">
        <v>0.2</v>
      </c>
      <c r="U8435">
        <v>2.14</v>
      </c>
    </row>
    <row r="8436" spans="1:21" x14ac:dyDescent="0.25">
      <c r="A8436">
        <v>8435</v>
      </c>
      <c r="B8436" t="s">
        <v>10034</v>
      </c>
      <c r="C8436" s="1">
        <v>41896</v>
      </c>
      <c r="D8436" s="1">
        <v>41900</v>
      </c>
      <c r="E8436" t="s">
        <v>22</v>
      </c>
      <c r="F8436" t="s">
        <v>5384</v>
      </c>
      <c r="G8436" t="s">
        <v>5385</v>
      </c>
      <c r="H8436" t="s">
        <v>40</v>
      </c>
      <c r="I8436" t="s">
        <v>26</v>
      </c>
      <c r="J8436" t="s">
        <v>5977</v>
      </c>
      <c r="K8436" t="s">
        <v>103</v>
      </c>
      <c r="L8436">
        <v>78415</v>
      </c>
      <c r="M8436" t="s">
        <v>104</v>
      </c>
      <c r="N8436" t="s">
        <v>6198</v>
      </c>
      <c r="O8436" t="s">
        <v>31</v>
      </c>
      <c r="P8436" t="s">
        <v>64</v>
      </c>
      <c r="Q8436" t="s">
        <v>6199</v>
      </c>
      <c r="R8436">
        <v>9.9600000000000009</v>
      </c>
      <c r="S8436">
        <v>5</v>
      </c>
      <c r="T8436">
        <v>0.6</v>
      </c>
      <c r="U8436">
        <v>-6.7229999999999999</v>
      </c>
    </row>
    <row r="8437" spans="1:21" x14ac:dyDescent="0.25">
      <c r="A8437">
        <v>8436</v>
      </c>
      <c r="B8437" t="s">
        <v>10034</v>
      </c>
      <c r="C8437" s="1">
        <v>41896</v>
      </c>
      <c r="D8437" s="1">
        <v>41900</v>
      </c>
      <c r="E8437" t="s">
        <v>22</v>
      </c>
      <c r="F8437" t="s">
        <v>5384</v>
      </c>
      <c r="G8437" t="s">
        <v>5385</v>
      </c>
      <c r="H8437" t="s">
        <v>40</v>
      </c>
      <c r="I8437" t="s">
        <v>26</v>
      </c>
      <c r="J8437" t="s">
        <v>5977</v>
      </c>
      <c r="K8437" t="s">
        <v>103</v>
      </c>
      <c r="L8437">
        <v>78415</v>
      </c>
      <c r="M8437" t="s">
        <v>104</v>
      </c>
      <c r="N8437" t="s">
        <v>430</v>
      </c>
      <c r="O8437" t="s">
        <v>45</v>
      </c>
      <c r="P8437" t="s">
        <v>74</v>
      </c>
      <c r="Q8437" t="s">
        <v>431</v>
      </c>
      <c r="R8437">
        <v>8.5519999999999996</v>
      </c>
      <c r="S8437">
        <v>2</v>
      </c>
      <c r="T8437">
        <v>0.8</v>
      </c>
      <c r="U8437">
        <v>-13.683199999999999</v>
      </c>
    </row>
    <row r="8438" spans="1:21" x14ac:dyDescent="0.25">
      <c r="A8438">
        <v>8437</v>
      </c>
      <c r="B8438" t="s">
        <v>10035</v>
      </c>
      <c r="C8438" s="1">
        <v>42267</v>
      </c>
      <c r="D8438" s="1">
        <v>42273</v>
      </c>
      <c r="E8438" t="s">
        <v>49</v>
      </c>
      <c r="F8438" t="s">
        <v>4901</v>
      </c>
      <c r="G8438" t="s">
        <v>4902</v>
      </c>
      <c r="H8438" t="s">
        <v>25</v>
      </c>
      <c r="I8438" t="s">
        <v>26</v>
      </c>
      <c r="J8438" t="s">
        <v>1394</v>
      </c>
      <c r="K8438" t="s">
        <v>1395</v>
      </c>
      <c r="L8438">
        <v>89115</v>
      </c>
      <c r="M8438" t="s">
        <v>43</v>
      </c>
      <c r="N8438" t="s">
        <v>6384</v>
      </c>
      <c r="O8438" t="s">
        <v>45</v>
      </c>
      <c r="P8438" t="s">
        <v>74</v>
      </c>
      <c r="Q8438" t="s">
        <v>6385</v>
      </c>
      <c r="R8438">
        <v>45.584000000000003</v>
      </c>
      <c r="S8438">
        <v>11</v>
      </c>
      <c r="T8438">
        <v>0.2</v>
      </c>
      <c r="U8438">
        <v>16.5242</v>
      </c>
    </row>
    <row r="8439" spans="1:21" x14ac:dyDescent="0.25">
      <c r="A8439">
        <v>8438</v>
      </c>
      <c r="B8439" t="s">
        <v>10036</v>
      </c>
      <c r="C8439" s="1">
        <v>42348</v>
      </c>
      <c r="D8439" s="1">
        <v>42354</v>
      </c>
      <c r="E8439" t="s">
        <v>49</v>
      </c>
      <c r="F8439" t="s">
        <v>3002</v>
      </c>
      <c r="G8439" t="s">
        <v>3003</v>
      </c>
      <c r="H8439" t="s">
        <v>25</v>
      </c>
      <c r="I8439" t="s">
        <v>26</v>
      </c>
      <c r="J8439" t="s">
        <v>2184</v>
      </c>
      <c r="K8439" t="s">
        <v>497</v>
      </c>
      <c r="L8439">
        <v>44105</v>
      </c>
      <c r="M8439" t="s">
        <v>147</v>
      </c>
      <c r="N8439" t="s">
        <v>5624</v>
      </c>
      <c r="O8439" t="s">
        <v>70</v>
      </c>
      <c r="P8439" t="s">
        <v>160</v>
      </c>
      <c r="Q8439" t="s">
        <v>5625</v>
      </c>
      <c r="R8439">
        <v>25.488</v>
      </c>
      <c r="S8439">
        <v>2</v>
      </c>
      <c r="T8439">
        <v>0.2</v>
      </c>
      <c r="U8439">
        <v>4.4603999999999999</v>
      </c>
    </row>
    <row r="8440" spans="1:21" x14ac:dyDescent="0.25">
      <c r="A8440">
        <v>8439</v>
      </c>
      <c r="B8440" t="s">
        <v>10037</v>
      </c>
      <c r="C8440" s="1">
        <v>41787</v>
      </c>
      <c r="D8440" s="1">
        <v>41791</v>
      </c>
      <c r="E8440" t="s">
        <v>49</v>
      </c>
      <c r="F8440" t="s">
        <v>4993</v>
      </c>
      <c r="G8440" t="s">
        <v>4994</v>
      </c>
      <c r="H8440" t="s">
        <v>25</v>
      </c>
      <c r="I8440" t="s">
        <v>26</v>
      </c>
      <c r="J8440" t="s">
        <v>94</v>
      </c>
      <c r="K8440" t="s">
        <v>95</v>
      </c>
      <c r="L8440">
        <v>98105</v>
      </c>
      <c r="M8440" t="s">
        <v>43</v>
      </c>
      <c r="N8440" t="s">
        <v>7321</v>
      </c>
      <c r="O8440" t="s">
        <v>45</v>
      </c>
      <c r="P8440" t="s">
        <v>74</v>
      </c>
      <c r="Q8440" t="s">
        <v>7322</v>
      </c>
      <c r="R8440">
        <v>136.96</v>
      </c>
      <c r="S8440">
        <v>4</v>
      </c>
      <c r="T8440">
        <v>0.2</v>
      </c>
      <c r="U8440">
        <v>51.36</v>
      </c>
    </row>
    <row r="8441" spans="1:21" x14ac:dyDescent="0.25">
      <c r="A8441">
        <v>8440</v>
      </c>
      <c r="B8441" t="s">
        <v>10038</v>
      </c>
      <c r="C8441" s="1">
        <v>42808</v>
      </c>
      <c r="D8441" s="1">
        <v>42811</v>
      </c>
      <c r="E8441" t="s">
        <v>22</v>
      </c>
      <c r="F8441" t="s">
        <v>2275</v>
      </c>
      <c r="G8441" t="s">
        <v>2276</v>
      </c>
      <c r="H8441" t="s">
        <v>40</v>
      </c>
      <c r="I8441" t="s">
        <v>26</v>
      </c>
      <c r="J8441" t="s">
        <v>302</v>
      </c>
      <c r="K8441" t="s">
        <v>210</v>
      </c>
      <c r="L8441">
        <v>60623</v>
      </c>
      <c r="M8441" t="s">
        <v>104</v>
      </c>
      <c r="N8441" t="s">
        <v>7554</v>
      </c>
      <c r="O8441" t="s">
        <v>70</v>
      </c>
      <c r="P8441" t="s">
        <v>71</v>
      </c>
      <c r="Q8441" t="s">
        <v>7555</v>
      </c>
      <c r="R8441">
        <v>49.616</v>
      </c>
      <c r="S8441">
        <v>2</v>
      </c>
      <c r="T8441">
        <v>0.2</v>
      </c>
      <c r="U8441">
        <v>4.9615999999999998</v>
      </c>
    </row>
    <row r="8442" spans="1:21" x14ac:dyDescent="0.25">
      <c r="A8442">
        <v>8441</v>
      </c>
      <c r="B8442" t="s">
        <v>10039</v>
      </c>
      <c r="C8442" s="1">
        <v>42712</v>
      </c>
      <c r="D8442" s="1">
        <v>42716</v>
      </c>
      <c r="E8442" t="s">
        <v>22</v>
      </c>
      <c r="F8442" t="s">
        <v>6187</v>
      </c>
      <c r="G8442" t="s">
        <v>6188</v>
      </c>
      <c r="H8442" t="s">
        <v>101</v>
      </c>
      <c r="I8442" t="s">
        <v>26</v>
      </c>
      <c r="J8442" t="s">
        <v>496</v>
      </c>
      <c r="K8442" t="s">
        <v>497</v>
      </c>
      <c r="L8442">
        <v>43229</v>
      </c>
      <c r="M8442" t="s">
        <v>147</v>
      </c>
      <c r="N8442" t="s">
        <v>1030</v>
      </c>
      <c r="O8442" t="s">
        <v>45</v>
      </c>
      <c r="P8442" t="s">
        <v>89</v>
      </c>
      <c r="Q8442" t="s">
        <v>1031</v>
      </c>
      <c r="R8442">
        <v>10.584</v>
      </c>
      <c r="S8442">
        <v>3</v>
      </c>
      <c r="T8442">
        <v>0.2</v>
      </c>
      <c r="U8442">
        <v>3.4398</v>
      </c>
    </row>
    <row r="8443" spans="1:21" x14ac:dyDescent="0.25">
      <c r="A8443">
        <v>8442</v>
      </c>
      <c r="B8443" t="s">
        <v>10040</v>
      </c>
      <c r="C8443" s="1">
        <v>42861</v>
      </c>
      <c r="D8443" s="1">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27.435199999999998</v>
      </c>
    </row>
    <row r="8444" spans="1:21" x14ac:dyDescent="0.25">
      <c r="A8444">
        <v>8443</v>
      </c>
      <c r="B8444" t="s">
        <v>10041</v>
      </c>
      <c r="C8444" s="1">
        <v>42435</v>
      </c>
      <c r="D8444" s="1">
        <v>42439</v>
      </c>
      <c r="E8444" t="s">
        <v>49</v>
      </c>
      <c r="F8444" t="s">
        <v>6187</v>
      </c>
      <c r="G8444" t="s">
        <v>6188</v>
      </c>
      <c r="H8444" t="s">
        <v>101</v>
      </c>
      <c r="I8444" t="s">
        <v>26</v>
      </c>
      <c r="J8444" t="s">
        <v>145</v>
      </c>
      <c r="K8444" t="s">
        <v>146</v>
      </c>
      <c r="L8444">
        <v>19120</v>
      </c>
      <c r="M8444" t="s">
        <v>147</v>
      </c>
      <c r="N8444" t="s">
        <v>3523</v>
      </c>
      <c r="O8444" t="s">
        <v>70</v>
      </c>
      <c r="P8444" t="s">
        <v>71</v>
      </c>
      <c r="Q8444" t="s">
        <v>3524</v>
      </c>
      <c r="R8444">
        <v>431.94</v>
      </c>
      <c r="S8444">
        <v>2</v>
      </c>
      <c r="T8444">
        <v>0.4</v>
      </c>
      <c r="U8444">
        <v>-71.989999999999995</v>
      </c>
    </row>
    <row r="8445" spans="1:21" x14ac:dyDescent="0.25">
      <c r="A8445">
        <v>8444</v>
      </c>
      <c r="B8445" t="s">
        <v>10041</v>
      </c>
      <c r="C8445" s="1">
        <v>42435</v>
      </c>
      <c r="D8445" s="1">
        <v>42439</v>
      </c>
      <c r="E8445" t="s">
        <v>49</v>
      </c>
      <c r="F8445" t="s">
        <v>6187</v>
      </c>
      <c r="G8445" t="s">
        <v>6188</v>
      </c>
      <c r="H8445" t="s">
        <v>101</v>
      </c>
      <c r="I8445" t="s">
        <v>26</v>
      </c>
      <c r="J8445" t="s">
        <v>145</v>
      </c>
      <c r="K8445" t="s">
        <v>146</v>
      </c>
      <c r="L8445">
        <v>19120</v>
      </c>
      <c r="M8445" t="s">
        <v>147</v>
      </c>
      <c r="N8445" t="s">
        <v>5224</v>
      </c>
      <c r="O8445" t="s">
        <v>45</v>
      </c>
      <c r="P8445" t="s">
        <v>74</v>
      </c>
      <c r="Q8445" t="s">
        <v>5225</v>
      </c>
      <c r="R8445">
        <v>2.0430000000000001</v>
      </c>
      <c r="S8445">
        <v>1</v>
      </c>
      <c r="T8445">
        <v>0.7</v>
      </c>
      <c r="U8445">
        <v>-1.4982</v>
      </c>
    </row>
    <row r="8446" spans="1:21" x14ac:dyDescent="0.25">
      <c r="A8446">
        <v>8445</v>
      </c>
      <c r="B8446" t="s">
        <v>10041</v>
      </c>
      <c r="C8446" s="1">
        <v>42435</v>
      </c>
      <c r="D8446" s="1">
        <v>42439</v>
      </c>
      <c r="E8446" t="s">
        <v>49</v>
      </c>
      <c r="F8446" t="s">
        <v>6187</v>
      </c>
      <c r="G8446" t="s">
        <v>6188</v>
      </c>
      <c r="H8446" t="s">
        <v>101</v>
      </c>
      <c r="I8446" t="s">
        <v>26</v>
      </c>
      <c r="J8446" t="s">
        <v>145</v>
      </c>
      <c r="K8446" t="s">
        <v>146</v>
      </c>
      <c r="L8446">
        <v>19120</v>
      </c>
      <c r="M8446" t="s">
        <v>147</v>
      </c>
      <c r="N8446" t="s">
        <v>2053</v>
      </c>
      <c r="O8446" t="s">
        <v>70</v>
      </c>
      <c r="P8446" t="s">
        <v>71</v>
      </c>
      <c r="Q8446" t="s">
        <v>2054</v>
      </c>
      <c r="R8446">
        <v>68.238</v>
      </c>
      <c r="S8446">
        <v>3</v>
      </c>
      <c r="T8446">
        <v>0.4</v>
      </c>
      <c r="U8446">
        <v>-12.510300000000001</v>
      </c>
    </row>
    <row r="8447" spans="1:21" x14ac:dyDescent="0.25">
      <c r="A8447">
        <v>8446</v>
      </c>
      <c r="B8447" t="s">
        <v>10042</v>
      </c>
      <c r="C8447" s="1">
        <v>43031</v>
      </c>
      <c r="D8447" s="1">
        <v>43032</v>
      </c>
      <c r="E8447" t="s">
        <v>187</v>
      </c>
      <c r="F8447" t="s">
        <v>2828</v>
      </c>
      <c r="G8447" t="s">
        <v>2829</v>
      </c>
      <c r="H8447" t="s">
        <v>40</v>
      </c>
      <c r="I8447" t="s">
        <v>26</v>
      </c>
      <c r="J8447" t="s">
        <v>7313</v>
      </c>
      <c r="K8447" t="s">
        <v>1402</v>
      </c>
      <c r="L8447">
        <v>2920</v>
      </c>
      <c r="M8447" t="s">
        <v>147</v>
      </c>
      <c r="N8447" t="s">
        <v>3830</v>
      </c>
      <c r="O8447" t="s">
        <v>31</v>
      </c>
      <c r="P8447" t="s">
        <v>55</v>
      </c>
      <c r="Q8447" t="s">
        <v>3281</v>
      </c>
      <c r="R8447">
        <v>240.744</v>
      </c>
      <c r="S8447">
        <v>4</v>
      </c>
      <c r="T8447">
        <v>0.3</v>
      </c>
      <c r="U8447">
        <v>-13.7568</v>
      </c>
    </row>
    <row r="8448" spans="1:21" x14ac:dyDescent="0.25">
      <c r="A8448">
        <v>8447</v>
      </c>
      <c r="B8448" t="s">
        <v>10042</v>
      </c>
      <c r="C8448" s="1">
        <v>43031</v>
      </c>
      <c r="D8448" s="1">
        <v>43032</v>
      </c>
      <c r="E8448" t="s">
        <v>187</v>
      </c>
      <c r="F8448" t="s">
        <v>2828</v>
      </c>
      <c r="G8448" t="s">
        <v>2829</v>
      </c>
      <c r="H8448" t="s">
        <v>40</v>
      </c>
      <c r="I8448" t="s">
        <v>26</v>
      </c>
      <c r="J8448" t="s">
        <v>7313</v>
      </c>
      <c r="K8448" t="s">
        <v>1402</v>
      </c>
      <c r="L8448">
        <v>2920</v>
      </c>
      <c r="M8448" t="s">
        <v>147</v>
      </c>
      <c r="N8448" t="s">
        <v>6142</v>
      </c>
      <c r="O8448" t="s">
        <v>31</v>
      </c>
      <c r="P8448" t="s">
        <v>64</v>
      </c>
      <c r="Q8448" t="s">
        <v>6143</v>
      </c>
      <c r="R8448">
        <v>35</v>
      </c>
      <c r="S8448">
        <v>4</v>
      </c>
      <c r="T8448">
        <v>0</v>
      </c>
      <c r="U8448">
        <v>14.7</v>
      </c>
    </row>
    <row r="8449" spans="1:21" x14ac:dyDescent="0.25">
      <c r="A8449">
        <v>8448</v>
      </c>
      <c r="B8449" t="s">
        <v>10042</v>
      </c>
      <c r="C8449" s="1">
        <v>43031</v>
      </c>
      <c r="D8449" s="1">
        <v>43032</v>
      </c>
      <c r="E8449" t="s">
        <v>187</v>
      </c>
      <c r="F8449" t="s">
        <v>2828</v>
      </c>
      <c r="G8449" t="s">
        <v>2829</v>
      </c>
      <c r="H8449" t="s">
        <v>40</v>
      </c>
      <c r="I8449" t="s">
        <v>26</v>
      </c>
      <c r="J8449" t="s">
        <v>7313</v>
      </c>
      <c r="K8449" t="s">
        <v>1402</v>
      </c>
      <c r="L8449">
        <v>2920</v>
      </c>
      <c r="M8449" t="s">
        <v>147</v>
      </c>
      <c r="N8449" t="s">
        <v>9194</v>
      </c>
      <c r="O8449" t="s">
        <v>31</v>
      </c>
      <c r="P8449" t="s">
        <v>64</v>
      </c>
      <c r="Q8449" t="s">
        <v>9195</v>
      </c>
      <c r="R8449">
        <v>210.68</v>
      </c>
      <c r="S8449">
        <v>2</v>
      </c>
      <c r="T8449">
        <v>0</v>
      </c>
      <c r="U8449">
        <v>50.563200000000002</v>
      </c>
    </row>
    <row r="8450" spans="1:21" x14ac:dyDescent="0.25">
      <c r="A8450">
        <v>8449</v>
      </c>
      <c r="B8450" t="s">
        <v>10042</v>
      </c>
      <c r="C8450" s="1">
        <v>43031</v>
      </c>
      <c r="D8450" s="1">
        <v>43032</v>
      </c>
      <c r="E8450" t="s">
        <v>187</v>
      </c>
      <c r="F8450" t="s">
        <v>2828</v>
      </c>
      <c r="G8450" t="s">
        <v>2829</v>
      </c>
      <c r="H8450" t="s">
        <v>40</v>
      </c>
      <c r="I8450" t="s">
        <v>26</v>
      </c>
      <c r="J8450" t="s">
        <v>7313</v>
      </c>
      <c r="K8450" t="s">
        <v>1402</v>
      </c>
      <c r="L8450">
        <v>2920</v>
      </c>
      <c r="M8450" t="s">
        <v>147</v>
      </c>
      <c r="N8450" t="s">
        <v>1329</v>
      </c>
      <c r="O8450" t="s">
        <v>31</v>
      </c>
      <c r="P8450" t="s">
        <v>55</v>
      </c>
      <c r="Q8450" t="s">
        <v>1330</v>
      </c>
      <c r="R8450">
        <v>637.89599999999996</v>
      </c>
      <c r="S8450">
        <v>3</v>
      </c>
      <c r="T8450">
        <v>0.3</v>
      </c>
      <c r="U8450">
        <v>-127.5792</v>
      </c>
    </row>
    <row r="8451" spans="1:21" x14ac:dyDescent="0.25">
      <c r="A8451">
        <v>8450</v>
      </c>
      <c r="B8451" t="s">
        <v>10042</v>
      </c>
      <c r="C8451" s="1">
        <v>43031</v>
      </c>
      <c r="D8451" s="1">
        <v>43032</v>
      </c>
      <c r="E8451" t="s">
        <v>187</v>
      </c>
      <c r="F8451" t="s">
        <v>2828</v>
      </c>
      <c r="G8451" t="s">
        <v>2829</v>
      </c>
      <c r="H8451" t="s">
        <v>40</v>
      </c>
      <c r="I8451" t="s">
        <v>26</v>
      </c>
      <c r="J8451" t="s">
        <v>7313</v>
      </c>
      <c r="K8451" t="s">
        <v>1402</v>
      </c>
      <c r="L8451">
        <v>2920</v>
      </c>
      <c r="M8451" t="s">
        <v>147</v>
      </c>
      <c r="N8451" t="s">
        <v>1438</v>
      </c>
      <c r="O8451" t="s">
        <v>45</v>
      </c>
      <c r="P8451" t="s">
        <v>89</v>
      </c>
      <c r="Q8451" t="s">
        <v>1439</v>
      </c>
      <c r="R8451">
        <v>43.44</v>
      </c>
      <c r="S8451">
        <v>8</v>
      </c>
      <c r="T8451">
        <v>0</v>
      </c>
      <c r="U8451">
        <v>21.285599999999999</v>
      </c>
    </row>
    <row r="8452" spans="1:21" x14ac:dyDescent="0.25">
      <c r="A8452">
        <v>8451</v>
      </c>
      <c r="B8452" t="s">
        <v>10042</v>
      </c>
      <c r="C8452" s="1">
        <v>43031</v>
      </c>
      <c r="D8452" s="1">
        <v>43032</v>
      </c>
      <c r="E8452" t="s">
        <v>187</v>
      </c>
      <c r="F8452" t="s">
        <v>2828</v>
      </c>
      <c r="G8452" t="s">
        <v>2829</v>
      </c>
      <c r="H8452" t="s">
        <v>40</v>
      </c>
      <c r="I8452" t="s">
        <v>26</v>
      </c>
      <c r="J8452" t="s">
        <v>7313</v>
      </c>
      <c r="K8452" t="s">
        <v>1402</v>
      </c>
      <c r="L8452">
        <v>2920</v>
      </c>
      <c r="M8452" t="s">
        <v>147</v>
      </c>
      <c r="N8452" t="s">
        <v>4430</v>
      </c>
      <c r="O8452" t="s">
        <v>45</v>
      </c>
      <c r="P8452" t="s">
        <v>77</v>
      </c>
      <c r="Q8452" t="s">
        <v>4431</v>
      </c>
      <c r="R8452">
        <v>2.2200000000000002</v>
      </c>
      <c r="S8452">
        <v>1</v>
      </c>
      <c r="T8452">
        <v>0</v>
      </c>
      <c r="U8452">
        <v>0.66600000000000004</v>
      </c>
    </row>
    <row r="8453" spans="1:21" x14ac:dyDescent="0.25">
      <c r="A8453">
        <v>8452</v>
      </c>
      <c r="B8453" t="s">
        <v>10043</v>
      </c>
      <c r="C8453" s="1">
        <v>41757</v>
      </c>
      <c r="D8453" s="1">
        <v>41759</v>
      </c>
      <c r="E8453" t="s">
        <v>187</v>
      </c>
      <c r="F8453" t="s">
        <v>4050</v>
      </c>
      <c r="G8453" t="s">
        <v>4051</v>
      </c>
      <c r="H8453" t="s">
        <v>25</v>
      </c>
      <c r="I8453" t="s">
        <v>26</v>
      </c>
      <c r="J8453" t="s">
        <v>126</v>
      </c>
      <c r="K8453" t="s">
        <v>42</v>
      </c>
      <c r="L8453">
        <v>94122</v>
      </c>
      <c r="M8453" t="s">
        <v>43</v>
      </c>
      <c r="N8453" t="s">
        <v>6153</v>
      </c>
      <c r="O8453" t="s">
        <v>70</v>
      </c>
      <c r="P8453" t="s">
        <v>71</v>
      </c>
      <c r="Q8453" t="s">
        <v>6154</v>
      </c>
      <c r="R8453">
        <v>1679.96</v>
      </c>
      <c r="S8453">
        <v>5</v>
      </c>
      <c r="T8453">
        <v>0.2</v>
      </c>
      <c r="U8453">
        <v>125.997</v>
      </c>
    </row>
    <row r="8454" spans="1:21" x14ac:dyDescent="0.25">
      <c r="A8454">
        <v>8453</v>
      </c>
      <c r="B8454" t="s">
        <v>10044</v>
      </c>
      <c r="C8454" s="1">
        <v>42478</v>
      </c>
      <c r="D8454" s="1">
        <v>42483</v>
      </c>
      <c r="E8454" t="s">
        <v>49</v>
      </c>
      <c r="F8454" t="s">
        <v>8295</v>
      </c>
      <c r="G8454" t="s">
        <v>8296</v>
      </c>
      <c r="H8454" t="s">
        <v>40</v>
      </c>
      <c r="I8454" t="s">
        <v>26</v>
      </c>
      <c r="J8454" t="s">
        <v>183</v>
      </c>
      <c r="K8454" t="s">
        <v>103</v>
      </c>
      <c r="L8454">
        <v>77070</v>
      </c>
      <c r="M8454" t="s">
        <v>104</v>
      </c>
      <c r="N8454" t="s">
        <v>3193</v>
      </c>
      <c r="O8454" t="s">
        <v>31</v>
      </c>
      <c r="P8454" t="s">
        <v>35</v>
      </c>
      <c r="Q8454" t="s">
        <v>3194</v>
      </c>
      <c r="R8454">
        <v>344.37200000000001</v>
      </c>
      <c r="S8454">
        <v>4</v>
      </c>
      <c r="T8454">
        <v>0.3</v>
      </c>
      <c r="U8454">
        <v>-93.472399999999993</v>
      </c>
    </row>
    <row r="8455" spans="1:21" x14ac:dyDescent="0.25">
      <c r="A8455">
        <v>8454</v>
      </c>
      <c r="B8455" t="s">
        <v>10044</v>
      </c>
      <c r="C8455" s="1">
        <v>42478</v>
      </c>
      <c r="D8455" s="1">
        <v>42483</v>
      </c>
      <c r="E8455" t="s">
        <v>49</v>
      </c>
      <c r="F8455" t="s">
        <v>8295</v>
      </c>
      <c r="G8455" t="s">
        <v>8296</v>
      </c>
      <c r="H8455" t="s">
        <v>40</v>
      </c>
      <c r="I8455" t="s">
        <v>26</v>
      </c>
      <c r="J8455" t="s">
        <v>183</v>
      </c>
      <c r="K8455" t="s">
        <v>103</v>
      </c>
      <c r="L8455">
        <v>77070</v>
      </c>
      <c r="M8455" t="s">
        <v>104</v>
      </c>
      <c r="N8455" t="s">
        <v>1888</v>
      </c>
      <c r="O8455" t="s">
        <v>45</v>
      </c>
      <c r="P8455" t="s">
        <v>58</v>
      </c>
      <c r="Q8455" t="s">
        <v>1889</v>
      </c>
      <c r="R8455">
        <v>1554.9359999999999</v>
      </c>
      <c r="S8455">
        <v>3</v>
      </c>
      <c r="T8455">
        <v>0.2</v>
      </c>
      <c r="U8455">
        <v>77.746799999999993</v>
      </c>
    </row>
    <row r="8456" spans="1:21" x14ac:dyDescent="0.25">
      <c r="A8456">
        <v>8455</v>
      </c>
      <c r="B8456" t="s">
        <v>10044</v>
      </c>
      <c r="C8456" s="1">
        <v>42478</v>
      </c>
      <c r="D8456" s="1">
        <v>42483</v>
      </c>
      <c r="E8456" t="s">
        <v>49</v>
      </c>
      <c r="F8456" t="s">
        <v>8295</v>
      </c>
      <c r="G8456" t="s">
        <v>8296</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x14ac:dyDescent="0.25">
      <c r="A8457">
        <v>8456</v>
      </c>
      <c r="B8457" t="s">
        <v>10045</v>
      </c>
      <c r="C8457" s="1">
        <v>42512</v>
      </c>
      <c r="D8457" s="1">
        <v>42519</v>
      </c>
      <c r="E8457" t="s">
        <v>49</v>
      </c>
      <c r="F8457" t="s">
        <v>4515</v>
      </c>
      <c r="G8457" t="s">
        <v>4516</v>
      </c>
      <c r="H8457" t="s">
        <v>40</v>
      </c>
      <c r="I8457" t="s">
        <v>26</v>
      </c>
      <c r="J8457" t="s">
        <v>41</v>
      </c>
      <c r="K8457" t="s">
        <v>42</v>
      </c>
      <c r="L8457">
        <v>90049</v>
      </c>
      <c r="M8457" t="s">
        <v>43</v>
      </c>
      <c r="N8457" t="s">
        <v>828</v>
      </c>
      <c r="O8457" t="s">
        <v>70</v>
      </c>
      <c r="P8457" t="s">
        <v>71</v>
      </c>
      <c r="Q8457" t="s">
        <v>829</v>
      </c>
      <c r="R8457">
        <v>222.38399999999999</v>
      </c>
      <c r="S8457">
        <v>2</v>
      </c>
      <c r="T8457">
        <v>0.2</v>
      </c>
      <c r="U8457">
        <v>22.238399999999999</v>
      </c>
    </row>
    <row r="8458" spans="1:21" x14ac:dyDescent="0.25">
      <c r="A8458">
        <v>8457</v>
      </c>
      <c r="B8458" t="s">
        <v>10046</v>
      </c>
      <c r="C8458" s="1">
        <v>42883</v>
      </c>
      <c r="D8458" s="1">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-29.007300000000001</v>
      </c>
    </row>
    <row r="8459" spans="1:21" x14ac:dyDescent="0.25">
      <c r="A8459">
        <v>8458</v>
      </c>
      <c r="B8459" t="s">
        <v>10046</v>
      </c>
      <c r="C8459" s="1">
        <v>42883</v>
      </c>
      <c r="D8459" s="1">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3.5640000000000001</v>
      </c>
      <c r="S8459">
        <v>3</v>
      </c>
      <c r="T8459">
        <v>0.8</v>
      </c>
      <c r="U8459">
        <v>-6.2370000000000001</v>
      </c>
    </row>
    <row r="8460" spans="1:21" x14ac:dyDescent="0.25">
      <c r="A8460">
        <v>8459</v>
      </c>
      <c r="B8460" t="s">
        <v>10047</v>
      </c>
      <c r="C8460" s="1">
        <v>41876</v>
      </c>
      <c r="D8460" s="1">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25.68</v>
      </c>
      <c r="S8460">
        <v>3</v>
      </c>
      <c r="T8460">
        <v>0.8</v>
      </c>
      <c r="U8460">
        <v>-39.804000000000002</v>
      </c>
    </row>
    <row r="8461" spans="1:21" x14ac:dyDescent="0.25">
      <c r="A8461">
        <v>8460</v>
      </c>
      <c r="B8461" t="s">
        <v>10047</v>
      </c>
      <c r="C8461" s="1">
        <v>41876</v>
      </c>
      <c r="D8461" s="1">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12.384</v>
      </c>
      <c r="S8461">
        <v>3</v>
      </c>
      <c r="T8461">
        <v>0.8</v>
      </c>
      <c r="U8461">
        <v>-19.814399999999999</v>
      </c>
    </row>
    <row r="8462" spans="1:21" x14ac:dyDescent="0.25">
      <c r="A8462">
        <v>8461</v>
      </c>
      <c r="B8462" t="s">
        <v>10048</v>
      </c>
      <c r="C8462" s="1">
        <v>41881</v>
      </c>
      <c r="D8462" s="1">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25.3</v>
      </c>
      <c r="S8462">
        <v>5</v>
      </c>
      <c r="T8462">
        <v>0</v>
      </c>
      <c r="U8462">
        <v>11.891</v>
      </c>
    </row>
    <row r="8463" spans="1:21" x14ac:dyDescent="0.25">
      <c r="A8463">
        <v>8462</v>
      </c>
      <c r="B8463" t="s">
        <v>10048</v>
      </c>
      <c r="C8463" s="1">
        <v>41881</v>
      </c>
      <c r="D8463" s="1">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9.5939999999999994</v>
      </c>
    </row>
    <row r="8464" spans="1:21" x14ac:dyDescent="0.25">
      <c r="A8464">
        <v>8463</v>
      </c>
      <c r="B8464" t="s">
        <v>10049</v>
      </c>
      <c r="C8464" s="1">
        <v>42250</v>
      </c>
      <c r="D8464" s="1">
        <v>42254</v>
      </c>
      <c r="E8464" t="s">
        <v>22</v>
      </c>
      <c r="F8464" t="s">
        <v>5113</v>
      </c>
      <c r="G8464" t="s">
        <v>5114</v>
      </c>
      <c r="H8464" t="s">
        <v>25</v>
      </c>
      <c r="I8464" t="s">
        <v>26</v>
      </c>
      <c r="J8464" t="s">
        <v>8427</v>
      </c>
      <c r="K8464" t="s">
        <v>237</v>
      </c>
      <c r="L8464">
        <v>49423</v>
      </c>
      <c r="M8464" t="s">
        <v>104</v>
      </c>
      <c r="N8464" t="s">
        <v>6738</v>
      </c>
      <c r="O8464" t="s">
        <v>45</v>
      </c>
      <c r="P8464" t="s">
        <v>46</v>
      </c>
      <c r="Q8464" t="s">
        <v>6739</v>
      </c>
      <c r="R8464">
        <v>7.5</v>
      </c>
      <c r="S8464">
        <v>2</v>
      </c>
      <c r="T8464">
        <v>0</v>
      </c>
      <c r="U8464">
        <v>3.6</v>
      </c>
    </row>
    <row r="8465" spans="1:21" x14ac:dyDescent="0.25">
      <c r="A8465">
        <v>8464</v>
      </c>
      <c r="B8465" t="s">
        <v>10050</v>
      </c>
      <c r="C8465" s="1">
        <v>41726</v>
      </c>
      <c r="D8465" s="1">
        <v>41730</v>
      </c>
      <c r="E8465" t="s">
        <v>49</v>
      </c>
      <c r="F8465" t="s">
        <v>6000</v>
      </c>
      <c r="G8465" t="s">
        <v>6001</v>
      </c>
      <c r="H8465" t="s">
        <v>101</v>
      </c>
      <c r="I8465" t="s">
        <v>26</v>
      </c>
      <c r="J8465" t="s">
        <v>5475</v>
      </c>
      <c r="K8465" t="s">
        <v>668</v>
      </c>
      <c r="L8465">
        <v>87105</v>
      </c>
      <c r="M8465" t="s">
        <v>43</v>
      </c>
      <c r="N8465" t="s">
        <v>738</v>
      </c>
      <c r="O8465" t="s">
        <v>70</v>
      </c>
      <c r="P8465" t="s">
        <v>71</v>
      </c>
      <c r="Q8465" t="s">
        <v>739</v>
      </c>
      <c r="R8465">
        <v>302.37599999999998</v>
      </c>
      <c r="S8465">
        <v>3</v>
      </c>
      <c r="T8465">
        <v>0.2</v>
      </c>
      <c r="U8465">
        <v>22.6782</v>
      </c>
    </row>
    <row r="8466" spans="1:21" x14ac:dyDescent="0.25">
      <c r="A8466">
        <v>8465</v>
      </c>
      <c r="B8466" t="s">
        <v>10051</v>
      </c>
      <c r="C8466" s="1">
        <v>42134</v>
      </c>
      <c r="D8466" s="1">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-2.9180000000000001</v>
      </c>
    </row>
    <row r="8467" spans="1:21" x14ac:dyDescent="0.25">
      <c r="A8467">
        <v>8466</v>
      </c>
      <c r="B8467" t="s">
        <v>10052</v>
      </c>
      <c r="C8467" s="1">
        <v>42103</v>
      </c>
      <c r="D8467" s="1">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3.0497999999999998</v>
      </c>
    </row>
    <row r="8468" spans="1:21" x14ac:dyDescent="0.25">
      <c r="A8468">
        <v>8467</v>
      </c>
      <c r="B8468" t="s">
        <v>10053</v>
      </c>
      <c r="C8468" s="1">
        <v>42103</v>
      </c>
      <c r="D8468" s="1">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1" x14ac:dyDescent="0.25">
      <c r="A8469">
        <v>8468</v>
      </c>
      <c r="B8469" t="s">
        <v>10054</v>
      </c>
      <c r="C8469" s="1">
        <v>42632</v>
      </c>
      <c r="D8469" s="1">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3.1248</v>
      </c>
    </row>
    <row r="8470" spans="1:21" x14ac:dyDescent="0.25">
      <c r="A8470">
        <v>8469</v>
      </c>
      <c r="B8470" t="s">
        <v>10055</v>
      </c>
      <c r="C8470" s="1">
        <v>42685</v>
      </c>
      <c r="D8470" s="1">
        <v>42691</v>
      </c>
      <c r="E8470" t="s">
        <v>49</v>
      </c>
      <c r="F8470" t="s">
        <v>1341</v>
      </c>
      <c r="G8470" t="s">
        <v>1342</v>
      </c>
      <c r="H8470" t="s">
        <v>40</v>
      </c>
      <c r="I8470" t="s">
        <v>26</v>
      </c>
      <c r="J8470" t="s">
        <v>6114</v>
      </c>
      <c r="K8470" t="s">
        <v>253</v>
      </c>
      <c r="L8470">
        <v>46060</v>
      </c>
      <c r="M8470" t="s">
        <v>104</v>
      </c>
      <c r="N8470" t="s">
        <v>5309</v>
      </c>
      <c r="O8470" t="s">
        <v>31</v>
      </c>
      <c r="P8470" t="s">
        <v>55</v>
      </c>
      <c r="Q8470" t="s">
        <v>5310</v>
      </c>
      <c r="R8470">
        <v>2678.94</v>
      </c>
      <c r="S8470">
        <v>6</v>
      </c>
      <c r="T8470">
        <v>0</v>
      </c>
      <c r="U8470">
        <v>241.1046</v>
      </c>
    </row>
    <row r="8471" spans="1:21" x14ac:dyDescent="0.25">
      <c r="A8471">
        <v>8470</v>
      </c>
      <c r="B8471" t="s">
        <v>10056</v>
      </c>
      <c r="C8471" s="1">
        <v>42848</v>
      </c>
      <c r="D8471" s="1">
        <v>42852</v>
      </c>
      <c r="E8471" t="s">
        <v>49</v>
      </c>
      <c r="F8471" t="s">
        <v>423</v>
      </c>
      <c r="G8471" t="s">
        <v>424</v>
      </c>
      <c r="H8471" t="s">
        <v>101</v>
      </c>
      <c r="I8471" t="s">
        <v>26</v>
      </c>
      <c r="J8471" t="s">
        <v>5360</v>
      </c>
      <c r="K8471" t="s">
        <v>334</v>
      </c>
      <c r="L8471">
        <v>37042</v>
      </c>
      <c r="M8471" t="s">
        <v>29</v>
      </c>
      <c r="N8471" t="s">
        <v>1447</v>
      </c>
      <c r="O8471" t="s">
        <v>31</v>
      </c>
      <c r="P8471" t="s">
        <v>32</v>
      </c>
      <c r="Q8471" t="s">
        <v>1448</v>
      </c>
      <c r="R8471">
        <v>387.13600000000002</v>
      </c>
      <c r="S8471">
        <v>4</v>
      </c>
      <c r="T8471">
        <v>0.2</v>
      </c>
      <c r="U8471">
        <v>-14.5176</v>
      </c>
    </row>
    <row r="8472" spans="1:21" x14ac:dyDescent="0.25">
      <c r="A8472">
        <v>8471</v>
      </c>
      <c r="B8472" t="s">
        <v>10056</v>
      </c>
      <c r="C8472" s="1">
        <v>42848</v>
      </c>
      <c r="D8472" s="1">
        <v>42852</v>
      </c>
      <c r="E8472" t="s">
        <v>49</v>
      </c>
      <c r="F8472" t="s">
        <v>423</v>
      </c>
      <c r="G8472" t="s">
        <v>424</v>
      </c>
      <c r="H8472" t="s">
        <v>101</v>
      </c>
      <c r="I8472" t="s">
        <v>26</v>
      </c>
      <c r="J8472" t="s">
        <v>5360</v>
      </c>
      <c r="K8472" t="s">
        <v>334</v>
      </c>
      <c r="L8472">
        <v>37042</v>
      </c>
      <c r="M8472" t="s">
        <v>29</v>
      </c>
      <c r="N8472" t="s">
        <v>2821</v>
      </c>
      <c r="O8472" t="s">
        <v>70</v>
      </c>
      <c r="P8472" t="s">
        <v>160</v>
      </c>
      <c r="Q8472" t="s">
        <v>2822</v>
      </c>
      <c r="R8472">
        <v>45.408000000000001</v>
      </c>
      <c r="S8472">
        <v>2</v>
      </c>
      <c r="T8472">
        <v>0.2</v>
      </c>
      <c r="U8472">
        <v>11.919600000000001</v>
      </c>
    </row>
    <row r="8473" spans="1:21" x14ac:dyDescent="0.25">
      <c r="A8473">
        <v>8472</v>
      </c>
      <c r="B8473" t="s">
        <v>10056</v>
      </c>
      <c r="C8473" s="1">
        <v>42848</v>
      </c>
      <c r="D8473" s="1">
        <v>42852</v>
      </c>
      <c r="E8473" t="s">
        <v>49</v>
      </c>
      <c r="F8473" t="s">
        <v>423</v>
      </c>
      <c r="G8473" t="s">
        <v>424</v>
      </c>
      <c r="H8473" t="s">
        <v>101</v>
      </c>
      <c r="I8473" t="s">
        <v>26</v>
      </c>
      <c r="J8473" t="s">
        <v>5360</v>
      </c>
      <c r="K8473" t="s">
        <v>334</v>
      </c>
      <c r="L8473">
        <v>37042</v>
      </c>
      <c r="M8473" t="s">
        <v>29</v>
      </c>
      <c r="N8473" t="s">
        <v>6553</v>
      </c>
      <c r="O8473" t="s">
        <v>31</v>
      </c>
      <c r="P8473" t="s">
        <v>64</v>
      </c>
      <c r="Q8473" t="s">
        <v>6554</v>
      </c>
      <c r="R8473">
        <v>77.951999999999998</v>
      </c>
      <c r="S8473">
        <v>3</v>
      </c>
      <c r="T8473">
        <v>0.2</v>
      </c>
      <c r="U8473">
        <v>-11.6928</v>
      </c>
    </row>
    <row r="8474" spans="1:21" x14ac:dyDescent="0.25">
      <c r="A8474">
        <v>8473</v>
      </c>
      <c r="B8474" t="s">
        <v>10056</v>
      </c>
      <c r="C8474" s="1">
        <v>42848</v>
      </c>
      <c r="D8474" s="1">
        <v>42852</v>
      </c>
      <c r="E8474" t="s">
        <v>49</v>
      </c>
      <c r="F8474" t="s">
        <v>423</v>
      </c>
      <c r="G8474" t="s">
        <v>424</v>
      </c>
      <c r="H8474" t="s">
        <v>101</v>
      </c>
      <c r="I8474" t="s">
        <v>26</v>
      </c>
      <c r="J8474" t="s">
        <v>5360</v>
      </c>
      <c r="K8474" t="s">
        <v>334</v>
      </c>
      <c r="L8474">
        <v>37042</v>
      </c>
      <c r="M8474" t="s">
        <v>29</v>
      </c>
      <c r="N8474" t="s">
        <v>5526</v>
      </c>
      <c r="O8474" t="s">
        <v>45</v>
      </c>
      <c r="P8474" t="s">
        <v>46</v>
      </c>
      <c r="Q8474" t="s">
        <v>5527</v>
      </c>
      <c r="R8474">
        <v>3</v>
      </c>
      <c r="S8474">
        <v>1</v>
      </c>
      <c r="T8474">
        <v>0.2</v>
      </c>
      <c r="U8474">
        <v>1.05</v>
      </c>
    </row>
    <row r="8475" spans="1:21" x14ac:dyDescent="0.25">
      <c r="A8475">
        <v>8474</v>
      </c>
      <c r="B8475" t="s">
        <v>10057</v>
      </c>
      <c r="C8475" s="1">
        <v>42299</v>
      </c>
      <c r="D8475" s="1">
        <v>42303</v>
      </c>
      <c r="E8475" t="s">
        <v>22</v>
      </c>
      <c r="F8475" t="s">
        <v>3583</v>
      </c>
      <c r="G8475" t="s">
        <v>3584</v>
      </c>
      <c r="H8475" t="s">
        <v>25</v>
      </c>
      <c r="I8475" t="s">
        <v>26</v>
      </c>
      <c r="J8475" t="s">
        <v>7245</v>
      </c>
      <c r="K8475" t="s">
        <v>53</v>
      </c>
      <c r="L8475">
        <v>33021</v>
      </c>
      <c r="M8475" t="s">
        <v>29</v>
      </c>
      <c r="N8475" t="s">
        <v>1041</v>
      </c>
      <c r="O8475" t="s">
        <v>45</v>
      </c>
      <c r="P8475" t="s">
        <v>58</v>
      </c>
      <c r="Q8475" t="s">
        <v>1042</v>
      </c>
      <c r="R8475">
        <v>9.952</v>
      </c>
      <c r="S8475">
        <v>1</v>
      </c>
      <c r="T8475">
        <v>0.2</v>
      </c>
      <c r="U8475">
        <v>0.99519999999999997</v>
      </c>
    </row>
    <row r="8476" spans="1:21" x14ac:dyDescent="0.25">
      <c r="A8476">
        <v>8475</v>
      </c>
      <c r="B8476" t="s">
        <v>10058</v>
      </c>
      <c r="C8476" s="1">
        <v>42834</v>
      </c>
      <c r="D8476" s="1">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-29.053599999999999</v>
      </c>
    </row>
    <row r="8477" spans="1:21" x14ac:dyDescent="0.25">
      <c r="A8477">
        <v>8476</v>
      </c>
      <c r="B8477" t="s">
        <v>10058</v>
      </c>
      <c r="C8477" s="1">
        <v>42834</v>
      </c>
      <c r="D8477" s="1">
        <v>42839</v>
      </c>
      <c r="E8477" t="s">
        <v>49</v>
      </c>
      <c r="F8477" t="s">
        <v>4660</v>
      </c>
      <c r="G8477" t="s">
        <v>4661</v>
      </c>
      <c r="H8477" t="s">
        <v>40</v>
      </c>
      <c r="I8477" t="s">
        <v>26</v>
      </c>
      <c r="J8477" t="s">
        <v>5079</v>
      </c>
      <c r="K8477" t="s">
        <v>146</v>
      </c>
      <c r="L8477">
        <v>17403</v>
      </c>
      <c r="M8477" t="s">
        <v>147</v>
      </c>
      <c r="N8477" t="s">
        <v>6543</v>
      </c>
      <c r="O8477" t="s">
        <v>45</v>
      </c>
      <c r="P8477" t="s">
        <v>89</v>
      </c>
      <c r="Q8477" t="s">
        <v>6544</v>
      </c>
      <c r="R8477">
        <v>65.584000000000003</v>
      </c>
      <c r="S8477">
        <v>2</v>
      </c>
      <c r="T8477">
        <v>0.2</v>
      </c>
      <c r="U8477">
        <v>23.7742</v>
      </c>
    </row>
    <row r="8478" spans="1:21" x14ac:dyDescent="0.25">
      <c r="A8478">
        <v>8477</v>
      </c>
      <c r="B8478" t="s">
        <v>10059</v>
      </c>
      <c r="C8478" s="1">
        <v>43035</v>
      </c>
      <c r="D8478" s="1">
        <v>43040</v>
      </c>
      <c r="E8478" t="s">
        <v>49</v>
      </c>
      <c r="F8478" t="s">
        <v>620</v>
      </c>
      <c r="G8478" t="s">
        <v>621</v>
      </c>
      <c r="H8478" t="s">
        <v>101</v>
      </c>
      <c r="I8478" t="s">
        <v>26</v>
      </c>
      <c r="J8478" t="s">
        <v>1827</v>
      </c>
      <c r="K8478" t="s">
        <v>309</v>
      </c>
      <c r="L8478">
        <v>85204</v>
      </c>
      <c r="M8478" t="s">
        <v>43</v>
      </c>
      <c r="N8478" t="s">
        <v>6808</v>
      </c>
      <c r="O8478" t="s">
        <v>45</v>
      </c>
      <c r="P8478" t="s">
        <v>89</v>
      </c>
      <c r="Q8478" t="s">
        <v>6809</v>
      </c>
      <c r="R8478">
        <v>44.783999999999999</v>
      </c>
      <c r="S8478">
        <v>1</v>
      </c>
      <c r="T8478">
        <v>0.2</v>
      </c>
      <c r="U8478">
        <v>16.234200000000001</v>
      </c>
    </row>
    <row r="8479" spans="1:21" x14ac:dyDescent="0.25">
      <c r="A8479">
        <v>8478</v>
      </c>
      <c r="B8479" t="s">
        <v>10060</v>
      </c>
      <c r="C8479" s="1">
        <v>42307</v>
      </c>
      <c r="D8479" s="1">
        <v>42307</v>
      </c>
      <c r="E8479" t="s">
        <v>1292</v>
      </c>
      <c r="F8479" t="s">
        <v>2414</v>
      </c>
      <c r="G8479" t="s">
        <v>2415</v>
      </c>
      <c r="H8479" t="s">
        <v>40</v>
      </c>
      <c r="I8479" t="s">
        <v>26</v>
      </c>
      <c r="J8479" t="s">
        <v>265</v>
      </c>
      <c r="K8479" t="s">
        <v>266</v>
      </c>
      <c r="L8479">
        <v>10024</v>
      </c>
      <c r="M8479" t="s">
        <v>147</v>
      </c>
      <c r="N8479" t="s">
        <v>10061</v>
      </c>
      <c r="O8479" t="s">
        <v>70</v>
      </c>
      <c r="P8479" t="s">
        <v>683</v>
      </c>
      <c r="Q8479" t="s">
        <v>10062</v>
      </c>
      <c r="R8479">
        <v>1035.8</v>
      </c>
      <c r="S8479">
        <v>4</v>
      </c>
      <c r="T8479">
        <v>0</v>
      </c>
      <c r="U8479">
        <v>269.30799999999999</v>
      </c>
    </row>
    <row r="8480" spans="1:21" x14ac:dyDescent="0.25">
      <c r="A8480">
        <v>8479</v>
      </c>
      <c r="B8480" t="s">
        <v>10063</v>
      </c>
      <c r="C8480" s="1">
        <v>43087</v>
      </c>
      <c r="D8480" s="1">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1.6704000000000001</v>
      </c>
    </row>
    <row r="8481" spans="1:21" x14ac:dyDescent="0.25">
      <c r="A8481">
        <v>8480</v>
      </c>
      <c r="B8481" t="s">
        <v>10064</v>
      </c>
      <c r="C8481" s="1">
        <v>42441</v>
      </c>
      <c r="D8481" s="1">
        <v>42445</v>
      </c>
      <c r="E8481" t="s">
        <v>49</v>
      </c>
      <c r="F8481" t="s">
        <v>5031</v>
      </c>
      <c r="G8481" t="s">
        <v>5032</v>
      </c>
      <c r="H8481" t="s">
        <v>25</v>
      </c>
      <c r="I8481" t="s">
        <v>26</v>
      </c>
      <c r="J8481" t="s">
        <v>41</v>
      </c>
      <c r="K8481" t="s">
        <v>42</v>
      </c>
      <c r="L8481">
        <v>90036</v>
      </c>
      <c r="M8481" t="s">
        <v>43</v>
      </c>
      <c r="N8481" t="s">
        <v>7299</v>
      </c>
      <c r="O8481" t="s">
        <v>45</v>
      </c>
      <c r="P8481" t="s">
        <v>89</v>
      </c>
      <c r="Q8481" t="s">
        <v>7300</v>
      </c>
      <c r="R8481">
        <v>19.98</v>
      </c>
      <c r="S8481">
        <v>2</v>
      </c>
      <c r="T8481">
        <v>0</v>
      </c>
      <c r="U8481">
        <v>8.9909999999999997</v>
      </c>
    </row>
    <row r="8482" spans="1:21" x14ac:dyDescent="0.25">
      <c r="A8482">
        <v>8481</v>
      </c>
      <c r="B8482" t="s">
        <v>10065</v>
      </c>
      <c r="C8482" s="1">
        <v>41841</v>
      </c>
      <c r="D8482" s="1">
        <v>41847</v>
      </c>
      <c r="E8482" t="s">
        <v>49</v>
      </c>
      <c r="F8482" t="s">
        <v>2572</v>
      </c>
      <c r="G8482" t="s">
        <v>2573</v>
      </c>
      <c r="H8482" t="s">
        <v>25</v>
      </c>
      <c r="I8482" t="s">
        <v>26</v>
      </c>
      <c r="J8482" t="s">
        <v>2535</v>
      </c>
      <c r="K8482" t="s">
        <v>137</v>
      </c>
      <c r="L8482">
        <v>68104</v>
      </c>
      <c r="M8482" t="s">
        <v>104</v>
      </c>
      <c r="N8482" t="s">
        <v>8526</v>
      </c>
      <c r="O8482" t="s">
        <v>70</v>
      </c>
      <c r="P8482" t="s">
        <v>71</v>
      </c>
      <c r="Q8482" t="s">
        <v>8527</v>
      </c>
      <c r="R8482">
        <v>35.979999999999997</v>
      </c>
      <c r="S8482">
        <v>2</v>
      </c>
      <c r="T8482">
        <v>0</v>
      </c>
      <c r="U8482">
        <v>10.074400000000001</v>
      </c>
    </row>
    <row r="8483" spans="1:21" x14ac:dyDescent="0.25">
      <c r="A8483">
        <v>8482</v>
      </c>
      <c r="B8483" t="s">
        <v>10066</v>
      </c>
      <c r="C8483" s="1">
        <v>42514</v>
      </c>
      <c r="D8483" s="1">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16.655999999999999</v>
      </c>
      <c r="S8483">
        <v>3</v>
      </c>
      <c r="T8483">
        <v>0.2</v>
      </c>
      <c r="U8483">
        <v>3.3311999999999999</v>
      </c>
    </row>
    <row r="8484" spans="1:21" x14ac:dyDescent="0.25">
      <c r="A8484">
        <v>8483</v>
      </c>
      <c r="B8484" t="s">
        <v>10067</v>
      </c>
      <c r="C8484" s="1">
        <v>42777</v>
      </c>
      <c r="D8484" s="1">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1" x14ac:dyDescent="0.25">
      <c r="A8485">
        <v>8484</v>
      </c>
      <c r="B8485" t="s">
        <v>10068</v>
      </c>
      <c r="C8485" s="1">
        <v>42633</v>
      </c>
      <c r="D8485" s="1">
        <v>42637</v>
      </c>
      <c r="E8485" t="s">
        <v>49</v>
      </c>
      <c r="F8485" t="s">
        <v>5717</v>
      </c>
      <c r="G8485" t="s">
        <v>5718</v>
      </c>
      <c r="H8485" t="s">
        <v>25</v>
      </c>
      <c r="I8485" t="s">
        <v>26</v>
      </c>
      <c r="J8485" t="s">
        <v>6477</v>
      </c>
      <c r="K8485" t="s">
        <v>237</v>
      </c>
      <c r="L8485">
        <v>49505</v>
      </c>
      <c r="M8485" t="s">
        <v>104</v>
      </c>
      <c r="N8485" t="s">
        <v>7015</v>
      </c>
      <c r="O8485" t="s">
        <v>45</v>
      </c>
      <c r="P8485" t="s">
        <v>74</v>
      </c>
      <c r="Q8485" t="s">
        <v>7016</v>
      </c>
      <c r="R8485">
        <v>83.7</v>
      </c>
      <c r="S8485">
        <v>5</v>
      </c>
      <c r="T8485">
        <v>0</v>
      </c>
      <c r="U8485">
        <v>41.012999999999998</v>
      </c>
    </row>
    <row r="8486" spans="1:21" x14ac:dyDescent="0.25">
      <c r="A8486">
        <v>8485</v>
      </c>
      <c r="B8486" t="s">
        <v>10069</v>
      </c>
      <c r="C8486" s="1">
        <v>43002</v>
      </c>
      <c r="D8486" s="1">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1" x14ac:dyDescent="0.25">
      <c r="A8487">
        <v>8486</v>
      </c>
      <c r="B8487" t="s">
        <v>10070</v>
      </c>
      <c r="C8487" s="1">
        <v>42821</v>
      </c>
      <c r="D8487" s="1">
        <v>42825</v>
      </c>
      <c r="E8487" t="s">
        <v>49</v>
      </c>
      <c r="F8487" t="s">
        <v>10071</v>
      </c>
      <c r="G8487" t="s">
        <v>10072</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1" x14ac:dyDescent="0.25">
      <c r="A8488">
        <v>8487</v>
      </c>
      <c r="B8488" t="s">
        <v>10070</v>
      </c>
      <c r="C8488" s="1">
        <v>42821</v>
      </c>
      <c r="D8488" s="1">
        <v>42825</v>
      </c>
      <c r="E8488" t="s">
        <v>49</v>
      </c>
      <c r="F8488" t="s">
        <v>10071</v>
      </c>
      <c r="G8488" t="s">
        <v>10072</v>
      </c>
      <c r="H8488" t="s">
        <v>101</v>
      </c>
      <c r="I8488" t="s">
        <v>26</v>
      </c>
      <c r="J8488" t="s">
        <v>3496</v>
      </c>
      <c r="K8488" t="s">
        <v>42</v>
      </c>
      <c r="L8488">
        <v>93727</v>
      </c>
      <c r="M8488" t="s">
        <v>43</v>
      </c>
      <c r="N8488" t="s">
        <v>700</v>
      </c>
      <c r="O8488" t="s">
        <v>45</v>
      </c>
      <c r="P8488" t="s">
        <v>89</v>
      </c>
      <c r="Q8488" t="s">
        <v>701</v>
      </c>
      <c r="R8488">
        <v>110.96</v>
      </c>
      <c r="S8488">
        <v>2</v>
      </c>
      <c r="T8488">
        <v>0</v>
      </c>
      <c r="U8488">
        <v>53.260800000000003</v>
      </c>
    </row>
    <row r="8489" spans="1:21" x14ac:dyDescent="0.25">
      <c r="A8489">
        <v>8488</v>
      </c>
      <c r="B8489" t="s">
        <v>10070</v>
      </c>
      <c r="C8489" s="1">
        <v>42821</v>
      </c>
      <c r="D8489" s="1">
        <v>42825</v>
      </c>
      <c r="E8489" t="s">
        <v>49</v>
      </c>
      <c r="F8489" t="s">
        <v>10071</v>
      </c>
      <c r="G8489" t="s">
        <v>10072</v>
      </c>
      <c r="H8489" t="s">
        <v>101</v>
      </c>
      <c r="I8489" t="s">
        <v>26</v>
      </c>
      <c r="J8489" t="s">
        <v>3496</v>
      </c>
      <c r="K8489" t="s">
        <v>42</v>
      </c>
      <c r="L8489">
        <v>93727</v>
      </c>
      <c r="M8489" t="s">
        <v>43</v>
      </c>
      <c r="N8489" t="s">
        <v>8253</v>
      </c>
      <c r="O8489" t="s">
        <v>45</v>
      </c>
      <c r="P8489" t="s">
        <v>89</v>
      </c>
      <c r="Q8489" t="s">
        <v>8254</v>
      </c>
      <c r="R8489">
        <v>11.94</v>
      </c>
      <c r="S8489">
        <v>3</v>
      </c>
      <c r="T8489">
        <v>0</v>
      </c>
      <c r="U8489">
        <v>5.97</v>
      </c>
    </row>
    <row r="8490" spans="1:21" x14ac:dyDescent="0.25">
      <c r="A8490">
        <v>8489</v>
      </c>
      <c r="B8490" t="s">
        <v>10073</v>
      </c>
      <c r="C8490" s="1">
        <v>42402</v>
      </c>
      <c r="D8490" s="1">
        <v>42404</v>
      </c>
      <c r="E8490" t="s">
        <v>22</v>
      </c>
      <c r="F8490" t="s">
        <v>2819</v>
      </c>
      <c r="G8490" t="s">
        <v>2820</v>
      </c>
      <c r="H8490" t="s">
        <v>25</v>
      </c>
      <c r="I8490" t="s">
        <v>26</v>
      </c>
      <c r="J8490" t="s">
        <v>1129</v>
      </c>
      <c r="K8490" t="s">
        <v>318</v>
      </c>
      <c r="L8490">
        <v>22204</v>
      </c>
      <c r="M8490" t="s">
        <v>29</v>
      </c>
      <c r="N8490" t="s">
        <v>7240</v>
      </c>
      <c r="O8490" t="s">
        <v>70</v>
      </c>
      <c r="P8490" t="s">
        <v>683</v>
      </c>
      <c r="Q8490" t="s">
        <v>7241</v>
      </c>
      <c r="R8490">
        <v>8749.9500000000007</v>
      </c>
      <c r="S8490">
        <v>5</v>
      </c>
      <c r="T8490">
        <v>0</v>
      </c>
      <c r="U8490">
        <v>2799.9839999999999</v>
      </c>
    </row>
    <row r="8491" spans="1:21" x14ac:dyDescent="0.25">
      <c r="A8491">
        <v>8490</v>
      </c>
      <c r="B8491" t="s">
        <v>10073</v>
      </c>
      <c r="C8491" s="1">
        <v>42402</v>
      </c>
      <c r="D8491" s="1">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x14ac:dyDescent="0.25">
      <c r="A8492">
        <v>8491</v>
      </c>
      <c r="B8492" t="s">
        <v>10073</v>
      </c>
      <c r="C8492" s="1">
        <v>42402</v>
      </c>
      <c r="D8492" s="1">
        <v>42404</v>
      </c>
      <c r="E8492" t="s">
        <v>22</v>
      </c>
      <c r="F8492" t="s">
        <v>2819</v>
      </c>
      <c r="G8492" t="s">
        <v>2820</v>
      </c>
      <c r="H8492" t="s">
        <v>25</v>
      </c>
      <c r="I8492" t="s">
        <v>26</v>
      </c>
      <c r="J8492" t="s">
        <v>1129</v>
      </c>
      <c r="K8492" t="s">
        <v>318</v>
      </c>
      <c r="L8492">
        <v>22204</v>
      </c>
      <c r="M8492" t="s">
        <v>29</v>
      </c>
      <c r="N8492" t="s">
        <v>6833</v>
      </c>
      <c r="O8492" t="s">
        <v>31</v>
      </c>
      <c r="P8492" t="s">
        <v>64</v>
      </c>
      <c r="Q8492" t="s">
        <v>6834</v>
      </c>
      <c r="R8492">
        <v>18.690000000000001</v>
      </c>
      <c r="S8492">
        <v>7</v>
      </c>
      <c r="T8492">
        <v>0</v>
      </c>
      <c r="U8492">
        <v>7.1021999999999998</v>
      </c>
    </row>
    <row r="8493" spans="1:21" x14ac:dyDescent="0.25">
      <c r="A8493">
        <v>8492</v>
      </c>
      <c r="B8493" t="s">
        <v>10074</v>
      </c>
      <c r="C8493" s="1">
        <v>42923</v>
      </c>
      <c r="D8493" s="1">
        <v>42927</v>
      </c>
      <c r="E8493" t="s">
        <v>49</v>
      </c>
      <c r="F8493" t="s">
        <v>2076</v>
      </c>
      <c r="G8493" t="s">
        <v>2077</v>
      </c>
      <c r="H8493" t="s">
        <v>25</v>
      </c>
      <c r="I8493" t="s">
        <v>26</v>
      </c>
      <c r="J8493" t="s">
        <v>41</v>
      </c>
      <c r="K8493" t="s">
        <v>42</v>
      </c>
      <c r="L8493">
        <v>90049</v>
      </c>
      <c r="M8493" t="s">
        <v>43</v>
      </c>
      <c r="N8493" t="s">
        <v>4304</v>
      </c>
      <c r="O8493" t="s">
        <v>45</v>
      </c>
      <c r="P8493" t="s">
        <v>268</v>
      </c>
      <c r="Q8493" t="s">
        <v>4305</v>
      </c>
      <c r="R8493">
        <v>5.94</v>
      </c>
      <c r="S8493">
        <v>3</v>
      </c>
      <c r="T8493">
        <v>0</v>
      </c>
      <c r="U8493">
        <v>0.1188</v>
      </c>
    </row>
    <row r="8494" spans="1:21" x14ac:dyDescent="0.25">
      <c r="A8494">
        <v>8493</v>
      </c>
      <c r="B8494" t="s">
        <v>10075</v>
      </c>
      <c r="C8494" s="1">
        <v>42300</v>
      </c>
      <c r="D8494" s="1">
        <v>42305</v>
      </c>
      <c r="E8494" t="s">
        <v>49</v>
      </c>
      <c r="F8494" t="s">
        <v>4494</v>
      </c>
      <c r="G8494" t="s">
        <v>4495</v>
      </c>
      <c r="H8494" t="s">
        <v>25</v>
      </c>
      <c r="I8494" t="s">
        <v>26</v>
      </c>
      <c r="J8494" t="s">
        <v>4888</v>
      </c>
      <c r="K8494" t="s">
        <v>103</v>
      </c>
      <c r="L8494">
        <v>79424</v>
      </c>
      <c r="M8494" t="s">
        <v>104</v>
      </c>
      <c r="N8494" t="s">
        <v>6972</v>
      </c>
      <c r="O8494" t="s">
        <v>45</v>
      </c>
      <c r="P8494" t="s">
        <v>89</v>
      </c>
      <c r="Q8494" t="s">
        <v>6973</v>
      </c>
      <c r="R8494">
        <v>60.735999999999997</v>
      </c>
      <c r="S8494">
        <v>8</v>
      </c>
      <c r="T8494">
        <v>0.2</v>
      </c>
      <c r="U8494">
        <v>20.4984</v>
      </c>
    </row>
    <row r="8495" spans="1:21" x14ac:dyDescent="0.25">
      <c r="A8495">
        <v>8494</v>
      </c>
      <c r="B8495" t="s">
        <v>10075</v>
      </c>
      <c r="C8495" s="1">
        <v>42300</v>
      </c>
      <c r="D8495" s="1">
        <v>42305</v>
      </c>
      <c r="E8495" t="s">
        <v>49</v>
      </c>
      <c r="F8495" t="s">
        <v>4494</v>
      </c>
      <c r="G8495" t="s">
        <v>4495</v>
      </c>
      <c r="H8495" t="s">
        <v>25</v>
      </c>
      <c r="I8495" t="s">
        <v>26</v>
      </c>
      <c r="J8495" t="s">
        <v>4888</v>
      </c>
      <c r="K8495" t="s">
        <v>103</v>
      </c>
      <c r="L8495">
        <v>79424</v>
      </c>
      <c r="M8495" t="s">
        <v>104</v>
      </c>
      <c r="N8495" t="s">
        <v>7670</v>
      </c>
      <c r="O8495" t="s">
        <v>70</v>
      </c>
      <c r="P8495" t="s">
        <v>1218</v>
      </c>
      <c r="Q8495" t="s">
        <v>7671</v>
      </c>
      <c r="R8495">
        <v>479.976</v>
      </c>
      <c r="S8495">
        <v>3</v>
      </c>
      <c r="T8495">
        <v>0.2</v>
      </c>
      <c r="U8495">
        <v>161.99189999999999</v>
      </c>
    </row>
    <row r="8496" spans="1:21" x14ac:dyDescent="0.25">
      <c r="A8496">
        <v>8495</v>
      </c>
      <c r="B8496" t="s">
        <v>10075</v>
      </c>
      <c r="C8496" s="1">
        <v>42300</v>
      </c>
      <c r="D8496" s="1">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6.08</v>
      </c>
      <c r="S8496">
        <v>1</v>
      </c>
      <c r="T8496">
        <v>0.8</v>
      </c>
      <c r="U8496">
        <v>-10.336</v>
      </c>
    </row>
    <row r="8497" spans="1:21" x14ac:dyDescent="0.25">
      <c r="A8497">
        <v>8496</v>
      </c>
      <c r="B8497" t="s">
        <v>10076</v>
      </c>
      <c r="C8497" s="1">
        <v>42706</v>
      </c>
      <c r="D8497" s="1">
        <v>42712</v>
      </c>
      <c r="E8497" t="s">
        <v>49</v>
      </c>
      <c r="F8497" t="s">
        <v>1110</v>
      </c>
      <c r="G8497" t="s">
        <v>1111</v>
      </c>
      <c r="H8497" t="s">
        <v>40</v>
      </c>
      <c r="I8497" t="s">
        <v>26</v>
      </c>
      <c r="J8497" t="s">
        <v>9528</v>
      </c>
      <c r="K8497" t="s">
        <v>456</v>
      </c>
      <c r="L8497">
        <v>80501</v>
      </c>
      <c r="M8497" t="s">
        <v>43</v>
      </c>
      <c r="N8497" t="s">
        <v>7144</v>
      </c>
      <c r="O8497" t="s">
        <v>70</v>
      </c>
      <c r="P8497" t="s">
        <v>160</v>
      </c>
      <c r="Q8497" t="s">
        <v>7145</v>
      </c>
      <c r="R8497">
        <v>165.6</v>
      </c>
      <c r="S8497">
        <v>3</v>
      </c>
      <c r="T8497">
        <v>0.2</v>
      </c>
      <c r="U8497">
        <v>-6.21</v>
      </c>
    </row>
    <row r="8498" spans="1:21" x14ac:dyDescent="0.25">
      <c r="A8498">
        <v>8497</v>
      </c>
      <c r="B8498" t="s">
        <v>10077</v>
      </c>
      <c r="C8498" s="1">
        <v>41703</v>
      </c>
      <c r="D8498" s="1">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59.52</v>
      </c>
      <c r="S8498">
        <v>3</v>
      </c>
      <c r="T8498">
        <v>0</v>
      </c>
      <c r="U8498">
        <v>15.475199999999999</v>
      </c>
    </row>
    <row r="8499" spans="1:21" x14ac:dyDescent="0.25">
      <c r="A8499">
        <v>8498</v>
      </c>
      <c r="B8499" t="s">
        <v>10077</v>
      </c>
      <c r="C8499" s="1">
        <v>41703</v>
      </c>
      <c r="D8499" s="1">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v>
      </c>
    </row>
    <row r="8500" spans="1:21" x14ac:dyDescent="0.25">
      <c r="A8500">
        <v>8499</v>
      </c>
      <c r="B8500" t="s">
        <v>10077</v>
      </c>
      <c r="C8500" s="1">
        <v>41703</v>
      </c>
      <c r="D8500" s="1">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5.3997999999999999</v>
      </c>
    </row>
    <row r="8501" spans="1:21" x14ac:dyDescent="0.25">
      <c r="A8501">
        <v>8500</v>
      </c>
      <c r="B8501" t="s">
        <v>10077</v>
      </c>
      <c r="C8501" s="1">
        <v>41703</v>
      </c>
      <c r="D8501" s="1">
        <v>41706</v>
      </c>
      <c r="E8501" t="s">
        <v>22</v>
      </c>
      <c r="F8501" t="s">
        <v>4134</v>
      </c>
      <c r="G8501" t="s">
        <v>4135</v>
      </c>
      <c r="H8501" t="s">
        <v>25</v>
      </c>
      <c r="I8501" t="s">
        <v>26</v>
      </c>
      <c r="J8501" t="s">
        <v>3196</v>
      </c>
      <c r="K8501" t="s">
        <v>266</v>
      </c>
      <c r="L8501">
        <v>10701</v>
      </c>
      <c r="M8501" t="s">
        <v>147</v>
      </c>
      <c r="N8501" t="s">
        <v>5494</v>
      </c>
      <c r="O8501" t="s">
        <v>45</v>
      </c>
      <c r="P8501" t="s">
        <v>74</v>
      </c>
      <c r="Q8501" t="s">
        <v>5495</v>
      </c>
      <c r="R8501">
        <v>49.631999999999998</v>
      </c>
      <c r="S8501">
        <v>6</v>
      </c>
      <c r="T8501">
        <v>0.2</v>
      </c>
      <c r="U8501">
        <v>16.750800000000002</v>
      </c>
    </row>
    <row r="8502" spans="1:21" x14ac:dyDescent="0.25">
      <c r="A8502">
        <v>8501</v>
      </c>
      <c r="B8502" t="s">
        <v>10077</v>
      </c>
      <c r="C8502" s="1">
        <v>41703</v>
      </c>
      <c r="D8502" s="1">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45.9754</v>
      </c>
    </row>
    <row r="8503" spans="1:21" x14ac:dyDescent="0.25">
      <c r="A8503">
        <v>8502</v>
      </c>
      <c r="B8503" t="s">
        <v>10078</v>
      </c>
      <c r="C8503" s="1">
        <v>42064</v>
      </c>
      <c r="D8503" s="1">
        <v>42066</v>
      </c>
      <c r="E8503" t="s">
        <v>22</v>
      </c>
      <c r="F8503" t="s">
        <v>6611</v>
      </c>
      <c r="G8503" t="s">
        <v>6612</v>
      </c>
      <c r="H8503" t="s">
        <v>40</v>
      </c>
      <c r="I8503" t="s">
        <v>26</v>
      </c>
      <c r="J8503" t="s">
        <v>41</v>
      </c>
      <c r="K8503" t="s">
        <v>42</v>
      </c>
      <c r="L8503">
        <v>90045</v>
      </c>
      <c r="M8503" t="s">
        <v>43</v>
      </c>
      <c r="N8503" t="s">
        <v>1686</v>
      </c>
      <c r="O8503" t="s">
        <v>70</v>
      </c>
      <c r="P8503" t="s">
        <v>71</v>
      </c>
      <c r="Q8503" t="s">
        <v>1687</v>
      </c>
      <c r="R8503">
        <v>15.984</v>
      </c>
      <c r="S8503">
        <v>2</v>
      </c>
      <c r="T8503">
        <v>0.2</v>
      </c>
      <c r="U8503">
        <v>1.1988000000000001</v>
      </c>
    </row>
    <row r="8504" spans="1:21" x14ac:dyDescent="0.25">
      <c r="A8504">
        <v>8503</v>
      </c>
      <c r="B8504" t="s">
        <v>10078</v>
      </c>
      <c r="C8504" s="1">
        <v>42064</v>
      </c>
      <c r="D8504" s="1">
        <v>42066</v>
      </c>
      <c r="E8504" t="s">
        <v>22</v>
      </c>
      <c r="F8504" t="s">
        <v>6611</v>
      </c>
      <c r="G8504" t="s">
        <v>6612</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-20.784600000000001</v>
      </c>
    </row>
    <row r="8505" spans="1:21" x14ac:dyDescent="0.25">
      <c r="A8505">
        <v>8504</v>
      </c>
      <c r="B8505" t="s">
        <v>10079</v>
      </c>
      <c r="C8505" s="1">
        <v>41690</v>
      </c>
      <c r="D8505" s="1">
        <v>41694</v>
      </c>
      <c r="E8505" t="s">
        <v>49</v>
      </c>
      <c r="F8505" t="s">
        <v>2150</v>
      </c>
      <c r="G8505" t="s">
        <v>2151</v>
      </c>
      <c r="H8505" t="s">
        <v>101</v>
      </c>
      <c r="I8505" t="s">
        <v>26</v>
      </c>
      <c r="J8505" t="s">
        <v>41</v>
      </c>
      <c r="K8505" t="s">
        <v>42</v>
      </c>
      <c r="L8505">
        <v>90049</v>
      </c>
      <c r="M8505" t="s">
        <v>43</v>
      </c>
      <c r="N8505" t="s">
        <v>6680</v>
      </c>
      <c r="O8505" t="s">
        <v>45</v>
      </c>
      <c r="P8505" t="s">
        <v>89</v>
      </c>
      <c r="Q8505" t="s">
        <v>6681</v>
      </c>
      <c r="R8505">
        <v>12.96</v>
      </c>
      <c r="S8505">
        <v>2</v>
      </c>
      <c r="T8505">
        <v>0</v>
      </c>
      <c r="U8505">
        <v>6.2207999999999997</v>
      </c>
    </row>
    <row r="8506" spans="1:21" x14ac:dyDescent="0.25">
      <c r="A8506">
        <v>8505</v>
      </c>
      <c r="B8506" t="s">
        <v>10080</v>
      </c>
      <c r="C8506" s="1">
        <v>42492</v>
      </c>
      <c r="D8506" s="1">
        <v>42496</v>
      </c>
      <c r="E8506" t="s">
        <v>49</v>
      </c>
      <c r="F8506" t="s">
        <v>7726</v>
      </c>
      <c r="G8506" t="s">
        <v>7727</v>
      </c>
      <c r="H8506" t="s">
        <v>25</v>
      </c>
      <c r="I8506" t="s">
        <v>26</v>
      </c>
      <c r="J8506" t="s">
        <v>1618</v>
      </c>
      <c r="K8506" t="s">
        <v>103</v>
      </c>
      <c r="L8506">
        <v>79109</v>
      </c>
      <c r="M8506" t="s">
        <v>104</v>
      </c>
      <c r="N8506" t="s">
        <v>6963</v>
      </c>
      <c r="O8506" t="s">
        <v>31</v>
      </c>
      <c r="P8506" t="s">
        <v>35</v>
      </c>
      <c r="Q8506" t="s">
        <v>6964</v>
      </c>
      <c r="R8506">
        <v>366.74400000000003</v>
      </c>
      <c r="S8506">
        <v>4</v>
      </c>
      <c r="T8506">
        <v>0.3</v>
      </c>
      <c r="U8506">
        <v>-110.0232</v>
      </c>
    </row>
    <row r="8507" spans="1:21" x14ac:dyDescent="0.25">
      <c r="A8507">
        <v>8506</v>
      </c>
      <c r="B8507" t="s">
        <v>10081</v>
      </c>
      <c r="C8507" s="1">
        <v>42437</v>
      </c>
      <c r="D8507" s="1">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8.8559999999999999</v>
      </c>
      <c r="S8507">
        <v>9</v>
      </c>
      <c r="T8507">
        <v>0.8</v>
      </c>
      <c r="U8507">
        <v>-14.169600000000001</v>
      </c>
    </row>
    <row r="8508" spans="1:21" x14ac:dyDescent="0.25">
      <c r="A8508">
        <v>8507</v>
      </c>
      <c r="B8508" t="s">
        <v>10081</v>
      </c>
      <c r="C8508" s="1">
        <v>42437</v>
      </c>
      <c r="D8508" s="1">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8.3879999999999999</v>
      </c>
    </row>
    <row r="8509" spans="1:21" x14ac:dyDescent="0.25">
      <c r="A8509">
        <v>8508</v>
      </c>
      <c r="B8509" t="s">
        <v>10081</v>
      </c>
      <c r="C8509" s="1">
        <v>42437</v>
      </c>
      <c r="D8509" s="1">
        <v>42441</v>
      </c>
      <c r="E8509" t="s">
        <v>49</v>
      </c>
      <c r="F8509" t="s">
        <v>2662</v>
      </c>
      <c r="G8509" t="s">
        <v>2663</v>
      </c>
      <c r="H8509" t="s">
        <v>101</v>
      </c>
      <c r="I8509" t="s">
        <v>26</v>
      </c>
      <c r="J8509" t="s">
        <v>816</v>
      </c>
      <c r="K8509" t="s">
        <v>103</v>
      </c>
      <c r="L8509">
        <v>75217</v>
      </c>
      <c r="M8509" t="s">
        <v>104</v>
      </c>
      <c r="N8509" t="s">
        <v>7759</v>
      </c>
      <c r="O8509" t="s">
        <v>45</v>
      </c>
      <c r="P8509" t="s">
        <v>172</v>
      </c>
      <c r="Q8509" t="s">
        <v>7760</v>
      </c>
      <c r="R8509">
        <v>146.352</v>
      </c>
      <c r="S8509">
        <v>3</v>
      </c>
      <c r="T8509">
        <v>0.2</v>
      </c>
      <c r="U8509">
        <v>49.393799999999999</v>
      </c>
    </row>
    <row r="8510" spans="1:21" x14ac:dyDescent="0.25">
      <c r="A8510">
        <v>8509</v>
      </c>
      <c r="B8510" t="s">
        <v>10082</v>
      </c>
      <c r="C8510" s="1">
        <v>42349</v>
      </c>
      <c r="D8510" s="1">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x14ac:dyDescent="0.25">
      <c r="A8511">
        <v>8510</v>
      </c>
      <c r="B8511" t="s">
        <v>10082</v>
      </c>
      <c r="C8511" s="1">
        <v>42349</v>
      </c>
      <c r="D8511" s="1">
        <v>42352</v>
      </c>
      <c r="E8511" t="s">
        <v>187</v>
      </c>
      <c r="F8511" t="s">
        <v>1910</v>
      </c>
      <c r="G8511" t="s">
        <v>1911</v>
      </c>
      <c r="H8511" t="s">
        <v>25</v>
      </c>
      <c r="I8511" t="s">
        <v>26</v>
      </c>
      <c r="J8511" t="s">
        <v>881</v>
      </c>
      <c r="K8511" t="s">
        <v>237</v>
      </c>
      <c r="L8511">
        <v>48205</v>
      </c>
      <c r="M8511" t="s">
        <v>104</v>
      </c>
      <c r="N8511" t="s">
        <v>5897</v>
      </c>
      <c r="O8511" t="s">
        <v>70</v>
      </c>
      <c r="P8511" t="s">
        <v>71</v>
      </c>
      <c r="Q8511" t="s">
        <v>5898</v>
      </c>
      <c r="R8511">
        <v>125.99</v>
      </c>
      <c r="S8511">
        <v>1</v>
      </c>
      <c r="T8511">
        <v>0</v>
      </c>
      <c r="U8511">
        <v>31.497499999999999</v>
      </c>
    </row>
    <row r="8512" spans="1:21" x14ac:dyDescent="0.25">
      <c r="A8512">
        <v>8511</v>
      </c>
      <c r="B8512" t="s">
        <v>10082</v>
      </c>
      <c r="C8512" s="1">
        <v>42349</v>
      </c>
      <c r="D8512" s="1">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1" x14ac:dyDescent="0.25">
      <c r="A8513">
        <v>8512</v>
      </c>
      <c r="B8513" t="s">
        <v>10083</v>
      </c>
      <c r="C8513" s="1">
        <v>42726</v>
      </c>
      <c r="D8513" s="1">
        <v>42730</v>
      </c>
      <c r="E8513" t="s">
        <v>49</v>
      </c>
      <c r="F8513" t="s">
        <v>564</v>
      </c>
      <c r="G8513" t="s">
        <v>565</v>
      </c>
      <c r="H8513" t="s">
        <v>25</v>
      </c>
      <c r="I8513" t="s">
        <v>26</v>
      </c>
      <c r="J8513" t="s">
        <v>265</v>
      </c>
      <c r="K8513" t="s">
        <v>266</v>
      </c>
      <c r="L8513">
        <v>10035</v>
      </c>
      <c r="M8513" t="s">
        <v>147</v>
      </c>
      <c r="N8513" t="s">
        <v>5788</v>
      </c>
      <c r="O8513" t="s">
        <v>45</v>
      </c>
      <c r="P8513" t="s">
        <v>74</v>
      </c>
      <c r="Q8513" t="s">
        <v>5789</v>
      </c>
      <c r="R8513">
        <v>25.584</v>
      </c>
      <c r="S8513">
        <v>2</v>
      </c>
      <c r="T8513">
        <v>0.2</v>
      </c>
      <c r="U8513">
        <v>8.9543999999999997</v>
      </c>
    </row>
    <row r="8514" spans="1:21" x14ac:dyDescent="0.25">
      <c r="A8514">
        <v>8513</v>
      </c>
      <c r="B8514" t="s">
        <v>10084</v>
      </c>
      <c r="C8514" s="1">
        <v>42402</v>
      </c>
      <c r="D8514" s="1">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1" x14ac:dyDescent="0.25">
      <c r="A8515">
        <v>8514</v>
      </c>
      <c r="B8515" t="s">
        <v>10085</v>
      </c>
      <c r="C8515" s="1">
        <v>42891</v>
      </c>
      <c r="D8515" s="1">
        <v>42895</v>
      </c>
      <c r="E8515" t="s">
        <v>49</v>
      </c>
      <c r="F8515" t="s">
        <v>3101</v>
      </c>
      <c r="G8515" t="s">
        <v>3102</v>
      </c>
      <c r="H8515" t="s">
        <v>40</v>
      </c>
      <c r="I8515" t="s">
        <v>26</v>
      </c>
      <c r="J8515" t="s">
        <v>6058</v>
      </c>
      <c r="K8515" t="s">
        <v>53</v>
      </c>
      <c r="L8515">
        <v>32839</v>
      </c>
      <c r="M8515" t="s">
        <v>29</v>
      </c>
      <c r="N8515" t="s">
        <v>5271</v>
      </c>
      <c r="O8515" t="s">
        <v>45</v>
      </c>
      <c r="P8515" t="s">
        <v>89</v>
      </c>
      <c r="Q8515" t="s">
        <v>5272</v>
      </c>
      <c r="R8515">
        <v>20.736000000000001</v>
      </c>
      <c r="S8515">
        <v>4</v>
      </c>
      <c r="T8515">
        <v>0.2</v>
      </c>
      <c r="U8515">
        <v>7.2576000000000001</v>
      </c>
    </row>
    <row r="8516" spans="1:21" x14ac:dyDescent="0.25">
      <c r="A8516">
        <v>8515</v>
      </c>
      <c r="B8516" t="s">
        <v>10086</v>
      </c>
      <c r="C8516" s="1">
        <v>42237</v>
      </c>
      <c r="D8516" s="1">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8.2344000000000008</v>
      </c>
    </row>
    <row r="8517" spans="1:21" x14ac:dyDescent="0.25">
      <c r="A8517">
        <v>8516</v>
      </c>
      <c r="B8517" t="s">
        <v>10086</v>
      </c>
      <c r="C8517" s="1">
        <v>42237</v>
      </c>
      <c r="D8517" s="1">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row>
    <row r="8518" spans="1:21" x14ac:dyDescent="0.25">
      <c r="A8518">
        <v>8517</v>
      </c>
      <c r="B8518" t="s">
        <v>10087</v>
      </c>
      <c r="C8518" s="1">
        <v>42467</v>
      </c>
      <c r="D8518" s="1">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0.98280000000000001</v>
      </c>
    </row>
    <row r="8519" spans="1:21" x14ac:dyDescent="0.25">
      <c r="A8519">
        <v>8518</v>
      </c>
      <c r="B8519" t="s">
        <v>10088</v>
      </c>
      <c r="C8519" s="1">
        <v>42890</v>
      </c>
      <c r="D8519" s="1">
        <v>42893</v>
      </c>
      <c r="E8519" t="s">
        <v>22</v>
      </c>
      <c r="F8519" t="s">
        <v>1664</v>
      </c>
      <c r="G8519" t="s">
        <v>1665</v>
      </c>
      <c r="H8519" t="s">
        <v>25</v>
      </c>
      <c r="I8519" t="s">
        <v>26</v>
      </c>
      <c r="J8519" t="s">
        <v>5913</v>
      </c>
      <c r="K8519" t="s">
        <v>103</v>
      </c>
      <c r="L8519">
        <v>75034</v>
      </c>
      <c r="M8519" t="s">
        <v>104</v>
      </c>
      <c r="N8519" t="s">
        <v>5370</v>
      </c>
      <c r="O8519" t="s">
        <v>31</v>
      </c>
      <c r="P8519" t="s">
        <v>64</v>
      </c>
      <c r="Q8519" t="s">
        <v>5371</v>
      </c>
      <c r="R8519">
        <v>30.335999999999999</v>
      </c>
      <c r="S8519">
        <v>6</v>
      </c>
      <c r="T8519">
        <v>0.6</v>
      </c>
      <c r="U8519">
        <v>-17.443200000000001</v>
      </c>
    </row>
    <row r="8520" spans="1:21" x14ac:dyDescent="0.25">
      <c r="A8520">
        <v>8519</v>
      </c>
      <c r="B8520" t="s">
        <v>10089</v>
      </c>
      <c r="C8520" s="1">
        <v>43073</v>
      </c>
      <c r="D8520" s="1">
        <v>43079</v>
      </c>
      <c r="E8520" t="s">
        <v>49</v>
      </c>
      <c r="F8520" t="s">
        <v>8524</v>
      </c>
      <c r="G8520" t="s">
        <v>8525</v>
      </c>
      <c r="H8520" t="s">
        <v>25</v>
      </c>
      <c r="I8520" t="s">
        <v>26</v>
      </c>
      <c r="J8520" t="s">
        <v>4832</v>
      </c>
      <c r="K8520" t="s">
        <v>789</v>
      </c>
      <c r="L8520">
        <v>7501</v>
      </c>
      <c r="M8520" t="s">
        <v>147</v>
      </c>
      <c r="N8520" t="s">
        <v>9602</v>
      </c>
      <c r="O8520" t="s">
        <v>31</v>
      </c>
      <c r="P8520" t="s">
        <v>64</v>
      </c>
      <c r="Q8520" t="s">
        <v>9603</v>
      </c>
      <c r="R8520">
        <v>12.99</v>
      </c>
      <c r="S8520">
        <v>1</v>
      </c>
      <c r="T8520">
        <v>0</v>
      </c>
      <c r="U8520">
        <v>1.5588</v>
      </c>
    </row>
    <row r="8521" spans="1:21" x14ac:dyDescent="0.25">
      <c r="A8521">
        <v>8520</v>
      </c>
      <c r="B8521" t="s">
        <v>10089</v>
      </c>
      <c r="C8521" s="1">
        <v>43073</v>
      </c>
      <c r="D8521" s="1">
        <v>43079</v>
      </c>
      <c r="E8521" t="s">
        <v>49</v>
      </c>
      <c r="F8521" t="s">
        <v>8524</v>
      </c>
      <c r="G8521" t="s">
        <v>8525</v>
      </c>
      <c r="H8521" t="s">
        <v>25</v>
      </c>
      <c r="I8521" t="s">
        <v>26</v>
      </c>
      <c r="J8521" t="s">
        <v>4832</v>
      </c>
      <c r="K8521" t="s">
        <v>789</v>
      </c>
      <c r="L8521">
        <v>7501</v>
      </c>
      <c r="M8521" t="s">
        <v>147</v>
      </c>
      <c r="N8521" t="s">
        <v>702</v>
      </c>
      <c r="O8521" t="s">
        <v>31</v>
      </c>
      <c r="P8521" t="s">
        <v>35</v>
      </c>
      <c r="Q8521" t="s">
        <v>703</v>
      </c>
      <c r="R8521">
        <v>182.22</v>
      </c>
      <c r="S8521">
        <v>3</v>
      </c>
      <c r="T8521">
        <v>0</v>
      </c>
      <c r="U8521">
        <v>45.555</v>
      </c>
    </row>
    <row r="8522" spans="1:21" x14ac:dyDescent="0.25">
      <c r="A8522">
        <v>8521</v>
      </c>
      <c r="B8522" t="s">
        <v>10089</v>
      </c>
      <c r="C8522" s="1">
        <v>43073</v>
      </c>
      <c r="D8522" s="1">
        <v>43079</v>
      </c>
      <c r="E8522" t="s">
        <v>49</v>
      </c>
      <c r="F8522" t="s">
        <v>8524</v>
      </c>
      <c r="G8522" t="s">
        <v>8525</v>
      </c>
      <c r="H8522" t="s">
        <v>25</v>
      </c>
      <c r="I8522" t="s">
        <v>26</v>
      </c>
      <c r="J8522" t="s">
        <v>4832</v>
      </c>
      <c r="K8522" t="s">
        <v>789</v>
      </c>
      <c r="L8522">
        <v>7501</v>
      </c>
      <c r="M8522" t="s">
        <v>147</v>
      </c>
      <c r="N8522" t="s">
        <v>891</v>
      </c>
      <c r="O8522" t="s">
        <v>31</v>
      </c>
      <c r="P8522" t="s">
        <v>35</v>
      </c>
      <c r="Q8522" t="s">
        <v>892</v>
      </c>
      <c r="R8522">
        <v>302.94</v>
      </c>
      <c r="S8522">
        <v>3</v>
      </c>
      <c r="T8522">
        <v>0</v>
      </c>
      <c r="U8522">
        <v>18.176400000000001</v>
      </c>
    </row>
    <row r="8523" spans="1:21" x14ac:dyDescent="0.25">
      <c r="A8523">
        <v>8522</v>
      </c>
      <c r="B8523" t="s">
        <v>10090</v>
      </c>
      <c r="C8523" s="1">
        <v>42380</v>
      </c>
      <c r="D8523" s="1">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54.991999999999997</v>
      </c>
      <c r="S8523">
        <v>14</v>
      </c>
      <c r="T8523">
        <v>0.2</v>
      </c>
      <c r="U8523">
        <v>8.9361999999999995</v>
      </c>
    </row>
    <row r="8524" spans="1:21" x14ac:dyDescent="0.25">
      <c r="A8524">
        <v>8523</v>
      </c>
      <c r="B8524" t="s">
        <v>10091</v>
      </c>
      <c r="C8524" s="1">
        <v>42461</v>
      </c>
      <c r="D8524" s="1">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0.25979999999999998</v>
      </c>
    </row>
    <row r="8525" spans="1:21" x14ac:dyDescent="0.25">
      <c r="A8525">
        <v>8524</v>
      </c>
      <c r="B8525" t="s">
        <v>10092</v>
      </c>
      <c r="C8525" s="1">
        <v>42999</v>
      </c>
      <c r="D8525" s="1">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x14ac:dyDescent="0.25">
      <c r="A8526">
        <v>8525</v>
      </c>
      <c r="B8526" t="s">
        <v>10093</v>
      </c>
      <c r="C8526" s="1">
        <v>42810</v>
      </c>
      <c r="D8526" s="1">
        <v>42810</v>
      </c>
      <c r="E8526" t="s">
        <v>1292</v>
      </c>
      <c r="F8526" t="s">
        <v>7113</v>
      </c>
      <c r="G8526" t="s">
        <v>7114</v>
      </c>
      <c r="H8526" t="s">
        <v>25</v>
      </c>
      <c r="I8526" t="s">
        <v>26</v>
      </c>
      <c r="J8526" t="s">
        <v>496</v>
      </c>
      <c r="K8526" t="s">
        <v>497</v>
      </c>
      <c r="L8526">
        <v>43229</v>
      </c>
      <c r="M8526" t="s">
        <v>147</v>
      </c>
      <c r="N8526" t="s">
        <v>3907</v>
      </c>
      <c r="O8526" t="s">
        <v>70</v>
      </c>
      <c r="P8526" t="s">
        <v>71</v>
      </c>
      <c r="Q8526" t="s">
        <v>3908</v>
      </c>
      <c r="R8526">
        <v>44.375999999999998</v>
      </c>
      <c r="S8526">
        <v>2</v>
      </c>
      <c r="T8526">
        <v>0.4</v>
      </c>
      <c r="U8526">
        <v>-7.3959999999999999</v>
      </c>
    </row>
    <row r="8527" spans="1:21" x14ac:dyDescent="0.25">
      <c r="A8527">
        <v>8526</v>
      </c>
      <c r="B8527" t="s">
        <v>10093</v>
      </c>
      <c r="C8527" s="1">
        <v>42810</v>
      </c>
      <c r="D8527" s="1">
        <v>42810</v>
      </c>
      <c r="E8527" t="s">
        <v>1292</v>
      </c>
      <c r="F8527" t="s">
        <v>7113</v>
      </c>
      <c r="G8527" t="s">
        <v>7114</v>
      </c>
      <c r="H8527" t="s">
        <v>25</v>
      </c>
      <c r="I8527" t="s">
        <v>26</v>
      </c>
      <c r="J8527" t="s">
        <v>496</v>
      </c>
      <c r="K8527" t="s">
        <v>497</v>
      </c>
      <c r="L8527">
        <v>43229</v>
      </c>
      <c r="M8527" t="s">
        <v>147</v>
      </c>
      <c r="N8527" t="s">
        <v>7628</v>
      </c>
      <c r="O8527" t="s">
        <v>31</v>
      </c>
      <c r="P8527" t="s">
        <v>64</v>
      </c>
      <c r="Q8527" t="s">
        <v>7629</v>
      </c>
      <c r="R8527">
        <v>51.264000000000003</v>
      </c>
      <c r="S8527">
        <v>6</v>
      </c>
      <c r="T8527">
        <v>0.2</v>
      </c>
      <c r="U8527">
        <v>7.6896000000000004</v>
      </c>
    </row>
    <row r="8528" spans="1:21" x14ac:dyDescent="0.25">
      <c r="A8528">
        <v>8527</v>
      </c>
      <c r="B8528" t="s">
        <v>10093</v>
      </c>
      <c r="C8528" s="1">
        <v>42810</v>
      </c>
      <c r="D8528" s="1">
        <v>42810</v>
      </c>
      <c r="E8528" t="s">
        <v>1292</v>
      </c>
      <c r="F8528" t="s">
        <v>7113</v>
      </c>
      <c r="G8528" t="s">
        <v>7114</v>
      </c>
      <c r="H8528" t="s">
        <v>25</v>
      </c>
      <c r="I8528" t="s">
        <v>26</v>
      </c>
      <c r="J8528" t="s">
        <v>496</v>
      </c>
      <c r="K8528" t="s">
        <v>497</v>
      </c>
      <c r="L8528">
        <v>43229</v>
      </c>
      <c r="M8528" t="s">
        <v>147</v>
      </c>
      <c r="N8528" t="s">
        <v>324</v>
      </c>
      <c r="O8528" t="s">
        <v>45</v>
      </c>
      <c r="P8528" t="s">
        <v>74</v>
      </c>
      <c r="Q8528" t="s">
        <v>325</v>
      </c>
      <c r="R8528">
        <v>5.1929999999999996</v>
      </c>
      <c r="S8528">
        <v>3</v>
      </c>
      <c r="T8528">
        <v>0.7</v>
      </c>
      <c r="U8528">
        <v>-3.4620000000000002</v>
      </c>
    </row>
    <row r="8529" spans="1:21" x14ac:dyDescent="0.25">
      <c r="A8529">
        <v>8528</v>
      </c>
      <c r="B8529" t="s">
        <v>10093</v>
      </c>
      <c r="C8529" s="1">
        <v>42810</v>
      </c>
      <c r="D8529" s="1">
        <v>42810</v>
      </c>
      <c r="E8529" t="s">
        <v>1292</v>
      </c>
      <c r="F8529" t="s">
        <v>7113</v>
      </c>
      <c r="G8529" t="s">
        <v>7114</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x14ac:dyDescent="0.25">
      <c r="A8530">
        <v>8529</v>
      </c>
      <c r="B8530" t="s">
        <v>10093</v>
      </c>
      <c r="C8530" s="1">
        <v>42810</v>
      </c>
      <c r="D8530" s="1">
        <v>42810</v>
      </c>
      <c r="E8530" t="s">
        <v>1292</v>
      </c>
      <c r="F8530" t="s">
        <v>7113</v>
      </c>
      <c r="G8530" t="s">
        <v>7114</v>
      </c>
      <c r="H8530" t="s">
        <v>25</v>
      </c>
      <c r="I8530" t="s">
        <v>26</v>
      </c>
      <c r="J8530" t="s">
        <v>496</v>
      </c>
      <c r="K8530" t="s">
        <v>497</v>
      </c>
      <c r="L8530">
        <v>43229</v>
      </c>
      <c r="M8530" t="s">
        <v>147</v>
      </c>
      <c r="N8530" t="s">
        <v>1195</v>
      </c>
      <c r="O8530" t="s">
        <v>45</v>
      </c>
      <c r="P8530" t="s">
        <v>58</v>
      </c>
      <c r="Q8530" t="s">
        <v>1196</v>
      </c>
      <c r="R8530">
        <v>54.223999999999997</v>
      </c>
      <c r="S8530">
        <v>2</v>
      </c>
      <c r="T8530">
        <v>0.2</v>
      </c>
      <c r="U8530">
        <v>3.3889999999999998</v>
      </c>
    </row>
    <row r="8531" spans="1:21" x14ac:dyDescent="0.25">
      <c r="A8531">
        <v>8530</v>
      </c>
      <c r="B8531" t="s">
        <v>10094</v>
      </c>
      <c r="C8531" s="1">
        <v>43049</v>
      </c>
      <c r="D8531" s="1">
        <v>43056</v>
      </c>
      <c r="E8531" t="s">
        <v>49</v>
      </c>
      <c r="F8531" t="s">
        <v>3923</v>
      </c>
      <c r="G8531" t="s">
        <v>3924</v>
      </c>
      <c r="H8531" t="s">
        <v>101</v>
      </c>
      <c r="I8531" t="s">
        <v>26</v>
      </c>
      <c r="J8531" t="s">
        <v>41</v>
      </c>
      <c r="K8531" t="s">
        <v>42</v>
      </c>
      <c r="L8531">
        <v>90008</v>
      </c>
      <c r="M8531" t="s">
        <v>43</v>
      </c>
      <c r="N8531" t="s">
        <v>5403</v>
      </c>
      <c r="O8531" t="s">
        <v>31</v>
      </c>
      <c r="P8531" t="s">
        <v>35</v>
      </c>
      <c r="Q8531" t="s">
        <v>5404</v>
      </c>
      <c r="R8531">
        <v>241.42400000000001</v>
      </c>
      <c r="S8531">
        <v>2</v>
      </c>
      <c r="T8531">
        <v>0.2</v>
      </c>
      <c r="U8531">
        <v>-36.2136</v>
      </c>
    </row>
    <row r="8532" spans="1:21" x14ac:dyDescent="0.25">
      <c r="A8532">
        <v>8531</v>
      </c>
      <c r="B8532" t="s">
        <v>10095</v>
      </c>
      <c r="C8532" s="1">
        <v>42704</v>
      </c>
      <c r="D8532" s="1">
        <v>42710</v>
      </c>
      <c r="E8532" t="s">
        <v>49</v>
      </c>
      <c r="F8532" t="s">
        <v>806</v>
      </c>
      <c r="G8532" t="s">
        <v>807</v>
      </c>
      <c r="H8532" t="s">
        <v>25</v>
      </c>
      <c r="I8532" t="s">
        <v>26</v>
      </c>
      <c r="J8532" t="s">
        <v>881</v>
      </c>
      <c r="K8532" t="s">
        <v>237</v>
      </c>
      <c r="L8532">
        <v>48227</v>
      </c>
      <c r="M8532" t="s">
        <v>104</v>
      </c>
      <c r="N8532" t="s">
        <v>5354</v>
      </c>
      <c r="O8532" t="s">
        <v>45</v>
      </c>
      <c r="P8532" t="s">
        <v>89</v>
      </c>
      <c r="Q8532" t="s">
        <v>5355</v>
      </c>
      <c r="R8532">
        <v>33.36</v>
      </c>
      <c r="S8532">
        <v>4</v>
      </c>
      <c r="T8532">
        <v>0</v>
      </c>
      <c r="U8532">
        <v>16.68</v>
      </c>
    </row>
    <row r="8533" spans="1:21" x14ac:dyDescent="0.25">
      <c r="A8533">
        <v>8532</v>
      </c>
      <c r="B8533" t="s">
        <v>10095</v>
      </c>
      <c r="C8533" s="1">
        <v>42704</v>
      </c>
      <c r="D8533" s="1">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6.3296000000000001</v>
      </c>
    </row>
    <row r="8534" spans="1:21" x14ac:dyDescent="0.25">
      <c r="A8534">
        <v>8533</v>
      </c>
      <c r="B8534" t="s">
        <v>10095</v>
      </c>
      <c r="C8534" s="1">
        <v>42704</v>
      </c>
      <c r="D8534" s="1">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24.843</v>
      </c>
    </row>
    <row r="8535" spans="1:21" x14ac:dyDescent="0.25">
      <c r="A8535">
        <v>8534</v>
      </c>
      <c r="B8535" t="s">
        <v>10095</v>
      </c>
      <c r="C8535" s="1">
        <v>42704</v>
      </c>
      <c r="D8535" s="1">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35.097299999999997</v>
      </c>
    </row>
    <row r="8536" spans="1:21" x14ac:dyDescent="0.25">
      <c r="A8536">
        <v>8535</v>
      </c>
      <c r="B8536" t="s">
        <v>10096</v>
      </c>
      <c r="C8536" s="1">
        <v>42017</v>
      </c>
      <c r="D8536" s="1">
        <v>42019</v>
      </c>
      <c r="E8536" t="s">
        <v>22</v>
      </c>
      <c r="F8536" t="s">
        <v>7882</v>
      </c>
      <c r="G8536" t="s">
        <v>7883</v>
      </c>
      <c r="H8536" t="s">
        <v>40</v>
      </c>
      <c r="I8536" t="s">
        <v>26</v>
      </c>
      <c r="J8536" t="s">
        <v>496</v>
      </c>
      <c r="K8536" t="s">
        <v>1274</v>
      </c>
      <c r="L8536">
        <v>31907</v>
      </c>
      <c r="M8536" t="s">
        <v>29</v>
      </c>
      <c r="N8536" t="s">
        <v>2369</v>
      </c>
      <c r="O8536" t="s">
        <v>45</v>
      </c>
      <c r="P8536" t="s">
        <v>46</v>
      </c>
      <c r="Q8536" t="s">
        <v>2370</v>
      </c>
      <c r="R8536">
        <v>9.82</v>
      </c>
      <c r="S8536">
        <v>2</v>
      </c>
      <c r="T8536">
        <v>0</v>
      </c>
      <c r="U8536">
        <v>4.8117999999999999</v>
      </c>
    </row>
    <row r="8537" spans="1:21" x14ac:dyDescent="0.25">
      <c r="A8537">
        <v>8536</v>
      </c>
      <c r="B8537" t="s">
        <v>10097</v>
      </c>
      <c r="C8537" s="1">
        <v>41775</v>
      </c>
      <c r="D8537" s="1">
        <v>41779</v>
      </c>
      <c r="E8537" t="s">
        <v>49</v>
      </c>
      <c r="F8537" t="s">
        <v>6458</v>
      </c>
      <c r="G8537" t="s">
        <v>6459</v>
      </c>
      <c r="H8537" t="s">
        <v>25</v>
      </c>
      <c r="I8537" t="s">
        <v>26</v>
      </c>
      <c r="J8537" t="s">
        <v>126</v>
      </c>
      <c r="K8537" t="s">
        <v>42</v>
      </c>
      <c r="L8537">
        <v>94122</v>
      </c>
      <c r="M8537" t="s">
        <v>43</v>
      </c>
      <c r="N8537" t="s">
        <v>4825</v>
      </c>
      <c r="O8537" t="s">
        <v>70</v>
      </c>
      <c r="P8537" t="s">
        <v>160</v>
      </c>
      <c r="Q8537" t="s">
        <v>4826</v>
      </c>
      <c r="R8537">
        <v>56.4</v>
      </c>
      <c r="S8537">
        <v>3</v>
      </c>
      <c r="T8537">
        <v>0</v>
      </c>
      <c r="U8537">
        <v>3.3839999999999999</v>
      </c>
    </row>
    <row r="8538" spans="1:21" x14ac:dyDescent="0.25">
      <c r="A8538">
        <v>8537</v>
      </c>
      <c r="B8538" t="s">
        <v>10098</v>
      </c>
      <c r="C8538" s="1">
        <v>42162</v>
      </c>
      <c r="D8538" s="1">
        <v>42166</v>
      </c>
      <c r="E8538" t="s">
        <v>49</v>
      </c>
      <c r="F8538" t="s">
        <v>10099</v>
      </c>
      <c r="G8538" t="s">
        <v>10100</v>
      </c>
      <c r="H8538" t="s">
        <v>101</v>
      </c>
      <c r="I8538" t="s">
        <v>26</v>
      </c>
      <c r="J8538" t="s">
        <v>145</v>
      </c>
      <c r="K8538" t="s">
        <v>146</v>
      </c>
      <c r="L8538">
        <v>19143</v>
      </c>
      <c r="M8538" t="s">
        <v>147</v>
      </c>
      <c r="N8538" t="s">
        <v>3081</v>
      </c>
      <c r="O8538" t="s">
        <v>45</v>
      </c>
      <c r="P8538" t="s">
        <v>74</v>
      </c>
      <c r="Q8538" t="s">
        <v>3082</v>
      </c>
      <c r="R8538">
        <v>18.312000000000001</v>
      </c>
      <c r="S8538">
        <v>4</v>
      </c>
      <c r="T8538">
        <v>0.7</v>
      </c>
      <c r="U8538">
        <v>-12.208</v>
      </c>
    </row>
    <row r="8539" spans="1:21" x14ac:dyDescent="0.25">
      <c r="A8539">
        <v>8538</v>
      </c>
      <c r="B8539" t="s">
        <v>10098</v>
      </c>
      <c r="C8539" s="1">
        <v>42162</v>
      </c>
      <c r="D8539" s="1">
        <v>42166</v>
      </c>
      <c r="E8539" t="s">
        <v>49</v>
      </c>
      <c r="F8539" t="s">
        <v>10099</v>
      </c>
      <c r="G8539" t="s">
        <v>10100</v>
      </c>
      <c r="H8539" t="s">
        <v>101</v>
      </c>
      <c r="I8539" t="s">
        <v>26</v>
      </c>
      <c r="J8539" t="s">
        <v>145</v>
      </c>
      <c r="K8539" t="s">
        <v>146</v>
      </c>
      <c r="L8539">
        <v>19143</v>
      </c>
      <c r="M8539" t="s">
        <v>147</v>
      </c>
      <c r="N8539" t="s">
        <v>6751</v>
      </c>
      <c r="O8539" t="s">
        <v>45</v>
      </c>
      <c r="P8539" t="s">
        <v>89</v>
      </c>
      <c r="Q8539" t="s">
        <v>6752</v>
      </c>
      <c r="R8539">
        <v>25.92</v>
      </c>
      <c r="S8539">
        <v>5</v>
      </c>
      <c r="T8539">
        <v>0.2</v>
      </c>
      <c r="U8539">
        <v>9.0719999999999992</v>
      </c>
    </row>
    <row r="8540" spans="1:21" x14ac:dyDescent="0.25">
      <c r="A8540">
        <v>8539</v>
      </c>
      <c r="B8540" t="s">
        <v>10098</v>
      </c>
      <c r="C8540" s="1">
        <v>42162</v>
      </c>
      <c r="D8540" s="1">
        <v>42166</v>
      </c>
      <c r="E8540" t="s">
        <v>49</v>
      </c>
      <c r="F8540" t="s">
        <v>10099</v>
      </c>
      <c r="G8540" t="s">
        <v>10100</v>
      </c>
      <c r="H8540" t="s">
        <v>101</v>
      </c>
      <c r="I8540" t="s">
        <v>26</v>
      </c>
      <c r="J8540" t="s">
        <v>145</v>
      </c>
      <c r="K8540" t="s">
        <v>146</v>
      </c>
      <c r="L8540">
        <v>19143</v>
      </c>
      <c r="M8540" t="s">
        <v>147</v>
      </c>
      <c r="N8540" t="s">
        <v>5852</v>
      </c>
      <c r="O8540" t="s">
        <v>45</v>
      </c>
      <c r="P8540" t="s">
        <v>67</v>
      </c>
      <c r="Q8540" t="s">
        <v>5853</v>
      </c>
      <c r="R8540">
        <v>8.016</v>
      </c>
      <c r="S8540">
        <v>3</v>
      </c>
      <c r="T8540">
        <v>0.2</v>
      </c>
      <c r="U8540">
        <v>1.002</v>
      </c>
    </row>
    <row r="8541" spans="1:21" x14ac:dyDescent="0.25">
      <c r="A8541">
        <v>8540</v>
      </c>
      <c r="B8541" t="s">
        <v>10101</v>
      </c>
      <c r="C8541" s="1">
        <v>42803</v>
      </c>
      <c r="D8541" s="1">
        <v>42807</v>
      </c>
      <c r="E8541" t="s">
        <v>49</v>
      </c>
      <c r="F8541" t="s">
        <v>406</v>
      </c>
      <c r="G8541" t="s">
        <v>407</v>
      </c>
      <c r="H8541" t="s">
        <v>25</v>
      </c>
      <c r="I8541" t="s">
        <v>26</v>
      </c>
      <c r="J8541" t="s">
        <v>41</v>
      </c>
      <c r="K8541" t="s">
        <v>42</v>
      </c>
      <c r="L8541">
        <v>90008</v>
      </c>
      <c r="M8541" t="s">
        <v>43</v>
      </c>
      <c r="N8541" t="s">
        <v>5433</v>
      </c>
      <c r="O8541" t="s">
        <v>70</v>
      </c>
      <c r="P8541" t="s">
        <v>1218</v>
      </c>
      <c r="Q8541" t="s">
        <v>5434</v>
      </c>
      <c r="R8541">
        <v>479.98399999999998</v>
      </c>
      <c r="S8541">
        <v>2</v>
      </c>
      <c r="T8541">
        <v>0.2</v>
      </c>
      <c r="U8541">
        <v>59.997999999999998</v>
      </c>
    </row>
    <row r="8542" spans="1:21" x14ac:dyDescent="0.25">
      <c r="A8542">
        <v>8541</v>
      </c>
      <c r="B8542" t="s">
        <v>10101</v>
      </c>
      <c r="C8542" s="1">
        <v>42803</v>
      </c>
      <c r="D8542" s="1">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x14ac:dyDescent="0.25">
      <c r="A8543">
        <v>8542</v>
      </c>
      <c r="B8543" t="s">
        <v>10102</v>
      </c>
      <c r="C8543" s="1">
        <v>42360</v>
      </c>
      <c r="D8543" s="1">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33.567999999999998</v>
      </c>
      <c r="S8543">
        <v>2</v>
      </c>
      <c r="T8543">
        <v>0.2</v>
      </c>
      <c r="U8543">
        <v>1.6783999999999999</v>
      </c>
    </row>
    <row r="8544" spans="1:21" x14ac:dyDescent="0.25">
      <c r="A8544">
        <v>8543</v>
      </c>
      <c r="B8544" t="s">
        <v>10102</v>
      </c>
      <c r="C8544" s="1">
        <v>42360</v>
      </c>
      <c r="D8544" s="1">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422.625</v>
      </c>
      <c r="S8544">
        <v>7</v>
      </c>
      <c r="T8544">
        <v>0.3</v>
      </c>
      <c r="U8544">
        <v>0</v>
      </c>
    </row>
    <row r="8545" spans="1:21" x14ac:dyDescent="0.25">
      <c r="A8545">
        <v>8544</v>
      </c>
      <c r="B8545" t="s">
        <v>10103</v>
      </c>
      <c r="C8545" s="1">
        <v>41857</v>
      </c>
      <c r="D8545" s="1">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x14ac:dyDescent="0.25">
      <c r="A8546">
        <v>8545</v>
      </c>
      <c r="B8546" t="s">
        <v>10104</v>
      </c>
      <c r="C8546" s="1">
        <v>42456</v>
      </c>
      <c r="D8546" s="1">
        <v>42460</v>
      </c>
      <c r="E8546" t="s">
        <v>49</v>
      </c>
      <c r="F8546" t="s">
        <v>879</v>
      </c>
      <c r="G8546" t="s">
        <v>880</v>
      </c>
      <c r="H8546" t="s">
        <v>40</v>
      </c>
      <c r="I8546" t="s">
        <v>26</v>
      </c>
      <c r="J8546" t="s">
        <v>496</v>
      </c>
      <c r="K8546" t="s">
        <v>1274</v>
      </c>
      <c r="L8546">
        <v>31907</v>
      </c>
      <c r="M8546" t="s">
        <v>29</v>
      </c>
      <c r="N8546" t="s">
        <v>7441</v>
      </c>
      <c r="O8546" t="s">
        <v>31</v>
      </c>
      <c r="P8546" t="s">
        <v>64</v>
      </c>
      <c r="Q8546" t="s">
        <v>7442</v>
      </c>
      <c r="R8546">
        <v>20.239999999999998</v>
      </c>
      <c r="S8546">
        <v>1</v>
      </c>
      <c r="T8546">
        <v>0</v>
      </c>
      <c r="U8546">
        <v>8.7032000000000007</v>
      </c>
    </row>
    <row r="8547" spans="1:21" x14ac:dyDescent="0.25">
      <c r="A8547">
        <v>8546</v>
      </c>
      <c r="B8547" t="s">
        <v>10104</v>
      </c>
      <c r="C8547" s="1">
        <v>42456</v>
      </c>
      <c r="D8547" s="1">
        <v>42460</v>
      </c>
      <c r="E8547" t="s">
        <v>49</v>
      </c>
      <c r="F8547" t="s">
        <v>879</v>
      </c>
      <c r="G8547" t="s">
        <v>880</v>
      </c>
      <c r="H8547" t="s">
        <v>40</v>
      </c>
      <c r="I8547" t="s">
        <v>26</v>
      </c>
      <c r="J8547" t="s">
        <v>496</v>
      </c>
      <c r="K8547" t="s">
        <v>1274</v>
      </c>
      <c r="L8547">
        <v>31907</v>
      </c>
      <c r="M8547" t="s">
        <v>29</v>
      </c>
      <c r="N8547" t="s">
        <v>7118</v>
      </c>
      <c r="O8547" t="s">
        <v>31</v>
      </c>
      <c r="P8547" t="s">
        <v>64</v>
      </c>
      <c r="Q8547" t="s">
        <v>7119</v>
      </c>
      <c r="R8547">
        <v>39.92</v>
      </c>
      <c r="S8547">
        <v>4</v>
      </c>
      <c r="T8547">
        <v>0</v>
      </c>
      <c r="U8547">
        <v>11.1776</v>
      </c>
    </row>
    <row r="8548" spans="1:21" x14ac:dyDescent="0.25">
      <c r="A8548">
        <v>8547</v>
      </c>
      <c r="B8548" t="s">
        <v>10104</v>
      </c>
      <c r="C8548" s="1">
        <v>42456</v>
      </c>
      <c r="D8548" s="1">
        <v>42460</v>
      </c>
      <c r="E8548" t="s">
        <v>49</v>
      </c>
      <c r="F8548" t="s">
        <v>879</v>
      </c>
      <c r="G8548" t="s">
        <v>880</v>
      </c>
      <c r="H8548" t="s">
        <v>40</v>
      </c>
      <c r="I8548" t="s">
        <v>26</v>
      </c>
      <c r="J8548" t="s">
        <v>496</v>
      </c>
      <c r="K8548" t="s">
        <v>1274</v>
      </c>
      <c r="L8548">
        <v>31907</v>
      </c>
      <c r="M8548" t="s">
        <v>29</v>
      </c>
      <c r="N8548" t="s">
        <v>6555</v>
      </c>
      <c r="O8548" t="s">
        <v>45</v>
      </c>
      <c r="P8548" t="s">
        <v>74</v>
      </c>
      <c r="Q8548" t="s">
        <v>6556</v>
      </c>
      <c r="R8548">
        <v>32.54</v>
      </c>
      <c r="S8548">
        <v>2</v>
      </c>
      <c r="T8548">
        <v>0</v>
      </c>
      <c r="U8548">
        <v>15.944599999999999</v>
      </c>
    </row>
    <row r="8549" spans="1:21" x14ac:dyDescent="0.25">
      <c r="A8549">
        <v>8548</v>
      </c>
      <c r="B8549" t="s">
        <v>10105</v>
      </c>
      <c r="C8549" s="1">
        <v>42343</v>
      </c>
      <c r="D8549" s="1">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17.55</v>
      </c>
    </row>
    <row r="8550" spans="1:21" x14ac:dyDescent="0.25">
      <c r="A8550">
        <v>8549</v>
      </c>
      <c r="B8550" t="s">
        <v>10105</v>
      </c>
      <c r="C8550" s="1">
        <v>42343</v>
      </c>
      <c r="D8550" s="1">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1" x14ac:dyDescent="0.25">
      <c r="A8551">
        <v>8550</v>
      </c>
      <c r="B8551" t="s">
        <v>10106</v>
      </c>
      <c r="C8551" s="1">
        <v>42258</v>
      </c>
      <c r="D8551" s="1">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4.0039999999999996</v>
      </c>
    </row>
    <row r="8552" spans="1:21" x14ac:dyDescent="0.25">
      <c r="A8552">
        <v>8551</v>
      </c>
      <c r="B8552" t="s">
        <v>10107</v>
      </c>
      <c r="C8552" s="1">
        <v>42202</v>
      </c>
      <c r="D8552" s="1">
        <v>42209</v>
      </c>
      <c r="E8552" t="s">
        <v>49</v>
      </c>
      <c r="F8552" t="s">
        <v>1272</v>
      </c>
      <c r="G8552" t="s">
        <v>1273</v>
      </c>
      <c r="H8552" t="s">
        <v>40</v>
      </c>
      <c r="I8552" t="s">
        <v>26</v>
      </c>
      <c r="J8552" t="s">
        <v>183</v>
      </c>
      <c r="K8552" t="s">
        <v>103</v>
      </c>
      <c r="L8552">
        <v>77041</v>
      </c>
      <c r="M8552" t="s">
        <v>104</v>
      </c>
      <c r="N8552" t="s">
        <v>9054</v>
      </c>
      <c r="O8552" t="s">
        <v>45</v>
      </c>
      <c r="P8552" t="s">
        <v>46</v>
      </c>
      <c r="Q8552" t="s">
        <v>9055</v>
      </c>
      <c r="R8552">
        <v>6.2640000000000002</v>
      </c>
      <c r="S8552">
        <v>3</v>
      </c>
      <c r="T8552">
        <v>0.2</v>
      </c>
      <c r="U8552">
        <v>2.0358000000000001</v>
      </c>
    </row>
    <row r="8553" spans="1:21" x14ac:dyDescent="0.25">
      <c r="A8553">
        <v>8552</v>
      </c>
      <c r="B8553" t="s">
        <v>10107</v>
      </c>
      <c r="C8553" s="1">
        <v>42202</v>
      </c>
      <c r="D8553" s="1">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v>
      </c>
    </row>
    <row r="8554" spans="1:21" x14ac:dyDescent="0.25">
      <c r="A8554">
        <v>8553</v>
      </c>
      <c r="B8554" t="s">
        <v>10108</v>
      </c>
      <c r="C8554" s="1">
        <v>41789</v>
      </c>
      <c r="D8554" s="1">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v>
      </c>
      <c r="S8554">
        <v>3</v>
      </c>
      <c r="T8554">
        <v>0.2</v>
      </c>
      <c r="U8554">
        <v>134.99549999999999</v>
      </c>
    </row>
    <row r="8555" spans="1:21" x14ac:dyDescent="0.25">
      <c r="A8555">
        <v>8554</v>
      </c>
      <c r="B8555" t="s">
        <v>10109</v>
      </c>
      <c r="C8555" s="1">
        <v>43052</v>
      </c>
      <c r="D8555" s="1">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23.992000000000001</v>
      </c>
    </row>
    <row r="8556" spans="1:21" x14ac:dyDescent="0.25">
      <c r="A8556">
        <v>8555</v>
      </c>
      <c r="B8556" t="s">
        <v>10110</v>
      </c>
      <c r="C8556" s="1">
        <v>42713</v>
      </c>
      <c r="D8556" s="1">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158.529</v>
      </c>
    </row>
    <row r="8557" spans="1:21" x14ac:dyDescent="0.25">
      <c r="A8557">
        <v>8556</v>
      </c>
      <c r="B8557" t="s">
        <v>10111</v>
      </c>
      <c r="C8557" s="1">
        <v>42085</v>
      </c>
      <c r="D8557" s="1">
        <v>42085</v>
      </c>
      <c r="E8557" t="s">
        <v>1292</v>
      </c>
      <c r="F8557" t="s">
        <v>2407</v>
      </c>
      <c r="G8557" t="s">
        <v>2408</v>
      </c>
      <c r="H8557" t="s">
        <v>25</v>
      </c>
      <c r="I8557" t="s">
        <v>26</v>
      </c>
      <c r="J8557" t="s">
        <v>6832</v>
      </c>
      <c r="K8557" t="s">
        <v>53</v>
      </c>
      <c r="L8557">
        <v>33317</v>
      </c>
      <c r="M8557" t="s">
        <v>29</v>
      </c>
      <c r="N8557" t="s">
        <v>1666</v>
      </c>
      <c r="O8557" t="s">
        <v>70</v>
      </c>
      <c r="P8557" t="s">
        <v>160</v>
      </c>
      <c r="Q8557" t="s">
        <v>1667</v>
      </c>
      <c r="R8557">
        <v>447.94400000000002</v>
      </c>
      <c r="S8557">
        <v>7</v>
      </c>
      <c r="T8557">
        <v>0.2</v>
      </c>
      <c r="U8557">
        <v>89.588800000000006</v>
      </c>
    </row>
    <row r="8558" spans="1:21" x14ac:dyDescent="0.25">
      <c r="A8558">
        <v>8557</v>
      </c>
      <c r="B8558" t="s">
        <v>10111</v>
      </c>
      <c r="C8558" s="1">
        <v>42085</v>
      </c>
      <c r="D8558" s="1">
        <v>42085</v>
      </c>
      <c r="E8558" t="s">
        <v>1292</v>
      </c>
      <c r="F8558" t="s">
        <v>2407</v>
      </c>
      <c r="G8558" t="s">
        <v>2408</v>
      </c>
      <c r="H8558" t="s">
        <v>25</v>
      </c>
      <c r="I8558" t="s">
        <v>26</v>
      </c>
      <c r="J8558" t="s">
        <v>6832</v>
      </c>
      <c r="K8558" t="s">
        <v>53</v>
      </c>
      <c r="L8558">
        <v>33317</v>
      </c>
      <c r="M8558" t="s">
        <v>29</v>
      </c>
      <c r="N8558" t="s">
        <v>8350</v>
      </c>
      <c r="O8558" t="s">
        <v>45</v>
      </c>
      <c r="P8558" t="s">
        <v>58</v>
      </c>
      <c r="Q8558" t="s">
        <v>8351</v>
      </c>
      <c r="R8558">
        <v>150.40799999999999</v>
      </c>
      <c r="S8558">
        <v>9</v>
      </c>
      <c r="T8558">
        <v>0.2</v>
      </c>
      <c r="U8558">
        <v>-33.841799999999999</v>
      </c>
    </row>
    <row r="8559" spans="1:21" x14ac:dyDescent="0.25">
      <c r="A8559">
        <v>8558</v>
      </c>
      <c r="B8559" t="s">
        <v>10112</v>
      </c>
      <c r="C8559" s="1">
        <v>42727</v>
      </c>
      <c r="D8559" s="1">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39.687899999999999</v>
      </c>
    </row>
    <row r="8560" spans="1:21" x14ac:dyDescent="0.25">
      <c r="A8560">
        <v>8559</v>
      </c>
      <c r="B8560" t="s">
        <v>10112</v>
      </c>
      <c r="C8560" s="1">
        <v>42727</v>
      </c>
      <c r="D8560" s="1">
        <v>42730</v>
      </c>
      <c r="E8560" t="s">
        <v>22</v>
      </c>
      <c r="F8560" t="s">
        <v>1348</v>
      </c>
      <c r="G8560" t="s">
        <v>1349</v>
      </c>
      <c r="H8560" t="s">
        <v>40</v>
      </c>
      <c r="I8560" t="s">
        <v>26</v>
      </c>
      <c r="J8560" t="s">
        <v>183</v>
      </c>
      <c r="K8560" t="s">
        <v>103</v>
      </c>
      <c r="L8560">
        <v>77041</v>
      </c>
      <c r="M8560" t="s">
        <v>104</v>
      </c>
      <c r="N8560" t="s">
        <v>7184</v>
      </c>
      <c r="O8560" t="s">
        <v>45</v>
      </c>
      <c r="P8560" t="s">
        <v>46</v>
      </c>
      <c r="Q8560" t="s">
        <v>7185</v>
      </c>
      <c r="R8560">
        <v>45.36</v>
      </c>
      <c r="S8560">
        <v>9</v>
      </c>
      <c r="T8560">
        <v>0.2</v>
      </c>
      <c r="U8560">
        <v>14.742000000000001</v>
      </c>
    </row>
    <row r="8561" spans="1:21" x14ac:dyDescent="0.25">
      <c r="A8561">
        <v>8560</v>
      </c>
      <c r="B8561" t="s">
        <v>10112</v>
      </c>
      <c r="C8561" s="1">
        <v>42727</v>
      </c>
      <c r="D8561" s="1">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1" x14ac:dyDescent="0.25">
      <c r="A8562">
        <v>8561</v>
      </c>
      <c r="B8562" t="s">
        <v>10112</v>
      </c>
      <c r="C8562" s="1">
        <v>42727</v>
      </c>
      <c r="D8562" s="1">
        <v>42730</v>
      </c>
      <c r="E8562" t="s">
        <v>22</v>
      </c>
      <c r="F8562" t="s">
        <v>1348</v>
      </c>
      <c r="G8562" t="s">
        <v>1349</v>
      </c>
      <c r="H8562" t="s">
        <v>40</v>
      </c>
      <c r="I8562" t="s">
        <v>26</v>
      </c>
      <c r="J8562" t="s">
        <v>183</v>
      </c>
      <c r="K8562" t="s">
        <v>103</v>
      </c>
      <c r="L8562">
        <v>77041</v>
      </c>
      <c r="M8562" t="s">
        <v>104</v>
      </c>
      <c r="N8562" t="s">
        <v>6470</v>
      </c>
      <c r="O8562" t="s">
        <v>70</v>
      </c>
      <c r="P8562" t="s">
        <v>71</v>
      </c>
      <c r="Q8562" t="s">
        <v>6471</v>
      </c>
      <c r="R8562">
        <v>131.88</v>
      </c>
      <c r="S8562">
        <v>3</v>
      </c>
      <c r="T8562">
        <v>0.2</v>
      </c>
      <c r="U8562">
        <v>14.836499999999999</v>
      </c>
    </row>
    <row r="8563" spans="1:21" x14ac:dyDescent="0.25">
      <c r="A8563">
        <v>8562</v>
      </c>
      <c r="B8563" t="s">
        <v>10112</v>
      </c>
      <c r="C8563" s="1">
        <v>42727</v>
      </c>
      <c r="D8563" s="1">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2.3279999999999998</v>
      </c>
      <c r="S8563">
        <v>2</v>
      </c>
      <c r="T8563">
        <v>0.6</v>
      </c>
      <c r="U8563">
        <v>-0.75660000000000005</v>
      </c>
    </row>
    <row r="8564" spans="1:21" x14ac:dyDescent="0.25">
      <c r="A8564">
        <v>8563</v>
      </c>
      <c r="B8564" t="s">
        <v>10113</v>
      </c>
      <c r="C8564" s="1">
        <v>42462</v>
      </c>
      <c r="D8564" s="1">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1" x14ac:dyDescent="0.25">
      <c r="A8565">
        <v>8564</v>
      </c>
      <c r="B8565" t="s">
        <v>10114</v>
      </c>
      <c r="C8565" s="1">
        <v>42855</v>
      </c>
      <c r="D8565" s="1">
        <v>42859</v>
      </c>
      <c r="E8565" t="s">
        <v>49</v>
      </c>
      <c r="F8565" t="s">
        <v>3511</v>
      </c>
      <c r="G8565" t="s">
        <v>3512</v>
      </c>
      <c r="H8565" t="s">
        <v>101</v>
      </c>
      <c r="I8565" t="s">
        <v>26</v>
      </c>
      <c r="J8565" t="s">
        <v>10115</v>
      </c>
      <c r="K8565" t="s">
        <v>53</v>
      </c>
      <c r="L8565">
        <v>32771</v>
      </c>
      <c r="M8565" t="s">
        <v>29</v>
      </c>
      <c r="N8565" t="s">
        <v>3817</v>
      </c>
      <c r="O8565" t="s">
        <v>45</v>
      </c>
      <c r="P8565" t="s">
        <v>74</v>
      </c>
      <c r="Q8565" t="s">
        <v>3818</v>
      </c>
      <c r="R8565">
        <v>4.8419999999999996</v>
      </c>
      <c r="S8565">
        <v>3</v>
      </c>
      <c r="T8565">
        <v>0.7</v>
      </c>
      <c r="U8565">
        <v>-3.5508000000000002</v>
      </c>
    </row>
    <row r="8566" spans="1:21" x14ac:dyDescent="0.25">
      <c r="A8566">
        <v>8565</v>
      </c>
      <c r="B8566" t="s">
        <v>10114</v>
      </c>
      <c r="C8566" s="1">
        <v>42855</v>
      </c>
      <c r="D8566" s="1">
        <v>42859</v>
      </c>
      <c r="E8566" t="s">
        <v>49</v>
      </c>
      <c r="F8566" t="s">
        <v>3511</v>
      </c>
      <c r="G8566" t="s">
        <v>3512</v>
      </c>
      <c r="H8566" t="s">
        <v>101</v>
      </c>
      <c r="I8566" t="s">
        <v>26</v>
      </c>
      <c r="J8566" t="s">
        <v>10115</v>
      </c>
      <c r="K8566" t="s">
        <v>53</v>
      </c>
      <c r="L8566">
        <v>32771</v>
      </c>
      <c r="M8566" t="s">
        <v>29</v>
      </c>
      <c r="N8566" t="s">
        <v>8510</v>
      </c>
      <c r="O8566" t="s">
        <v>31</v>
      </c>
      <c r="P8566" t="s">
        <v>64</v>
      </c>
      <c r="Q8566" t="s">
        <v>8511</v>
      </c>
      <c r="R8566">
        <v>220.70400000000001</v>
      </c>
      <c r="S8566">
        <v>6</v>
      </c>
      <c r="T8566">
        <v>0.2</v>
      </c>
      <c r="U8566">
        <v>-8.2764000000000006</v>
      </c>
    </row>
    <row r="8567" spans="1:21" x14ac:dyDescent="0.25">
      <c r="A8567">
        <v>8566</v>
      </c>
      <c r="B8567" t="s">
        <v>10116</v>
      </c>
      <c r="C8567" s="1">
        <v>42691</v>
      </c>
      <c r="D8567" s="1">
        <v>42692</v>
      </c>
      <c r="E8567" t="s">
        <v>187</v>
      </c>
      <c r="F8567" t="s">
        <v>8375</v>
      </c>
      <c r="G8567" t="s">
        <v>8376</v>
      </c>
      <c r="H8567" t="s">
        <v>25</v>
      </c>
      <c r="I8567" t="s">
        <v>26</v>
      </c>
      <c r="J8567" t="s">
        <v>7404</v>
      </c>
      <c r="K8567" t="s">
        <v>103</v>
      </c>
      <c r="L8567">
        <v>75056</v>
      </c>
      <c r="M8567" t="s">
        <v>104</v>
      </c>
      <c r="N8567" t="s">
        <v>6282</v>
      </c>
      <c r="O8567" t="s">
        <v>70</v>
      </c>
      <c r="P8567" t="s">
        <v>71</v>
      </c>
      <c r="Q8567" t="s">
        <v>6283</v>
      </c>
      <c r="R8567">
        <v>67.176000000000002</v>
      </c>
      <c r="S8567">
        <v>3</v>
      </c>
      <c r="T8567">
        <v>0.2</v>
      </c>
      <c r="U8567">
        <v>6.7176</v>
      </c>
    </row>
    <row r="8568" spans="1:21" x14ac:dyDescent="0.25">
      <c r="A8568">
        <v>8567</v>
      </c>
      <c r="B8568" t="s">
        <v>10116</v>
      </c>
      <c r="C8568" s="1">
        <v>42691</v>
      </c>
      <c r="D8568" s="1">
        <v>42692</v>
      </c>
      <c r="E8568" t="s">
        <v>187</v>
      </c>
      <c r="F8568" t="s">
        <v>8375</v>
      </c>
      <c r="G8568" t="s">
        <v>8376</v>
      </c>
      <c r="H8568" t="s">
        <v>25</v>
      </c>
      <c r="I8568" t="s">
        <v>26</v>
      </c>
      <c r="J8568" t="s">
        <v>7404</v>
      </c>
      <c r="K8568" t="s">
        <v>103</v>
      </c>
      <c r="L8568">
        <v>75056</v>
      </c>
      <c r="M8568" t="s">
        <v>104</v>
      </c>
      <c r="N8568" t="s">
        <v>5768</v>
      </c>
      <c r="O8568" t="s">
        <v>45</v>
      </c>
      <c r="P8568" t="s">
        <v>89</v>
      </c>
      <c r="Q8568" t="s">
        <v>5769</v>
      </c>
      <c r="R8568">
        <v>15.231999999999999</v>
      </c>
      <c r="S8568">
        <v>4</v>
      </c>
      <c r="T8568">
        <v>0.2</v>
      </c>
      <c r="U8568">
        <v>5.5216000000000003</v>
      </c>
    </row>
    <row r="8569" spans="1:21" x14ac:dyDescent="0.25">
      <c r="A8569">
        <v>8568</v>
      </c>
      <c r="B8569" t="s">
        <v>10117</v>
      </c>
      <c r="C8569" s="1">
        <v>42684</v>
      </c>
      <c r="D8569" s="1">
        <v>42686</v>
      </c>
      <c r="E8569" t="s">
        <v>187</v>
      </c>
      <c r="F8569" t="s">
        <v>2308</v>
      </c>
      <c r="G8569" t="s">
        <v>2309</v>
      </c>
      <c r="H8569" t="s">
        <v>25</v>
      </c>
      <c r="I8569" t="s">
        <v>26</v>
      </c>
      <c r="J8569" t="s">
        <v>275</v>
      </c>
      <c r="K8569" t="s">
        <v>497</v>
      </c>
      <c r="L8569">
        <v>45373</v>
      </c>
      <c r="M8569" t="s">
        <v>147</v>
      </c>
      <c r="N8569" t="s">
        <v>5271</v>
      </c>
      <c r="O8569" t="s">
        <v>45</v>
      </c>
      <c r="P8569" t="s">
        <v>89</v>
      </c>
      <c r="Q8569" t="s">
        <v>5272</v>
      </c>
      <c r="R8569">
        <v>31.103999999999999</v>
      </c>
      <c r="S8569">
        <v>6</v>
      </c>
      <c r="T8569">
        <v>0.2</v>
      </c>
      <c r="U8569">
        <v>10.8864</v>
      </c>
    </row>
    <row r="8570" spans="1:21" x14ac:dyDescent="0.25">
      <c r="A8570">
        <v>8569</v>
      </c>
      <c r="B8570" t="s">
        <v>10118</v>
      </c>
      <c r="C8570" s="1">
        <v>42710</v>
      </c>
      <c r="D8570" s="1">
        <v>42716</v>
      </c>
      <c r="E8570" t="s">
        <v>49</v>
      </c>
      <c r="F8570" t="s">
        <v>2643</v>
      </c>
      <c r="G8570" t="s">
        <v>2644</v>
      </c>
      <c r="H8570" t="s">
        <v>40</v>
      </c>
      <c r="I8570" t="s">
        <v>26</v>
      </c>
      <c r="J8570" t="s">
        <v>6109</v>
      </c>
      <c r="K8570" t="s">
        <v>266</v>
      </c>
      <c r="L8570">
        <v>11550</v>
      </c>
      <c r="M8570" t="s">
        <v>147</v>
      </c>
      <c r="N8570" t="s">
        <v>6996</v>
      </c>
      <c r="O8570" t="s">
        <v>45</v>
      </c>
      <c r="P8570" t="s">
        <v>74</v>
      </c>
      <c r="Q8570" t="s">
        <v>6997</v>
      </c>
      <c r="R8570">
        <v>968.74400000000003</v>
      </c>
      <c r="S8570">
        <v>7</v>
      </c>
      <c r="T8570">
        <v>0.2</v>
      </c>
      <c r="U8570">
        <v>314.84179999999998</v>
      </c>
    </row>
    <row r="8571" spans="1:21" x14ac:dyDescent="0.25">
      <c r="A8571">
        <v>8570</v>
      </c>
      <c r="B8571" t="s">
        <v>10118</v>
      </c>
      <c r="C8571" s="1">
        <v>42710</v>
      </c>
      <c r="D8571" s="1">
        <v>42716</v>
      </c>
      <c r="E8571" t="s">
        <v>49</v>
      </c>
      <c r="F8571" t="s">
        <v>2643</v>
      </c>
      <c r="G8571" t="s">
        <v>2644</v>
      </c>
      <c r="H8571" t="s">
        <v>40</v>
      </c>
      <c r="I8571" t="s">
        <v>26</v>
      </c>
      <c r="J8571" t="s">
        <v>6109</v>
      </c>
      <c r="K8571" t="s">
        <v>266</v>
      </c>
      <c r="L8571">
        <v>11550</v>
      </c>
      <c r="M8571" t="s">
        <v>147</v>
      </c>
      <c r="N8571" t="s">
        <v>430</v>
      </c>
      <c r="O8571" t="s">
        <v>45</v>
      </c>
      <c r="P8571" t="s">
        <v>74</v>
      </c>
      <c r="Q8571" t="s">
        <v>431</v>
      </c>
      <c r="R8571">
        <v>222.352</v>
      </c>
      <c r="S8571">
        <v>13</v>
      </c>
      <c r="T8571">
        <v>0.2</v>
      </c>
      <c r="U8571">
        <v>77.8232</v>
      </c>
    </row>
    <row r="8572" spans="1:21" x14ac:dyDescent="0.25">
      <c r="A8572">
        <v>8571</v>
      </c>
      <c r="B8572" t="s">
        <v>10118</v>
      </c>
      <c r="C8572" s="1">
        <v>42710</v>
      </c>
      <c r="D8572" s="1">
        <v>42716</v>
      </c>
      <c r="E8572" t="s">
        <v>49</v>
      </c>
      <c r="F8572" t="s">
        <v>2643</v>
      </c>
      <c r="G8572" t="s">
        <v>2644</v>
      </c>
      <c r="H8572" t="s">
        <v>40</v>
      </c>
      <c r="I8572" t="s">
        <v>26</v>
      </c>
      <c r="J8572" t="s">
        <v>6109</v>
      </c>
      <c r="K8572" t="s">
        <v>266</v>
      </c>
      <c r="L8572">
        <v>11550</v>
      </c>
      <c r="M8572" t="s">
        <v>147</v>
      </c>
      <c r="N8572" t="s">
        <v>3319</v>
      </c>
      <c r="O8572" t="s">
        <v>70</v>
      </c>
      <c r="P8572" t="s">
        <v>1218</v>
      </c>
      <c r="Q8572" t="s">
        <v>3320</v>
      </c>
      <c r="R8572">
        <v>479.98399999999998</v>
      </c>
      <c r="S8572">
        <v>2</v>
      </c>
      <c r="T8572">
        <v>0.2</v>
      </c>
      <c r="U8572">
        <v>89.997</v>
      </c>
    </row>
    <row r="8573" spans="1:21" x14ac:dyDescent="0.25">
      <c r="A8573">
        <v>8572</v>
      </c>
      <c r="B8573" t="s">
        <v>10119</v>
      </c>
      <c r="C8573" s="1">
        <v>42463</v>
      </c>
      <c r="D8573" s="1">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v>
      </c>
      <c r="S8573">
        <v>3</v>
      </c>
      <c r="T8573">
        <v>0.2</v>
      </c>
      <c r="U8573">
        <v>3.21</v>
      </c>
    </row>
    <row r="8574" spans="1:21" x14ac:dyDescent="0.25">
      <c r="A8574">
        <v>8573</v>
      </c>
      <c r="B8574" t="s">
        <v>10120</v>
      </c>
      <c r="C8574" s="1">
        <v>41971</v>
      </c>
      <c r="D8574" s="1">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998.85</v>
      </c>
      <c r="S8574">
        <v>5</v>
      </c>
      <c r="T8574">
        <v>0.4</v>
      </c>
      <c r="U8574">
        <v>-199.77</v>
      </c>
    </row>
    <row r="8575" spans="1:21" x14ac:dyDescent="0.25">
      <c r="A8575">
        <v>8574</v>
      </c>
      <c r="B8575" t="s">
        <v>10121</v>
      </c>
      <c r="C8575" s="1">
        <v>42297</v>
      </c>
      <c r="D8575" s="1">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11.543200000000001</v>
      </c>
    </row>
    <row r="8576" spans="1:21" x14ac:dyDescent="0.25">
      <c r="A8576">
        <v>8575</v>
      </c>
      <c r="B8576" t="s">
        <v>10122</v>
      </c>
      <c r="C8576" s="1">
        <v>41901</v>
      </c>
      <c r="D8576" s="1">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v>
      </c>
    </row>
    <row r="8577" spans="1:21" x14ac:dyDescent="0.25">
      <c r="A8577">
        <v>8576</v>
      </c>
      <c r="B8577" t="s">
        <v>10123</v>
      </c>
      <c r="C8577" s="1">
        <v>42974</v>
      </c>
      <c r="D8577" s="1">
        <v>42977</v>
      </c>
      <c r="E8577" t="s">
        <v>22</v>
      </c>
      <c r="F8577" t="s">
        <v>3876</v>
      </c>
      <c r="G8577" t="s">
        <v>3877</v>
      </c>
      <c r="H8577" t="s">
        <v>25</v>
      </c>
      <c r="I8577" t="s">
        <v>26</v>
      </c>
      <c r="J8577" t="s">
        <v>6857</v>
      </c>
      <c r="K8577" t="s">
        <v>53</v>
      </c>
      <c r="L8577">
        <v>34952</v>
      </c>
      <c r="M8577" t="s">
        <v>29</v>
      </c>
      <c r="N8577" t="s">
        <v>2207</v>
      </c>
      <c r="O8577" t="s">
        <v>45</v>
      </c>
      <c r="P8577" t="s">
        <v>77</v>
      </c>
      <c r="Q8577" t="s">
        <v>2208</v>
      </c>
      <c r="R8577">
        <v>14.336</v>
      </c>
      <c r="S8577">
        <v>4</v>
      </c>
      <c r="T8577">
        <v>0.2</v>
      </c>
      <c r="U8577">
        <v>0.89600000000000002</v>
      </c>
    </row>
    <row r="8578" spans="1:21" x14ac:dyDescent="0.25">
      <c r="A8578">
        <v>8577</v>
      </c>
      <c r="B8578" t="s">
        <v>10124</v>
      </c>
      <c r="C8578" s="1">
        <v>42919</v>
      </c>
      <c r="D8578" s="1">
        <v>42920</v>
      </c>
      <c r="E8578" t="s">
        <v>187</v>
      </c>
      <c r="F8578" t="s">
        <v>6539</v>
      </c>
      <c r="G8578" t="s">
        <v>6540</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1" x14ac:dyDescent="0.25">
      <c r="A8579">
        <v>8578</v>
      </c>
      <c r="B8579" t="s">
        <v>10125</v>
      </c>
      <c r="C8579" s="1">
        <v>43091</v>
      </c>
      <c r="D8579" s="1">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97.203199999999995</v>
      </c>
    </row>
    <row r="8580" spans="1:21" x14ac:dyDescent="0.25">
      <c r="A8580">
        <v>8579</v>
      </c>
      <c r="B8580" t="s">
        <v>10125</v>
      </c>
      <c r="C8580" s="1">
        <v>43091</v>
      </c>
      <c r="D8580" s="1">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7.79</v>
      </c>
    </row>
    <row r="8581" spans="1:21" x14ac:dyDescent="0.25">
      <c r="A8581">
        <v>8580</v>
      </c>
      <c r="B8581" t="s">
        <v>10126</v>
      </c>
      <c r="C8581" s="1">
        <v>42731</v>
      </c>
      <c r="D8581" s="1">
        <v>42737</v>
      </c>
      <c r="E8581" t="s">
        <v>49</v>
      </c>
      <c r="F8581" t="s">
        <v>4466</v>
      </c>
      <c r="G8581" t="s">
        <v>4467</v>
      </c>
      <c r="H8581" t="s">
        <v>25</v>
      </c>
      <c r="I8581" t="s">
        <v>26</v>
      </c>
      <c r="J8581" t="s">
        <v>1477</v>
      </c>
      <c r="K8581" t="s">
        <v>28</v>
      </c>
      <c r="L8581">
        <v>40214</v>
      </c>
      <c r="M8581" t="s">
        <v>29</v>
      </c>
      <c r="N8581" t="s">
        <v>9054</v>
      </c>
      <c r="O8581" t="s">
        <v>45</v>
      </c>
      <c r="P8581" t="s">
        <v>46</v>
      </c>
      <c r="Q8581" t="s">
        <v>9055</v>
      </c>
      <c r="R8581">
        <v>2.61</v>
      </c>
      <c r="S8581">
        <v>1</v>
      </c>
      <c r="T8581">
        <v>0</v>
      </c>
      <c r="U8581">
        <v>1.2005999999999999</v>
      </c>
    </row>
    <row r="8582" spans="1:21" x14ac:dyDescent="0.25">
      <c r="A8582">
        <v>8581</v>
      </c>
      <c r="B8582" t="s">
        <v>10127</v>
      </c>
      <c r="C8582" s="1">
        <v>41779</v>
      </c>
      <c r="D8582" s="1">
        <v>41781</v>
      </c>
      <c r="E8582" t="s">
        <v>22</v>
      </c>
      <c r="F8582" t="s">
        <v>4932</v>
      </c>
      <c r="G8582" t="s">
        <v>4933</v>
      </c>
      <c r="H8582" t="s">
        <v>40</v>
      </c>
      <c r="I8582" t="s">
        <v>26</v>
      </c>
      <c r="J8582" t="s">
        <v>10128</v>
      </c>
      <c r="K8582" t="s">
        <v>103</v>
      </c>
      <c r="L8582">
        <v>78666</v>
      </c>
      <c r="M8582" t="s">
        <v>104</v>
      </c>
      <c r="N8582" t="s">
        <v>8824</v>
      </c>
      <c r="O8582" t="s">
        <v>31</v>
      </c>
      <c r="P8582" t="s">
        <v>64</v>
      </c>
      <c r="Q8582" t="s">
        <v>8825</v>
      </c>
      <c r="R8582">
        <v>10.332000000000001</v>
      </c>
      <c r="S8582">
        <v>3</v>
      </c>
      <c r="T8582">
        <v>0.6</v>
      </c>
      <c r="U8582">
        <v>-5.9409000000000001</v>
      </c>
    </row>
    <row r="8583" spans="1:21" x14ac:dyDescent="0.25">
      <c r="A8583">
        <v>8582</v>
      </c>
      <c r="B8583" t="s">
        <v>10127</v>
      </c>
      <c r="C8583" s="1">
        <v>41779</v>
      </c>
      <c r="D8583" s="1">
        <v>41781</v>
      </c>
      <c r="E8583" t="s">
        <v>22</v>
      </c>
      <c r="F8583" t="s">
        <v>4932</v>
      </c>
      <c r="G8583" t="s">
        <v>4933</v>
      </c>
      <c r="H8583" t="s">
        <v>40</v>
      </c>
      <c r="I8583" t="s">
        <v>26</v>
      </c>
      <c r="J8583" t="s">
        <v>10128</v>
      </c>
      <c r="K8583" t="s">
        <v>103</v>
      </c>
      <c r="L8583">
        <v>78666</v>
      </c>
      <c r="M8583" t="s">
        <v>104</v>
      </c>
      <c r="N8583" t="s">
        <v>2862</v>
      </c>
      <c r="O8583" t="s">
        <v>45</v>
      </c>
      <c r="P8583" t="s">
        <v>89</v>
      </c>
      <c r="Q8583" t="s">
        <v>2863</v>
      </c>
      <c r="R8583">
        <v>10.368</v>
      </c>
      <c r="S8583">
        <v>2</v>
      </c>
      <c r="T8583">
        <v>0.2</v>
      </c>
      <c r="U8583">
        <v>3.6288</v>
      </c>
    </row>
    <row r="8584" spans="1:21" x14ac:dyDescent="0.25">
      <c r="A8584">
        <v>8583</v>
      </c>
      <c r="B8584" t="s">
        <v>10127</v>
      </c>
      <c r="C8584" s="1">
        <v>41779</v>
      </c>
      <c r="D8584" s="1">
        <v>41781</v>
      </c>
      <c r="E8584" t="s">
        <v>22</v>
      </c>
      <c r="F8584" t="s">
        <v>4932</v>
      </c>
      <c r="G8584" t="s">
        <v>4933</v>
      </c>
      <c r="H8584" t="s">
        <v>40</v>
      </c>
      <c r="I8584" t="s">
        <v>26</v>
      </c>
      <c r="J8584" t="s">
        <v>10128</v>
      </c>
      <c r="K8584" t="s">
        <v>103</v>
      </c>
      <c r="L8584">
        <v>78666</v>
      </c>
      <c r="M8584" t="s">
        <v>104</v>
      </c>
      <c r="N8584" t="s">
        <v>5903</v>
      </c>
      <c r="O8584" t="s">
        <v>70</v>
      </c>
      <c r="P8584" t="s">
        <v>160</v>
      </c>
      <c r="Q8584" t="s">
        <v>5904</v>
      </c>
      <c r="R8584">
        <v>20.783999999999999</v>
      </c>
      <c r="S8584">
        <v>2</v>
      </c>
      <c r="T8584">
        <v>0.2</v>
      </c>
      <c r="U8584">
        <v>-3.6372</v>
      </c>
    </row>
    <row r="8585" spans="1:21" x14ac:dyDescent="0.25">
      <c r="A8585">
        <v>8584</v>
      </c>
      <c r="B8585" t="s">
        <v>10127</v>
      </c>
      <c r="C8585" s="1">
        <v>41779</v>
      </c>
      <c r="D8585" s="1">
        <v>41781</v>
      </c>
      <c r="E8585" t="s">
        <v>22</v>
      </c>
      <c r="F8585" t="s">
        <v>4932</v>
      </c>
      <c r="G8585" t="s">
        <v>4933</v>
      </c>
      <c r="H8585" t="s">
        <v>40</v>
      </c>
      <c r="I8585" t="s">
        <v>26</v>
      </c>
      <c r="J8585" t="s">
        <v>10128</v>
      </c>
      <c r="K8585" t="s">
        <v>103</v>
      </c>
      <c r="L8585">
        <v>78666</v>
      </c>
      <c r="M8585" t="s">
        <v>104</v>
      </c>
      <c r="N8585" t="s">
        <v>8529</v>
      </c>
      <c r="O8585" t="s">
        <v>45</v>
      </c>
      <c r="P8585" t="s">
        <v>58</v>
      </c>
      <c r="Q8585" t="s">
        <v>8530</v>
      </c>
      <c r="R8585">
        <v>66.959999999999994</v>
      </c>
      <c r="S8585">
        <v>5</v>
      </c>
      <c r="T8585">
        <v>0.2</v>
      </c>
      <c r="U8585">
        <v>-13.391999999999999</v>
      </c>
    </row>
    <row r="8586" spans="1:21" x14ac:dyDescent="0.25">
      <c r="A8586">
        <v>8585</v>
      </c>
      <c r="B8586" t="s">
        <v>10129</v>
      </c>
      <c r="C8586" s="1">
        <v>41674</v>
      </c>
      <c r="D8586" s="1">
        <v>41678</v>
      </c>
      <c r="E8586" t="s">
        <v>22</v>
      </c>
      <c r="F8586" t="s">
        <v>8735</v>
      </c>
      <c r="G8586" t="s">
        <v>8736</v>
      </c>
      <c r="H8586" t="s">
        <v>40</v>
      </c>
      <c r="I8586" t="s">
        <v>26</v>
      </c>
      <c r="J8586" t="s">
        <v>3345</v>
      </c>
      <c r="K8586" t="s">
        <v>42</v>
      </c>
      <c r="L8586">
        <v>92025</v>
      </c>
      <c r="M8586" t="s">
        <v>43</v>
      </c>
      <c r="N8586" t="s">
        <v>3249</v>
      </c>
      <c r="O8586" t="s">
        <v>45</v>
      </c>
      <c r="P8586" t="s">
        <v>74</v>
      </c>
      <c r="Q8586" t="s">
        <v>3250</v>
      </c>
      <c r="R8586">
        <v>17.248000000000001</v>
      </c>
      <c r="S8586">
        <v>2</v>
      </c>
      <c r="T8586">
        <v>0.2</v>
      </c>
      <c r="U8586">
        <v>6.0368000000000004</v>
      </c>
    </row>
    <row r="8587" spans="1:21" x14ac:dyDescent="0.25">
      <c r="A8587">
        <v>8586</v>
      </c>
      <c r="B8587" t="s">
        <v>10130</v>
      </c>
      <c r="C8587" s="1">
        <v>43078</v>
      </c>
      <c r="D8587" s="1">
        <v>43084</v>
      </c>
      <c r="E8587" t="s">
        <v>49</v>
      </c>
      <c r="F8587" t="s">
        <v>7425</v>
      </c>
      <c r="G8587" t="s">
        <v>7426</v>
      </c>
      <c r="H8587" t="s">
        <v>25</v>
      </c>
      <c r="I8587" t="s">
        <v>26</v>
      </c>
      <c r="J8587" t="s">
        <v>145</v>
      </c>
      <c r="K8587" t="s">
        <v>146</v>
      </c>
      <c r="L8587">
        <v>19134</v>
      </c>
      <c r="M8587" t="s">
        <v>147</v>
      </c>
      <c r="N8587" t="s">
        <v>4323</v>
      </c>
      <c r="O8587" t="s">
        <v>45</v>
      </c>
      <c r="P8587" t="s">
        <v>74</v>
      </c>
      <c r="Q8587" t="s">
        <v>4324</v>
      </c>
      <c r="R8587">
        <v>11.087999999999999</v>
      </c>
      <c r="S8587">
        <v>7</v>
      </c>
      <c r="T8587">
        <v>0.7</v>
      </c>
      <c r="U8587">
        <v>-8.1311999999999998</v>
      </c>
    </row>
    <row r="8588" spans="1:21" x14ac:dyDescent="0.25">
      <c r="A8588">
        <v>8587</v>
      </c>
      <c r="B8588" t="s">
        <v>10131</v>
      </c>
      <c r="C8588" s="1">
        <v>42927</v>
      </c>
      <c r="D8588" s="1">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244.6155</v>
      </c>
    </row>
    <row r="8589" spans="1:21" x14ac:dyDescent="0.25">
      <c r="A8589">
        <v>8588</v>
      </c>
      <c r="B8589" t="s">
        <v>10131</v>
      </c>
      <c r="C8589" s="1">
        <v>42927</v>
      </c>
      <c r="D8589" s="1">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43.706000000000003</v>
      </c>
    </row>
    <row r="8590" spans="1:21" x14ac:dyDescent="0.25">
      <c r="A8590">
        <v>8589</v>
      </c>
      <c r="B8590" t="s">
        <v>10132</v>
      </c>
      <c r="C8590" s="1">
        <v>42139</v>
      </c>
      <c r="D8590" s="1">
        <v>42146</v>
      </c>
      <c r="E8590" t="s">
        <v>49</v>
      </c>
      <c r="F8590" t="s">
        <v>6758</v>
      </c>
      <c r="G8590" t="s">
        <v>6759</v>
      </c>
      <c r="H8590" t="s">
        <v>40</v>
      </c>
      <c r="I8590" t="s">
        <v>26</v>
      </c>
      <c r="J8590" t="s">
        <v>145</v>
      </c>
      <c r="K8590" t="s">
        <v>146</v>
      </c>
      <c r="L8590">
        <v>19140</v>
      </c>
      <c r="M8590" t="s">
        <v>147</v>
      </c>
      <c r="N8590" t="s">
        <v>2220</v>
      </c>
      <c r="O8590" t="s">
        <v>45</v>
      </c>
      <c r="P8590" t="s">
        <v>58</v>
      </c>
      <c r="Q8590" t="s">
        <v>2221</v>
      </c>
      <c r="R8590">
        <v>51.968000000000004</v>
      </c>
      <c r="S8590">
        <v>2</v>
      </c>
      <c r="T8590">
        <v>0.2</v>
      </c>
      <c r="U8590">
        <v>-10.393599999999999</v>
      </c>
    </row>
    <row r="8591" spans="1:21" x14ac:dyDescent="0.25">
      <c r="A8591">
        <v>8590</v>
      </c>
      <c r="B8591" t="s">
        <v>10133</v>
      </c>
      <c r="C8591" s="1">
        <v>42764</v>
      </c>
      <c r="D8591" s="1">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v>
      </c>
    </row>
    <row r="8592" spans="1:21" x14ac:dyDescent="0.25">
      <c r="A8592">
        <v>8591</v>
      </c>
      <c r="B8592" t="s">
        <v>10134</v>
      </c>
      <c r="C8592" s="1">
        <v>43007</v>
      </c>
      <c r="D8592" s="1">
        <v>43009</v>
      </c>
      <c r="E8592" t="s">
        <v>187</v>
      </c>
      <c r="F8592" t="s">
        <v>793</v>
      </c>
      <c r="G8592" t="s">
        <v>794</v>
      </c>
      <c r="H8592" t="s">
        <v>40</v>
      </c>
      <c r="I8592" t="s">
        <v>26</v>
      </c>
      <c r="J8592" t="s">
        <v>6109</v>
      </c>
      <c r="K8592" t="s">
        <v>266</v>
      </c>
      <c r="L8592">
        <v>11550</v>
      </c>
      <c r="M8592" t="s">
        <v>147</v>
      </c>
      <c r="N8592" t="s">
        <v>6446</v>
      </c>
      <c r="O8592" t="s">
        <v>45</v>
      </c>
      <c r="P8592" t="s">
        <v>172</v>
      </c>
      <c r="Q8592" t="s">
        <v>6447</v>
      </c>
      <c r="R8592">
        <v>7.98</v>
      </c>
      <c r="S8592">
        <v>3</v>
      </c>
      <c r="T8592">
        <v>0</v>
      </c>
      <c r="U8592">
        <v>3.9102000000000001</v>
      </c>
    </row>
    <row r="8593" spans="1:21" x14ac:dyDescent="0.25">
      <c r="A8593">
        <v>8592</v>
      </c>
      <c r="B8593" t="s">
        <v>10135</v>
      </c>
      <c r="C8593" s="1">
        <v>42848</v>
      </c>
      <c r="D8593" s="1">
        <v>42851</v>
      </c>
      <c r="E8593" t="s">
        <v>187</v>
      </c>
      <c r="F8593" t="s">
        <v>50</v>
      </c>
      <c r="G8593" t="s">
        <v>51</v>
      </c>
      <c r="H8593" t="s">
        <v>25</v>
      </c>
      <c r="I8593" t="s">
        <v>26</v>
      </c>
      <c r="J8593" t="s">
        <v>10136</v>
      </c>
      <c r="K8593" t="s">
        <v>456</v>
      </c>
      <c r="L8593">
        <v>80634</v>
      </c>
      <c r="M8593" t="s">
        <v>43</v>
      </c>
      <c r="N8593" t="s">
        <v>4139</v>
      </c>
      <c r="O8593" t="s">
        <v>45</v>
      </c>
      <c r="P8593" t="s">
        <v>172</v>
      </c>
      <c r="Q8593" t="s">
        <v>670</v>
      </c>
      <c r="R8593">
        <v>18.687999999999999</v>
      </c>
      <c r="S8593">
        <v>2</v>
      </c>
      <c r="T8593">
        <v>0.2</v>
      </c>
      <c r="U8593">
        <v>7.008</v>
      </c>
    </row>
    <row r="8594" spans="1:21" x14ac:dyDescent="0.25">
      <c r="A8594">
        <v>8593</v>
      </c>
      <c r="B8594" t="s">
        <v>10135</v>
      </c>
      <c r="C8594" s="1">
        <v>42848</v>
      </c>
      <c r="D8594" s="1">
        <v>42851</v>
      </c>
      <c r="E8594" t="s">
        <v>187</v>
      </c>
      <c r="F8594" t="s">
        <v>50</v>
      </c>
      <c r="G8594" t="s">
        <v>51</v>
      </c>
      <c r="H8594" t="s">
        <v>25</v>
      </c>
      <c r="I8594" t="s">
        <v>26</v>
      </c>
      <c r="J8594" t="s">
        <v>10136</v>
      </c>
      <c r="K8594" t="s">
        <v>456</v>
      </c>
      <c r="L8594">
        <v>80634</v>
      </c>
      <c r="M8594" t="s">
        <v>43</v>
      </c>
      <c r="N8594" t="s">
        <v>8010</v>
      </c>
      <c r="O8594" t="s">
        <v>31</v>
      </c>
      <c r="P8594" t="s">
        <v>64</v>
      </c>
      <c r="Q8594" t="s">
        <v>8011</v>
      </c>
      <c r="R8594">
        <v>11.664</v>
      </c>
      <c r="S8594">
        <v>3</v>
      </c>
      <c r="T8594">
        <v>0.2</v>
      </c>
      <c r="U8594">
        <v>3.3534000000000002</v>
      </c>
    </row>
    <row r="8595" spans="1:21" x14ac:dyDescent="0.25">
      <c r="A8595">
        <v>8594</v>
      </c>
      <c r="B8595" t="s">
        <v>10137</v>
      </c>
      <c r="C8595" s="1">
        <v>43048</v>
      </c>
      <c r="D8595" s="1">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38.395200000000003</v>
      </c>
    </row>
    <row r="8596" spans="1:21" x14ac:dyDescent="0.25">
      <c r="A8596">
        <v>8595</v>
      </c>
      <c r="B8596" t="s">
        <v>10137</v>
      </c>
      <c r="C8596" s="1">
        <v>43048</v>
      </c>
      <c r="D8596" s="1">
        <v>43052</v>
      </c>
      <c r="E8596" t="s">
        <v>49</v>
      </c>
      <c r="F8596" t="s">
        <v>2723</v>
      </c>
      <c r="G8596" t="s">
        <v>2724</v>
      </c>
      <c r="H8596" t="s">
        <v>101</v>
      </c>
      <c r="I8596" t="s">
        <v>26</v>
      </c>
      <c r="J8596" t="s">
        <v>1525</v>
      </c>
      <c r="K8596" t="s">
        <v>53</v>
      </c>
      <c r="L8596">
        <v>32216</v>
      </c>
      <c r="M8596" t="s">
        <v>29</v>
      </c>
      <c r="N8596" t="s">
        <v>9202</v>
      </c>
      <c r="O8596" t="s">
        <v>70</v>
      </c>
      <c r="P8596" t="s">
        <v>71</v>
      </c>
      <c r="Q8596" t="s">
        <v>9203</v>
      </c>
      <c r="R8596">
        <v>499.16800000000001</v>
      </c>
      <c r="S8596">
        <v>4</v>
      </c>
      <c r="T8596">
        <v>0.2</v>
      </c>
      <c r="U8596">
        <v>31.198</v>
      </c>
    </row>
    <row r="8597" spans="1:21" x14ac:dyDescent="0.25">
      <c r="A8597">
        <v>8596</v>
      </c>
      <c r="B8597" t="s">
        <v>10138</v>
      </c>
      <c r="C8597" s="1">
        <v>41764</v>
      </c>
      <c r="D8597" s="1">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row>
    <row r="8598" spans="1:21" x14ac:dyDescent="0.25">
      <c r="A8598">
        <v>8597</v>
      </c>
      <c r="B8598" t="s">
        <v>10138</v>
      </c>
      <c r="C8598" s="1">
        <v>41764</v>
      </c>
      <c r="D8598" s="1">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16.6568</v>
      </c>
    </row>
    <row r="8599" spans="1:21" x14ac:dyDescent="0.25">
      <c r="A8599">
        <v>8598</v>
      </c>
      <c r="B8599" t="s">
        <v>10139</v>
      </c>
      <c r="C8599" s="1">
        <v>42670</v>
      </c>
      <c r="D8599" s="1">
        <v>42674</v>
      </c>
      <c r="E8599" t="s">
        <v>49</v>
      </c>
      <c r="F8599" t="s">
        <v>474</v>
      </c>
      <c r="G8599" t="s">
        <v>475</v>
      </c>
      <c r="H8599" t="s">
        <v>101</v>
      </c>
      <c r="I8599" t="s">
        <v>26</v>
      </c>
      <c r="J8599" t="s">
        <v>126</v>
      </c>
      <c r="K8599" t="s">
        <v>42</v>
      </c>
      <c r="L8599">
        <v>94122</v>
      </c>
      <c r="M8599" t="s">
        <v>43</v>
      </c>
      <c r="N8599" t="s">
        <v>8898</v>
      </c>
      <c r="O8599" t="s">
        <v>45</v>
      </c>
      <c r="P8599" t="s">
        <v>74</v>
      </c>
      <c r="Q8599" t="s">
        <v>8899</v>
      </c>
      <c r="R8599">
        <v>67.135999999999996</v>
      </c>
      <c r="S8599">
        <v>4</v>
      </c>
      <c r="T8599">
        <v>0.2</v>
      </c>
      <c r="U8599">
        <v>25.175999999999998</v>
      </c>
    </row>
    <row r="8600" spans="1:21" x14ac:dyDescent="0.25">
      <c r="A8600">
        <v>8599</v>
      </c>
      <c r="B8600" t="s">
        <v>10140</v>
      </c>
      <c r="C8600" s="1">
        <v>41969</v>
      </c>
      <c r="D8600" s="1">
        <v>41974</v>
      </c>
      <c r="E8600" t="s">
        <v>49</v>
      </c>
      <c r="F8600" t="s">
        <v>5591</v>
      </c>
      <c r="G8600" t="s">
        <v>5592</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1" x14ac:dyDescent="0.25">
      <c r="A8601">
        <v>8600</v>
      </c>
      <c r="B8601" t="s">
        <v>10140</v>
      </c>
      <c r="C8601" s="1">
        <v>41969</v>
      </c>
      <c r="D8601" s="1">
        <v>41974</v>
      </c>
      <c r="E8601" t="s">
        <v>49</v>
      </c>
      <c r="F8601" t="s">
        <v>5591</v>
      </c>
      <c r="G8601" t="s">
        <v>5592</v>
      </c>
      <c r="H8601" t="s">
        <v>40</v>
      </c>
      <c r="I8601" t="s">
        <v>26</v>
      </c>
      <c r="J8601" t="s">
        <v>3496</v>
      </c>
      <c r="K8601" t="s">
        <v>42</v>
      </c>
      <c r="L8601">
        <v>93727</v>
      </c>
      <c r="M8601" t="s">
        <v>43</v>
      </c>
      <c r="N8601" t="s">
        <v>4066</v>
      </c>
      <c r="O8601" t="s">
        <v>45</v>
      </c>
      <c r="P8601" t="s">
        <v>89</v>
      </c>
      <c r="Q8601" t="s">
        <v>4067</v>
      </c>
      <c r="R8601">
        <v>14.94</v>
      </c>
      <c r="S8601">
        <v>3</v>
      </c>
      <c r="T8601">
        <v>0</v>
      </c>
      <c r="U8601">
        <v>7.0217999999999998</v>
      </c>
    </row>
    <row r="8602" spans="1:21" x14ac:dyDescent="0.25">
      <c r="A8602">
        <v>8601</v>
      </c>
      <c r="B8602" t="s">
        <v>10140</v>
      </c>
      <c r="C8602" s="1">
        <v>41969</v>
      </c>
      <c r="D8602" s="1">
        <v>41974</v>
      </c>
      <c r="E8602" t="s">
        <v>49</v>
      </c>
      <c r="F8602" t="s">
        <v>5591</v>
      </c>
      <c r="G8602" t="s">
        <v>5592</v>
      </c>
      <c r="H8602" t="s">
        <v>40</v>
      </c>
      <c r="I8602" t="s">
        <v>26</v>
      </c>
      <c r="J8602" t="s">
        <v>3496</v>
      </c>
      <c r="K8602" t="s">
        <v>42</v>
      </c>
      <c r="L8602">
        <v>93727</v>
      </c>
      <c r="M8602" t="s">
        <v>43</v>
      </c>
      <c r="N8602" t="s">
        <v>5139</v>
      </c>
      <c r="O8602" t="s">
        <v>45</v>
      </c>
      <c r="P8602" t="s">
        <v>77</v>
      </c>
      <c r="Q8602" t="s">
        <v>5140</v>
      </c>
      <c r="R8602">
        <v>40.54</v>
      </c>
      <c r="S8602">
        <v>2</v>
      </c>
      <c r="T8602">
        <v>0</v>
      </c>
      <c r="U8602">
        <v>11.3512</v>
      </c>
    </row>
    <row r="8603" spans="1:21" x14ac:dyDescent="0.25">
      <c r="A8603">
        <v>8602</v>
      </c>
      <c r="B8603" t="s">
        <v>10140</v>
      </c>
      <c r="C8603" s="1">
        <v>41969</v>
      </c>
      <c r="D8603" s="1">
        <v>41974</v>
      </c>
      <c r="E8603" t="s">
        <v>49</v>
      </c>
      <c r="F8603" t="s">
        <v>5591</v>
      </c>
      <c r="G8603" t="s">
        <v>5592</v>
      </c>
      <c r="H8603" t="s">
        <v>40</v>
      </c>
      <c r="I8603" t="s">
        <v>26</v>
      </c>
      <c r="J8603" t="s">
        <v>3496</v>
      </c>
      <c r="K8603" t="s">
        <v>42</v>
      </c>
      <c r="L8603">
        <v>93727</v>
      </c>
      <c r="M8603" t="s">
        <v>43</v>
      </c>
      <c r="N8603" t="s">
        <v>5396</v>
      </c>
      <c r="O8603" t="s">
        <v>45</v>
      </c>
      <c r="P8603" t="s">
        <v>74</v>
      </c>
      <c r="Q8603" t="s">
        <v>5397</v>
      </c>
      <c r="R8603">
        <v>7.3120000000000003</v>
      </c>
      <c r="S8603">
        <v>1</v>
      </c>
      <c r="T8603">
        <v>0.2</v>
      </c>
      <c r="U8603">
        <v>2.5592000000000001</v>
      </c>
    </row>
    <row r="8604" spans="1:21" x14ac:dyDescent="0.25">
      <c r="A8604">
        <v>8603</v>
      </c>
      <c r="B8604" t="s">
        <v>10141</v>
      </c>
      <c r="C8604" s="1">
        <v>42004</v>
      </c>
      <c r="D8604" s="1">
        <v>42004</v>
      </c>
      <c r="E8604" t="s">
        <v>1292</v>
      </c>
      <c r="F8604" t="s">
        <v>2604</v>
      </c>
      <c r="G8604" t="s">
        <v>2605</v>
      </c>
      <c r="H8604" t="s">
        <v>101</v>
      </c>
      <c r="I8604" t="s">
        <v>26</v>
      </c>
      <c r="J8604" t="s">
        <v>3326</v>
      </c>
      <c r="K8604" t="s">
        <v>1395</v>
      </c>
      <c r="L8604">
        <v>89502</v>
      </c>
      <c r="M8604" t="s">
        <v>43</v>
      </c>
      <c r="N8604" t="s">
        <v>6355</v>
      </c>
      <c r="O8604" t="s">
        <v>70</v>
      </c>
      <c r="P8604" t="s">
        <v>71</v>
      </c>
      <c r="Q8604" t="s">
        <v>6356</v>
      </c>
      <c r="R8604">
        <v>475.94400000000002</v>
      </c>
      <c r="S8604">
        <v>7</v>
      </c>
      <c r="T8604">
        <v>0.2</v>
      </c>
      <c r="U8604">
        <v>59.493000000000002</v>
      </c>
    </row>
    <row r="8605" spans="1:21" x14ac:dyDescent="0.25">
      <c r="A8605">
        <v>8604</v>
      </c>
      <c r="B8605" t="s">
        <v>10142</v>
      </c>
      <c r="C8605" s="1">
        <v>42372</v>
      </c>
      <c r="D8605" s="1">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v>
      </c>
      <c r="S8605">
        <v>2</v>
      </c>
      <c r="T8605">
        <v>0.2</v>
      </c>
      <c r="U8605">
        <v>-5.2640000000000002</v>
      </c>
    </row>
    <row r="8606" spans="1:21" x14ac:dyDescent="0.25">
      <c r="A8606">
        <v>8605</v>
      </c>
      <c r="B8606" t="s">
        <v>10142</v>
      </c>
      <c r="C8606" s="1">
        <v>42372</v>
      </c>
      <c r="D8606" s="1">
        <v>42377</v>
      </c>
      <c r="E8606" t="s">
        <v>49</v>
      </c>
      <c r="F8606" t="s">
        <v>1007</v>
      </c>
      <c r="G8606" t="s">
        <v>1008</v>
      </c>
      <c r="H8606" t="s">
        <v>40</v>
      </c>
      <c r="I8606" t="s">
        <v>26</v>
      </c>
      <c r="J8606" t="s">
        <v>679</v>
      </c>
      <c r="K8606" t="s">
        <v>103</v>
      </c>
      <c r="L8606">
        <v>78207</v>
      </c>
      <c r="M8606" t="s">
        <v>104</v>
      </c>
      <c r="N8606" t="s">
        <v>7144</v>
      </c>
      <c r="O8606" t="s">
        <v>70</v>
      </c>
      <c r="P8606" t="s">
        <v>160</v>
      </c>
      <c r="Q8606" t="s">
        <v>7145</v>
      </c>
      <c r="R8606">
        <v>165.6</v>
      </c>
      <c r="S8606">
        <v>3</v>
      </c>
      <c r="T8606">
        <v>0.2</v>
      </c>
      <c r="U8606">
        <v>-6.21</v>
      </c>
    </row>
    <row r="8607" spans="1:21" x14ac:dyDescent="0.25">
      <c r="A8607">
        <v>8606</v>
      </c>
      <c r="B8607" t="s">
        <v>10142</v>
      </c>
      <c r="C8607" s="1">
        <v>42372</v>
      </c>
      <c r="D8607" s="1">
        <v>42377</v>
      </c>
      <c r="E8607" t="s">
        <v>49</v>
      </c>
      <c r="F8607" t="s">
        <v>1007</v>
      </c>
      <c r="G8607" t="s">
        <v>1008</v>
      </c>
      <c r="H8607" t="s">
        <v>40</v>
      </c>
      <c r="I8607" t="s">
        <v>26</v>
      </c>
      <c r="J8607" t="s">
        <v>679</v>
      </c>
      <c r="K8607" t="s">
        <v>103</v>
      </c>
      <c r="L8607">
        <v>78207</v>
      </c>
      <c r="M8607" t="s">
        <v>104</v>
      </c>
      <c r="N8607" t="s">
        <v>5840</v>
      </c>
      <c r="O8607" t="s">
        <v>70</v>
      </c>
      <c r="P8607" t="s">
        <v>71</v>
      </c>
      <c r="Q8607" t="s">
        <v>5841</v>
      </c>
      <c r="R8607">
        <v>180.96</v>
      </c>
      <c r="S8607">
        <v>5</v>
      </c>
      <c r="T8607">
        <v>0.2</v>
      </c>
      <c r="U8607">
        <v>13.571999999999999</v>
      </c>
    </row>
    <row r="8608" spans="1:21" x14ac:dyDescent="0.25">
      <c r="A8608">
        <v>8607</v>
      </c>
      <c r="B8608" t="s">
        <v>10143</v>
      </c>
      <c r="C8608" s="1">
        <v>42965</v>
      </c>
      <c r="D8608" s="1">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7.6494</v>
      </c>
    </row>
    <row r="8609" spans="1:21" x14ac:dyDescent="0.25">
      <c r="A8609">
        <v>8608</v>
      </c>
      <c r="B8609" t="s">
        <v>10144</v>
      </c>
      <c r="C8609" s="1">
        <v>41794</v>
      </c>
      <c r="D8609" s="1">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21.075199999999999</v>
      </c>
    </row>
    <row r="8610" spans="1:21" x14ac:dyDescent="0.25">
      <c r="A8610">
        <v>8609</v>
      </c>
      <c r="B8610" t="s">
        <v>10144</v>
      </c>
      <c r="C8610" s="1">
        <v>41794</v>
      </c>
      <c r="D8610" s="1">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1" x14ac:dyDescent="0.25">
      <c r="A8611">
        <v>8610</v>
      </c>
      <c r="B8611" t="s">
        <v>10144</v>
      </c>
      <c r="C8611" s="1">
        <v>41794</v>
      </c>
      <c r="D8611" s="1">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-44.195999999999998</v>
      </c>
    </row>
    <row r="8612" spans="1:21" x14ac:dyDescent="0.25">
      <c r="A8612">
        <v>8611</v>
      </c>
      <c r="B8612" t="s">
        <v>10144</v>
      </c>
      <c r="C8612" s="1">
        <v>41794</v>
      </c>
      <c r="D8612" s="1">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1" x14ac:dyDescent="0.25">
      <c r="A8613">
        <v>8612</v>
      </c>
      <c r="B8613" t="s">
        <v>10145</v>
      </c>
      <c r="C8613" s="1">
        <v>43052</v>
      </c>
      <c r="D8613" s="1">
        <v>43056</v>
      </c>
      <c r="E8613" t="s">
        <v>22</v>
      </c>
      <c r="F8613" t="s">
        <v>2819</v>
      </c>
      <c r="G8613" t="s">
        <v>2820</v>
      </c>
      <c r="H8613" t="s">
        <v>25</v>
      </c>
      <c r="I8613" t="s">
        <v>26</v>
      </c>
      <c r="J8613" t="s">
        <v>8833</v>
      </c>
      <c r="K8613" t="s">
        <v>42</v>
      </c>
      <c r="L8613">
        <v>93030</v>
      </c>
      <c r="M8613" t="s">
        <v>43</v>
      </c>
      <c r="N8613" t="s">
        <v>5548</v>
      </c>
      <c r="O8613" t="s">
        <v>70</v>
      </c>
      <c r="P8613" t="s">
        <v>160</v>
      </c>
      <c r="Q8613" t="s">
        <v>5549</v>
      </c>
      <c r="R8613">
        <v>82.95</v>
      </c>
      <c r="S8613">
        <v>5</v>
      </c>
      <c r="T8613">
        <v>0</v>
      </c>
      <c r="U8613">
        <v>29.032499999999999</v>
      </c>
    </row>
    <row r="8614" spans="1:21" x14ac:dyDescent="0.25">
      <c r="A8614">
        <v>8613</v>
      </c>
      <c r="B8614" t="s">
        <v>10146</v>
      </c>
      <c r="C8614" s="1">
        <v>42397</v>
      </c>
      <c r="D8614" s="1">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x14ac:dyDescent="0.25">
      <c r="A8615">
        <v>8614</v>
      </c>
      <c r="B8615" t="s">
        <v>10147</v>
      </c>
      <c r="C8615" s="1">
        <v>42683</v>
      </c>
      <c r="D8615" s="1">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v>
      </c>
    </row>
    <row r="8616" spans="1:21" x14ac:dyDescent="0.25">
      <c r="A8616">
        <v>8615</v>
      </c>
      <c r="B8616" t="s">
        <v>10148</v>
      </c>
      <c r="C8616" s="1">
        <v>42623</v>
      </c>
      <c r="D8616" s="1">
        <v>42627</v>
      </c>
      <c r="E8616" t="s">
        <v>49</v>
      </c>
      <c r="F8616" t="s">
        <v>3558</v>
      </c>
      <c r="G8616" t="s">
        <v>3559</v>
      </c>
      <c r="H8616" t="s">
        <v>25</v>
      </c>
      <c r="I8616" t="s">
        <v>26</v>
      </c>
      <c r="J8616" t="s">
        <v>2539</v>
      </c>
      <c r="K8616" t="s">
        <v>95</v>
      </c>
      <c r="L8616">
        <v>98026</v>
      </c>
      <c r="M8616" t="s">
        <v>43</v>
      </c>
      <c r="N8616" t="s">
        <v>7389</v>
      </c>
      <c r="O8616" t="s">
        <v>45</v>
      </c>
      <c r="P8616" t="s">
        <v>46</v>
      </c>
      <c r="Q8616" t="s">
        <v>7390</v>
      </c>
      <c r="R8616">
        <v>7.38</v>
      </c>
      <c r="S8616">
        <v>2</v>
      </c>
      <c r="T8616">
        <v>0</v>
      </c>
      <c r="U8616">
        <v>3.4685999999999999</v>
      </c>
    </row>
    <row r="8617" spans="1:21" x14ac:dyDescent="0.25">
      <c r="A8617">
        <v>8616</v>
      </c>
      <c r="B8617" t="s">
        <v>10148</v>
      </c>
      <c r="C8617" s="1">
        <v>42623</v>
      </c>
      <c r="D8617" s="1">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v>
      </c>
      <c r="S8617">
        <v>3</v>
      </c>
      <c r="T8617">
        <v>0.2</v>
      </c>
      <c r="U8617">
        <v>4.4550000000000001</v>
      </c>
    </row>
    <row r="8618" spans="1:21" x14ac:dyDescent="0.25">
      <c r="A8618">
        <v>8617</v>
      </c>
      <c r="B8618" t="s">
        <v>10148</v>
      </c>
      <c r="C8618" s="1">
        <v>42623</v>
      </c>
      <c r="D8618" s="1">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1" x14ac:dyDescent="0.25">
      <c r="A8619">
        <v>8618</v>
      </c>
      <c r="B8619" t="s">
        <v>10148</v>
      </c>
      <c r="C8619" s="1">
        <v>42623</v>
      </c>
      <c r="D8619" s="1">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39.624000000000002</v>
      </c>
      <c r="S8619">
        <v>3</v>
      </c>
      <c r="T8619">
        <v>0.2</v>
      </c>
      <c r="U8619">
        <v>13.868399999999999</v>
      </c>
    </row>
    <row r="8620" spans="1:21" x14ac:dyDescent="0.25">
      <c r="A8620">
        <v>8619</v>
      </c>
      <c r="B8620" t="s">
        <v>10149</v>
      </c>
      <c r="C8620" s="1">
        <v>42797</v>
      </c>
      <c r="D8620" s="1">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v>
      </c>
    </row>
    <row r="8621" spans="1:21" x14ac:dyDescent="0.25">
      <c r="A8621">
        <v>8620</v>
      </c>
      <c r="B8621" t="s">
        <v>10150</v>
      </c>
      <c r="C8621" s="1">
        <v>42986</v>
      </c>
      <c r="D8621" s="1">
        <v>42991</v>
      </c>
      <c r="E8621" t="s">
        <v>22</v>
      </c>
      <c r="F8621" t="s">
        <v>2617</v>
      </c>
      <c r="G8621" t="s">
        <v>2618</v>
      </c>
      <c r="H8621" t="s">
        <v>40</v>
      </c>
      <c r="I8621" t="s">
        <v>26</v>
      </c>
      <c r="J8621" t="s">
        <v>265</v>
      </c>
      <c r="K8621" t="s">
        <v>266</v>
      </c>
      <c r="L8621">
        <v>10024</v>
      </c>
      <c r="M8621" t="s">
        <v>147</v>
      </c>
      <c r="N8621" t="s">
        <v>6845</v>
      </c>
      <c r="O8621" t="s">
        <v>45</v>
      </c>
      <c r="P8621" t="s">
        <v>58</v>
      </c>
      <c r="Q8621" t="s">
        <v>6846</v>
      </c>
      <c r="R8621">
        <v>65.12</v>
      </c>
      <c r="S8621">
        <v>4</v>
      </c>
      <c r="T8621">
        <v>0</v>
      </c>
      <c r="U8621">
        <v>16.9312</v>
      </c>
    </row>
    <row r="8622" spans="1:21" x14ac:dyDescent="0.25">
      <c r="A8622">
        <v>8621</v>
      </c>
      <c r="B8622" t="s">
        <v>10151</v>
      </c>
      <c r="C8622" s="1">
        <v>43045</v>
      </c>
      <c r="D8622" s="1">
        <v>43048</v>
      </c>
      <c r="E8622" t="s">
        <v>22</v>
      </c>
      <c r="F8622" t="s">
        <v>6580</v>
      </c>
      <c r="G8622" t="s">
        <v>6581</v>
      </c>
      <c r="H8622" t="s">
        <v>25</v>
      </c>
      <c r="I8622" t="s">
        <v>26</v>
      </c>
      <c r="J8622" t="s">
        <v>816</v>
      </c>
      <c r="K8622" t="s">
        <v>103</v>
      </c>
      <c r="L8622">
        <v>75217</v>
      </c>
      <c r="M8622" t="s">
        <v>104</v>
      </c>
      <c r="N8622" t="s">
        <v>2634</v>
      </c>
      <c r="O8622" t="s">
        <v>31</v>
      </c>
      <c r="P8622" t="s">
        <v>64</v>
      </c>
      <c r="Q8622" t="s">
        <v>2635</v>
      </c>
      <c r="R8622">
        <v>30.56</v>
      </c>
      <c r="S8622">
        <v>5</v>
      </c>
      <c r="T8622">
        <v>0.6</v>
      </c>
      <c r="U8622">
        <v>-19.864000000000001</v>
      </c>
    </row>
    <row r="8623" spans="1:21" x14ac:dyDescent="0.25">
      <c r="A8623">
        <v>8622</v>
      </c>
      <c r="B8623" t="s">
        <v>10152</v>
      </c>
      <c r="C8623" s="1">
        <v>42868</v>
      </c>
      <c r="D8623" s="1">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2.3363999999999998</v>
      </c>
    </row>
    <row r="8624" spans="1:21" x14ac:dyDescent="0.25">
      <c r="A8624">
        <v>8623</v>
      </c>
      <c r="B8624" t="s">
        <v>10153</v>
      </c>
      <c r="C8624" s="1">
        <v>42701</v>
      </c>
      <c r="D8624" s="1">
        <v>42705</v>
      </c>
      <c r="E8624" t="s">
        <v>49</v>
      </c>
      <c r="F8624" t="s">
        <v>5684</v>
      </c>
      <c r="G8624" t="s">
        <v>5685</v>
      </c>
      <c r="H8624" t="s">
        <v>25</v>
      </c>
      <c r="I8624" t="s">
        <v>26</v>
      </c>
      <c r="J8624" t="s">
        <v>543</v>
      </c>
      <c r="K8624" t="s">
        <v>309</v>
      </c>
      <c r="L8624">
        <v>85023</v>
      </c>
      <c r="M8624" t="s">
        <v>43</v>
      </c>
      <c r="N8624" t="s">
        <v>1041</v>
      </c>
      <c r="O8624" t="s">
        <v>45</v>
      </c>
      <c r="P8624" t="s">
        <v>58</v>
      </c>
      <c r="Q8624" t="s">
        <v>1042</v>
      </c>
      <c r="R8624">
        <v>39.808</v>
      </c>
      <c r="S8624">
        <v>4</v>
      </c>
      <c r="T8624">
        <v>0.2</v>
      </c>
      <c r="U8624">
        <v>3.9807999999999999</v>
      </c>
    </row>
    <row r="8625" spans="1:21" x14ac:dyDescent="0.25">
      <c r="A8625">
        <v>8624</v>
      </c>
      <c r="B8625" t="s">
        <v>10154</v>
      </c>
      <c r="C8625" s="1">
        <v>42321</v>
      </c>
      <c r="D8625" s="1">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v>
      </c>
      <c r="S8625">
        <v>6</v>
      </c>
      <c r="T8625">
        <v>0.7</v>
      </c>
      <c r="U8625">
        <v>-100.92</v>
      </c>
    </row>
    <row r="8626" spans="1:21" x14ac:dyDescent="0.25">
      <c r="A8626">
        <v>8625</v>
      </c>
      <c r="B8626" t="s">
        <v>10154</v>
      </c>
      <c r="C8626" s="1">
        <v>42321</v>
      </c>
      <c r="D8626" s="1">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v>
      </c>
    </row>
    <row r="8627" spans="1:21" x14ac:dyDescent="0.25">
      <c r="A8627">
        <v>8626</v>
      </c>
      <c r="B8627" t="s">
        <v>10155</v>
      </c>
      <c r="C8627" s="1">
        <v>42346</v>
      </c>
      <c r="D8627" s="1">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v>
      </c>
      <c r="S8627">
        <v>3</v>
      </c>
      <c r="T8627">
        <v>0.2</v>
      </c>
      <c r="U8627">
        <v>5.1012000000000004</v>
      </c>
    </row>
    <row r="8628" spans="1:21" x14ac:dyDescent="0.25">
      <c r="A8628">
        <v>8627</v>
      </c>
      <c r="B8628" t="s">
        <v>10156</v>
      </c>
      <c r="C8628" s="1">
        <v>42254</v>
      </c>
      <c r="D8628" s="1">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1" x14ac:dyDescent="0.25">
      <c r="A8629">
        <v>8628</v>
      </c>
      <c r="B8629" t="s">
        <v>10156</v>
      </c>
      <c r="C8629" s="1">
        <v>42254</v>
      </c>
      <c r="D8629" s="1">
        <v>42259</v>
      </c>
      <c r="E8629" t="s">
        <v>49</v>
      </c>
      <c r="F8629" t="s">
        <v>1151</v>
      </c>
      <c r="G8629" t="s">
        <v>1152</v>
      </c>
      <c r="H8629" t="s">
        <v>40</v>
      </c>
      <c r="I8629" t="s">
        <v>26</v>
      </c>
      <c r="J8629" t="s">
        <v>265</v>
      </c>
      <c r="K8629" t="s">
        <v>266</v>
      </c>
      <c r="L8629">
        <v>10011</v>
      </c>
      <c r="M8629" t="s">
        <v>147</v>
      </c>
      <c r="N8629" t="s">
        <v>6692</v>
      </c>
      <c r="O8629" t="s">
        <v>70</v>
      </c>
      <c r="P8629" t="s">
        <v>160</v>
      </c>
      <c r="Q8629" t="s">
        <v>6693</v>
      </c>
      <c r="R8629">
        <v>90</v>
      </c>
      <c r="S8629">
        <v>5</v>
      </c>
      <c r="T8629">
        <v>0</v>
      </c>
      <c r="U8629">
        <v>16.2</v>
      </c>
    </row>
    <row r="8630" spans="1:21" x14ac:dyDescent="0.25">
      <c r="A8630">
        <v>8629</v>
      </c>
      <c r="B8630" t="s">
        <v>10156</v>
      </c>
      <c r="C8630" s="1">
        <v>42254</v>
      </c>
      <c r="D8630" s="1">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2.0573999999999999</v>
      </c>
    </row>
    <row r="8631" spans="1:21" x14ac:dyDescent="0.25">
      <c r="A8631">
        <v>8630</v>
      </c>
      <c r="B8631" t="s">
        <v>10156</v>
      </c>
      <c r="C8631" s="1">
        <v>42254</v>
      </c>
      <c r="D8631" s="1">
        <v>42259</v>
      </c>
      <c r="E8631" t="s">
        <v>49</v>
      </c>
      <c r="F8631" t="s">
        <v>1151</v>
      </c>
      <c r="G8631" t="s">
        <v>1152</v>
      </c>
      <c r="H8631" t="s">
        <v>40</v>
      </c>
      <c r="I8631" t="s">
        <v>26</v>
      </c>
      <c r="J8631" t="s">
        <v>265</v>
      </c>
      <c r="K8631" t="s">
        <v>266</v>
      </c>
      <c r="L8631">
        <v>10011</v>
      </c>
      <c r="M8631" t="s">
        <v>147</v>
      </c>
      <c r="N8631" t="s">
        <v>5707</v>
      </c>
      <c r="O8631" t="s">
        <v>31</v>
      </c>
      <c r="P8631" t="s">
        <v>55</v>
      </c>
      <c r="Q8631" t="s">
        <v>5708</v>
      </c>
      <c r="R8631">
        <v>481.17599999999999</v>
      </c>
      <c r="S8631">
        <v>2</v>
      </c>
      <c r="T8631">
        <v>0.4</v>
      </c>
      <c r="U8631">
        <v>-120.294</v>
      </c>
    </row>
    <row r="8632" spans="1:21" x14ac:dyDescent="0.25">
      <c r="A8632">
        <v>8631</v>
      </c>
      <c r="B8632" t="s">
        <v>10156</v>
      </c>
      <c r="C8632" s="1">
        <v>42254</v>
      </c>
      <c r="D8632" s="1">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2.3892000000000002</v>
      </c>
    </row>
    <row r="8633" spans="1:21" x14ac:dyDescent="0.25">
      <c r="A8633">
        <v>8632</v>
      </c>
      <c r="B8633" t="s">
        <v>10157</v>
      </c>
      <c r="C8633" s="1">
        <v>42579</v>
      </c>
      <c r="D8633" s="1">
        <v>42580</v>
      </c>
      <c r="E8633" t="s">
        <v>187</v>
      </c>
      <c r="F8633" t="s">
        <v>1896</v>
      </c>
      <c r="G8633" t="s">
        <v>1897</v>
      </c>
      <c r="H8633" t="s">
        <v>25</v>
      </c>
      <c r="I8633" t="s">
        <v>26</v>
      </c>
      <c r="J8633" t="s">
        <v>8105</v>
      </c>
      <c r="K8633" t="s">
        <v>146</v>
      </c>
      <c r="L8633">
        <v>18018</v>
      </c>
      <c r="M8633" t="s">
        <v>147</v>
      </c>
      <c r="N8633" t="s">
        <v>2467</v>
      </c>
      <c r="O8633" t="s">
        <v>31</v>
      </c>
      <c r="P8633" t="s">
        <v>32</v>
      </c>
      <c r="Q8633" t="s">
        <v>2468</v>
      </c>
      <c r="R8633">
        <v>177.45</v>
      </c>
      <c r="S8633">
        <v>5</v>
      </c>
      <c r="T8633">
        <v>0.5</v>
      </c>
      <c r="U8633">
        <v>-78.078000000000003</v>
      </c>
    </row>
    <row r="8634" spans="1:21" x14ac:dyDescent="0.25">
      <c r="A8634">
        <v>8633</v>
      </c>
      <c r="B8634" t="s">
        <v>10157</v>
      </c>
      <c r="C8634" s="1">
        <v>42579</v>
      </c>
      <c r="D8634" s="1">
        <v>42580</v>
      </c>
      <c r="E8634" t="s">
        <v>187</v>
      </c>
      <c r="F8634" t="s">
        <v>1896</v>
      </c>
      <c r="G8634" t="s">
        <v>1897</v>
      </c>
      <c r="H8634" t="s">
        <v>25</v>
      </c>
      <c r="I8634" t="s">
        <v>26</v>
      </c>
      <c r="J8634" t="s">
        <v>8105</v>
      </c>
      <c r="K8634" t="s">
        <v>146</v>
      </c>
      <c r="L8634">
        <v>18018</v>
      </c>
      <c r="M8634" t="s">
        <v>147</v>
      </c>
      <c r="N8634" t="s">
        <v>2697</v>
      </c>
      <c r="O8634" t="s">
        <v>45</v>
      </c>
      <c r="P8634" t="s">
        <v>74</v>
      </c>
      <c r="Q8634" t="s">
        <v>2698</v>
      </c>
      <c r="R8634">
        <v>1369.7639999999999</v>
      </c>
      <c r="S8634">
        <v>6</v>
      </c>
      <c r="T8634">
        <v>0.7</v>
      </c>
      <c r="U8634">
        <v>-913.17600000000004</v>
      </c>
    </row>
    <row r="8635" spans="1:21" x14ac:dyDescent="0.25">
      <c r="A8635">
        <v>8634</v>
      </c>
      <c r="B8635" t="s">
        <v>10157</v>
      </c>
      <c r="C8635" s="1">
        <v>42579</v>
      </c>
      <c r="D8635" s="1">
        <v>42580</v>
      </c>
      <c r="E8635" t="s">
        <v>187</v>
      </c>
      <c r="F8635" t="s">
        <v>1896</v>
      </c>
      <c r="G8635" t="s">
        <v>1897</v>
      </c>
      <c r="H8635" t="s">
        <v>25</v>
      </c>
      <c r="I8635" t="s">
        <v>26</v>
      </c>
      <c r="J8635" t="s">
        <v>8105</v>
      </c>
      <c r="K8635" t="s">
        <v>146</v>
      </c>
      <c r="L8635">
        <v>18018</v>
      </c>
      <c r="M8635" t="s">
        <v>147</v>
      </c>
      <c r="N8635" t="s">
        <v>7641</v>
      </c>
      <c r="O8635" t="s">
        <v>45</v>
      </c>
      <c r="P8635" t="s">
        <v>77</v>
      </c>
      <c r="Q8635" t="s">
        <v>7642</v>
      </c>
      <c r="R8635">
        <v>9.48</v>
      </c>
      <c r="S8635">
        <v>3</v>
      </c>
      <c r="T8635">
        <v>0.2</v>
      </c>
      <c r="U8635">
        <v>0.71099999999999997</v>
      </c>
    </row>
    <row r="8636" spans="1:21" x14ac:dyDescent="0.25">
      <c r="A8636">
        <v>8635</v>
      </c>
      <c r="B8636" t="s">
        <v>10158</v>
      </c>
      <c r="C8636" s="1">
        <v>42972</v>
      </c>
      <c r="D8636" s="1">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-89.066400000000002</v>
      </c>
    </row>
    <row r="8637" spans="1:21" x14ac:dyDescent="0.25">
      <c r="A8637">
        <v>8636</v>
      </c>
      <c r="B8637" t="s">
        <v>10159</v>
      </c>
      <c r="C8637" s="1">
        <v>41759</v>
      </c>
      <c r="D8637" s="1">
        <v>41761</v>
      </c>
      <c r="E8637" t="s">
        <v>187</v>
      </c>
      <c r="F8637" t="s">
        <v>5231</v>
      </c>
      <c r="G8637" t="s">
        <v>5232</v>
      </c>
      <c r="H8637" t="s">
        <v>25</v>
      </c>
      <c r="I8637" t="s">
        <v>26</v>
      </c>
      <c r="J8637" t="s">
        <v>1477</v>
      </c>
      <c r="K8637" t="s">
        <v>28</v>
      </c>
      <c r="L8637">
        <v>40214</v>
      </c>
      <c r="M8637" t="s">
        <v>29</v>
      </c>
      <c r="N8637" t="s">
        <v>8365</v>
      </c>
      <c r="O8637" t="s">
        <v>45</v>
      </c>
      <c r="P8637" t="s">
        <v>67</v>
      </c>
      <c r="Q8637" t="s">
        <v>8366</v>
      </c>
      <c r="R8637">
        <v>174.95</v>
      </c>
      <c r="S8637">
        <v>5</v>
      </c>
      <c r="T8637">
        <v>0</v>
      </c>
      <c r="U8637">
        <v>45.487000000000002</v>
      </c>
    </row>
    <row r="8638" spans="1:21" x14ac:dyDescent="0.25">
      <c r="A8638">
        <v>8637</v>
      </c>
      <c r="B8638" t="s">
        <v>10159</v>
      </c>
      <c r="C8638" s="1">
        <v>41759</v>
      </c>
      <c r="D8638" s="1">
        <v>41761</v>
      </c>
      <c r="E8638" t="s">
        <v>187</v>
      </c>
      <c r="F8638" t="s">
        <v>5231</v>
      </c>
      <c r="G8638" t="s">
        <v>5232</v>
      </c>
      <c r="H8638" t="s">
        <v>25</v>
      </c>
      <c r="I8638" t="s">
        <v>26</v>
      </c>
      <c r="J8638" t="s">
        <v>1477</v>
      </c>
      <c r="K8638" t="s">
        <v>28</v>
      </c>
      <c r="L8638">
        <v>40214</v>
      </c>
      <c r="M8638" t="s">
        <v>29</v>
      </c>
      <c r="N8638" t="s">
        <v>2121</v>
      </c>
      <c r="O8638" t="s">
        <v>45</v>
      </c>
      <c r="P8638" t="s">
        <v>58</v>
      </c>
      <c r="Q8638" t="s">
        <v>2122</v>
      </c>
      <c r="R8638">
        <v>826</v>
      </c>
      <c r="S8638">
        <v>5</v>
      </c>
      <c r="T8638">
        <v>0</v>
      </c>
      <c r="U8638">
        <v>214.76</v>
      </c>
    </row>
    <row r="8639" spans="1:21" x14ac:dyDescent="0.25">
      <c r="A8639">
        <v>8638</v>
      </c>
      <c r="B8639" t="s">
        <v>10160</v>
      </c>
      <c r="C8639" s="1">
        <v>42852</v>
      </c>
      <c r="D8639" s="1">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v>
      </c>
    </row>
    <row r="8640" spans="1:21" x14ac:dyDescent="0.25">
      <c r="A8640">
        <v>8639</v>
      </c>
      <c r="B8640" t="s">
        <v>10161</v>
      </c>
      <c r="C8640" s="1">
        <v>42939</v>
      </c>
      <c r="D8640" s="1">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1" x14ac:dyDescent="0.25">
      <c r="A8641">
        <v>8640</v>
      </c>
      <c r="B8641" t="s">
        <v>10162</v>
      </c>
      <c r="C8641" s="1">
        <v>41986</v>
      </c>
      <c r="D8641" s="1">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row>
    <row r="8642" spans="1:21" x14ac:dyDescent="0.25">
      <c r="A8642">
        <v>8641</v>
      </c>
      <c r="B8642" t="s">
        <v>10163</v>
      </c>
      <c r="C8642" s="1">
        <v>42747</v>
      </c>
      <c r="D8642" s="1">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760.98</v>
      </c>
      <c r="S8642">
        <v>5</v>
      </c>
      <c r="T8642">
        <v>0.8</v>
      </c>
      <c r="U8642">
        <v>-1141.47</v>
      </c>
    </row>
    <row r="8643" spans="1:21" x14ac:dyDescent="0.25">
      <c r="A8643">
        <v>8642</v>
      </c>
      <c r="B8643" t="s">
        <v>10164</v>
      </c>
      <c r="C8643" s="1">
        <v>43071</v>
      </c>
      <c r="D8643" s="1">
        <v>43071</v>
      </c>
      <c r="E8643" t="s">
        <v>1292</v>
      </c>
      <c r="F8643" t="s">
        <v>5324</v>
      </c>
      <c r="G8643" t="s">
        <v>5325</v>
      </c>
      <c r="H8643" t="s">
        <v>25</v>
      </c>
      <c r="I8643" t="s">
        <v>26</v>
      </c>
      <c r="J8643" t="s">
        <v>1388</v>
      </c>
      <c r="K8643" t="s">
        <v>309</v>
      </c>
      <c r="L8643">
        <v>85345</v>
      </c>
      <c r="M8643" t="s">
        <v>43</v>
      </c>
      <c r="N8643" t="s">
        <v>1726</v>
      </c>
      <c r="O8643" t="s">
        <v>45</v>
      </c>
      <c r="P8643" t="s">
        <v>74</v>
      </c>
      <c r="Q8643" t="s">
        <v>1727</v>
      </c>
      <c r="R8643">
        <v>67.86</v>
      </c>
      <c r="S8643">
        <v>6</v>
      </c>
      <c r="T8643">
        <v>0.7</v>
      </c>
      <c r="U8643">
        <v>-45.24</v>
      </c>
    </row>
    <row r="8644" spans="1:21" x14ac:dyDescent="0.25">
      <c r="A8644">
        <v>8643</v>
      </c>
      <c r="B8644" t="s">
        <v>10165</v>
      </c>
      <c r="C8644" s="1">
        <v>42316</v>
      </c>
      <c r="D8644" s="1">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31.504000000000001</v>
      </c>
      <c r="S8644">
        <v>11</v>
      </c>
      <c r="T8644">
        <v>0.2</v>
      </c>
      <c r="U8644">
        <v>11.814</v>
      </c>
    </row>
    <row r="8645" spans="1:21" x14ac:dyDescent="0.25">
      <c r="A8645">
        <v>8644</v>
      </c>
      <c r="B8645" t="s">
        <v>10165</v>
      </c>
      <c r="C8645" s="1">
        <v>42316</v>
      </c>
      <c r="D8645" s="1">
        <v>42323</v>
      </c>
      <c r="E8645" t="s">
        <v>49</v>
      </c>
      <c r="F8645" t="s">
        <v>3101</v>
      </c>
      <c r="G8645" t="s">
        <v>3102</v>
      </c>
      <c r="H8645" t="s">
        <v>40</v>
      </c>
      <c r="I8645" t="s">
        <v>26</v>
      </c>
      <c r="J8645" t="s">
        <v>1525</v>
      </c>
      <c r="K8645" t="s">
        <v>87</v>
      </c>
      <c r="L8645">
        <v>28540</v>
      </c>
      <c r="M8645" t="s">
        <v>29</v>
      </c>
      <c r="N8645" t="s">
        <v>7184</v>
      </c>
      <c r="O8645" t="s">
        <v>45</v>
      </c>
      <c r="P8645" t="s">
        <v>46</v>
      </c>
      <c r="Q8645" t="s">
        <v>7185</v>
      </c>
      <c r="R8645">
        <v>5.04</v>
      </c>
      <c r="S8645">
        <v>1</v>
      </c>
      <c r="T8645">
        <v>0.2</v>
      </c>
      <c r="U8645">
        <v>1.6379999999999999</v>
      </c>
    </row>
    <row r="8646" spans="1:21" x14ac:dyDescent="0.25">
      <c r="A8646">
        <v>8645</v>
      </c>
      <c r="B8646" t="s">
        <v>10165</v>
      </c>
      <c r="C8646" s="1">
        <v>42316</v>
      </c>
      <c r="D8646" s="1">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-29.244599999999998</v>
      </c>
    </row>
    <row r="8647" spans="1:21" x14ac:dyDescent="0.25">
      <c r="A8647">
        <v>8646</v>
      </c>
      <c r="B8647" t="s">
        <v>10165</v>
      </c>
      <c r="C8647" s="1">
        <v>42316</v>
      </c>
      <c r="D8647" s="1">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v>
      </c>
    </row>
    <row r="8648" spans="1:21" x14ac:dyDescent="0.25">
      <c r="A8648">
        <v>8647</v>
      </c>
      <c r="B8648" t="s">
        <v>10166</v>
      </c>
      <c r="C8648" s="1">
        <v>42699</v>
      </c>
      <c r="D8648" s="1">
        <v>42703</v>
      </c>
      <c r="E8648" t="s">
        <v>49</v>
      </c>
      <c r="F8648" t="s">
        <v>6670</v>
      </c>
      <c r="G8648" t="s">
        <v>6671</v>
      </c>
      <c r="H8648" t="s">
        <v>25</v>
      </c>
      <c r="I8648" t="s">
        <v>26</v>
      </c>
      <c r="J8648" t="s">
        <v>41</v>
      </c>
      <c r="K8648" t="s">
        <v>42</v>
      </c>
      <c r="L8648">
        <v>90032</v>
      </c>
      <c r="M8648" t="s">
        <v>43</v>
      </c>
      <c r="N8648" t="s">
        <v>717</v>
      </c>
      <c r="O8648" t="s">
        <v>31</v>
      </c>
      <c r="P8648" t="s">
        <v>35</v>
      </c>
      <c r="Q8648" t="s">
        <v>718</v>
      </c>
      <c r="R8648">
        <v>194.352</v>
      </c>
      <c r="S8648">
        <v>3</v>
      </c>
      <c r="T8648">
        <v>0.2</v>
      </c>
      <c r="U8648">
        <v>19.435199999999998</v>
      </c>
    </row>
    <row r="8649" spans="1:21" x14ac:dyDescent="0.25">
      <c r="A8649">
        <v>8648</v>
      </c>
      <c r="B8649" t="s">
        <v>10167</v>
      </c>
      <c r="C8649" s="1">
        <v>42343</v>
      </c>
      <c r="D8649" s="1">
        <v>42346</v>
      </c>
      <c r="E8649" t="s">
        <v>187</v>
      </c>
      <c r="F8649" t="s">
        <v>5806</v>
      </c>
      <c r="G8649" t="s">
        <v>5807</v>
      </c>
      <c r="H8649" t="s">
        <v>40</v>
      </c>
      <c r="I8649" t="s">
        <v>26</v>
      </c>
      <c r="J8649" t="s">
        <v>5668</v>
      </c>
      <c r="K8649" t="s">
        <v>334</v>
      </c>
      <c r="L8649">
        <v>37211</v>
      </c>
      <c r="M8649" t="s">
        <v>29</v>
      </c>
      <c r="N8649" t="s">
        <v>893</v>
      </c>
      <c r="O8649" t="s">
        <v>31</v>
      </c>
      <c r="P8649" t="s">
        <v>35</v>
      </c>
      <c r="Q8649" t="s">
        <v>894</v>
      </c>
      <c r="R8649">
        <v>97.424000000000007</v>
      </c>
      <c r="S8649">
        <v>2</v>
      </c>
      <c r="T8649">
        <v>0.2</v>
      </c>
      <c r="U8649">
        <v>10.9602</v>
      </c>
    </row>
    <row r="8650" spans="1:21" x14ac:dyDescent="0.25">
      <c r="A8650">
        <v>8649</v>
      </c>
      <c r="B8650" t="s">
        <v>10168</v>
      </c>
      <c r="C8650" s="1">
        <v>42580</v>
      </c>
      <c r="D8650" s="1">
        <v>42585</v>
      </c>
      <c r="E8650" t="s">
        <v>49</v>
      </c>
      <c r="F8650" t="s">
        <v>5917</v>
      </c>
      <c r="G8650" t="s">
        <v>5918</v>
      </c>
      <c r="H8650" t="s">
        <v>25</v>
      </c>
      <c r="I8650" t="s">
        <v>26</v>
      </c>
      <c r="J8650" t="s">
        <v>466</v>
      </c>
      <c r="K8650" t="s">
        <v>87</v>
      </c>
      <c r="L8650">
        <v>28205</v>
      </c>
      <c r="M8650" t="s">
        <v>29</v>
      </c>
      <c r="N8650" t="s">
        <v>2801</v>
      </c>
      <c r="O8650" t="s">
        <v>45</v>
      </c>
      <c r="P8650" t="s">
        <v>58</v>
      </c>
      <c r="Q8650" t="s">
        <v>2802</v>
      </c>
      <c r="R8650">
        <v>704.76</v>
      </c>
      <c r="S8650">
        <v>5</v>
      </c>
      <c r="T8650">
        <v>0.2</v>
      </c>
      <c r="U8650">
        <v>26.4285</v>
      </c>
    </row>
    <row r="8651" spans="1:21" x14ac:dyDescent="0.25">
      <c r="A8651">
        <v>8650</v>
      </c>
      <c r="B8651" t="s">
        <v>10168</v>
      </c>
      <c r="C8651" s="1">
        <v>42580</v>
      </c>
      <c r="D8651" s="1">
        <v>42585</v>
      </c>
      <c r="E8651" t="s">
        <v>49</v>
      </c>
      <c r="F8651" t="s">
        <v>5917</v>
      </c>
      <c r="G8651" t="s">
        <v>5918</v>
      </c>
      <c r="H8651" t="s">
        <v>25</v>
      </c>
      <c r="I8651" t="s">
        <v>26</v>
      </c>
      <c r="J8651" t="s">
        <v>466</v>
      </c>
      <c r="K8651" t="s">
        <v>87</v>
      </c>
      <c r="L8651">
        <v>28205</v>
      </c>
      <c r="M8651" t="s">
        <v>29</v>
      </c>
      <c r="N8651" t="s">
        <v>1833</v>
      </c>
      <c r="O8651" t="s">
        <v>45</v>
      </c>
      <c r="P8651" t="s">
        <v>74</v>
      </c>
      <c r="Q8651" t="s">
        <v>1834</v>
      </c>
      <c r="R8651">
        <v>27.396000000000001</v>
      </c>
      <c r="S8651">
        <v>3</v>
      </c>
      <c r="T8651">
        <v>0.7</v>
      </c>
      <c r="U8651">
        <v>-20.090399999999999</v>
      </c>
    </row>
    <row r="8652" spans="1:21" x14ac:dyDescent="0.25">
      <c r="A8652">
        <v>8651</v>
      </c>
      <c r="B8652" t="s">
        <v>10169</v>
      </c>
      <c r="C8652" s="1">
        <v>41895</v>
      </c>
      <c r="D8652" s="1">
        <v>41895</v>
      </c>
      <c r="E8652" t="s">
        <v>1292</v>
      </c>
      <c r="F8652" t="s">
        <v>2182</v>
      </c>
      <c r="G8652" t="s">
        <v>2183</v>
      </c>
      <c r="H8652" t="s">
        <v>25</v>
      </c>
      <c r="I8652" t="s">
        <v>26</v>
      </c>
      <c r="J8652" t="s">
        <v>94</v>
      </c>
      <c r="K8652" t="s">
        <v>95</v>
      </c>
      <c r="L8652">
        <v>98103</v>
      </c>
      <c r="M8652" t="s">
        <v>43</v>
      </c>
      <c r="N8652" t="s">
        <v>7841</v>
      </c>
      <c r="O8652" t="s">
        <v>45</v>
      </c>
      <c r="P8652" t="s">
        <v>268</v>
      </c>
      <c r="Q8652" t="s">
        <v>7842</v>
      </c>
      <c r="R8652">
        <v>5.7</v>
      </c>
      <c r="S8652">
        <v>5</v>
      </c>
      <c r="T8652">
        <v>0</v>
      </c>
      <c r="U8652">
        <v>2.6789999999999998</v>
      </c>
    </row>
    <row r="8653" spans="1:21" x14ac:dyDescent="0.25">
      <c r="A8653">
        <v>8652</v>
      </c>
      <c r="B8653" t="s">
        <v>10169</v>
      </c>
      <c r="C8653" s="1">
        <v>41895</v>
      </c>
      <c r="D8653" s="1">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v>
      </c>
      <c r="S8653">
        <v>3</v>
      </c>
      <c r="T8653">
        <v>0</v>
      </c>
      <c r="U8653">
        <v>5.5340999999999996</v>
      </c>
    </row>
    <row r="8654" spans="1:21" x14ac:dyDescent="0.25">
      <c r="A8654">
        <v>8653</v>
      </c>
      <c r="B8654" t="s">
        <v>10169</v>
      </c>
      <c r="C8654" s="1">
        <v>41895</v>
      </c>
      <c r="D8654" s="1">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2.19</v>
      </c>
    </row>
    <row r="8655" spans="1:21" x14ac:dyDescent="0.25">
      <c r="A8655">
        <v>8654</v>
      </c>
      <c r="B8655" t="s">
        <v>10169</v>
      </c>
      <c r="C8655" s="1">
        <v>41895</v>
      </c>
      <c r="D8655" s="1">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1" x14ac:dyDescent="0.25">
      <c r="A8656">
        <v>8655</v>
      </c>
      <c r="B8656" t="s">
        <v>10169</v>
      </c>
      <c r="C8656" s="1">
        <v>41895</v>
      </c>
      <c r="D8656" s="1">
        <v>41895</v>
      </c>
      <c r="E8656" t="s">
        <v>1292</v>
      </c>
      <c r="F8656" t="s">
        <v>2182</v>
      </c>
      <c r="G8656" t="s">
        <v>2183</v>
      </c>
      <c r="H8656" t="s">
        <v>25</v>
      </c>
      <c r="I8656" t="s">
        <v>26</v>
      </c>
      <c r="J8656" t="s">
        <v>94</v>
      </c>
      <c r="K8656" t="s">
        <v>95</v>
      </c>
      <c r="L8656">
        <v>98103</v>
      </c>
      <c r="M8656" t="s">
        <v>43</v>
      </c>
      <c r="N8656" t="s">
        <v>6517</v>
      </c>
      <c r="O8656" t="s">
        <v>70</v>
      </c>
      <c r="P8656" t="s">
        <v>160</v>
      </c>
      <c r="Q8656" t="s">
        <v>6518</v>
      </c>
      <c r="R8656">
        <v>144.96</v>
      </c>
      <c r="S8656">
        <v>4</v>
      </c>
      <c r="T8656">
        <v>0</v>
      </c>
      <c r="U8656">
        <v>60.883200000000002</v>
      </c>
    </row>
    <row r="8657" spans="1:21" x14ac:dyDescent="0.25">
      <c r="A8657">
        <v>8656</v>
      </c>
      <c r="B8657" t="s">
        <v>10169</v>
      </c>
      <c r="C8657" s="1">
        <v>41895</v>
      </c>
      <c r="D8657" s="1">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20.059999999999999</v>
      </c>
    </row>
    <row r="8658" spans="1:21" x14ac:dyDescent="0.25">
      <c r="A8658">
        <v>8657</v>
      </c>
      <c r="B8658" t="s">
        <v>10169</v>
      </c>
      <c r="C8658" s="1">
        <v>41895</v>
      </c>
      <c r="D8658" s="1">
        <v>41895</v>
      </c>
      <c r="E8658" t="s">
        <v>1292</v>
      </c>
      <c r="F8658" t="s">
        <v>2182</v>
      </c>
      <c r="G8658" t="s">
        <v>2183</v>
      </c>
      <c r="H8658" t="s">
        <v>25</v>
      </c>
      <c r="I8658" t="s">
        <v>26</v>
      </c>
      <c r="J8658" t="s">
        <v>94</v>
      </c>
      <c r="K8658" t="s">
        <v>95</v>
      </c>
      <c r="L8658">
        <v>98103</v>
      </c>
      <c r="M8658" t="s">
        <v>43</v>
      </c>
      <c r="N8658" t="s">
        <v>6013</v>
      </c>
      <c r="O8658" t="s">
        <v>45</v>
      </c>
      <c r="P8658" t="s">
        <v>89</v>
      </c>
      <c r="Q8658" t="s">
        <v>6014</v>
      </c>
      <c r="R8658">
        <v>48.94</v>
      </c>
      <c r="S8658">
        <v>1</v>
      </c>
      <c r="T8658">
        <v>0</v>
      </c>
      <c r="U8658">
        <v>24.47</v>
      </c>
    </row>
    <row r="8659" spans="1:21" x14ac:dyDescent="0.25">
      <c r="A8659">
        <v>8658</v>
      </c>
      <c r="B8659" t="s">
        <v>10169</v>
      </c>
      <c r="C8659" s="1">
        <v>41895</v>
      </c>
      <c r="D8659" s="1">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9.7438000000000002</v>
      </c>
    </row>
    <row r="8660" spans="1:21" x14ac:dyDescent="0.25">
      <c r="A8660">
        <v>8659</v>
      </c>
      <c r="B8660" t="s">
        <v>10170</v>
      </c>
      <c r="C8660" s="1">
        <v>42542</v>
      </c>
      <c r="D8660" s="1">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0.83599999999999997</v>
      </c>
      <c r="S8660">
        <v>1</v>
      </c>
      <c r="T8660">
        <v>0.8</v>
      </c>
      <c r="U8660">
        <v>-1.3375999999999999</v>
      </c>
    </row>
    <row r="8661" spans="1:21" x14ac:dyDescent="0.25">
      <c r="A8661">
        <v>8660</v>
      </c>
      <c r="B8661" t="s">
        <v>10171</v>
      </c>
      <c r="C8661" s="1">
        <v>42616</v>
      </c>
      <c r="D8661" s="1">
        <v>42621</v>
      </c>
      <c r="E8661" t="s">
        <v>49</v>
      </c>
      <c r="F8661" t="s">
        <v>5181</v>
      </c>
      <c r="G8661" t="s">
        <v>5182</v>
      </c>
      <c r="H8661" t="s">
        <v>40</v>
      </c>
      <c r="I8661" t="s">
        <v>26</v>
      </c>
      <c r="J8661" t="s">
        <v>1009</v>
      </c>
      <c r="K8661" t="s">
        <v>497</v>
      </c>
      <c r="L8661">
        <v>45231</v>
      </c>
      <c r="M8661" t="s">
        <v>147</v>
      </c>
      <c r="N8661" t="s">
        <v>5838</v>
      </c>
      <c r="O8661" t="s">
        <v>45</v>
      </c>
      <c r="P8661" t="s">
        <v>89</v>
      </c>
      <c r="Q8661" t="s">
        <v>5839</v>
      </c>
      <c r="R8661">
        <v>30.96</v>
      </c>
      <c r="S8661">
        <v>6</v>
      </c>
      <c r="T8661">
        <v>0.2</v>
      </c>
      <c r="U8661">
        <v>11.223000000000001</v>
      </c>
    </row>
    <row r="8662" spans="1:21" x14ac:dyDescent="0.25">
      <c r="A8662">
        <v>8661</v>
      </c>
      <c r="B8662" t="s">
        <v>10172</v>
      </c>
      <c r="C8662" s="1">
        <v>43064</v>
      </c>
      <c r="D8662" s="1">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-81.441000000000003</v>
      </c>
    </row>
    <row r="8663" spans="1:21" x14ac:dyDescent="0.25">
      <c r="A8663">
        <v>8662</v>
      </c>
      <c r="B8663" t="s">
        <v>10173</v>
      </c>
      <c r="C8663" s="1">
        <v>42136</v>
      </c>
      <c r="D8663" s="1">
        <v>42141</v>
      </c>
      <c r="E8663" t="s">
        <v>49</v>
      </c>
      <c r="F8663" t="s">
        <v>4269</v>
      </c>
      <c r="G8663" t="s">
        <v>4270</v>
      </c>
      <c r="H8663" t="s">
        <v>25</v>
      </c>
      <c r="I8663" t="s">
        <v>26</v>
      </c>
      <c r="J8663" t="s">
        <v>183</v>
      </c>
      <c r="K8663" t="s">
        <v>103</v>
      </c>
      <c r="L8663">
        <v>77041</v>
      </c>
      <c r="M8663" t="s">
        <v>104</v>
      </c>
      <c r="N8663" t="s">
        <v>7414</v>
      </c>
      <c r="O8663" t="s">
        <v>31</v>
      </c>
      <c r="P8663" t="s">
        <v>64</v>
      </c>
      <c r="Q8663" t="s">
        <v>7415</v>
      </c>
      <c r="R8663">
        <v>21.968</v>
      </c>
      <c r="S8663">
        <v>4</v>
      </c>
      <c r="T8663">
        <v>0.6</v>
      </c>
      <c r="U8663">
        <v>-15.9268</v>
      </c>
    </row>
    <row r="8664" spans="1:21" x14ac:dyDescent="0.25">
      <c r="A8664">
        <v>8663</v>
      </c>
      <c r="B8664" t="s">
        <v>10173</v>
      </c>
      <c r="C8664" s="1">
        <v>42136</v>
      </c>
      <c r="D8664" s="1">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69.654600000000002</v>
      </c>
    </row>
    <row r="8665" spans="1:21" x14ac:dyDescent="0.25">
      <c r="A8665">
        <v>8664</v>
      </c>
      <c r="B8665" t="s">
        <v>10173</v>
      </c>
      <c r="C8665" s="1">
        <v>42136</v>
      </c>
      <c r="D8665" s="1">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v>
      </c>
      <c r="S8665">
        <v>7</v>
      </c>
      <c r="T8665">
        <v>0.2</v>
      </c>
      <c r="U8665">
        <v>41.568800000000003</v>
      </c>
    </row>
    <row r="8666" spans="1:21" x14ac:dyDescent="0.25">
      <c r="A8666">
        <v>8665</v>
      </c>
      <c r="B8666" t="s">
        <v>10174</v>
      </c>
      <c r="C8666" s="1">
        <v>42824</v>
      </c>
      <c r="D8666" s="1">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v>
      </c>
    </row>
    <row r="8667" spans="1:21" x14ac:dyDescent="0.25">
      <c r="A8667">
        <v>8666</v>
      </c>
      <c r="B8667" t="s">
        <v>10175</v>
      </c>
      <c r="C8667" s="1">
        <v>42691</v>
      </c>
      <c r="D8667" s="1">
        <v>42692</v>
      </c>
      <c r="E8667" t="s">
        <v>187</v>
      </c>
      <c r="F8667" t="s">
        <v>6664</v>
      </c>
      <c r="G8667" t="s">
        <v>6665</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1" x14ac:dyDescent="0.25">
      <c r="A8668">
        <v>8667</v>
      </c>
      <c r="B8668" t="s">
        <v>10176</v>
      </c>
      <c r="C8668" s="1">
        <v>42734</v>
      </c>
      <c r="D8668" s="1">
        <v>42737</v>
      </c>
      <c r="E8668" t="s">
        <v>187</v>
      </c>
      <c r="F8668" t="s">
        <v>10177</v>
      </c>
      <c r="G8668" t="s">
        <v>10178</v>
      </c>
      <c r="H8668" t="s">
        <v>40</v>
      </c>
      <c r="I8668" t="s">
        <v>26</v>
      </c>
      <c r="J8668" t="s">
        <v>145</v>
      </c>
      <c r="K8668" t="s">
        <v>146</v>
      </c>
      <c r="L8668">
        <v>19140</v>
      </c>
      <c r="M8668" t="s">
        <v>147</v>
      </c>
      <c r="N8668" t="s">
        <v>6814</v>
      </c>
      <c r="O8668" t="s">
        <v>45</v>
      </c>
      <c r="P8668" t="s">
        <v>67</v>
      </c>
      <c r="Q8668" t="s">
        <v>6815</v>
      </c>
      <c r="R8668">
        <v>16.52</v>
      </c>
      <c r="S8668">
        <v>5</v>
      </c>
      <c r="T8668">
        <v>0.2</v>
      </c>
      <c r="U8668">
        <v>1.6519999999999999</v>
      </c>
    </row>
    <row r="8669" spans="1:21" x14ac:dyDescent="0.25">
      <c r="A8669">
        <v>8668</v>
      </c>
      <c r="B8669" t="s">
        <v>10179</v>
      </c>
      <c r="C8669" s="1">
        <v>42726</v>
      </c>
      <c r="D8669" s="1">
        <v>42728</v>
      </c>
      <c r="E8669" t="s">
        <v>22</v>
      </c>
      <c r="F8669" t="s">
        <v>4451</v>
      </c>
      <c r="G8669" t="s">
        <v>4452</v>
      </c>
      <c r="H8669" t="s">
        <v>101</v>
      </c>
      <c r="I8669" t="s">
        <v>26</v>
      </c>
      <c r="J8669" t="s">
        <v>94</v>
      </c>
      <c r="K8669" t="s">
        <v>95</v>
      </c>
      <c r="L8669">
        <v>98115</v>
      </c>
      <c r="M8669" t="s">
        <v>43</v>
      </c>
      <c r="N8669" t="s">
        <v>674</v>
      </c>
      <c r="O8669" t="s">
        <v>45</v>
      </c>
      <c r="P8669" t="s">
        <v>74</v>
      </c>
      <c r="Q8669" t="s">
        <v>675</v>
      </c>
      <c r="R8669">
        <v>55.36</v>
      </c>
      <c r="S8669">
        <v>4</v>
      </c>
      <c r="T8669">
        <v>0.2</v>
      </c>
      <c r="U8669">
        <v>19.376000000000001</v>
      </c>
    </row>
    <row r="8670" spans="1:21" x14ac:dyDescent="0.25">
      <c r="A8670">
        <v>8669</v>
      </c>
      <c r="B8670" t="s">
        <v>10179</v>
      </c>
      <c r="C8670" s="1">
        <v>42726</v>
      </c>
      <c r="D8670" s="1">
        <v>42728</v>
      </c>
      <c r="E8670" t="s">
        <v>22</v>
      </c>
      <c r="F8670" t="s">
        <v>4451</v>
      </c>
      <c r="G8670" t="s">
        <v>4452</v>
      </c>
      <c r="H8670" t="s">
        <v>101</v>
      </c>
      <c r="I8670" t="s">
        <v>26</v>
      </c>
      <c r="J8670" t="s">
        <v>94</v>
      </c>
      <c r="K8670" t="s">
        <v>95</v>
      </c>
      <c r="L8670">
        <v>98115</v>
      </c>
      <c r="M8670" t="s">
        <v>43</v>
      </c>
      <c r="N8670" t="s">
        <v>7810</v>
      </c>
      <c r="O8670" t="s">
        <v>70</v>
      </c>
      <c r="P8670" t="s">
        <v>683</v>
      </c>
      <c r="Q8670" t="s">
        <v>7811</v>
      </c>
      <c r="R8670">
        <v>11.56</v>
      </c>
      <c r="S8670">
        <v>1</v>
      </c>
      <c r="T8670">
        <v>0.2</v>
      </c>
      <c r="U8670">
        <v>3.7570000000000001</v>
      </c>
    </row>
    <row r="8671" spans="1:21" x14ac:dyDescent="0.25">
      <c r="A8671">
        <v>8670</v>
      </c>
      <c r="B8671" t="s">
        <v>10180</v>
      </c>
      <c r="C8671" s="1">
        <v>42358</v>
      </c>
      <c r="D8671" s="1">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7.7039999999999997</v>
      </c>
    </row>
    <row r="8672" spans="1:21" x14ac:dyDescent="0.25">
      <c r="A8672">
        <v>8671</v>
      </c>
      <c r="B8672" t="s">
        <v>10181</v>
      </c>
      <c r="C8672" s="1">
        <v>42000</v>
      </c>
      <c r="D8672" s="1">
        <v>42005</v>
      </c>
      <c r="E8672" t="s">
        <v>22</v>
      </c>
      <c r="F8672" t="s">
        <v>406</v>
      </c>
      <c r="G8672" t="s">
        <v>407</v>
      </c>
      <c r="H8672" t="s">
        <v>25</v>
      </c>
      <c r="I8672" t="s">
        <v>26</v>
      </c>
      <c r="J8672" t="s">
        <v>2184</v>
      </c>
      <c r="K8672" t="s">
        <v>497</v>
      </c>
      <c r="L8672">
        <v>44105</v>
      </c>
      <c r="M8672" t="s">
        <v>147</v>
      </c>
      <c r="N8672" t="s">
        <v>7022</v>
      </c>
      <c r="O8672" t="s">
        <v>31</v>
      </c>
      <c r="P8672" t="s">
        <v>64</v>
      </c>
      <c r="Q8672" t="s">
        <v>7023</v>
      </c>
      <c r="R8672">
        <v>182.352</v>
      </c>
      <c r="S8672">
        <v>3</v>
      </c>
      <c r="T8672">
        <v>0.2</v>
      </c>
      <c r="U8672">
        <v>-18.235199999999999</v>
      </c>
    </row>
    <row r="8673" spans="1:21" x14ac:dyDescent="0.25">
      <c r="A8673">
        <v>8672</v>
      </c>
      <c r="B8673" t="s">
        <v>10181</v>
      </c>
      <c r="C8673" s="1">
        <v>42000</v>
      </c>
      <c r="D8673" s="1">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-25.109000000000002</v>
      </c>
    </row>
    <row r="8674" spans="1:21" x14ac:dyDescent="0.25">
      <c r="A8674">
        <v>8673</v>
      </c>
      <c r="B8674" t="s">
        <v>10182</v>
      </c>
      <c r="C8674" s="1">
        <v>42782</v>
      </c>
      <c r="D8674" s="1">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18.367999999999999</v>
      </c>
      <c r="S8674">
        <v>2</v>
      </c>
      <c r="T8674">
        <v>0.2</v>
      </c>
      <c r="U8674">
        <v>6.1992000000000003</v>
      </c>
    </row>
    <row r="8675" spans="1:21" x14ac:dyDescent="0.25">
      <c r="A8675">
        <v>8674</v>
      </c>
      <c r="B8675" t="s">
        <v>10182</v>
      </c>
      <c r="C8675" s="1">
        <v>42782</v>
      </c>
      <c r="D8675" s="1">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-8.5793999999999997</v>
      </c>
    </row>
    <row r="8676" spans="1:21" x14ac:dyDescent="0.25">
      <c r="A8676">
        <v>8675</v>
      </c>
      <c r="B8676" t="s">
        <v>10182</v>
      </c>
      <c r="C8676" s="1">
        <v>42782</v>
      </c>
      <c r="D8676" s="1">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50.351999999999997</v>
      </c>
      <c r="S8676">
        <v>3</v>
      </c>
      <c r="T8676">
        <v>0.2</v>
      </c>
      <c r="U8676">
        <v>-8.1821999999999999</v>
      </c>
    </row>
    <row r="8677" spans="1:21" x14ac:dyDescent="0.25">
      <c r="A8677">
        <v>8676</v>
      </c>
      <c r="B8677" t="s">
        <v>10182</v>
      </c>
      <c r="C8677" s="1">
        <v>42782</v>
      </c>
      <c r="D8677" s="1">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28.032</v>
      </c>
      <c r="S8677">
        <v>6</v>
      </c>
      <c r="T8677">
        <v>0.2</v>
      </c>
      <c r="U8677">
        <v>3.504</v>
      </c>
    </row>
    <row r="8678" spans="1:21" x14ac:dyDescent="0.25">
      <c r="A8678">
        <v>8677</v>
      </c>
      <c r="B8678" t="s">
        <v>10182</v>
      </c>
      <c r="C8678" s="1">
        <v>42782</v>
      </c>
      <c r="D8678" s="1">
        <v>42787</v>
      </c>
      <c r="E8678" t="s">
        <v>49</v>
      </c>
      <c r="F8678" t="s">
        <v>4877</v>
      </c>
      <c r="G8678" t="s">
        <v>4878</v>
      </c>
      <c r="H8678" t="s">
        <v>25</v>
      </c>
      <c r="I8678" t="s">
        <v>26</v>
      </c>
      <c r="J8678" t="s">
        <v>356</v>
      </c>
      <c r="K8678" t="s">
        <v>210</v>
      </c>
      <c r="L8678">
        <v>62521</v>
      </c>
      <c r="M8678" t="s">
        <v>104</v>
      </c>
      <c r="N8678" t="s">
        <v>3964</v>
      </c>
      <c r="O8678" t="s">
        <v>31</v>
      </c>
      <c r="P8678" t="s">
        <v>64</v>
      </c>
      <c r="Q8678" t="s">
        <v>5777</v>
      </c>
      <c r="R8678">
        <v>7.6920000000000002</v>
      </c>
      <c r="S8678">
        <v>1</v>
      </c>
      <c r="T8678">
        <v>0.6</v>
      </c>
      <c r="U8678">
        <v>-3.6537000000000002</v>
      </c>
    </row>
    <row r="8679" spans="1:21" x14ac:dyDescent="0.25">
      <c r="A8679">
        <v>8678</v>
      </c>
      <c r="B8679" t="s">
        <v>10183</v>
      </c>
      <c r="C8679" s="1">
        <v>43032</v>
      </c>
      <c r="D8679" s="1">
        <v>43034</v>
      </c>
      <c r="E8679" t="s">
        <v>187</v>
      </c>
      <c r="F8679" t="s">
        <v>1191</v>
      </c>
      <c r="G8679" t="s">
        <v>1192</v>
      </c>
      <c r="H8679" t="s">
        <v>25</v>
      </c>
      <c r="I8679" t="s">
        <v>26</v>
      </c>
      <c r="J8679" t="s">
        <v>10184</v>
      </c>
      <c r="K8679" t="s">
        <v>103</v>
      </c>
      <c r="L8679">
        <v>76063</v>
      </c>
      <c r="M8679" t="s">
        <v>104</v>
      </c>
      <c r="N8679" t="s">
        <v>4463</v>
      </c>
      <c r="O8679" t="s">
        <v>31</v>
      </c>
      <c r="P8679" t="s">
        <v>55</v>
      </c>
      <c r="Q8679" t="s">
        <v>4464</v>
      </c>
      <c r="R8679">
        <v>517.40499999999997</v>
      </c>
      <c r="S8679">
        <v>5</v>
      </c>
      <c r="T8679">
        <v>0.3</v>
      </c>
      <c r="U8679">
        <v>-81.3065</v>
      </c>
    </row>
    <row r="8680" spans="1:21" x14ac:dyDescent="0.25">
      <c r="A8680">
        <v>8679</v>
      </c>
      <c r="B8680" t="s">
        <v>10185</v>
      </c>
      <c r="C8680" s="1">
        <v>42615</v>
      </c>
      <c r="D8680" s="1">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8.6080000000000005</v>
      </c>
      <c r="S8680">
        <v>8</v>
      </c>
      <c r="T8680">
        <v>0.8</v>
      </c>
      <c r="U8680">
        <v>-13.3424</v>
      </c>
    </row>
    <row r="8681" spans="1:21" x14ac:dyDescent="0.25">
      <c r="A8681">
        <v>8680</v>
      </c>
      <c r="B8681" t="s">
        <v>10185</v>
      </c>
      <c r="C8681" s="1">
        <v>42615</v>
      </c>
      <c r="D8681" s="1">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33.906500000000001</v>
      </c>
    </row>
    <row r="8682" spans="1:21" x14ac:dyDescent="0.25">
      <c r="A8682">
        <v>8681</v>
      </c>
      <c r="B8682" t="s">
        <v>10186</v>
      </c>
      <c r="C8682" s="1">
        <v>42705</v>
      </c>
      <c r="D8682" s="1">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2104.5500000000002</v>
      </c>
      <c r="S8682">
        <v>7</v>
      </c>
      <c r="T8682">
        <v>0</v>
      </c>
      <c r="U8682">
        <v>694.50149999999996</v>
      </c>
    </row>
    <row r="8683" spans="1:21" x14ac:dyDescent="0.25">
      <c r="A8683">
        <v>8682</v>
      </c>
      <c r="B8683" t="s">
        <v>10186</v>
      </c>
      <c r="C8683" s="1">
        <v>42705</v>
      </c>
      <c r="D8683" s="1">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11.803000000000001</v>
      </c>
    </row>
    <row r="8684" spans="1:21" x14ac:dyDescent="0.25">
      <c r="A8684">
        <v>8683</v>
      </c>
      <c r="B8684" t="s">
        <v>10187</v>
      </c>
      <c r="C8684" s="1">
        <v>41948</v>
      </c>
      <c r="D8684" s="1">
        <v>41953</v>
      </c>
      <c r="E8684" t="s">
        <v>49</v>
      </c>
      <c r="F8684" t="s">
        <v>2150</v>
      </c>
      <c r="G8684" t="s">
        <v>2151</v>
      </c>
      <c r="H8684" t="s">
        <v>101</v>
      </c>
      <c r="I8684" t="s">
        <v>26</v>
      </c>
      <c r="J8684" t="s">
        <v>1129</v>
      </c>
      <c r="K8684" t="s">
        <v>318</v>
      </c>
      <c r="L8684">
        <v>22204</v>
      </c>
      <c r="M8684" t="s">
        <v>29</v>
      </c>
      <c r="N8684" t="s">
        <v>5624</v>
      </c>
      <c r="O8684" t="s">
        <v>70</v>
      </c>
      <c r="P8684" t="s">
        <v>160</v>
      </c>
      <c r="Q8684" t="s">
        <v>5625</v>
      </c>
      <c r="R8684">
        <v>47.79</v>
      </c>
      <c r="S8684">
        <v>3</v>
      </c>
      <c r="T8684">
        <v>0</v>
      </c>
      <c r="U8684">
        <v>16.2486</v>
      </c>
    </row>
    <row r="8685" spans="1:21" x14ac:dyDescent="0.25">
      <c r="A8685">
        <v>8684</v>
      </c>
      <c r="B8685" t="s">
        <v>10188</v>
      </c>
      <c r="C8685" s="1">
        <v>43064</v>
      </c>
      <c r="D8685" s="1">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1.3415999999999999</v>
      </c>
    </row>
    <row r="8686" spans="1:21" x14ac:dyDescent="0.25">
      <c r="A8686">
        <v>8685</v>
      </c>
      <c r="B8686" t="s">
        <v>10189</v>
      </c>
      <c r="C8686" s="1">
        <v>42720</v>
      </c>
      <c r="D8686" s="1">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21.21</v>
      </c>
      <c r="S8686">
        <v>7</v>
      </c>
      <c r="T8686">
        <v>0</v>
      </c>
      <c r="U8686">
        <v>4.4541000000000004</v>
      </c>
    </row>
    <row r="8687" spans="1:21" x14ac:dyDescent="0.25">
      <c r="A8687">
        <v>8686</v>
      </c>
      <c r="B8687" t="s">
        <v>10190</v>
      </c>
      <c r="C8687" s="1">
        <v>43053</v>
      </c>
      <c r="D8687" s="1">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96.36</v>
      </c>
      <c r="S8687">
        <v>6</v>
      </c>
      <c r="T8687">
        <v>0</v>
      </c>
      <c r="U8687">
        <v>25.053599999999999</v>
      </c>
    </row>
    <row r="8688" spans="1:21" x14ac:dyDescent="0.25">
      <c r="A8688">
        <v>8687</v>
      </c>
      <c r="B8688" t="s">
        <v>10191</v>
      </c>
      <c r="C8688" s="1">
        <v>42547</v>
      </c>
      <c r="D8688" s="1">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11.586</v>
      </c>
    </row>
    <row r="8689" spans="1:21" x14ac:dyDescent="0.25">
      <c r="A8689">
        <v>8688</v>
      </c>
      <c r="B8689" t="s">
        <v>10191</v>
      </c>
      <c r="C8689" s="1">
        <v>42547</v>
      </c>
      <c r="D8689" s="1">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x14ac:dyDescent="0.25">
      <c r="A8690">
        <v>8689</v>
      </c>
      <c r="B8690" t="s">
        <v>10191</v>
      </c>
      <c r="C8690" s="1">
        <v>42547</v>
      </c>
      <c r="D8690" s="1">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1" x14ac:dyDescent="0.25">
      <c r="A8691">
        <v>8690</v>
      </c>
      <c r="B8691" t="s">
        <v>10192</v>
      </c>
      <c r="C8691" s="1">
        <v>41999</v>
      </c>
      <c r="D8691" s="1">
        <v>42003</v>
      </c>
      <c r="E8691" t="s">
        <v>49</v>
      </c>
      <c r="F8691" t="s">
        <v>6163</v>
      </c>
      <c r="G8691" t="s">
        <v>6164</v>
      </c>
      <c r="H8691" t="s">
        <v>40</v>
      </c>
      <c r="I8691" t="s">
        <v>26</v>
      </c>
      <c r="J8691" t="s">
        <v>145</v>
      </c>
      <c r="K8691" t="s">
        <v>146</v>
      </c>
      <c r="L8691">
        <v>19140</v>
      </c>
      <c r="M8691" t="s">
        <v>147</v>
      </c>
      <c r="N8691" t="s">
        <v>4872</v>
      </c>
      <c r="O8691" t="s">
        <v>45</v>
      </c>
      <c r="P8691" t="s">
        <v>67</v>
      </c>
      <c r="Q8691" t="s">
        <v>4873</v>
      </c>
      <c r="R8691">
        <v>8.016</v>
      </c>
      <c r="S8691">
        <v>3</v>
      </c>
      <c r="T8691">
        <v>0.2</v>
      </c>
      <c r="U8691">
        <v>1.1022000000000001</v>
      </c>
    </row>
    <row r="8692" spans="1:21" x14ac:dyDescent="0.25">
      <c r="A8692">
        <v>8691</v>
      </c>
      <c r="B8692" t="s">
        <v>10193</v>
      </c>
      <c r="C8692" s="1">
        <v>42596</v>
      </c>
      <c r="D8692" s="1">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-56.3108</v>
      </c>
    </row>
    <row r="8693" spans="1:21" x14ac:dyDescent="0.25">
      <c r="A8693">
        <v>8692</v>
      </c>
      <c r="B8693" t="s">
        <v>10193</v>
      </c>
      <c r="C8693" s="1">
        <v>42596</v>
      </c>
      <c r="D8693" s="1">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-49.437600000000003</v>
      </c>
    </row>
    <row r="8694" spans="1:21" x14ac:dyDescent="0.25">
      <c r="A8694">
        <v>8693</v>
      </c>
      <c r="B8694" t="s">
        <v>10193</v>
      </c>
      <c r="C8694" s="1">
        <v>42596</v>
      </c>
      <c r="D8694" s="1">
        <v>42600</v>
      </c>
      <c r="E8694" t="s">
        <v>49</v>
      </c>
      <c r="F8694" t="s">
        <v>628</v>
      </c>
      <c r="G8694" t="s">
        <v>629</v>
      </c>
      <c r="H8694" t="s">
        <v>40</v>
      </c>
      <c r="I8694" t="s">
        <v>26</v>
      </c>
      <c r="J8694" t="s">
        <v>802</v>
      </c>
      <c r="K8694" t="s">
        <v>497</v>
      </c>
      <c r="L8694">
        <v>44312</v>
      </c>
      <c r="M8694" t="s">
        <v>147</v>
      </c>
      <c r="N8694" t="s">
        <v>6434</v>
      </c>
      <c r="O8694" t="s">
        <v>70</v>
      </c>
      <c r="P8694" t="s">
        <v>160</v>
      </c>
      <c r="Q8694" t="s">
        <v>6435</v>
      </c>
      <c r="R8694">
        <v>279.95999999999998</v>
      </c>
      <c r="S8694">
        <v>5</v>
      </c>
      <c r="T8694">
        <v>0.2</v>
      </c>
      <c r="U8694">
        <v>48.993000000000002</v>
      </c>
    </row>
    <row r="8695" spans="1:21" x14ac:dyDescent="0.25">
      <c r="A8695">
        <v>8694</v>
      </c>
      <c r="B8695" t="s">
        <v>10194</v>
      </c>
      <c r="C8695" s="1">
        <v>42667</v>
      </c>
      <c r="D8695" s="1">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x14ac:dyDescent="0.25">
      <c r="A8696">
        <v>8695</v>
      </c>
      <c r="B8696" t="s">
        <v>10195</v>
      </c>
      <c r="C8696" s="1">
        <v>41874</v>
      </c>
      <c r="D8696" s="1">
        <v>41879</v>
      </c>
      <c r="E8696" t="s">
        <v>22</v>
      </c>
      <c r="F8696" t="s">
        <v>1119</v>
      </c>
      <c r="G8696" t="s">
        <v>1120</v>
      </c>
      <c r="H8696" t="s">
        <v>101</v>
      </c>
      <c r="I8696" t="s">
        <v>26</v>
      </c>
      <c r="J8696" t="s">
        <v>6477</v>
      </c>
      <c r="K8696" t="s">
        <v>237</v>
      </c>
      <c r="L8696">
        <v>49505</v>
      </c>
      <c r="M8696" t="s">
        <v>104</v>
      </c>
      <c r="N8696" t="s">
        <v>2131</v>
      </c>
      <c r="O8696" t="s">
        <v>45</v>
      </c>
      <c r="P8696" t="s">
        <v>89</v>
      </c>
      <c r="Q8696" t="s">
        <v>2132</v>
      </c>
      <c r="R8696">
        <v>19.440000000000001</v>
      </c>
      <c r="S8696">
        <v>3</v>
      </c>
      <c r="T8696">
        <v>0</v>
      </c>
      <c r="U8696">
        <v>9.5256000000000007</v>
      </c>
    </row>
    <row r="8697" spans="1:21" x14ac:dyDescent="0.25">
      <c r="A8697">
        <v>8696</v>
      </c>
      <c r="B8697" t="s">
        <v>10196</v>
      </c>
      <c r="C8697" s="1">
        <v>42993</v>
      </c>
      <c r="D8697" s="1">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11.283899999999999</v>
      </c>
    </row>
    <row r="8698" spans="1:21" x14ac:dyDescent="0.25">
      <c r="A8698">
        <v>8697</v>
      </c>
      <c r="B8698" t="s">
        <v>10197</v>
      </c>
      <c r="C8698" s="1">
        <v>42901</v>
      </c>
      <c r="D8698" s="1">
        <v>42906</v>
      </c>
      <c r="E8698" t="s">
        <v>49</v>
      </c>
      <c r="F8698" t="s">
        <v>1145</v>
      </c>
      <c r="G8698" t="s">
        <v>1146</v>
      </c>
      <c r="H8698" t="s">
        <v>40</v>
      </c>
      <c r="I8698" t="s">
        <v>26</v>
      </c>
      <c r="J8698" t="s">
        <v>5668</v>
      </c>
      <c r="K8698" t="s">
        <v>334</v>
      </c>
      <c r="L8698">
        <v>37211</v>
      </c>
      <c r="M8698" t="s">
        <v>29</v>
      </c>
      <c r="N8698" t="s">
        <v>5208</v>
      </c>
      <c r="O8698" t="s">
        <v>70</v>
      </c>
      <c r="P8698" t="s">
        <v>71</v>
      </c>
      <c r="Q8698" t="s">
        <v>5209</v>
      </c>
      <c r="R8698">
        <v>239.976</v>
      </c>
      <c r="S8698">
        <v>3</v>
      </c>
      <c r="T8698">
        <v>0.2</v>
      </c>
      <c r="U8698">
        <v>26.997299999999999</v>
      </c>
    </row>
    <row r="8699" spans="1:21" x14ac:dyDescent="0.25">
      <c r="A8699">
        <v>8698</v>
      </c>
      <c r="B8699" t="s">
        <v>10197</v>
      </c>
      <c r="C8699" s="1">
        <v>42901</v>
      </c>
      <c r="D8699" s="1">
        <v>42906</v>
      </c>
      <c r="E8699" t="s">
        <v>49</v>
      </c>
      <c r="F8699" t="s">
        <v>1145</v>
      </c>
      <c r="G8699" t="s">
        <v>1146</v>
      </c>
      <c r="H8699" t="s">
        <v>40</v>
      </c>
      <c r="I8699" t="s">
        <v>26</v>
      </c>
      <c r="J8699" t="s">
        <v>5668</v>
      </c>
      <c r="K8699" t="s">
        <v>334</v>
      </c>
      <c r="L8699">
        <v>37211</v>
      </c>
      <c r="M8699" t="s">
        <v>29</v>
      </c>
      <c r="N8699" t="s">
        <v>923</v>
      </c>
      <c r="O8699" t="s">
        <v>31</v>
      </c>
      <c r="P8699" t="s">
        <v>64</v>
      </c>
      <c r="Q8699" t="s">
        <v>924</v>
      </c>
      <c r="R8699">
        <v>31.167999999999999</v>
      </c>
      <c r="S8699">
        <v>4</v>
      </c>
      <c r="T8699">
        <v>0.2</v>
      </c>
      <c r="U8699">
        <v>9.3504000000000005</v>
      </c>
    </row>
    <row r="8700" spans="1:21" x14ac:dyDescent="0.25">
      <c r="A8700">
        <v>8699</v>
      </c>
      <c r="B8700" t="s">
        <v>10197</v>
      </c>
      <c r="C8700" s="1">
        <v>42901</v>
      </c>
      <c r="D8700" s="1">
        <v>42906</v>
      </c>
      <c r="E8700" t="s">
        <v>49</v>
      </c>
      <c r="F8700" t="s">
        <v>1145</v>
      </c>
      <c r="G8700" t="s">
        <v>1146</v>
      </c>
      <c r="H8700" t="s">
        <v>40</v>
      </c>
      <c r="I8700" t="s">
        <v>26</v>
      </c>
      <c r="J8700" t="s">
        <v>5668</v>
      </c>
      <c r="K8700" t="s">
        <v>334</v>
      </c>
      <c r="L8700">
        <v>37211</v>
      </c>
      <c r="M8700" t="s">
        <v>29</v>
      </c>
      <c r="N8700" t="s">
        <v>6569</v>
      </c>
      <c r="O8700" t="s">
        <v>31</v>
      </c>
      <c r="P8700" t="s">
        <v>55</v>
      </c>
      <c r="Q8700" t="s">
        <v>6570</v>
      </c>
      <c r="R8700">
        <v>120.96</v>
      </c>
      <c r="S8700">
        <v>2</v>
      </c>
      <c r="T8700">
        <v>0.4</v>
      </c>
      <c r="U8700">
        <v>-28.224</v>
      </c>
    </row>
    <row r="8701" spans="1:21" x14ac:dyDescent="0.25">
      <c r="A8701">
        <v>8700</v>
      </c>
      <c r="B8701" t="s">
        <v>10197</v>
      </c>
      <c r="C8701" s="1">
        <v>42901</v>
      </c>
      <c r="D8701" s="1">
        <v>42906</v>
      </c>
      <c r="E8701" t="s">
        <v>49</v>
      </c>
      <c r="F8701" t="s">
        <v>1145</v>
      </c>
      <c r="G8701" t="s">
        <v>1146</v>
      </c>
      <c r="H8701" t="s">
        <v>40</v>
      </c>
      <c r="I8701" t="s">
        <v>26</v>
      </c>
      <c r="J8701" t="s">
        <v>5668</v>
      </c>
      <c r="K8701" t="s">
        <v>334</v>
      </c>
      <c r="L8701">
        <v>37211</v>
      </c>
      <c r="M8701" t="s">
        <v>29</v>
      </c>
      <c r="N8701" t="s">
        <v>2957</v>
      </c>
      <c r="O8701" t="s">
        <v>70</v>
      </c>
      <c r="P8701" t="s">
        <v>71</v>
      </c>
      <c r="Q8701" t="s">
        <v>2958</v>
      </c>
      <c r="R8701">
        <v>2239.9360000000001</v>
      </c>
      <c r="S8701">
        <v>8</v>
      </c>
      <c r="T8701">
        <v>0.2</v>
      </c>
      <c r="U8701">
        <v>223.99359999999999</v>
      </c>
    </row>
    <row r="8702" spans="1:21" x14ac:dyDescent="0.25">
      <c r="A8702">
        <v>8701</v>
      </c>
      <c r="B8702" t="s">
        <v>10197</v>
      </c>
      <c r="C8702" s="1">
        <v>42901</v>
      </c>
      <c r="D8702" s="1">
        <v>42906</v>
      </c>
      <c r="E8702" t="s">
        <v>49</v>
      </c>
      <c r="F8702" t="s">
        <v>1145</v>
      </c>
      <c r="G8702" t="s">
        <v>1146</v>
      </c>
      <c r="H8702" t="s">
        <v>40</v>
      </c>
      <c r="I8702" t="s">
        <v>26</v>
      </c>
      <c r="J8702" t="s">
        <v>5668</v>
      </c>
      <c r="K8702" t="s">
        <v>334</v>
      </c>
      <c r="L8702">
        <v>37211</v>
      </c>
      <c r="M8702" t="s">
        <v>29</v>
      </c>
      <c r="N8702" t="s">
        <v>1431</v>
      </c>
      <c r="O8702" t="s">
        <v>45</v>
      </c>
      <c r="P8702" t="s">
        <v>77</v>
      </c>
      <c r="Q8702" t="s">
        <v>1432</v>
      </c>
      <c r="R8702">
        <v>76.608000000000004</v>
      </c>
      <c r="S8702">
        <v>8</v>
      </c>
      <c r="T8702">
        <v>0.2</v>
      </c>
      <c r="U8702">
        <v>6.7031999999999998</v>
      </c>
    </row>
    <row r="8703" spans="1:21" x14ac:dyDescent="0.25">
      <c r="A8703">
        <v>8702</v>
      </c>
      <c r="B8703" t="s">
        <v>10197</v>
      </c>
      <c r="C8703" s="1">
        <v>42901</v>
      </c>
      <c r="D8703" s="1">
        <v>42906</v>
      </c>
      <c r="E8703" t="s">
        <v>49</v>
      </c>
      <c r="F8703" t="s">
        <v>1145</v>
      </c>
      <c r="G8703" t="s">
        <v>1146</v>
      </c>
      <c r="H8703" t="s">
        <v>40</v>
      </c>
      <c r="I8703" t="s">
        <v>26</v>
      </c>
      <c r="J8703" t="s">
        <v>5668</v>
      </c>
      <c r="K8703" t="s">
        <v>334</v>
      </c>
      <c r="L8703">
        <v>37211</v>
      </c>
      <c r="M8703" t="s">
        <v>29</v>
      </c>
      <c r="N8703" t="s">
        <v>2015</v>
      </c>
      <c r="O8703" t="s">
        <v>45</v>
      </c>
      <c r="P8703" t="s">
        <v>58</v>
      </c>
      <c r="Q8703" t="s">
        <v>2016</v>
      </c>
      <c r="R8703">
        <v>142.77600000000001</v>
      </c>
      <c r="S8703">
        <v>1</v>
      </c>
      <c r="T8703">
        <v>0.2</v>
      </c>
      <c r="U8703">
        <v>17.847000000000001</v>
      </c>
    </row>
    <row r="8704" spans="1:21" x14ac:dyDescent="0.25">
      <c r="A8704">
        <v>8703</v>
      </c>
      <c r="B8704" t="s">
        <v>10197</v>
      </c>
      <c r="C8704" s="1">
        <v>42901</v>
      </c>
      <c r="D8704" s="1">
        <v>42906</v>
      </c>
      <c r="E8704" t="s">
        <v>49</v>
      </c>
      <c r="F8704" t="s">
        <v>1145</v>
      </c>
      <c r="G8704" t="s">
        <v>1146</v>
      </c>
      <c r="H8704" t="s">
        <v>40</v>
      </c>
      <c r="I8704" t="s">
        <v>26</v>
      </c>
      <c r="J8704" t="s">
        <v>5668</v>
      </c>
      <c r="K8704" t="s">
        <v>334</v>
      </c>
      <c r="L8704">
        <v>37211</v>
      </c>
      <c r="M8704" t="s">
        <v>29</v>
      </c>
      <c r="N8704" t="s">
        <v>10198</v>
      </c>
      <c r="O8704" t="s">
        <v>45</v>
      </c>
      <c r="P8704" t="s">
        <v>89</v>
      </c>
      <c r="Q8704" t="s">
        <v>10199</v>
      </c>
      <c r="R8704">
        <v>91.36</v>
      </c>
      <c r="S8704">
        <v>5</v>
      </c>
      <c r="T8704">
        <v>0.2</v>
      </c>
      <c r="U8704">
        <v>29.692</v>
      </c>
    </row>
    <row r="8705" spans="1:21" x14ac:dyDescent="0.25">
      <c r="A8705">
        <v>8704</v>
      </c>
      <c r="B8705" t="s">
        <v>10200</v>
      </c>
      <c r="C8705" s="1">
        <v>42064</v>
      </c>
      <c r="D8705" s="1">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v>
      </c>
      <c r="S8705">
        <v>2</v>
      </c>
      <c r="T8705">
        <v>0.2</v>
      </c>
      <c r="U8705">
        <v>0.44400000000000001</v>
      </c>
    </row>
    <row r="8706" spans="1:21" x14ac:dyDescent="0.25">
      <c r="A8706">
        <v>8705</v>
      </c>
      <c r="B8706" t="s">
        <v>10201</v>
      </c>
      <c r="C8706" s="1">
        <v>42574</v>
      </c>
      <c r="D8706" s="1">
        <v>42577</v>
      </c>
      <c r="E8706" t="s">
        <v>187</v>
      </c>
      <c r="F8706" t="s">
        <v>5118</v>
      </c>
      <c r="G8706" t="s">
        <v>5119</v>
      </c>
      <c r="H8706" t="s">
        <v>25</v>
      </c>
      <c r="I8706" t="s">
        <v>26</v>
      </c>
      <c r="J8706" t="s">
        <v>183</v>
      </c>
      <c r="K8706" t="s">
        <v>103</v>
      </c>
      <c r="L8706">
        <v>77041</v>
      </c>
      <c r="M8706" t="s">
        <v>104</v>
      </c>
      <c r="N8706" t="s">
        <v>8526</v>
      </c>
      <c r="O8706" t="s">
        <v>70</v>
      </c>
      <c r="P8706" t="s">
        <v>71</v>
      </c>
      <c r="Q8706" t="s">
        <v>8527</v>
      </c>
      <c r="R8706">
        <v>115.136</v>
      </c>
      <c r="S8706">
        <v>8</v>
      </c>
      <c r="T8706">
        <v>0.2</v>
      </c>
      <c r="U8706">
        <v>11.5136</v>
      </c>
    </row>
    <row r="8707" spans="1:21" x14ac:dyDescent="0.25">
      <c r="A8707">
        <v>8706</v>
      </c>
      <c r="B8707" t="s">
        <v>10202</v>
      </c>
      <c r="C8707" s="1">
        <v>41913</v>
      </c>
      <c r="D8707" s="1">
        <v>41917</v>
      </c>
      <c r="E8707" t="s">
        <v>49</v>
      </c>
      <c r="F8707" t="s">
        <v>7345</v>
      </c>
      <c r="G8707" t="s">
        <v>7346</v>
      </c>
      <c r="H8707" t="s">
        <v>101</v>
      </c>
      <c r="I8707" t="s">
        <v>26</v>
      </c>
      <c r="J8707" t="s">
        <v>3326</v>
      </c>
      <c r="K8707" t="s">
        <v>1395</v>
      </c>
      <c r="L8707">
        <v>89502</v>
      </c>
      <c r="M8707" t="s">
        <v>43</v>
      </c>
      <c r="N8707" t="s">
        <v>9907</v>
      </c>
      <c r="O8707" t="s">
        <v>45</v>
      </c>
      <c r="P8707" t="s">
        <v>268</v>
      </c>
      <c r="Q8707" t="s">
        <v>9908</v>
      </c>
      <c r="R8707">
        <v>4.71</v>
      </c>
      <c r="S8707">
        <v>1</v>
      </c>
      <c r="T8707">
        <v>0</v>
      </c>
      <c r="U8707">
        <v>0</v>
      </c>
    </row>
    <row r="8708" spans="1:21" x14ac:dyDescent="0.25">
      <c r="A8708">
        <v>8707</v>
      </c>
      <c r="B8708" t="s">
        <v>10203</v>
      </c>
      <c r="C8708" s="1">
        <v>41890</v>
      </c>
      <c r="D8708" s="1">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13.437200000000001</v>
      </c>
    </row>
    <row r="8709" spans="1:21" x14ac:dyDescent="0.25">
      <c r="A8709">
        <v>8708</v>
      </c>
      <c r="B8709" t="s">
        <v>10203</v>
      </c>
      <c r="C8709" s="1">
        <v>41890</v>
      </c>
      <c r="D8709" s="1">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x14ac:dyDescent="0.25">
      <c r="A8710">
        <v>8709</v>
      </c>
      <c r="B8710" t="s">
        <v>10204</v>
      </c>
      <c r="C8710" s="1">
        <v>41959</v>
      </c>
      <c r="D8710" s="1">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x14ac:dyDescent="0.25">
      <c r="A8711">
        <v>8710</v>
      </c>
      <c r="B8711" t="s">
        <v>10204</v>
      </c>
      <c r="C8711" s="1">
        <v>41959</v>
      </c>
      <c r="D8711" s="1">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25.197900000000001</v>
      </c>
    </row>
    <row r="8712" spans="1:21" x14ac:dyDescent="0.25">
      <c r="A8712">
        <v>8711</v>
      </c>
      <c r="B8712" t="s">
        <v>10204</v>
      </c>
      <c r="C8712" s="1">
        <v>41959</v>
      </c>
      <c r="D8712" s="1">
        <v>41961</v>
      </c>
      <c r="E8712" t="s">
        <v>187</v>
      </c>
      <c r="F8712" t="s">
        <v>2113</v>
      </c>
      <c r="G8712" t="s">
        <v>2114</v>
      </c>
      <c r="H8712" t="s">
        <v>40</v>
      </c>
      <c r="I8712" t="s">
        <v>26</v>
      </c>
      <c r="J8712" t="s">
        <v>41</v>
      </c>
      <c r="K8712" t="s">
        <v>42</v>
      </c>
      <c r="L8712">
        <v>90008</v>
      </c>
      <c r="M8712" t="s">
        <v>43</v>
      </c>
      <c r="N8712" t="s">
        <v>685</v>
      </c>
      <c r="O8712" t="s">
        <v>45</v>
      </c>
      <c r="P8712" t="s">
        <v>58</v>
      </c>
      <c r="Q8712" t="s">
        <v>686</v>
      </c>
      <c r="R8712">
        <v>344.91</v>
      </c>
      <c r="S8712">
        <v>3</v>
      </c>
      <c r="T8712">
        <v>0</v>
      </c>
      <c r="U8712">
        <v>10.347300000000001</v>
      </c>
    </row>
    <row r="8713" spans="1:21" x14ac:dyDescent="0.25">
      <c r="A8713">
        <v>8712</v>
      </c>
      <c r="B8713" t="s">
        <v>10205</v>
      </c>
      <c r="C8713" s="1">
        <v>41701</v>
      </c>
      <c r="D8713" s="1">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626.35199999999998</v>
      </c>
      <c r="S8713">
        <v>3</v>
      </c>
      <c r="T8713">
        <v>0.2</v>
      </c>
      <c r="U8713">
        <v>-23.488199999999999</v>
      </c>
    </row>
    <row r="8714" spans="1:21" x14ac:dyDescent="0.25">
      <c r="A8714">
        <v>8713</v>
      </c>
      <c r="B8714" t="s">
        <v>10206</v>
      </c>
      <c r="C8714" s="1">
        <v>42341</v>
      </c>
      <c r="D8714" s="1">
        <v>42345</v>
      </c>
      <c r="E8714" t="s">
        <v>49</v>
      </c>
      <c r="F8714" t="s">
        <v>5509</v>
      </c>
      <c r="G8714" t="s">
        <v>5510</v>
      </c>
      <c r="H8714" t="s">
        <v>25</v>
      </c>
      <c r="I8714" t="s">
        <v>26</v>
      </c>
      <c r="J8714" t="s">
        <v>126</v>
      </c>
      <c r="K8714" t="s">
        <v>42</v>
      </c>
      <c r="L8714">
        <v>94110</v>
      </c>
      <c r="M8714" t="s">
        <v>43</v>
      </c>
      <c r="N8714" t="s">
        <v>5027</v>
      </c>
      <c r="O8714" t="s">
        <v>31</v>
      </c>
      <c r="P8714" t="s">
        <v>32</v>
      </c>
      <c r="Q8714" t="s">
        <v>5544</v>
      </c>
      <c r="R8714">
        <v>359.49900000000002</v>
      </c>
      <c r="S8714">
        <v>3</v>
      </c>
      <c r="T8714">
        <v>0.15</v>
      </c>
      <c r="U8714">
        <v>-29.605799999999999</v>
      </c>
    </row>
    <row r="8715" spans="1:21" x14ac:dyDescent="0.25">
      <c r="A8715">
        <v>8714</v>
      </c>
      <c r="B8715" t="s">
        <v>10207</v>
      </c>
      <c r="C8715" s="1">
        <v>42927</v>
      </c>
      <c r="D8715" s="1">
        <v>42932</v>
      </c>
      <c r="E8715" t="s">
        <v>49</v>
      </c>
      <c r="F8715" t="s">
        <v>7632</v>
      </c>
      <c r="G8715" t="s">
        <v>7633</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5.3963999999999999</v>
      </c>
    </row>
    <row r="8716" spans="1:21" x14ac:dyDescent="0.25">
      <c r="A8716">
        <v>8715</v>
      </c>
      <c r="B8716" t="s">
        <v>10207</v>
      </c>
      <c r="C8716" s="1">
        <v>42927</v>
      </c>
      <c r="D8716" s="1">
        <v>42932</v>
      </c>
      <c r="E8716" t="s">
        <v>49</v>
      </c>
      <c r="F8716" t="s">
        <v>7632</v>
      </c>
      <c r="G8716" t="s">
        <v>7633</v>
      </c>
      <c r="H8716" t="s">
        <v>40</v>
      </c>
      <c r="I8716" t="s">
        <v>26</v>
      </c>
      <c r="J8716" t="s">
        <v>949</v>
      </c>
      <c r="K8716" t="s">
        <v>42</v>
      </c>
      <c r="L8716">
        <v>92105</v>
      </c>
      <c r="M8716" t="s">
        <v>43</v>
      </c>
      <c r="N8716" t="s">
        <v>3866</v>
      </c>
      <c r="O8716" t="s">
        <v>45</v>
      </c>
      <c r="P8716" t="s">
        <v>74</v>
      </c>
      <c r="Q8716" t="s">
        <v>3867</v>
      </c>
      <c r="R8716">
        <v>29.8</v>
      </c>
      <c r="S8716">
        <v>5</v>
      </c>
      <c r="T8716">
        <v>0.2</v>
      </c>
      <c r="U8716">
        <v>9.3125</v>
      </c>
    </row>
    <row r="8717" spans="1:21" x14ac:dyDescent="0.25">
      <c r="A8717">
        <v>8716</v>
      </c>
      <c r="B8717" t="s">
        <v>10208</v>
      </c>
      <c r="C8717" s="1">
        <v>43055</v>
      </c>
      <c r="D8717" s="1">
        <v>43059</v>
      </c>
      <c r="E8717" t="s">
        <v>22</v>
      </c>
      <c r="F8717" t="s">
        <v>2610</v>
      </c>
      <c r="G8717" t="s">
        <v>2611</v>
      </c>
      <c r="H8717" t="s">
        <v>40</v>
      </c>
      <c r="I8717" t="s">
        <v>26</v>
      </c>
      <c r="J8717" t="s">
        <v>10209</v>
      </c>
      <c r="K8717" t="s">
        <v>497</v>
      </c>
      <c r="L8717">
        <v>44035</v>
      </c>
      <c r="M8717" t="s">
        <v>147</v>
      </c>
      <c r="N8717" t="s">
        <v>2042</v>
      </c>
      <c r="O8717" t="s">
        <v>45</v>
      </c>
      <c r="P8717" t="s">
        <v>74</v>
      </c>
      <c r="Q8717" t="s">
        <v>2043</v>
      </c>
      <c r="R8717">
        <v>1.8240000000000001</v>
      </c>
      <c r="S8717">
        <v>1</v>
      </c>
      <c r="T8717">
        <v>0.7</v>
      </c>
      <c r="U8717">
        <v>-1.3984000000000001</v>
      </c>
    </row>
    <row r="8718" spans="1:21" x14ac:dyDescent="0.25">
      <c r="A8718">
        <v>8717</v>
      </c>
      <c r="B8718" t="s">
        <v>10210</v>
      </c>
      <c r="C8718" s="1">
        <v>42533</v>
      </c>
      <c r="D8718" s="1">
        <v>42537</v>
      </c>
      <c r="E8718" t="s">
        <v>22</v>
      </c>
      <c r="F8718" t="s">
        <v>5159</v>
      </c>
      <c r="G8718" t="s">
        <v>5160</v>
      </c>
      <c r="H8718" t="s">
        <v>101</v>
      </c>
      <c r="I8718" t="s">
        <v>26</v>
      </c>
      <c r="J8718" t="s">
        <v>183</v>
      </c>
      <c r="K8718" t="s">
        <v>103</v>
      </c>
      <c r="L8718">
        <v>77070</v>
      </c>
      <c r="M8718" t="s">
        <v>104</v>
      </c>
      <c r="N8718" t="s">
        <v>5951</v>
      </c>
      <c r="O8718" t="s">
        <v>45</v>
      </c>
      <c r="P8718" t="s">
        <v>77</v>
      </c>
      <c r="Q8718" t="s">
        <v>5952</v>
      </c>
      <c r="R8718">
        <v>64.384</v>
      </c>
      <c r="S8718">
        <v>4</v>
      </c>
      <c r="T8718">
        <v>0.8</v>
      </c>
      <c r="U8718">
        <v>-160.96</v>
      </c>
    </row>
    <row r="8719" spans="1:21" x14ac:dyDescent="0.25">
      <c r="A8719">
        <v>8718</v>
      </c>
      <c r="B8719" t="s">
        <v>10210</v>
      </c>
      <c r="C8719" s="1">
        <v>42533</v>
      </c>
      <c r="D8719" s="1">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v>
      </c>
      <c r="S8719">
        <v>2</v>
      </c>
      <c r="T8719">
        <v>0.6</v>
      </c>
      <c r="U8719">
        <v>-4.5396000000000001</v>
      </c>
    </row>
    <row r="8720" spans="1:21" x14ac:dyDescent="0.25">
      <c r="A8720">
        <v>8719</v>
      </c>
      <c r="B8720" t="s">
        <v>10210</v>
      </c>
      <c r="C8720" s="1">
        <v>42533</v>
      </c>
      <c r="D8720" s="1">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11.263999999999999</v>
      </c>
      <c r="S8720">
        <v>8</v>
      </c>
      <c r="T8720">
        <v>0.2</v>
      </c>
      <c r="U8720">
        <v>3.9424000000000001</v>
      </c>
    </row>
    <row r="8721" spans="1:21" x14ac:dyDescent="0.25">
      <c r="A8721">
        <v>8720</v>
      </c>
      <c r="B8721" t="s">
        <v>10210</v>
      </c>
      <c r="C8721" s="1">
        <v>42533</v>
      </c>
      <c r="D8721" s="1">
        <v>42537</v>
      </c>
      <c r="E8721" t="s">
        <v>22</v>
      </c>
      <c r="F8721" t="s">
        <v>5159</v>
      </c>
      <c r="G8721" t="s">
        <v>5160</v>
      </c>
      <c r="H8721" t="s">
        <v>101</v>
      </c>
      <c r="I8721" t="s">
        <v>26</v>
      </c>
      <c r="J8721" t="s">
        <v>183</v>
      </c>
      <c r="K8721" t="s">
        <v>103</v>
      </c>
      <c r="L8721">
        <v>77070</v>
      </c>
      <c r="M8721" t="s">
        <v>104</v>
      </c>
      <c r="N8721" t="s">
        <v>7341</v>
      </c>
      <c r="O8721" t="s">
        <v>45</v>
      </c>
      <c r="P8721" t="s">
        <v>89</v>
      </c>
      <c r="Q8721" t="s">
        <v>7342</v>
      </c>
      <c r="R8721">
        <v>15.552</v>
      </c>
      <c r="S8721">
        <v>3</v>
      </c>
      <c r="T8721">
        <v>0.2</v>
      </c>
      <c r="U8721">
        <v>5.6375999999999999</v>
      </c>
    </row>
    <row r="8722" spans="1:21" x14ac:dyDescent="0.25">
      <c r="A8722">
        <v>8721</v>
      </c>
      <c r="B8722" t="s">
        <v>10210</v>
      </c>
      <c r="C8722" s="1">
        <v>42533</v>
      </c>
      <c r="D8722" s="1">
        <v>42537</v>
      </c>
      <c r="E8722" t="s">
        <v>22</v>
      </c>
      <c r="F8722" t="s">
        <v>5159</v>
      </c>
      <c r="G8722" t="s">
        <v>5160</v>
      </c>
      <c r="H8722" t="s">
        <v>101</v>
      </c>
      <c r="I8722" t="s">
        <v>26</v>
      </c>
      <c r="J8722" t="s">
        <v>183</v>
      </c>
      <c r="K8722" t="s">
        <v>103</v>
      </c>
      <c r="L8722">
        <v>77070</v>
      </c>
      <c r="M8722" t="s">
        <v>104</v>
      </c>
      <c r="N8722" t="s">
        <v>7274</v>
      </c>
      <c r="O8722" t="s">
        <v>31</v>
      </c>
      <c r="P8722" t="s">
        <v>35</v>
      </c>
      <c r="Q8722" t="s">
        <v>7275</v>
      </c>
      <c r="R8722">
        <v>379.37200000000001</v>
      </c>
      <c r="S8722">
        <v>2</v>
      </c>
      <c r="T8722">
        <v>0.3</v>
      </c>
      <c r="U8722">
        <v>-119.2312</v>
      </c>
    </row>
    <row r="8723" spans="1:21" x14ac:dyDescent="0.25">
      <c r="A8723">
        <v>8722</v>
      </c>
      <c r="B8723" t="s">
        <v>10210</v>
      </c>
      <c r="C8723" s="1">
        <v>42533</v>
      </c>
      <c r="D8723" s="1">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67.536000000000001</v>
      </c>
      <c r="S8723">
        <v>9</v>
      </c>
      <c r="T8723">
        <v>0.2</v>
      </c>
      <c r="U8723">
        <v>6.7535999999999996</v>
      </c>
    </row>
    <row r="8724" spans="1:21" x14ac:dyDescent="0.25">
      <c r="A8724">
        <v>8723</v>
      </c>
      <c r="B8724" t="s">
        <v>10210</v>
      </c>
      <c r="C8724" s="1">
        <v>42533</v>
      </c>
      <c r="D8724" s="1">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1.524</v>
      </c>
      <c r="S8724">
        <v>2</v>
      </c>
      <c r="T8724">
        <v>0.8</v>
      </c>
      <c r="U8724">
        <v>-2.6669999999999998</v>
      </c>
    </row>
    <row r="8725" spans="1:21" x14ac:dyDescent="0.25">
      <c r="A8725">
        <v>8724</v>
      </c>
      <c r="B8725" t="s">
        <v>10211</v>
      </c>
      <c r="C8725" s="1">
        <v>42733</v>
      </c>
      <c r="D8725" s="1">
        <v>42735</v>
      </c>
      <c r="E8725" t="s">
        <v>22</v>
      </c>
      <c r="F8725" t="s">
        <v>8235</v>
      </c>
      <c r="G8725" t="s">
        <v>8236</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x14ac:dyDescent="0.25">
      <c r="A8726">
        <v>8725</v>
      </c>
      <c r="B8726" t="s">
        <v>10211</v>
      </c>
      <c r="C8726" s="1">
        <v>42733</v>
      </c>
      <c r="D8726" s="1">
        <v>42735</v>
      </c>
      <c r="E8726" t="s">
        <v>22</v>
      </c>
      <c r="F8726" t="s">
        <v>8235</v>
      </c>
      <c r="G8726" t="s">
        <v>8236</v>
      </c>
      <c r="H8726" t="s">
        <v>101</v>
      </c>
      <c r="I8726" t="s">
        <v>26</v>
      </c>
      <c r="J8726" t="s">
        <v>1422</v>
      </c>
      <c r="K8726" t="s">
        <v>53</v>
      </c>
      <c r="L8726">
        <v>33178</v>
      </c>
      <c r="M8726" t="s">
        <v>29</v>
      </c>
      <c r="N8726" t="s">
        <v>7933</v>
      </c>
      <c r="O8726" t="s">
        <v>45</v>
      </c>
      <c r="P8726" t="s">
        <v>89</v>
      </c>
      <c r="Q8726" t="s">
        <v>7934</v>
      </c>
      <c r="R8726">
        <v>25.344000000000001</v>
      </c>
      <c r="S8726">
        <v>6</v>
      </c>
      <c r="T8726">
        <v>0.2</v>
      </c>
      <c r="U8726">
        <v>8.8704000000000001</v>
      </c>
    </row>
    <row r="8727" spans="1:21" x14ac:dyDescent="0.25">
      <c r="A8727">
        <v>8726</v>
      </c>
      <c r="B8727" t="s">
        <v>10212</v>
      </c>
      <c r="C8727" s="1">
        <v>42812</v>
      </c>
      <c r="D8727" s="1">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1" x14ac:dyDescent="0.25">
      <c r="A8728">
        <v>8727</v>
      </c>
      <c r="B8728" t="s">
        <v>10213</v>
      </c>
      <c r="C8728" s="1">
        <v>42365</v>
      </c>
      <c r="D8728" s="1">
        <v>42369</v>
      </c>
      <c r="E8728" t="s">
        <v>49</v>
      </c>
      <c r="F8728" t="s">
        <v>1159</v>
      </c>
      <c r="G8728" t="s">
        <v>1160</v>
      </c>
      <c r="H8728" t="s">
        <v>40</v>
      </c>
      <c r="I8728" t="s">
        <v>26</v>
      </c>
      <c r="J8728" t="s">
        <v>1187</v>
      </c>
      <c r="K8728" t="s">
        <v>334</v>
      </c>
      <c r="L8728">
        <v>37130</v>
      </c>
      <c r="M8728" t="s">
        <v>29</v>
      </c>
      <c r="N8728" t="s">
        <v>9966</v>
      </c>
      <c r="O8728" t="s">
        <v>70</v>
      </c>
      <c r="P8728" t="s">
        <v>160</v>
      </c>
      <c r="Q8728" t="s">
        <v>9967</v>
      </c>
      <c r="R8728">
        <v>4.7279999999999998</v>
      </c>
      <c r="S8728">
        <v>3</v>
      </c>
      <c r="T8728">
        <v>0.2</v>
      </c>
      <c r="U8728">
        <v>0.70920000000000005</v>
      </c>
    </row>
    <row r="8729" spans="1:21" x14ac:dyDescent="0.25">
      <c r="A8729">
        <v>8728</v>
      </c>
      <c r="B8729" t="s">
        <v>10213</v>
      </c>
      <c r="C8729" s="1">
        <v>42365</v>
      </c>
      <c r="D8729" s="1">
        <v>42369</v>
      </c>
      <c r="E8729" t="s">
        <v>49</v>
      </c>
      <c r="F8729" t="s">
        <v>1159</v>
      </c>
      <c r="G8729" t="s">
        <v>1160</v>
      </c>
      <c r="H8729" t="s">
        <v>40</v>
      </c>
      <c r="I8729" t="s">
        <v>26</v>
      </c>
      <c r="J8729" t="s">
        <v>1187</v>
      </c>
      <c r="K8729" t="s">
        <v>334</v>
      </c>
      <c r="L8729">
        <v>37130</v>
      </c>
      <c r="M8729" t="s">
        <v>29</v>
      </c>
      <c r="N8729" t="s">
        <v>9903</v>
      </c>
      <c r="O8729" t="s">
        <v>31</v>
      </c>
      <c r="P8729" t="s">
        <v>64</v>
      </c>
      <c r="Q8729" t="s">
        <v>9904</v>
      </c>
      <c r="R8729">
        <v>53.351999999999997</v>
      </c>
      <c r="S8729">
        <v>3</v>
      </c>
      <c r="T8729">
        <v>0.2</v>
      </c>
      <c r="U8729">
        <v>16.005600000000001</v>
      </c>
    </row>
    <row r="8730" spans="1:21" x14ac:dyDescent="0.25">
      <c r="A8730">
        <v>8729</v>
      </c>
      <c r="B8730" t="s">
        <v>10213</v>
      </c>
      <c r="C8730" s="1">
        <v>42365</v>
      </c>
      <c r="D8730" s="1">
        <v>42369</v>
      </c>
      <c r="E8730" t="s">
        <v>49</v>
      </c>
      <c r="F8730" t="s">
        <v>1159</v>
      </c>
      <c r="G8730" t="s">
        <v>1160</v>
      </c>
      <c r="H8730" t="s">
        <v>40</v>
      </c>
      <c r="I8730" t="s">
        <v>26</v>
      </c>
      <c r="J8730" t="s">
        <v>1187</v>
      </c>
      <c r="K8730" t="s">
        <v>334</v>
      </c>
      <c r="L8730">
        <v>37130</v>
      </c>
      <c r="M8730" t="s">
        <v>29</v>
      </c>
      <c r="N8730" t="s">
        <v>7290</v>
      </c>
      <c r="O8730" t="s">
        <v>31</v>
      </c>
      <c r="P8730" t="s">
        <v>32</v>
      </c>
      <c r="Q8730" t="s">
        <v>7291</v>
      </c>
      <c r="R8730">
        <v>131.10400000000001</v>
      </c>
      <c r="S8730">
        <v>2</v>
      </c>
      <c r="T8730">
        <v>0.2</v>
      </c>
      <c r="U8730">
        <v>8.1940000000000008</v>
      </c>
    </row>
    <row r="8731" spans="1:21" x14ac:dyDescent="0.25">
      <c r="A8731">
        <v>8730</v>
      </c>
      <c r="B8731" t="s">
        <v>10213</v>
      </c>
      <c r="C8731" s="1">
        <v>42365</v>
      </c>
      <c r="D8731" s="1">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v>
      </c>
      <c r="S8731">
        <v>3</v>
      </c>
      <c r="T8731">
        <v>0.2</v>
      </c>
      <c r="U8731">
        <v>2.2511999999999999</v>
      </c>
    </row>
    <row r="8732" spans="1:21" x14ac:dyDescent="0.25">
      <c r="A8732">
        <v>8731</v>
      </c>
      <c r="B8732" t="s">
        <v>10213</v>
      </c>
      <c r="C8732" s="1">
        <v>42365</v>
      </c>
      <c r="D8732" s="1">
        <v>42369</v>
      </c>
      <c r="E8732" t="s">
        <v>49</v>
      </c>
      <c r="F8732" t="s">
        <v>1159</v>
      </c>
      <c r="G8732" t="s">
        <v>1160</v>
      </c>
      <c r="H8732" t="s">
        <v>40</v>
      </c>
      <c r="I8732" t="s">
        <v>26</v>
      </c>
      <c r="J8732" t="s">
        <v>1187</v>
      </c>
      <c r="K8732" t="s">
        <v>334</v>
      </c>
      <c r="L8732">
        <v>37130</v>
      </c>
      <c r="M8732" t="s">
        <v>29</v>
      </c>
      <c r="N8732" t="s">
        <v>5903</v>
      </c>
      <c r="O8732" t="s">
        <v>70</v>
      </c>
      <c r="P8732" t="s">
        <v>160</v>
      </c>
      <c r="Q8732" t="s">
        <v>5904</v>
      </c>
      <c r="R8732">
        <v>72.744</v>
      </c>
      <c r="S8732">
        <v>7</v>
      </c>
      <c r="T8732">
        <v>0.2</v>
      </c>
      <c r="U8732">
        <v>-12.7302</v>
      </c>
    </row>
    <row r="8733" spans="1:21" x14ac:dyDescent="0.25">
      <c r="A8733">
        <v>8732</v>
      </c>
      <c r="B8733" t="s">
        <v>10214</v>
      </c>
      <c r="C8733" s="1">
        <v>42216</v>
      </c>
      <c r="D8733" s="1">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15.776999999999999</v>
      </c>
    </row>
    <row r="8734" spans="1:21" x14ac:dyDescent="0.25">
      <c r="A8734">
        <v>8733</v>
      </c>
      <c r="B8734" t="s">
        <v>10215</v>
      </c>
      <c r="C8734" s="1">
        <v>42913</v>
      </c>
      <c r="D8734" s="1">
        <v>42915</v>
      </c>
      <c r="E8734" t="s">
        <v>22</v>
      </c>
      <c r="F8734" t="s">
        <v>3892</v>
      </c>
      <c r="G8734" t="s">
        <v>3893</v>
      </c>
      <c r="H8734" t="s">
        <v>40</v>
      </c>
      <c r="I8734" t="s">
        <v>26</v>
      </c>
      <c r="J8734" t="s">
        <v>94</v>
      </c>
      <c r="K8734" t="s">
        <v>95</v>
      </c>
      <c r="L8734">
        <v>98105</v>
      </c>
      <c r="M8734" t="s">
        <v>43</v>
      </c>
      <c r="N8734" t="s">
        <v>6182</v>
      </c>
      <c r="O8734" t="s">
        <v>45</v>
      </c>
      <c r="P8734" t="s">
        <v>89</v>
      </c>
      <c r="Q8734" t="s">
        <v>6183</v>
      </c>
      <c r="R8734">
        <v>19.440000000000001</v>
      </c>
      <c r="S8734">
        <v>3</v>
      </c>
      <c r="T8734">
        <v>0</v>
      </c>
      <c r="U8734">
        <v>9.3312000000000008</v>
      </c>
    </row>
    <row r="8735" spans="1:21" x14ac:dyDescent="0.25">
      <c r="A8735">
        <v>8734</v>
      </c>
      <c r="B8735" t="s">
        <v>10215</v>
      </c>
      <c r="C8735" s="1">
        <v>42913</v>
      </c>
      <c r="D8735" s="1">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v>
      </c>
      <c r="S8735">
        <v>3</v>
      </c>
      <c r="T8735">
        <v>0</v>
      </c>
      <c r="U8735">
        <v>40.415999999999997</v>
      </c>
    </row>
    <row r="8736" spans="1:21" x14ac:dyDescent="0.25">
      <c r="A8736">
        <v>8735</v>
      </c>
      <c r="B8736" t="s">
        <v>10215</v>
      </c>
      <c r="C8736" s="1">
        <v>42913</v>
      </c>
      <c r="D8736" s="1">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244.6155</v>
      </c>
    </row>
    <row r="8737" spans="1:21" x14ac:dyDescent="0.25">
      <c r="A8737">
        <v>8736</v>
      </c>
      <c r="B8737" t="s">
        <v>10216</v>
      </c>
      <c r="C8737" s="1">
        <v>41677</v>
      </c>
      <c r="D8737" s="1">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1" x14ac:dyDescent="0.25">
      <c r="A8738">
        <v>8737</v>
      </c>
      <c r="B8738" t="s">
        <v>10217</v>
      </c>
      <c r="C8738" s="1">
        <v>42617</v>
      </c>
      <c r="D8738" s="1">
        <v>42622</v>
      </c>
      <c r="E8738" t="s">
        <v>49</v>
      </c>
      <c r="F8738" t="s">
        <v>4520</v>
      </c>
      <c r="G8738" t="s">
        <v>4521</v>
      </c>
      <c r="H8738" t="s">
        <v>40</v>
      </c>
      <c r="I8738" t="s">
        <v>26</v>
      </c>
      <c r="J8738" t="s">
        <v>8169</v>
      </c>
      <c r="K8738" t="s">
        <v>228</v>
      </c>
      <c r="L8738">
        <v>55125</v>
      </c>
      <c r="M8738" t="s">
        <v>104</v>
      </c>
      <c r="N8738" t="s">
        <v>2015</v>
      </c>
      <c r="O8738" t="s">
        <v>45</v>
      </c>
      <c r="P8738" t="s">
        <v>58</v>
      </c>
      <c r="Q8738" t="s">
        <v>2016</v>
      </c>
      <c r="R8738">
        <v>535.41</v>
      </c>
      <c r="S8738">
        <v>3</v>
      </c>
      <c r="T8738">
        <v>0</v>
      </c>
      <c r="U8738">
        <v>160.62299999999999</v>
      </c>
    </row>
    <row r="8739" spans="1:21" x14ac:dyDescent="0.25">
      <c r="A8739">
        <v>8738</v>
      </c>
      <c r="B8739" t="s">
        <v>10218</v>
      </c>
      <c r="C8739" s="1">
        <v>42831</v>
      </c>
      <c r="D8739" s="1">
        <v>42835</v>
      </c>
      <c r="E8739" t="s">
        <v>49</v>
      </c>
      <c r="F8739" t="s">
        <v>7129</v>
      </c>
      <c r="G8739" t="s">
        <v>7130</v>
      </c>
      <c r="H8739" t="s">
        <v>40</v>
      </c>
      <c r="I8739" t="s">
        <v>26</v>
      </c>
      <c r="J8739" t="s">
        <v>6251</v>
      </c>
      <c r="K8739" t="s">
        <v>334</v>
      </c>
      <c r="L8739">
        <v>37421</v>
      </c>
      <c r="M8739" t="s">
        <v>29</v>
      </c>
      <c r="N8739" t="s">
        <v>3170</v>
      </c>
      <c r="O8739" t="s">
        <v>45</v>
      </c>
      <c r="P8739" t="s">
        <v>74</v>
      </c>
      <c r="Q8739" t="s">
        <v>3171</v>
      </c>
      <c r="R8739">
        <v>8.1</v>
      </c>
      <c r="S8739">
        <v>5</v>
      </c>
      <c r="T8739">
        <v>0.7</v>
      </c>
      <c r="U8739">
        <v>-5.94</v>
      </c>
    </row>
    <row r="8740" spans="1:21" x14ac:dyDescent="0.25">
      <c r="A8740">
        <v>8739</v>
      </c>
      <c r="B8740" t="s">
        <v>10219</v>
      </c>
      <c r="C8740" s="1">
        <v>43077</v>
      </c>
      <c r="D8740" s="1">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3.6432000000000002</v>
      </c>
    </row>
    <row r="8741" spans="1:21" x14ac:dyDescent="0.25">
      <c r="A8741">
        <v>8740</v>
      </c>
      <c r="B8741" t="s">
        <v>10219</v>
      </c>
      <c r="C8741" s="1">
        <v>43077</v>
      </c>
      <c r="D8741" s="1">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83.988</v>
      </c>
      <c r="S8741">
        <v>2</v>
      </c>
      <c r="T8741">
        <v>0.4</v>
      </c>
      <c r="U8741">
        <v>-20.997</v>
      </c>
    </row>
    <row r="8742" spans="1:21" x14ac:dyDescent="0.25">
      <c r="A8742">
        <v>8741</v>
      </c>
      <c r="B8742" t="s">
        <v>10220</v>
      </c>
      <c r="C8742" s="1">
        <v>42575</v>
      </c>
      <c r="D8742" s="1">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21.228000000000002</v>
      </c>
    </row>
    <row r="8743" spans="1:21" x14ac:dyDescent="0.25">
      <c r="A8743">
        <v>8742</v>
      </c>
      <c r="B8743" t="s">
        <v>10221</v>
      </c>
      <c r="C8743" s="1">
        <v>42317</v>
      </c>
      <c r="D8743" s="1">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x14ac:dyDescent="0.25">
      <c r="A8744">
        <v>8743</v>
      </c>
      <c r="B8744" t="s">
        <v>10222</v>
      </c>
      <c r="C8744" s="1">
        <v>42279</v>
      </c>
      <c r="D8744" s="1">
        <v>42281</v>
      </c>
      <c r="E8744" t="s">
        <v>187</v>
      </c>
      <c r="F8744" t="s">
        <v>2006</v>
      </c>
      <c r="G8744" t="s">
        <v>2007</v>
      </c>
      <c r="H8744" t="s">
        <v>25</v>
      </c>
      <c r="I8744" t="s">
        <v>26</v>
      </c>
      <c r="J8744" t="s">
        <v>9424</v>
      </c>
      <c r="K8744" t="s">
        <v>419</v>
      </c>
      <c r="L8744">
        <v>97123</v>
      </c>
      <c r="M8744" t="s">
        <v>43</v>
      </c>
      <c r="N8744" t="s">
        <v>425</v>
      </c>
      <c r="O8744" t="s">
        <v>31</v>
      </c>
      <c r="P8744" t="s">
        <v>64</v>
      </c>
      <c r="Q8744" t="s">
        <v>426</v>
      </c>
      <c r="R8744">
        <v>11.032</v>
      </c>
      <c r="S8744">
        <v>1</v>
      </c>
      <c r="T8744">
        <v>0.2</v>
      </c>
      <c r="U8744">
        <v>3.0337999999999998</v>
      </c>
    </row>
    <row r="8745" spans="1:21" x14ac:dyDescent="0.25">
      <c r="A8745">
        <v>8744</v>
      </c>
      <c r="B8745" t="s">
        <v>10222</v>
      </c>
      <c r="C8745" s="1">
        <v>42279</v>
      </c>
      <c r="D8745" s="1">
        <v>42281</v>
      </c>
      <c r="E8745" t="s">
        <v>187</v>
      </c>
      <c r="F8745" t="s">
        <v>2006</v>
      </c>
      <c r="G8745" t="s">
        <v>2007</v>
      </c>
      <c r="H8745" t="s">
        <v>25</v>
      </c>
      <c r="I8745" t="s">
        <v>26</v>
      </c>
      <c r="J8745" t="s">
        <v>9424</v>
      </c>
      <c r="K8745" t="s">
        <v>419</v>
      </c>
      <c r="L8745">
        <v>97123</v>
      </c>
      <c r="M8745" t="s">
        <v>43</v>
      </c>
      <c r="N8745" t="s">
        <v>754</v>
      </c>
      <c r="O8745" t="s">
        <v>70</v>
      </c>
      <c r="P8745" t="s">
        <v>160</v>
      </c>
      <c r="Q8745" t="s">
        <v>755</v>
      </c>
      <c r="R8745">
        <v>53.04</v>
      </c>
      <c r="S8745">
        <v>3</v>
      </c>
      <c r="T8745">
        <v>0.2</v>
      </c>
      <c r="U8745">
        <v>-4.641</v>
      </c>
    </row>
    <row r="8746" spans="1:21" x14ac:dyDescent="0.25">
      <c r="A8746">
        <v>8745</v>
      </c>
      <c r="B8746" t="s">
        <v>10223</v>
      </c>
      <c r="C8746" s="1">
        <v>42330</v>
      </c>
      <c r="D8746" s="1">
        <v>42333</v>
      </c>
      <c r="E8746" t="s">
        <v>22</v>
      </c>
      <c r="F8746" t="s">
        <v>10099</v>
      </c>
      <c r="G8746" t="s">
        <v>10100</v>
      </c>
      <c r="H8746" t="s">
        <v>101</v>
      </c>
      <c r="I8746" t="s">
        <v>26</v>
      </c>
      <c r="J8746" t="s">
        <v>8801</v>
      </c>
      <c r="K8746" t="s">
        <v>1247</v>
      </c>
      <c r="L8746">
        <v>2138</v>
      </c>
      <c r="M8746" t="s">
        <v>147</v>
      </c>
      <c r="N8746" t="s">
        <v>127</v>
      </c>
      <c r="O8746" t="s">
        <v>45</v>
      </c>
      <c r="P8746" t="s">
        <v>67</v>
      </c>
      <c r="Q8746" t="s">
        <v>128</v>
      </c>
      <c r="R8746">
        <v>17.12</v>
      </c>
      <c r="S8746">
        <v>4</v>
      </c>
      <c r="T8746">
        <v>0</v>
      </c>
      <c r="U8746">
        <v>4.9648000000000003</v>
      </c>
    </row>
    <row r="8747" spans="1:21" x14ac:dyDescent="0.25">
      <c r="A8747">
        <v>8746</v>
      </c>
      <c r="B8747" t="s">
        <v>10223</v>
      </c>
      <c r="C8747" s="1">
        <v>42330</v>
      </c>
      <c r="D8747" s="1">
        <v>42333</v>
      </c>
      <c r="E8747" t="s">
        <v>22</v>
      </c>
      <c r="F8747" t="s">
        <v>10099</v>
      </c>
      <c r="G8747" t="s">
        <v>10100</v>
      </c>
      <c r="H8747" t="s">
        <v>101</v>
      </c>
      <c r="I8747" t="s">
        <v>26</v>
      </c>
      <c r="J8747" t="s">
        <v>8801</v>
      </c>
      <c r="K8747" t="s">
        <v>1247</v>
      </c>
      <c r="L8747">
        <v>2138</v>
      </c>
      <c r="M8747" t="s">
        <v>147</v>
      </c>
      <c r="N8747" t="s">
        <v>8887</v>
      </c>
      <c r="O8747" t="s">
        <v>45</v>
      </c>
      <c r="P8747" t="s">
        <v>89</v>
      </c>
      <c r="Q8747" t="s">
        <v>8888</v>
      </c>
      <c r="R8747">
        <v>59.94</v>
      </c>
      <c r="S8747">
        <v>3</v>
      </c>
      <c r="T8747">
        <v>0</v>
      </c>
      <c r="U8747">
        <v>28.171800000000001</v>
      </c>
    </row>
    <row r="8748" spans="1:21" x14ac:dyDescent="0.25">
      <c r="A8748">
        <v>8747</v>
      </c>
      <c r="B8748" t="s">
        <v>10224</v>
      </c>
      <c r="C8748" s="1">
        <v>42768</v>
      </c>
      <c r="D8748" s="1">
        <v>42773</v>
      </c>
      <c r="E8748" t="s">
        <v>49</v>
      </c>
      <c r="F8748" t="s">
        <v>5731</v>
      </c>
      <c r="G8748" t="s">
        <v>5732</v>
      </c>
      <c r="H8748" t="s">
        <v>40</v>
      </c>
      <c r="I8748" t="s">
        <v>26</v>
      </c>
      <c r="J8748" t="s">
        <v>949</v>
      </c>
      <c r="K8748" t="s">
        <v>42</v>
      </c>
      <c r="L8748">
        <v>92105</v>
      </c>
      <c r="M8748" t="s">
        <v>43</v>
      </c>
      <c r="N8748" t="s">
        <v>3116</v>
      </c>
      <c r="O8748" t="s">
        <v>31</v>
      </c>
      <c r="P8748" t="s">
        <v>64</v>
      </c>
      <c r="Q8748" t="s">
        <v>3117</v>
      </c>
      <c r="R8748">
        <v>210.58</v>
      </c>
      <c r="S8748">
        <v>2</v>
      </c>
      <c r="T8748">
        <v>0</v>
      </c>
      <c r="U8748">
        <v>12.6348</v>
      </c>
    </row>
    <row r="8749" spans="1:21" x14ac:dyDescent="0.25">
      <c r="A8749">
        <v>8748</v>
      </c>
      <c r="B8749" t="s">
        <v>10224</v>
      </c>
      <c r="C8749" s="1">
        <v>42768</v>
      </c>
      <c r="D8749" s="1">
        <v>42773</v>
      </c>
      <c r="E8749" t="s">
        <v>49</v>
      </c>
      <c r="F8749" t="s">
        <v>5731</v>
      </c>
      <c r="G8749" t="s">
        <v>5732</v>
      </c>
      <c r="H8749" t="s">
        <v>40</v>
      </c>
      <c r="I8749" t="s">
        <v>26</v>
      </c>
      <c r="J8749" t="s">
        <v>949</v>
      </c>
      <c r="K8749" t="s">
        <v>42</v>
      </c>
      <c r="L8749">
        <v>92105</v>
      </c>
      <c r="M8749" t="s">
        <v>43</v>
      </c>
      <c r="N8749" t="s">
        <v>2391</v>
      </c>
      <c r="O8749" t="s">
        <v>45</v>
      </c>
      <c r="P8749" t="s">
        <v>74</v>
      </c>
      <c r="Q8749" t="s">
        <v>2392</v>
      </c>
      <c r="R8749">
        <v>30.96</v>
      </c>
      <c r="S8749">
        <v>2</v>
      </c>
      <c r="T8749">
        <v>0.2</v>
      </c>
      <c r="U8749">
        <v>10.061999999999999</v>
      </c>
    </row>
    <row r="8750" spans="1:21" x14ac:dyDescent="0.25">
      <c r="A8750">
        <v>8749</v>
      </c>
      <c r="B8750" t="s">
        <v>10224</v>
      </c>
      <c r="C8750" s="1">
        <v>42768</v>
      </c>
      <c r="D8750" s="1">
        <v>42773</v>
      </c>
      <c r="E8750" t="s">
        <v>49</v>
      </c>
      <c r="F8750" t="s">
        <v>5731</v>
      </c>
      <c r="G8750" t="s">
        <v>5732</v>
      </c>
      <c r="H8750" t="s">
        <v>40</v>
      </c>
      <c r="I8750" t="s">
        <v>26</v>
      </c>
      <c r="J8750" t="s">
        <v>949</v>
      </c>
      <c r="K8750" t="s">
        <v>42</v>
      </c>
      <c r="L8750">
        <v>92105</v>
      </c>
      <c r="M8750" t="s">
        <v>43</v>
      </c>
      <c r="N8750" t="s">
        <v>8337</v>
      </c>
      <c r="O8750" t="s">
        <v>70</v>
      </c>
      <c r="P8750" t="s">
        <v>683</v>
      </c>
      <c r="Q8750" t="s">
        <v>8338</v>
      </c>
      <c r="R8750">
        <v>239.98400000000001</v>
      </c>
      <c r="S8750">
        <v>2</v>
      </c>
      <c r="T8750">
        <v>0.2</v>
      </c>
      <c r="U8750">
        <v>38.997399999999999</v>
      </c>
    </row>
    <row r="8751" spans="1:21" x14ac:dyDescent="0.25">
      <c r="A8751">
        <v>8750</v>
      </c>
      <c r="B8751" t="s">
        <v>10225</v>
      </c>
      <c r="C8751" s="1">
        <v>42171</v>
      </c>
      <c r="D8751" s="1">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x14ac:dyDescent="0.25">
      <c r="A8752">
        <v>8751</v>
      </c>
      <c r="B8752" t="s">
        <v>10225</v>
      </c>
      <c r="C8752" s="1">
        <v>42171</v>
      </c>
      <c r="D8752" s="1">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33.494999999999997</v>
      </c>
    </row>
    <row r="8753" spans="1:21" x14ac:dyDescent="0.25">
      <c r="A8753">
        <v>8752</v>
      </c>
      <c r="B8753" t="s">
        <v>10226</v>
      </c>
      <c r="C8753" s="1">
        <v>42495</v>
      </c>
      <c r="D8753" s="1">
        <v>42499</v>
      </c>
      <c r="E8753" t="s">
        <v>49</v>
      </c>
      <c r="F8753" t="s">
        <v>439</v>
      </c>
      <c r="G8753" t="s">
        <v>440</v>
      </c>
      <c r="H8753" t="s">
        <v>101</v>
      </c>
      <c r="I8753" t="s">
        <v>26</v>
      </c>
      <c r="J8753" t="s">
        <v>5654</v>
      </c>
      <c r="K8753" t="s">
        <v>53</v>
      </c>
      <c r="L8753">
        <v>32303</v>
      </c>
      <c r="M8753" t="s">
        <v>29</v>
      </c>
      <c r="N8753" t="s">
        <v>10227</v>
      </c>
      <c r="O8753" t="s">
        <v>45</v>
      </c>
      <c r="P8753" t="s">
        <v>89</v>
      </c>
      <c r="Q8753" t="s">
        <v>10228</v>
      </c>
      <c r="R8753">
        <v>93.248000000000005</v>
      </c>
      <c r="S8753">
        <v>4</v>
      </c>
      <c r="T8753">
        <v>0.2</v>
      </c>
      <c r="U8753">
        <v>31.4712</v>
      </c>
    </row>
    <row r="8754" spans="1:21" x14ac:dyDescent="0.25">
      <c r="A8754">
        <v>8753</v>
      </c>
      <c r="B8754" t="s">
        <v>10226</v>
      </c>
      <c r="C8754" s="1">
        <v>42495</v>
      </c>
      <c r="D8754" s="1">
        <v>42499</v>
      </c>
      <c r="E8754" t="s">
        <v>49</v>
      </c>
      <c r="F8754" t="s">
        <v>439</v>
      </c>
      <c r="G8754" t="s">
        <v>440</v>
      </c>
      <c r="H8754" t="s">
        <v>101</v>
      </c>
      <c r="I8754" t="s">
        <v>26</v>
      </c>
      <c r="J8754" t="s">
        <v>5654</v>
      </c>
      <c r="K8754" t="s">
        <v>53</v>
      </c>
      <c r="L8754">
        <v>32303</v>
      </c>
      <c r="M8754" t="s">
        <v>29</v>
      </c>
      <c r="N8754" t="s">
        <v>4789</v>
      </c>
      <c r="O8754" t="s">
        <v>70</v>
      </c>
      <c r="P8754" t="s">
        <v>71</v>
      </c>
      <c r="Q8754" t="s">
        <v>4790</v>
      </c>
      <c r="R8754">
        <v>177.48</v>
      </c>
      <c r="S8754">
        <v>3</v>
      </c>
      <c r="T8754">
        <v>0.2</v>
      </c>
      <c r="U8754">
        <v>19.9665</v>
      </c>
    </row>
    <row r="8755" spans="1:21" x14ac:dyDescent="0.25">
      <c r="A8755">
        <v>8754</v>
      </c>
      <c r="B8755" t="s">
        <v>10229</v>
      </c>
      <c r="C8755" s="1">
        <v>42987</v>
      </c>
      <c r="D8755" s="1">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5.9778000000000002</v>
      </c>
    </row>
    <row r="8756" spans="1:21" x14ac:dyDescent="0.25">
      <c r="A8756">
        <v>8755</v>
      </c>
      <c r="B8756" t="s">
        <v>10229</v>
      </c>
      <c r="C8756" s="1">
        <v>42987</v>
      </c>
      <c r="D8756" s="1">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4.8600000000000003</v>
      </c>
      <c r="S8756">
        <v>3</v>
      </c>
      <c r="T8756">
        <v>0.7</v>
      </c>
      <c r="U8756">
        <v>-3.5640000000000001</v>
      </c>
    </row>
    <row r="8757" spans="1:21" x14ac:dyDescent="0.25">
      <c r="A8757">
        <v>8756</v>
      </c>
      <c r="B8757" t="s">
        <v>10229</v>
      </c>
      <c r="C8757" s="1">
        <v>42987</v>
      </c>
      <c r="D8757" s="1">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v>
      </c>
      <c r="S8757">
        <v>2</v>
      </c>
      <c r="T8757">
        <v>0.7</v>
      </c>
      <c r="U8757">
        <v>-5.2149999999999999</v>
      </c>
    </row>
    <row r="8758" spans="1:21" x14ac:dyDescent="0.25">
      <c r="A8758">
        <v>8757</v>
      </c>
      <c r="B8758" t="s">
        <v>10230</v>
      </c>
      <c r="C8758" s="1">
        <v>42573</v>
      </c>
      <c r="D8758" s="1">
        <v>42577</v>
      </c>
      <c r="E8758" t="s">
        <v>49</v>
      </c>
      <c r="F8758" t="s">
        <v>6872</v>
      </c>
      <c r="G8758" t="s">
        <v>6873</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1" x14ac:dyDescent="0.25">
      <c r="A8759">
        <v>8758</v>
      </c>
      <c r="B8759" t="s">
        <v>10230</v>
      </c>
      <c r="C8759" s="1">
        <v>42573</v>
      </c>
      <c r="D8759" s="1">
        <v>42577</v>
      </c>
      <c r="E8759" t="s">
        <v>49</v>
      </c>
      <c r="F8759" t="s">
        <v>6872</v>
      </c>
      <c r="G8759" t="s">
        <v>6873</v>
      </c>
      <c r="H8759" t="s">
        <v>40</v>
      </c>
      <c r="I8759" t="s">
        <v>26</v>
      </c>
      <c r="J8759" t="s">
        <v>381</v>
      </c>
      <c r="K8759" t="s">
        <v>2741</v>
      </c>
      <c r="L8759">
        <v>21044</v>
      </c>
      <c r="M8759" t="s">
        <v>147</v>
      </c>
      <c r="N8759" t="s">
        <v>1059</v>
      </c>
      <c r="O8759" t="s">
        <v>45</v>
      </c>
      <c r="P8759" t="s">
        <v>89</v>
      </c>
      <c r="Q8759" t="s">
        <v>1060</v>
      </c>
      <c r="R8759">
        <v>51.84</v>
      </c>
      <c r="S8759">
        <v>8</v>
      </c>
      <c r="T8759">
        <v>0</v>
      </c>
      <c r="U8759">
        <v>24.883199999999999</v>
      </c>
    </row>
    <row r="8760" spans="1:21" x14ac:dyDescent="0.25">
      <c r="A8760">
        <v>8759</v>
      </c>
      <c r="B8760" t="s">
        <v>10230</v>
      </c>
      <c r="C8760" s="1">
        <v>42573</v>
      </c>
      <c r="D8760" s="1">
        <v>42577</v>
      </c>
      <c r="E8760" t="s">
        <v>49</v>
      </c>
      <c r="F8760" t="s">
        <v>6872</v>
      </c>
      <c r="G8760" t="s">
        <v>6873</v>
      </c>
      <c r="H8760" t="s">
        <v>40</v>
      </c>
      <c r="I8760" t="s">
        <v>26</v>
      </c>
      <c r="J8760" t="s">
        <v>381</v>
      </c>
      <c r="K8760" t="s">
        <v>2741</v>
      </c>
      <c r="L8760">
        <v>21044</v>
      </c>
      <c r="M8760" t="s">
        <v>147</v>
      </c>
      <c r="N8760" t="s">
        <v>2527</v>
      </c>
      <c r="O8760" t="s">
        <v>31</v>
      </c>
      <c r="P8760" t="s">
        <v>64</v>
      </c>
      <c r="Q8760" t="s">
        <v>2528</v>
      </c>
      <c r="R8760">
        <v>27.42</v>
      </c>
      <c r="S8760">
        <v>3</v>
      </c>
      <c r="T8760">
        <v>0</v>
      </c>
      <c r="U8760">
        <v>9.3228000000000009</v>
      </c>
    </row>
    <row r="8761" spans="1:21" x14ac:dyDescent="0.25">
      <c r="A8761">
        <v>8760</v>
      </c>
      <c r="B8761" t="s">
        <v>10230</v>
      </c>
      <c r="C8761" s="1">
        <v>42573</v>
      </c>
      <c r="D8761" s="1">
        <v>42577</v>
      </c>
      <c r="E8761" t="s">
        <v>49</v>
      </c>
      <c r="F8761" t="s">
        <v>6872</v>
      </c>
      <c r="G8761" t="s">
        <v>6873</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1" x14ac:dyDescent="0.25">
      <c r="A8762">
        <v>8761</v>
      </c>
      <c r="B8762" t="s">
        <v>10231</v>
      </c>
      <c r="C8762" s="1">
        <v>42400</v>
      </c>
      <c r="D8762" s="1">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x14ac:dyDescent="0.25">
      <c r="A8763">
        <v>8762</v>
      </c>
      <c r="B8763" t="s">
        <v>10231</v>
      </c>
      <c r="C8763" s="1">
        <v>42400</v>
      </c>
      <c r="D8763" s="1">
        <v>42406</v>
      </c>
      <c r="E8763" t="s">
        <v>49</v>
      </c>
      <c r="F8763" t="s">
        <v>3444</v>
      </c>
      <c r="G8763" t="s">
        <v>3445</v>
      </c>
      <c r="H8763" t="s">
        <v>101</v>
      </c>
      <c r="I8763" t="s">
        <v>26</v>
      </c>
      <c r="J8763" t="s">
        <v>1740</v>
      </c>
      <c r="K8763" t="s">
        <v>1274</v>
      </c>
      <c r="L8763">
        <v>30318</v>
      </c>
      <c r="M8763" t="s">
        <v>29</v>
      </c>
      <c r="N8763" t="s">
        <v>5588</v>
      </c>
      <c r="O8763" t="s">
        <v>45</v>
      </c>
      <c r="P8763" t="s">
        <v>172</v>
      </c>
      <c r="Q8763" t="s">
        <v>5589</v>
      </c>
      <c r="R8763">
        <v>125.36</v>
      </c>
      <c r="S8763">
        <v>8</v>
      </c>
      <c r="T8763">
        <v>0</v>
      </c>
      <c r="U8763">
        <v>58.919199999999996</v>
      </c>
    </row>
    <row r="8764" spans="1:21" x14ac:dyDescent="0.25">
      <c r="A8764">
        <v>8763</v>
      </c>
      <c r="B8764" t="s">
        <v>10232</v>
      </c>
      <c r="C8764" s="1">
        <v>42733</v>
      </c>
      <c r="D8764" s="1">
        <v>42737</v>
      </c>
      <c r="E8764" t="s">
        <v>49</v>
      </c>
      <c r="F8764" t="s">
        <v>3168</v>
      </c>
      <c r="G8764" t="s">
        <v>3169</v>
      </c>
      <c r="H8764" t="s">
        <v>25</v>
      </c>
      <c r="I8764" t="s">
        <v>26</v>
      </c>
      <c r="J8764" t="s">
        <v>5402</v>
      </c>
      <c r="K8764" t="s">
        <v>42</v>
      </c>
      <c r="L8764">
        <v>95823</v>
      </c>
      <c r="M8764" t="s">
        <v>43</v>
      </c>
      <c r="N8764" t="s">
        <v>3022</v>
      </c>
      <c r="O8764" t="s">
        <v>45</v>
      </c>
      <c r="P8764" t="s">
        <v>58</v>
      </c>
      <c r="Q8764" t="s">
        <v>3023</v>
      </c>
      <c r="R8764">
        <v>14.03</v>
      </c>
      <c r="S8764">
        <v>1</v>
      </c>
      <c r="T8764">
        <v>0</v>
      </c>
      <c r="U8764">
        <v>4.0686999999999998</v>
      </c>
    </row>
    <row r="8765" spans="1:21" x14ac:dyDescent="0.25">
      <c r="A8765">
        <v>8764</v>
      </c>
      <c r="B8765" t="s">
        <v>10232</v>
      </c>
      <c r="C8765" s="1">
        <v>42733</v>
      </c>
      <c r="D8765" s="1">
        <v>42737</v>
      </c>
      <c r="E8765" t="s">
        <v>49</v>
      </c>
      <c r="F8765" t="s">
        <v>3168</v>
      </c>
      <c r="G8765" t="s">
        <v>3169</v>
      </c>
      <c r="H8765" t="s">
        <v>25</v>
      </c>
      <c r="I8765" t="s">
        <v>26</v>
      </c>
      <c r="J8765" t="s">
        <v>5402</v>
      </c>
      <c r="K8765" t="s">
        <v>42</v>
      </c>
      <c r="L8765">
        <v>95823</v>
      </c>
      <c r="M8765" t="s">
        <v>43</v>
      </c>
      <c r="N8765" t="s">
        <v>5557</v>
      </c>
      <c r="O8765" t="s">
        <v>45</v>
      </c>
      <c r="P8765" t="s">
        <v>578</v>
      </c>
      <c r="Q8765" t="s">
        <v>5558</v>
      </c>
      <c r="R8765">
        <v>27.96</v>
      </c>
      <c r="S8765">
        <v>2</v>
      </c>
      <c r="T8765">
        <v>0</v>
      </c>
      <c r="U8765">
        <v>7.2695999999999996</v>
      </c>
    </row>
    <row r="8766" spans="1:21" x14ac:dyDescent="0.25">
      <c r="A8766">
        <v>8765</v>
      </c>
      <c r="B8766" t="s">
        <v>10233</v>
      </c>
      <c r="C8766" s="1">
        <v>42329</v>
      </c>
      <c r="D8766" s="1">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0.73480000000000001</v>
      </c>
    </row>
    <row r="8767" spans="1:21" x14ac:dyDescent="0.25">
      <c r="A8767">
        <v>8766</v>
      </c>
      <c r="B8767" t="s">
        <v>10233</v>
      </c>
      <c r="C8767" s="1">
        <v>42329</v>
      </c>
      <c r="D8767" s="1">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1.696</v>
      </c>
      <c r="S8767">
        <v>2</v>
      </c>
      <c r="T8767">
        <v>0.8</v>
      </c>
      <c r="U8767">
        <v>-2.544</v>
      </c>
    </row>
    <row r="8768" spans="1:21" x14ac:dyDescent="0.25">
      <c r="A8768">
        <v>8767</v>
      </c>
      <c r="B8768" t="s">
        <v>10233</v>
      </c>
      <c r="C8768" s="1">
        <v>42329</v>
      </c>
      <c r="D8768" s="1">
        <v>42335</v>
      </c>
      <c r="E8768" t="s">
        <v>49</v>
      </c>
      <c r="F8768" t="s">
        <v>1536</v>
      </c>
      <c r="G8768" t="s">
        <v>1537</v>
      </c>
      <c r="H8768" t="s">
        <v>40</v>
      </c>
      <c r="I8768" t="s">
        <v>26</v>
      </c>
      <c r="J8768" t="s">
        <v>102</v>
      </c>
      <c r="K8768" t="s">
        <v>103</v>
      </c>
      <c r="L8768">
        <v>76106</v>
      </c>
      <c r="M8768" t="s">
        <v>104</v>
      </c>
      <c r="N8768" t="s">
        <v>9928</v>
      </c>
      <c r="O8768" t="s">
        <v>45</v>
      </c>
      <c r="P8768" t="s">
        <v>77</v>
      </c>
      <c r="Q8768" t="s">
        <v>9929</v>
      </c>
      <c r="R8768">
        <v>24.588000000000001</v>
      </c>
      <c r="S8768">
        <v>3</v>
      </c>
      <c r="T8768">
        <v>0.8</v>
      </c>
      <c r="U8768">
        <v>-67.617000000000004</v>
      </c>
    </row>
    <row r="8769" spans="1:21" x14ac:dyDescent="0.25">
      <c r="A8769">
        <v>8768</v>
      </c>
      <c r="B8769" t="s">
        <v>10233</v>
      </c>
      <c r="C8769" s="1">
        <v>42329</v>
      </c>
      <c r="D8769" s="1">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7.98</v>
      </c>
      <c r="S8769">
        <v>5</v>
      </c>
      <c r="T8769">
        <v>0.8</v>
      </c>
      <c r="U8769">
        <v>-13.167</v>
      </c>
    </row>
    <row r="8770" spans="1:21" x14ac:dyDescent="0.25">
      <c r="A8770">
        <v>8769</v>
      </c>
      <c r="B8770" t="s">
        <v>10234</v>
      </c>
      <c r="C8770" s="1">
        <v>42282</v>
      </c>
      <c r="D8770" s="1">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57.6</v>
      </c>
    </row>
    <row r="8771" spans="1:21" x14ac:dyDescent="0.25">
      <c r="A8771">
        <v>8770</v>
      </c>
      <c r="B8771" t="s">
        <v>10235</v>
      </c>
      <c r="C8771" s="1">
        <v>42625</v>
      </c>
      <c r="D8771" s="1">
        <v>42626</v>
      </c>
      <c r="E8771" t="s">
        <v>1292</v>
      </c>
      <c r="F8771" t="s">
        <v>1531</v>
      </c>
      <c r="G8771" t="s">
        <v>1532</v>
      </c>
      <c r="H8771" t="s">
        <v>101</v>
      </c>
      <c r="I8771" t="s">
        <v>26</v>
      </c>
      <c r="J8771" t="s">
        <v>1477</v>
      </c>
      <c r="K8771" t="s">
        <v>456</v>
      </c>
      <c r="L8771">
        <v>80027</v>
      </c>
      <c r="M8771" t="s">
        <v>43</v>
      </c>
      <c r="N8771" t="s">
        <v>8342</v>
      </c>
      <c r="O8771" t="s">
        <v>70</v>
      </c>
      <c r="P8771" t="s">
        <v>71</v>
      </c>
      <c r="Q8771" t="s">
        <v>8343</v>
      </c>
      <c r="R8771">
        <v>146.952</v>
      </c>
      <c r="S8771">
        <v>3</v>
      </c>
      <c r="T8771">
        <v>0.2</v>
      </c>
      <c r="U8771">
        <v>9.1844999999999999</v>
      </c>
    </row>
    <row r="8772" spans="1:21" x14ac:dyDescent="0.25">
      <c r="A8772">
        <v>8771</v>
      </c>
      <c r="B8772" t="s">
        <v>10235</v>
      </c>
      <c r="C8772" s="1">
        <v>42625</v>
      </c>
      <c r="D8772" s="1">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83.135999999999996</v>
      </c>
      <c r="S8772">
        <v>4</v>
      </c>
      <c r="T8772">
        <v>0.2</v>
      </c>
      <c r="U8772">
        <v>5.1959999999999997</v>
      </c>
    </row>
    <row r="8773" spans="1:21" x14ac:dyDescent="0.25">
      <c r="A8773">
        <v>8772</v>
      </c>
      <c r="B8773" t="s">
        <v>10236</v>
      </c>
      <c r="C8773" s="1">
        <v>42992</v>
      </c>
      <c r="D8773" s="1">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942.78399999999999</v>
      </c>
      <c r="S8773">
        <v>4</v>
      </c>
      <c r="T8773">
        <v>0.2</v>
      </c>
      <c r="U8773">
        <v>94.278400000000005</v>
      </c>
    </row>
    <row r="8774" spans="1:21" x14ac:dyDescent="0.25">
      <c r="A8774">
        <v>8773</v>
      </c>
      <c r="B8774" t="s">
        <v>10236</v>
      </c>
      <c r="C8774" s="1">
        <v>42992</v>
      </c>
      <c r="D8774" s="1">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23.234999999999999</v>
      </c>
    </row>
    <row r="8775" spans="1:21" x14ac:dyDescent="0.25">
      <c r="A8775">
        <v>8774</v>
      </c>
      <c r="B8775" t="s">
        <v>10237</v>
      </c>
      <c r="C8775" s="1">
        <v>42058</v>
      </c>
      <c r="D8775" s="1">
        <v>42063</v>
      </c>
      <c r="E8775" t="s">
        <v>49</v>
      </c>
      <c r="F8775" t="s">
        <v>9824</v>
      </c>
      <c r="G8775" t="s">
        <v>9825</v>
      </c>
      <c r="H8775" t="s">
        <v>101</v>
      </c>
      <c r="I8775" t="s">
        <v>26</v>
      </c>
      <c r="J8775" t="s">
        <v>265</v>
      </c>
      <c r="K8775" t="s">
        <v>266</v>
      </c>
      <c r="L8775">
        <v>10024</v>
      </c>
      <c r="M8775" t="s">
        <v>147</v>
      </c>
      <c r="N8775" t="s">
        <v>2207</v>
      </c>
      <c r="O8775" t="s">
        <v>45</v>
      </c>
      <c r="P8775" t="s">
        <v>77</v>
      </c>
      <c r="Q8775" t="s">
        <v>2208</v>
      </c>
      <c r="R8775">
        <v>26.88</v>
      </c>
      <c r="S8775">
        <v>6</v>
      </c>
      <c r="T8775">
        <v>0</v>
      </c>
      <c r="U8775">
        <v>6.72</v>
      </c>
    </row>
    <row r="8776" spans="1:21" x14ac:dyDescent="0.25">
      <c r="A8776">
        <v>8775</v>
      </c>
      <c r="B8776" t="s">
        <v>10237</v>
      </c>
      <c r="C8776" s="1">
        <v>42058</v>
      </c>
      <c r="D8776" s="1">
        <v>42063</v>
      </c>
      <c r="E8776" t="s">
        <v>49</v>
      </c>
      <c r="F8776" t="s">
        <v>9824</v>
      </c>
      <c r="G8776" t="s">
        <v>9825</v>
      </c>
      <c r="H8776" t="s">
        <v>101</v>
      </c>
      <c r="I8776" t="s">
        <v>26</v>
      </c>
      <c r="J8776" t="s">
        <v>265</v>
      </c>
      <c r="K8776" t="s">
        <v>266</v>
      </c>
      <c r="L8776">
        <v>10024</v>
      </c>
      <c r="M8776" t="s">
        <v>147</v>
      </c>
      <c r="N8776" t="s">
        <v>5224</v>
      </c>
      <c r="O8776" t="s">
        <v>45</v>
      </c>
      <c r="P8776" t="s">
        <v>74</v>
      </c>
      <c r="Q8776" t="s">
        <v>5225</v>
      </c>
      <c r="R8776">
        <v>10.896000000000001</v>
      </c>
      <c r="S8776">
        <v>2</v>
      </c>
      <c r="T8776">
        <v>0.2</v>
      </c>
      <c r="U8776">
        <v>3.8136000000000001</v>
      </c>
    </row>
    <row r="8777" spans="1:21" x14ac:dyDescent="0.25">
      <c r="A8777">
        <v>8776</v>
      </c>
      <c r="B8777" t="s">
        <v>10238</v>
      </c>
      <c r="C8777" s="1">
        <v>42709</v>
      </c>
      <c r="D8777" s="1">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x14ac:dyDescent="0.25">
      <c r="A8778">
        <v>8777</v>
      </c>
      <c r="B8778" t="s">
        <v>10239</v>
      </c>
      <c r="C8778" s="1">
        <v>42553</v>
      </c>
      <c r="D8778" s="1">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1" x14ac:dyDescent="0.25">
      <c r="A8779">
        <v>8778</v>
      </c>
      <c r="B8779" t="s">
        <v>10239</v>
      </c>
      <c r="C8779" s="1">
        <v>42553</v>
      </c>
      <c r="D8779" s="1">
        <v>42554</v>
      </c>
      <c r="E8779" t="s">
        <v>187</v>
      </c>
      <c r="F8779" t="s">
        <v>896</v>
      </c>
      <c r="G8779" t="s">
        <v>897</v>
      </c>
      <c r="H8779" t="s">
        <v>40</v>
      </c>
      <c r="I8779" t="s">
        <v>26</v>
      </c>
      <c r="J8779" t="s">
        <v>1685</v>
      </c>
      <c r="K8779" t="s">
        <v>103</v>
      </c>
      <c r="L8779">
        <v>77340</v>
      </c>
      <c r="M8779" t="s">
        <v>104</v>
      </c>
      <c r="N8779" t="s">
        <v>6022</v>
      </c>
      <c r="O8779" t="s">
        <v>45</v>
      </c>
      <c r="P8779" t="s">
        <v>89</v>
      </c>
      <c r="Q8779" t="s">
        <v>6023</v>
      </c>
      <c r="R8779">
        <v>41.472000000000001</v>
      </c>
      <c r="S8779">
        <v>8</v>
      </c>
      <c r="T8779">
        <v>0.2</v>
      </c>
      <c r="U8779">
        <v>14.5152</v>
      </c>
    </row>
    <row r="8780" spans="1:21" x14ac:dyDescent="0.25">
      <c r="A8780">
        <v>8779</v>
      </c>
      <c r="B8780" t="s">
        <v>10240</v>
      </c>
      <c r="C8780" s="1">
        <v>43082</v>
      </c>
      <c r="D8780" s="1">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7.1993999999999998</v>
      </c>
    </row>
    <row r="8781" spans="1:21" x14ac:dyDescent="0.25">
      <c r="A8781">
        <v>8780</v>
      </c>
      <c r="B8781" t="s">
        <v>10241</v>
      </c>
      <c r="C8781" s="1">
        <v>42083</v>
      </c>
      <c r="D8781" s="1">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29.303999999999998</v>
      </c>
      <c r="S8781">
        <v>3</v>
      </c>
      <c r="T8781">
        <v>0.2</v>
      </c>
      <c r="U8781">
        <v>2.5640999999999998</v>
      </c>
    </row>
    <row r="8782" spans="1:21" x14ac:dyDescent="0.25">
      <c r="A8782">
        <v>8781</v>
      </c>
      <c r="B8782" t="s">
        <v>10242</v>
      </c>
      <c r="C8782" s="1">
        <v>42064</v>
      </c>
      <c r="D8782" s="1">
        <v>42067</v>
      </c>
      <c r="E8782" t="s">
        <v>187</v>
      </c>
      <c r="F8782" t="s">
        <v>9535</v>
      </c>
      <c r="G8782" t="s">
        <v>9536</v>
      </c>
      <c r="H8782" t="s">
        <v>40</v>
      </c>
      <c r="I8782" t="s">
        <v>26</v>
      </c>
      <c r="J8782" t="s">
        <v>183</v>
      </c>
      <c r="K8782" t="s">
        <v>103</v>
      </c>
      <c r="L8782">
        <v>77070</v>
      </c>
      <c r="M8782" t="s">
        <v>104</v>
      </c>
      <c r="N8782" t="s">
        <v>5103</v>
      </c>
      <c r="O8782" t="s">
        <v>45</v>
      </c>
      <c r="P8782" t="s">
        <v>67</v>
      </c>
      <c r="Q8782" t="s">
        <v>5104</v>
      </c>
      <c r="R8782">
        <v>55.328000000000003</v>
      </c>
      <c r="S8782">
        <v>2</v>
      </c>
      <c r="T8782">
        <v>0.2</v>
      </c>
      <c r="U8782">
        <v>6.2244000000000002</v>
      </c>
    </row>
    <row r="8783" spans="1:21" x14ac:dyDescent="0.25">
      <c r="A8783">
        <v>8782</v>
      </c>
      <c r="B8783" t="s">
        <v>10242</v>
      </c>
      <c r="C8783" s="1">
        <v>42064</v>
      </c>
      <c r="D8783" s="1">
        <v>42067</v>
      </c>
      <c r="E8783" t="s">
        <v>187</v>
      </c>
      <c r="F8783" t="s">
        <v>9535</v>
      </c>
      <c r="G8783" t="s">
        <v>9536</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-36.117600000000003</v>
      </c>
    </row>
    <row r="8784" spans="1:21" x14ac:dyDescent="0.25">
      <c r="A8784">
        <v>8783</v>
      </c>
      <c r="B8784" t="s">
        <v>10243</v>
      </c>
      <c r="C8784" s="1">
        <v>42628</v>
      </c>
      <c r="D8784" s="1">
        <v>42633</v>
      </c>
      <c r="E8784" t="s">
        <v>49</v>
      </c>
      <c r="F8784" t="s">
        <v>2113</v>
      </c>
      <c r="G8784" t="s">
        <v>2114</v>
      </c>
      <c r="H8784" t="s">
        <v>40</v>
      </c>
      <c r="I8784" t="s">
        <v>26</v>
      </c>
      <c r="J8784" t="s">
        <v>10244</v>
      </c>
      <c r="K8784" t="s">
        <v>6267</v>
      </c>
      <c r="L8784">
        <v>83301</v>
      </c>
      <c r="M8784" t="s">
        <v>43</v>
      </c>
      <c r="N8784" t="s">
        <v>4840</v>
      </c>
      <c r="O8784" t="s">
        <v>45</v>
      </c>
      <c r="P8784" t="s">
        <v>74</v>
      </c>
      <c r="Q8784" t="s">
        <v>4841</v>
      </c>
      <c r="R8784">
        <v>20.416</v>
      </c>
      <c r="S8784">
        <v>4</v>
      </c>
      <c r="T8784">
        <v>0.2</v>
      </c>
      <c r="U8784">
        <v>6.6352000000000002</v>
      </c>
    </row>
    <row r="8785" spans="1:21" x14ac:dyDescent="0.25">
      <c r="A8785">
        <v>8784</v>
      </c>
      <c r="B8785" t="s">
        <v>10243</v>
      </c>
      <c r="C8785" s="1">
        <v>42628</v>
      </c>
      <c r="D8785" s="1">
        <v>42633</v>
      </c>
      <c r="E8785" t="s">
        <v>49</v>
      </c>
      <c r="F8785" t="s">
        <v>2113</v>
      </c>
      <c r="G8785" t="s">
        <v>2114</v>
      </c>
      <c r="H8785" t="s">
        <v>40</v>
      </c>
      <c r="I8785" t="s">
        <v>26</v>
      </c>
      <c r="J8785" t="s">
        <v>10244</v>
      </c>
      <c r="K8785" t="s">
        <v>6267</v>
      </c>
      <c r="L8785">
        <v>83301</v>
      </c>
      <c r="M8785" t="s">
        <v>43</v>
      </c>
      <c r="N8785" t="s">
        <v>904</v>
      </c>
      <c r="O8785" t="s">
        <v>31</v>
      </c>
      <c r="P8785" t="s">
        <v>55</v>
      </c>
      <c r="Q8785" t="s">
        <v>905</v>
      </c>
      <c r="R8785">
        <v>1128.3900000000001</v>
      </c>
      <c r="S8785">
        <v>3</v>
      </c>
      <c r="T8785">
        <v>0</v>
      </c>
      <c r="U8785">
        <v>259.52969999999999</v>
      </c>
    </row>
    <row r="8786" spans="1:21" x14ac:dyDescent="0.25">
      <c r="A8786">
        <v>8785</v>
      </c>
      <c r="B8786" t="s">
        <v>10245</v>
      </c>
      <c r="C8786" s="1">
        <v>42811</v>
      </c>
      <c r="D8786" s="1">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row>
    <row r="8787" spans="1:21" x14ac:dyDescent="0.25">
      <c r="A8787">
        <v>8786</v>
      </c>
      <c r="B8787" t="s">
        <v>10246</v>
      </c>
      <c r="C8787" s="1">
        <v>42883</v>
      </c>
      <c r="D8787" s="1">
        <v>42888</v>
      </c>
      <c r="E8787" t="s">
        <v>49</v>
      </c>
      <c r="F8787" t="s">
        <v>6489</v>
      </c>
      <c r="G8787" t="s">
        <v>6490</v>
      </c>
      <c r="H8787" t="s">
        <v>40</v>
      </c>
      <c r="I8787" t="s">
        <v>26</v>
      </c>
      <c r="J8787" t="s">
        <v>543</v>
      </c>
      <c r="K8787" t="s">
        <v>309</v>
      </c>
      <c r="L8787">
        <v>85023</v>
      </c>
      <c r="M8787" t="s">
        <v>43</v>
      </c>
      <c r="N8787" t="s">
        <v>7705</v>
      </c>
      <c r="O8787" t="s">
        <v>70</v>
      </c>
      <c r="P8787" t="s">
        <v>71</v>
      </c>
      <c r="Q8787" t="s">
        <v>7706</v>
      </c>
      <c r="R8787">
        <v>195.96</v>
      </c>
      <c r="S8787">
        <v>5</v>
      </c>
      <c r="T8787">
        <v>0.2</v>
      </c>
      <c r="U8787">
        <v>19.596</v>
      </c>
    </row>
    <row r="8788" spans="1:21" x14ac:dyDescent="0.25">
      <c r="A8788">
        <v>8787</v>
      </c>
      <c r="B8788" t="s">
        <v>10246</v>
      </c>
      <c r="C8788" s="1">
        <v>42883</v>
      </c>
      <c r="D8788" s="1">
        <v>42888</v>
      </c>
      <c r="E8788" t="s">
        <v>49</v>
      </c>
      <c r="F8788" t="s">
        <v>6489</v>
      </c>
      <c r="G8788" t="s">
        <v>6490</v>
      </c>
      <c r="H8788" t="s">
        <v>40</v>
      </c>
      <c r="I8788" t="s">
        <v>26</v>
      </c>
      <c r="J8788" t="s">
        <v>543</v>
      </c>
      <c r="K8788" t="s">
        <v>309</v>
      </c>
      <c r="L8788">
        <v>85023</v>
      </c>
      <c r="M8788" t="s">
        <v>43</v>
      </c>
      <c r="N8788" t="s">
        <v>6291</v>
      </c>
      <c r="O8788" t="s">
        <v>45</v>
      </c>
      <c r="P8788" t="s">
        <v>89</v>
      </c>
      <c r="Q8788" t="s">
        <v>6292</v>
      </c>
      <c r="R8788">
        <v>15.552</v>
      </c>
      <c r="S8788">
        <v>3</v>
      </c>
      <c r="T8788">
        <v>0.2</v>
      </c>
      <c r="U8788">
        <v>5.4432</v>
      </c>
    </row>
    <row r="8789" spans="1:21" x14ac:dyDescent="0.25">
      <c r="A8789">
        <v>8788</v>
      </c>
      <c r="B8789" t="s">
        <v>10246</v>
      </c>
      <c r="C8789" s="1">
        <v>42883</v>
      </c>
      <c r="D8789" s="1">
        <v>42888</v>
      </c>
      <c r="E8789" t="s">
        <v>49</v>
      </c>
      <c r="F8789" t="s">
        <v>6489</v>
      </c>
      <c r="G8789" t="s">
        <v>6490</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54.393599999999999</v>
      </c>
    </row>
    <row r="8790" spans="1:21" x14ac:dyDescent="0.25">
      <c r="A8790">
        <v>8789</v>
      </c>
      <c r="B8790" t="s">
        <v>10247</v>
      </c>
      <c r="C8790" s="1">
        <v>42901</v>
      </c>
      <c r="D8790" s="1">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698.35199999999998</v>
      </c>
      <c r="S8790">
        <v>3</v>
      </c>
      <c r="T8790">
        <v>0.2</v>
      </c>
      <c r="U8790">
        <v>52.376399999999997</v>
      </c>
    </row>
    <row r="8791" spans="1:21" x14ac:dyDescent="0.25">
      <c r="A8791">
        <v>8790</v>
      </c>
      <c r="B8791" t="s">
        <v>10247</v>
      </c>
      <c r="C8791" s="1">
        <v>42901</v>
      </c>
      <c r="D8791" s="1">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77.727999999999994</v>
      </c>
      <c r="S8791">
        <v>2</v>
      </c>
      <c r="T8791">
        <v>0.2</v>
      </c>
      <c r="U8791">
        <v>-3.8864000000000001</v>
      </c>
    </row>
    <row r="8792" spans="1:21" x14ac:dyDescent="0.25">
      <c r="A8792">
        <v>8791</v>
      </c>
      <c r="B8792" t="s">
        <v>10248</v>
      </c>
      <c r="C8792" s="1">
        <v>42253</v>
      </c>
      <c r="D8792" s="1">
        <v>42259</v>
      </c>
      <c r="E8792" t="s">
        <v>49</v>
      </c>
      <c r="F8792" t="s">
        <v>1151</v>
      </c>
      <c r="G8792" t="s">
        <v>1152</v>
      </c>
      <c r="H8792" t="s">
        <v>40</v>
      </c>
      <c r="I8792" t="s">
        <v>26</v>
      </c>
      <c r="J8792" t="s">
        <v>1468</v>
      </c>
      <c r="K8792" t="s">
        <v>318</v>
      </c>
      <c r="L8792">
        <v>23223</v>
      </c>
      <c r="M8792" t="s">
        <v>29</v>
      </c>
      <c r="N8792" t="s">
        <v>6234</v>
      </c>
      <c r="O8792" t="s">
        <v>45</v>
      </c>
      <c r="P8792" t="s">
        <v>74</v>
      </c>
      <c r="Q8792" t="s">
        <v>6235</v>
      </c>
      <c r="R8792">
        <v>46.62</v>
      </c>
      <c r="S8792">
        <v>9</v>
      </c>
      <c r="T8792">
        <v>0</v>
      </c>
      <c r="U8792">
        <v>21.4452</v>
      </c>
    </row>
    <row r="8793" spans="1:21" x14ac:dyDescent="0.25">
      <c r="A8793">
        <v>8792</v>
      </c>
      <c r="B8793" t="s">
        <v>10249</v>
      </c>
      <c r="C8793" s="1">
        <v>42812</v>
      </c>
      <c r="D8793" s="1">
        <v>42818</v>
      </c>
      <c r="E8793" t="s">
        <v>49</v>
      </c>
      <c r="F8793" t="s">
        <v>5622</v>
      </c>
      <c r="G8793" t="s">
        <v>5623</v>
      </c>
      <c r="H8793" t="s">
        <v>25</v>
      </c>
      <c r="I8793" t="s">
        <v>26</v>
      </c>
      <c r="J8793" t="s">
        <v>183</v>
      </c>
      <c r="K8793" t="s">
        <v>103</v>
      </c>
      <c r="L8793">
        <v>77041</v>
      </c>
      <c r="M8793" t="s">
        <v>104</v>
      </c>
      <c r="N8793" t="s">
        <v>2589</v>
      </c>
      <c r="O8793" t="s">
        <v>70</v>
      </c>
      <c r="P8793" t="s">
        <v>71</v>
      </c>
      <c r="Q8793" t="s">
        <v>2590</v>
      </c>
      <c r="R8793">
        <v>537.54399999999998</v>
      </c>
      <c r="S8793">
        <v>7</v>
      </c>
      <c r="T8793">
        <v>0.2</v>
      </c>
      <c r="U8793">
        <v>47.0351</v>
      </c>
    </row>
    <row r="8794" spans="1:21" x14ac:dyDescent="0.25">
      <c r="A8794">
        <v>8793</v>
      </c>
      <c r="B8794" t="s">
        <v>10250</v>
      </c>
      <c r="C8794" s="1">
        <v>41992</v>
      </c>
      <c r="D8794" s="1">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6.8714000000000004</v>
      </c>
    </row>
    <row r="8795" spans="1:21" x14ac:dyDescent="0.25">
      <c r="A8795">
        <v>8794</v>
      </c>
      <c r="B8795" t="s">
        <v>10250</v>
      </c>
      <c r="C8795" s="1">
        <v>41992</v>
      </c>
      <c r="D8795" s="1">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22.55</v>
      </c>
      <c r="S8795">
        <v>5</v>
      </c>
      <c r="T8795">
        <v>0</v>
      </c>
      <c r="U8795">
        <v>8.7944999999999993</v>
      </c>
    </row>
    <row r="8796" spans="1:21" x14ac:dyDescent="0.25">
      <c r="A8796">
        <v>8795</v>
      </c>
      <c r="B8796" t="s">
        <v>10250</v>
      </c>
      <c r="C8796" s="1">
        <v>41992</v>
      </c>
      <c r="D8796" s="1">
        <v>41994</v>
      </c>
      <c r="E8796" t="s">
        <v>187</v>
      </c>
      <c r="F8796" t="s">
        <v>1386</v>
      </c>
      <c r="G8796" t="s">
        <v>1387</v>
      </c>
      <c r="H8796" t="s">
        <v>40</v>
      </c>
      <c r="I8796" t="s">
        <v>26</v>
      </c>
      <c r="J8796" t="s">
        <v>41</v>
      </c>
      <c r="K8796" t="s">
        <v>42</v>
      </c>
      <c r="L8796">
        <v>90008</v>
      </c>
      <c r="M8796" t="s">
        <v>43</v>
      </c>
      <c r="N8796" t="s">
        <v>5243</v>
      </c>
      <c r="O8796" t="s">
        <v>70</v>
      </c>
      <c r="P8796" t="s">
        <v>71</v>
      </c>
      <c r="Q8796" t="s">
        <v>5244</v>
      </c>
      <c r="R8796">
        <v>583.79999999999995</v>
      </c>
      <c r="S8796">
        <v>5</v>
      </c>
      <c r="T8796">
        <v>0.2</v>
      </c>
      <c r="U8796">
        <v>72.974999999999994</v>
      </c>
    </row>
    <row r="8797" spans="1:21" x14ac:dyDescent="0.25">
      <c r="A8797">
        <v>8796</v>
      </c>
      <c r="B8797" t="s">
        <v>10250</v>
      </c>
      <c r="C8797" s="1">
        <v>41992</v>
      </c>
      <c r="D8797" s="1">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v>
      </c>
    </row>
    <row r="8798" spans="1:21" x14ac:dyDescent="0.25">
      <c r="A8798">
        <v>8797</v>
      </c>
      <c r="B8798" t="s">
        <v>10251</v>
      </c>
      <c r="C8798" s="1">
        <v>42558</v>
      </c>
      <c r="D8798" s="1">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6.2207999999999997</v>
      </c>
    </row>
    <row r="8799" spans="1:21" x14ac:dyDescent="0.25">
      <c r="A8799">
        <v>8798</v>
      </c>
      <c r="B8799" t="s">
        <v>10251</v>
      </c>
      <c r="C8799" s="1">
        <v>42558</v>
      </c>
      <c r="D8799" s="1">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v>
      </c>
    </row>
    <row r="8800" spans="1:21" x14ac:dyDescent="0.25">
      <c r="A8800">
        <v>8799</v>
      </c>
      <c r="B8800" t="s">
        <v>10252</v>
      </c>
      <c r="C8800" s="1">
        <v>42466</v>
      </c>
      <c r="D8800" s="1">
        <v>42470</v>
      </c>
      <c r="E8800" t="s">
        <v>49</v>
      </c>
      <c r="F8800" t="s">
        <v>786</v>
      </c>
      <c r="G8800" t="s">
        <v>787</v>
      </c>
      <c r="H8800" t="s">
        <v>101</v>
      </c>
      <c r="I8800" t="s">
        <v>26</v>
      </c>
      <c r="J8800" t="s">
        <v>2225</v>
      </c>
      <c r="K8800" t="s">
        <v>5211</v>
      </c>
      <c r="L8800">
        <v>5408</v>
      </c>
      <c r="M8800" t="s">
        <v>147</v>
      </c>
      <c r="N8800" t="s">
        <v>5635</v>
      </c>
      <c r="O8800" t="s">
        <v>70</v>
      </c>
      <c r="P8800" t="s">
        <v>71</v>
      </c>
      <c r="Q8800" t="s">
        <v>5636</v>
      </c>
      <c r="R8800">
        <v>1294.75</v>
      </c>
      <c r="S8800">
        <v>5</v>
      </c>
      <c r="T8800">
        <v>0</v>
      </c>
      <c r="U8800">
        <v>336.63499999999999</v>
      </c>
    </row>
    <row r="8801" spans="1:21" x14ac:dyDescent="0.25">
      <c r="A8801">
        <v>8800</v>
      </c>
      <c r="B8801" t="s">
        <v>10253</v>
      </c>
      <c r="C8801" s="1">
        <v>41767</v>
      </c>
      <c r="D8801" s="1">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1799.97</v>
      </c>
      <c r="S8801">
        <v>5</v>
      </c>
      <c r="T8801">
        <v>0.4</v>
      </c>
      <c r="U8801">
        <v>239.99600000000001</v>
      </c>
    </row>
    <row r="8802" spans="1:21" x14ac:dyDescent="0.25">
      <c r="A8802">
        <v>8801</v>
      </c>
      <c r="B8802" t="s">
        <v>10254</v>
      </c>
      <c r="C8802" s="1">
        <v>43062</v>
      </c>
      <c r="D8802" s="1">
        <v>43066</v>
      </c>
      <c r="E8802" t="s">
        <v>49</v>
      </c>
      <c r="F8802" t="s">
        <v>2424</v>
      </c>
      <c r="G8802" t="s">
        <v>2425</v>
      </c>
      <c r="H8802" t="s">
        <v>40</v>
      </c>
      <c r="I8802" t="s">
        <v>26</v>
      </c>
      <c r="J8802" t="s">
        <v>302</v>
      </c>
      <c r="K8802" t="s">
        <v>210</v>
      </c>
      <c r="L8802">
        <v>60623</v>
      </c>
      <c r="M8802" t="s">
        <v>104</v>
      </c>
      <c r="N8802" t="s">
        <v>5233</v>
      </c>
      <c r="O8802" t="s">
        <v>45</v>
      </c>
      <c r="P8802" t="s">
        <v>89</v>
      </c>
      <c r="Q8802" t="s">
        <v>5234</v>
      </c>
      <c r="R8802">
        <v>10.688000000000001</v>
      </c>
      <c r="S8802">
        <v>2</v>
      </c>
      <c r="T8802">
        <v>0.2</v>
      </c>
      <c r="U8802">
        <v>3.7408000000000001</v>
      </c>
    </row>
    <row r="8803" spans="1:21" x14ac:dyDescent="0.25">
      <c r="A8803">
        <v>8802</v>
      </c>
      <c r="B8803" t="s">
        <v>10255</v>
      </c>
      <c r="C8803" s="1">
        <v>42684</v>
      </c>
      <c r="D8803" s="1">
        <v>42686</v>
      </c>
      <c r="E8803" t="s">
        <v>187</v>
      </c>
      <c r="F8803" t="s">
        <v>7906</v>
      </c>
      <c r="G8803" t="s">
        <v>7907</v>
      </c>
      <c r="H8803" t="s">
        <v>25</v>
      </c>
      <c r="I8803" t="s">
        <v>26</v>
      </c>
      <c r="J8803" t="s">
        <v>4855</v>
      </c>
      <c r="K8803" t="s">
        <v>649</v>
      </c>
      <c r="L8803">
        <v>73120</v>
      </c>
      <c r="M8803" t="s">
        <v>104</v>
      </c>
      <c r="N8803" t="s">
        <v>7995</v>
      </c>
      <c r="O8803" t="s">
        <v>70</v>
      </c>
      <c r="P8803" t="s">
        <v>71</v>
      </c>
      <c r="Q8803" t="s">
        <v>7996</v>
      </c>
      <c r="R8803">
        <v>221.98</v>
      </c>
      <c r="S8803">
        <v>2</v>
      </c>
      <c r="T8803">
        <v>0</v>
      </c>
      <c r="U8803">
        <v>62.154400000000003</v>
      </c>
    </row>
    <row r="8804" spans="1:21" x14ac:dyDescent="0.25">
      <c r="A8804">
        <v>8803</v>
      </c>
      <c r="B8804" t="s">
        <v>10255</v>
      </c>
      <c r="C8804" s="1">
        <v>42684</v>
      </c>
      <c r="D8804" s="1">
        <v>42686</v>
      </c>
      <c r="E8804" t="s">
        <v>187</v>
      </c>
      <c r="F8804" t="s">
        <v>7906</v>
      </c>
      <c r="G8804" t="s">
        <v>7907</v>
      </c>
      <c r="H8804" t="s">
        <v>25</v>
      </c>
      <c r="I8804" t="s">
        <v>26</v>
      </c>
      <c r="J8804" t="s">
        <v>4855</v>
      </c>
      <c r="K8804" t="s">
        <v>649</v>
      </c>
      <c r="L8804">
        <v>73120</v>
      </c>
      <c r="M8804" t="s">
        <v>104</v>
      </c>
      <c r="N8804" t="s">
        <v>4425</v>
      </c>
      <c r="O8804" t="s">
        <v>31</v>
      </c>
      <c r="P8804" t="s">
        <v>32</v>
      </c>
      <c r="Q8804" t="s">
        <v>4426</v>
      </c>
      <c r="R8804">
        <v>341.96</v>
      </c>
      <c r="S8804">
        <v>2</v>
      </c>
      <c r="T8804">
        <v>0</v>
      </c>
      <c r="U8804">
        <v>54.7136</v>
      </c>
    </row>
    <row r="8805" spans="1:21" x14ac:dyDescent="0.25">
      <c r="A8805">
        <v>8804</v>
      </c>
      <c r="B8805" t="s">
        <v>10256</v>
      </c>
      <c r="C8805" s="1">
        <v>42004</v>
      </c>
      <c r="D8805" s="1">
        <v>42005</v>
      </c>
      <c r="E8805" t="s">
        <v>187</v>
      </c>
      <c r="F8805" t="s">
        <v>6427</v>
      </c>
      <c r="G8805" t="s">
        <v>6428</v>
      </c>
      <c r="H8805" t="s">
        <v>40</v>
      </c>
      <c r="I8805" t="s">
        <v>26</v>
      </c>
      <c r="J8805" t="s">
        <v>265</v>
      </c>
      <c r="K8805" t="s">
        <v>266</v>
      </c>
      <c r="L8805">
        <v>10035</v>
      </c>
      <c r="M8805" t="s">
        <v>147</v>
      </c>
      <c r="N8805" t="s">
        <v>2209</v>
      </c>
      <c r="O8805" t="s">
        <v>70</v>
      </c>
      <c r="P8805" t="s">
        <v>160</v>
      </c>
      <c r="Q8805" t="s">
        <v>2210</v>
      </c>
      <c r="R8805">
        <v>34.770000000000003</v>
      </c>
      <c r="S8805">
        <v>3</v>
      </c>
      <c r="T8805">
        <v>0</v>
      </c>
      <c r="U8805">
        <v>11.4741</v>
      </c>
    </row>
    <row r="8806" spans="1:21" x14ac:dyDescent="0.25">
      <c r="A8806">
        <v>8805</v>
      </c>
      <c r="B8806" t="s">
        <v>10256</v>
      </c>
      <c r="C8806" s="1">
        <v>42004</v>
      </c>
      <c r="D8806" s="1">
        <v>42005</v>
      </c>
      <c r="E8806" t="s">
        <v>187</v>
      </c>
      <c r="F8806" t="s">
        <v>6427</v>
      </c>
      <c r="G8806" t="s">
        <v>6428</v>
      </c>
      <c r="H8806" t="s">
        <v>40</v>
      </c>
      <c r="I8806" t="s">
        <v>26</v>
      </c>
      <c r="J8806" t="s">
        <v>265</v>
      </c>
      <c r="K8806" t="s">
        <v>266</v>
      </c>
      <c r="L8806">
        <v>10035</v>
      </c>
      <c r="M8806" t="s">
        <v>147</v>
      </c>
      <c r="N8806" t="s">
        <v>709</v>
      </c>
      <c r="O8806" t="s">
        <v>45</v>
      </c>
      <c r="P8806" t="s">
        <v>46</v>
      </c>
      <c r="Q8806" t="s">
        <v>710</v>
      </c>
      <c r="R8806">
        <v>18.899999999999999</v>
      </c>
      <c r="S8806">
        <v>3</v>
      </c>
      <c r="T8806">
        <v>0</v>
      </c>
      <c r="U8806">
        <v>8.6940000000000008</v>
      </c>
    </row>
    <row r="8807" spans="1:21" x14ac:dyDescent="0.25">
      <c r="A8807">
        <v>8806</v>
      </c>
      <c r="B8807" t="s">
        <v>10257</v>
      </c>
      <c r="C8807" s="1">
        <v>42966</v>
      </c>
      <c r="D8807" s="1">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x14ac:dyDescent="0.25">
      <c r="A8808">
        <v>8807</v>
      </c>
      <c r="B8808" t="s">
        <v>10258</v>
      </c>
      <c r="C8808" s="1">
        <v>42625</v>
      </c>
      <c r="D8808" s="1">
        <v>42629</v>
      </c>
      <c r="E8808" t="s">
        <v>49</v>
      </c>
      <c r="F8808" t="s">
        <v>4932</v>
      </c>
      <c r="G8808" t="s">
        <v>4933</v>
      </c>
      <c r="H8808" t="s">
        <v>40</v>
      </c>
      <c r="I8808" t="s">
        <v>26</v>
      </c>
      <c r="J8808" t="s">
        <v>8515</v>
      </c>
      <c r="K8808" t="s">
        <v>266</v>
      </c>
      <c r="L8808">
        <v>13501</v>
      </c>
      <c r="M8808" t="s">
        <v>147</v>
      </c>
      <c r="N8808" t="s">
        <v>7799</v>
      </c>
      <c r="O8808" t="s">
        <v>31</v>
      </c>
      <c r="P8808" t="s">
        <v>64</v>
      </c>
      <c r="Q8808" t="s">
        <v>7800</v>
      </c>
      <c r="R8808">
        <v>40.479999999999997</v>
      </c>
      <c r="S8808">
        <v>2</v>
      </c>
      <c r="T8808">
        <v>0</v>
      </c>
      <c r="U8808">
        <v>14.572800000000001</v>
      </c>
    </row>
    <row r="8809" spans="1:21" x14ac:dyDescent="0.25">
      <c r="A8809">
        <v>8808</v>
      </c>
      <c r="B8809" t="s">
        <v>10259</v>
      </c>
      <c r="C8809" s="1">
        <v>43034</v>
      </c>
      <c r="D8809" s="1">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33.281999999999996</v>
      </c>
      <c r="S8809">
        <v>3</v>
      </c>
      <c r="T8809">
        <v>0.7</v>
      </c>
      <c r="U8809">
        <v>-27.734999999999999</v>
      </c>
    </row>
    <row r="8810" spans="1:21" x14ac:dyDescent="0.25">
      <c r="A8810">
        <v>8809</v>
      </c>
      <c r="B8810" t="s">
        <v>10259</v>
      </c>
      <c r="C8810" s="1">
        <v>43034</v>
      </c>
      <c r="D8810" s="1">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118.65</v>
      </c>
      <c r="S8810">
        <v>5</v>
      </c>
      <c r="T8810">
        <v>0.4</v>
      </c>
      <c r="U8810">
        <v>19.774999999999999</v>
      </c>
    </row>
    <row r="8811" spans="1:21" x14ac:dyDescent="0.25">
      <c r="A8811">
        <v>8810</v>
      </c>
      <c r="B8811" t="s">
        <v>10259</v>
      </c>
      <c r="C8811" s="1">
        <v>43034</v>
      </c>
      <c r="D8811" s="1">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4.9814999999999996</v>
      </c>
    </row>
    <row r="8812" spans="1:21" x14ac:dyDescent="0.25">
      <c r="A8812">
        <v>8811</v>
      </c>
      <c r="B8812" t="s">
        <v>10260</v>
      </c>
      <c r="C8812" s="1">
        <v>42885</v>
      </c>
      <c r="D8812" s="1">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18.009599999999999</v>
      </c>
    </row>
    <row r="8813" spans="1:21" x14ac:dyDescent="0.25">
      <c r="A8813">
        <v>8812</v>
      </c>
      <c r="B8813" t="s">
        <v>10261</v>
      </c>
      <c r="C8813" s="1">
        <v>42437</v>
      </c>
      <c r="D8813" s="1">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48.333599999999997</v>
      </c>
    </row>
    <row r="8814" spans="1:21" x14ac:dyDescent="0.25">
      <c r="A8814">
        <v>8813</v>
      </c>
      <c r="B8814" t="s">
        <v>10261</v>
      </c>
      <c r="C8814" s="1">
        <v>42437</v>
      </c>
      <c r="D8814" s="1">
        <v>42442</v>
      </c>
      <c r="E8814" t="s">
        <v>49</v>
      </c>
      <c r="F8814" t="s">
        <v>628</v>
      </c>
      <c r="G8814" t="s">
        <v>629</v>
      </c>
      <c r="H8814" t="s">
        <v>40</v>
      </c>
      <c r="I8814" t="s">
        <v>26</v>
      </c>
      <c r="J8814" t="s">
        <v>327</v>
      </c>
      <c r="K8814" t="s">
        <v>237</v>
      </c>
      <c r="L8814">
        <v>49201</v>
      </c>
      <c r="M8814" t="s">
        <v>104</v>
      </c>
      <c r="N8814" t="s">
        <v>7192</v>
      </c>
      <c r="O8814" t="s">
        <v>45</v>
      </c>
      <c r="P8814" t="s">
        <v>67</v>
      </c>
      <c r="Q8814" t="s">
        <v>4232</v>
      </c>
      <c r="R8814">
        <v>13.9</v>
      </c>
      <c r="S8814">
        <v>5</v>
      </c>
      <c r="T8814">
        <v>0</v>
      </c>
      <c r="U8814">
        <v>3.7530000000000001</v>
      </c>
    </row>
    <row r="8815" spans="1:21" x14ac:dyDescent="0.25">
      <c r="A8815">
        <v>8814</v>
      </c>
      <c r="B8815" t="s">
        <v>10262</v>
      </c>
      <c r="C8815" s="1">
        <v>42211</v>
      </c>
      <c r="D8815" s="1">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266.35199999999998</v>
      </c>
      <c r="S8815">
        <v>3</v>
      </c>
      <c r="T8815">
        <v>0.2</v>
      </c>
      <c r="U8815">
        <v>13.317600000000001</v>
      </c>
    </row>
    <row r="8816" spans="1:21" x14ac:dyDescent="0.25">
      <c r="A8816">
        <v>8815</v>
      </c>
      <c r="B8816" t="s">
        <v>10263</v>
      </c>
      <c r="C8816" s="1">
        <v>42331</v>
      </c>
      <c r="D8816" s="1">
        <v>42333</v>
      </c>
      <c r="E8816" t="s">
        <v>22</v>
      </c>
      <c r="F8816" t="s">
        <v>5509</v>
      </c>
      <c r="G8816" t="s">
        <v>5510</v>
      </c>
      <c r="H8816" t="s">
        <v>25</v>
      </c>
      <c r="I8816" t="s">
        <v>26</v>
      </c>
      <c r="J8816" t="s">
        <v>520</v>
      </c>
      <c r="K8816" t="s">
        <v>244</v>
      </c>
      <c r="L8816">
        <v>19805</v>
      </c>
      <c r="M8816" t="s">
        <v>147</v>
      </c>
      <c r="N8816" t="s">
        <v>1381</v>
      </c>
      <c r="O8816" t="s">
        <v>70</v>
      </c>
      <c r="P8816" t="s">
        <v>71</v>
      </c>
      <c r="Q8816" t="s">
        <v>1382</v>
      </c>
      <c r="R8816">
        <v>307.98</v>
      </c>
      <c r="S8816">
        <v>2</v>
      </c>
      <c r="T8816">
        <v>0</v>
      </c>
      <c r="U8816">
        <v>89.3142</v>
      </c>
    </row>
    <row r="8817" spans="1:21" x14ac:dyDescent="0.25">
      <c r="A8817">
        <v>8816</v>
      </c>
      <c r="B8817" t="s">
        <v>10263</v>
      </c>
      <c r="C8817" s="1">
        <v>42331</v>
      </c>
      <c r="D8817" s="1">
        <v>42333</v>
      </c>
      <c r="E8817" t="s">
        <v>22</v>
      </c>
      <c r="F8817" t="s">
        <v>5509</v>
      </c>
      <c r="G8817" t="s">
        <v>5510</v>
      </c>
      <c r="H8817" t="s">
        <v>25</v>
      </c>
      <c r="I8817" t="s">
        <v>26</v>
      </c>
      <c r="J8817" t="s">
        <v>520</v>
      </c>
      <c r="K8817" t="s">
        <v>244</v>
      </c>
      <c r="L8817">
        <v>19805</v>
      </c>
      <c r="M8817" t="s">
        <v>147</v>
      </c>
      <c r="N8817" t="s">
        <v>10264</v>
      </c>
      <c r="O8817" t="s">
        <v>45</v>
      </c>
      <c r="P8817" t="s">
        <v>89</v>
      </c>
      <c r="Q8817" t="s">
        <v>10265</v>
      </c>
      <c r="R8817">
        <v>44.1</v>
      </c>
      <c r="S8817">
        <v>6</v>
      </c>
      <c r="T8817">
        <v>0</v>
      </c>
      <c r="U8817">
        <v>20.727</v>
      </c>
    </row>
    <row r="8818" spans="1:21" x14ac:dyDescent="0.25">
      <c r="A8818">
        <v>8817</v>
      </c>
      <c r="B8818" t="s">
        <v>10263</v>
      </c>
      <c r="C8818" s="1">
        <v>42331</v>
      </c>
      <c r="D8818" s="1">
        <v>42333</v>
      </c>
      <c r="E8818" t="s">
        <v>22</v>
      </c>
      <c r="F8818" t="s">
        <v>5509</v>
      </c>
      <c r="G8818" t="s">
        <v>5510</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x14ac:dyDescent="0.25">
      <c r="A8819">
        <v>8818</v>
      </c>
      <c r="B8819" t="s">
        <v>10263</v>
      </c>
      <c r="C8819" s="1">
        <v>42331</v>
      </c>
      <c r="D8819" s="1">
        <v>42333</v>
      </c>
      <c r="E8819" t="s">
        <v>22</v>
      </c>
      <c r="F8819" t="s">
        <v>5509</v>
      </c>
      <c r="G8819" t="s">
        <v>5510</v>
      </c>
      <c r="H8819" t="s">
        <v>25</v>
      </c>
      <c r="I8819" t="s">
        <v>26</v>
      </c>
      <c r="J8819" t="s">
        <v>520</v>
      </c>
      <c r="K8819" t="s">
        <v>244</v>
      </c>
      <c r="L8819">
        <v>19805</v>
      </c>
      <c r="M8819" t="s">
        <v>147</v>
      </c>
      <c r="N8819" t="s">
        <v>6110</v>
      </c>
      <c r="O8819" t="s">
        <v>45</v>
      </c>
      <c r="P8819" t="s">
        <v>172</v>
      </c>
      <c r="Q8819" t="s">
        <v>670</v>
      </c>
      <c r="R8819">
        <v>16.559999999999999</v>
      </c>
      <c r="S8819">
        <v>2</v>
      </c>
      <c r="T8819">
        <v>0</v>
      </c>
      <c r="U8819">
        <v>7.7831999999999999</v>
      </c>
    </row>
    <row r="8820" spans="1:21" x14ac:dyDescent="0.25">
      <c r="A8820">
        <v>8819</v>
      </c>
      <c r="B8820" t="s">
        <v>10263</v>
      </c>
      <c r="C8820" s="1">
        <v>42331</v>
      </c>
      <c r="D8820" s="1">
        <v>42333</v>
      </c>
      <c r="E8820" t="s">
        <v>22</v>
      </c>
      <c r="F8820" t="s">
        <v>5509</v>
      </c>
      <c r="G8820" t="s">
        <v>5510</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1" x14ac:dyDescent="0.25">
      <c r="A8821">
        <v>8820</v>
      </c>
      <c r="B8821" t="s">
        <v>10266</v>
      </c>
      <c r="C8821" s="1">
        <v>42336</v>
      </c>
      <c r="D8821" s="1">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117.432</v>
      </c>
    </row>
    <row r="8822" spans="1:21" x14ac:dyDescent="0.25">
      <c r="A8822">
        <v>8821</v>
      </c>
      <c r="B8822" t="s">
        <v>10267</v>
      </c>
      <c r="C8822" s="1">
        <v>43042</v>
      </c>
      <c r="D8822" s="1">
        <v>43046</v>
      </c>
      <c r="E8822" t="s">
        <v>49</v>
      </c>
      <c r="F8822" t="s">
        <v>507</v>
      </c>
      <c r="G8822" t="s">
        <v>508</v>
      </c>
      <c r="H8822" t="s">
        <v>25</v>
      </c>
      <c r="I8822" t="s">
        <v>26</v>
      </c>
      <c r="J8822" t="s">
        <v>6058</v>
      </c>
      <c r="K8822" t="s">
        <v>53</v>
      </c>
      <c r="L8822">
        <v>32839</v>
      </c>
      <c r="M8822" t="s">
        <v>29</v>
      </c>
      <c r="N8822" t="s">
        <v>1767</v>
      </c>
      <c r="O8822" t="s">
        <v>70</v>
      </c>
      <c r="P8822" t="s">
        <v>1218</v>
      </c>
      <c r="Q8822" t="s">
        <v>1768</v>
      </c>
      <c r="R8822">
        <v>959.98400000000004</v>
      </c>
      <c r="S8822">
        <v>2</v>
      </c>
      <c r="T8822">
        <v>0.2</v>
      </c>
      <c r="U8822">
        <v>311.9948</v>
      </c>
    </row>
    <row r="8823" spans="1:21" x14ac:dyDescent="0.25">
      <c r="A8823">
        <v>8822</v>
      </c>
      <c r="B8823" t="s">
        <v>10267</v>
      </c>
      <c r="C8823" s="1">
        <v>43042</v>
      </c>
      <c r="D8823" s="1">
        <v>43046</v>
      </c>
      <c r="E8823" t="s">
        <v>49</v>
      </c>
      <c r="F8823" t="s">
        <v>507</v>
      </c>
      <c r="G8823" t="s">
        <v>508</v>
      </c>
      <c r="H8823" t="s">
        <v>25</v>
      </c>
      <c r="I8823" t="s">
        <v>26</v>
      </c>
      <c r="J8823" t="s">
        <v>6058</v>
      </c>
      <c r="K8823" t="s">
        <v>53</v>
      </c>
      <c r="L8823">
        <v>32839</v>
      </c>
      <c r="M8823" t="s">
        <v>29</v>
      </c>
      <c r="N8823" t="s">
        <v>5224</v>
      </c>
      <c r="O8823" t="s">
        <v>45</v>
      </c>
      <c r="P8823" t="s">
        <v>74</v>
      </c>
      <c r="Q8823" t="s">
        <v>5225</v>
      </c>
      <c r="R8823">
        <v>4.0860000000000003</v>
      </c>
      <c r="S8823">
        <v>2</v>
      </c>
      <c r="T8823">
        <v>0.7</v>
      </c>
      <c r="U8823">
        <v>-2.9964</v>
      </c>
    </row>
    <row r="8824" spans="1:21" x14ac:dyDescent="0.25">
      <c r="A8824">
        <v>8823</v>
      </c>
      <c r="B8824" t="s">
        <v>10267</v>
      </c>
      <c r="C8824" s="1">
        <v>43042</v>
      </c>
      <c r="D8824" s="1">
        <v>43046</v>
      </c>
      <c r="E8824" t="s">
        <v>49</v>
      </c>
      <c r="F8824" t="s">
        <v>507</v>
      </c>
      <c r="G8824" t="s">
        <v>508</v>
      </c>
      <c r="H8824" t="s">
        <v>25</v>
      </c>
      <c r="I8824" t="s">
        <v>26</v>
      </c>
      <c r="J8824" t="s">
        <v>6058</v>
      </c>
      <c r="K8824" t="s">
        <v>53</v>
      </c>
      <c r="L8824">
        <v>32839</v>
      </c>
      <c r="M8824" t="s">
        <v>29</v>
      </c>
      <c r="N8824" t="s">
        <v>8365</v>
      </c>
      <c r="O8824" t="s">
        <v>45</v>
      </c>
      <c r="P8824" t="s">
        <v>67</v>
      </c>
      <c r="Q8824" t="s">
        <v>8366</v>
      </c>
      <c r="R8824">
        <v>55.984000000000002</v>
      </c>
      <c r="S8824">
        <v>2</v>
      </c>
      <c r="T8824">
        <v>0.2</v>
      </c>
      <c r="U8824">
        <v>4.1988000000000003</v>
      </c>
    </row>
    <row r="8825" spans="1:21" x14ac:dyDescent="0.25">
      <c r="A8825">
        <v>8824</v>
      </c>
      <c r="B8825" t="s">
        <v>10267</v>
      </c>
      <c r="C8825" s="1">
        <v>43042</v>
      </c>
      <c r="D8825" s="1">
        <v>43046</v>
      </c>
      <c r="E8825" t="s">
        <v>49</v>
      </c>
      <c r="F8825" t="s">
        <v>507</v>
      </c>
      <c r="G8825" t="s">
        <v>508</v>
      </c>
      <c r="H8825" t="s">
        <v>25</v>
      </c>
      <c r="I8825" t="s">
        <v>26</v>
      </c>
      <c r="J8825" t="s">
        <v>6058</v>
      </c>
      <c r="K8825" t="s">
        <v>53</v>
      </c>
      <c r="L8825">
        <v>32839</v>
      </c>
      <c r="M8825" t="s">
        <v>29</v>
      </c>
      <c r="N8825" t="s">
        <v>2783</v>
      </c>
      <c r="O8825" t="s">
        <v>45</v>
      </c>
      <c r="P8825" t="s">
        <v>89</v>
      </c>
      <c r="Q8825" t="s">
        <v>2784</v>
      </c>
      <c r="R8825">
        <v>10.688000000000001</v>
      </c>
      <c r="S8825">
        <v>2</v>
      </c>
      <c r="T8825">
        <v>0.2</v>
      </c>
      <c r="U8825">
        <v>3.7408000000000001</v>
      </c>
    </row>
    <row r="8826" spans="1:21" x14ac:dyDescent="0.25">
      <c r="A8826">
        <v>8825</v>
      </c>
      <c r="B8826" t="s">
        <v>10268</v>
      </c>
      <c r="C8826" s="1">
        <v>42815</v>
      </c>
      <c r="D8826" s="1">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2.8782000000000001</v>
      </c>
    </row>
    <row r="8827" spans="1:21" x14ac:dyDescent="0.25">
      <c r="A8827">
        <v>8826</v>
      </c>
      <c r="B8827" t="s">
        <v>10269</v>
      </c>
      <c r="C8827" s="1">
        <v>42357</v>
      </c>
      <c r="D8827" s="1">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6.9119999999999999</v>
      </c>
      <c r="S8827">
        <v>3</v>
      </c>
      <c r="T8827">
        <v>0.2</v>
      </c>
      <c r="U8827">
        <v>2.5055999999999998</v>
      </c>
    </row>
    <row r="8828" spans="1:21" x14ac:dyDescent="0.25">
      <c r="A8828">
        <v>8827</v>
      </c>
      <c r="B8828" t="s">
        <v>10270</v>
      </c>
      <c r="C8828" s="1">
        <v>41731</v>
      </c>
      <c r="D8828" s="1">
        <v>41735</v>
      </c>
      <c r="E8828" t="s">
        <v>22</v>
      </c>
      <c r="F8828" t="s">
        <v>6703</v>
      </c>
      <c r="G8828" t="s">
        <v>6704</v>
      </c>
      <c r="H8828" t="s">
        <v>25</v>
      </c>
      <c r="I8828" t="s">
        <v>26</v>
      </c>
      <c r="J8828" t="s">
        <v>183</v>
      </c>
      <c r="K8828" t="s">
        <v>103</v>
      </c>
      <c r="L8828">
        <v>77095</v>
      </c>
      <c r="M8828" t="s">
        <v>104</v>
      </c>
      <c r="N8828" t="s">
        <v>1869</v>
      </c>
      <c r="O8828" t="s">
        <v>45</v>
      </c>
      <c r="P8828" t="s">
        <v>89</v>
      </c>
      <c r="Q8828" t="s">
        <v>1870</v>
      </c>
      <c r="R8828">
        <v>26.72</v>
      </c>
      <c r="S8828">
        <v>5</v>
      </c>
      <c r="T8828">
        <v>0.2</v>
      </c>
      <c r="U8828">
        <v>9.3520000000000003</v>
      </c>
    </row>
    <row r="8829" spans="1:21" x14ac:dyDescent="0.25">
      <c r="A8829">
        <v>8828</v>
      </c>
      <c r="B8829" t="s">
        <v>10270</v>
      </c>
      <c r="C8829" s="1">
        <v>41731</v>
      </c>
      <c r="D8829" s="1">
        <v>41735</v>
      </c>
      <c r="E8829" t="s">
        <v>22</v>
      </c>
      <c r="F8829" t="s">
        <v>6703</v>
      </c>
      <c r="G8829" t="s">
        <v>6704</v>
      </c>
      <c r="H8829" t="s">
        <v>25</v>
      </c>
      <c r="I8829" t="s">
        <v>26</v>
      </c>
      <c r="J8829" t="s">
        <v>183</v>
      </c>
      <c r="K8829" t="s">
        <v>103</v>
      </c>
      <c r="L8829">
        <v>77095</v>
      </c>
      <c r="M8829" t="s">
        <v>104</v>
      </c>
      <c r="N8829" t="s">
        <v>8697</v>
      </c>
      <c r="O8829" t="s">
        <v>45</v>
      </c>
      <c r="P8829" t="s">
        <v>89</v>
      </c>
      <c r="Q8829" t="s">
        <v>8698</v>
      </c>
      <c r="R8829">
        <v>33.488</v>
      </c>
      <c r="S8829">
        <v>7</v>
      </c>
      <c r="T8829">
        <v>0.2</v>
      </c>
      <c r="U8829">
        <v>10.465</v>
      </c>
    </row>
    <row r="8830" spans="1:21" x14ac:dyDescent="0.25">
      <c r="A8830">
        <v>8829</v>
      </c>
      <c r="B8830" t="s">
        <v>10271</v>
      </c>
      <c r="C8830" s="1">
        <v>42160</v>
      </c>
      <c r="D8830" s="1">
        <v>42164</v>
      </c>
      <c r="E8830" t="s">
        <v>49</v>
      </c>
      <c r="F8830" t="s">
        <v>1536</v>
      </c>
      <c r="G8830" t="s">
        <v>1537</v>
      </c>
      <c r="H8830" t="s">
        <v>40</v>
      </c>
      <c r="I8830" t="s">
        <v>26</v>
      </c>
      <c r="J8830" t="s">
        <v>9313</v>
      </c>
      <c r="K8830" t="s">
        <v>596</v>
      </c>
      <c r="L8830">
        <v>63301</v>
      </c>
      <c r="M8830" t="s">
        <v>104</v>
      </c>
      <c r="N8830" t="s">
        <v>4643</v>
      </c>
      <c r="O8830" t="s">
        <v>45</v>
      </c>
      <c r="P8830" t="s">
        <v>89</v>
      </c>
      <c r="Q8830" t="s">
        <v>4644</v>
      </c>
      <c r="R8830">
        <v>10.56</v>
      </c>
      <c r="S8830">
        <v>2</v>
      </c>
      <c r="T8830">
        <v>0</v>
      </c>
      <c r="U8830">
        <v>4.7519999999999998</v>
      </c>
    </row>
    <row r="8831" spans="1:21" x14ac:dyDescent="0.25">
      <c r="A8831">
        <v>8830</v>
      </c>
      <c r="B8831" t="s">
        <v>10272</v>
      </c>
      <c r="C8831" s="1">
        <v>41918</v>
      </c>
      <c r="D8831" s="1">
        <v>41921</v>
      </c>
      <c r="E8831" t="s">
        <v>187</v>
      </c>
      <c r="F8831" t="s">
        <v>9001</v>
      </c>
      <c r="G8831" t="s">
        <v>9002</v>
      </c>
      <c r="H8831" t="s">
        <v>40</v>
      </c>
      <c r="I8831" t="s">
        <v>26</v>
      </c>
      <c r="J8831" t="s">
        <v>4382</v>
      </c>
      <c r="K8831" t="s">
        <v>253</v>
      </c>
      <c r="L8831">
        <v>46203</v>
      </c>
      <c r="M8831" t="s">
        <v>104</v>
      </c>
      <c r="N8831" t="s">
        <v>7511</v>
      </c>
      <c r="O8831" t="s">
        <v>45</v>
      </c>
      <c r="P8831" t="s">
        <v>58</v>
      </c>
      <c r="Q8831" t="s">
        <v>7512</v>
      </c>
      <c r="R8831">
        <v>386.34</v>
      </c>
      <c r="S8831">
        <v>2</v>
      </c>
      <c r="T8831">
        <v>0</v>
      </c>
      <c r="U8831">
        <v>54.087600000000002</v>
      </c>
    </row>
    <row r="8832" spans="1:21" x14ac:dyDescent="0.25">
      <c r="A8832">
        <v>8831</v>
      </c>
      <c r="B8832" t="s">
        <v>10273</v>
      </c>
      <c r="C8832" s="1">
        <v>42603</v>
      </c>
      <c r="D8832" s="1">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11.704000000000001</v>
      </c>
    </row>
    <row r="8833" spans="1:21" x14ac:dyDescent="0.25">
      <c r="A8833">
        <v>8832</v>
      </c>
      <c r="B8833" t="s">
        <v>10274</v>
      </c>
      <c r="C8833" s="1">
        <v>42323</v>
      </c>
      <c r="D8833" s="1">
        <v>42327</v>
      </c>
      <c r="E8833" t="s">
        <v>49</v>
      </c>
      <c r="F8833" t="s">
        <v>7000</v>
      </c>
      <c r="G8833" t="s">
        <v>7001</v>
      </c>
      <c r="H8833" t="s">
        <v>101</v>
      </c>
      <c r="I8833" t="s">
        <v>26</v>
      </c>
      <c r="J8833" t="s">
        <v>3330</v>
      </c>
      <c r="K8833" t="s">
        <v>318</v>
      </c>
      <c r="L8833">
        <v>22801</v>
      </c>
      <c r="M8833" t="s">
        <v>29</v>
      </c>
      <c r="N8833" t="s">
        <v>2188</v>
      </c>
      <c r="O8833" t="s">
        <v>31</v>
      </c>
      <c r="P8833" t="s">
        <v>64</v>
      </c>
      <c r="Q8833" t="s">
        <v>2189</v>
      </c>
      <c r="R8833">
        <v>39.96</v>
      </c>
      <c r="S8833">
        <v>2</v>
      </c>
      <c r="T8833">
        <v>0</v>
      </c>
      <c r="U8833">
        <v>14.3856</v>
      </c>
    </row>
    <row r="8834" spans="1:21" x14ac:dyDescent="0.25">
      <c r="A8834">
        <v>8833</v>
      </c>
      <c r="B8834" t="s">
        <v>10275</v>
      </c>
      <c r="C8834" s="1">
        <v>42177</v>
      </c>
      <c r="D8834" s="1">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1" x14ac:dyDescent="0.25">
      <c r="A8835">
        <v>8834</v>
      </c>
      <c r="B8835" t="s">
        <v>10276</v>
      </c>
      <c r="C8835" s="1">
        <v>43002</v>
      </c>
      <c r="D8835" s="1">
        <v>43006</v>
      </c>
      <c r="E8835" t="s">
        <v>49</v>
      </c>
      <c r="F8835" t="s">
        <v>5106</v>
      </c>
      <c r="G8835" t="s">
        <v>5107</v>
      </c>
      <c r="H8835" t="s">
        <v>101</v>
      </c>
      <c r="I8835" t="s">
        <v>26</v>
      </c>
      <c r="J8835" t="s">
        <v>7497</v>
      </c>
      <c r="K8835" t="s">
        <v>1274</v>
      </c>
      <c r="L8835">
        <v>30328</v>
      </c>
      <c r="M8835" t="s">
        <v>29</v>
      </c>
      <c r="N8835" t="s">
        <v>4022</v>
      </c>
      <c r="O8835" t="s">
        <v>45</v>
      </c>
      <c r="P8835" t="s">
        <v>58</v>
      </c>
      <c r="Q8835" t="s">
        <v>6593</v>
      </c>
      <c r="R8835">
        <v>15.51</v>
      </c>
      <c r="S8835">
        <v>1</v>
      </c>
      <c r="T8835">
        <v>0</v>
      </c>
      <c r="U8835">
        <v>3.8774999999999999</v>
      </c>
    </row>
    <row r="8836" spans="1:21" x14ac:dyDescent="0.25">
      <c r="A8836">
        <v>8835</v>
      </c>
      <c r="B8836" t="s">
        <v>10276</v>
      </c>
      <c r="C8836" s="1">
        <v>43002</v>
      </c>
      <c r="D8836" s="1">
        <v>43006</v>
      </c>
      <c r="E8836" t="s">
        <v>49</v>
      </c>
      <c r="F8836" t="s">
        <v>5106</v>
      </c>
      <c r="G8836" t="s">
        <v>5107</v>
      </c>
      <c r="H8836" t="s">
        <v>101</v>
      </c>
      <c r="I8836" t="s">
        <v>26</v>
      </c>
      <c r="J8836" t="s">
        <v>7497</v>
      </c>
      <c r="K8836" t="s">
        <v>1274</v>
      </c>
      <c r="L8836">
        <v>30328</v>
      </c>
      <c r="M8836" t="s">
        <v>29</v>
      </c>
      <c r="N8836" t="s">
        <v>6499</v>
      </c>
      <c r="O8836" t="s">
        <v>70</v>
      </c>
      <c r="P8836" t="s">
        <v>71</v>
      </c>
      <c r="Q8836" t="s">
        <v>6500</v>
      </c>
      <c r="R8836">
        <v>89.9</v>
      </c>
      <c r="S8836">
        <v>2</v>
      </c>
      <c r="T8836">
        <v>0</v>
      </c>
      <c r="U8836">
        <v>25.172000000000001</v>
      </c>
    </row>
    <row r="8837" spans="1:21" x14ac:dyDescent="0.25">
      <c r="A8837">
        <v>8836</v>
      </c>
      <c r="B8837" t="s">
        <v>10276</v>
      </c>
      <c r="C8837" s="1">
        <v>43002</v>
      </c>
      <c r="D8837" s="1">
        <v>43006</v>
      </c>
      <c r="E8837" t="s">
        <v>49</v>
      </c>
      <c r="F8837" t="s">
        <v>5106</v>
      </c>
      <c r="G8837" t="s">
        <v>5107</v>
      </c>
      <c r="H8837" t="s">
        <v>101</v>
      </c>
      <c r="I8837" t="s">
        <v>26</v>
      </c>
      <c r="J8837" t="s">
        <v>7497</v>
      </c>
      <c r="K8837" t="s">
        <v>1274</v>
      </c>
      <c r="L8837">
        <v>30328</v>
      </c>
      <c r="M8837" t="s">
        <v>29</v>
      </c>
      <c r="N8837" t="s">
        <v>8256</v>
      </c>
      <c r="O8837" t="s">
        <v>45</v>
      </c>
      <c r="P8837" t="s">
        <v>67</v>
      </c>
      <c r="Q8837" t="s">
        <v>8257</v>
      </c>
      <c r="R8837">
        <v>14.28</v>
      </c>
      <c r="S8837">
        <v>4</v>
      </c>
      <c r="T8837">
        <v>0</v>
      </c>
      <c r="U8837">
        <v>3.7128000000000001</v>
      </c>
    </row>
    <row r="8838" spans="1:21" x14ac:dyDescent="0.25">
      <c r="A8838">
        <v>8837</v>
      </c>
      <c r="B8838" t="s">
        <v>10276</v>
      </c>
      <c r="C8838" s="1">
        <v>43002</v>
      </c>
      <c r="D8838" s="1">
        <v>43006</v>
      </c>
      <c r="E8838" t="s">
        <v>49</v>
      </c>
      <c r="F8838" t="s">
        <v>5106</v>
      </c>
      <c r="G8838" t="s">
        <v>5107</v>
      </c>
      <c r="H8838" t="s">
        <v>101</v>
      </c>
      <c r="I8838" t="s">
        <v>26</v>
      </c>
      <c r="J8838" t="s">
        <v>7497</v>
      </c>
      <c r="K8838" t="s">
        <v>1274</v>
      </c>
      <c r="L8838">
        <v>30328</v>
      </c>
      <c r="M8838" t="s">
        <v>29</v>
      </c>
      <c r="N8838" t="s">
        <v>2955</v>
      </c>
      <c r="O8838" t="s">
        <v>45</v>
      </c>
      <c r="P8838" t="s">
        <v>67</v>
      </c>
      <c r="Q8838" t="s">
        <v>2956</v>
      </c>
      <c r="R8838">
        <v>12.72</v>
      </c>
      <c r="S8838">
        <v>3</v>
      </c>
      <c r="T8838">
        <v>0</v>
      </c>
      <c r="U8838">
        <v>4.9607999999999999</v>
      </c>
    </row>
    <row r="8839" spans="1:21" x14ac:dyDescent="0.25">
      <c r="A8839">
        <v>8838</v>
      </c>
      <c r="B8839" t="s">
        <v>10276</v>
      </c>
      <c r="C8839" s="1">
        <v>43002</v>
      </c>
      <c r="D8839" s="1">
        <v>43006</v>
      </c>
      <c r="E8839" t="s">
        <v>49</v>
      </c>
      <c r="F8839" t="s">
        <v>5106</v>
      </c>
      <c r="G8839" t="s">
        <v>5107</v>
      </c>
      <c r="H8839" t="s">
        <v>101</v>
      </c>
      <c r="I8839" t="s">
        <v>26</v>
      </c>
      <c r="J8839" t="s">
        <v>7497</v>
      </c>
      <c r="K8839" t="s">
        <v>1274</v>
      </c>
      <c r="L8839">
        <v>30328</v>
      </c>
      <c r="M8839" t="s">
        <v>29</v>
      </c>
      <c r="N8839" t="s">
        <v>1444</v>
      </c>
      <c r="O8839" t="s">
        <v>45</v>
      </c>
      <c r="P8839" t="s">
        <v>46</v>
      </c>
      <c r="Q8839" t="s">
        <v>1445</v>
      </c>
      <c r="R8839">
        <v>15.75</v>
      </c>
      <c r="S8839">
        <v>5</v>
      </c>
      <c r="T8839">
        <v>0</v>
      </c>
      <c r="U8839">
        <v>7.56</v>
      </c>
    </row>
    <row r="8840" spans="1:21" x14ac:dyDescent="0.25">
      <c r="A8840">
        <v>8839</v>
      </c>
      <c r="B8840" t="s">
        <v>10277</v>
      </c>
      <c r="C8840" s="1">
        <v>41735</v>
      </c>
      <c r="D8840" s="1">
        <v>41739</v>
      </c>
      <c r="E8840" t="s">
        <v>22</v>
      </c>
      <c r="F8840" t="s">
        <v>3294</v>
      </c>
      <c r="G8840" t="s">
        <v>3295</v>
      </c>
      <c r="H8840" t="s">
        <v>40</v>
      </c>
      <c r="I8840" t="s">
        <v>26</v>
      </c>
      <c r="J8840" t="s">
        <v>41</v>
      </c>
      <c r="K8840" t="s">
        <v>42</v>
      </c>
      <c r="L8840">
        <v>90004</v>
      </c>
      <c r="M8840" t="s">
        <v>43</v>
      </c>
      <c r="N8840" t="s">
        <v>6812</v>
      </c>
      <c r="O8840" t="s">
        <v>45</v>
      </c>
      <c r="P8840" t="s">
        <v>67</v>
      </c>
      <c r="Q8840" t="s">
        <v>6813</v>
      </c>
      <c r="R8840">
        <v>70.95</v>
      </c>
      <c r="S8840">
        <v>3</v>
      </c>
      <c r="T8840">
        <v>0</v>
      </c>
      <c r="U8840">
        <v>18.446999999999999</v>
      </c>
    </row>
    <row r="8841" spans="1:21" x14ac:dyDescent="0.25">
      <c r="A8841">
        <v>8840</v>
      </c>
      <c r="B8841" t="s">
        <v>10277</v>
      </c>
      <c r="C8841" s="1">
        <v>41735</v>
      </c>
      <c r="D8841" s="1">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23.7684</v>
      </c>
    </row>
    <row r="8842" spans="1:21" x14ac:dyDescent="0.25">
      <c r="A8842">
        <v>8841</v>
      </c>
      <c r="B8842" t="s">
        <v>10277</v>
      </c>
      <c r="C8842" s="1">
        <v>41735</v>
      </c>
      <c r="D8842" s="1">
        <v>41739</v>
      </c>
      <c r="E8842" t="s">
        <v>22</v>
      </c>
      <c r="F8842" t="s">
        <v>3294</v>
      </c>
      <c r="G8842" t="s">
        <v>3295</v>
      </c>
      <c r="H8842" t="s">
        <v>40</v>
      </c>
      <c r="I8842" t="s">
        <v>26</v>
      </c>
      <c r="J8842" t="s">
        <v>41</v>
      </c>
      <c r="K8842" t="s">
        <v>42</v>
      </c>
      <c r="L8842">
        <v>90004</v>
      </c>
      <c r="M8842" t="s">
        <v>43</v>
      </c>
      <c r="N8842" t="s">
        <v>5482</v>
      </c>
      <c r="O8842" t="s">
        <v>70</v>
      </c>
      <c r="P8842" t="s">
        <v>160</v>
      </c>
      <c r="Q8842" t="s">
        <v>5483</v>
      </c>
      <c r="R8842">
        <v>299.97000000000003</v>
      </c>
      <c r="S8842">
        <v>3</v>
      </c>
      <c r="T8842">
        <v>0</v>
      </c>
      <c r="U8842">
        <v>131.98679999999999</v>
      </c>
    </row>
    <row r="8843" spans="1:21" x14ac:dyDescent="0.25">
      <c r="A8843">
        <v>8842</v>
      </c>
      <c r="B8843" t="s">
        <v>10278</v>
      </c>
      <c r="C8843" s="1">
        <v>42409</v>
      </c>
      <c r="D8843" s="1">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39.586799999999997</v>
      </c>
    </row>
    <row r="8844" spans="1:21" x14ac:dyDescent="0.25">
      <c r="A8844">
        <v>8843</v>
      </c>
      <c r="B8844" t="s">
        <v>10278</v>
      </c>
      <c r="C8844" s="1">
        <v>42409</v>
      </c>
      <c r="D8844" s="1">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1" x14ac:dyDescent="0.25">
      <c r="A8845">
        <v>8844</v>
      </c>
      <c r="B8845" t="s">
        <v>10279</v>
      </c>
      <c r="C8845" s="1">
        <v>41961</v>
      </c>
      <c r="D8845" s="1">
        <v>41963</v>
      </c>
      <c r="E8845" t="s">
        <v>22</v>
      </c>
      <c r="F8845" t="s">
        <v>370</v>
      </c>
      <c r="G8845" t="s">
        <v>371</v>
      </c>
      <c r="H8845" t="s">
        <v>40</v>
      </c>
      <c r="I8845" t="s">
        <v>26</v>
      </c>
      <c r="J8845" t="s">
        <v>408</v>
      </c>
      <c r="K8845" t="s">
        <v>228</v>
      </c>
      <c r="L8845">
        <v>55407</v>
      </c>
      <c r="M8845" t="s">
        <v>104</v>
      </c>
      <c r="N8845" t="s">
        <v>7617</v>
      </c>
      <c r="O8845" t="s">
        <v>45</v>
      </c>
      <c r="P8845" t="s">
        <v>58</v>
      </c>
      <c r="Q8845" t="s">
        <v>7618</v>
      </c>
      <c r="R8845">
        <v>67.150000000000006</v>
      </c>
      <c r="S8845">
        <v>5</v>
      </c>
      <c r="T8845">
        <v>0</v>
      </c>
      <c r="U8845">
        <v>16.787500000000001</v>
      </c>
    </row>
    <row r="8846" spans="1:21" x14ac:dyDescent="0.25">
      <c r="A8846">
        <v>8845</v>
      </c>
      <c r="B8846" t="s">
        <v>10280</v>
      </c>
      <c r="C8846" s="1">
        <v>43087</v>
      </c>
      <c r="D8846" s="1">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-6.03</v>
      </c>
    </row>
    <row r="8847" spans="1:21" x14ac:dyDescent="0.25">
      <c r="A8847">
        <v>8846</v>
      </c>
      <c r="B8847" t="s">
        <v>10280</v>
      </c>
      <c r="C8847" s="1">
        <v>43087</v>
      </c>
      <c r="D8847" s="1">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x14ac:dyDescent="0.25">
      <c r="A8848">
        <v>8847</v>
      </c>
      <c r="B8848" t="s">
        <v>10280</v>
      </c>
      <c r="C8848" s="1">
        <v>43087</v>
      </c>
      <c r="D8848" s="1">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v>
      </c>
      <c r="S8848">
        <v>5</v>
      </c>
      <c r="T8848">
        <v>0.2</v>
      </c>
      <c r="U8848">
        <v>29.692</v>
      </c>
    </row>
    <row r="8849" spans="1:21" x14ac:dyDescent="0.25">
      <c r="A8849">
        <v>8848</v>
      </c>
      <c r="B8849" t="s">
        <v>10280</v>
      </c>
      <c r="C8849" s="1">
        <v>43087</v>
      </c>
      <c r="D8849" s="1">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13.011200000000001</v>
      </c>
    </row>
    <row r="8850" spans="1:21" x14ac:dyDescent="0.25">
      <c r="A8850">
        <v>8849</v>
      </c>
      <c r="B8850" t="s">
        <v>10281</v>
      </c>
      <c r="C8850" s="1">
        <v>42187</v>
      </c>
      <c r="D8850" s="1">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8.3520000000000003</v>
      </c>
    </row>
    <row r="8851" spans="1:21" x14ac:dyDescent="0.25">
      <c r="A8851">
        <v>8850</v>
      </c>
      <c r="B8851" t="s">
        <v>10281</v>
      </c>
      <c r="C8851" s="1">
        <v>42187</v>
      </c>
      <c r="D8851" s="1">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v>
      </c>
      <c r="S8851">
        <v>10</v>
      </c>
      <c r="T8851">
        <v>0.2</v>
      </c>
      <c r="U8851">
        <v>45.954000000000001</v>
      </c>
    </row>
    <row r="8852" spans="1:21" x14ac:dyDescent="0.25">
      <c r="A8852">
        <v>8851</v>
      </c>
      <c r="B8852" t="s">
        <v>10281</v>
      </c>
      <c r="C8852" s="1">
        <v>42187</v>
      </c>
      <c r="D8852" s="1">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2.8919999999999999</v>
      </c>
      <c r="S8852">
        <v>2</v>
      </c>
      <c r="T8852">
        <v>0.7</v>
      </c>
      <c r="U8852">
        <v>-2.3136000000000001</v>
      </c>
    </row>
    <row r="8853" spans="1:21" x14ac:dyDescent="0.25">
      <c r="A8853">
        <v>8852</v>
      </c>
      <c r="B8853" t="s">
        <v>10281</v>
      </c>
      <c r="C8853" s="1">
        <v>42187</v>
      </c>
      <c r="D8853" s="1">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9.3919999999999995</v>
      </c>
      <c r="S8853">
        <v>2</v>
      </c>
      <c r="T8853">
        <v>0.2</v>
      </c>
      <c r="U8853">
        <v>3.2871999999999999</v>
      </c>
    </row>
    <row r="8854" spans="1:21" x14ac:dyDescent="0.25">
      <c r="A8854">
        <v>8853</v>
      </c>
      <c r="B8854" t="s">
        <v>10282</v>
      </c>
      <c r="C8854" s="1">
        <v>41920</v>
      </c>
      <c r="D8854" s="1">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55.764000000000003</v>
      </c>
    </row>
    <row r="8855" spans="1:21" x14ac:dyDescent="0.25">
      <c r="A8855">
        <v>8854</v>
      </c>
      <c r="B8855" t="s">
        <v>10283</v>
      </c>
      <c r="C8855" s="1">
        <v>42269</v>
      </c>
      <c r="D8855" s="1">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v>
      </c>
      <c r="S8855">
        <v>5</v>
      </c>
      <c r="T8855">
        <v>0.2</v>
      </c>
      <c r="U8855">
        <v>6.2549999999999999</v>
      </c>
    </row>
    <row r="8856" spans="1:21" x14ac:dyDescent="0.25">
      <c r="A8856">
        <v>8855</v>
      </c>
      <c r="B8856" t="s">
        <v>10283</v>
      </c>
      <c r="C8856" s="1">
        <v>42269</v>
      </c>
      <c r="D8856" s="1">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v>
      </c>
      <c r="S8856">
        <v>3</v>
      </c>
      <c r="T8856">
        <v>0.2</v>
      </c>
      <c r="U8856">
        <v>-7.7247000000000003</v>
      </c>
    </row>
    <row r="8857" spans="1:21" x14ac:dyDescent="0.25">
      <c r="A8857">
        <v>8856</v>
      </c>
      <c r="B8857" t="s">
        <v>10284</v>
      </c>
      <c r="C8857" s="1">
        <v>43093</v>
      </c>
      <c r="D8857" s="1">
        <v>43099</v>
      </c>
      <c r="E8857" t="s">
        <v>49</v>
      </c>
      <c r="F8857" t="s">
        <v>2643</v>
      </c>
      <c r="G8857" t="s">
        <v>2644</v>
      </c>
      <c r="H8857" t="s">
        <v>40</v>
      </c>
      <c r="I8857" t="s">
        <v>26</v>
      </c>
      <c r="J8857" t="s">
        <v>6266</v>
      </c>
      <c r="K8857" t="s">
        <v>6267</v>
      </c>
      <c r="L8857">
        <v>83642</v>
      </c>
      <c r="M8857" t="s">
        <v>43</v>
      </c>
      <c r="N8857" t="s">
        <v>898</v>
      </c>
      <c r="O8857" t="s">
        <v>45</v>
      </c>
      <c r="P8857" t="s">
        <v>74</v>
      </c>
      <c r="Q8857" t="s">
        <v>899</v>
      </c>
      <c r="R8857">
        <v>21.312000000000001</v>
      </c>
      <c r="S8857">
        <v>3</v>
      </c>
      <c r="T8857">
        <v>0.2</v>
      </c>
      <c r="U8857">
        <v>7.992</v>
      </c>
    </row>
    <row r="8858" spans="1:21" x14ac:dyDescent="0.25">
      <c r="A8858">
        <v>8857</v>
      </c>
      <c r="B8858" t="s">
        <v>10285</v>
      </c>
      <c r="C8858" s="1">
        <v>43021</v>
      </c>
      <c r="D8858" s="1">
        <v>43028</v>
      </c>
      <c r="E8858" t="s">
        <v>49</v>
      </c>
      <c r="F8858" t="s">
        <v>4015</v>
      </c>
      <c r="G8858" t="s">
        <v>4016</v>
      </c>
      <c r="H8858" t="s">
        <v>40</v>
      </c>
      <c r="I8858" t="s">
        <v>26</v>
      </c>
      <c r="J8858" t="s">
        <v>5402</v>
      </c>
      <c r="K8858" t="s">
        <v>42</v>
      </c>
      <c r="L8858">
        <v>95823</v>
      </c>
      <c r="M8858" t="s">
        <v>43</v>
      </c>
      <c r="N8858" t="s">
        <v>1358</v>
      </c>
      <c r="O8858" t="s">
        <v>70</v>
      </c>
      <c r="P8858" t="s">
        <v>160</v>
      </c>
      <c r="Q8858" t="s">
        <v>1359</v>
      </c>
      <c r="R8858">
        <v>209.94</v>
      </c>
      <c r="S8858">
        <v>6</v>
      </c>
      <c r="T8858">
        <v>0</v>
      </c>
      <c r="U8858">
        <v>39.888599999999997</v>
      </c>
    </row>
    <row r="8859" spans="1:21" x14ac:dyDescent="0.25">
      <c r="A8859">
        <v>8858</v>
      </c>
      <c r="B8859" t="s">
        <v>10285</v>
      </c>
      <c r="C8859" s="1">
        <v>43021</v>
      </c>
      <c r="D8859" s="1">
        <v>43028</v>
      </c>
      <c r="E8859" t="s">
        <v>49</v>
      </c>
      <c r="F8859" t="s">
        <v>4015</v>
      </c>
      <c r="G8859" t="s">
        <v>4016</v>
      </c>
      <c r="H8859" t="s">
        <v>40</v>
      </c>
      <c r="I8859" t="s">
        <v>26</v>
      </c>
      <c r="J8859" t="s">
        <v>5402</v>
      </c>
      <c r="K8859" t="s">
        <v>42</v>
      </c>
      <c r="L8859">
        <v>95823</v>
      </c>
      <c r="M8859" t="s">
        <v>43</v>
      </c>
      <c r="N8859" t="s">
        <v>5970</v>
      </c>
      <c r="O8859" t="s">
        <v>70</v>
      </c>
      <c r="P8859" t="s">
        <v>71</v>
      </c>
      <c r="Q8859" t="s">
        <v>5971</v>
      </c>
      <c r="R8859">
        <v>31.984000000000002</v>
      </c>
      <c r="S8859">
        <v>2</v>
      </c>
      <c r="T8859">
        <v>0.2</v>
      </c>
      <c r="U8859">
        <v>-7.9960000000000004</v>
      </c>
    </row>
    <row r="8860" spans="1:21" x14ac:dyDescent="0.25">
      <c r="A8860">
        <v>8859</v>
      </c>
      <c r="B8860" t="s">
        <v>10285</v>
      </c>
      <c r="C8860" s="1">
        <v>43021</v>
      </c>
      <c r="D8860" s="1">
        <v>43028</v>
      </c>
      <c r="E8860" t="s">
        <v>49</v>
      </c>
      <c r="F8860" t="s">
        <v>4015</v>
      </c>
      <c r="G8860" t="s">
        <v>4016</v>
      </c>
      <c r="H8860" t="s">
        <v>40</v>
      </c>
      <c r="I8860" t="s">
        <v>26</v>
      </c>
      <c r="J8860" t="s">
        <v>5402</v>
      </c>
      <c r="K8860" t="s">
        <v>42</v>
      </c>
      <c r="L8860">
        <v>95823</v>
      </c>
      <c r="M8860" t="s">
        <v>43</v>
      </c>
      <c r="N8860" t="s">
        <v>1746</v>
      </c>
      <c r="O8860" t="s">
        <v>45</v>
      </c>
      <c r="P8860" t="s">
        <v>74</v>
      </c>
      <c r="Q8860" t="s">
        <v>1747</v>
      </c>
      <c r="R8860">
        <v>5083.96</v>
      </c>
      <c r="S8860">
        <v>5</v>
      </c>
      <c r="T8860">
        <v>0.2</v>
      </c>
      <c r="U8860">
        <v>1906.4849999999999</v>
      </c>
    </row>
    <row r="8861" spans="1:21" x14ac:dyDescent="0.25">
      <c r="A8861">
        <v>8860</v>
      </c>
      <c r="B8861" t="s">
        <v>10286</v>
      </c>
      <c r="C8861" s="1">
        <v>42967</v>
      </c>
      <c r="D8861" s="1">
        <v>42973</v>
      </c>
      <c r="E8861" t="s">
        <v>49</v>
      </c>
      <c r="F8861" t="s">
        <v>4184</v>
      </c>
      <c r="G8861" t="s">
        <v>4185</v>
      </c>
      <c r="H8861" t="s">
        <v>101</v>
      </c>
      <c r="I8861" t="s">
        <v>26</v>
      </c>
      <c r="J8861" t="s">
        <v>466</v>
      </c>
      <c r="K8861" t="s">
        <v>87</v>
      </c>
      <c r="L8861">
        <v>28205</v>
      </c>
      <c r="M8861" t="s">
        <v>29</v>
      </c>
      <c r="N8861" t="s">
        <v>6499</v>
      </c>
      <c r="O8861" t="s">
        <v>70</v>
      </c>
      <c r="P8861" t="s">
        <v>71</v>
      </c>
      <c r="Q8861" t="s">
        <v>6500</v>
      </c>
      <c r="R8861">
        <v>35.96</v>
      </c>
      <c r="S8861">
        <v>1</v>
      </c>
      <c r="T8861">
        <v>0.2</v>
      </c>
      <c r="U8861">
        <v>3.5960000000000001</v>
      </c>
    </row>
    <row r="8862" spans="1:21" x14ac:dyDescent="0.25">
      <c r="A8862">
        <v>8861</v>
      </c>
      <c r="B8862" t="s">
        <v>10287</v>
      </c>
      <c r="C8862" s="1">
        <v>42258</v>
      </c>
      <c r="D8862" s="1">
        <v>42265</v>
      </c>
      <c r="E8862" t="s">
        <v>49</v>
      </c>
      <c r="F8862" t="s">
        <v>3162</v>
      </c>
      <c r="G8862" t="s">
        <v>3163</v>
      </c>
      <c r="H8862" t="s">
        <v>101</v>
      </c>
      <c r="I8862" t="s">
        <v>26</v>
      </c>
      <c r="J8862" t="s">
        <v>4832</v>
      </c>
      <c r="K8862" t="s">
        <v>789</v>
      </c>
      <c r="L8862">
        <v>7501</v>
      </c>
      <c r="M8862" t="s">
        <v>147</v>
      </c>
      <c r="N8862" t="s">
        <v>7459</v>
      </c>
      <c r="O8862" t="s">
        <v>45</v>
      </c>
      <c r="P8862" t="s">
        <v>46</v>
      </c>
      <c r="Q8862" t="s">
        <v>7460</v>
      </c>
      <c r="R8862">
        <v>31.05</v>
      </c>
      <c r="S8862">
        <v>3</v>
      </c>
      <c r="T8862">
        <v>0</v>
      </c>
      <c r="U8862">
        <v>14.904</v>
      </c>
    </row>
    <row r="8863" spans="1:21" x14ac:dyDescent="0.25">
      <c r="A8863">
        <v>8862</v>
      </c>
      <c r="B8863" t="s">
        <v>10287</v>
      </c>
      <c r="C8863" s="1">
        <v>42258</v>
      </c>
      <c r="D8863" s="1">
        <v>42265</v>
      </c>
      <c r="E8863" t="s">
        <v>49</v>
      </c>
      <c r="F8863" t="s">
        <v>3162</v>
      </c>
      <c r="G8863" t="s">
        <v>3163</v>
      </c>
      <c r="H8863" t="s">
        <v>101</v>
      </c>
      <c r="I8863" t="s">
        <v>26</v>
      </c>
      <c r="J8863" t="s">
        <v>4832</v>
      </c>
      <c r="K8863" t="s">
        <v>789</v>
      </c>
      <c r="L8863">
        <v>7501</v>
      </c>
      <c r="M8863" t="s">
        <v>147</v>
      </c>
      <c r="N8863" t="s">
        <v>5542</v>
      </c>
      <c r="O8863" t="s">
        <v>31</v>
      </c>
      <c r="P8863" t="s">
        <v>64</v>
      </c>
      <c r="Q8863" t="s">
        <v>5543</v>
      </c>
      <c r="R8863">
        <v>8.92</v>
      </c>
      <c r="S8863">
        <v>4</v>
      </c>
      <c r="T8863">
        <v>0</v>
      </c>
      <c r="U8863">
        <v>3.9247999999999998</v>
      </c>
    </row>
    <row r="8864" spans="1:21" x14ac:dyDescent="0.25">
      <c r="A8864">
        <v>8863</v>
      </c>
      <c r="B8864" t="s">
        <v>10287</v>
      </c>
      <c r="C8864" s="1">
        <v>42258</v>
      </c>
      <c r="D8864" s="1">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1" x14ac:dyDescent="0.25">
      <c r="A8865">
        <v>8864</v>
      </c>
      <c r="B8865" t="s">
        <v>10287</v>
      </c>
      <c r="C8865" s="1">
        <v>42258</v>
      </c>
      <c r="D8865" s="1">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29.980799999999999</v>
      </c>
    </row>
    <row r="8866" spans="1:21" x14ac:dyDescent="0.25">
      <c r="A8866">
        <v>8865</v>
      </c>
      <c r="B8866" t="s">
        <v>10287</v>
      </c>
      <c r="C8866" s="1">
        <v>42258</v>
      </c>
      <c r="D8866" s="1">
        <v>42265</v>
      </c>
      <c r="E8866" t="s">
        <v>49</v>
      </c>
      <c r="F8866" t="s">
        <v>3162</v>
      </c>
      <c r="G8866" t="s">
        <v>3163</v>
      </c>
      <c r="H8866" t="s">
        <v>101</v>
      </c>
      <c r="I8866" t="s">
        <v>26</v>
      </c>
      <c r="J8866" t="s">
        <v>4832</v>
      </c>
      <c r="K8866" t="s">
        <v>789</v>
      </c>
      <c r="L8866">
        <v>7501</v>
      </c>
      <c r="M8866" t="s">
        <v>147</v>
      </c>
      <c r="N8866" t="s">
        <v>7421</v>
      </c>
      <c r="O8866" t="s">
        <v>45</v>
      </c>
      <c r="P8866" t="s">
        <v>89</v>
      </c>
      <c r="Q8866" t="s">
        <v>7422</v>
      </c>
      <c r="R8866">
        <v>38.880000000000003</v>
      </c>
      <c r="S8866">
        <v>6</v>
      </c>
      <c r="T8866">
        <v>0</v>
      </c>
      <c r="U8866">
        <v>18.662400000000002</v>
      </c>
    </row>
    <row r="8867" spans="1:21" x14ac:dyDescent="0.25">
      <c r="A8867">
        <v>8866</v>
      </c>
      <c r="B8867" t="s">
        <v>10288</v>
      </c>
      <c r="C8867" s="1">
        <v>42358</v>
      </c>
      <c r="D8867" s="1">
        <v>42364</v>
      </c>
      <c r="E8867" t="s">
        <v>49</v>
      </c>
      <c r="F8867" t="s">
        <v>5577</v>
      </c>
      <c r="G8867" t="s">
        <v>5578</v>
      </c>
      <c r="H8867" t="s">
        <v>25</v>
      </c>
      <c r="I8867" t="s">
        <v>26</v>
      </c>
      <c r="J8867" t="s">
        <v>1129</v>
      </c>
      <c r="K8867" t="s">
        <v>318</v>
      </c>
      <c r="L8867">
        <v>22204</v>
      </c>
      <c r="M8867" t="s">
        <v>29</v>
      </c>
      <c r="N8867" t="s">
        <v>4829</v>
      </c>
      <c r="O8867" t="s">
        <v>45</v>
      </c>
      <c r="P8867" t="s">
        <v>77</v>
      </c>
      <c r="Q8867" t="s">
        <v>4830</v>
      </c>
      <c r="R8867">
        <v>36.270000000000003</v>
      </c>
      <c r="S8867">
        <v>3</v>
      </c>
      <c r="T8867">
        <v>0</v>
      </c>
      <c r="U8867">
        <v>10.881</v>
      </c>
    </row>
    <row r="8868" spans="1:21" x14ac:dyDescent="0.25">
      <c r="A8868">
        <v>8867</v>
      </c>
      <c r="B8868" t="s">
        <v>10289</v>
      </c>
      <c r="C8868" s="1">
        <v>41902</v>
      </c>
      <c r="D8868" s="1">
        <v>41905</v>
      </c>
      <c r="E8868" t="s">
        <v>187</v>
      </c>
      <c r="F8868" t="s">
        <v>8361</v>
      </c>
      <c r="G8868" t="s">
        <v>8362</v>
      </c>
      <c r="H8868" t="s">
        <v>25</v>
      </c>
      <c r="I8868" t="s">
        <v>26</v>
      </c>
      <c r="J8868" t="s">
        <v>302</v>
      </c>
      <c r="K8868" t="s">
        <v>210</v>
      </c>
      <c r="L8868">
        <v>60653</v>
      </c>
      <c r="M8868" t="s">
        <v>104</v>
      </c>
      <c r="N8868" t="s">
        <v>7059</v>
      </c>
      <c r="O8868" t="s">
        <v>31</v>
      </c>
      <c r="P8868" t="s">
        <v>32</v>
      </c>
      <c r="Q8868" t="s">
        <v>7060</v>
      </c>
      <c r="R8868">
        <v>493.43</v>
      </c>
      <c r="S8868">
        <v>5</v>
      </c>
      <c r="T8868">
        <v>0.3</v>
      </c>
      <c r="U8868">
        <v>-70.489999999999995</v>
      </c>
    </row>
    <row r="8869" spans="1:21" x14ac:dyDescent="0.25">
      <c r="A8869">
        <v>8868</v>
      </c>
      <c r="B8869" t="s">
        <v>10289</v>
      </c>
      <c r="C8869" s="1">
        <v>41902</v>
      </c>
      <c r="D8869" s="1">
        <v>41905</v>
      </c>
      <c r="E8869" t="s">
        <v>187</v>
      </c>
      <c r="F8869" t="s">
        <v>8361</v>
      </c>
      <c r="G8869" t="s">
        <v>8362</v>
      </c>
      <c r="H8869" t="s">
        <v>25</v>
      </c>
      <c r="I8869" t="s">
        <v>26</v>
      </c>
      <c r="J8869" t="s">
        <v>302</v>
      </c>
      <c r="K8869" t="s">
        <v>210</v>
      </c>
      <c r="L8869">
        <v>60653</v>
      </c>
      <c r="M8869" t="s">
        <v>104</v>
      </c>
      <c r="N8869" t="s">
        <v>4348</v>
      </c>
      <c r="O8869" t="s">
        <v>70</v>
      </c>
      <c r="P8869" t="s">
        <v>71</v>
      </c>
      <c r="Q8869" t="s">
        <v>4349</v>
      </c>
      <c r="R8869">
        <v>11.12</v>
      </c>
      <c r="S8869">
        <v>2</v>
      </c>
      <c r="T8869">
        <v>0.2</v>
      </c>
      <c r="U8869">
        <v>3.4750000000000001</v>
      </c>
    </row>
    <row r="8870" spans="1:21" x14ac:dyDescent="0.25">
      <c r="A8870">
        <v>8869</v>
      </c>
      <c r="B8870" t="s">
        <v>10290</v>
      </c>
      <c r="C8870" s="1">
        <v>42678</v>
      </c>
      <c r="D8870" s="1">
        <v>42682</v>
      </c>
      <c r="E8870" t="s">
        <v>49</v>
      </c>
      <c r="F8870" t="s">
        <v>6458</v>
      </c>
      <c r="G8870" t="s">
        <v>6459</v>
      </c>
      <c r="H8870" t="s">
        <v>25</v>
      </c>
      <c r="I8870" t="s">
        <v>26</v>
      </c>
      <c r="J8870" t="s">
        <v>949</v>
      </c>
      <c r="K8870" t="s">
        <v>42</v>
      </c>
      <c r="L8870">
        <v>92037</v>
      </c>
      <c r="M8870" t="s">
        <v>43</v>
      </c>
      <c r="N8870" t="s">
        <v>8668</v>
      </c>
      <c r="O8870" t="s">
        <v>70</v>
      </c>
      <c r="P8870" t="s">
        <v>683</v>
      </c>
      <c r="Q8870" t="s">
        <v>8669</v>
      </c>
      <c r="R8870">
        <v>686.4</v>
      </c>
      <c r="S8870">
        <v>2</v>
      </c>
      <c r="T8870">
        <v>0.2</v>
      </c>
      <c r="U8870">
        <v>77.22</v>
      </c>
    </row>
    <row r="8871" spans="1:21" x14ac:dyDescent="0.25">
      <c r="A8871">
        <v>8870</v>
      </c>
      <c r="B8871" t="s">
        <v>10291</v>
      </c>
      <c r="C8871" s="1">
        <v>43070</v>
      </c>
      <c r="D8871" s="1">
        <v>43075</v>
      </c>
      <c r="E8871" t="s">
        <v>49</v>
      </c>
      <c r="F8871" t="s">
        <v>584</v>
      </c>
      <c r="G8871" t="s">
        <v>585</v>
      </c>
      <c r="H8871" t="s">
        <v>40</v>
      </c>
      <c r="I8871" t="s">
        <v>26</v>
      </c>
      <c r="J8871" t="s">
        <v>94</v>
      </c>
      <c r="K8871" t="s">
        <v>95</v>
      </c>
      <c r="L8871">
        <v>98105</v>
      </c>
      <c r="M8871" t="s">
        <v>43</v>
      </c>
      <c r="N8871" t="s">
        <v>5829</v>
      </c>
      <c r="O8871" t="s">
        <v>45</v>
      </c>
      <c r="P8871" t="s">
        <v>74</v>
      </c>
      <c r="Q8871" t="s">
        <v>5830</v>
      </c>
      <c r="R8871">
        <v>15.92</v>
      </c>
      <c r="S8871">
        <v>5</v>
      </c>
      <c r="T8871">
        <v>0.2</v>
      </c>
      <c r="U8871">
        <v>5.3730000000000002</v>
      </c>
    </row>
    <row r="8872" spans="1:21" x14ac:dyDescent="0.25">
      <c r="A8872">
        <v>8871</v>
      </c>
      <c r="B8872" t="s">
        <v>10291</v>
      </c>
      <c r="C8872" s="1">
        <v>43070</v>
      </c>
      <c r="D8872" s="1">
        <v>43075</v>
      </c>
      <c r="E8872" t="s">
        <v>49</v>
      </c>
      <c r="F8872" t="s">
        <v>584</v>
      </c>
      <c r="G8872" t="s">
        <v>585</v>
      </c>
      <c r="H8872" t="s">
        <v>40</v>
      </c>
      <c r="I8872" t="s">
        <v>26</v>
      </c>
      <c r="J8872" t="s">
        <v>94</v>
      </c>
      <c r="K8872" t="s">
        <v>95</v>
      </c>
      <c r="L8872">
        <v>98105</v>
      </c>
      <c r="M8872" t="s">
        <v>43</v>
      </c>
      <c r="N8872" t="s">
        <v>1286</v>
      </c>
      <c r="O8872" t="s">
        <v>31</v>
      </c>
      <c r="P8872" t="s">
        <v>64</v>
      </c>
      <c r="Q8872" t="s">
        <v>1287</v>
      </c>
      <c r="R8872">
        <v>70.680000000000007</v>
      </c>
      <c r="S8872">
        <v>12</v>
      </c>
      <c r="T8872">
        <v>0</v>
      </c>
      <c r="U8872">
        <v>31.0992</v>
      </c>
    </row>
    <row r="8873" spans="1:21" x14ac:dyDescent="0.25">
      <c r="A8873">
        <v>8872</v>
      </c>
      <c r="B8873" t="s">
        <v>10291</v>
      </c>
      <c r="C8873" s="1">
        <v>43070</v>
      </c>
      <c r="D8873" s="1">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5.4123999999999999</v>
      </c>
    </row>
    <row r="8874" spans="1:21" x14ac:dyDescent="0.25">
      <c r="A8874">
        <v>8873</v>
      </c>
      <c r="B8874" t="s">
        <v>10292</v>
      </c>
      <c r="C8874" s="1">
        <v>41922</v>
      </c>
      <c r="D8874" s="1">
        <v>41922</v>
      </c>
      <c r="E8874" t="s">
        <v>1292</v>
      </c>
      <c r="F8874" t="s">
        <v>5089</v>
      </c>
      <c r="G8874" t="s">
        <v>5090</v>
      </c>
      <c r="H8874" t="s">
        <v>25</v>
      </c>
      <c r="I8874" t="s">
        <v>26</v>
      </c>
      <c r="J8874" t="s">
        <v>496</v>
      </c>
      <c r="K8874" t="s">
        <v>497</v>
      </c>
      <c r="L8874">
        <v>43229</v>
      </c>
      <c r="M8874" t="s">
        <v>147</v>
      </c>
      <c r="N8874" t="s">
        <v>10293</v>
      </c>
      <c r="O8874" t="s">
        <v>70</v>
      </c>
      <c r="P8874" t="s">
        <v>683</v>
      </c>
      <c r="Q8874" t="s">
        <v>10294</v>
      </c>
      <c r="R8874">
        <v>101.994</v>
      </c>
      <c r="S8874">
        <v>2</v>
      </c>
      <c r="T8874">
        <v>0.7</v>
      </c>
      <c r="U8874">
        <v>-71.395799999999994</v>
      </c>
    </row>
    <row r="8875" spans="1:21" x14ac:dyDescent="0.25">
      <c r="A8875">
        <v>8874</v>
      </c>
      <c r="B8875" t="s">
        <v>10292</v>
      </c>
      <c r="C8875" s="1">
        <v>41922</v>
      </c>
      <c r="D8875" s="1">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18.263999999999999</v>
      </c>
      <c r="S8875">
        <v>2</v>
      </c>
      <c r="T8875">
        <v>0.7</v>
      </c>
      <c r="U8875">
        <v>-13.393599999999999</v>
      </c>
    </row>
    <row r="8876" spans="1:21" x14ac:dyDescent="0.25">
      <c r="A8876">
        <v>8875</v>
      </c>
      <c r="B8876" t="s">
        <v>10295</v>
      </c>
      <c r="C8876" s="1">
        <v>43053</v>
      </c>
      <c r="D8876" s="1">
        <v>43055</v>
      </c>
      <c r="E8876" t="s">
        <v>22</v>
      </c>
      <c r="F8876" t="s">
        <v>5813</v>
      </c>
      <c r="G8876" t="s">
        <v>5814</v>
      </c>
      <c r="H8876" t="s">
        <v>25</v>
      </c>
      <c r="I8876" t="s">
        <v>26</v>
      </c>
      <c r="J8876" t="s">
        <v>183</v>
      </c>
      <c r="K8876" t="s">
        <v>103</v>
      </c>
      <c r="L8876">
        <v>77095</v>
      </c>
      <c r="M8876" t="s">
        <v>104</v>
      </c>
      <c r="N8876" t="s">
        <v>2792</v>
      </c>
      <c r="O8876" t="s">
        <v>45</v>
      </c>
      <c r="P8876" t="s">
        <v>74</v>
      </c>
      <c r="Q8876" t="s">
        <v>2793</v>
      </c>
      <c r="R8876">
        <v>21.99</v>
      </c>
      <c r="S8876">
        <v>5</v>
      </c>
      <c r="T8876">
        <v>0.8</v>
      </c>
      <c r="U8876">
        <v>-32.984999999999999</v>
      </c>
    </row>
    <row r="8877" spans="1:21" x14ac:dyDescent="0.25">
      <c r="A8877">
        <v>8876</v>
      </c>
      <c r="B8877" t="s">
        <v>10296</v>
      </c>
      <c r="C8877" s="1">
        <v>42595</v>
      </c>
      <c r="D8877" s="1">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-34.758000000000003</v>
      </c>
    </row>
    <row r="8878" spans="1:21" x14ac:dyDescent="0.25">
      <c r="A8878">
        <v>8877</v>
      </c>
      <c r="B8878" t="s">
        <v>10296</v>
      </c>
      <c r="C8878" s="1">
        <v>42595</v>
      </c>
      <c r="D8878" s="1">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58.923999999999999</v>
      </c>
      <c r="S8878">
        <v>1</v>
      </c>
      <c r="T8878">
        <v>0.8</v>
      </c>
      <c r="U8878">
        <v>-153.20240000000001</v>
      </c>
    </row>
    <row r="8879" spans="1:21" x14ac:dyDescent="0.25">
      <c r="A8879">
        <v>8878</v>
      </c>
      <c r="B8879" t="s">
        <v>10297</v>
      </c>
      <c r="C8879" s="1">
        <v>42995</v>
      </c>
      <c r="D8879" s="1">
        <v>43001</v>
      </c>
      <c r="E8879" t="s">
        <v>49</v>
      </c>
      <c r="F8879" t="s">
        <v>448</v>
      </c>
      <c r="G8879" t="s">
        <v>449</v>
      </c>
      <c r="H8879" t="s">
        <v>25</v>
      </c>
      <c r="I8879" t="s">
        <v>26</v>
      </c>
      <c r="J8879" t="s">
        <v>1003</v>
      </c>
      <c r="K8879" t="s">
        <v>789</v>
      </c>
      <c r="L8879">
        <v>7960</v>
      </c>
      <c r="M8879" t="s">
        <v>147</v>
      </c>
      <c r="N8879" t="s">
        <v>10298</v>
      </c>
      <c r="O8879" t="s">
        <v>70</v>
      </c>
      <c r="P8879" t="s">
        <v>683</v>
      </c>
      <c r="Q8879" t="s">
        <v>10299</v>
      </c>
      <c r="R8879">
        <v>480</v>
      </c>
      <c r="S8879">
        <v>4</v>
      </c>
      <c r="T8879">
        <v>0</v>
      </c>
      <c r="U8879">
        <v>225.6</v>
      </c>
    </row>
    <row r="8880" spans="1:21" x14ac:dyDescent="0.25">
      <c r="A8880">
        <v>8879</v>
      </c>
      <c r="B8880" t="s">
        <v>10297</v>
      </c>
      <c r="C8880" s="1">
        <v>42995</v>
      </c>
      <c r="D8880" s="1">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9.5340000000000007</v>
      </c>
    </row>
    <row r="8881" spans="1:21" x14ac:dyDescent="0.25">
      <c r="A8881">
        <v>8880</v>
      </c>
      <c r="B8881" t="s">
        <v>10300</v>
      </c>
      <c r="C8881" s="1">
        <v>42086</v>
      </c>
      <c r="D8881" s="1">
        <v>42088</v>
      </c>
      <c r="E8881" t="s">
        <v>187</v>
      </c>
      <c r="F8881" t="s">
        <v>757</v>
      </c>
      <c r="G8881" t="s">
        <v>758</v>
      </c>
      <c r="H8881" t="s">
        <v>40</v>
      </c>
      <c r="I8881" t="s">
        <v>26</v>
      </c>
      <c r="J8881" t="s">
        <v>41</v>
      </c>
      <c r="K8881" t="s">
        <v>42</v>
      </c>
      <c r="L8881">
        <v>90008</v>
      </c>
      <c r="M8881" t="s">
        <v>43</v>
      </c>
      <c r="N8881" t="s">
        <v>698</v>
      </c>
      <c r="O8881" t="s">
        <v>45</v>
      </c>
      <c r="P8881" t="s">
        <v>89</v>
      </c>
      <c r="Q8881" t="s">
        <v>5377</v>
      </c>
      <c r="R8881">
        <v>192.72</v>
      </c>
      <c r="S8881">
        <v>11</v>
      </c>
      <c r="T8881">
        <v>0</v>
      </c>
      <c r="U8881">
        <v>92.505600000000001</v>
      </c>
    </row>
    <row r="8882" spans="1:21" x14ac:dyDescent="0.25">
      <c r="A8882">
        <v>8881</v>
      </c>
      <c r="B8882" t="s">
        <v>10300</v>
      </c>
      <c r="C8882" s="1">
        <v>42086</v>
      </c>
      <c r="D8882" s="1">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239.97</v>
      </c>
      <c r="S8882">
        <v>3</v>
      </c>
      <c r="T8882">
        <v>0</v>
      </c>
      <c r="U8882">
        <v>86.389200000000002</v>
      </c>
    </row>
    <row r="8883" spans="1:21" x14ac:dyDescent="0.25">
      <c r="A8883">
        <v>8882</v>
      </c>
      <c r="B8883" t="s">
        <v>10301</v>
      </c>
      <c r="C8883" s="1">
        <v>42551</v>
      </c>
      <c r="D8883" s="1">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v>
      </c>
      <c r="S8883">
        <v>7</v>
      </c>
      <c r="T8883">
        <v>0.2</v>
      </c>
      <c r="U8883">
        <v>-0.62649999999999995</v>
      </c>
    </row>
    <row r="8884" spans="1:21" x14ac:dyDescent="0.25">
      <c r="A8884">
        <v>8883</v>
      </c>
      <c r="B8884" t="s">
        <v>10302</v>
      </c>
      <c r="C8884" s="1">
        <v>43028</v>
      </c>
      <c r="D8884" s="1">
        <v>43033</v>
      </c>
      <c r="E8884" t="s">
        <v>49</v>
      </c>
      <c r="F8884" t="s">
        <v>4201</v>
      </c>
      <c r="G8884" t="s">
        <v>4202</v>
      </c>
      <c r="H8884" t="s">
        <v>40</v>
      </c>
      <c r="I8884" t="s">
        <v>26</v>
      </c>
      <c r="J8884" t="s">
        <v>372</v>
      </c>
      <c r="K8884" t="s">
        <v>87</v>
      </c>
      <c r="L8884">
        <v>27707</v>
      </c>
      <c r="M8884" t="s">
        <v>29</v>
      </c>
      <c r="N8884" t="s">
        <v>6798</v>
      </c>
      <c r="O8884" t="s">
        <v>70</v>
      </c>
      <c r="P8884" t="s">
        <v>71</v>
      </c>
      <c r="Q8884" t="s">
        <v>6799</v>
      </c>
      <c r="R8884">
        <v>15.984</v>
      </c>
      <c r="S8884">
        <v>2</v>
      </c>
      <c r="T8884">
        <v>0.2</v>
      </c>
      <c r="U8884">
        <v>1.3986000000000001</v>
      </c>
    </row>
    <row r="8885" spans="1:21" x14ac:dyDescent="0.25">
      <c r="A8885">
        <v>8884</v>
      </c>
      <c r="B8885" t="s">
        <v>10302</v>
      </c>
      <c r="C8885" s="1">
        <v>43028</v>
      </c>
      <c r="D8885" s="1">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v>
      </c>
      <c r="S8885">
        <v>3</v>
      </c>
      <c r="T8885">
        <v>0.2</v>
      </c>
      <c r="U8885">
        <v>4.4850000000000003</v>
      </c>
    </row>
    <row r="8886" spans="1:21" x14ac:dyDescent="0.25">
      <c r="A8886">
        <v>8885</v>
      </c>
      <c r="B8886" t="s">
        <v>10303</v>
      </c>
      <c r="C8886" s="1">
        <v>41876</v>
      </c>
      <c r="D8886" s="1">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6.5279999999999996</v>
      </c>
      <c r="S8886">
        <v>4</v>
      </c>
      <c r="T8886">
        <v>0.7</v>
      </c>
      <c r="U8886">
        <v>-4.5696000000000003</v>
      </c>
    </row>
    <row r="8887" spans="1:21" x14ac:dyDescent="0.25">
      <c r="A8887">
        <v>8886</v>
      </c>
      <c r="B8887" t="s">
        <v>10303</v>
      </c>
      <c r="C8887" s="1">
        <v>41876</v>
      </c>
      <c r="D8887" s="1">
        <v>41881</v>
      </c>
      <c r="E8887" t="s">
        <v>49</v>
      </c>
      <c r="F8887" t="s">
        <v>306</v>
      </c>
      <c r="G8887" t="s">
        <v>307</v>
      </c>
      <c r="H8887" t="s">
        <v>40</v>
      </c>
      <c r="I8887" t="s">
        <v>26</v>
      </c>
      <c r="J8887" t="s">
        <v>496</v>
      </c>
      <c r="K8887" t="s">
        <v>497</v>
      </c>
      <c r="L8887">
        <v>43229</v>
      </c>
      <c r="M8887" t="s">
        <v>147</v>
      </c>
      <c r="N8887" t="s">
        <v>5378</v>
      </c>
      <c r="O8887" t="s">
        <v>45</v>
      </c>
      <c r="P8887" t="s">
        <v>74</v>
      </c>
      <c r="Q8887" t="s">
        <v>5379</v>
      </c>
      <c r="R8887">
        <v>2.8620000000000001</v>
      </c>
      <c r="S8887">
        <v>3</v>
      </c>
      <c r="T8887">
        <v>0.7</v>
      </c>
      <c r="U8887">
        <v>-2.2896000000000001</v>
      </c>
    </row>
    <row r="8888" spans="1:21" x14ac:dyDescent="0.25">
      <c r="A8888">
        <v>8887</v>
      </c>
      <c r="B8888" t="s">
        <v>10303</v>
      </c>
      <c r="C8888" s="1">
        <v>41876</v>
      </c>
      <c r="D8888" s="1">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-16.684799999999999</v>
      </c>
    </row>
    <row r="8889" spans="1:21" x14ac:dyDescent="0.25">
      <c r="A8889">
        <v>8888</v>
      </c>
      <c r="B8889" t="s">
        <v>10304</v>
      </c>
      <c r="C8889" s="1">
        <v>41847</v>
      </c>
      <c r="D8889" s="1">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1" x14ac:dyDescent="0.25">
      <c r="A8890">
        <v>8889</v>
      </c>
      <c r="B8890" t="s">
        <v>10305</v>
      </c>
      <c r="C8890" s="1">
        <v>43070</v>
      </c>
      <c r="D8890" s="1">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107.03879999999999</v>
      </c>
    </row>
    <row r="8891" spans="1:21" x14ac:dyDescent="0.25">
      <c r="A8891">
        <v>8890</v>
      </c>
      <c r="B8891" t="s">
        <v>10306</v>
      </c>
      <c r="C8891" s="1">
        <v>42660</v>
      </c>
      <c r="D8891" s="1">
        <v>42664</v>
      </c>
      <c r="E8891" t="s">
        <v>22</v>
      </c>
      <c r="F8891" t="s">
        <v>8240</v>
      </c>
      <c r="G8891" t="s">
        <v>8241</v>
      </c>
      <c r="H8891" t="s">
        <v>101</v>
      </c>
      <c r="I8891" t="s">
        <v>26</v>
      </c>
      <c r="J8891" t="s">
        <v>381</v>
      </c>
      <c r="K8891" t="s">
        <v>596</v>
      </c>
      <c r="L8891">
        <v>65203</v>
      </c>
      <c r="M8891" t="s">
        <v>104</v>
      </c>
      <c r="N8891" t="s">
        <v>5461</v>
      </c>
      <c r="O8891" t="s">
        <v>70</v>
      </c>
      <c r="P8891" t="s">
        <v>71</v>
      </c>
      <c r="Q8891" t="s">
        <v>5462</v>
      </c>
      <c r="R8891">
        <v>449.97</v>
      </c>
      <c r="S8891">
        <v>3</v>
      </c>
      <c r="T8891">
        <v>0</v>
      </c>
      <c r="U8891">
        <v>220.4853</v>
      </c>
    </row>
    <row r="8892" spans="1:21" x14ac:dyDescent="0.25">
      <c r="A8892">
        <v>8891</v>
      </c>
      <c r="B8892" t="s">
        <v>10306</v>
      </c>
      <c r="C8892" s="1">
        <v>42660</v>
      </c>
      <c r="D8892" s="1">
        <v>42664</v>
      </c>
      <c r="E8892" t="s">
        <v>22</v>
      </c>
      <c r="F8892" t="s">
        <v>8240</v>
      </c>
      <c r="G8892" t="s">
        <v>8241</v>
      </c>
      <c r="H8892" t="s">
        <v>101</v>
      </c>
      <c r="I8892" t="s">
        <v>26</v>
      </c>
      <c r="J8892" t="s">
        <v>381</v>
      </c>
      <c r="K8892" t="s">
        <v>596</v>
      </c>
      <c r="L8892">
        <v>65203</v>
      </c>
      <c r="M8892" t="s">
        <v>104</v>
      </c>
      <c r="N8892" t="s">
        <v>5505</v>
      </c>
      <c r="O8892" t="s">
        <v>45</v>
      </c>
      <c r="P8892" t="s">
        <v>77</v>
      </c>
      <c r="Q8892" t="s">
        <v>5506</v>
      </c>
      <c r="R8892">
        <v>1927.59</v>
      </c>
      <c r="S8892">
        <v>7</v>
      </c>
      <c r="T8892">
        <v>0</v>
      </c>
      <c r="U8892">
        <v>751.76009999999997</v>
      </c>
    </row>
    <row r="8893" spans="1:21" x14ac:dyDescent="0.25">
      <c r="A8893">
        <v>8892</v>
      </c>
      <c r="B8893" t="s">
        <v>10307</v>
      </c>
      <c r="C8893" s="1">
        <v>42629</v>
      </c>
      <c r="D8893" s="1">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30.445</v>
      </c>
    </row>
    <row r="8894" spans="1:21" x14ac:dyDescent="0.25">
      <c r="A8894">
        <v>8893</v>
      </c>
      <c r="B8894" t="s">
        <v>10308</v>
      </c>
      <c r="C8894" s="1">
        <v>42339</v>
      </c>
      <c r="D8894" s="1">
        <v>42344</v>
      </c>
      <c r="E8894" t="s">
        <v>49</v>
      </c>
      <c r="F8894" t="s">
        <v>9824</v>
      </c>
      <c r="G8894" t="s">
        <v>9825</v>
      </c>
      <c r="H8894" t="s">
        <v>101</v>
      </c>
      <c r="I8894" t="s">
        <v>26</v>
      </c>
      <c r="J8894" t="s">
        <v>949</v>
      </c>
      <c r="K8894" t="s">
        <v>42</v>
      </c>
      <c r="L8894">
        <v>92037</v>
      </c>
      <c r="M8894" t="s">
        <v>43</v>
      </c>
      <c r="N8894" t="s">
        <v>3408</v>
      </c>
      <c r="O8894" t="s">
        <v>31</v>
      </c>
      <c r="P8894" t="s">
        <v>35</v>
      </c>
      <c r="Q8894" t="s">
        <v>3409</v>
      </c>
      <c r="R8894">
        <v>2676.672</v>
      </c>
      <c r="S8894">
        <v>9</v>
      </c>
      <c r="T8894">
        <v>0.2</v>
      </c>
      <c r="U8894">
        <v>267.66719999999998</v>
      </c>
    </row>
    <row r="8895" spans="1:21" x14ac:dyDescent="0.25">
      <c r="A8895">
        <v>8894</v>
      </c>
      <c r="B8895" t="s">
        <v>10309</v>
      </c>
      <c r="C8895" s="1">
        <v>41856</v>
      </c>
      <c r="D8895" s="1">
        <v>41863</v>
      </c>
      <c r="E8895" t="s">
        <v>49</v>
      </c>
      <c r="F8895" t="s">
        <v>448</v>
      </c>
      <c r="G8895" t="s">
        <v>449</v>
      </c>
      <c r="H8895" t="s">
        <v>25</v>
      </c>
      <c r="I8895" t="s">
        <v>26</v>
      </c>
      <c r="J8895" t="s">
        <v>9004</v>
      </c>
      <c r="K8895" t="s">
        <v>103</v>
      </c>
      <c r="L8895">
        <v>77590</v>
      </c>
      <c r="M8895" t="s">
        <v>104</v>
      </c>
      <c r="N8895" t="s">
        <v>4437</v>
      </c>
      <c r="O8895" t="s">
        <v>31</v>
      </c>
      <c r="P8895" t="s">
        <v>55</v>
      </c>
      <c r="Q8895" t="s">
        <v>4438</v>
      </c>
      <c r="R8895">
        <v>489.23</v>
      </c>
      <c r="S8895">
        <v>2</v>
      </c>
      <c r="T8895">
        <v>0.3</v>
      </c>
      <c r="U8895">
        <v>41.933999999999997</v>
      </c>
    </row>
    <row r="8896" spans="1:21" x14ac:dyDescent="0.25">
      <c r="A8896">
        <v>8895</v>
      </c>
      <c r="B8896" t="s">
        <v>10310</v>
      </c>
      <c r="C8896" s="1">
        <v>42597</v>
      </c>
      <c r="D8896" s="1">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312.02999999999997</v>
      </c>
      <c r="S8896">
        <v>3</v>
      </c>
      <c r="T8896">
        <v>0</v>
      </c>
      <c r="U8896">
        <v>43.684199999999997</v>
      </c>
    </row>
    <row r="8897" spans="1:21" x14ac:dyDescent="0.25">
      <c r="A8897">
        <v>8896</v>
      </c>
      <c r="B8897" t="s">
        <v>10310</v>
      </c>
      <c r="C8897" s="1">
        <v>42597</v>
      </c>
      <c r="D8897" s="1">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3.0497999999999998</v>
      </c>
    </row>
    <row r="8898" spans="1:21" x14ac:dyDescent="0.25">
      <c r="A8898">
        <v>8897</v>
      </c>
      <c r="B8898" t="s">
        <v>10310</v>
      </c>
      <c r="C8898" s="1">
        <v>42597</v>
      </c>
      <c r="D8898" s="1">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v>
      </c>
      <c r="S8898">
        <v>3</v>
      </c>
      <c r="T8898">
        <v>0.2</v>
      </c>
      <c r="U8898">
        <v>10.35</v>
      </c>
    </row>
    <row r="8899" spans="1:21" x14ac:dyDescent="0.25">
      <c r="A8899">
        <v>8898</v>
      </c>
      <c r="B8899" t="s">
        <v>10310</v>
      </c>
      <c r="C8899" s="1">
        <v>42597</v>
      </c>
      <c r="D8899" s="1">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18.009599999999999</v>
      </c>
    </row>
    <row r="8900" spans="1:21" x14ac:dyDescent="0.25">
      <c r="A8900">
        <v>8899</v>
      </c>
      <c r="B8900" t="s">
        <v>10311</v>
      </c>
      <c r="C8900" s="1">
        <v>42223</v>
      </c>
      <c r="D8900" s="1">
        <v>42225</v>
      </c>
      <c r="E8900" t="s">
        <v>22</v>
      </c>
      <c r="F8900" t="s">
        <v>2617</v>
      </c>
      <c r="G8900" t="s">
        <v>2618</v>
      </c>
      <c r="H8900" t="s">
        <v>40</v>
      </c>
      <c r="I8900" t="s">
        <v>26</v>
      </c>
      <c r="J8900" t="s">
        <v>317</v>
      </c>
      <c r="K8900" t="s">
        <v>318</v>
      </c>
      <c r="L8900">
        <v>22153</v>
      </c>
      <c r="M8900" t="s">
        <v>29</v>
      </c>
      <c r="N8900" t="s">
        <v>5824</v>
      </c>
      <c r="O8900" t="s">
        <v>70</v>
      </c>
      <c r="P8900" t="s">
        <v>71</v>
      </c>
      <c r="Q8900" t="s">
        <v>5825</v>
      </c>
      <c r="R8900">
        <v>494.97</v>
      </c>
      <c r="S8900">
        <v>3</v>
      </c>
      <c r="T8900">
        <v>0</v>
      </c>
      <c r="U8900">
        <v>148.49100000000001</v>
      </c>
    </row>
    <row r="8901" spans="1:21" x14ac:dyDescent="0.25">
      <c r="A8901">
        <v>8900</v>
      </c>
      <c r="B8901" t="s">
        <v>10311</v>
      </c>
      <c r="C8901" s="1">
        <v>42223</v>
      </c>
      <c r="D8901" s="1">
        <v>42225</v>
      </c>
      <c r="E8901" t="s">
        <v>22</v>
      </c>
      <c r="F8901" t="s">
        <v>2617</v>
      </c>
      <c r="G8901" t="s">
        <v>2618</v>
      </c>
      <c r="H8901" t="s">
        <v>40</v>
      </c>
      <c r="I8901" t="s">
        <v>26</v>
      </c>
      <c r="J8901" t="s">
        <v>317</v>
      </c>
      <c r="K8901" t="s">
        <v>318</v>
      </c>
      <c r="L8901">
        <v>22153</v>
      </c>
      <c r="M8901" t="s">
        <v>29</v>
      </c>
      <c r="N8901" t="s">
        <v>5550</v>
      </c>
      <c r="O8901" t="s">
        <v>45</v>
      </c>
      <c r="P8901" t="s">
        <v>46</v>
      </c>
      <c r="Q8901" t="s">
        <v>5551</v>
      </c>
      <c r="R8901">
        <v>25.06</v>
      </c>
      <c r="S8901">
        <v>2</v>
      </c>
      <c r="T8901">
        <v>0</v>
      </c>
      <c r="U8901">
        <v>11.7782</v>
      </c>
    </row>
    <row r="8902" spans="1:21" x14ac:dyDescent="0.25">
      <c r="A8902">
        <v>8901</v>
      </c>
      <c r="B8902" t="s">
        <v>10312</v>
      </c>
      <c r="C8902" s="1">
        <v>42521</v>
      </c>
      <c r="D8902" s="1">
        <v>42525</v>
      </c>
      <c r="E8902" t="s">
        <v>49</v>
      </c>
      <c r="F8902" t="s">
        <v>3731</v>
      </c>
      <c r="G8902" t="s">
        <v>3732</v>
      </c>
      <c r="H8902" t="s">
        <v>25</v>
      </c>
      <c r="I8902" t="s">
        <v>26</v>
      </c>
      <c r="J8902" t="s">
        <v>356</v>
      </c>
      <c r="K8902" t="s">
        <v>210</v>
      </c>
      <c r="L8902">
        <v>62521</v>
      </c>
      <c r="M8902" t="s">
        <v>104</v>
      </c>
      <c r="N8902" t="s">
        <v>9804</v>
      </c>
      <c r="O8902" t="s">
        <v>31</v>
      </c>
      <c r="P8902" t="s">
        <v>64</v>
      </c>
      <c r="Q8902" t="s">
        <v>9805</v>
      </c>
      <c r="R8902">
        <v>32.064</v>
      </c>
      <c r="S8902">
        <v>3</v>
      </c>
      <c r="T8902">
        <v>0.6</v>
      </c>
      <c r="U8902">
        <v>-12.8256</v>
      </c>
    </row>
    <row r="8903" spans="1:21" x14ac:dyDescent="0.25">
      <c r="A8903">
        <v>8902</v>
      </c>
      <c r="B8903" t="s">
        <v>10312</v>
      </c>
      <c r="C8903" s="1">
        <v>42521</v>
      </c>
      <c r="D8903" s="1">
        <v>42525</v>
      </c>
      <c r="E8903" t="s">
        <v>49</v>
      </c>
      <c r="F8903" t="s">
        <v>3731</v>
      </c>
      <c r="G8903" t="s">
        <v>3732</v>
      </c>
      <c r="H8903" t="s">
        <v>25</v>
      </c>
      <c r="I8903" t="s">
        <v>26</v>
      </c>
      <c r="J8903" t="s">
        <v>356</v>
      </c>
      <c r="K8903" t="s">
        <v>210</v>
      </c>
      <c r="L8903">
        <v>62521</v>
      </c>
      <c r="M8903" t="s">
        <v>104</v>
      </c>
      <c r="N8903" t="s">
        <v>9716</v>
      </c>
      <c r="O8903" t="s">
        <v>45</v>
      </c>
      <c r="P8903" t="s">
        <v>89</v>
      </c>
      <c r="Q8903" t="s">
        <v>9717</v>
      </c>
      <c r="R8903">
        <v>18.495999999999999</v>
      </c>
      <c r="S8903">
        <v>4</v>
      </c>
      <c r="T8903">
        <v>0.2</v>
      </c>
      <c r="U8903">
        <v>6.7047999999999996</v>
      </c>
    </row>
    <row r="8904" spans="1:21" x14ac:dyDescent="0.25">
      <c r="A8904">
        <v>8903</v>
      </c>
      <c r="B8904" t="s">
        <v>10312</v>
      </c>
      <c r="C8904" s="1">
        <v>42521</v>
      </c>
      <c r="D8904" s="1">
        <v>42525</v>
      </c>
      <c r="E8904" t="s">
        <v>49</v>
      </c>
      <c r="F8904" t="s">
        <v>3731</v>
      </c>
      <c r="G8904" t="s">
        <v>3732</v>
      </c>
      <c r="H8904" t="s">
        <v>25</v>
      </c>
      <c r="I8904" t="s">
        <v>26</v>
      </c>
      <c r="J8904" t="s">
        <v>356</v>
      </c>
      <c r="K8904" t="s">
        <v>210</v>
      </c>
      <c r="L8904">
        <v>62521</v>
      </c>
      <c r="M8904" t="s">
        <v>104</v>
      </c>
      <c r="N8904" t="s">
        <v>6135</v>
      </c>
      <c r="O8904" t="s">
        <v>31</v>
      </c>
      <c r="P8904" t="s">
        <v>35</v>
      </c>
      <c r="Q8904" t="s">
        <v>6136</v>
      </c>
      <c r="R8904">
        <v>191.07900000000001</v>
      </c>
      <c r="S8904">
        <v>3</v>
      </c>
      <c r="T8904">
        <v>0.3</v>
      </c>
      <c r="U8904">
        <v>-38.215800000000002</v>
      </c>
    </row>
    <row r="8905" spans="1:21" x14ac:dyDescent="0.25">
      <c r="A8905">
        <v>8904</v>
      </c>
      <c r="B8905" t="s">
        <v>10312</v>
      </c>
      <c r="C8905" s="1">
        <v>42521</v>
      </c>
      <c r="D8905" s="1">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v>
      </c>
      <c r="S8905">
        <v>2</v>
      </c>
      <c r="T8905">
        <v>0.2</v>
      </c>
      <c r="U8905">
        <v>3.6288</v>
      </c>
    </row>
    <row r="8906" spans="1:21" x14ac:dyDescent="0.25">
      <c r="A8906">
        <v>8905</v>
      </c>
      <c r="B8906" t="s">
        <v>10313</v>
      </c>
      <c r="C8906" s="1">
        <v>42552</v>
      </c>
      <c r="D8906" s="1">
        <v>42552</v>
      </c>
      <c r="E8906" t="s">
        <v>1292</v>
      </c>
      <c r="F8906" t="s">
        <v>6720</v>
      </c>
      <c r="G8906" t="s">
        <v>6721</v>
      </c>
      <c r="H8906" t="s">
        <v>101</v>
      </c>
      <c r="I8906" t="s">
        <v>26</v>
      </c>
      <c r="J8906" t="s">
        <v>265</v>
      </c>
      <c r="K8906" t="s">
        <v>266</v>
      </c>
      <c r="L8906">
        <v>10009</v>
      </c>
      <c r="M8906" t="s">
        <v>147</v>
      </c>
      <c r="N8906" t="s">
        <v>3634</v>
      </c>
      <c r="O8906" t="s">
        <v>45</v>
      </c>
      <c r="P8906" t="s">
        <v>46</v>
      </c>
      <c r="Q8906" t="s">
        <v>3635</v>
      </c>
      <c r="R8906">
        <v>30.53</v>
      </c>
      <c r="S8906">
        <v>1</v>
      </c>
      <c r="T8906">
        <v>0</v>
      </c>
      <c r="U8906">
        <v>14.043799999999999</v>
      </c>
    </row>
    <row r="8907" spans="1:21" x14ac:dyDescent="0.25">
      <c r="A8907">
        <v>8906</v>
      </c>
      <c r="B8907" t="s">
        <v>10313</v>
      </c>
      <c r="C8907" s="1">
        <v>42552</v>
      </c>
      <c r="D8907" s="1">
        <v>42552</v>
      </c>
      <c r="E8907" t="s">
        <v>1292</v>
      </c>
      <c r="F8907" t="s">
        <v>6720</v>
      </c>
      <c r="G8907" t="s">
        <v>6721</v>
      </c>
      <c r="H8907" t="s">
        <v>101</v>
      </c>
      <c r="I8907" t="s">
        <v>26</v>
      </c>
      <c r="J8907" t="s">
        <v>265</v>
      </c>
      <c r="K8907" t="s">
        <v>266</v>
      </c>
      <c r="L8907">
        <v>10009</v>
      </c>
      <c r="M8907" t="s">
        <v>147</v>
      </c>
      <c r="N8907" t="s">
        <v>5728</v>
      </c>
      <c r="O8907" t="s">
        <v>70</v>
      </c>
      <c r="P8907" t="s">
        <v>160</v>
      </c>
      <c r="Q8907" t="s">
        <v>5729</v>
      </c>
      <c r="R8907">
        <v>30.84</v>
      </c>
      <c r="S8907">
        <v>3</v>
      </c>
      <c r="T8907">
        <v>0</v>
      </c>
      <c r="U8907">
        <v>6.1680000000000001</v>
      </c>
    </row>
    <row r="8908" spans="1:21" x14ac:dyDescent="0.25">
      <c r="A8908">
        <v>8907</v>
      </c>
      <c r="B8908" t="s">
        <v>10313</v>
      </c>
      <c r="C8908" s="1">
        <v>42552</v>
      </c>
      <c r="D8908" s="1">
        <v>42552</v>
      </c>
      <c r="E8908" t="s">
        <v>1292</v>
      </c>
      <c r="F8908" t="s">
        <v>6720</v>
      </c>
      <c r="G8908" t="s">
        <v>6721</v>
      </c>
      <c r="H8908" t="s">
        <v>101</v>
      </c>
      <c r="I8908" t="s">
        <v>26</v>
      </c>
      <c r="J8908" t="s">
        <v>265</v>
      </c>
      <c r="K8908" t="s">
        <v>266</v>
      </c>
      <c r="L8908">
        <v>10009</v>
      </c>
      <c r="M8908" t="s">
        <v>147</v>
      </c>
      <c r="N8908" t="s">
        <v>631</v>
      </c>
      <c r="O8908" t="s">
        <v>45</v>
      </c>
      <c r="P8908" t="s">
        <v>89</v>
      </c>
      <c r="Q8908" t="s">
        <v>632</v>
      </c>
      <c r="R8908">
        <v>75.06</v>
      </c>
      <c r="S8908">
        <v>9</v>
      </c>
      <c r="T8908">
        <v>0</v>
      </c>
      <c r="U8908">
        <v>33.777000000000001</v>
      </c>
    </row>
    <row r="8909" spans="1:21" x14ac:dyDescent="0.25">
      <c r="A8909">
        <v>8908</v>
      </c>
      <c r="B8909" t="s">
        <v>10314</v>
      </c>
      <c r="C8909" s="1">
        <v>42722</v>
      </c>
      <c r="D8909" s="1">
        <v>42724</v>
      </c>
      <c r="E8909" t="s">
        <v>187</v>
      </c>
      <c r="F8909" t="s">
        <v>6163</v>
      </c>
      <c r="G8909" t="s">
        <v>6164</v>
      </c>
      <c r="H8909" t="s">
        <v>40</v>
      </c>
      <c r="I8909" t="s">
        <v>26</v>
      </c>
      <c r="J8909" t="s">
        <v>126</v>
      </c>
      <c r="K8909" t="s">
        <v>42</v>
      </c>
      <c r="L8909">
        <v>94110</v>
      </c>
      <c r="M8909" t="s">
        <v>43</v>
      </c>
      <c r="N8909" t="s">
        <v>767</v>
      </c>
      <c r="O8909" t="s">
        <v>70</v>
      </c>
      <c r="P8909" t="s">
        <v>71</v>
      </c>
      <c r="Q8909" t="s">
        <v>768</v>
      </c>
      <c r="R8909">
        <v>66.975999999999999</v>
      </c>
      <c r="S8909">
        <v>7</v>
      </c>
      <c r="T8909">
        <v>0.2</v>
      </c>
      <c r="U8909">
        <v>6.6976000000000004</v>
      </c>
    </row>
    <row r="8910" spans="1:21" x14ac:dyDescent="0.25">
      <c r="A8910">
        <v>8909</v>
      </c>
      <c r="B8910" t="s">
        <v>10315</v>
      </c>
      <c r="C8910" s="1">
        <v>42030</v>
      </c>
      <c r="D8910" s="1">
        <v>42036</v>
      </c>
      <c r="E8910" t="s">
        <v>49</v>
      </c>
      <c r="F8910" t="s">
        <v>5330</v>
      </c>
      <c r="G8910" t="s">
        <v>5331</v>
      </c>
      <c r="H8910" t="s">
        <v>40</v>
      </c>
      <c r="I8910" t="s">
        <v>26</v>
      </c>
      <c r="J8910" t="s">
        <v>7974</v>
      </c>
      <c r="K8910" t="s">
        <v>42</v>
      </c>
      <c r="L8910">
        <v>92553</v>
      </c>
      <c r="M8910" t="s">
        <v>43</v>
      </c>
      <c r="N8910" t="s">
        <v>5188</v>
      </c>
      <c r="O8910" t="s">
        <v>45</v>
      </c>
      <c r="P8910" t="s">
        <v>89</v>
      </c>
      <c r="Q8910" t="s">
        <v>5189</v>
      </c>
      <c r="R8910">
        <v>182.72</v>
      </c>
      <c r="S8910">
        <v>8</v>
      </c>
      <c r="T8910">
        <v>0</v>
      </c>
      <c r="U8910">
        <v>84.051199999999994</v>
      </c>
    </row>
    <row r="8911" spans="1:21" x14ac:dyDescent="0.25">
      <c r="A8911">
        <v>8910</v>
      </c>
      <c r="B8911" t="s">
        <v>10316</v>
      </c>
      <c r="C8911" s="1">
        <v>43036</v>
      </c>
      <c r="D8911" s="1">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10.3071</v>
      </c>
    </row>
    <row r="8912" spans="1:21" x14ac:dyDescent="0.25">
      <c r="A8912">
        <v>8911</v>
      </c>
      <c r="B8912" t="s">
        <v>10317</v>
      </c>
      <c r="C8912" s="1">
        <v>43043</v>
      </c>
      <c r="D8912" s="1">
        <v>43047</v>
      </c>
      <c r="E8912" t="s">
        <v>49</v>
      </c>
      <c r="F8912" t="s">
        <v>2056</v>
      </c>
      <c r="G8912" t="s">
        <v>2057</v>
      </c>
      <c r="H8912" t="s">
        <v>25</v>
      </c>
      <c r="I8912" t="s">
        <v>26</v>
      </c>
      <c r="J8912" t="s">
        <v>6251</v>
      </c>
      <c r="K8912" t="s">
        <v>334</v>
      </c>
      <c r="L8912">
        <v>37421</v>
      </c>
      <c r="M8912" t="s">
        <v>29</v>
      </c>
      <c r="N8912" t="s">
        <v>1688</v>
      </c>
      <c r="O8912" t="s">
        <v>70</v>
      </c>
      <c r="P8912" t="s">
        <v>160</v>
      </c>
      <c r="Q8912" t="s">
        <v>1689</v>
      </c>
      <c r="R8912">
        <v>95.975999999999999</v>
      </c>
      <c r="S8912">
        <v>3</v>
      </c>
      <c r="T8912">
        <v>0.2</v>
      </c>
      <c r="U8912">
        <v>15.5961</v>
      </c>
    </row>
    <row r="8913" spans="1:21" x14ac:dyDescent="0.25">
      <c r="A8913">
        <v>8912</v>
      </c>
      <c r="B8913" t="s">
        <v>10317</v>
      </c>
      <c r="C8913" s="1">
        <v>43043</v>
      </c>
      <c r="D8913" s="1">
        <v>43047</v>
      </c>
      <c r="E8913" t="s">
        <v>49</v>
      </c>
      <c r="F8913" t="s">
        <v>2056</v>
      </c>
      <c r="G8913" t="s">
        <v>2057</v>
      </c>
      <c r="H8913" t="s">
        <v>25</v>
      </c>
      <c r="I8913" t="s">
        <v>26</v>
      </c>
      <c r="J8913" t="s">
        <v>6251</v>
      </c>
      <c r="K8913" t="s">
        <v>334</v>
      </c>
      <c r="L8913">
        <v>37421</v>
      </c>
      <c r="M8913" t="s">
        <v>29</v>
      </c>
      <c r="N8913" t="s">
        <v>8773</v>
      </c>
      <c r="O8913" t="s">
        <v>70</v>
      </c>
      <c r="P8913" t="s">
        <v>71</v>
      </c>
      <c r="Q8913" t="s">
        <v>8774</v>
      </c>
      <c r="R8913">
        <v>143.928</v>
      </c>
      <c r="S8913">
        <v>9</v>
      </c>
      <c r="T8913">
        <v>0.2</v>
      </c>
      <c r="U8913">
        <v>-32.383800000000001</v>
      </c>
    </row>
    <row r="8914" spans="1:21" x14ac:dyDescent="0.25">
      <c r="A8914">
        <v>8913</v>
      </c>
      <c r="B8914" t="s">
        <v>10317</v>
      </c>
      <c r="C8914" s="1">
        <v>43043</v>
      </c>
      <c r="D8914" s="1">
        <v>43047</v>
      </c>
      <c r="E8914" t="s">
        <v>49</v>
      </c>
      <c r="F8914" t="s">
        <v>2056</v>
      </c>
      <c r="G8914" t="s">
        <v>2057</v>
      </c>
      <c r="H8914" t="s">
        <v>25</v>
      </c>
      <c r="I8914" t="s">
        <v>26</v>
      </c>
      <c r="J8914" t="s">
        <v>6251</v>
      </c>
      <c r="K8914" t="s">
        <v>334</v>
      </c>
      <c r="L8914">
        <v>37421</v>
      </c>
      <c r="M8914" t="s">
        <v>29</v>
      </c>
      <c r="N8914" t="s">
        <v>3885</v>
      </c>
      <c r="O8914" t="s">
        <v>45</v>
      </c>
      <c r="P8914" t="s">
        <v>74</v>
      </c>
      <c r="Q8914" t="s">
        <v>1216</v>
      </c>
      <c r="R8914">
        <v>3.5640000000000001</v>
      </c>
      <c r="S8914">
        <v>2</v>
      </c>
      <c r="T8914">
        <v>0.7</v>
      </c>
      <c r="U8914">
        <v>-2.97</v>
      </c>
    </row>
    <row r="8915" spans="1:21" x14ac:dyDescent="0.25">
      <c r="A8915">
        <v>8914</v>
      </c>
      <c r="B8915" t="s">
        <v>10317</v>
      </c>
      <c r="C8915" s="1">
        <v>43043</v>
      </c>
      <c r="D8915" s="1">
        <v>43047</v>
      </c>
      <c r="E8915" t="s">
        <v>49</v>
      </c>
      <c r="F8915" t="s">
        <v>2056</v>
      </c>
      <c r="G8915" t="s">
        <v>2057</v>
      </c>
      <c r="H8915" t="s">
        <v>25</v>
      </c>
      <c r="I8915" t="s">
        <v>26</v>
      </c>
      <c r="J8915" t="s">
        <v>6251</v>
      </c>
      <c r="K8915" t="s">
        <v>334</v>
      </c>
      <c r="L8915">
        <v>37421</v>
      </c>
      <c r="M8915" t="s">
        <v>29</v>
      </c>
      <c r="N8915" t="s">
        <v>4124</v>
      </c>
      <c r="O8915" t="s">
        <v>45</v>
      </c>
      <c r="P8915" t="s">
        <v>46</v>
      </c>
      <c r="Q8915" t="s">
        <v>4125</v>
      </c>
      <c r="R8915">
        <v>4.9279999999999999</v>
      </c>
      <c r="S8915">
        <v>2</v>
      </c>
      <c r="T8915">
        <v>0.2</v>
      </c>
      <c r="U8915">
        <v>1.7248000000000001</v>
      </c>
    </row>
    <row r="8916" spans="1:21" x14ac:dyDescent="0.25">
      <c r="A8916">
        <v>8915</v>
      </c>
      <c r="B8916" t="s">
        <v>10318</v>
      </c>
      <c r="C8916" s="1">
        <v>42499</v>
      </c>
      <c r="D8916" s="1">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856.65599999999995</v>
      </c>
      <c r="S8916">
        <v>6</v>
      </c>
      <c r="T8916">
        <v>0.2</v>
      </c>
      <c r="U8916">
        <v>107.08199999999999</v>
      </c>
    </row>
    <row r="8917" spans="1:21" x14ac:dyDescent="0.25">
      <c r="A8917">
        <v>8916</v>
      </c>
      <c r="B8917" t="s">
        <v>10318</v>
      </c>
      <c r="C8917" s="1">
        <v>42499</v>
      </c>
      <c r="D8917" s="1">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13.183999999999999</v>
      </c>
      <c r="S8917">
        <v>4</v>
      </c>
      <c r="T8917">
        <v>0.8</v>
      </c>
      <c r="U8917">
        <v>-20.435199999999998</v>
      </c>
    </row>
    <row r="8918" spans="1:21" x14ac:dyDescent="0.25">
      <c r="A8918">
        <v>8917</v>
      </c>
      <c r="B8918" t="s">
        <v>10318</v>
      </c>
      <c r="C8918" s="1">
        <v>42499</v>
      </c>
      <c r="D8918" s="1">
        <v>42503</v>
      </c>
      <c r="E8918" t="s">
        <v>49</v>
      </c>
      <c r="F8918" t="s">
        <v>480</v>
      </c>
      <c r="G8918" t="s">
        <v>481</v>
      </c>
      <c r="H8918" t="s">
        <v>40</v>
      </c>
      <c r="I8918" t="s">
        <v>26</v>
      </c>
      <c r="J8918" t="s">
        <v>1239</v>
      </c>
      <c r="K8918" t="s">
        <v>103</v>
      </c>
      <c r="L8918">
        <v>78745</v>
      </c>
      <c r="M8918" t="s">
        <v>104</v>
      </c>
      <c r="N8918" t="s">
        <v>7926</v>
      </c>
      <c r="O8918" t="s">
        <v>45</v>
      </c>
      <c r="P8918" t="s">
        <v>77</v>
      </c>
      <c r="Q8918" t="s">
        <v>7927</v>
      </c>
      <c r="R8918">
        <v>48.783999999999999</v>
      </c>
      <c r="S8918">
        <v>4</v>
      </c>
      <c r="T8918">
        <v>0.8</v>
      </c>
      <c r="U8918">
        <v>-131.71680000000001</v>
      </c>
    </row>
    <row r="8919" spans="1:21" x14ac:dyDescent="0.25">
      <c r="A8919">
        <v>8918</v>
      </c>
      <c r="B8919" t="s">
        <v>10318</v>
      </c>
      <c r="C8919" s="1">
        <v>42499</v>
      </c>
      <c r="D8919" s="1">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26.824000000000002</v>
      </c>
    </row>
    <row r="8920" spans="1:21" x14ac:dyDescent="0.25">
      <c r="A8920">
        <v>8919</v>
      </c>
      <c r="B8920" t="s">
        <v>10318</v>
      </c>
      <c r="C8920" s="1">
        <v>42499</v>
      </c>
      <c r="D8920" s="1">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18.527999999999999</v>
      </c>
      <c r="S8920">
        <v>6</v>
      </c>
      <c r="T8920">
        <v>0.8</v>
      </c>
      <c r="U8920">
        <v>-27.792000000000002</v>
      </c>
    </row>
    <row r="8921" spans="1:21" x14ac:dyDescent="0.25">
      <c r="A8921">
        <v>8920</v>
      </c>
      <c r="B8921" t="s">
        <v>10319</v>
      </c>
      <c r="C8921" s="1">
        <v>41731</v>
      </c>
      <c r="D8921" s="1">
        <v>41737</v>
      </c>
      <c r="E8921" t="s">
        <v>49</v>
      </c>
      <c r="F8921" t="s">
        <v>6645</v>
      </c>
      <c r="G8921" t="s">
        <v>6646</v>
      </c>
      <c r="H8921" t="s">
        <v>40</v>
      </c>
      <c r="I8921" t="s">
        <v>26</v>
      </c>
      <c r="J8921" t="s">
        <v>2984</v>
      </c>
      <c r="K8921" t="s">
        <v>318</v>
      </c>
      <c r="L8921">
        <v>23464</v>
      </c>
      <c r="M8921" t="s">
        <v>29</v>
      </c>
      <c r="N8921" t="s">
        <v>8247</v>
      </c>
      <c r="O8921" t="s">
        <v>31</v>
      </c>
      <c r="P8921" t="s">
        <v>64</v>
      </c>
      <c r="Q8921" t="s">
        <v>8248</v>
      </c>
      <c r="R8921">
        <v>177.68</v>
      </c>
      <c r="S8921">
        <v>2</v>
      </c>
      <c r="T8921">
        <v>0</v>
      </c>
      <c r="U8921">
        <v>46.196800000000003</v>
      </c>
    </row>
    <row r="8922" spans="1:21" x14ac:dyDescent="0.25">
      <c r="A8922">
        <v>8921</v>
      </c>
      <c r="B8922" t="s">
        <v>10320</v>
      </c>
      <c r="C8922" s="1">
        <v>41757</v>
      </c>
      <c r="D8922" s="1">
        <v>41762</v>
      </c>
      <c r="E8922" t="s">
        <v>49</v>
      </c>
      <c r="F8922" t="s">
        <v>879</v>
      </c>
      <c r="G8922" t="s">
        <v>880</v>
      </c>
      <c r="H8922" t="s">
        <v>40</v>
      </c>
      <c r="I8922" t="s">
        <v>26</v>
      </c>
      <c r="J8922" t="s">
        <v>5579</v>
      </c>
      <c r="K8922" t="s">
        <v>266</v>
      </c>
      <c r="L8922">
        <v>14701</v>
      </c>
      <c r="M8922" t="s">
        <v>147</v>
      </c>
      <c r="N8922" t="s">
        <v>4423</v>
      </c>
      <c r="O8922" t="s">
        <v>70</v>
      </c>
      <c r="P8922" t="s">
        <v>160</v>
      </c>
      <c r="Q8922" t="s">
        <v>4424</v>
      </c>
      <c r="R8922">
        <v>159.97999999999999</v>
      </c>
      <c r="S8922">
        <v>2</v>
      </c>
      <c r="T8922">
        <v>0</v>
      </c>
      <c r="U8922">
        <v>57.592799999999997</v>
      </c>
    </row>
    <row r="8923" spans="1:21" x14ac:dyDescent="0.25">
      <c r="A8923">
        <v>8922</v>
      </c>
      <c r="B8923" t="s">
        <v>10321</v>
      </c>
      <c r="C8923" s="1">
        <v>42647</v>
      </c>
      <c r="D8923" s="1">
        <v>42651</v>
      </c>
      <c r="E8923" t="s">
        <v>49</v>
      </c>
      <c r="F8923" t="s">
        <v>6645</v>
      </c>
      <c r="G8923" t="s">
        <v>6646</v>
      </c>
      <c r="H8923" t="s">
        <v>40</v>
      </c>
      <c r="I8923" t="s">
        <v>26</v>
      </c>
      <c r="J8923" t="s">
        <v>10322</v>
      </c>
      <c r="K8923" t="s">
        <v>53</v>
      </c>
      <c r="L8923">
        <v>33134</v>
      </c>
      <c r="M8923" t="s">
        <v>29</v>
      </c>
      <c r="N8923" t="s">
        <v>6463</v>
      </c>
      <c r="O8923" t="s">
        <v>70</v>
      </c>
      <c r="P8923" t="s">
        <v>71</v>
      </c>
      <c r="Q8923" t="s">
        <v>6464</v>
      </c>
      <c r="R8923">
        <v>52.68</v>
      </c>
      <c r="S8923">
        <v>3</v>
      </c>
      <c r="T8923">
        <v>0.2</v>
      </c>
      <c r="U8923">
        <v>19.754999999999999</v>
      </c>
    </row>
    <row r="8924" spans="1:21" x14ac:dyDescent="0.25">
      <c r="A8924">
        <v>8923</v>
      </c>
      <c r="B8924" t="s">
        <v>10321</v>
      </c>
      <c r="C8924" s="1">
        <v>42647</v>
      </c>
      <c r="D8924" s="1">
        <v>42651</v>
      </c>
      <c r="E8924" t="s">
        <v>49</v>
      </c>
      <c r="F8924" t="s">
        <v>6645</v>
      </c>
      <c r="G8924" t="s">
        <v>6646</v>
      </c>
      <c r="H8924" t="s">
        <v>40</v>
      </c>
      <c r="I8924" t="s">
        <v>26</v>
      </c>
      <c r="J8924" t="s">
        <v>10322</v>
      </c>
      <c r="K8924" t="s">
        <v>53</v>
      </c>
      <c r="L8924">
        <v>33134</v>
      </c>
      <c r="M8924" t="s">
        <v>29</v>
      </c>
      <c r="N8924" t="s">
        <v>2995</v>
      </c>
      <c r="O8924" t="s">
        <v>31</v>
      </c>
      <c r="P8924" t="s">
        <v>64</v>
      </c>
      <c r="Q8924" t="s">
        <v>2996</v>
      </c>
      <c r="R8924">
        <v>11.568</v>
      </c>
      <c r="S8924">
        <v>3</v>
      </c>
      <c r="T8924">
        <v>0.2</v>
      </c>
      <c r="U8924">
        <v>2.6027999999999998</v>
      </c>
    </row>
    <row r="8925" spans="1:21" x14ac:dyDescent="0.25">
      <c r="A8925">
        <v>8924</v>
      </c>
      <c r="B8925" t="s">
        <v>10323</v>
      </c>
      <c r="C8925" s="1">
        <v>42897</v>
      </c>
      <c r="D8925" s="1">
        <v>42903</v>
      </c>
      <c r="E8925" t="s">
        <v>49</v>
      </c>
      <c r="F8925" t="s">
        <v>1978</v>
      </c>
      <c r="G8925" t="s">
        <v>1979</v>
      </c>
      <c r="H8925" t="s">
        <v>25</v>
      </c>
      <c r="I8925" t="s">
        <v>26</v>
      </c>
      <c r="J8925" t="s">
        <v>6686</v>
      </c>
      <c r="K8925" t="s">
        <v>87</v>
      </c>
      <c r="L8925">
        <v>28601</v>
      </c>
      <c r="M8925" t="s">
        <v>29</v>
      </c>
      <c r="N8925" t="s">
        <v>176</v>
      </c>
      <c r="O8925" t="s">
        <v>45</v>
      </c>
      <c r="P8925" t="s">
        <v>74</v>
      </c>
      <c r="Q8925" t="s">
        <v>177</v>
      </c>
      <c r="R8925">
        <v>4.5720000000000001</v>
      </c>
      <c r="S8925">
        <v>4</v>
      </c>
      <c r="T8925">
        <v>0.7</v>
      </c>
      <c r="U8925">
        <v>-3.81</v>
      </c>
    </row>
    <row r="8926" spans="1:21" x14ac:dyDescent="0.25">
      <c r="A8926">
        <v>8925</v>
      </c>
      <c r="B8926" t="s">
        <v>10324</v>
      </c>
      <c r="C8926" s="1">
        <v>42399</v>
      </c>
      <c r="D8926" s="1">
        <v>42403</v>
      </c>
      <c r="E8926" t="s">
        <v>49</v>
      </c>
      <c r="F8926" t="s">
        <v>5886</v>
      </c>
      <c r="G8926" t="s">
        <v>5887</v>
      </c>
      <c r="H8926" t="s">
        <v>25</v>
      </c>
      <c r="I8926" t="s">
        <v>26</v>
      </c>
      <c r="J8926" t="s">
        <v>3108</v>
      </c>
      <c r="K8926" t="s">
        <v>210</v>
      </c>
      <c r="L8926">
        <v>61107</v>
      </c>
      <c r="M8926" t="s">
        <v>104</v>
      </c>
      <c r="N8926" t="s">
        <v>10325</v>
      </c>
      <c r="O8926" t="s">
        <v>70</v>
      </c>
      <c r="P8926" t="s">
        <v>71</v>
      </c>
      <c r="Q8926" t="s">
        <v>10326</v>
      </c>
      <c r="R8926">
        <v>1439.9680000000001</v>
      </c>
      <c r="S8926">
        <v>4</v>
      </c>
      <c r="T8926">
        <v>0.2</v>
      </c>
      <c r="U8926">
        <v>143.99680000000001</v>
      </c>
    </row>
    <row r="8927" spans="1:21" x14ac:dyDescent="0.25">
      <c r="A8927">
        <v>8926</v>
      </c>
      <c r="B8927" t="s">
        <v>10324</v>
      </c>
      <c r="C8927" s="1">
        <v>42399</v>
      </c>
      <c r="D8927" s="1">
        <v>42403</v>
      </c>
      <c r="E8927" t="s">
        <v>49</v>
      </c>
      <c r="F8927" t="s">
        <v>5886</v>
      </c>
      <c r="G8927" t="s">
        <v>5887</v>
      </c>
      <c r="H8927" t="s">
        <v>25</v>
      </c>
      <c r="I8927" t="s">
        <v>26</v>
      </c>
      <c r="J8927" t="s">
        <v>3108</v>
      </c>
      <c r="K8927" t="s">
        <v>210</v>
      </c>
      <c r="L8927">
        <v>61107</v>
      </c>
      <c r="M8927" t="s">
        <v>104</v>
      </c>
      <c r="N8927" t="s">
        <v>2395</v>
      </c>
      <c r="O8927" t="s">
        <v>45</v>
      </c>
      <c r="P8927" t="s">
        <v>74</v>
      </c>
      <c r="Q8927" t="s">
        <v>2396</v>
      </c>
      <c r="R8927">
        <v>1.728</v>
      </c>
      <c r="S8927">
        <v>3</v>
      </c>
      <c r="T8927">
        <v>0.8</v>
      </c>
      <c r="U8927">
        <v>-2.6783999999999999</v>
      </c>
    </row>
    <row r="8928" spans="1:21" x14ac:dyDescent="0.25">
      <c r="A8928">
        <v>8927</v>
      </c>
      <c r="B8928" t="s">
        <v>10324</v>
      </c>
      <c r="C8928" s="1">
        <v>42399</v>
      </c>
      <c r="D8928" s="1">
        <v>42403</v>
      </c>
      <c r="E8928" t="s">
        <v>49</v>
      </c>
      <c r="F8928" t="s">
        <v>5886</v>
      </c>
      <c r="G8928" t="s">
        <v>5887</v>
      </c>
      <c r="H8928" t="s">
        <v>25</v>
      </c>
      <c r="I8928" t="s">
        <v>26</v>
      </c>
      <c r="J8928" t="s">
        <v>3108</v>
      </c>
      <c r="K8928" t="s">
        <v>210</v>
      </c>
      <c r="L8928">
        <v>61107</v>
      </c>
      <c r="M8928" t="s">
        <v>104</v>
      </c>
      <c r="N8928" t="s">
        <v>1900</v>
      </c>
      <c r="O8928" t="s">
        <v>31</v>
      </c>
      <c r="P8928" t="s">
        <v>55</v>
      </c>
      <c r="Q8928" t="s">
        <v>1901</v>
      </c>
      <c r="R8928">
        <v>626.1</v>
      </c>
      <c r="S8928">
        <v>3</v>
      </c>
      <c r="T8928">
        <v>0.5</v>
      </c>
      <c r="U8928">
        <v>-538.44600000000003</v>
      </c>
    </row>
    <row r="8929" spans="1:21" x14ac:dyDescent="0.25">
      <c r="A8929">
        <v>8928</v>
      </c>
      <c r="B8929" t="s">
        <v>10327</v>
      </c>
      <c r="C8929" s="1">
        <v>42274</v>
      </c>
      <c r="D8929" s="1">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1" x14ac:dyDescent="0.25">
      <c r="A8930">
        <v>8929</v>
      </c>
      <c r="B8930" t="s">
        <v>10328</v>
      </c>
      <c r="C8930" s="1">
        <v>42107</v>
      </c>
      <c r="D8930" s="1">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609.98</v>
      </c>
      <c r="S8930">
        <v>4</v>
      </c>
      <c r="T8930">
        <v>0.3</v>
      </c>
      <c r="U8930">
        <v>-113.282</v>
      </c>
    </row>
    <row r="8931" spans="1:21" x14ac:dyDescent="0.25">
      <c r="A8931">
        <v>8930</v>
      </c>
      <c r="B8931" t="s">
        <v>10328</v>
      </c>
      <c r="C8931" s="1">
        <v>42107</v>
      </c>
      <c r="D8931" s="1">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211.37200000000001</v>
      </c>
      <c r="S8931">
        <v>2</v>
      </c>
      <c r="T8931">
        <v>0.3</v>
      </c>
      <c r="U8931">
        <v>-45.293999999999997</v>
      </c>
    </row>
    <row r="8932" spans="1:21" x14ac:dyDescent="0.25">
      <c r="A8932">
        <v>8931</v>
      </c>
      <c r="B8932" t="s">
        <v>10328</v>
      </c>
      <c r="C8932" s="1">
        <v>42107</v>
      </c>
      <c r="D8932" s="1">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17.998200000000001</v>
      </c>
    </row>
    <row r="8933" spans="1:21" x14ac:dyDescent="0.25">
      <c r="A8933">
        <v>8932</v>
      </c>
      <c r="B8933" t="s">
        <v>10329</v>
      </c>
      <c r="C8933" s="1">
        <v>43087</v>
      </c>
      <c r="D8933" s="1">
        <v>43093</v>
      </c>
      <c r="E8933" t="s">
        <v>49</v>
      </c>
      <c r="F8933" t="s">
        <v>9881</v>
      </c>
      <c r="G8933" t="s">
        <v>9882</v>
      </c>
      <c r="H8933" t="s">
        <v>40</v>
      </c>
      <c r="I8933" t="s">
        <v>26</v>
      </c>
      <c r="J8933" t="s">
        <v>2553</v>
      </c>
      <c r="K8933" t="s">
        <v>113</v>
      </c>
      <c r="L8933">
        <v>53209</v>
      </c>
      <c r="M8933" t="s">
        <v>104</v>
      </c>
      <c r="N8933" t="s">
        <v>9120</v>
      </c>
      <c r="O8933" t="s">
        <v>31</v>
      </c>
      <c r="P8933" t="s">
        <v>64</v>
      </c>
      <c r="Q8933" t="s">
        <v>9121</v>
      </c>
      <c r="R8933">
        <v>99.95</v>
      </c>
      <c r="S8933">
        <v>5</v>
      </c>
      <c r="T8933">
        <v>0</v>
      </c>
      <c r="U8933">
        <v>22.988499999999998</v>
      </c>
    </row>
    <row r="8934" spans="1:21" x14ac:dyDescent="0.25">
      <c r="A8934">
        <v>8933</v>
      </c>
      <c r="B8934" t="s">
        <v>10329</v>
      </c>
      <c r="C8934" s="1">
        <v>43087</v>
      </c>
      <c r="D8934" s="1">
        <v>43093</v>
      </c>
      <c r="E8934" t="s">
        <v>49</v>
      </c>
      <c r="F8934" t="s">
        <v>9881</v>
      </c>
      <c r="G8934" t="s">
        <v>9882</v>
      </c>
      <c r="H8934" t="s">
        <v>40</v>
      </c>
      <c r="I8934" t="s">
        <v>26</v>
      </c>
      <c r="J8934" t="s">
        <v>2553</v>
      </c>
      <c r="K8934" t="s">
        <v>113</v>
      </c>
      <c r="L8934">
        <v>53209</v>
      </c>
      <c r="M8934" t="s">
        <v>104</v>
      </c>
      <c r="N8934" t="s">
        <v>7044</v>
      </c>
      <c r="O8934" t="s">
        <v>70</v>
      </c>
      <c r="P8934" t="s">
        <v>160</v>
      </c>
      <c r="Q8934" t="s">
        <v>7045</v>
      </c>
      <c r="R8934">
        <v>29.34</v>
      </c>
      <c r="S8934">
        <v>3</v>
      </c>
      <c r="T8934">
        <v>0</v>
      </c>
      <c r="U8934">
        <v>10.8558</v>
      </c>
    </row>
    <row r="8935" spans="1:21" x14ac:dyDescent="0.25">
      <c r="A8935">
        <v>8934</v>
      </c>
      <c r="B8935" t="s">
        <v>10330</v>
      </c>
      <c r="C8935" s="1">
        <v>42443</v>
      </c>
      <c r="D8935" s="1">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4.3524000000000003</v>
      </c>
    </row>
    <row r="8936" spans="1:21" x14ac:dyDescent="0.25">
      <c r="A8936">
        <v>8935</v>
      </c>
      <c r="B8936" t="s">
        <v>10331</v>
      </c>
      <c r="C8936" s="1">
        <v>42974</v>
      </c>
      <c r="D8936" s="1">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1" x14ac:dyDescent="0.25">
      <c r="A8937">
        <v>8936</v>
      </c>
      <c r="B8937" t="s">
        <v>10331</v>
      </c>
      <c r="C8937" s="1">
        <v>42974</v>
      </c>
      <c r="D8937" s="1">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1119.8879999999999</v>
      </c>
      <c r="S8937">
        <v>14</v>
      </c>
      <c r="T8937">
        <v>0.2</v>
      </c>
      <c r="U8937">
        <v>209.97900000000001</v>
      </c>
    </row>
    <row r="8938" spans="1:21" x14ac:dyDescent="0.25">
      <c r="A8938">
        <v>8937</v>
      </c>
      <c r="B8938" t="s">
        <v>10332</v>
      </c>
      <c r="C8938" s="1">
        <v>42355</v>
      </c>
      <c r="D8938" s="1">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1" x14ac:dyDescent="0.25">
      <c r="A8939">
        <v>8938</v>
      </c>
      <c r="B8939" t="s">
        <v>10332</v>
      </c>
      <c r="C8939" s="1">
        <v>42355</v>
      </c>
      <c r="D8939" s="1">
        <v>42357</v>
      </c>
      <c r="E8939" t="s">
        <v>22</v>
      </c>
      <c r="F8939" t="s">
        <v>386</v>
      </c>
      <c r="G8939" t="s">
        <v>387</v>
      </c>
      <c r="H8939" t="s">
        <v>25</v>
      </c>
      <c r="I8939" t="s">
        <v>26</v>
      </c>
      <c r="J8939" t="s">
        <v>41</v>
      </c>
      <c r="K8939" t="s">
        <v>42</v>
      </c>
      <c r="L8939">
        <v>90008</v>
      </c>
      <c r="M8939" t="s">
        <v>43</v>
      </c>
      <c r="N8939" t="s">
        <v>6355</v>
      </c>
      <c r="O8939" t="s">
        <v>70</v>
      </c>
      <c r="P8939" t="s">
        <v>71</v>
      </c>
      <c r="Q8939" t="s">
        <v>6356</v>
      </c>
      <c r="R8939">
        <v>135.98400000000001</v>
      </c>
      <c r="S8939">
        <v>2</v>
      </c>
      <c r="T8939">
        <v>0.2</v>
      </c>
      <c r="U8939">
        <v>16.998000000000001</v>
      </c>
    </row>
    <row r="8940" spans="1:21" x14ac:dyDescent="0.25">
      <c r="A8940">
        <v>8939</v>
      </c>
      <c r="B8940" t="s">
        <v>10332</v>
      </c>
      <c r="C8940" s="1">
        <v>42355</v>
      </c>
      <c r="D8940" s="1">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7.0519999999999996</v>
      </c>
    </row>
    <row r="8941" spans="1:21" x14ac:dyDescent="0.25">
      <c r="A8941">
        <v>8940</v>
      </c>
      <c r="B8941" t="s">
        <v>10332</v>
      </c>
      <c r="C8941" s="1">
        <v>42355</v>
      </c>
      <c r="D8941" s="1">
        <v>42357</v>
      </c>
      <c r="E8941" t="s">
        <v>22</v>
      </c>
      <c r="F8941" t="s">
        <v>386</v>
      </c>
      <c r="G8941" t="s">
        <v>387</v>
      </c>
      <c r="H8941" t="s">
        <v>25</v>
      </c>
      <c r="I8941" t="s">
        <v>26</v>
      </c>
      <c r="J8941" t="s">
        <v>41</v>
      </c>
      <c r="K8941" t="s">
        <v>42</v>
      </c>
      <c r="L8941">
        <v>90008</v>
      </c>
      <c r="M8941" t="s">
        <v>43</v>
      </c>
      <c r="N8941" t="s">
        <v>3575</v>
      </c>
      <c r="O8941" t="s">
        <v>45</v>
      </c>
      <c r="P8941" t="s">
        <v>74</v>
      </c>
      <c r="Q8941" t="s">
        <v>3576</v>
      </c>
      <c r="R8941">
        <v>92.96</v>
      </c>
      <c r="S8941">
        <v>2</v>
      </c>
      <c r="T8941">
        <v>0.2</v>
      </c>
      <c r="U8941">
        <v>31.373999999999999</v>
      </c>
    </row>
    <row r="8942" spans="1:21" x14ac:dyDescent="0.25">
      <c r="A8942">
        <v>8941</v>
      </c>
      <c r="B8942" t="s">
        <v>10333</v>
      </c>
      <c r="C8942" s="1">
        <v>41873</v>
      </c>
      <c r="D8942" s="1">
        <v>41875</v>
      </c>
      <c r="E8942" t="s">
        <v>22</v>
      </c>
      <c r="F8942" t="s">
        <v>1631</v>
      </c>
      <c r="G8942" t="s">
        <v>1632</v>
      </c>
      <c r="H8942" t="s">
        <v>25</v>
      </c>
      <c r="I8942" t="s">
        <v>26</v>
      </c>
      <c r="J8942" t="s">
        <v>6763</v>
      </c>
      <c r="K8942" t="s">
        <v>53</v>
      </c>
      <c r="L8942">
        <v>33161</v>
      </c>
      <c r="M8942" t="s">
        <v>29</v>
      </c>
      <c r="N8942" t="s">
        <v>10334</v>
      </c>
      <c r="O8942" t="s">
        <v>45</v>
      </c>
      <c r="P8942" t="s">
        <v>578</v>
      </c>
      <c r="Q8942" t="s">
        <v>10335</v>
      </c>
      <c r="R8942">
        <v>7.6319999999999997</v>
      </c>
      <c r="S8942">
        <v>3</v>
      </c>
      <c r="T8942">
        <v>0.2</v>
      </c>
      <c r="U8942">
        <v>-1.8126</v>
      </c>
    </row>
    <row r="8943" spans="1:21" x14ac:dyDescent="0.25">
      <c r="A8943">
        <v>8942</v>
      </c>
      <c r="B8943" t="s">
        <v>10336</v>
      </c>
      <c r="C8943" s="1">
        <v>42677</v>
      </c>
      <c r="D8943" s="1">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1" x14ac:dyDescent="0.25">
      <c r="A8944">
        <v>8943</v>
      </c>
      <c r="B8944" t="s">
        <v>10336</v>
      </c>
      <c r="C8944" s="1">
        <v>42677</v>
      </c>
      <c r="D8944" s="1">
        <v>42679</v>
      </c>
      <c r="E8944" t="s">
        <v>187</v>
      </c>
      <c r="F8944" t="s">
        <v>4284</v>
      </c>
      <c r="G8944" t="s">
        <v>4285</v>
      </c>
      <c r="H8944" t="s">
        <v>25</v>
      </c>
      <c r="I8944" t="s">
        <v>26</v>
      </c>
      <c r="J8944" t="s">
        <v>418</v>
      </c>
      <c r="K8944" t="s">
        <v>419</v>
      </c>
      <c r="L8944">
        <v>97206</v>
      </c>
      <c r="M8944" t="s">
        <v>43</v>
      </c>
      <c r="N8944" t="s">
        <v>10337</v>
      </c>
      <c r="O8944" t="s">
        <v>70</v>
      </c>
      <c r="P8944" t="s">
        <v>683</v>
      </c>
      <c r="Q8944" t="s">
        <v>10338</v>
      </c>
      <c r="R8944">
        <v>179.99100000000001</v>
      </c>
      <c r="S8944">
        <v>3</v>
      </c>
      <c r="T8944">
        <v>0.7</v>
      </c>
      <c r="U8944">
        <v>-251.98740000000001</v>
      </c>
    </row>
    <row r="8945" spans="1:21" x14ac:dyDescent="0.25">
      <c r="A8945">
        <v>8944</v>
      </c>
      <c r="B8945" t="s">
        <v>10339</v>
      </c>
      <c r="C8945" s="1">
        <v>43018</v>
      </c>
      <c r="D8945" s="1">
        <v>43024</v>
      </c>
      <c r="E8945" t="s">
        <v>49</v>
      </c>
      <c r="F8945" t="s">
        <v>5031</v>
      </c>
      <c r="G8945" t="s">
        <v>5032</v>
      </c>
      <c r="H8945" t="s">
        <v>25</v>
      </c>
      <c r="I8945" t="s">
        <v>26</v>
      </c>
      <c r="J8945" t="s">
        <v>455</v>
      </c>
      <c r="K8945" t="s">
        <v>210</v>
      </c>
      <c r="L8945">
        <v>60505</v>
      </c>
      <c r="M8945" t="s">
        <v>104</v>
      </c>
      <c r="N8945" t="s">
        <v>8389</v>
      </c>
      <c r="O8945" t="s">
        <v>31</v>
      </c>
      <c r="P8945" t="s">
        <v>35</v>
      </c>
      <c r="Q8945" t="s">
        <v>8390</v>
      </c>
      <c r="R8945">
        <v>239.358</v>
      </c>
      <c r="S8945">
        <v>3</v>
      </c>
      <c r="T8945">
        <v>0.3</v>
      </c>
      <c r="U8945">
        <v>-47.871600000000001</v>
      </c>
    </row>
    <row r="8946" spans="1:21" x14ac:dyDescent="0.25">
      <c r="A8946">
        <v>8945</v>
      </c>
      <c r="B8946" t="s">
        <v>10340</v>
      </c>
      <c r="C8946" s="1">
        <v>41980</v>
      </c>
      <c r="D8946" s="1">
        <v>41981</v>
      </c>
      <c r="E8946" t="s">
        <v>187</v>
      </c>
      <c r="F8946" t="s">
        <v>3165</v>
      </c>
      <c r="G8946" t="s">
        <v>3166</v>
      </c>
      <c r="H8946" t="s">
        <v>101</v>
      </c>
      <c r="I8946" t="s">
        <v>26</v>
      </c>
      <c r="J8946" t="s">
        <v>126</v>
      </c>
      <c r="K8946" t="s">
        <v>42</v>
      </c>
      <c r="L8946">
        <v>94109</v>
      </c>
      <c r="M8946" t="s">
        <v>43</v>
      </c>
      <c r="N8946" t="s">
        <v>5784</v>
      </c>
      <c r="O8946" t="s">
        <v>45</v>
      </c>
      <c r="P8946" t="s">
        <v>89</v>
      </c>
      <c r="Q8946" t="s">
        <v>5785</v>
      </c>
      <c r="R8946">
        <v>164.88</v>
      </c>
      <c r="S8946">
        <v>3</v>
      </c>
      <c r="T8946">
        <v>0</v>
      </c>
      <c r="U8946">
        <v>80.791200000000003</v>
      </c>
    </row>
    <row r="8947" spans="1:21" x14ac:dyDescent="0.25">
      <c r="A8947">
        <v>8946</v>
      </c>
      <c r="B8947" t="s">
        <v>10341</v>
      </c>
      <c r="C8947" s="1">
        <v>41958</v>
      </c>
      <c r="D8947" s="1">
        <v>41960</v>
      </c>
      <c r="E8947" t="s">
        <v>22</v>
      </c>
      <c r="F8947" t="s">
        <v>5384</v>
      </c>
      <c r="G8947" t="s">
        <v>5385</v>
      </c>
      <c r="H8947" t="s">
        <v>40</v>
      </c>
      <c r="I8947" t="s">
        <v>26</v>
      </c>
      <c r="J8947" t="s">
        <v>126</v>
      </c>
      <c r="K8947" t="s">
        <v>42</v>
      </c>
      <c r="L8947">
        <v>94110</v>
      </c>
      <c r="M8947" t="s">
        <v>43</v>
      </c>
      <c r="N8947" t="s">
        <v>1953</v>
      </c>
      <c r="O8947" t="s">
        <v>45</v>
      </c>
      <c r="P8947" t="s">
        <v>578</v>
      </c>
      <c r="Q8947" t="s">
        <v>1954</v>
      </c>
      <c r="R8947">
        <v>10.95</v>
      </c>
      <c r="S8947">
        <v>3</v>
      </c>
      <c r="T8947">
        <v>0</v>
      </c>
      <c r="U8947">
        <v>3.2850000000000001</v>
      </c>
    </row>
    <row r="8948" spans="1:21" x14ac:dyDescent="0.25">
      <c r="A8948">
        <v>8947</v>
      </c>
      <c r="B8948" t="s">
        <v>10342</v>
      </c>
      <c r="C8948" s="1">
        <v>43093</v>
      </c>
      <c r="D8948" s="1">
        <v>43097</v>
      </c>
      <c r="E8948" t="s">
        <v>49</v>
      </c>
      <c r="F8948" t="s">
        <v>6791</v>
      </c>
      <c r="G8948" t="s">
        <v>6792</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1" x14ac:dyDescent="0.25">
      <c r="A8949">
        <v>8948</v>
      </c>
      <c r="B8949" t="s">
        <v>10342</v>
      </c>
      <c r="C8949" s="1">
        <v>43093</v>
      </c>
      <c r="D8949" s="1">
        <v>43097</v>
      </c>
      <c r="E8949" t="s">
        <v>49</v>
      </c>
      <c r="F8949" t="s">
        <v>6791</v>
      </c>
      <c r="G8949" t="s">
        <v>6792</v>
      </c>
      <c r="H8949" t="s">
        <v>40</v>
      </c>
      <c r="I8949" t="s">
        <v>26</v>
      </c>
      <c r="J8949" t="s">
        <v>3930</v>
      </c>
      <c r="K8949" t="s">
        <v>1247</v>
      </c>
      <c r="L8949">
        <v>2740</v>
      </c>
      <c r="M8949" t="s">
        <v>147</v>
      </c>
      <c r="N8949" t="s">
        <v>7778</v>
      </c>
      <c r="O8949" t="s">
        <v>45</v>
      </c>
      <c r="P8949" t="s">
        <v>74</v>
      </c>
      <c r="Q8949" t="s">
        <v>7779</v>
      </c>
      <c r="R8949">
        <v>12.3</v>
      </c>
      <c r="S8949">
        <v>5</v>
      </c>
      <c r="T8949">
        <v>0</v>
      </c>
      <c r="U8949">
        <v>6.15</v>
      </c>
    </row>
    <row r="8950" spans="1:21" x14ac:dyDescent="0.25">
      <c r="A8950">
        <v>8949</v>
      </c>
      <c r="B8950" t="s">
        <v>10343</v>
      </c>
      <c r="C8950" s="1">
        <v>41997</v>
      </c>
      <c r="D8950" s="1">
        <v>41999</v>
      </c>
      <c r="E8950" t="s">
        <v>187</v>
      </c>
      <c r="F8950" t="s">
        <v>4716</v>
      </c>
      <c r="G8950" t="s">
        <v>4717</v>
      </c>
      <c r="H8950" t="s">
        <v>25</v>
      </c>
      <c r="I8950" t="s">
        <v>26</v>
      </c>
      <c r="J8950" t="s">
        <v>949</v>
      </c>
      <c r="K8950" t="s">
        <v>42</v>
      </c>
      <c r="L8950">
        <v>92037</v>
      </c>
      <c r="M8950" t="s">
        <v>43</v>
      </c>
      <c r="N8950" t="s">
        <v>9167</v>
      </c>
      <c r="O8950" t="s">
        <v>45</v>
      </c>
      <c r="P8950" t="s">
        <v>77</v>
      </c>
      <c r="Q8950" t="s">
        <v>9168</v>
      </c>
      <c r="R8950">
        <v>13.97</v>
      </c>
      <c r="S8950">
        <v>1</v>
      </c>
      <c r="T8950">
        <v>0</v>
      </c>
      <c r="U8950">
        <v>3.6322000000000001</v>
      </c>
    </row>
    <row r="8951" spans="1:21" x14ac:dyDescent="0.25">
      <c r="A8951">
        <v>8950</v>
      </c>
      <c r="B8951" t="s">
        <v>10344</v>
      </c>
      <c r="C8951" s="1">
        <v>43091</v>
      </c>
      <c r="D8951" s="1">
        <v>43097</v>
      </c>
      <c r="E8951" t="s">
        <v>49</v>
      </c>
      <c r="F8951" t="s">
        <v>6416</v>
      </c>
      <c r="G8951" t="s">
        <v>6417</v>
      </c>
      <c r="H8951" t="s">
        <v>25</v>
      </c>
      <c r="I8951" t="s">
        <v>26</v>
      </c>
      <c r="J8951" t="s">
        <v>327</v>
      </c>
      <c r="K8951" t="s">
        <v>334</v>
      </c>
      <c r="L8951">
        <v>38301</v>
      </c>
      <c r="M8951" t="s">
        <v>29</v>
      </c>
      <c r="N8951" t="s">
        <v>1053</v>
      </c>
      <c r="O8951" t="s">
        <v>31</v>
      </c>
      <c r="P8951" t="s">
        <v>55</v>
      </c>
      <c r="Q8951" t="s">
        <v>1054</v>
      </c>
      <c r="R8951">
        <v>934.95600000000002</v>
      </c>
      <c r="S8951">
        <v>6</v>
      </c>
      <c r="T8951">
        <v>0.4</v>
      </c>
      <c r="U8951">
        <v>-249.32159999999999</v>
      </c>
    </row>
    <row r="8952" spans="1:21" x14ac:dyDescent="0.25">
      <c r="A8952">
        <v>8951</v>
      </c>
      <c r="B8952" t="s">
        <v>10344</v>
      </c>
      <c r="C8952" s="1">
        <v>43091</v>
      </c>
      <c r="D8952" s="1">
        <v>43097</v>
      </c>
      <c r="E8952" t="s">
        <v>49</v>
      </c>
      <c r="F8952" t="s">
        <v>6416</v>
      </c>
      <c r="G8952" t="s">
        <v>6417</v>
      </c>
      <c r="H8952" t="s">
        <v>25</v>
      </c>
      <c r="I8952" t="s">
        <v>26</v>
      </c>
      <c r="J8952" t="s">
        <v>327</v>
      </c>
      <c r="K8952" t="s">
        <v>334</v>
      </c>
      <c r="L8952">
        <v>38301</v>
      </c>
      <c r="M8952" t="s">
        <v>29</v>
      </c>
      <c r="N8952" t="s">
        <v>3238</v>
      </c>
      <c r="O8952" t="s">
        <v>70</v>
      </c>
      <c r="P8952" t="s">
        <v>160</v>
      </c>
      <c r="Q8952" t="s">
        <v>3239</v>
      </c>
      <c r="R8952">
        <v>46.863999999999997</v>
      </c>
      <c r="S8952">
        <v>2</v>
      </c>
      <c r="T8952">
        <v>0.2</v>
      </c>
      <c r="U8952">
        <v>7.6154000000000002</v>
      </c>
    </row>
    <row r="8953" spans="1:21" x14ac:dyDescent="0.25">
      <c r="A8953">
        <v>8952</v>
      </c>
      <c r="B8953" t="s">
        <v>10344</v>
      </c>
      <c r="C8953" s="1">
        <v>43091</v>
      </c>
      <c r="D8953" s="1">
        <v>43097</v>
      </c>
      <c r="E8953" t="s">
        <v>49</v>
      </c>
      <c r="F8953" t="s">
        <v>6416</v>
      </c>
      <c r="G8953" t="s">
        <v>6417</v>
      </c>
      <c r="H8953" t="s">
        <v>25</v>
      </c>
      <c r="I8953" t="s">
        <v>26</v>
      </c>
      <c r="J8953" t="s">
        <v>327</v>
      </c>
      <c r="K8953" t="s">
        <v>334</v>
      </c>
      <c r="L8953">
        <v>38301</v>
      </c>
      <c r="M8953" t="s">
        <v>29</v>
      </c>
      <c r="N8953" t="s">
        <v>1486</v>
      </c>
      <c r="O8953" t="s">
        <v>45</v>
      </c>
      <c r="P8953" t="s">
        <v>58</v>
      </c>
      <c r="Q8953" t="s">
        <v>1487</v>
      </c>
      <c r="R8953">
        <v>26.16</v>
      </c>
      <c r="S8953">
        <v>3</v>
      </c>
      <c r="T8953">
        <v>0.2</v>
      </c>
      <c r="U8953">
        <v>1.962</v>
      </c>
    </row>
    <row r="8954" spans="1:21" x14ac:dyDescent="0.25">
      <c r="A8954">
        <v>8953</v>
      </c>
      <c r="B8954" t="s">
        <v>10344</v>
      </c>
      <c r="C8954" s="1">
        <v>43091</v>
      </c>
      <c r="D8954" s="1">
        <v>43097</v>
      </c>
      <c r="E8954" t="s">
        <v>49</v>
      </c>
      <c r="F8954" t="s">
        <v>6416</v>
      </c>
      <c r="G8954" t="s">
        <v>6417</v>
      </c>
      <c r="H8954" t="s">
        <v>25</v>
      </c>
      <c r="I8954" t="s">
        <v>26</v>
      </c>
      <c r="J8954" t="s">
        <v>327</v>
      </c>
      <c r="K8954" t="s">
        <v>334</v>
      </c>
      <c r="L8954">
        <v>38301</v>
      </c>
      <c r="M8954" t="s">
        <v>29</v>
      </c>
      <c r="N8954" t="s">
        <v>4061</v>
      </c>
      <c r="O8954" t="s">
        <v>45</v>
      </c>
      <c r="P8954" t="s">
        <v>67</v>
      </c>
      <c r="Q8954" t="s">
        <v>4062</v>
      </c>
      <c r="R8954">
        <v>23.128</v>
      </c>
      <c r="S8954">
        <v>7</v>
      </c>
      <c r="T8954">
        <v>0.2</v>
      </c>
      <c r="U8954">
        <v>2.891</v>
      </c>
    </row>
    <row r="8955" spans="1:21" x14ac:dyDescent="0.25">
      <c r="A8955">
        <v>8954</v>
      </c>
      <c r="B8955" t="s">
        <v>10344</v>
      </c>
      <c r="C8955" s="1">
        <v>43091</v>
      </c>
      <c r="D8955" s="1">
        <v>43097</v>
      </c>
      <c r="E8955" t="s">
        <v>49</v>
      </c>
      <c r="F8955" t="s">
        <v>6416</v>
      </c>
      <c r="G8955" t="s">
        <v>6417</v>
      </c>
      <c r="H8955" t="s">
        <v>25</v>
      </c>
      <c r="I8955" t="s">
        <v>26</v>
      </c>
      <c r="J8955" t="s">
        <v>327</v>
      </c>
      <c r="K8955" t="s">
        <v>334</v>
      </c>
      <c r="L8955">
        <v>38301</v>
      </c>
      <c r="M8955" t="s">
        <v>29</v>
      </c>
      <c r="N8955" t="s">
        <v>2596</v>
      </c>
      <c r="O8955" t="s">
        <v>45</v>
      </c>
      <c r="P8955" t="s">
        <v>77</v>
      </c>
      <c r="Q8955" t="s">
        <v>2597</v>
      </c>
      <c r="R8955">
        <v>59.24</v>
      </c>
      <c r="S8955">
        <v>5</v>
      </c>
      <c r="T8955">
        <v>0.2</v>
      </c>
      <c r="U8955">
        <v>16.291</v>
      </c>
    </row>
    <row r="8956" spans="1:21" x14ac:dyDescent="0.25">
      <c r="A8956">
        <v>8955</v>
      </c>
      <c r="B8956" t="s">
        <v>10345</v>
      </c>
      <c r="C8956" s="1">
        <v>41859</v>
      </c>
      <c r="D8956" s="1">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155.45599999999999</v>
      </c>
      <c r="S8956">
        <v>4</v>
      </c>
      <c r="T8956">
        <v>0.2</v>
      </c>
      <c r="U8956">
        <v>-7.7728000000000002</v>
      </c>
    </row>
    <row r="8957" spans="1:21" x14ac:dyDescent="0.25">
      <c r="A8957">
        <v>8956</v>
      </c>
      <c r="B8957" t="s">
        <v>10346</v>
      </c>
      <c r="C8957" s="1">
        <v>41902</v>
      </c>
      <c r="D8957" s="1">
        <v>41906</v>
      </c>
      <c r="E8957" t="s">
        <v>49</v>
      </c>
      <c r="F8957" t="s">
        <v>3638</v>
      </c>
      <c r="G8957" t="s">
        <v>3639</v>
      </c>
      <c r="H8957" t="s">
        <v>40</v>
      </c>
      <c r="I8957" t="s">
        <v>26</v>
      </c>
      <c r="J8957" t="s">
        <v>949</v>
      </c>
      <c r="K8957" t="s">
        <v>42</v>
      </c>
      <c r="L8957">
        <v>92024</v>
      </c>
      <c r="M8957" t="s">
        <v>43</v>
      </c>
      <c r="N8957" t="s">
        <v>6595</v>
      </c>
      <c r="O8957" t="s">
        <v>45</v>
      </c>
      <c r="P8957" t="s">
        <v>89</v>
      </c>
      <c r="Q8957" t="s">
        <v>6596</v>
      </c>
      <c r="R8957">
        <v>8.56</v>
      </c>
      <c r="S8957">
        <v>2</v>
      </c>
      <c r="T8957">
        <v>0</v>
      </c>
      <c r="U8957">
        <v>3.8519999999999999</v>
      </c>
    </row>
    <row r="8958" spans="1:21" x14ac:dyDescent="0.25">
      <c r="A8958">
        <v>8957</v>
      </c>
      <c r="B8958" t="s">
        <v>10347</v>
      </c>
      <c r="C8958" s="1">
        <v>43094</v>
      </c>
      <c r="D8958" s="1">
        <v>43097</v>
      </c>
      <c r="E8958" t="s">
        <v>187</v>
      </c>
      <c r="F8958" t="s">
        <v>3084</v>
      </c>
      <c r="G8958" t="s">
        <v>3085</v>
      </c>
      <c r="H8958" t="s">
        <v>25</v>
      </c>
      <c r="I8958" t="s">
        <v>26</v>
      </c>
      <c r="J8958" t="s">
        <v>2334</v>
      </c>
      <c r="K8958" t="s">
        <v>53</v>
      </c>
      <c r="L8958">
        <v>33012</v>
      </c>
      <c r="M8958" t="s">
        <v>29</v>
      </c>
      <c r="N8958" t="s">
        <v>6142</v>
      </c>
      <c r="O8958" t="s">
        <v>31</v>
      </c>
      <c r="P8958" t="s">
        <v>64</v>
      </c>
      <c r="Q8958" t="s">
        <v>6143</v>
      </c>
      <c r="R8958">
        <v>21</v>
      </c>
      <c r="S8958">
        <v>3</v>
      </c>
      <c r="T8958">
        <v>0.2</v>
      </c>
      <c r="U8958">
        <v>5.7750000000000004</v>
      </c>
    </row>
    <row r="8959" spans="1:21" x14ac:dyDescent="0.25">
      <c r="A8959">
        <v>8958</v>
      </c>
      <c r="B8959" t="s">
        <v>10347</v>
      </c>
      <c r="C8959" s="1">
        <v>43094</v>
      </c>
      <c r="D8959" s="1">
        <v>43097</v>
      </c>
      <c r="E8959" t="s">
        <v>187</v>
      </c>
      <c r="F8959" t="s">
        <v>3084</v>
      </c>
      <c r="G8959" t="s">
        <v>3085</v>
      </c>
      <c r="H8959" t="s">
        <v>25</v>
      </c>
      <c r="I8959" t="s">
        <v>26</v>
      </c>
      <c r="J8959" t="s">
        <v>2334</v>
      </c>
      <c r="K8959" t="s">
        <v>53</v>
      </c>
      <c r="L8959">
        <v>33012</v>
      </c>
      <c r="M8959" t="s">
        <v>29</v>
      </c>
      <c r="N8959" t="s">
        <v>10298</v>
      </c>
      <c r="O8959" t="s">
        <v>70</v>
      </c>
      <c r="P8959" t="s">
        <v>683</v>
      </c>
      <c r="Q8959" t="s">
        <v>10299</v>
      </c>
      <c r="R8959">
        <v>120</v>
      </c>
      <c r="S8959">
        <v>2</v>
      </c>
      <c r="T8959">
        <v>0.5</v>
      </c>
      <c r="U8959">
        <v>-7.2</v>
      </c>
    </row>
    <row r="8960" spans="1:21" x14ac:dyDescent="0.25">
      <c r="A8960">
        <v>8959</v>
      </c>
      <c r="B8960" t="s">
        <v>10348</v>
      </c>
      <c r="C8960" s="1">
        <v>43064</v>
      </c>
      <c r="D8960" s="1">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37.494999999999997</v>
      </c>
    </row>
    <row r="8961" spans="1:21" x14ac:dyDescent="0.25">
      <c r="A8961">
        <v>8960</v>
      </c>
      <c r="B8961" t="s">
        <v>10348</v>
      </c>
      <c r="C8961" s="1">
        <v>43064</v>
      </c>
      <c r="D8961" s="1">
        <v>43069</v>
      </c>
      <c r="E8961" t="s">
        <v>49</v>
      </c>
      <c r="F8961" t="s">
        <v>1703</v>
      </c>
      <c r="G8961" t="s">
        <v>1704</v>
      </c>
      <c r="H8961" t="s">
        <v>25</v>
      </c>
      <c r="I8961" t="s">
        <v>26</v>
      </c>
      <c r="J8961" t="s">
        <v>183</v>
      </c>
      <c r="K8961" t="s">
        <v>103</v>
      </c>
      <c r="L8961">
        <v>77070</v>
      </c>
      <c r="M8961" t="s">
        <v>104</v>
      </c>
      <c r="N8961" t="s">
        <v>6557</v>
      </c>
      <c r="O8961" t="s">
        <v>45</v>
      </c>
      <c r="P8961" t="s">
        <v>77</v>
      </c>
      <c r="Q8961" t="s">
        <v>6558</v>
      </c>
      <c r="R8961">
        <v>67.84</v>
      </c>
      <c r="S8961">
        <v>5</v>
      </c>
      <c r="T8961">
        <v>0.8</v>
      </c>
      <c r="U8961">
        <v>-179.77600000000001</v>
      </c>
    </row>
    <row r="8962" spans="1:21" x14ac:dyDescent="0.25">
      <c r="A8962">
        <v>8961</v>
      </c>
      <c r="B8962" t="s">
        <v>10348</v>
      </c>
      <c r="C8962" s="1">
        <v>43064</v>
      </c>
      <c r="D8962" s="1">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853.93</v>
      </c>
      <c r="S8962">
        <v>5</v>
      </c>
      <c r="T8962">
        <v>0.3</v>
      </c>
      <c r="U8962">
        <v>-24.398</v>
      </c>
    </row>
    <row r="8963" spans="1:21" x14ac:dyDescent="0.25">
      <c r="A8963">
        <v>8962</v>
      </c>
      <c r="B8963" t="s">
        <v>10348</v>
      </c>
      <c r="C8963" s="1">
        <v>43064</v>
      </c>
      <c r="D8963" s="1">
        <v>43069</v>
      </c>
      <c r="E8963" t="s">
        <v>49</v>
      </c>
      <c r="F8963" t="s">
        <v>1703</v>
      </c>
      <c r="G8963" t="s">
        <v>1704</v>
      </c>
      <c r="H8963" t="s">
        <v>25</v>
      </c>
      <c r="I8963" t="s">
        <v>26</v>
      </c>
      <c r="J8963" t="s">
        <v>183</v>
      </c>
      <c r="K8963" t="s">
        <v>103</v>
      </c>
      <c r="L8963">
        <v>77070</v>
      </c>
      <c r="M8963" t="s">
        <v>104</v>
      </c>
      <c r="N8963" t="s">
        <v>7513</v>
      </c>
      <c r="O8963" t="s">
        <v>45</v>
      </c>
      <c r="P8963" t="s">
        <v>67</v>
      </c>
      <c r="Q8963" t="s">
        <v>7514</v>
      </c>
      <c r="R8963">
        <v>18.687999999999999</v>
      </c>
      <c r="S8963">
        <v>4</v>
      </c>
      <c r="T8963">
        <v>0.2</v>
      </c>
      <c r="U8963">
        <v>3.7376</v>
      </c>
    </row>
    <row r="8964" spans="1:21" x14ac:dyDescent="0.25">
      <c r="A8964">
        <v>8963</v>
      </c>
      <c r="B8964" t="s">
        <v>10349</v>
      </c>
      <c r="C8964" s="1">
        <v>42679</v>
      </c>
      <c r="D8964" s="1">
        <v>42681</v>
      </c>
      <c r="E8964" t="s">
        <v>187</v>
      </c>
      <c r="F8964" t="s">
        <v>7804</v>
      </c>
      <c r="G8964" t="s">
        <v>7805</v>
      </c>
      <c r="H8964" t="s">
        <v>25</v>
      </c>
      <c r="I8964" t="s">
        <v>26</v>
      </c>
      <c r="J8964" t="s">
        <v>2984</v>
      </c>
      <c r="K8964" t="s">
        <v>318</v>
      </c>
      <c r="L8964">
        <v>23464</v>
      </c>
      <c r="M8964" t="s">
        <v>29</v>
      </c>
      <c r="N8964" t="s">
        <v>5650</v>
      </c>
      <c r="O8964" t="s">
        <v>31</v>
      </c>
      <c r="P8964" t="s">
        <v>64</v>
      </c>
      <c r="Q8964" t="s">
        <v>5651</v>
      </c>
      <c r="R8964">
        <v>273.95999999999998</v>
      </c>
      <c r="S8964">
        <v>2</v>
      </c>
      <c r="T8964">
        <v>0</v>
      </c>
      <c r="U8964">
        <v>71.229600000000005</v>
      </c>
    </row>
    <row r="8965" spans="1:21" x14ac:dyDescent="0.25">
      <c r="A8965">
        <v>8964</v>
      </c>
      <c r="B8965" t="s">
        <v>10349</v>
      </c>
      <c r="C8965" s="1">
        <v>42679</v>
      </c>
      <c r="D8965" s="1">
        <v>42681</v>
      </c>
      <c r="E8965" t="s">
        <v>187</v>
      </c>
      <c r="F8965" t="s">
        <v>7804</v>
      </c>
      <c r="G8965" t="s">
        <v>7805</v>
      </c>
      <c r="H8965" t="s">
        <v>25</v>
      </c>
      <c r="I8965" t="s">
        <v>26</v>
      </c>
      <c r="J8965" t="s">
        <v>2984</v>
      </c>
      <c r="K8965" t="s">
        <v>318</v>
      </c>
      <c r="L8965">
        <v>23464</v>
      </c>
      <c r="M8965" t="s">
        <v>29</v>
      </c>
      <c r="N8965" t="s">
        <v>2469</v>
      </c>
      <c r="O8965" t="s">
        <v>70</v>
      </c>
      <c r="P8965" t="s">
        <v>160</v>
      </c>
      <c r="Q8965" t="s">
        <v>2470</v>
      </c>
      <c r="R8965">
        <v>89.97</v>
      </c>
      <c r="S8965">
        <v>3</v>
      </c>
      <c r="T8965">
        <v>0</v>
      </c>
      <c r="U8965">
        <v>18.893699999999999</v>
      </c>
    </row>
    <row r="8966" spans="1:21" x14ac:dyDescent="0.25">
      <c r="A8966">
        <v>8965</v>
      </c>
      <c r="B8966" t="s">
        <v>10349</v>
      </c>
      <c r="C8966" s="1">
        <v>42679</v>
      </c>
      <c r="D8966" s="1">
        <v>42681</v>
      </c>
      <c r="E8966" t="s">
        <v>187</v>
      </c>
      <c r="F8966" t="s">
        <v>7804</v>
      </c>
      <c r="G8966" t="s">
        <v>7805</v>
      </c>
      <c r="H8966" t="s">
        <v>25</v>
      </c>
      <c r="I8966" t="s">
        <v>26</v>
      </c>
      <c r="J8966" t="s">
        <v>2984</v>
      </c>
      <c r="K8966" t="s">
        <v>318</v>
      </c>
      <c r="L8966">
        <v>23464</v>
      </c>
      <c r="M8966" t="s">
        <v>29</v>
      </c>
      <c r="N8966" t="s">
        <v>9350</v>
      </c>
      <c r="O8966" t="s">
        <v>31</v>
      </c>
      <c r="P8966" t="s">
        <v>64</v>
      </c>
      <c r="Q8966" t="s">
        <v>9351</v>
      </c>
      <c r="R8966">
        <v>756.8</v>
      </c>
      <c r="S8966">
        <v>5</v>
      </c>
      <c r="T8966">
        <v>0</v>
      </c>
      <c r="U8966">
        <v>75.680000000000007</v>
      </c>
    </row>
    <row r="8967" spans="1:21" x14ac:dyDescent="0.25">
      <c r="A8967">
        <v>8966</v>
      </c>
      <c r="B8967" t="s">
        <v>10350</v>
      </c>
      <c r="C8967" s="1">
        <v>43045</v>
      </c>
      <c r="D8967" s="1">
        <v>43051</v>
      </c>
      <c r="E8967" t="s">
        <v>49</v>
      </c>
      <c r="F8967" t="s">
        <v>6052</v>
      </c>
      <c r="G8967" t="s">
        <v>6053</v>
      </c>
      <c r="H8967" t="s">
        <v>25</v>
      </c>
      <c r="I8967" t="s">
        <v>26</v>
      </c>
      <c r="J8967" t="s">
        <v>183</v>
      </c>
      <c r="K8967" t="s">
        <v>103</v>
      </c>
      <c r="L8967">
        <v>77070</v>
      </c>
      <c r="M8967" t="s">
        <v>104</v>
      </c>
      <c r="N8967" t="s">
        <v>2919</v>
      </c>
      <c r="O8967" t="s">
        <v>45</v>
      </c>
      <c r="P8967" t="s">
        <v>74</v>
      </c>
      <c r="Q8967" t="s">
        <v>2920</v>
      </c>
      <c r="R8967">
        <v>1.248</v>
      </c>
      <c r="S8967">
        <v>2</v>
      </c>
      <c r="T8967">
        <v>0.8</v>
      </c>
      <c r="U8967">
        <v>-1.9343999999999999</v>
      </c>
    </row>
    <row r="8968" spans="1:21" x14ac:dyDescent="0.25">
      <c r="A8968">
        <v>8967</v>
      </c>
      <c r="B8968" t="s">
        <v>10351</v>
      </c>
      <c r="C8968" s="1">
        <v>42677</v>
      </c>
      <c r="D8968" s="1">
        <v>42681</v>
      </c>
      <c r="E8968" t="s">
        <v>49</v>
      </c>
      <c r="F8968" t="s">
        <v>5932</v>
      </c>
      <c r="G8968" t="s">
        <v>5933</v>
      </c>
      <c r="H8968" t="s">
        <v>101</v>
      </c>
      <c r="I8968" t="s">
        <v>26</v>
      </c>
      <c r="J8968" t="s">
        <v>145</v>
      </c>
      <c r="K8968" t="s">
        <v>146</v>
      </c>
      <c r="L8968">
        <v>19120</v>
      </c>
      <c r="M8968" t="s">
        <v>147</v>
      </c>
      <c r="N8968" t="s">
        <v>1170</v>
      </c>
      <c r="O8968" t="s">
        <v>70</v>
      </c>
      <c r="P8968" t="s">
        <v>160</v>
      </c>
      <c r="Q8968" t="s">
        <v>1171</v>
      </c>
      <c r="R8968">
        <v>72</v>
      </c>
      <c r="S8968">
        <v>1</v>
      </c>
      <c r="T8968">
        <v>0.2</v>
      </c>
      <c r="U8968">
        <v>14.4</v>
      </c>
    </row>
    <row r="8969" spans="1:21" x14ac:dyDescent="0.25">
      <c r="A8969">
        <v>8968</v>
      </c>
      <c r="B8969" t="s">
        <v>10351</v>
      </c>
      <c r="C8969" s="1">
        <v>42677</v>
      </c>
      <c r="D8969" s="1">
        <v>42681</v>
      </c>
      <c r="E8969" t="s">
        <v>49</v>
      </c>
      <c r="F8969" t="s">
        <v>5932</v>
      </c>
      <c r="G8969" t="s">
        <v>5933</v>
      </c>
      <c r="H8969" t="s">
        <v>101</v>
      </c>
      <c r="I8969" t="s">
        <v>26</v>
      </c>
      <c r="J8969" t="s">
        <v>145</v>
      </c>
      <c r="K8969" t="s">
        <v>146</v>
      </c>
      <c r="L8969">
        <v>19120</v>
      </c>
      <c r="M8969" t="s">
        <v>147</v>
      </c>
      <c r="N8969" t="s">
        <v>1465</v>
      </c>
      <c r="O8969" t="s">
        <v>31</v>
      </c>
      <c r="P8969" t="s">
        <v>35</v>
      </c>
      <c r="Q8969" t="s">
        <v>1466</v>
      </c>
      <c r="R8969">
        <v>470.15499999999997</v>
      </c>
      <c r="S8969">
        <v>7</v>
      </c>
      <c r="T8969">
        <v>0.3</v>
      </c>
      <c r="U8969">
        <v>-13.433</v>
      </c>
    </row>
    <row r="8970" spans="1:21" x14ac:dyDescent="0.25">
      <c r="A8970">
        <v>8969</v>
      </c>
      <c r="B8970" t="s">
        <v>10352</v>
      </c>
      <c r="C8970" s="1">
        <v>42003</v>
      </c>
      <c r="D8970" s="1">
        <v>42005</v>
      </c>
      <c r="E8970" t="s">
        <v>187</v>
      </c>
      <c r="F8970" t="s">
        <v>7223</v>
      </c>
      <c r="G8970" t="s">
        <v>7224</v>
      </c>
      <c r="H8970" t="s">
        <v>25</v>
      </c>
      <c r="I8970" t="s">
        <v>26</v>
      </c>
      <c r="J8970" t="s">
        <v>333</v>
      </c>
      <c r="K8970" t="s">
        <v>334</v>
      </c>
      <c r="L8970">
        <v>38109</v>
      </c>
      <c r="M8970" t="s">
        <v>29</v>
      </c>
      <c r="N8970" t="s">
        <v>4671</v>
      </c>
      <c r="O8970" t="s">
        <v>45</v>
      </c>
      <c r="P8970" t="s">
        <v>58</v>
      </c>
      <c r="Q8970" t="s">
        <v>4672</v>
      </c>
      <c r="R8970">
        <v>39.128</v>
      </c>
      <c r="S8970">
        <v>1</v>
      </c>
      <c r="T8970">
        <v>0.2</v>
      </c>
      <c r="U8970">
        <v>-8.8038000000000007</v>
      </c>
    </row>
    <row r="8971" spans="1:21" x14ac:dyDescent="0.25">
      <c r="A8971">
        <v>8970</v>
      </c>
      <c r="B8971" t="s">
        <v>10353</v>
      </c>
      <c r="C8971" s="1">
        <v>43071</v>
      </c>
      <c r="D8971" s="1">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v>
      </c>
    </row>
    <row r="8972" spans="1:21" x14ac:dyDescent="0.25">
      <c r="A8972">
        <v>8971</v>
      </c>
      <c r="B8972" t="s">
        <v>10353</v>
      </c>
      <c r="C8972" s="1">
        <v>43071</v>
      </c>
      <c r="D8972" s="1">
        <v>43076</v>
      </c>
      <c r="E8972" t="s">
        <v>49</v>
      </c>
      <c r="F8972" t="s">
        <v>219</v>
      </c>
      <c r="G8972" t="s">
        <v>220</v>
      </c>
      <c r="H8972" t="s">
        <v>40</v>
      </c>
      <c r="I8972" t="s">
        <v>26</v>
      </c>
      <c r="J8972" t="s">
        <v>1121</v>
      </c>
      <c r="K8972" t="s">
        <v>497</v>
      </c>
      <c r="L8972">
        <v>44107</v>
      </c>
      <c r="M8972" t="s">
        <v>147</v>
      </c>
      <c r="N8972" t="s">
        <v>2823</v>
      </c>
      <c r="O8972" t="s">
        <v>70</v>
      </c>
      <c r="P8972" t="s">
        <v>71</v>
      </c>
      <c r="Q8972" t="s">
        <v>5870</v>
      </c>
      <c r="R8972">
        <v>151.18799999999999</v>
      </c>
      <c r="S8972">
        <v>2</v>
      </c>
      <c r="T8972">
        <v>0.4</v>
      </c>
      <c r="U8972">
        <v>-25.198</v>
      </c>
    </row>
    <row r="8973" spans="1:21" x14ac:dyDescent="0.25">
      <c r="A8973">
        <v>8972</v>
      </c>
      <c r="B8973" t="s">
        <v>10354</v>
      </c>
      <c r="C8973" s="1">
        <v>42818</v>
      </c>
      <c r="D8973" s="1">
        <v>42822</v>
      </c>
      <c r="E8973" t="s">
        <v>49</v>
      </c>
      <c r="F8973" t="s">
        <v>5255</v>
      </c>
      <c r="G8973" t="s">
        <v>5256</v>
      </c>
      <c r="H8973" t="s">
        <v>25</v>
      </c>
      <c r="I8973" t="s">
        <v>26</v>
      </c>
      <c r="J8973" t="s">
        <v>265</v>
      </c>
      <c r="K8973" t="s">
        <v>266</v>
      </c>
      <c r="L8973">
        <v>10011</v>
      </c>
      <c r="M8973" t="s">
        <v>147</v>
      </c>
      <c r="N8973" t="s">
        <v>2585</v>
      </c>
      <c r="O8973" t="s">
        <v>31</v>
      </c>
      <c r="P8973" t="s">
        <v>35</v>
      </c>
      <c r="Q8973" t="s">
        <v>2586</v>
      </c>
      <c r="R8973">
        <v>271.76400000000001</v>
      </c>
      <c r="S8973">
        <v>2</v>
      </c>
      <c r="T8973">
        <v>0.1</v>
      </c>
      <c r="U8973">
        <v>60.392000000000003</v>
      </c>
    </row>
    <row r="8974" spans="1:21" x14ac:dyDescent="0.25">
      <c r="A8974">
        <v>8973</v>
      </c>
      <c r="B8974" t="s">
        <v>10355</v>
      </c>
      <c r="C8974" s="1">
        <v>41962</v>
      </c>
      <c r="D8974" s="1">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v>
      </c>
    </row>
    <row r="8975" spans="1:21" x14ac:dyDescent="0.25">
      <c r="A8975">
        <v>8974</v>
      </c>
      <c r="B8975" t="s">
        <v>10356</v>
      </c>
      <c r="C8975" s="1">
        <v>42850</v>
      </c>
      <c r="D8975" s="1">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344.98099999999999</v>
      </c>
      <c r="S8975">
        <v>7</v>
      </c>
      <c r="T8975">
        <v>0.15</v>
      </c>
      <c r="U8975">
        <v>28.4102</v>
      </c>
    </row>
    <row r="8976" spans="1:21" x14ac:dyDescent="0.25">
      <c r="A8976">
        <v>8975</v>
      </c>
      <c r="B8976" t="s">
        <v>10357</v>
      </c>
      <c r="C8976" s="1">
        <v>43062</v>
      </c>
      <c r="D8976" s="1">
        <v>43065</v>
      </c>
      <c r="E8976" t="s">
        <v>187</v>
      </c>
      <c r="F8976" t="s">
        <v>6350</v>
      </c>
      <c r="G8976" t="s">
        <v>6351</v>
      </c>
      <c r="H8976" t="s">
        <v>40</v>
      </c>
      <c r="I8976" t="s">
        <v>26</v>
      </c>
      <c r="J8976" t="s">
        <v>816</v>
      </c>
      <c r="K8976" t="s">
        <v>103</v>
      </c>
      <c r="L8976">
        <v>75220</v>
      </c>
      <c r="M8976" t="s">
        <v>104</v>
      </c>
      <c r="N8976" t="s">
        <v>4950</v>
      </c>
      <c r="O8976" t="s">
        <v>45</v>
      </c>
      <c r="P8976" t="s">
        <v>89</v>
      </c>
      <c r="Q8976" t="s">
        <v>5237</v>
      </c>
      <c r="R8976">
        <v>36.287999999999997</v>
      </c>
      <c r="S8976">
        <v>7</v>
      </c>
      <c r="T8976">
        <v>0.2</v>
      </c>
      <c r="U8976">
        <v>12.700799999999999</v>
      </c>
    </row>
    <row r="8977" spans="1:21" x14ac:dyDescent="0.25">
      <c r="A8977">
        <v>8976</v>
      </c>
      <c r="B8977" t="s">
        <v>10357</v>
      </c>
      <c r="C8977" s="1">
        <v>43062</v>
      </c>
      <c r="D8977" s="1">
        <v>43065</v>
      </c>
      <c r="E8977" t="s">
        <v>187</v>
      </c>
      <c r="F8977" t="s">
        <v>6350</v>
      </c>
      <c r="G8977" t="s">
        <v>6351</v>
      </c>
      <c r="H8977" t="s">
        <v>40</v>
      </c>
      <c r="I8977" t="s">
        <v>26</v>
      </c>
      <c r="J8977" t="s">
        <v>816</v>
      </c>
      <c r="K8977" t="s">
        <v>103</v>
      </c>
      <c r="L8977">
        <v>75220</v>
      </c>
      <c r="M8977" t="s">
        <v>104</v>
      </c>
      <c r="N8977" t="s">
        <v>6013</v>
      </c>
      <c r="O8977" t="s">
        <v>45</v>
      </c>
      <c r="P8977" t="s">
        <v>89</v>
      </c>
      <c r="Q8977" t="s">
        <v>6014</v>
      </c>
      <c r="R8977">
        <v>78.304000000000002</v>
      </c>
      <c r="S8977">
        <v>2</v>
      </c>
      <c r="T8977">
        <v>0.2</v>
      </c>
      <c r="U8977">
        <v>29.364000000000001</v>
      </c>
    </row>
    <row r="8978" spans="1:21" x14ac:dyDescent="0.25">
      <c r="A8978">
        <v>8977</v>
      </c>
      <c r="B8978" t="s">
        <v>10357</v>
      </c>
      <c r="C8978" s="1">
        <v>43062</v>
      </c>
      <c r="D8978" s="1">
        <v>43065</v>
      </c>
      <c r="E8978" t="s">
        <v>187</v>
      </c>
      <c r="F8978" t="s">
        <v>6350</v>
      </c>
      <c r="G8978" t="s">
        <v>6351</v>
      </c>
      <c r="H8978" t="s">
        <v>40</v>
      </c>
      <c r="I8978" t="s">
        <v>26</v>
      </c>
      <c r="J8978" t="s">
        <v>816</v>
      </c>
      <c r="K8978" t="s">
        <v>103</v>
      </c>
      <c r="L8978">
        <v>75220</v>
      </c>
      <c r="M8978" t="s">
        <v>104</v>
      </c>
      <c r="N8978" t="s">
        <v>3780</v>
      </c>
      <c r="O8978" t="s">
        <v>31</v>
      </c>
      <c r="P8978" t="s">
        <v>55</v>
      </c>
      <c r="Q8978" t="s">
        <v>3781</v>
      </c>
      <c r="R8978">
        <v>127.785</v>
      </c>
      <c r="S8978">
        <v>1</v>
      </c>
      <c r="T8978">
        <v>0.3</v>
      </c>
      <c r="U8978">
        <v>-31.0335</v>
      </c>
    </row>
    <row r="8979" spans="1:21" x14ac:dyDescent="0.25">
      <c r="A8979">
        <v>8978</v>
      </c>
      <c r="B8979" t="s">
        <v>10357</v>
      </c>
      <c r="C8979" s="1">
        <v>43062</v>
      </c>
      <c r="D8979" s="1">
        <v>43065</v>
      </c>
      <c r="E8979" t="s">
        <v>187</v>
      </c>
      <c r="F8979" t="s">
        <v>6350</v>
      </c>
      <c r="G8979" t="s">
        <v>6351</v>
      </c>
      <c r="H8979" t="s">
        <v>40</v>
      </c>
      <c r="I8979" t="s">
        <v>26</v>
      </c>
      <c r="J8979" t="s">
        <v>816</v>
      </c>
      <c r="K8979" t="s">
        <v>103</v>
      </c>
      <c r="L8979">
        <v>75220</v>
      </c>
      <c r="M8979" t="s">
        <v>104</v>
      </c>
      <c r="N8979" t="s">
        <v>3081</v>
      </c>
      <c r="O8979" t="s">
        <v>45</v>
      </c>
      <c r="P8979" t="s">
        <v>74</v>
      </c>
      <c r="Q8979" t="s">
        <v>3082</v>
      </c>
      <c r="R8979">
        <v>6.1040000000000001</v>
      </c>
      <c r="S8979">
        <v>2</v>
      </c>
      <c r="T8979">
        <v>0.8</v>
      </c>
      <c r="U8979">
        <v>-9.1560000000000006</v>
      </c>
    </row>
    <row r="8980" spans="1:21" x14ac:dyDescent="0.25">
      <c r="A8980">
        <v>8979</v>
      </c>
      <c r="B8980" t="s">
        <v>10358</v>
      </c>
      <c r="C8980" s="1">
        <v>41946</v>
      </c>
      <c r="D8980" s="1">
        <v>41948</v>
      </c>
      <c r="E8980" t="s">
        <v>22</v>
      </c>
      <c r="F8980" t="s">
        <v>6036</v>
      </c>
      <c r="G8980" t="s">
        <v>6037</v>
      </c>
      <c r="H8980" t="s">
        <v>40</v>
      </c>
      <c r="I8980" t="s">
        <v>26</v>
      </c>
      <c r="J8980" t="s">
        <v>6074</v>
      </c>
      <c r="K8980" t="s">
        <v>789</v>
      </c>
      <c r="L8980">
        <v>7050</v>
      </c>
      <c r="M8980" t="s">
        <v>147</v>
      </c>
      <c r="N8980" t="s">
        <v>2395</v>
      </c>
      <c r="O8980" t="s">
        <v>45</v>
      </c>
      <c r="P8980" t="s">
        <v>74</v>
      </c>
      <c r="Q8980" t="s">
        <v>2396</v>
      </c>
      <c r="R8980">
        <v>5.76</v>
      </c>
      <c r="S8980">
        <v>2</v>
      </c>
      <c r="T8980">
        <v>0</v>
      </c>
      <c r="U8980">
        <v>2.8224</v>
      </c>
    </row>
    <row r="8981" spans="1:21" x14ac:dyDescent="0.25">
      <c r="A8981">
        <v>8980</v>
      </c>
      <c r="B8981" t="s">
        <v>10359</v>
      </c>
      <c r="C8981" s="1">
        <v>42296</v>
      </c>
      <c r="D8981" s="1">
        <v>42301</v>
      </c>
      <c r="E8981" t="s">
        <v>22</v>
      </c>
      <c r="F8981" t="s">
        <v>7765</v>
      </c>
      <c r="G8981" t="s">
        <v>7766</v>
      </c>
      <c r="H8981" t="s">
        <v>25</v>
      </c>
      <c r="I8981" t="s">
        <v>26</v>
      </c>
      <c r="J8981" t="s">
        <v>816</v>
      </c>
      <c r="K8981" t="s">
        <v>103</v>
      </c>
      <c r="L8981">
        <v>75220</v>
      </c>
      <c r="M8981" t="s">
        <v>104</v>
      </c>
      <c r="N8981" t="s">
        <v>1867</v>
      </c>
      <c r="O8981" t="s">
        <v>45</v>
      </c>
      <c r="P8981" t="s">
        <v>74</v>
      </c>
      <c r="Q8981" t="s">
        <v>1868</v>
      </c>
      <c r="R8981">
        <v>1.72</v>
      </c>
      <c r="S8981">
        <v>1</v>
      </c>
      <c r="T8981">
        <v>0.8</v>
      </c>
      <c r="U8981">
        <v>-2.8380000000000001</v>
      </c>
    </row>
    <row r="8982" spans="1:21" x14ac:dyDescent="0.25">
      <c r="A8982">
        <v>8981</v>
      </c>
      <c r="B8982" t="s">
        <v>10360</v>
      </c>
      <c r="C8982" s="1">
        <v>41676</v>
      </c>
      <c r="D8982" s="1">
        <v>41680</v>
      </c>
      <c r="E8982" t="s">
        <v>22</v>
      </c>
      <c r="F8982" t="s">
        <v>953</v>
      </c>
      <c r="G8982" t="s">
        <v>954</v>
      </c>
      <c r="H8982" t="s">
        <v>25</v>
      </c>
      <c r="I8982" t="s">
        <v>26</v>
      </c>
      <c r="J8982" t="s">
        <v>10361</v>
      </c>
      <c r="K8982" t="s">
        <v>210</v>
      </c>
      <c r="L8982">
        <v>60441</v>
      </c>
      <c r="M8982" t="s">
        <v>104</v>
      </c>
      <c r="N8982" t="s">
        <v>5820</v>
      </c>
      <c r="O8982" t="s">
        <v>45</v>
      </c>
      <c r="P8982" t="s">
        <v>74</v>
      </c>
      <c r="Q8982" t="s">
        <v>5821</v>
      </c>
      <c r="R8982">
        <v>8.952</v>
      </c>
      <c r="S8982">
        <v>2</v>
      </c>
      <c r="T8982">
        <v>0.8</v>
      </c>
      <c r="U8982">
        <v>-14.770799999999999</v>
      </c>
    </row>
    <row r="8983" spans="1:21" x14ac:dyDescent="0.25">
      <c r="A8983">
        <v>8982</v>
      </c>
      <c r="B8983" t="s">
        <v>10362</v>
      </c>
      <c r="C8983" s="1">
        <v>42435</v>
      </c>
      <c r="D8983" s="1">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2.3340000000000001</v>
      </c>
      <c r="S8983">
        <v>3</v>
      </c>
      <c r="T8983">
        <v>0.8</v>
      </c>
      <c r="U8983">
        <v>-6.3018000000000001</v>
      </c>
    </row>
    <row r="8984" spans="1:21" x14ac:dyDescent="0.25">
      <c r="A8984">
        <v>8983</v>
      </c>
      <c r="B8984" t="s">
        <v>10362</v>
      </c>
      <c r="C8984" s="1">
        <v>42435</v>
      </c>
      <c r="D8984" s="1">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1.728</v>
      </c>
      <c r="S8984">
        <v>4</v>
      </c>
      <c r="T8984">
        <v>0.8</v>
      </c>
      <c r="U8984">
        <v>-2.7648000000000001</v>
      </c>
    </row>
    <row r="8985" spans="1:21" x14ac:dyDescent="0.25">
      <c r="A8985">
        <v>8984</v>
      </c>
      <c r="B8985" t="s">
        <v>10362</v>
      </c>
      <c r="C8985" s="1">
        <v>42435</v>
      </c>
      <c r="D8985" s="1">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x14ac:dyDescent="0.25">
      <c r="A8986">
        <v>8985</v>
      </c>
      <c r="B8986" t="s">
        <v>10362</v>
      </c>
      <c r="C8986" s="1">
        <v>42435</v>
      </c>
      <c r="D8986" s="1">
        <v>42441</v>
      </c>
      <c r="E8986" t="s">
        <v>49</v>
      </c>
      <c r="F8986" t="s">
        <v>453</v>
      </c>
      <c r="G8986" t="s">
        <v>454</v>
      </c>
      <c r="H8986" t="s">
        <v>25</v>
      </c>
      <c r="I8986" t="s">
        <v>26</v>
      </c>
      <c r="J8986" t="s">
        <v>302</v>
      </c>
      <c r="K8986" t="s">
        <v>210</v>
      </c>
      <c r="L8986">
        <v>60623</v>
      </c>
      <c r="M8986" t="s">
        <v>104</v>
      </c>
      <c r="N8986" t="s">
        <v>5511</v>
      </c>
      <c r="O8986" t="s">
        <v>31</v>
      </c>
      <c r="P8986" t="s">
        <v>55</v>
      </c>
      <c r="Q8986" t="s">
        <v>5512</v>
      </c>
      <c r="R8986">
        <v>145.97999999999999</v>
      </c>
      <c r="S8986">
        <v>2</v>
      </c>
      <c r="T8986">
        <v>0.5</v>
      </c>
      <c r="U8986">
        <v>-99.266400000000004</v>
      </c>
    </row>
    <row r="8987" spans="1:21" x14ac:dyDescent="0.25">
      <c r="A8987">
        <v>8986</v>
      </c>
      <c r="B8987" t="s">
        <v>10363</v>
      </c>
      <c r="C8987" s="1">
        <v>42341</v>
      </c>
      <c r="D8987" s="1">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12.667199999999999</v>
      </c>
    </row>
    <row r="8988" spans="1:21" x14ac:dyDescent="0.25">
      <c r="A8988">
        <v>8987</v>
      </c>
      <c r="B8988" t="s">
        <v>10363</v>
      </c>
      <c r="C8988" s="1">
        <v>42341</v>
      </c>
      <c r="D8988" s="1">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v>
      </c>
      <c r="S8988">
        <v>5</v>
      </c>
      <c r="T8988">
        <v>0.7</v>
      </c>
      <c r="U8988">
        <v>-73.576999999999998</v>
      </c>
    </row>
    <row r="8989" spans="1:21" x14ac:dyDescent="0.25">
      <c r="A8989">
        <v>8988</v>
      </c>
      <c r="B8989" t="s">
        <v>10363</v>
      </c>
      <c r="C8989" s="1">
        <v>42341</v>
      </c>
      <c r="D8989" s="1">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9.2385999999999999</v>
      </c>
    </row>
    <row r="8990" spans="1:21" x14ac:dyDescent="0.25">
      <c r="A8990">
        <v>8989</v>
      </c>
      <c r="B8990" t="s">
        <v>10363</v>
      </c>
      <c r="C8990" s="1">
        <v>42341</v>
      </c>
      <c r="D8990" s="1">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1.1679999999999999</v>
      </c>
    </row>
    <row r="8991" spans="1:21" x14ac:dyDescent="0.25">
      <c r="A8991">
        <v>8990</v>
      </c>
      <c r="B8991" t="s">
        <v>10364</v>
      </c>
      <c r="C8991" s="1">
        <v>42362</v>
      </c>
      <c r="D8991" s="1">
        <v>42368</v>
      </c>
      <c r="E8991" t="s">
        <v>49</v>
      </c>
      <c r="F8991" t="s">
        <v>3752</v>
      </c>
      <c r="G8991" t="s">
        <v>3753</v>
      </c>
      <c r="H8991" t="s">
        <v>40</v>
      </c>
      <c r="I8991" t="s">
        <v>26</v>
      </c>
      <c r="J8991" t="s">
        <v>317</v>
      </c>
      <c r="K8991" t="s">
        <v>596</v>
      </c>
      <c r="L8991">
        <v>65807</v>
      </c>
      <c r="M8991" t="s">
        <v>104</v>
      </c>
      <c r="N8991" t="s">
        <v>6862</v>
      </c>
      <c r="O8991" t="s">
        <v>31</v>
      </c>
      <c r="P8991" t="s">
        <v>64</v>
      </c>
      <c r="Q8991" t="s">
        <v>6863</v>
      </c>
      <c r="R8991">
        <v>9.68</v>
      </c>
      <c r="S8991">
        <v>2</v>
      </c>
      <c r="T8991">
        <v>0</v>
      </c>
      <c r="U8991">
        <v>3.7751999999999999</v>
      </c>
    </row>
    <row r="8992" spans="1:21" x14ac:dyDescent="0.25">
      <c r="A8992">
        <v>8991</v>
      </c>
      <c r="B8992" t="s">
        <v>10364</v>
      </c>
      <c r="C8992" s="1">
        <v>42362</v>
      </c>
      <c r="D8992" s="1">
        <v>42368</v>
      </c>
      <c r="E8992" t="s">
        <v>49</v>
      </c>
      <c r="F8992" t="s">
        <v>3752</v>
      </c>
      <c r="G8992" t="s">
        <v>3753</v>
      </c>
      <c r="H8992" t="s">
        <v>40</v>
      </c>
      <c r="I8992" t="s">
        <v>26</v>
      </c>
      <c r="J8992" t="s">
        <v>317</v>
      </c>
      <c r="K8992" t="s">
        <v>596</v>
      </c>
      <c r="L8992">
        <v>65807</v>
      </c>
      <c r="M8992" t="s">
        <v>104</v>
      </c>
      <c r="N8992" t="s">
        <v>5280</v>
      </c>
      <c r="O8992" t="s">
        <v>70</v>
      </c>
      <c r="P8992" t="s">
        <v>1218</v>
      </c>
      <c r="Q8992" t="s">
        <v>5281</v>
      </c>
      <c r="R8992">
        <v>4899.93</v>
      </c>
      <c r="S8992">
        <v>7</v>
      </c>
      <c r="T8992">
        <v>0</v>
      </c>
      <c r="U8992">
        <v>2302.9670999999998</v>
      </c>
    </row>
    <row r="8993" spans="1:21" x14ac:dyDescent="0.25">
      <c r="A8993">
        <v>8992</v>
      </c>
      <c r="B8993" t="s">
        <v>10365</v>
      </c>
      <c r="C8993" s="1">
        <v>43009</v>
      </c>
      <c r="D8993" s="1">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x14ac:dyDescent="0.25">
      <c r="A8994">
        <v>8993</v>
      </c>
      <c r="B8994" t="s">
        <v>10366</v>
      </c>
      <c r="C8994" s="1">
        <v>43024</v>
      </c>
      <c r="D8994" s="1">
        <v>43029</v>
      </c>
      <c r="E8994" t="s">
        <v>49</v>
      </c>
      <c r="F8994" t="s">
        <v>9001</v>
      </c>
      <c r="G8994" t="s">
        <v>9002</v>
      </c>
      <c r="H8994" t="s">
        <v>40</v>
      </c>
      <c r="I8994" t="s">
        <v>26</v>
      </c>
      <c r="J8994" t="s">
        <v>381</v>
      </c>
      <c r="K8994" t="s">
        <v>334</v>
      </c>
      <c r="L8994">
        <v>38401</v>
      </c>
      <c r="M8994" t="s">
        <v>29</v>
      </c>
      <c r="N8994" t="s">
        <v>467</v>
      </c>
      <c r="O8994" t="s">
        <v>70</v>
      </c>
      <c r="P8994" t="s">
        <v>160</v>
      </c>
      <c r="Q8994" t="s">
        <v>468</v>
      </c>
      <c r="R8994">
        <v>18.527999999999999</v>
      </c>
      <c r="S8994">
        <v>2</v>
      </c>
      <c r="T8994">
        <v>0.2</v>
      </c>
      <c r="U8994">
        <v>4.4004000000000003</v>
      </c>
    </row>
    <row r="8995" spans="1:21" x14ac:dyDescent="0.25">
      <c r="A8995">
        <v>8994</v>
      </c>
      <c r="B8995" t="s">
        <v>10366</v>
      </c>
      <c r="C8995" s="1">
        <v>43024</v>
      </c>
      <c r="D8995" s="1">
        <v>43029</v>
      </c>
      <c r="E8995" t="s">
        <v>49</v>
      </c>
      <c r="F8995" t="s">
        <v>9001</v>
      </c>
      <c r="G8995" t="s">
        <v>9002</v>
      </c>
      <c r="H8995" t="s">
        <v>40</v>
      </c>
      <c r="I8995" t="s">
        <v>26</v>
      </c>
      <c r="J8995" t="s">
        <v>381</v>
      </c>
      <c r="K8995" t="s">
        <v>334</v>
      </c>
      <c r="L8995">
        <v>38401</v>
      </c>
      <c r="M8995" t="s">
        <v>29</v>
      </c>
      <c r="N8995" t="s">
        <v>5309</v>
      </c>
      <c r="O8995" t="s">
        <v>31</v>
      </c>
      <c r="P8995" t="s">
        <v>55</v>
      </c>
      <c r="Q8995" t="s">
        <v>5310</v>
      </c>
      <c r="R8995">
        <v>1875.258</v>
      </c>
      <c r="S8995">
        <v>7</v>
      </c>
      <c r="T8995">
        <v>0.4</v>
      </c>
      <c r="U8995">
        <v>-968.88329999999996</v>
      </c>
    </row>
    <row r="8996" spans="1:21" x14ac:dyDescent="0.25">
      <c r="A8996">
        <v>8995</v>
      </c>
      <c r="B8996" t="s">
        <v>10367</v>
      </c>
      <c r="C8996" s="1">
        <v>41866</v>
      </c>
      <c r="D8996" s="1">
        <v>41868</v>
      </c>
      <c r="E8996" t="s">
        <v>187</v>
      </c>
      <c r="F8996" t="s">
        <v>3266</v>
      </c>
      <c r="G8996" t="s">
        <v>3267</v>
      </c>
      <c r="H8996" t="s">
        <v>25</v>
      </c>
      <c r="I8996" t="s">
        <v>26</v>
      </c>
      <c r="J8996" t="s">
        <v>7245</v>
      </c>
      <c r="K8996" t="s">
        <v>53</v>
      </c>
      <c r="L8996">
        <v>33021</v>
      </c>
      <c r="M8996" t="s">
        <v>29</v>
      </c>
      <c r="N8996" t="s">
        <v>10198</v>
      </c>
      <c r="O8996" t="s">
        <v>45</v>
      </c>
      <c r="P8996" t="s">
        <v>89</v>
      </c>
      <c r="Q8996" t="s">
        <v>10199</v>
      </c>
      <c r="R8996">
        <v>91.36</v>
      </c>
      <c r="S8996">
        <v>5</v>
      </c>
      <c r="T8996">
        <v>0.2</v>
      </c>
      <c r="U8996">
        <v>29.692</v>
      </c>
    </row>
    <row r="8997" spans="1:21" x14ac:dyDescent="0.25">
      <c r="A8997">
        <v>8996</v>
      </c>
      <c r="B8997" t="s">
        <v>10367</v>
      </c>
      <c r="C8997" s="1">
        <v>41866</v>
      </c>
      <c r="D8997" s="1">
        <v>41868</v>
      </c>
      <c r="E8997" t="s">
        <v>187</v>
      </c>
      <c r="F8997" t="s">
        <v>3266</v>
      </c>
      <c r="G8997" t="s">
        <v>3267</v>
      </c>
      <c r="H8997" t="s">
        <v>25</v>
      </c>
      <c r="I8997" t="s">
        <v>26</v>
      </c>
      <c r="J8997" t="s">
        <v>7245</v>
      </c>
      <c r="K8997" t="s">
        <v>53</v>
      </c>
      <c r="L8997">
        <v>33021</v>
      </c>
      <c r="M8997" t="s">
        <v>29</v>
      </c>
      <c r="N8997" t="s">
        <v>1996</v>
      </c>
      <c r="O8997" t="s">
        <v>45</v>
      </c>
      <c r="P8997" t="s">
        <v>77</v>
      </c>
      <c r="Q8997" t="s">
        <v>1997</v>
      </c>
      <c r="R8997">
        <v>152.24</v>
      </c>
      <c r="S8997">
        <v>5</v>
      </c>
      <c r="T8997">
        <v>0.2</v>
      </c>
      <c r="U8997">
        <v>17.126999999999999</v>
      </c>
    </row>
    <row r="8998" spans="1:21" x14ac:dyDescent="0.25">
      <c r="A8998">
        <v>8997</v>
      </c>
      <c r="B8998" t="s">
        <v>10368</v>
      </c>
      <c r="C8998" s="1">
        <v>43050</v>
      </c>
      <c r="D8998" s="1">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1" x14ac:dyDescent="0.25">
      <c r="A8999">
        <v>8998</v>
      </c>
      <c r="B8999" t="s">
        <v>10369</v>
      </c>
      <c r="C8999" s="1">
        <v>42814</v>
      </c>
      <c r="D8999" s="1">
        <v>42814</v>
      </c>
      <c r="E8999" t="s">
        <v>1292</v>
      </c>
      <c r="F8999" t="s">
        <v>6084</v>
      </c>
      <c r="G8999" t="s">
        <v>6085</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19.137599999999999</v>
      </c>
    </row>
    <row r="9000" spans="1:21" x14ac:dyDescent="0.25">
      <c r="A9000">
        <v>8999</v>
      </c>
      <c r="B9000" t="s">
        <v>10369</v>
      </c>
      <c r="C9000" s="1">
        <v>42814</v>
      </c>
      <c r="D9000" s="1">
        <v>42814</v>
      </c>
      <c r="E9000" t="s">
        <v>1292</v>
      </c>
      <c r="F9000" t="s">
        <v>6084</v>
      </c>
      <c r="G9000" t="s">
        <v>6085</v>
      </c>
      <c r="H9000" t="s">
        <v>25</v>
      </c>
      <c r="I9000" t="s">
        <v>26</v>
      </c>
      <c r="J9000" t="s">
        <v>183</v>
      </c>
      <c r="K9000" t="s">
        <v>103</v>
      </c>
      <c r="L9000">
        <v>77041</v>
      </c>
      <c r="M9000" t="s">
        <v>104</v>
      </c>
      <c r="N9000" t="s">
        <v>559</v>
      </c>
      <c r="O9000" t="s">
        <v>45</v>
      </c>
      <c r="P9000" t="s">
        <v>89</v>
      </c>
      <c r="Q9000" t="s">
        <v>560</v>
      </c>
      <c r="R9000">
        <v>274.06400000000002</v>
      </c>
      <c r="S9000">
        <v>7</v>
      </c>
      <c r="T9000">
        <v>0.2</v>
      </c>
      <c r="U9000">
        <v>102.774</v>
      </c>
    </row>
    <row r="9001" spans="1:21" x14ac:dyDescent="0.25">
      <c r="A9001">
        <v>9000</v>
      </c>
      <c r="B9001" t="s">
        <v>10370</v>
      </c>
      <c r="C9001" s="1">
        <v>42868</v>
      </c>
      <c r="D9001" s="1">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458.43</v>
      </c>
      <c r="S9001">
        <v>5</v>
      </c>
      <c r="T9001">
        <v>0.3</v>
      </c>
      <c r="U9001">
        <v>-124.431</v>
      </c>
    </row>
    <row r="9002" spans="1:21" x14ac:dyDescent="0.25">
      <c r="A9002">
        <v>9001</v>
      </c>
      <c r="B9002" t="s">
        <v>10371</v>
      </c>
      <c r="C9002" s="1">
        <v>41812</v>
      </c>
      <c r="D9002" s="1">
        <v>41812</v>
      </c>
      <c r="E9002" t="s">
        <v>1292</v>
      </c>
      <c r="F9002" t="s">
        <v>4290</v>
      </c>
      <c r="G9002" t="s">
        <v>4291</v>
      </c>
      <c r="H9002" t="s">
        <v>25</v>
      </c>
      <c r="I9002" t="s">
        <v>26</v>
      </c>
      <c r="J9002" t="s">
        <v>543</v>
      </c>
      <c r="K9002" t="s">
        <v>309</v>
      </c>
      <c r="L9002">
        <v>85023</v>
      </c>
      <c r="M9002" t="s">
        <v>43</v>
      </c>
      <c r="N9002" t="s">
        <v>5396</v>
      </c>
      <c r="O9002" t="s">
        <v>45</v>
      </c>
      <c r="P9002" t="s">
        <v>74</v>
      </c>
      <c r="Q9002" t="s">
        <v>5397</v>
      </c>
      <c r="R9002">
        <v>8.2260000000000009</v>
      </c>
      <c r="S9002">
        <v>3</v>
      </c>
      <c r="T9002">
        <v>0.7</v>
      </c>
      <c r="U9002">
        <v>-6.0324</v>
      </c>
    </row>
    <row r="9003" spans="1:21" x14ac:dyDescent="0.25">
      <c r="A9003">
        <v>9002</v>
      </c>
      <c r="B9003" t="s">
        <v>10372</v>
      </c>
      <c r="C9003" s="1">
        <v>41975</v>
      </c>
      <c r="D9003" s="1">
        <v>41982</v>
      </c>
      <c r="E9003" t="s">
        <v>49</v>
      </c>
      <c r="F9003" t="s">
        <v>5330</v>
      </c>
      <c r="G9003" t="s">
        <v>5331</v>
      </c>
      <c r="H9003" t="s">
        <v>40</v>
      </c>
      <c r="I9003" t="s">
        <v>26</v>
      </c>
      <c r="J9003" t="s">
        <v>7497</v>
      </c>
      <c r="K9003" t="s">
        <v>1274</v>
      </c>
      <c r="L9003">
        <v>30328</v>
      </c>
      <c r="M9003" t="s">
        <v>29</v>
      </c>
      <c r="N9003" t="s">
        <v>7233</v>
      </c>
      <c r="O9003" t="s">
        <v>70</v>
      </c>
      <c r="P9003" t="s">
        <v>160</v>
      </c>
      <c r="Q9003" t="s">
        <v>7234</v>
      </c>
      <c r="R9003">
        <v>5.95</v>
      </c>
      <c r="S9003">
        <v>1</v>
      </c>
      <c r="T9003">
        <v>0</v>
      </c>
      <c r="U9003">
        <v>0.83299999999999996</v>
      </c>
    </row>
    <row r="9004" spans="1:21" x14ac:dyDescent="0.25">
      <c r="A9004">
        <v>9003</v>
      </c>
      <c r="B9004" t="s">
        <v>10372</v>
      </c>
      <c r="C9004" s="1">
        <v>41975</v>
      </c>
      <c r="D9004" s="1">
        <v>41982</v>
      </c>
      <c r="E9004" t="s">
        <v>49</v>
      </c>
      <c r="F9004" t="s">
        <v>5330</v>
      </c>
      <c r="G9004" t="s">
        <v>5331</v>
      </c>
      <c r="H9004" t="s">
        <v>40</v>
      </c>
      <c r="I9004" t="s">
        <v>26</v>
      </c>
      <c r="J9004" t="s">
        <v>7497</v>
      </c>
      <c r="K9004" t="s">
        <v>1274</v>
      </c>
      <c r="L9004">
        <v>30328</v>
      </c>
      <c r="M9004" t="s">
        <v>29</v>
      </c>
      <c r="N9004" t="s">
        <v>2847</v>
      </c>
      <c r="O9004" t="s">
        <v>45</v>
      </c>
      <c r="P9004" t="s">
        <v>89</v>
      </c>
      <c r="Q9004" t="s">
        <v>2848</v>
      </c>
      <c r="R9004">
        <v>15.24</v>
      </c>
      <c r="S9004">
        <v>3</v>
      </c>
      <c r="T9004">
        <v>0</v>
      </c>
      <c r="U9004">
        <v>7.1627999999999998</v>
      </c>
    </row>
    <row r="9005" spans="1:21" x14ac:dyDescent="0.25">
      <c r="A9005">
        <v>9004</v>
      </c>
      <c r="B9005" t="s">
        <v>10373</v>
      </c>
      <c r="C9005" s="1">
        <v>42099</v>
      </c>
      <c r="D9005" s="1">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26.3934</v>
      </c>
    </row>
    <row r="9006" spans="1:21" x14ac:dyDescent="0.25">
      <c r="A9006">
        <v>9005</v>
      </c>
      <c r="B9006" t="s">
        <v>10373</v>
      </c>
      <c r="C9006" s="1">
        <v>42099</v>
      </c>
      <c r="D9006" s="1">
        <v>42100</v>
      </c>
      <c r="E9006" t="s">
        <v>1292</v>
      </c>
      <c r="F9006" t="s">
        <v>1938</v>
      </c>
      <c r="G9006" t="s">
        <v>1939</v>
      </c>
      <c r="H9006" t="s">
        <v>25</v>
      </c>
      <c r="I9006" t="s">
        <v>26</v>
      </c>
      <c r="J9006" t="s">
        <v>4684</v>
      </c>
      <c r="K9006" t="s">
        <v>95</v>
      </c>
      <c r="L9006">
        <v>99207</v>
      </c>
      <c r="M9006" t="s">
        <v>43</v>
      </c>
      <c r="N9006" t="s">
        <v>7792</v>
      </c>
      <c r="O9006" t="s">
        <v>45</v>
      </c>
      <c r="P9006" t="s">
        <v>67</v>
      </c>
      <c r="Q9006" t="s">
        <v>7793</v>
      </c>
      <c r="R9006">
        <v>23.84</v>
      </c>
      <c r="S9006">
        <v>8</v>
      </c>
      <c r="T9006">
        <v>0</v>
      </c>
      <c r="U9006">
        <v>6.4367999999999999</v>
      </c>
    </row>
    <row r="9007" spans="1:21" x14ac:dyDescent="0.25">
      <c r="A9007">
        <v>9006</v>
      </c>
      <c r="B9007" t="s">
        <v>10374</v>
      </c>
      <c r="C9007" s="1">
        <v>43057</v>
      </c>
      <c r="D9007" s="1">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24.980399999999999</v>
      </c>
    </row>
    <row r="9008" spans="1:21" x14ac:dyDescent="0.25">
      <c r="A9008">
        <v>9007</v>
      </c>
      <c r="B9008" t="s">
        <v>10374</v>
      </c>
      <c r="C9008" s="1">
        <v>43057</v>
      </c>
      <c r="D9008" s="1">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1" x14ac:dyDescent="0.25">
      <c r="A9009">
        <v>9008</v>
      </c>
      <c r="B9009" t="s">
        <v>10374</v>
      </c>
      <c r="C9009" s="1">
        <v>43057</v>
      </c>
      <c r="D9009" s="1">
        <v>43057</v>
      </c>
      <c r="E9009" t="s">
        <v>1292</v>
      </c>
      <c r="F9009" t="s">
        <v>2027</v>
      </c>
      <c r="G9009" t="s">
        <v>2028</v>
      </c>
      <c r="H9009" t="s">
        <v>40</v>
      </c>
      <c r="I9009" t="s">
        <v>26</v>
      </c>
      <c r="J9009" t="s">
        <v>2553</v>
      </c>
      <c r="K9009" t="s">
        <v>113</v>
      </c>
      <c r="L9009">
        <v>53209</v>
      </c>
      <c r="M9009" t="s">
        <v>104</v>
      </c>
      <c r="N9009" t="s">
        <v>7389</v>
      </c>
      <c r="O9009" t="s">
        <v>45</v>
      </c>
      <c r="P9009" t="s">
        <v>46</v>
      </c>
      <c r="Q9009" t="s">
        <v>7390</v>
      </c>
      <c r="R9009">
        <v>7.38</v>
      </c>
      <c r="S9009">
        <v>2</v>
      </c>
      <c r="T9009">
        <v>0</v>
      </c>
      <c r="U9009">
        <v>3.4685999999999999</v>
      </c>
    </row>
    <row r="9010" spans="1:21" x14ac:dyDescent="0.25">
      <c r="A9010">
        <v>9009</v>
      </c>
      <c r="B9010" t="s">
        <v>10374</v>
      </c>
      <c r="C9010" s="1">
        <v>43057</v>
      </c>
      <c r="D9010" s="1">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1" x14ac:dyDescent="0.25">
      <c r="A9011">
        <v>9010</v>
      </c>
      <c r="B9011" t="s">
        <v>10375</v>
      </c>
      <c r="C9011" s="1">
        <v>42928</v>
      </c>
      <c r="D9011" s="1">
        <v>42934</v>
      </c>
      <c r="E9011" t="s">
        <v>49</v>
      </c>
      <c r="F9011" t="s">
        <v>7765</v>
      </c>
      <c r="G9011" t="s">
        <v>7766</v>
      </c>
      <c r="H9011" t="s">
        <v>25</v>
      </c>
      <c r="I9011" t="s">
        <v>26</v>
      </c>
      <c r="J9011" t="s">
        <v>747</v>
      </c>
      <c r="K9011" t="s">
        <v>497</v>
      </c>
      <c r="L9011">
        <v>45014</v>
      </c>
      <c r="M9011" t="s">
        <v>147</v>
      </c>
      <c r="N9011" t="s">
        <v>6081</v>
      </c>
      <c r="O9011" t="s">
        <v>45</v>
      </c>
      <c r="P9011" t="s">
        <v>89</v>
      </c>
      <c r="Q9011" t="s">
        <v>6082</v>
      </c>
      <c r="R9011">
        <v>3.8159999999999998</v>
      </c>
      <c r="S9011">
        <v>1</v>
      </c>
      <c r="T9011">
        <v>0.2</v>
      </c>
      <c r="U9011">
        <v>1.1924999999999999</v>
      </c>
    </row>
    <row r="9012" spans="1:21" x14ac:dyDescent="0.25">
      <c r="A9012">
        <v>9011</v>
      </c>
      <c r="B9012" t="s">
        <v>10376</v>
      </c>
      <c r="C9012" s="1">
        <v>42874</v>
      </c>
      <c r="D9012" s="1">
        <v>42878</v>
      </c>
      <c r="E9012" t="s">
        <v>49</v>
      </c>
      <c r="F9012" t="s">
        <v>4600</v>
      </c>
      <c r="G9012" t="s">
        <v>4601</v>
      </c>
      <c r="H9012" t="s">
        <v>40</v>
      </c>
      <c r="I9012" t="s">
        <v>26</v>
      </c>
      <c r="J9012" t="s">
        <v>1685</v>
      </c>
      <c r="K9012" t="s">
        <v>357</v>
      </c>
      <c r="L9012">
        <v>35810</v>
      </c>
      <c r="M9012" t="s">
        <v>29</v>
      </c>
      <c r="N9012" t="s">
        <v>6407</v>
      </c>
      <c r="O9012" t="s">
        <v>45</v>
      </c>
      <c r="P9012" t="s">
        <v>74</v>
      </c>
      <c r="Q9012" t="s">
        <v>6408</v>
      </c>
      <c r="R9012">
        <v>26.16</v>
      </c>
      <c r="S9012">
        <v>4</v>
      </c>
      <c r="T9012">
        <v>0</v>
      </c>
      <c r="U9012">
        <v>12.8184</v>
      </c>
    </row>
    <row r="9013" spans="1:21" x14ac:dyDescent="0.25">
      <c r="A9013">
        <v>9012</v>
      </c>
      <c r="B9013" t="s">
        <v>10377</v>
      </c>
      <c r="C9013" s="1">
        <v>42358</v>
      </c>
      <c r="D9013" s="1">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v>
      </c>
      <c r="S9013">
        <v>2</v>
      </c>
      <c r="T9013">
        <v>0.2</v>
      </c>
      <c r="U9013">
        <v>21.42</v>
      </c>
    </row>
    <row r="9014" spans="1:21" x14ac:dyDescent="0.25">
      <c r="A9014">
        <v>9013</v>
      </c>
      <c r="B9014" t="s">
        <v>10378</v>
      </c>
      <c r="C9014" s="1">
        <v>42421</v>
      </c>
      <c r="D9014" s="1">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135.80000000000001</v>
      </c>
      <c r="S9014">
        <v>7</v>
      </c>
      <c r="T9014">
        <v>0</v>
      </c>
      <c r="U9014">
        <v>66.542000000000002</v>
      </c>
    </row>
    <row r="9015" spans="1:21" x14ac:dyDescent="0.25">
      <c r="A9015">
        <v>9014</v>
      </c>
      <c r="B9015" t="s">
        <v>10379</v>
      </c>
      <c r="C9015" s="1">
        <v>42812</v>
      </c>
      <c r="D9015" s="1">
        <v>42816</v>
      </c>
      <c r="E9015" t="s">
        <v>49</v>
      </c>
      <c r="F9015" t="s">
        <v>8561</v>
      </c>
      <c r="G9015" t="s">
        <v>8562</v>
      </c>
      <c r="H9015" t="s">
        <v>40</v>
      </c>
      <c r="I9015" t="s">
        <v>26</v>
      </c>
      <c r="J9015" t="s">
        <v>41</v>
      </c>
      <c r="K9015" t="s">
        <v>42</v>
      </c>
      <c r="L9015">
        <v>90008</v>
      </c>
      <c r="M9015" t="s">
        <v>43</v>
      </c>
      <c r="N9015" t="s">
        <v>7192</v>
      </c>
      <c r="O9015" t="s">
        <v>45</v>
      </c>
      <c r="P9015" t="s">
        <v>67</v>
      </c>
      <c r="Q9015" t="s">
        <v>4232</v>
      </c>
      <c r="R9015">
        <v>13.9</v>
      </c>
      <c r="S9015">
        <v>5</v>
      </c>
      <c r="T9015">
        <v>0</v>
      </c>
      <c r="U9015">
        <v>3.7530000000000001</v>
      </c>
    </row>
    <row r="9016" spans="1:21" x14ac:dyDescent="0.25">
      <c r="A9016">
        <v>9015</v>
      </c>
      <c r="B9016" t="s">
        <v>10379</v>
      </c>
      <c r="C9016" s="1">
        <v>42812</v>
      </c>
      <c r="D9016" s="1">
        <v>42816</v>
      </c>
      <c r="E9016" t="s">
        <v>49</v>
      </c>
      <c r="F9016" t="s">
        <v>8561</v>
      </c>
      <c r="G9016" t="s">
        <v>8562</v>
      </c>
      <c r="H9016" t="s">
        <v>40</v>
      </c>
      <c r="I9016" t="s">
        <v>26</v>
      </c>
      <c r="J9016" t="s">
        <v>41</v>
      </c>
      <c r="K9016" t="s">
        <v>42</v>
      </c>
      <c r="L9016">
        <v>90008</v>
      </c>
      <c r="M9016" t="s">
        <v>43</v>
      </c>
      <c r="N9016" t="s">
        <v>3048</v>
      </c>
      <c r="O9016" t="s">
        <v>45</v>
      </c>
      <c r="P9016" t="s">
        <v>172</v>
      </c>
      <c r="Q9016" t="s">
        <v>3049</v>
      </c>
      <c r="R9016">
        <v>19.399999999999999</v>
      </c>
      <c r="S9016">
        <v>5</v>
      </c>
      <c r="T9016">
        <v>0</v>
      </c>
      <c r="U9016">
        <v>9.3119999999999994</v>
      </c>
    </row>
    <row r="9017" spans="1:21" x14ac:dyDescent="0.25">
      <c r="A9017">
        <v>9016</v>
      </c>
      <c r="B9017" t="s">
        <v>10380</v>
      </c>
      <c r="C9017" s="1">
        <v>42721</v>
      </c>
      <c r="D9017" s="1">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4.3836000000000004</v>
      </c>
    </row>
    <row r="9018" spans="1:21" x14ac:dyDescent="0.25">
      <c r="A9018">
        <v>9017</v>
      </c>
      <c r="B9018" t="s">
        <v>10380</v>
      </c>
      <c r="C9018" s="1">
        <v>42721</v>
      </c>
      <c r="D9018" s="1">
        <v>42727</v>
      </c>
      <c r="E9018" t="s">
        <v>49</v>
      </c>
      <c r="F9018" t="s">
        <v>3101</v>
      </c>
      <c r="G9018" t="s">
        <v>3102</v>
      </c>
      <c r="H9018" t="s">
        <v>40</v>
      </c>
      <c r="I9018" t="s">
        <v>26</v>
      </c>
      <c r="J9018" t="s">
        <v>667</v>
      </c>
      <c r="K9018" t="s">
        <v>668</v>
      </c>
      <c r="L9018">
        <v>88220</v>
      </c>
      <c r="M9018" t="s">
        <v>43</v>
      </c>
      <c r="N9018" t="s">
        <v>5778</v>
      </c>
      <c r="O9018" t="s">
        <v>45</v>
      </c>
      <c r="P9018" t="s">
        <v>74</v>
      </c>
      <c r="Q9018" t="s">
        <v>5779</v>
      </c>
      <c r="R9018">
        <v>11.416</v>
      </c>
      <c r="S9018">
        <v>1</v>
      </c>
      <c r="T9018">
        <v>0.2</v>
      </c>
      <c r="U9018">
        <v>3.8529</v>
      </c>
    </row>
    <row r="9019" spans="1:21" x14ac:dyDescent="0.25">
      <c r="A9019">
        <v>9018</v>
      </c>
      <c r="B9019" t="s">
        <v>10381</v>
      </c>
      <c r="C9019" s="1">
        <v>42455</v>
      </c>
      <c r="D9019" s="1">
        <v>42457</v>
      </c>
      <c r="E9019" t="s">
        <v>22</v>
      </c>
      <c r="F9019" t="s">
        <v>5255</v>
      </c>
      <c r="G9019" t="s">
        <v>5256</v>
      </c>
      <c r="H9019" t="s">
        <v>25</v>
      </c>
      <c r="I9019" t="s">
        <v>26</v>
      </c>
      <c r="J9019" t="s">
        <v>8421</v>
      </c>
      <c r="K9019" t="s">
        <v>6267</v>
      </c>
      <c r="L9019">
        <v>83201</v>
      </c>
      <c r="M9019" t="s">
        <v>43</v>
      </c>
      <c r="N9019" t="s">
        <v>4012</v>
      </c>
      <c r="O9019" t="s">
        <v>45</v>
      </c>
      <c r="P9019" t="s">
        <v>89</v>
      </c>
      <c r="Q9019" t="s">
        <v>4013</v>
      </c>
      <c r="R9019">
        <v>17.64</v>
      </c>
      <c r="S9019">
        <v>3</v>
      </c>
      <c r="T9019">
        <v>0</v>
      </c>
      <c r="U9019">
        <v>8.6435999999999993</v>
      </c>
    </row>
    <row r="9020" spans="1:21" x14ac:dyDescent="0.25">
      <c r="A9020">
        <v>9019</v>
      </c>
      <c r="B9020" t="s">
        <v>10381</v>
      </c>
      <c r="C9020" s="1">
        <v>42455</v>
      </c>
      <c r="D9020" s="1">
        <v>42457</v>
      </c>
      <c r="E9020" t="s">
        <v>22</v>
      </c>
      <c r="F9020" t="s">
        <v>5255</v>
      </c>
      <c r="G9020" t="s">
        <v>5256</v>
      </c>
      <c r="H9020" t="s">
        <v>25</v>
      </c>
      <c r="I9020" t="s">
        <v>26</v>
      </c>
      <c r="J9020" t="s">
        <v>8421</v>
      </c>
      <c r="K9020" t="s">
        <v>6267</v>
      </c>
      <c r="L9020">
        <v>83201</v>
      </c>
      <c r="M9020" t="s">
        <v>43</v>
      </c>
      <c r="N9020" t="s">
        <v>131</v>
      </c>
      <c r="O9020" t="s">
        <v>45</v>
      </c>
      <c r="P9020" t="s">
        <v>74</v>
      </c>
      <c r="Q9020" t="s">
        <v>132</v>
      </c>
      <c r="R9020">
        <v>17.04</v>
      </c>
      <c r="S9020">
        <v>3</v>
      </c>
      <c r="T9020">
        <v>0.2</v>
      </c>
      <c r="U9020">
        <v>5.5380000000000003</v>
      </c>
    </row>
    <row r="9021" spans="1:21" x14ac:dyDescent="0.25">
      <c r="A9021">
        <v>9020</v>
      </c>
      <c r="B9021" t="s">
        <v>10382</v>
      </c>
      <c r="C9021" s="1">
        <v>41989</v>
      </c>
      <c r="D9021" s="1">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7.9984000000000002</v>
      </c>
    </row>
    <row r="9022" spans="1:21" x14ac:dyDescent="0.25">
      <c r="A9022">
        <v>9021</v>
      </c>
      <c r="B9022" t="s">
        <v>10382</v>
      </c>
      <c r="C9022" s="1">
        <v>41989</v>
      </c>
      <c r="D9022" s="1">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9.7218</v>
      </c>
    </row>
    <row r="9023" spans="1:21" x14ac:dyDescent="0.25">
      <c r="A9023">
        <v>9022</v>
      </c>
      <c r="B9023" t="s">
        <v>10383</v>
      </c>
      <c r="C9023" s="1">
        <v>42323</v>
      </c>
      <c r="D9023" s="1">
        <v>42328</v>
      </c>
      <c r="E9023" t="s">
        <v>49</v>
      </c>
      <c r="F9023" t="s">
        <v>9001</v>
      </c>
      <c r="G9023" t="s">
        <v>9002</v>
      </c>
      <c r="H9023" t="s">
        <v>40</v>
      </c>
      <c r="I9023" t="s">
        <v>26</v>
      </c>
      <c r="J9023" t="s">
        <v>2841</v>
      </c>
      <c r="K9023" t="s">
        <v>497</v>
      </c>
      <c r="L9023">
        <v>43615</v>
      </c>
      <c r="M9023" t="s">
        <v>147</v>
      </c>
      <c r="N9023" t="s">
        <v>4650</v>
      </c>
      <c r="O9023" t="s">
        <v>45</v>
      </c>
      <c r="P9023" t="s">
        <v>74</v>
      </c>
      <c r="Q9023" t="s">
        <v>4651</v>
      </c>
      <c r="R9023">
        <v>166.92</v>
      </c>
      <c r="S9023">
        <v>13</v>
      </c>
      <c r="T9023">
        <v>0.7</v>
      </c>
      <c r="U9023">
        <v>-116.84399999999999</v>
      </c>
    </row>
    <row r="9024" spans="1:21" x14ac:dyDescent="0.25">
      <c r="A9024">
        <v>9023</v>
      </c>
      <c r="B9024" t="s">
        <v>10384</v>
      </c>
      <c r="C9024" s="1">
        <v>42604</v>
      </c>
      <c r="D9024" s="1">
        <v>42605</v>
      </c>
      <c r="E9024" t="s">
        <v>187</v>
      </c>
      <c r="F9024" t="s">
        <v>6263</v>
      </c>
      <c r="G9024" t="s">
        <v>6264</v>
      </c>
      <c r="H9024" t="s">
        <v>101</v>
      </c>
      <c r="I9024" t="s">
        <v>26</v>
      </c>
      <c r="J9024" t="s">
        <v>5347</v>
      </c>
      <c r="K9024" t="s">
        <v>456</v>
      </c>
      <c r="L9024">
        <v>80525</v>
      </c>
      <c r="M9024" t="s">
        <v>43</v>
      </c>
      <c r="N9024" t="s">
        <v>1998</v>
      </c>
      <c r="O9024" t="s">
        <v>31</v>
      </c>
      <c r="P9024" t="s">
        <v>64</v>
      </c>
      <c r="Q9024" t="s">
        <v>1999</v>
      </c>
      <c r="R9024">
        <v>98.328000000000003</v>
      </c>
      <c r="S9024">
        <v>3</v>
      </c>
      <c r="T9024">
        <v>0.2</v>
      </c>
      <c r="U9024">
        <v>9.8328000000000007</v>
      </c>
    </row>
    <row r="9025" spans="1:21" x14ac:dyDescent="0.25">
      <c r="A9025">
        <v>9024</v>
      </c>
      <c r="B9025" t="s">
        <v>10385</v>
      </c>
      <c r="C9025" s="1">
        <v>42184</v>
      </c>
      <c r="D9025" s="1">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117.88200000000001</v>
      </c>
      <c r="S9025">
        <v>1</v>
      </c>
      <c r="T9025">
        <v>0.1</v>
      </c>
      <c r="U9025">
        <v>1.3098000000000001</v>
      </c>
    </row>
    <row r="9026" spans="1:21" x14ac:dyDescent="0.25">
      <c r="A9026">
        <v>9025</v>
      </c>
      <c r="B9026" t="s">
        <v>10386</v>
      </c>
      <c r="C9026" s="1">
        <v>42547</v>
      </c>
      <c r="D9026" s="1">
        <v>42553</v>
      </c>
      <c r="E9026" t="s">
        <v>49</v>
      </c>
      <c r="F9026" t="s">
        <v>9001</v>
      </c>
      <c r="G9026" t="s">
        <v>9002</v>
      </c>
      <c r="H9026" t="s">
        <v>40</v>
      </c>
      <c r="I9026" t="s">
        <v>26</v>
      </c>
      <c r="J9026" t="s">
        <v>265</v>
      </c>
      <c r="K9026" t="s">
        <v>266</v>
      </c>
      <c r="L9026">
        <v>10035</v>
      </c>
      <c r="M9026" t="s">
        <v>147</v>
      </c>
      <c r="N9026" t="s">
        <v>7749</v>
      </c>
      <c r="O9026" t="s">
        <v>70</v>
      </c>
      <c r="P9026" t="s">
        <v>160</v>
      </c>
      <c r="Q9026" t="s">
        <v>7750</v>
      </c>
      <c r="R9026">
        <v>20.97</v>
      </c>
      <c r="S9026">
        <v>3</v>
      </c>
      <c r="T9026">
        <v>0</v>
      </c>
      <c r="U9026">
        <v>9.0170999999999992</v>
      </c>
    </row>
    <row r="9027" spans="1:21" x14ac:dyDescent="0.25">
      <c r="A9027">
        <v>9026</v>
      </c>
      <c r="B9027" t="s">
        <v>10386</v>
      </c>
      <c r="C9027" s="1">
        <v>42547</v>
      </c>
      <c r="D9027" s="1">
        <v>42553</v>
      </c>
      <c r="E9027" t="s">
        <v>49</v>
      </c>
      <c r="F9027" t="s">
        <v>9001</v>
      </c>
      <c r="G9027" t="s">
        <v>9002</v>
      </c>
      <c r="H9027" t="s">
        <v>40</v>
      </c>
      <c r="I9027" t="s">
        <v>26</v>
      </c>
      <c r="J9027" t="s">
        <v>265</v>
      </c>
      <c r="K9027" t="s">
        <v>266</v>
      </c>
      <c r="L9027">
        <v>10035</v>
      </c>
      <c r="M9027" t="s">
        <v>147</v>
      </c>
      <c r="N9027" t="s">
        <v>6284</v>
      </c>
      <c r="O9027" t="s">
        <v>70</v>
      </c>
      <c r="P9027" t="s">
        <v>160</v>
      </c>
      <c r="Q9027" t="s">
        <v>6285</v>
      </c>
      <c r="R9027">
        <v>139.96</v>
      </c>
      <c r="S9027">
        <v>4</v>
      </c>
      <c r="T9027">
        <v>0</v>
      </c>
      <c r="U9027">
        <v>9.7972000000000001</v>
      </c>
    </row>
    <row r="9028" spans="1:21" x14ac:dyDescent="0.25">
      <c r="A9028">
        <v>9027</v>
      </c>
      <c r="B9028" t="s">
        <v>10386</v>
      </c>
      <c r="C9028" s="1">
        <v>42547</v>
      </c>
      <c r="D9028" s="1">
        <v>42553</v>
      </c>
      <c r="E9028" t="s">
        <v>49</v>
      </c>
      <c r="F9028" t="s">
        <v>9001</v>
      </c>
      <c r="G9028" t="s">
        <v>9002</v>
      </c>
      <c r="H9028" t="s">
        <v>40</v>
      </c>
      <c r="I9028" t="s">
        <v>26</v>
      </c>
      <c r="J9028" t="s">
        <v>265</v>
      </c>
      <c r="K9028" t="s">
        <v>266</v>
      </c>
      <c r="L9028">
        <v>10035</v>
      </c>
      <c r="M9028" t="s">
        <v>147</v>
      </c>
      <c r="N9028" t="s">
        <v>3847</v>
      </c>
      <c r="O9028" t="s">
        <v>31</v>
      </c>
      <c r="P9028" t="s">
        <v>64</v>
      </c>
      <c r="Q9028" t="s">
        <v>3848</v>
      </c>
      <c r="R9028">
        <v>37.74</v>
      </c>
      <c r="S9028">
        <v>3</v>
      </c>
      <c r="T9028">
        <v>0</v>
      </c>
      <c r="U9028">
        <v>12.8316</v>
      </c>
    </row>
    <row r="9029" spans="1:21" x14ac:dyDescent="0.25">
      <c r="A9029">
        <v>9028</v>
      </c>
      <c r="B9029" t="s">
        <v>10387</v>
      </c>
      <c r="C9029" s="1">
        <v>42630</v>
      </c>
      <c r="D9029" s="1">
        <v>42635</v>
      </c>
      <c r="E9029" t="s">
        <v>49</v>
      </c>
      <c r="F9029" t="s">
        <v>234</v>
      </c>
      <c r="G9029" t="s">
        <v>235</v>
      </c>
      <c r="H9029" t="s">
        <v>25</v>
      </c>
      <c r="I9029" t="s">
        <v>26</v>
      </c>
      <c r="J9029" t="s">
        <v>10388</v>
      </c>
      <c r="K9029" t="s">
        <v>1247</v>
      </c>
      <c r="L9029">
        <v>1752</v>
      </c>
      <c r="M9029" t="s">
        <v>147</v>
      </c>
      <c r="N9029" t="s">
        <v>2452</v>
      </c>
      <c r="O9029" t="s">
        <v>31</v>
      </c>
      <c r="P9029" t="s">
        <v>64</v>
      </c>
      <c r="Q9029" t="s">
        <v>2453</v>
      </c>
      <c r="R9029">
        <v>14.82</v>
      </c>
      <c r="S9029">
        <v>3</v>
      </c>
      <c r="T9029">
        <v>0</v>
      </c>
      <c r="U9029">
        <v>6.2244000000000002</v>
      </c>
    </row>
    <row r="9030" spans="1:21" x14ac:dyDescent="0.25">
      <c r="A9030">
        <v>9029</v>
      </c>
      <c r="B9030" t="s">
        <v>10387</v>
      </c>
      <c r="C9030" s="1">
        <v>42630</v>
      </c>
      <c r="D9030" s="1">
        <v>42635</v>
      </c>
      <c r="E9030" t="s">
        <v>49</v>
      </c>
      <c r="F9030" t="s">
        <v>234</v>
      </c>
      <c r="G9030" t="s">
        <v>235</v>
      </c>
      <c r="H9030" t="s">
        <v>25</v>
      </c>
      <c r="I9030" t="s">
        <v>26</v>
      </c>
      <c r="J9030" t="s">
        <v>10388</v>
      </c>
      <c r="K9030" t="s">
        <v>1247</v>
      </c>
      <c r="L9030">
        <v>1752</v>
      </c>
      <c r="M9030" t="s">
        <v>147</v>
      </c>
      <c r="N9030" t="s">
        <v>1718</v>
      </c>
      <c r="O9030" t="s">
        <v>31</v>
      </c>
      <c r="P9030" t="s">
        <v>64</v>
      </c>
      <c r="Q9030" t="s">
        <v>1719</v>
      </c>
      <c r="R9030">
        <v>191.82</v>
      </c>
      <c r="S9030">
        <v>3</v>
      </c>
      <c r="T9030">
        <v>0</v>
      </c>
      <c r="U9030">
        <v>61.382399999999997</v>
      </c>
    </row>
    <row r="9031" spans="1:21" x14ac:dyDescent="0.25">
      <c r="A9031">
        <v>9030</v>
      </c>
      <c r="B9031" t="s">
        <v>10389</v>
      </c>
      <c r="C9031" s="1">
        <v>41838</v>
      </c>
      <c r="D9031" s="1">
        <v>41843</v>
      </c>
      <c r="E9031" t="s">
        <v>49</v>
      </c>
      <c r="F9031" t="s">
        <v>6416</v>
      </c>
      <c r="G9031" t="s">
        <v>6417</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1" x14ac:dyDescent="0.25">
      <c r="A9032">
        <v>9031</v>
      </c>
      <c r="B9032" t="s">
        <v>10390</v>
      </c>
      <c r="C9032" s="1">
        <v>42979</v>
      </c>
      <c r="D9032" s="1">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103.818</v>
      </c>
    </row>
    <row r="9033" spans="1:21" x14ac:dyDescent="0.25">
      <c r="A9033">
        <v>9032</v>
      </c>
      <c r="B9033" t="s">
        <v>10390</v>
      </c>
      <c r="C9033" s="1">
        <v>42979</v>
      </c>
      <c r="D9033" s="1">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45.369599999999998</v>
      </c>
    </row>
    <row r="9034" spans="1:21" x14ac:dyDescent="0.25">
      <c r="A9034">
        <v>9033</v>
      </c>
      <c r="B9034" t="s">
        <v>10391</v>
      </c>
      <c r="C9034" s="1">
        <v>42908</v>
      </c>
      <c r="D9034" s="1">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146.38800000000001</v>
      </c>
    </row>
    <row r="9035" spans="1:21" x14ac:dyDescent="0.25">
      <c r="A9035">
        <v>9034</v>
      </c>
      <c r="B9035" t="s">
        <v>10392</v>
      </c>
      <c r="C9035" s="1">
        <v>41884</v>
      </c>
      <c r="D9035" s="1">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843.17060000000004</v>
      </c>
    </row>
    <row r="9036" spans="1:21" x14ac:dyDescent="0.25">
      <c r="A9036">
        <v>9035</v>
      </c>
      <c r="B9036" t="s">
        <v>10393</v>
      </c>
      <c r="C9036" s="1">
        <v>42278</v>
      </c>
      <c r="D9036" s="1">
        <v>42282</v>
      </c>
      <c r="E9036" t="s">
        <v>49</v>
      </c>
      <c r="F9036" t="s">
        <v>660</v>
      </c>
      <c r="G9036" t="s">
        <v>661</v>
      </c>
      <c r="H9036" t="s">
        <v>25</v>
      </c>
      <c r="I9036" t="s">
        <v>26</v>
      </c>
      <c r="J9036" t="s">
        <v>1323</v>
      </c>
      <c r="K9036" t="s">
        <v>210</v>
      </c>
      <c r="L9036">
        <v>62301</v>
      </c>
      <c r="M9036" t="s">
        <v>104</v>
      </c>
      <c r="N9036" t="s">
        <v>5751</v>
      </c>
      <c r="O9036" t="s">
        <v>45</v>
      </c>
      <c r="P9036" t="s">
        <v>74</v>
      </c>
      <c r="Q9036" t="s">
        <v>5752</v>
      </c>
      <c r="R9036">
        <v>2.992</v>
      </c>
      <c r="S9036">
        <v>4</v>
      </c>
      <c r="T9036">
        <v>0.8</v>
      </c>
      <c r="U9036">
        <v>-4.4880000000000004</v>
      </c>
    </row>
    <row r="9037" spans="1:21" x14ac:dyDescent="0.25">
      <c r="A9037">
        <v>9036</v>
      </c>
      <c r="B9037" t="s">
        <v>10393</v>
      </c>
      <c r="C9037" s="1">
        <v>42278</v>
      </c>
      <c r="D9037" s="1">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v>
      </c>
      <c r="S9037">
        <v>4</v>
      </c>
      <c r="T9037">
        <v>0.2</v>
      </c>
      <c r="U9037">
        <v>2.7191999999999998</v>
      </c>
    </row>
    <row r="9038" spans="1:21" x14ac:dyDescent="0.25">
      <c r="A9038">
        <v>9037</v>
      </c>
      <c r="B9038" t="s">
        <v>10394</v>
      </c>
      <c r="C9038" s="1">
        <v>42101</v>
      </c>
      <c r="D9038" s="1">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12.441599999999999</v>
      </c>
    </row>
    <row r="9039" spans="1:21" x14ac:dyDescent="0.25">
      <c r="A9039">
        <v>9038</v>
      </c>
      <c r="B9039" t="s">
        <v>10394</v>
      </c>
      <c r="C9039" s="1">
        <v>42101</v>
      </c>
      <c r="D9039" s="1">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5.8708</v>
      </c>
    </row>
    <row r="9040" spans="1:21" x14ac:dyDescent="0.25">
      <c r="A9040">
        <v>9039</v>
      </c>
      <c r="B9040" t="s">
        <v>10395</v>
      </c>
      <c r="C9040" s="1">
        <v>43060</v>
      </c>
      <c r="D9040" s="1">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-12.4146</v>
      </c>
    </row>
    <row r="9041" spans="1:21" x14ac:dyDescent="0.25">
      <c r="A9041">
        <v>9040</v>
      </c>
      <c r="B9041" t="s">
        <v>10396</v>
      </c>
      <c r="C9041" s="1">
        <v>42721</v>
      </c>
      <c r="D9041" s="1">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1" x14ac:dyDescent="0.25">
      <c r="A9042">
        <v>9041</v>
      </c>
      <c r="B9042" t="s">
        <v>10397</v>
      </c>
      <c r="C9042" s="1">
        <v>41901</v>
      </c>
      <c r="D9042" s="1">
        <v>41906</v>
      </c>
      <c r="E9042" t="s">
        <v>49</v>
      </c>
      <c r="F9042" t="s">
        <v>4600</v>
      </c>
      <c r="G9042" t="s">
        <v>4601</v>
      </c>
      <c r="H9042" t="s">
        <v>40</v>
      </c>
      <c r="I9042" t="s">
        <v>26</v>
      </c>
      <c r="J9042" t="s">
        <v>8034</v>
      </c>
      <c r="K9042" t="s">
        <v>309</v>
      </c>
      <c r="L9042">
        <v>85224</v>
      </c>
      <c r="M9042" t="s">
        <v>43</v>
      </c>
      <c r="N9042" t="s">
        <v>4463</v>
      </c>
      <c r="O9042" t="s">
        <v>31</v>
      </c>
      <c r="P9042" t="s">
        <v>55</v>
      </c>
      <c r="Q9042" t="s">
        <v>4464</v>
      </c>
      <c r="R9042">
        <v>73.915000000000006</v>
      </c>
      <c r="S9042">
        <v>1</v>
      </c>
      <c r="T9042">
        <v>0.5</v>
      </c>
      <c r="U9042">
        <v>-45.827300000000001</v>
      </c>
    </row>
    <row r="9043" spans="1:21" x14ac:dyDescent="0.25">
      <c r="A9043">
        <v>9042</v>
      </c>
      <c r="B9043" t="s">
        <v>10398</v>
      </c>
      <c r="C9043" s="1">
        <v>41910</v>
      </c>
      <c r="D9043" s="1">
        <v>41915</v>
      </c>
      <c r="E9043" t="s">
        <v>49</v>
      </c>
      <c r="F9043" t="s">
        <v>1659</v>
      </c>
      <c r="G9043" t="s">
        <v>1660</v>
      </c>
      <c r="H9043" t="s">
        <v>25</v>
      </c>
      <c r="I9043" t="s">
        <v>26</v>
      </c>
      <c r="J9043" t="s">
        <v>7245</v>
      </c>
      <c r="K9043" t="s">
        <v>53</v>
      </c>
      <c r="L9043">
        <v>33021</v>
      </c>
      <c r="M9043" t="s">
        <v>29</v>
      </c>
      <c r="N9043" t="s">
        <v>9194</v>
      </c>
      <c r="O9043" t="s">
        <v>31</v>
      </c>
      <c r="P9043" t="s">
        <v>64</v>
      </c>
      <c r="Q9043" t="s">
        <v>9195</v>
      </c>
      <c r="R9043">
        <v>337.08800000000002</v>
      </c>
      <c r="S9043">
        <v>4</v>
      </c>
      <c r="T9043">
        <v>0.2</v>
      </c>
      <c r="U9043">
        <v>16.854399999999998</v>
      </c>
    </row>
    <row r="9044" spans="1:21" x14ac:dyDescent="0.25">
      <c r="A9044">
        <v>9043</v>
      </c>
      <c r="B9044" t="s">
        <v>10399</v>
      </c>
      <c r="C9044" s="1">
        <v>42269</v>
      </c>
      <c r="D9044" s="1">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1" x14ac:dyDescent="0.25">
      <c r="A9045">
        <v>9044</v>
      </c>
      <c r="B9045" t="s">
        <v>10400</v>
      </c>
      <c r="C9045" s="1">
        <v>42681</v>
      </c>
      <c r="D9045" s="1">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x14ac:dyDescent="0.25">
      <c r="A9046">
        <v>9045</v>
      </c>
      <c r="B9046" t="s">
        <v>10401</v>
      </c>
      <c r="C9046" s="1">
        <v>43085</v>
      </c>
      <c r="D9046" s="1">
        <v>43089</v>
      </c>
      <c r="E9046" t="s">
        <v>22</v>
      </c>
      <c r="F9046" t="s">
        <v>3031</v>
      </c>
      <c r="G9046" t="s">
        <v>3032</v>
      </c>
      <c r="H9046" t="s">
        <v>40</v>
      </c>
      <c r="I9046" t="s">
        <v>26</v>
      </c>
      <c r="J9046" t="s">
        <v>5038</v>
      </c>
      <c r="K9046" t="s">
        <v>42</v>
      </c>
      <c r="L9046">
        <v>94086</v>
      </c>
      <c r="M9046" t="s">
        <v>43</v>
      </c>
      <c r="N9046" t="s">
        <v>5751</v>
      </c>
      <c r="O9046" t="s">
        <v>45</v>
      </c>
      <c r="P9046" t="s">
        <v>74</v>
      </c>
      <c r="Q9046" t="s">
        <v>5752</v>
      </c>
      <c r="R9046">
        <v>5.984</v>
      </c>
      <c r="S9046">
        <v>2</v>
      </c>
      <c r="T9046">
        <v>0.2</v>
      </c>
      <c r="U9046">
        <v>2.2440000000000002</v>
      </c>
    </row>
    <row r="9047" spans="1:21" x14ac:dyDescent="0.25">
      <c r="A9047">
        <v>9046</v>
      </c>
      <c r="B9047" t="s">
        <v>10401</v>
      </c>
      <c r="C9047" s="1">
        <v>43085</v>
      </c>
      <c r="D9047" s="1">
        <v>43089</v>
      </c>
      <c r="E9047" t="s">
        <v>22</v>
      </c>
      <c r="F9047" t="s">
        <v>3031</v>
      </c>
      <c r="G9047" t="s">
        <v>3032</v>
      </c>
      <c r="H9047" t="s">
        <v>40</v>
      </c>
      <c r="I9047" t="s">
        <v>26</v>
      </c>
      <c r="J9047" t="s">
        <v>5038</v>
      </c>
      <c r="K9047" t="s">
        <v>42</v>
      </c>
      <c r="L9047">
        <v>94086</v>
      </c>
      <c r="M9047" t="s">
        <v>43</v>
      </c>
      <c r="N9047" t="s">
        <v>5338</v>
      </c>
      <c r="O9047" t="s">
        <v>70</v>
      </c>
      <c r="P9047" t="s">
        <v>160</v>
      </c>
      <c r="Q9047" t="s">
        <v>5339</v>
      </c>
      <c r="R9047">
        <v>189.95</v>
      </c>
      <c r="S9047">
        <v>5</v>
      </c>
      <c r="T9047">
        <v>0</v>
      </c>
      <c r="U9047">
        <v>45.588000000000001</v>
      </c>
    </row>
    <row r="9048" spans="1:21" x14ac:dyDescent="0.25">
      <c r="A9048">
        <v>9047</v>
      </c>
      <c r="B9048" t="s">
        <v>10401</v>
      </c>
      <c r="C9048" s="1">
        <v>43085</v>
      </c>
      <c r="D9048" s="1">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31.4895</v>
      </c>
    </row>
    <row r="9049" spans="1:21" x14ac:dyDescent="0.25">
      <c r="A9049">
        <v>9048</v>
      </c>
      <c r="B9049" t="s">
        <v>10401</v>
      </c>
      <c r="C9049" s="1">
        <v>43085</v>
      </c>
      <c r="D9049" s="1">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v>
      </c>
      <c r="S9049">
        <v>5</v>
      </c>
      <c r="T9049">
        <v>0</v>
      </c>
      <c r="U9049">
        <v>8.6854999999999993</v>
      </c>
    </row>
    <row r="9050" spans="1:21" x14ac:dyDescent="0.25">
      <c r="A9050">
        <v>9049</v>
      </c>
      <c r="B9050" t="s">
        <v>10401</v>
      </c>
      <c r="C9050" s="1">
        <v>43085</v>
      </c>
      <c r="D9050" s="1">
        <v>43089</v>
      </c>
      <c r="E9050" t="s">
        <v>22</v>
      </c>
      <c r="F9050" t="s">
        <v>3031</v>
      </c>
      <c r="G9050" t="s">
        <v>3032</v>
      </c>
      <c r="H9050" t="s">
        <v>40</v>
      </c>
      <c r="I9050" t="s">
        <v>26</v>
      </c>
      <c r="J9050" t="s">
        <v>5038</v>
      </c>
      <c r="K9050" t="s">
        <v>42</v>
      </c>
      <c r="L9050">
        <v>94086</v>
      </c>
      <c r="M9050" t="s">
        <v>43</v>
      </c>
      <c r="N9050" t="s">
        <v>8465</v>
      </c>
      <c r="O9050" t="s">
        <v>45</v>
      </c>
      <c r="P9050" t="s">
        <v>46</v>
      </c>
      <c r="Q9050" t="s">
        <v>8466</v>
      </c>
      <c r="R9050">
        <v>44.4</v>
      </c>
      <c r="S9050">
        <v>3</v>
      </c>
      <c r="T9050">
        <v>0</v>
      </c>
      <c r="U9050">
        <v>22.2</v>
      </c>
    </row>
    <row r="9051" spans="1:21" x14ac:dyDescent="0.25">
      <c r="A9051">
        <v>9050</v>
      </c>
      <c r="B9051" t="s">
        <v>10402</v>
      </c>
      <c r="C9051" s="1">
        <v>41903</v>
      </c>
      <c r="D9051" s="1">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1" x14ac:dyDescent="0.25">
      <c r="A9052">
        <v>9051</v>
      </c>
      <c r="B9052" t="s">
        <v>10403</v>
      </c>
      <c r="C9052" s="1">
        <v>42142</v>
      </c>
      <c r="D9052" s="1">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x14ac:dyDescent="0.25">
      <c r="A9053">
        <v>9052</v>
      </c>
      <c r="B9053" t="s">
        <v>10404</v>
      </c>
      <c r="C9053" s="1">
        <v>41724</v>
      </c>
      <c r="D9053" s="1">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0.84</v>
      </c>
    </row>
    <row r="9054" spans="1:21" x14ac:dyDescent="0.25">
      <c r="A9054">
        <v>9053</v>
      </c>
      <c r="B9054" t="s">
        <v>10404</v>
      </c>
      <c r="C9054" s="1">
        <v>41724</v>
      </c>
      <c r="D9054" s="1">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v>
      </c>
      <c r="S9054">
        <v>4</v>
      </c>
      <c r="T9054">
        <v>0.2</v>
      </c>
      <c r="U9054">
        <v>9.4283999999999999</v>
      </c>
    </row>
    <row r="9055" spans="1:21" x14ac:dyDescent="0.25">
      <c r="A9055">
        <v>9054</v>
      </c>
      <c r="B9055" t="s">
        <v>10404</v>
      </c>
      <c r="C9055" s="1">
        <v>41724</v>
      </c>
      <c r="D9055" s="1">
        <v>41729</v>
      </c>
      <c r="E9055" t="s">
        <v>22</v>
      </c>
      <c r="F9055" t="s">
        <v>3864</v>
      </c>
      <c r="G9055" t="s">
        <v>3865</v>
      </c>
      <c r="H9055" t="s">
        <v>40</v>
      </c>
      <c r="I9055" t="s">
        <v>26</v>
      </c>
      <c r="J9055" t="s">
        <v>126</v>
      </c>
      <c r="K9055" t="s">
        <v>42</v>
      </c>
      <c r="L9055">
        <v>94122</v>
      </c>
      <c r="M9055" t="s">
        <v>43</v>
      </c>
      <c r="N9055" t="s">
        <v>8526</v>
      </c>
      <c r="O9055" t="s">
        <v>70</v>
      </c>
      <c r="P9055" t="s">
        <v>71</v>
      </c>
      <c r="Q9055" t="s">
        <v>8527</v>
      </c>
      <c r="R9055">
        <v>28.783999999999999</v>
      </c>
      <c r="S9055">
        <v>2</v>
      </c>
      <c r="T9055">
        <v>0.2</v>
      </c>
      <c r="U9055">
        <v>2.8784000000000001</v>
      </c>
    </row>
    <row r="9056" spans="1:21" x14ac:dyDescent="0.25">
      <c r="A9056">
        <v>9055</v>
      </c>
      <c r="B9056" t="s">
        <v>10405</v>
      </c>
      <c r="C9056" s="1">
        <v>43000</v>
      </c>
      <c r="D9056" s="1">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6.1487999999999996</v>
      </c>
    </row>
    <row r="9057" spans="1:21" x14ac:dyDescent="0.25">
      <c r="A9057">
        <v>9056</v>
      </c>
      <c r="B9057" t="s">
        <v>10406</v>
      </c>
      <c r="C9057" s="1">
        <v>42259</v>
      </c>
      <c r="D9057" s="1">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1" x14ac:dyDescent="0.25">
      <c r="A9058">
        <v>9057</v>
      </c>
      <c r="B9058" t="s">
        <v>10407</v>
      </c>
      <c r="C9058" s="1">
        <v>42310</v>
      </c>
      <c r="D9058" s="1">
        <v>42312</v>
      </c>
      <c r="E9058" t="s">
        <v>187</v>
      </c>
      <c r="F9058" t="s">
        <v>4451</v>
      </c>
      <c r="G9058" t="s">
        <v>4452</v>
      </c>
      <c r="H9058" t="s">
        <v>101</v>
      </c>
      <c r="I9058" t="s">
        <v>26</v>
      </c>
      <c r="J9058" t="s">
        <v>265</v>
      </c>
      <c r="K9058" t="s">
        <v>266</v>
      </c>
      <c r="L9058">
        <v>10011</v>
      </c>
      <c r="M9058" t="s">
        <v>147</v>
      </c>
      <c r="N9058" t="s">
        <v>9138</v>
      </c>
      <c r="O9058" t="s">
        <v>31</v>
      </c>
      <c r="P9058" t="s">
        <v>35</v>
      </c>
      <c r="Q9058" t="s">
        <v>9139</v>
      </c>
      <c r="R9058">
        <v>2621.3220000000001</v>
      </c>
      <c r="S9058">
        <v>11</v>
      </c>
      <c r="T9058">
        <v>0.1</v>
      </c>
      <c r="U9058">
        <v>553.39020000000005</v>
      </c>
    </row>
    <row r="9059" spans="1:21" x14ac:dyDescent="0.25">
      <c r="A9059">
        <v>9058</v>
      </c>
      <c r="B9059" t="s">
        <v>10408</v>
      </c>
      <c r="C9059" s="1">
        <v>42297</v>
      </c>
      <c r="D9059" s="1">
        <v>42301</v>
      </c>
      <c r="E9059" t="s">
        <v>49</v>
      </c>
      <c r="F9059" t="s">
        <v>5817</v>
      </c>
      <c r="G9059" t="s">
        <v>5818</v>
      </c>
      <c r="H9059" t="s">
        <v>25</v>
      </c>
      <c r="I9059" t="s">
        <v>26</v>
      </c>
      <c r="J9059" t="s">
        <v>41</v>
      </c>
      <c r="K9059" t="s">
        <v>42</v>
      </c>
      <c r="L9059">
        <v>90045</v>
      </c>
      <c r="M9059" t="s">
        <v>43</v>
      </c>
      <c r="N9059" t="s">
        <v>7628</v>
      </c>
      <c r="O9059" t="s">
        <v>31</v>
      </c>
      <c r="P9059" t="s">
        <v>64</v>
      </c>
      <c r="Q9059" t="s">
        <v>7629</v>
      </c>
      <c r="R9059">
        <v>74.760000000000005</v>
      </c>
      <c r="S9059">
        <v>7</v>
      </c>
      <c r="T9059">
        <v>0</v>
      </c>
      <c r="U9059">
        <v>23.923200000000001</v>
      </c>
    </row>
    <row r="9060" spans="1:21" x14ac:dyDescent="0.25">
      <c r="A9060">
        <v>9059</v>
      </c>
      <c r="B9060" t="s">
        <v>10408</v>
      </c>
      <c r="C9060" s="1">
        <v>42297</v>
      </c>
      <c r="D9060" s="1">
        <v>42301</v>
      </c>
      <c r="E9060" t="s">
        <v>49</v>
      </c>
      <c r="F9060" t="s">
        <v>5817</v>
      </c>
      <c r="G9060" t="s">
        <v>5818</v>
      </c>
      <c r="H9060" t="s">
        <v>25</v>
      </c>
      <c r="I9060" t="s">
        <v>26</v>
      </c>
      <c r="J9060" t="s">
        <v>41</v>
      </c>
      <c r="K9060" t="s">
        <v>42</v>
      </c>
      <c r="L9060">
        <v>90045</v>
      </c>
      <c r="M9060" t="s">
        <v>43</v>
      </c>
      <c r="N9060" t="s">
        <v>8323</v>
      </c>
      <c r="O9060" t="s">
        <v>31</v>
      </c>
      <c r="P9060" t="s">
        <v>55</v>
      </c>
      <c r="Q9060" t="s">
        <v>8324</v>
      </c>
      <c r="R9060">
        <v>364.77600000000001</v>
      </c>
      <c r="S9060">
        <v>3</v>
      </c>
      <c r="T9060">
        <v>0.2</v>
      </c>
      <c r="U9060">
        <v>27.3582</v>
      </c>
    </row>
    <row r="9061" spans="1:21" x14ac:dyDescent="0.25">
      <c r="A9061">
        <v>9060</v>
      </c>
      <c r="B9061" t="s">
        <v>10409</v>
      </c>
      <c r="C9061" s="1">
        <v>42535</v>
      </c>
      <c r="D9061" s="1">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334.55099999999999</v>
      </c>
    </row>
    <row r="9062" spans="1:21" x14ac:dyDescent="0.25">
      <c r="A9062">
        <v>9061</v>
      </c>
      <c r="B9062" t="s">
        <v>10410</v>
      </c>
      <c r="C9062" s="1">
        <v>42328</v>
      </c>
      <c r="D9062" s="1">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89.695999999999998</v>
      </c>
      <c r="S9062">
        <v>4</v>
      </c>
      <c r="T9062">
        <v>0.2</v>
      </c>
      <c r="U9062">
        <v>33.636000000000003</v>
      </c>
    </row>
    <row r="9063" spans="1:21" x14ac:dyDescent="0.25">
      <c r="A9063">
        <v>9062</v>
      </c>
      <c r="B9063" t="s">
        <v>10410</v>
      </c>
      <c r="C9063" s="1">
        <v>42328</v>
      </c>
      <c r="D9063" s="1">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23.5564</v>
      </c>
    </row>
    <row r="9064" spans="1:21" x14ac:dyDescent="0.25">
      <c r="A9064">
        <v>9063</v>
      </c>
      <c r="B9064" t="s">
        <v>10411</v>
      </c>
      <c r="C9064" s="1">
        <v>42428</v>
      </c>
      <c r="D9064" s="1">
        <v>42435</v>
      </c>
      <c r="E9064" t="s">
        <v>49</v>
      </c>
      <c r="F9064" t="s">
        <v>5806</v>
      </c>
      <c r="G9064" t="s">
        <v>5807</v>
      </c>
      <c r="H9064" t="s">
        <v>40</v>
      </c>
      <c r="I9064" t="s">
        <v>26</v>
      </c>
      <c r="J9064" t="s">
        <v>265</v>
      </c>
      <c r="K9064" t="s">
        <v>266</v>
      </c>
      <c r="L9064">
        <v>10035</v>
      </c>
      <c r="M9064" t="s">
        <v>147</v>
      </c>
      <c r="N9064" t="s">
        <v>3251</v>
      </c>
      <c r="O9064" t="s">
        <v>45</v>
      </c>
      <c r="P9064" t="s">
        <v>268</v>
      </c>
      <c r="Q9064" t="s">
        <v>562</v>
      </c>
      <c r="R9064">
        <v>36.479999999999997</v>
      </c>
      <c r="S9064">
        <v>6</v>
      </c>
      <c r="T9064">
        <v>0</v>
      </c>
      <c r="U9064">
        <v>18.239999999999998</v>
      </c>
    </row>
    <row r="9065" spans="1:21" x14ac:dyDescent="0.25">
      <c r="A9065">
        <v>9064</v>
      </c>
      <c r="B9065" t="s">
        <v>10412</v>
      </c>
      <c r="C9065" s="1">
        <v>41926</v>
      </c>
      <c r="D9065" s="1">
        <v>41932</v>
      </c>
      <c r="E9065" t="s">
        <v>49</v>
      </c>
      <c r="F9065" t="s">
        <v>1846</v>
      </c>
      <c r="G9065" t="s">
        <v>1847</v>
      </c>
      <c r="H9065" t="s">
        <v>25</v>
      </c>
      <c r="I9065" t="s">
        <v>26</v>
      </c>
      <c r="J9065" t="s">
        <v>302</v>
      </c>
      <c r="K9065" t="s">
        <v>210</v>
      </c>
      <c r="L9065">
        <v>60653</v>
      </c>
      <c r="M9065" t="s">
        <v>104</v>
      </c>
      <c r="N9065" t="s">
        <v>5422</v>
      </c>
      <c r="O9065" t="s">
        <v>45</v>
      </c>
      <c r="P9065" t="s">
        <v>89</v>
      </c>
      <c r="Q9065" t="s">
        <v>5423</v>
      </c>
      <c r="R9065">
        <v>322.19200000000001</v>
      </c>
      <c r="S9065">
        <v>13</v>
      </c>
      <c r="T9065">
        <v>0.2</v>
      </c>
      <c r="U9065">
        <v>100.685</v>
      </c>
    </row>
    <row r="9066" spans="1:21" x14ac:dyDescent="0.25">
      <c r="A9066">
        <v>9065</v>
      </c>
      <c r="B9066" t="s">
        <v>10412</v>
      </c>
      <c r="C9066" s="1">
        <v>41926</v>
      </c>
      <c r="D9066" s="1">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2.9460000000000002</v>
      </c>
      <c r="S9066">
        <v>3</v>
      </c>
      <c r="T9066">
        <v>0.8</v>
      </c>
      <c r="U9066">
        <v>-4.8609</v>
      </c>
    </row>
    <row r="9067" spans="1:21" x14ac:dyDescent="0.25">
      <c r="A9067">
        <v>9066</v>
      </c>
      <c r="B9067" t="s">
        <v>10412</v>
      </c>
      <c r="C9067" s="1">
        <v>41926</v>
      </c>
      <c r="D9067" s="1">
        <v>41932</v>
      </c>
      <c r="E9067" t="s">
        <v>49</v>
      </c>
      <c r="F9067" t="s">
        <v>1846</v>
      </c>
      <c r="G9067" t="s">
        <v>1847</v>
      </c>
      <c r="H9067" t="s">
        <v>25</v>
      </c>
      <c r="I9067" t="s">
        <v>26</v>
      </c>
      <c r="J9067" t="s">
        <v>302</v>
      </c>
      <c r="K9067" t="s">
        <v>210</v>
      </c>
      <c r="L9067">
        <v>60653</v>
      </c>
      <c r="M9067" t="s">
        <v>104</v>
      </c>
      <c r="N9067" t="s">
        <v>5444</v>
      </c>
      <c r="O9067" t="s">
        <v>45</v>
      </c>
      <c r="P9067" t="s">
        <v>89</v>
      </c>
      <c r="Q9067" t="s">
        <v>5445</v>
      </c>
      <c r="R9067">
        <v>19.135999999999999</v>
      </c>
      <c r="S9067">
        <v>4</v>
      </c>
      <c r="T9067">
        <v>0.2</v>
      </c>
      <c r="U9067">
        <v>6.9367999999999999</v>
      </c>
    </row>
    <row r="9068" spans="1:21" x14ac:dyDescent="0.25">
      <c r="A9068">
        <v>9067</v>
      </c>
      <c r="B9068" t="s">
        <v>10413</v>
      </c>
      <c r="C9068" s="1">
        <v>42881</v>
      </c>
      <c r="D9068" s="1">
        <v>42885</v>
      </c>
      <c r="E9068" t="s">
        <v>49</v>
      </c>
      <c r="F9068" t="s">
        <v>2465</v>
      </c>
      <c r="G9068" t="s">
        <v>2466</v>
      </c>
      <c r="H9068" t="s">
        <v>25</v>
      </c>
      <c r="I9068" t="s">
        <v>26</v>
      </c>
      <c r="J9068" t="s">
        <v>3330</v>
      </c>
      <c r="K9068" t="s">
        <v>318</v>
      </c>
      <c r="L9068">
        <v>22801</v>
      </c>
      <c r="M9068" t="s">
        <v>29</v>
      </c>
      <c r="N9068" t="s">
        <v>6879</v>
      </c>
      <c r="O9068" t="s">
        <v>70</v>
      </c>
      <c r="P9068" t="s">
        <v>160</v>
      </c>
      <c r="Q9068" t="s">
        <v>6880</v>
      </c>
      <c r="R9068">
        <v>23.08</v>
      </c>
      <c r="S9068">
        <v>2</v>
      </c>
      <c r="T9068">
        <v>0</v>
      </c>
      <c r="U9068">
        <v>6.9240000000000004</v>
      </c>
    </row>
    <row r="9069" spans="1:21" x14ac:dyDescent="0.25">
      <c r="A9069">
        <v>9068</v>
      </c>
      <c r="B9069" t="s">
        <v>10414</v>
      </c>
      <c r="C9069" s="1">
        <v>42404</v>
      </c>
      <c r="D9069" s="1">
        <v>42410</v>
      </c>
      <c r="E9069" t="s">
        <v>49</v>
      </c>
      <c r="F9069" t="s">
        <v>2763</v>
      </c>
      <c r="G9069" t="s">
        <v>2764</v>
      </c>
      <c r="H9069" t="s">
        <v>25</v>
      </c>
      <c r="I9069" t="s">
        <v>26</v>
      </c>
      <c r="J9069" t="s">
        <v>3382</v>
      </c>
      <c r="K9069" t="s">
        <v>2741</v>
      </c>
      <c r="L9069">
        <v>20852</v>
      </c>
      <c r="M9069" t="s">
        <v>147</v>
      </c>
      <c r="N9069" t="s">
        <v>5840</v>
      </c>
      <c r="O9069" t="s">
        <v>70</v>
      </c>
      <c r="P9069" t="s">
        <v>71</v>
      </c>
      <c r="Q9069" t="s">
        <v>5841</v>
      </c>
      <c r="R9069">
        <v>90.48</v>
      </c>
      <c r="S9069">
        <v>2</v>
      </c>
      <c r="T9069">
        <v>0</v>
      </c>
      <c r="U9069">
        <v>23.524799999999999</v>
      </c>
    </row>
    <row r="9070" spans="1:21" x14ac:dyDescent="0.25">
      <c r="A9070">
        <v>9069</v>
      </c>
      <c r="B9070" t="s">
        <v>10415</v>
      </c>
      <c r="C9070" s="1">
        <v>42615</v>
      </c>
      <c r="D9070" s="1">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v>
      </c>
    </row>
    <row r="9071" spans="1:21" x14ac:dyDescent="0.25">
      <c r="A9071">
        <v>9070</v>
      </c>
      <c r="B9071" t="s">
        <v>10415</v>
      </c>
      <c r="C9071" s="1">
        <v>42615</v>
      </c>
      <c r="D9071" s="1">
        <v>42618</v>
      </c>
      <c r="E9071" t="s">
        <v>22</v>
      </c>
      <c r="F9071" t="s">
        <v>677</v>
      </c>
      <c r="G9071" t="s">
        <v>678</v>
      </c>
      <c r="H9071" t="s">
        <v>25</v>
      </c>
      <c r="I9071" t="s">
        <v>26</v>
      </c>
      <c r="J9071" t="s">
        <v>1380</v>
      </c>
      <c r="K9071" t="s">
        <v>95</v>
      </c>
      <c r="L9071">
        <v>98198</v>
      </c>
      <c r="M9071" t="s">
        <v>43</v>
      </c>
      <c r="N9071" t="s">
        <v>7518</v>
      </c>
      <c r="O9071" t="s">
        <v>45</v>
      </c>
      <c r="P9071" t="s">
        <v>172</v>
      </c>
      <c r="Q9071" t="s">
        <v>7519</v>
      </c>
      <c r="R9071">
        <v>65.94</v>
      </c>
      <c r="S9071">
        <v>3</v>
      </c>
      <c r="T9071">
        <v>0</v>
      </c>
      <c r="U9071">
        <v>30.991800000000001</v>
      </c>
    </row>
    <row r="9072" spans="1:21" x14ac:dyDescent="0.25">
      <c r="A9072">
        <v>9071</v>
      </c>
      <c r="B9072" t="s">
        <v>10416</v>
      </c>
      <c r="C9072" s="1">
        <v>43073</v>
      </c>
      <c r="D9072" s="1">
        <v>43074</v>
      </c>
      <c r="E9072" t="s">
        <v>187</v>
      </c>
      <c r="F9072" t="s">
        <v>6989</v>
      </c>
      <c r="G9072" t="s">
        <v>6990</v>
      </c>
      <c r="H9072" t="s">
        <v>40</v>
      </c>
      <c r="I9072" t="s">
        <v>26</v>
      </c>
      <c r="J9072" t="s">
        <v>145</v>
      </c>
      <c r="K9072" t="s">
        <v>146</v>
      </c>
      <c r="L9072">
        <v>19134</v>
      </c>
      <c r="M9072" t="s">
        <v>147</v>
      </c>
      <c r="N9072" t="s">
        <v>1136</v>
      </c>
      <c r="O9072" t="s">
        <v>31</v>
      </c>
      <c r="P9072" t="s">
        <v>64</v>
      </c>
      <c r="Q9072" t="s">
        <v>1137</v>
      </c>
      <c r="R9072">
        <v>11.352</v>
      </c>
      <c r="S9072">
        <v>3</v>
      </c>
      <c r="T9072">
        <v>0.2</v>
      </c>
      <c r="U9072">
        <v>2.6960999999999999</v>
      </c>
    </row>
    <row r="9073" spans="1:21" x14ac:dyDescent="0.25">
      <c r="A9073">
        <v>9072</v>
      </c>
      <c r="B9073" t="s">
        <v>10417</v>
      </c>
      <c r="C9073" s="1">
        <v>42167</v>
      </c>
      <c r="D9073" s="1">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6.8768000000000002</v>
      </c>
    </row>
    <row r="9074" spans="1:21" x14ac:dyDescent="0.25">
      <c r="A9074">
        <v>9073</v>
      </c>
      <c r="B9074" t="s">
        <v>10418</v>
      </c>
      <c r="C9074" s="1">
        <v>42617</v>
      </c>
      <c r="D9074" s="1">
        <v>42621</v>
      </c>
      <c r="E9074" t="s">
        <v>49</v>
      </c>
      <c r="F9074" t="s">
        <v>3942</v>
      </c>
      <c r="G9074" t="s">
        <v>3943</v>
      </c>
      <c r="H9074" t="s">
        <v>25</v>
      </c>
      <c r="I9074" t="s">
        <v>26</v>
      </c>
      <c r="J9074" t="s">
        <v>317</v>
      </c>
      <c r="K9074" t="s">
        <v>596</v>
      </c>
      <c r="L9074">
        <v>65807</v>
      </c>
      <c r="M9074" t="s">
        <v>104</v>
      </c>
      <c r="N9074" t="s">
        <v>6110</v>
      </c>
      <c r="O9074" t="s">
        <v>45</v>
      </c>
      <c r="P9074" t="s">
        <v>172</v>
      </c>
      <c r="Q9074" t="s">
        <v>670</v>
      </c>
      <c r="R9074">
        <v>16.559999999999999</v>
      </c>
      <c r="S9074">
        <v>2</v>
      </c>
      <c r="T9074">
        <v>0</v>
      </c>
      <c r="U9074">
        <v>7.7831999999999999</v>
      </c>
    </row>
    <row r="9075" spans="1:21" x14ac:dyDescent="0.25">
      <c r="A9075">
        <v>9074</v>
      </c>
      <c r="B9075" t="s">
        <v>10418</v>
      </c>
      <c r="C9075" s="1">
        <v>42617</v>
      </c>
      <c r="D9075" s="1">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67.188000000000002</v>
      </c>
    </row>
    <row r="9076" spans="1:21" x14ac:dyDescent="0.25">
      <c r="A9076">
        <v>9075</v>
      </c>
      <c r="B9076" t="s">
        <v>10419</v>
      </c>
      <c r="C9076" s="1">
        <v>41750</v>
      </c>
      <c r="D9076" s="1">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828.84</v>
      </c>
      <c r="S9076">
        <v>6</v>
      </c>
      <c r="T9076">
        <v>0</v>
      </c>
      <c r="U9076">
        <v>0</v>
      </c>
    </row>
    <row r="9077" spans="1:21" x14ac:dyDescent="0.25">
      <c r="A9077">
        <v>9076</v>
      </c>
      <c r="B9077" t="s">
        <v>10420</v>
      </c>
      <c r="C9077" s="1">
        <v>42313</v>
      </c>
      <c r="D9077" s="1">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-5.5338000000000003</v>
      </c>
    </row>
    <row r="9078" spans="1:21" x14ac:dyDescent="0.25">
      <c r="A9078">
        <v>9077</v>
      </c>
      <c r="B9078" t="s">
        <v>10420</v>
      </c>
      <c r="C9078" s="1">
        <v>42313</v>
      </c>
      <c r="D9078" s="1">
        <v>42316</v>
      </c>
      <c r="E9078" t="s">
        <v>187</v>
      </c>
      <c r="F9078" t="s">
        <v>4860</v>
      </c>
      <c r="G9078" t="s">
        <v>4861</v>
      </c>
      <c r="H9078" t="s">
        <v>25</v>
      </c>
      <c r="I9078" t="s">
        <v>26</v>
      </c>
      <c r="J9078" t="s">
        <v>1121</v>
      </c>
      <c r="K9078" t="s">
        <v>497</v>
      </c>
      <c r="L9078">
        <v>44107</v>
      </c>
      <c r="M9078" t="s">
        <v>147</v>
      </c>
      <c r="N9078" t="s">
        <v>8580</v>
      </c>
      <c r="O9078" t="s">
        <v>45</v>
      </c>
      <c r="P9078" t="s">
        <v>578</v>
      </c>
      <c r="Q9078" t="s">
        <v>8581</v>
      </c>
      <c r="R9078">
        <v>27.2</v>
      </c>
      <c r="S9078">
        <v>4</v>
      </c>
      <c r="T9078">
        <v>0.2</v>
      </c>
      <c r="U9078">
        <v>2.04</v>
      </c>
    </row>
    <row r="9079" spans="1:21" x14ac:dyDescent="0.25">
      <c r="A9079">
        <v>9078</v>
      </c>
      <c r="B9079" t="s">
        <v>10421</v>
      </c>
      <c r="C9079" s="1">
        <v>41946</v>
      </c>
      <c r="D9079" s="1">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18.893699999999999</v>
      </c>
    </row>
    <row r="9080" spans="1:21" x14ac:dyDescent="0.25">
      <c r="A9080">
        <v>9079</v>
      </c>
      <c r="B9080" t="s">
        <v>10422</v>
      </c>
      <c r="C9080" s="1">
        <v>42416</v>
      </c>
      <c r="D9080" s="1">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34.988799999999998</v>
      </c>
    </row>
    <row r="9081" spans="1:21" x14ac:dyDescent="0.25">
      <c r="A9081">
        <v>9080</v>
      </c>
      <c r="B9081" t="s">
        <v>10422</v>
      </c>
      <c r="C9081" s="1">
        <v>42416</v>
      </c>
      <c r="D9081" s="1">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x14ac:dyDescent="0.25">
      <c r="A9082">
        <v>9081</v>
      </c>
      <c r="B9082" t="s">
        <v>10423</v>
      </c>
      <c r="C9082" s="1">
        <v>42989</v>
      </c>
      <c r="D9082" s="1">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17.994</v>
      </c>
    </row>
    <row r="9083" spans="1:21" x14ac:dyDescent="0.25">
      <c r="A9083">
        <v>9082</v>
      </c>
      <c r="B9083" t="s">
        <v>10423</v>
      </c>
      <c r="C9083" s="1">
        <v>42989</v>
      </c>
      <c r="D9083" s="1">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1" x14ac:dyDescent="0.25">
      <c r="A9084">
        <v>9083</v>
      </c>
      <c r="B9084" t="s">
        <v>10424</v>
      </c>
      <c r="C9084" s="1">
        <v>43041</v>
      </c>
      <c r="D9084" s="1">
        <v>43045</v>
      </c>
      <c r="E9084" t="s">
        <v>49</v>
      </c>
      <c r="F9084" t="s">
        <v>8375</v>
      </c>
      <c r="G9084" t="s">
        <v>8376</v>
      </c>
      <c r="H9084" t="s">
        <v>25</v>
      </c>
      <c r="I9084" t="s">
        <v>26</v>
      </c>
      <c r="J9084" t="s">
        <v>317</v>
      </c>
      <c r="K9084" t="s">
        <v>318</v>
      </c>
      <c r="L9084">
        <v>22153</v>
      </c>
      <c r="M9084" t="s">
        <v>29</v>
      </c>
      <c r="N9084" t="s">
        <v>138</v>
      </c>
      <c r="O9084" t="s">
        <v>45</v>
      </c>
      <c r="P9084" t="s">
        <v>67</v>
      </c>
      <c r="Q9084" t="s">
        <v>139</v>
      </c>
      <c r="R9084">
        <v>5.56</v>
      </c>
      <c r="S9084">
        <v>2</v>
      </c>
      <c r="T9084">
        <v>0</v>
      </c>
      <c r="U9084">
        <v>1.4456</v>
      </c>
    </row>
    <row r="9085" spans="1:21" x14ac:dyDescent="0.25">
      <c r="A9085">
        <v>9084</v>
      </c>
      <c r="B9085" t="s">
        <v>10425</v>
      </c>
      <c r="C9085" s="1">
        <v>42041</v>
      </c>
      <c r="D9085" s="1">
        <v>42043</v>
      </c>
      <c r="E9085" t="s">
        <v>187</v>
      </c>
      <c r="F9085" t="s">
        <v>5631</v>
      </c>
      <c r="G9085" t="s">
        <v>5632</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2.9346000000000001</v>
      </c>
    </row>
    <row r="9086" spans="1:21" x14ac:dyDescent="0.25">
      <c r="A9086">
        <v>9085</v>
      </c>
      <c r="B9086" t="s">
        <v>10425</v>
      </c>
      <c r="C9086" s="1">
        <v>42041</v>
      </c>
      <c r="D9086" s="1">
        <v>42043</v>
      </c>
      <c r="E9086" t="s">
        <v>187</v>
      </c>
      <c r="F9086" t="s">
        <v>5631</v>
      </c>
      <c r="G9086" t="s">
        <v>5632</v>
      </c>
      <c r="H9086" t="s">
        <v>40</v>
      </c>
      <c r="I9086" t="s">
        <v>26</v>
      </c>
      <c r="J9086" t="s">
        <v>4358</v>
      </c>
      <c r="K9086" t="s">
        <v>318</v>
      </c>
      <c r="L9086">
        <v>23434</v>
      </c>
      <c r="M9086" t="s">
        <v>29</v>
      </c>
      <c r="N9086" t="s">
        <v>657</v>
      </c>
      <c r="O9086" t="s">
        <v>45</v>
      </c>
      <c r="P9086" t="s">
        <v>89</v>
      </c>
      <c r="Q9086" t="s">
        <v>658</v>
      </c>
      <c r="R9086">
        <v>29.9</v>
      </c>
      <c r="S9086">
        <v>5</v>
      </c>
      <c r="T9086">
        <v>0</v>
      </c>
      <c r="U9086">
        <v>13.455</v>
      </c>
    </row>
    <row r="9087" spans="1:21" x14ac:dyDescent="0.25">
      <c r="A9087">
        <v>9086</v>
      </c>
      <c r="B9087" t="s">
        <v>10426</v>
      </c>
      <c r="C9087" s="1">
        <v>42623</v>
      </c>
      <c r="D9087" s="1">
        <v>42625</v>
      </c>
      <c r="E9087" t="s">
        <v>22</v>
      </c>
      <c r="F9087" t="s">
        <v>1966</v>
      </c>
      <c r="G9087" t="s">
        <v>1967</v>
      </c>
      <c r="H9087" t="s">
        <v>25</v>
      </c>
      <c r="I9087" t="s">
        <v>26</v>
      </c>
      <c r="J9087" t="s">
        <v>41</v>
      </c>
      <c r="K9087" t="s">
        <v>42</v>
      </c>
      <c r="L9087">
        <v>90049</v>
      </c>
      <c r="M9087" t="s">
        <v>43</v>
      </c>
      <c r="N9087" t="s">
        <v>6996</v>
      </c>
      <c r="O9087" t="s">
        <v>45</v>
      </c>
      <c r="P9087" t="s">
        <v>74</v>
      </c>
      <c r="Q9087" t="s">
        <v>6997</v>
      </c>
      <c r="R9087">
        <v>276.78399999999999</v>
      </c>
      <c r="S9087">
        <v>2</v>
      </c>
      <c r="T9087">
        <v>0.2</v>
      </c>
      <c r="U9087">
        <v>89.954800000000006</v>
      </c>
    </row>
    <row r="9088" spans="1:21" x14ac:dyDescent="0.25">
      <c r="A9088">
        <v>9087</v>
      </c>
      <c r="B9088" t="s">
        <v>10427</v>
      </c>
      <c r="C9088" s="1">
        <v>42639</v>
      </c>
      <c r="D9088" s="1">
        <v>42643</v>
      </c>
      <c r="E9088" t="s">
        <v>49</v>
      </c>
      <c r="F9088" t="s">
        <v>7941</v>
      </c>
      <c r="G9088" t="s">
        <v>7942</v>
      </c>
      <c r="H9088" t="s">
        <v>40</v>
      </c>
      <c r="I9088" t="s">
        <v>26</v>
      </c>
      <c r="J9088" t="s">
        <v>183</v>
      </c>
      <c r="K9088" t="s">
        <v>103</v>
      </c>
      <c r="L9088">
        <v>77041</v>
      </c>
      <c r="M9088" t="s">
        <v>104</v>
      </c>
      <c r="N9088" t="s">
        <v>8784</v>
      </c>
      <c r="O9088" t="s">
        <v>45</v>
      </c>
      <c r="P9088" t="s">
        <v>77</v>
      </c>
      <c r="Q9088" t="s">
        <v>8785</v>
      </c>
      <c r="R9088">
        <v>93.031999999999996</v>
      </c>
      <c r="S9088">
        <v>2</v>
      </c>
      <c r="T9088">
        <v>0.8</v>
      </c>
      <c r="U9088">
        <v>-251.18639999999999</v>
      </c>
    </row>
    <row r="9089" spans="1:21" x14ac:dyDescent="0.25">
      <c r="A9089">
        <v>9088</v>
      </c>
      <c r="B9089" t="s">
        <v>10427</v>
      </c>
      <c r="C9089" s="1">
        <v>42639</v>
      </c>
      <c r="D9089" s="1">
        <v>42643</v>
      </c>
      <c r="E9089" t="s">
        <v>49</v>
      </c>
      <c r="F9089" t="s">
        <v>7941</v>
      </c>
      <c r="G9089" t="s">
        <v>7942</v>
      </c>
      <c r="H9089" t="s">
        <v>40</v>
      </c>
      <c r="I9089" t="s">
        <v>26</v>
      </c>
      <c r="J9089" t="s">
        <v>183</v>
      </c>
      <c r="K9089" t="s">
        <v>103</v>
      </c>
      <c r="L9089">
        <v>77041</v>
      </c>
      <c r="M9089" t="s">
        <v>104</v>
      </c>
      <c r="N9089" t="s">
        <v>335</v>
      </c>
      <c r="O9089" t="s">
        <v>31</v>
      </c>
      <c r="P9089" t="s">
        <v>35</v>
      </c>
      <c r="Q9089" t="s">
        <v>336</v>
      </c>
      <c r="R9089">
        <v>454.96499999999997</v>
      </c>
      <c r="S9089">
        <v>5</v>
      </c>
      <c r="T9089">
        <v>0.3</v>
      </c>
      <c r="U9089">
        <v>-136.48949999999999</v>
      </c>
    </row>
    <row r="9090" spans="1:21" x14ac:dyDescent="0.25">
      <c r="A9090">
        <v>9089</v>
      </c>
      <c r="B9090" t="s">
        <v>10428</v>
      </c>
      <c r="C9090" s="1">
        <v>42353</v>
      </c>
      <c r="D9090" s="1">
        <v>42358</v>
      </c>
      <c r="E9090" t="s">
        <v>49</v>
      </c>
      <c r="F9090" t="s">
        <v>5806</v>
      </c>
      <c r="G9090" t="s">
        <v>5807</v>
      </c>
      <c r="H9090" t="s">
        <v>40</v>
      </c>
      <c r="I9090" t="s">
        <v>26</v>
      </c>
      <c r="J9090" t="s">
        <v>2277</v>
      </c>
      <c r="K9090" t="s">
        <v>87</v>
      </c>
      <c r="L9090">
        <v>27511</v>
      </c>
      <c r="M9090" t="s">
        <v>29</v>
      </c>
      <c r="N9090" t="s">
        <v>988</v>
      </c>
      <c r="O9090" t="s">
        <v>70</v>
      </c>
      <c r="P9090" t="s">
        <v>71</v>
      </c>
      <c r="Q9090" t="s">
        <v>989</v>
      </c>
      <c r="R9090">
        <v>246.16800000000001</v>
      </c>
      <c r="S9090">
        <v>3</v>
      </c>
      <c r="T9090">
        <v>0.2</v>
      </c>
      <c r="U9090">
        <v>21.5397</v>
      </c>
    </row>
    <row r="9091" spans="1:21" x14ac:dyDescent="0.25">
      <c r="A9091">
        <v>9090</v>
      </c>
      <c r="B9091" t="s">
        <v>10429</v>
      </c>
      <c r="C9091" s="1">
        <v>42630</v>
      </c>
      <c r="D9091" s="1">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-62.772500000000001</v>
      </c>
    </row>
    <row r="9092" spans="1:21" x14ac:dyDescent="0.25">
      <c r="A9092">
        <v>9091</v>
      </c>
      <c r="B9092" t="s">
        <v>10430</v>
      </c>
      <c r="C9092" s="1">
        <v>43021</v>
      </c>
      <c r="D9092" s="1">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104.568</v>
      </c>
    </row>
    <row r="9093" spans="1:21" x14ac:dyDescent="0.25">
      <c r="A9093">
        <v>9092</v>
      </c>
      <c r="B9093" t="s">
        <v>10431</v>
      </c>
      <c r="C9093" s="1">
        <v>42183</v>
      </c>
      <c r="D9093" s="1">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v>
      </c>
      <c r="S9093">
        <v>3</v>
      </c>
      <c r="T9093">
        <v>0.2</v>
      </c>
      <c r="U9093">
        <v>5.4432</v>
      </c>
    </row>
    <row r="9094" spans="1:21" x14ac:dyDescent="0.25">
      <c r="A9094">
        <v>9093</v>
      </c>
      <c r="B9094" t="s">
        <v>10431</v>
      </c>
      <c r="C9094" s="1">
        <v>42183</v>
      </c>
      <c r="D9094" s="1">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482.94</v>
      </c>
      <c r="S9094">
        <v>6</v>
      </c>
      <c r="T9094">
        <v>0.5</v>
      </c>
      <c r="U9094">
        <v>-376.69319999999999</v>
      </c>
    </row>
    <row r="9095" spans="1:21" x14ac:dyDescent="0.25">
      <c r="A9095">
        <v>9094</v>
      </c>
      <c r="B9095" t="s">
        <v>10432</v>
      </c>
      <c r="C9095" s="1">
        <v>42156</v>
      </c>
      <c r="D9095" s="1">
        <v>42160</v>
      </c>
      <c r="E9095" t="s">
        <v>49</v>
      </c>
      <c r="F9095" t="s">
        <v>1891</v>
      </c>
      <c r="G9095" t="s">
        <v>1892</v>
      </c>
      <c r="H9095" t="s">
        <v>25</v>
      </c>
      <c r="I9095" t="s">
        <v>26</v>
      </c>
      <c r="J9095" t="s">
        <v>881</v>
      </c>
      <c r="K9095" t="s">
        <v>237</v>
      </c>
      <c r="L9095">
        <v>48227</v>
      </c>
      <c r="M9095" t="s">
        <v>104</v>
      </c>
      <c r="N9095" t="s">
        <v>6389</v>
      </c>
      <c r="O9095" t="s">
        <v>70</v>
      </c>
      <c r="P9095" t="s">
        <v>71</v>
      </c>
      <c r="Q9095" t="s">
        <v>6390</v>
      </c>
      <c r="R9095">
        <v>299.98</v>
      </c>
      <c r="S9095">
        <v>2</v>
      </c>
      <c r="T9095">
        <v>0</v>
      </c>
      <c r="U9095">
        <v>83.994399999999999</v>
      </c>
    </row>
    <row r="9096" spans="1:21" x14ac:dyDescent="0.25">
      <c r="A9096">
        <v>9095</v>
      </c>
      <c r="B9096" t="s">
        <v>10432</v>
      </c>
      <c r="C9096" s="1">
        <v>42156</v>
      </c>
      <c r="D9096" s="1">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181.65600000000001</v>
      </c>
    </row>
    <row r="9097" spans="1:21" x14ac:dyDescent="0.25">
      <c r="A9097">
        <v>9096</v>
      </c>
      <c r="B9097" t="s">
        <v>10432</v>
      </c>
      <c r="C9097" s="1">
        <v>42156</v>
      </c>
      <c r="D9097" s="1">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1" x14ac:dyDescent="0.25">
      <c r="A9098">
        <v>9097</v>
      </c>
      <c r="B9098" t="s">
        <v>10432</v>
      </c>
      <c r="C9098" s="1">
        <v>42156</v>
      </c>
      <c r="D9098" s="1">
        <v>42160</v>
      </c>
      <c r="E9098" t="s">
        <v>49</v>
      </c>
      <c r="F9098" t="s">
        <v>1891</v>
      </c>
      <c r="G9098" t="s">
        <v>1892</v>
      </c>
      <c r="H9098" t="s">
        <v>25</v>
      </c>
      <c r="I9098" t="s">
        <v>26</v>
      </c>
      <c r="J9098" t="s">
        <v>881</v>
      </c>
      <c r="K9098" t="s">
        <v>237</v>
      </c>
      <c r="L9098">
        <v>48227</v>
      </c>
      <c r="M9098" t="s">
        <v>104</v>
      </c>
      <c r="N9098" t="s">
        <v>8015</v>
      </c>
      <c r="O9098" t="s">
        <v>45</v>
      </c>
      <c r="P9098" t="s">
        <v>46</v>
      </c>
      <c r="Q9098" t="s">
        <v>8016</v>
      </c>
      <c r="R9098">
        <v>28.91</v>
      </c>
      <c r="S9098">
        <v>7</v>
      </c>
      <c r="T9098">
        <v>0</v>
      </c>
      <c r="U9098">
        <v>13.2986</v>
      </c>
    </row>
    <row r="9099" spans="1:21" x14ac:dyDescent="0.25">
      <c r="A9099">
        <v>9098</v>
      </c>
      <c r="B9099" t="s">
        <v>10433</v>
      </c>
      <c r="C9099" s="1">
        <v>41741</v>
      </c>
      <c r="D9099" s="1">
        <v>41746</v>
      </c>
      <c r="E9099" t="s">
        <v>49</v>
      </c>
      <c r="F9099" t="s">
        <v>5817</v>
      </c>
      <c r="G9099" t="s">
        <v>5818</v>
      </c>
      <c r="H9099" t="s">
        <v>25</v>
      </c>
      <c r="I9099" t="s">
        <v>26</v>
      </c>
      <c r="J9099" t="s">
        <v>537</v>
      </c>
      <c r="K9099" t="s">
        <v>253</v>
      </c>
      <c r="L9099">
        <v>47401</v>
      </c>
      <c r="M9099" t="s">
        <v>104</v>
      </c>
      <c r="N9099" t="s">
        <v>2862</v>
      </c>
      <c r="O9099" t="s">
        <v>45</v>
      </c>
      <c r="P9099" t="s">
        <v>89</v>
      </c>
      <c r="Q9099" t="s">
        <v>2863</v>
      </c>
      <c r="R9099">
        <v>32.4</v>
      </c>
      <c r="S9099">
        <v>5</v>
      </c>
      <c r="T9099">
        <v>0</v>
      </c>
      <c r="U9099">
        <v>15.552</v>
      </c>
    </row>
    <row r="9100" spans="1:21" x14ac:dyDescent="0.25">
      <c r="A9100">
        <v>9099</v>
      </c>
      <c r="B9100" t="s">
        <v>10434</v>
      </c>
      <c r="C9100" s="1">
        <v>43020</v>
      </c>
      <c r="D9100" s="1">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27.715800000000002</v>
      </c>
    </row>
    <row r="9101" spans="1:21" x14ac:dyDescent="0.25">
      <c r="A9101">
        <v>9100</v>
      </c>
      <c r="B9101" t="s">
        <v>10434</v>
      </c>
      <c r="C9101" s="1">
        <v>43020</v>
      </c>
      <c r="D9101" s="1">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v>
      </c>
      <c r="S9101">
        <v>2</v>
      </c>
      <c r="T9101">
        <v>0.2</v>
      </c>
      <c r="U9101">
        <v>3.7584</v>
      </c>
    </row>
    <row r="9102" spans="1:21" x14ac:dyDescent="0.25">
      <c r="A9102">
        <v>9101</v>
      </c>
      <c r="B9102" t="s">
        <v>10434</v>
      </c>
      <c r="C9102" s="1">
        <v>43020</v>
      </c>
      <c r="D9102" s="1">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791.88</v>
      </c>
      <c r="S9102">
        <v>3</v>
      </c>
      <c r="T9102">
        <v>0.2</v>
      </c>
      <c r="U9102">
        <v>128.68049999999999</v>
      </c>
    </row>
    <row r="9103" spans="1:21" x14ac:dyDescent="0.25">
      <c r="A9103">
        <v>9102</v>
      </c>
      <c r="B9103" t="s">
        <v>10435</v>
      </c>
      <c r="C9103" s="1">
        <v>42315</v>
      </c>
      <c r="D9103" s="1">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v>
      </c>
    </row>
    <row r="9104" spans="1:21" x14ac:dyDescent="0.25">
      <c r="A9104">
        <v>9103</v>
      </c>
      <c r="B9104" t="s">
        <v>10435</v>
      </c>
      <c r="C9104" s="1">
        <v>42315</v>
      </c>
      <c r="D9104" s="1">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-16.956800000000001</v>
      </c>
    </row>
    <row r="9105" spans="1:21" x14ac:dyDescent="0.25">
      <c r="A9105">
        <v>9104</v>
      </c>
      <c r="B9105" t="s">
        <v>10435</v>
      </c>
      <c r="C9105" s="1">
        <v>42315</v>
      </c>
      <c r="D9105" s="1">
        <v>42320</v>
      </c>
      <c r="E9105" t="s">
        <v>49</v>
      </c>
      <c r="F9105" t="s">
        <v>3835</v>
      </c>
      <c r="G9105" t="s">
        <v>3836</v>
      </c>
      <c r="H9105" t="s">
        <v>25</v>
      </c>
      <c r="I9105" t="s">
        <v>26</v>
      </c>
      <c r="J9105" t="s">
        <v>183</v>
      </c>
      <c r="K9105" t="s">
        <v>103</v>
      </c>
      <c r="L9105">
        <v>77041</v>
      </c>
      <c r="M9105" t="s">
        <v>104</v>
      </c>
      <c r="N9105" t="s">
        <v>6553</v>
      </c>
      <c r="O9105" t="s">
        <v>31</v>
      </c>
      <c r="P9105" t="s">
        <v>64</v>
      </c>
      <c r="Q9105" t="s">
        <v>6554</v>
      </c>
      <c r="R9105">
        <v>64.959999999999994</v>
      </c>
      <c r="S9105">
        <v>5</v>
      </c>
      <c r="T9105">
        <v>0.6</v>
      </c>
      <c r="U9105">
        <v>-84.447999999999993</v>
      </c>
    </row>
    <row r="9106" spans="1:21" x14ac:dyDescent="0.25">
      <c r="A9106">
        <v>9105</v>
      </c>
      <c r="B9106" t="s">
        <v>10435</v>
      </c>
      <c r="C9106" s="1">
        <v>42315</v>
      </c>
      <c r="D9106" s="1">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32.06</v>
      </c>
      <c r="S9106">
        <v>10</v>
      </c>
      <c r="T9106">
        <v>0.8</v>
      </c>
      <c r="U9106">
        <v>-51.295999999999999</v>
      </c>
    </row>
    <row r="9107" spans="1:21" x14ac:dyDescent="0.25">
      <c r="A9107">
        <v>9106</v>
      </c>
      <c r="B9107" t="s">
        <v>10435</v>
      </c>
      <c r="C9107" s="1">
        <v>42315</v>
      </c>
      <c r="D9107" s="1">
        <v>42320</v>
      </c>
      <c r="E9107" t="s">
        <v>49</v>
      </c>
      <c r="F9107" t="s">
        <v>3835</v>
      </c>
      <c r="G9107" t="s">
        <v>3836</v>
      </c>
      <c r="H9107" t="s">
        <v>25</v>
      </c>
      <c r="I9107" t="s">
        <v>26</v>
      </c>
      <c r="J9107" t="s">
        <v>183</v>
      </c>
      <c r="K9107" t="s">
        <v>103</v>
      </c>
      <c r="L9107">
        <v>77041</v>
      </c>
      <c r="M9107" t="s">
        <v>104</v>
      </c>
      <c r="N9107" t="s">
        <v>7535</v>
      </c>
      <c r="O9107" t="s">
        <v>45</v>
      </c>
      <c r="P9107" t="s">
        <v>58</v>
      </c>
      <c r="Q9107" t="s">
        <v>7536</v>
      </c>
      <c r="R9107">
        <v>177.648</v>
      </c>
      <c r="S9107">
        <v>2</v>
      </c>
      <c r="T9107">
        <v>0.2</v>
      </c>
      <c r="U9107">
        <v>-28.867799999999999</v>
      </c>
    </row>
    <row r="9108" spans="1:21" x14ac:dyDescent="0.25">
      <c r="A9108">
        <v>9107</v>
      </c>
      <c r="B9108" t="s">
        <v>10435</v>
      </c>
      <c r="C9108" s="1">
        <v>42315</v>
      </c>
      <c r="D9108" s="1">
        <v>42320</v>
      </c>
      <c r="E9108" t="s">
        <v>49</v>
      </c>
      <c r="F9108" t="s">
        <v>3835</v>
      </c>
      <c r="G9108" t="s">
        <v>3836</v>
      </c>
      <c r="H9108" t="s">
        <v>25</v>
      </c>
      <c r="I9108" t="s">
        <v>26</v>
      </c>
      <c r="J9108" t="s">
        <v>183</v>
      </c>
      <c r="K9108" t="s">
        <v>103</v>
      </c>
      <c r="L9108">
        <v>77041</v>
      </c>
      <c r="M9108" t="s">
        <v>104</v>
      </c>
      <c r="N9108" t="s">
        <v>7147</v>
      </c>
      <c r="O9108" t="s">
        <v>70</v>
      </c>
      <c r="P9108" t="s">
        <v>683</v>
      </c>
      <c r="Q9108" t="s">
        <v>7148</v>
      </c>
      <c r="R9108">
        <v>287.91000000000003</v>
      </c>
      <c r="S9108">
        <v>3</v>
      </c>
      <c r="T9108">
        <v>0.4</v>
      </c>
      <c r="U9108">
        <v>33.589500000000001</v>
      </c>
    </row>
    <row r="9109" spans="1:21" x14ac:dyDescent="0.25">
      <c r="A9109">
        <v>9108</v>
      </c>
      <c r="B9109" t="s">
        <v>10436</v>
      </c>
      <c r="C9109" s="1">
        <v>42149</v>
      </c>
      <c r="D9109" s="1">
        <v>42152</v>
      </c>
      <c r="E9109" t="s">
        <v>187</v>
      </c>
      <c r="F9109" t="s">
        <v>1321</v>
      </c>
      <c r="G9109" t="s">
        <v>1322</v>
      </c>
      <c r="H9109" t="s">
        <v>40</v>
      </c>
      <c r="I9109" t="s">
        <v>26</v>
      </c>
      <c r="J9109" t="s">
        <v>5698</v>
      </c>
      <c r="K9109" t="s">
        <v>103</v>
      </c>
      <c r="L9109">
        <v>76117</v>
      </c>
      <c r="M9109" t="s">
        <v>104</v>
      </c>
      <c r="N9109" t="s">
        <v>5557</v>
      </c>
      <c r="O9109" t="s">
        <v>45</v>
      </c>
      <c r="P9109" t="s">
        <v>578</v>
      </c>
      <c r="Q9109" t="s">
        <v>5558</v>
      </c>
      <c r="R9109">
        <v>22.367999999999999</v>
      </c>
      <c r="S9109">
        <v>2</v>
      </c>
      <c r="T9109">
        <v>0.2</v>
      </c>
      <c r="U9109">
        <v>1.6776</v>
      </c>
    </row>
    <row r="9110" spans="1:21" x14ac:dyDescent="0.25">
      <c r="A9110">
        <v>9109</v>
      </c>
      <c r="B9110" t="s">
        <v>10436</v>
      </c>
      <c r="C9110" s="1">
        <v>42149</v>
      </c>
      <c r="D9110" s="1">
        <v>42152</v>
      </c>
      <c r="E9110" t="s">
        <v>187</v>
      </c>
      <c r="F9110" t="s">
        <v>1321</v>
      </c>
      <c r="G9110" t="s">
        <v>1322</v>
      </c>
      <c r="H9110" t="s">
        <v>40</v>
      </c>
      <c r="I9110" t="s">
        <v>26</v>
      </c>
      <c r="J9110" t="s">
        <v>5698</v>
      </c>
      <c r="K9110" t="s">
        <v>103</v>
      </c>
      <c r="L9110">
        <v>76117</v>
      </c>
      <c r="M9110" t="s">
        <v>104</v>
      </c>
      <c r="N9110" t="s">
        <v>4868</v>
      </c>
      <c r="O9110" t="s">
        <v>45</v>
      </c>
      <c r="P9110" t="s">
        <v>89</v>
      </c>
      <c r="Q9110" t="s">
        <v>4869</v>
      </c>
      <c r="R9110">
        <v>32.368000000000002</v>
      </c>
      <c r="S9110">
        <v>7</v>
      </c>
      <c r="T9110">
        <v>0.2</v>
      </c>
      <c r="U9110">
        <v>11.7334</v>
      </c>
    </row>
    <row r="9111" spans="1:21" x14ac:dyDescent="0.25">
      <c r="A9111">
        <v>9110</v>
      </c>
      <c r="B9111" t="s">
        <v>10436</v>
      </c>
      <c r="C9111" s="1">
        <v>42149</v>
      </c>
      <c r="D9111" s="1">
        <v>42152</v>
      </c>
      <c r="E9111" t="s">
        <v>187</v>
      </c>
      <c r="F9111" t="s">
        <v>1321</v>
      </c>
      <c r="G9111" t="s">
        <v>1322</v>
      </c>
      <c r="H9111" t="s">
        <v>40</v>
      </c>
      <c r="I9111" t="s">
        <v>26</v>
      </c>
      <c r="J9111" t="s">
        <v>5698</v>
      </c>
      <c r="K9111" t="s">
        <v>103</v>
      </c>
      <c r="L9111">
        <v>76117</v>
      </c>
      <c r="M9111" t="s">
        <v>104</v>
      </c>
      <c r="N9111" t="s">
        <v>5334</v>
      </c>
      <c r="O9111" t="s">
        <v>70</v>
      </c>
      <c r="P9111" t="s">
        <v>160</v>
      </c>
      <c r="Q9111" t="s">
        <v>5335</v>
      </c>
      <c r="R9111">
        <v>207.98400000000001</v>
      </c>
      <c r="S9111">
        <v>2</v>
      </c>
      <c r="T9111">
        <v>0.2</v>
      </c>
      <c r="U9111">
        <v>36.397199999999998</v>
      </c>
    </row>
    <row r="9112" spans="1:21" x14ac:dyDescent="0.25">
      <c r="A9112">
        <v>9111</v>
      </c>
      <c r="B9112" t="s">
        <v>10437</v>
      </c>
      <c r="C9112" s="1">
        <v>41925</v>
      </c>
      <c r="D9112" s="1">
        <v>41927</v>
      </c>
      <c r="E9112" t="s">
        <v>187</v>
      </c>
      <c r="F9112" t="s">
        <v>6157</v>
      </c>
      <c r="G9112" t="s">
        <v>6158</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row>
    <row r="9113" spans="1:21" x14ac:dyDescent="0.25">
      <c r="A9113">
        <v>9112</v>
      </c>
      <c r="B9113" t="s">
        <v>10437</v>
      </c>
      <c r="C9113" s="1">
        <v>41925</v>
      </c>
      <c r="D9113" s="1">
        <v>41927</v>
      </c>
      <c r="E9113" t="s">
        <v>187</v>
      </c>
      <c r="F9113" t="s">
        <v>6157</v>
      </c>
      <c r="G9113" t="s">
        <v>6158</v>
      </c>
      <c r="H9113" t="s">
        <v>101</v>
      </c>
      <c r="I9113" t="s">
        <v>26</v>
      </c>
      <c r="J9113" t="s">
        <v>1468</v>
      </c>
      <c r="K9113" t="s">
        <v>318</v>
      </c>
      <c r="L9113">
        <v>23223</v>
      </c>
      <c r="M9113" t="s">
        <v>29</v>
      </c>
      <c r="N9113" t="s">
        <v>7689</v>
      </c>
      <c r="O9113" t="s">
        <v>70</v>
      </c>
      <c r="P9113" t="s">
        <v>160</v>
      </c>
      <c r="Q9113" t="s">
        <v>7690</v>
      </c>
      <c r="R9113">
        <v>22.96</v>
      </c>
      <c r="S9113">
        <v>2</v>
      </c>
      <c r="T9113">
        <v>0</v>
      </c>
      <c r="U9113">
        <v>4.3624000000000001</v>
      </c>
    </row>
    <row r="9114" spans="1:21" x14ac:dyDescent="0.25">
      <c r="A9114">
        <v>9113</v>
      </c>
      <c r="B9114" t="s">
        <v>10437</v>
      </c>
      <c r="C9114" s="1">
        <v>41925</v>
      </c>
      <c r="D9114" s="1">
        <v>41927</v>
      </c>
      <c r="E9114" t="s">
        <v>187</v>
      </c>
      <c r="F9114" t="s">
        <v>6157</v>
      </c>
      <c r="G9114" t="s">
        <v>6158</v>
      </c>
      <c r="H9114" t="s">
        <v>101</v>
      </c>
      <c r="I9114" t="s">
        <v>26</v>
      </c>
      <c r="J9114" t="s">
        <v>1468</v>
      </c>
      <c r="K9114" t="s">
        <v>318</v>
      </c>
      <c r="L9114">
        <v>23223</v>
      </c>
      <c r="M9114" t="s">
        <v>29</v>
      </c>
      <c r="N9114" t="s">
        <v>9478</v>
      </c>
      <c r="O9114" t="s">
        <v>45</v>
      </c>
      <c r="P9114" t="s">
        <v>58</v>
      </c>
      <c r="Q9114" t="s">
        <v>9479</v>
      </c>
      <c r="R9114">
        <v>315.2</v>
      </c>
      <c r="S9114">
        <v>4</v>
      </c>
      <c r="T9114">
        <v>0</v>
      </c>
      <c r="U9114">
        <v>6.3040000000000003</v>
      </c>
    </row>
    <row r="9115" spans="1:21" x14ac:dyDescent="0.25">
      <c r="A9115">
        <v>9114</v>
      </c>
      <c r="B9115" t="s">
        <v>10437</v>
      </c>
      <c r="C9115" s="1">
        <v>41925</v>
      </c>
      <c r="D9115" s="1">
        <v>41927</v>
      </c>
      <c r="E9115" t="s">
        <v>187</v>
      </c>
      <c r="F9115" t="s">
        <v>6157</v>
      </c>
      <c r="G9115" t="s">
        <v>6158</v>
      </c>
      <c r="H9115" t="s">
        <v>101</v>
      </c>
      <c r="I9115" t="s">
        <v>26</v>
      </c>
      <c r="J9115" t="s">
        <v>1468</v>
      </c>
      <c r="K9115" t="s">
        <v>318</v>
      </c>
      <c r="L9115">
        <v>23223</v>
      </c>
      <c r="M9115" t="s">
        <v>29</v>
      </c>
      <c r="N9115" t="s">
        <v>3437</v>
      </c>
      <c r="O9115" t="s">
        <v>45</v>
      </c>
      <c r="P9115" t="s">
        <v>74</v>
      </c>
      <c r="Q9115" t="s">
        <v>3438</v>
      </c>
      <c r="R9115">
        <v>15.18</v>
      </c>
      <c r="S9115">
        <v>3</v>
      </c>
      <c r="T9115">
        <v>0</v>
      </c>
      <c r="U9115">
        <v>7.1345999999999998</v>
      </c>
    </row>
    <row r="9116" spans="1:21" x14ac:dyDescent="0.25">
      <c r="A9116">
        <v>9115</v>
      </c>
      <c r="B9116" t="s">
        <v>10438</v>
      </c>
      <c r="C9116" s="1">
        <v>42407</v>
      </c>
      <c r="D9116" s="1">
        <v>42410</v>
      </c>
      <c r="E9116" t="s">
        <v>22</v>
      </c>
      <c r="F9116" t="s">
        <v>3605</v>
      </c>
      <c r="G9116" t="s">
        <v>3606</v>
      </c>
      <c r="H9116" t="s">
        <v>40</v>
      </c>
      <c r="I9116" t="s">
        <v>26</v>
      </c>
      <c r="J9116" t="s">
        <v>41</v>
      </c>
      <c r="K9116" t="s">
        <v>42</v>
      </c>
      <c r="L9116">
        <v>90049</v>
      </c>
      <c r="M9116" t="s">
        <v>43</v>
      </c>
      <c r="N9116" t="s">
        <v>9202</v>
      </c>
      <c r="O9116" t="s">
        <v>70</v>
      </c>
      <c r="P9116" t="s">
        <v>71</v>
      </c>
      <c r="Q9116" t="s">
        <v>9203</v>
      </c>
      <c r="R9116">
        <v>623.96</v>
      </c>
      <c r="S9116">
        <v>5</v>
      </c>
      <c r="T9116">
        <v>0.2</v>
      </c>
      <c r="U9116">
        <v>38.997500000000002</v>
      </c>
    </row>
    <row r="9117" spans="1:21" x14ac:dyDescent="0.25">
      <c r="A9117">
        <v>9116</v>
      </c>
      <c r="B9117" t="s">
        <v>10439</v>
      </c>
      <c r="C9117" s="1">
        <v>42754</v>
      </c>
      <c r="D9117" s="1">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429.6</v>
      </c>
      <c r="S9117">
        <v>2</v>
      </c>
      <c r="T9117">
        <v>0.4</v>
      </c>
      <c r="U9117">
        <v>-93.08</v>
      </c>
    </row>
    <row r="9118" spans="1:21" x14ac:dyDescent="0.25">
      <c r="A9118">
        <v>9117</v>
      </c>
      <c r="B9118" t="s">
        <v>10439</v>
      </c>
      <c r="C9118" s="1">
        <v>42754</v>
      </c>
      <c r="D9118" s="1">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v>
      </c>
      <c r="S9118">
        <v>2</v>
      </c>
      <c r="T9118">
        <v>0.2</v>
      </c>
      <c r="U9118">
        <v>6.3936000000000002</v>
      </c>
    </row>
    <row r="9119" spans="1:21" x14ac:dyDescent="0.25">
      <c r="A9119">
        <v>9118</v>
      </c>
      <c r="B9119" t="s">
        <v>10439</v>
      </c>
      <c r="C9119" s="1">
        <v>42754</v>
      </c>
      <c r="D9119" s="1">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887.27099999999996</v>
      </c>
      <c r="S9119">
        <v>3</v>
      </c>
      <c r="T9119">
        <v>0.3</v>
      </c>
      <c r="U9119">
        <v>-63.3765</v>
      </c>
    </row>
    <row r="9120" spans="1:21" x14ac:dyDescent="0.25">
      <c r="A9120">
        <v>9119</v>
      </c>
      <c r="B9120" t="s">
        <v>10439</v>
      </c>
      <c r="C9120" s="1">
        <v>42754</v>
      </c>
      <c r="D9120" s="1">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7.0511999999999997</v>
      </c>
    </row>
    <row r="9121" spans="1:21" x14ac:dyDescent="0.25">
      <c r="A9121">
        <v>9120</v>
      </c>
      <c r="B9121" t="s">
        <v>10440</v>
      </c>
      <c r="C9121" s="1">
        <v>42527</v>
      </c>
      <c r="D9121" s="1">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1" x14ac:dyDescent="0.25">
      <c r="A9122">
        <v>9121</v>
      </c>
      <c r="B9122" t="s">
        <v>10440</v>
      </c>
      <c r="C9122" s="1">
        <v>42527</v>
      </c>
      <c r="D9122" s="1">
        <v>42533</v>
      </c>
      <c r="E9122" t="s">
        <v>49</v>
      </c>
      <c r="F9122" t="s">
        <v>1512</v>
      </c>
      <c r="G9122" t="s">
        <v>1513</v>
      </c>
      <c r="H9122" t="s">
        <v>101</v>
      </c>
      <c r="I9122" t="s">
        <v>26</v>
      </c>
      <c r="J9122" t="s">
        <v>41</v>
      </c>
      <c r="K9122" t="s">
        <v>42</v>
      </c>
      <c r="L9122">
        <v>90036</v>
      </c>
      <c r="M9122" t="s">
        <v>43</v>
      </c>
      <c r="N9122" t="s">
        <v>10441</v>
      </c>
      <c r="O9122" t="s">
        <v>45</v>
      </c>
      <c r="P9122" t="s">
        <v>89</v>
      </c>
      <c r="Q9122" t="s">
        <v>10442</v>
      </c>
      <c r="R9122">
        <v>99.9</v>
      </c>
      <c r="S9122">
        <v>5</v>
      </c>
      <c r="T9122">
        <v>0</v>
      </c>
      <c r="U9122">
        <v>46.953000000000003</v>
      </c>
    </row>
    <row r="9123" spans="1:21" x14ac:dyDescent="0.25">
      <c r="A9123">
        <v>9122</v>
      </c>
      <c r="B9123" t="s">
        <v>10443</v>
      </c>
      <c r="C9123" s="1">
        <v>42812</v>
      </c>
      <c r="D9123" s="1">
        <v>42814</v>
      </c>
      <c r="E9123" t="s">
        <v>22</v>
      </c>
      <c r="F9123" t="s">
        <v>8164</v>
      </c>
      <c r="G9123" t="s">
        <v>8165</v>
      </c>
      <c r="H9123" t="s">
        <v>40</v>
      </c>
      <c r="I9123" t="s">
        <v>26</v>
      </c>
      <c r="J9123" t="s">
        <v>41</v>
      </c>
      <c r="K9123" t="s">
        <v>42</v>
      </c>
      <c r="L9123">
        <v>90032</v>
      </c>
      <c r="M9123" t="s">
        <v>43</v>
      </c>
      <c r="N9123" t="s">
        <v>436</v>
      </c>
      <c r="O9123" t="s">
        <v>45</v>
      </c>
      <c r="P9123" t="s">
        <v>77</v>
      </c>
      <c r="Q9123" t="s">
        <v>437</v>
      </c>
      <c r="R9123">
        <v>90.86</v>
      </c>
      <c r="S9123">
        <v>7</v>
      </c>
      <c r="T9123">
        <v>0</v>
      </c>
      <c r="U9123">
        <v>26.349399999999999</v>
      </c>
    </row>
    <row r="9124" spans="1:21" x14ac:dyDescent="0.25">
      <c r="A9124">
        <v>9123</v>
      </c>
      <c r="B9124" t="s">
        <v>10444</v>
      </c>
      <c r="C9124" s="1">
        <v>43063</v>
      </c>
      <c r="D9124" s="1">
        <v>43063</v>
      </c>
      <c r="E9124" t="s">
        <v>1292</v>
      </c>
      <c r="F9124" t="s">
        <v>6551</v>
      </c>
      <c r="G9124" t="s">
        <v>6552</v>
      </c>
      <c r="H9124" t="s">
        <v>25</v>
      </c>
      <c r="I9124" t="s">
        <v>26</v>
      </c>
      <c r="J9124" t="s">
        <v>126</v>
      </c>
      <c r="K9124" t="s">
        <v>42</v>
      </c>
      <c r="L9124">
        <v>94109</v>
      </c>
      <c r="M9124" t="s">
        <v>43</v>
      </c>
      <c r="N9124" t="s">
        <v>2201</v>
      </c>
      <c r="O9124" t="s">
        <v>45</v>
      </c>
      <c r="P9124" t="s">
        <v>89</v>
      </c>
      <c r="Q9124" t="s">
        <v>2202</v>
      </c>
      <c r="R9124">
        <v>7.78</v>
      </c>
      <c r="S9124">
        <v>1</v>
      </c>
      <c r="T9124">
        <v>0</v>
      </c>
      <c r="U9124">
        <v>3.5009999999999999</v>
      </c>
    </row>
    <row r="9125" spans="1:21" x14ac:dyDescent="0.25">
      <c r="A9125">
        <v>9124</v>
      </c>
      <c r="B9125" t="s">
        <v>10445</v>
      </c>
      <c r="C9125" s="1">
        <v>42700</v>
      </c>
      <c r="D9125" s="1">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v>
      </c>
      <c r="S9125">
        <v>9</v>
      </c>
      <c r="T9125">
        <v>0.7</v>
      </c>
      <c r="U9125">
        <v>-57.756599999999999</v>
      </c>
    </row>
    <row r="9126" spans="1:21" x14ac:dyDescent="0.25">
      <c r="A9126">
        <v>9125</v>
      </c>
      <c r="B9126" t="s">
        <v>10446</v>
      </c>
      <c r="C9126" s="1">
        <v>42600</v>
      </c>
      <c r="D9126" s="1">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-3.8208000000000002</v>
      </c>
    </row>
    <row r="9127" spans="1:21" x14ac:dyDescent="0.25">
      <c r="A9127">
        <v>9126</v>
      </c>
      <c r="B9127" t="s">
        <v>10446</v>
      </c>
      <c r="C9127" s="1">
        <v>42600</v>
      </c>
      <c r="D9127" s="1">
        <v>42602</v>
      </c>
      <c r="E9127" t="s">
        <v>22</v>
      </c>
      <c r="F9127" t="s">
        <v>181</v>
      </c>
      <c r="G9127" t="s">
        <v>182</v>
      </c>
      <c r="H9127" t="s">
        <v>101</v>
      </c>
      <c r="I9127" t="s">
        <v>26</v>
      </c>
      <c r="J9127" t="s">
        <v>183</v>
      </c>
      <c r="K9127" t="s">
        <v>103</v>
      </c>
      <c r="L9127">
        <v>77070</v>
      </c>
      <c r="M9127" t="s">
        <v>104</v>
      </c>
      <c r="N9127" t="s">
        <v>6598</v>
      </c>
      <c r="O9127" t="s">
        <v>31</v>
      </c>
      <c r="P9127" t="s">
        <v>64</v>
      </c>
      <c r="Q9127" t="s">
        <v>6599</v>
      </c>
      <c r="R9127">
        <v>5.3440000000000003</v>
      </c>
      <c r="S9127">
        <v>4</v>
      </c>
      <c r="T9127">
        <v>0.6</v>
      </c>
      <c r="U9127">
        <v>-2.1375999999999999</v>
      </c>
    </row>
    <row r="9128" spans="1:21" x14ac:dyDescent="0.25">
      <c r="A9128">
        <v>9127</v>
      </c>
      <c r="B9128" t="s">
        <v>10447</v>
      </c>
      <c r="C9128" s="1">
        <v>42336</v>
      </c>
      <c r="D9128" s="1">
        <v>42341</v>
      </c>
      <c r="E9128" t="s">
        <v>49</v>
      </c>
      <c r="F9128" t="s">
        <v>6157</v>
      </c>
      <c r="G9128" t="s">
        <v>6158</v>
      </c>
      <c r="H9128" t="s">
        <v>101</v>
      </c>
      <c r="I9128" t="s">
        <v>26</v>
      </c>
      <c r="J9128" t="s">
        <v>5895</v>
      </c>
      <c r="K9128" t="s">
        <v>668</v>
      </c>
      <c r="L9128">
        <v>88001</v>
      </c>
      <c r="M9128" t="s">
        <v>43</v>
      </c>
      <c r="N9128" t="s">
        <v>680</v>
      </c>
      <c r="O9128" t="s">
        <v>45</v>
      </c>
      <c r="P9128" t="s">
        <v>67</v>
      </c>
      <c r="Q9128" t="s">
        <v>681</v>
      </c>
      <c r="R9128">
        <v>8.2799999999999994</v>
      </c>
      <c r="S9128">
        <v>2</v>
      </c>
      <c r="T9128">
        <v>0</v>
      </c>
      <c r="U9128">
        <v>3.4775999999999998</v>
      </c>
    </row>
    <row r="9129" spans="1:21" x14ac:dyDescent="0.25">
      <c r="A9129">
        <v>9128</v>
      </c>
      <c r="B9129" t="s">
        <v>10448</v>
      </c>
      <c r="C9129" s="1">
        <v>42880</v>
      </c>
      <c r="D9129" s="1">
        <v>42887</v>
      </c>
      <c r="E9129" t="s">
        <v>49</v>
      </c>
      <c r="F9129" t="s">
        <v>1260</v>
      </c>
      <c r="G9129" t="s">
        <v>1261</v>
      </c>
      <c r="H9129" t="s">
        <v>25</v>
      </c>
      <c r="I9129" t="s">
        <v>26</v>
      </c>
      <c r="J9129" t="s">
        <v>183</v>
      </c>
      <c r="K9129" t="s">
        <v>103</v>
      </c>
      <c r="L9129">
        <v>77070</v>
      </c>
      <c r="M9129" t="s">
        <v>104</v>
      </c>
      <c r="N9129" t="s">
        <v>8350</v>
      </c>
      <c r="O9129" t="s">
        <v>45</v>
      </c>
      <c r="P9129" t="s">
        <v>58</v>
      </c>
      <c r="Q9129" t="s">
        <v>8351</v>
      </c>
      <c r="R9129">
        <v>50.136000000000003</v>
      </c>
      <c r="S9129">
        <v>3</v>
      </c>
      <c r="T9129">
        <v>0.2</v>
      </c>
      <c r="U9129">
        <v>-11.2806</v>
      </c>
    </row>
    <row r="9130" spans="1:21" x14ac:dyDescent="0.25">
      <c r="A9130">
        <v>9129</v>
      </c>
      <c r="B9130" t="s">
        <v>10449</v>
      </c>
      <c r="C9130" s="1">
        <v>42982</v>
      </c>
      <c r="D9130" s="1">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88.073999999999998</v>
      </c>
      <c r="S9130">
        <v>7</v>
      </c>
      <c r="T9130">
        <v>0.7</v>
      </c>
      <c r="U9130">
        <v>-58.716000000000001</v>
      </c>
    </row>
    <row r="9131" spans="1:21" x14ac:dyDescent="0.25">
      <c r="A9131">
        <v>9130</v>
      </c>
      <c r="B9131" t="s">
        <v>10450</v>
      </c>
      <c r="C9131" s="1">
        <v>42453</v>
      </c>
      <c r="D9131" s="1">
        <v>42455</v>
      </c>
      <c r="E9131" t="s">
        <v>22</v>
      </c>
      <c r="F9131" t="s">
        <v>3543</v>
      </c>
      <c r="G9131" t="s">
        <v>3544</v>
      </c>
      <c r="H9131" t="s">
        <v>25</v>
      </c>
      <c r="I9131" t="s">
        <v>26</v>
      </c>
      <c r="J9131" t="s">
        <v>2184</v>
      </c>
      <c r="K9131" t="s">
        <v>497</v>
      </c>
      <c r="L9131">
        <v>44105</v>
      </c>
      <c r="M9131" t="s">
        <v>147</v>
      </c>
      <c r="N9131" t="s">
        <v>5665</v>
      </c>
      <c r="O9131" t="s">
        <v>31</v>
      </c>
      <c r="P9131" t="s">
        <v>32</v>
      </c>
      <c r="Q9131" t="s">
        <v>5666</v>
      </c>
      <c r="R9131">
        <v>301.47000000000003</v>
      </c>
      <c r="S9131">
        <v>3</v>
      </c>
      <c r="T9131">
        <v>0.5</v>
      </c>
      <c r="U9131">
        <v>-241.17599999999999</v>
      </c>
    </row>
    <row r="9132" spans="1:21" x14ac:dyDescent="0.25">
      <c r="A9132">
        <v>9131</v>
      </c>
      <c r="B9132" t="s">
        <v>10450</v>
      </c>
      <c r="C9132" s="1">
        <v>42453</v>
      </c>
      <c r="D9132" s="1">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18.655999999999999</v>
      </c>
      <c r="S9132">
        <v>2</v>
      </c>
      <c r="T9132">
        <v>0.2</v>
      </c>
      <c r="U9132">
        <v>1.6324000000000001</v>
      </c>
    </row>
    <row r="9133" spans="1:21" x14ac:dyDescent="0.25">
      <c r="A9133">
        <v>9132</v>
      </c>
      <c r="B9133" t="s">
        <v>10451</v>
      </c>
      <c r="C9133" s="1">
        <v>42883</v>
      </c>
      <c r="D9133" s="1">
        <v>42887</v>
      </c>
      <c r="E9133" t="s">
        <v>49</v>
      </c>
      <c r="F9133" t="s">
        <v>4741</v>
      </c>
      <c r="G9133" t="s">
        <v>4742</v>
      </c>
      <c r="H9133" t="s">
        <v>40</v>
      </c>
      <c r="I9133" t="s">
        <v>26</v>
      </c>
      <c r="J9133" t="s">
        <v>10452</v>
      </c>
      <c r="K9133" t="s">
        <v>2741</v>
      </c>
      <c r="L9133">
        <v>20707</v>
      </c>
      <c r="M9133" t="s">
        <v>147</v>
      </c>
      <c r="N9133" t="s">
        <v>3936</v>
      </c>
      <c r="O9133" t="s">
        <v>31</v>
      </c>
      <c r="P9133" t="s">
        <v>64</v>
      </c>
      <c r="Q9133" t="s">
        <v>3937</v>
      </c>
      <c r="R9133">
        <v>27.46</v>
      </c>
      <c r="S9133">
        <v>2</v>
      </c>
      <c r="T9133">
        <v>0</v>
      </c>
      <c r="U9133">
        <v>9.8856000000000002</v>
      </c>
    </row>
    <row r="9134" spans="1:21" x14ac:dyDescent="0.25">
      <c r="A9134">
        <v>9133</v>
      </c>
      <c r="B9134" t="s">
        <v>10451</v>
      </c>
      <c r="C9134" s="1">
        <v>42883</v>
      </c>
      <c r="D9134" s="1">
        <v>42887</v>
      </c>
      <c r="E9134" t="s">
        <v>49</v>
      </c>
      <c r="F9134" t="s">
        <v>4741</v>
      </c>
      <c r="G9134" t="s">
        <v>4742</v>
      </c>
      <c r="H9134" t="s">
        <v>40</v>
      </c>
      <c r="I9134" t="s">
        <v>26</v>
      </c>
      <c r="J9134" t="s">
        <v>10452</v>
      </c>
      <c r="K9134" t="s">
        <v>2741</v>
      </c>
      <c r="L9134">
        <v>20707</v>
      </c>
      <c r="M9134" t="s">
        <v>147</v>
      </c>
      <c r="N9134" t="s">
        <v>2280</v>
      </c>
      <c r="O9134" t="s">
        <v>45</v>
      </c>
      <c r="P9134" t="s">
        <v>77</v>
      </c>
      <c r="Q9134" t="s">
        <v>2281</v>
      </c>
      <c r="R9134">
        <v>125.13</v>
      </c>
      <c r="S9134">
        <v>3</v>
      </c>
      <c r="T9134">
        <v>0</v>
      </c>
      <c r="U9134">
        <v>36.287700000000001</v>
      </c>
    </row>
    <row r="9135" spans="1:21" x14ac:dyDescent="0.25">
      <c r="A9135">
        <v>9134</v>
      </c>
      <c r="B9135" t="s">
        <v>10453</v>
      </c>
      <c r="C9135" s="1">
        <v>42247</v>
      </c>
      <c r="D9135" s="1">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1" x14ac:dyDescent="0.25">
      <c r="A9136">
        <v>9135</v>
      </c>
      <c r="B9136" t="s">
        <v>10454</v>
      </c>
      <c r="C9136" s="1">
        <v>42472</v>
      </c>
      <c r="D9136" s="1">
        <v>42477</v>
      </c>
      <c r="E9136" t="s">
        <v>49</v>
      </c>
      <c r="F9136" t="s">
        <v>4532</v>
      </c>
      <c r="G9136" t="s">
        <v>4533</v>
      </c>
      <c r="H9136" t="s">
        <v>40</v>
      </c>
      <c r="I9136" t="s">
        <v>26</v>
      </c>
      <c r="J9136" t="s">
        <v>9009</v>
      </c>
      <c r="K9136" t="s">
        <v>87</v>
      </c>
      <c r="L9136">
        <v>27893</v>
      </c>
      <c r="M9136" t="s">
        <v>29</v>
      </c>
      <c r="N9136" t="s">
        <v>1567</v>
      </c>
      <c r="O9136" t="s">
        <v>45</v>
      </c>
      <c r="P9136" t="s">
        <v>58</v>
      </c>
      <c r="Q9136" t="s">
        <v>1568</v>
      </c>
      <c r="R9136">
        <v>129.55199999999999</v>
      </c>
      <c r="S9136">
        <v>3</v>
      </c>
      <c r="T9136">
        <v>0.2</v>
      </c>
      <c r="U9136">
        <v>-22.671600000000002</v>
      </c>
    </row>
    <row r="9137" spans="1:21" x14ac:dyDescent="0.25">
      <c r="A9137">
        <v>9136</v>
      </c>
      <c r="B9137" t="s">
        <v>10454</v>
      </c>
      <c r="C9137" s="1">
        <v>42472</v>
      </c>
      <c r="D9137" s="1">
        <v>42477</v>
      </c>
      <c r="E9137" t="s">
        <v>49</v>
      </c>
      <c r="F9137" t="s">
        <v>4532</v>
      </c>
      <c r="G9137" t="s">
        <v>4533</v>
      </c>
      <c r="H9137" t="s">
        <v>40</v>
      </c>
      <c r="I9137" t="s">
        <v>26</v>
      </c>
      <c r="J9137" t="s">
        <v>9009</v>
      </c>
      <c r="K9137" t="s">
        <v>87</v>
      </c>
      <c r="L9137">
        <v>27893</v>
      </c>
      <c r="M9137" t="s">
        <v>29</v>
      </c>
      <c r="N9137" t="s">
        <v>1546</v>
      </c>
      <c r="O9137" t="s">
        <v>45</v>
      </c>
      <c r="P9137" t="s">
        <v>58</v>
      </c>
      <c r="Q9137" t="s">
        <v>1547</v>
      </c>
      <c r="R9137">
        <v>51.984000000000002</v>
      </c>
      <c r="S9137">
        <v>1</v>
      </c>
      <c r="T9137">
        <v>0.2</v>
      </c>
      <c r="U9137">
        <v>-5.1984000000000004</v>
      </c>
    </row>
    <row r="9138" spans="1:21" x14ac:dyDescent="0.25">
      <c r="A9138">
        <v>9137</v>
      </c>
      <c r="B9138" t="s">
        <v>10454</v>
      </c>
      <c r="C9138" s="1">
        <v>42472</v>
      </c>
      <c r="D9138" s="1">
        <v>42477</v>
      </c>
      <c r="E9138" t="s">
        <v>49</v>
      </c>
      <c r="F9138" t="s">
        <v>4532</v>
      </c>
      <c r="G9138" t="s">
        <v>4533</v>
      </c>
      <c r="H9138" t="s">
        <v>40</v>
      </c>
      <c r="I9138" t="s">
        <v>26</v>
      </c>
      <c r="J9138" t="s">
        <v>9009</v>
      </c>
      <c r="K9138" t="s">
        <v>87</v>
      </c>
      <c r="L9138">
        <v>27893</v>
      </c>
      <c r="M9138" t="s">
        <v>29</v>
      </c>
      <c r="N9138" t="s">
        <v>7566</v>
      </c>
      <c r="O9138" t="s">
        <v>45</v>
      </c>
      <c r="P9138" t="s">
        <v>89</v>
      </c>
      <c r="Q9138" t="s">
        <v>7567</v>
      </c>
      <c r="R9138">
        <v>10.272</v>
      </c>
      <c r="S9138">
        <v>3</v>
      </c>
      <c r="T9138">
        <v>0.2</v>
      </c>
      <c r="U9138">
        <v>3.4668000000000001</v>
      </c>
    </row>
    <row r="9139" spans="1:21" x14ac:dyDescent="0.25">
      <c r="A9139">
        <v>9138</v>
      </c>
      <c r="B9139" t="s">
        <v>10455</v>
      </c>
      <c r="C9139" s="1">
        <v>41672</v>
      </c>
      <c r="D9139" s="1">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18.335999999999999</v>
      </c>
      <c r="S9139">
        <v>2</v>
      </c>
      <c r="T9139">
        <v>0.7</v>
      </c>
      <c r="U9139">
        <v>-12.224</v>
      </c>
    </row>
    <row r="9140" spans="1:21" x14ac:dyDescent="0.25">
      <c r="A9140">
        <v>9139</v>
      </c>
      <c r="B9140" t="s">
        <v>10455</v>
      </c>
      <c r="C9140" s="1">
        <v>41672</v>
      </c>
      <c r="D9140" s="1">
        <v>41679</v>
      </c>
      <c r="E9140" t="s">
        <v>49</v>
      </c>
      <c r="F9140" t="s">
        <v>4361</v>
      </c>
      <c r="G9140" t="s">
        <v>4362</v>
      </c>
      <c r="H9140" t="s">
        <v>25</v>
      </c>
      <c r="I9140" t="s">
        <v>26</v>
      </c>
      <c r="J9140" t="s">
        <v>1153</v>
      </c>
      <c r="K9140" t="s">
        <v>53</v>
      </c>
      <c r="L9140">
        <v>33710</v>
      </c>
      <c r="M9140" t="s">
        <v>29</v>
      </c>
      <c r="N9140" t="s">
        <v>5840</v>
      </c>
      <c r="O9140" t="s">
        <v>70</v>
      </c>
      <c r="P9140" t="s">
        <v>71</v>
      </c>
      <c r="Q9140" t="s">
        <v>5841</v>
      </c>
      <c r="R9140">
        <v>180.96</v>
      </c>
      <c r="S9140">
        <v>5</v>
      </c>
      <c r="T9140">
        <v>0.2</v>
      </c>
      <c r="U9140">
        <v>13.571999999999999</v>
      </c>
    </row>
    <row r="9141" spans="1:21" x14ac:dyDescent="0.25">
      <c r="A9141">
        <v>9140</v>
      </c>
      <c r="B9141" t="s">
        <v>10456</v>
      </c>
      <c r="C9141" s="1">
        <v>41884</v>
      </c>
      <c r="D9141" s="1">
        <v>41890</v>
      </c>
      <c r="E9141" t="s">
        <v>49</v>
      </c>
      <c r="F9141" t="s">
        <v>2465</v>
      </c>
      <c r="G9141" t="s">
        <v>2466</v>
      </c>
      <c r="H9141" t="s">
        <v>25</v>
      </c>
      <c r="I9141" t="s">
        <v>26</v>
      </c>
      <c r="J9141" t="s">
        <v>8463</v>
      </c>
      <c r="K9141" t="s">
        <v>210</v>
      </c>
      <c r="L9141">
        <v>60089</v>
      </c>
      <c r="M9141" t="s">
        <v>104</v>
      </c>
      <c r="N9141" t="s">
        <v>477</v>
      </c>
      <c r="O9141" t="s">
        <v>70</v>
      </c>
      <c r="P9141" t="s">
        <v>160</v>
      </c>
      <c r="Q9141" t="s">
        <v>478</v>
      </c>
      <c r="R9141">
        <v>475.94400000000002</v>
      </c>
      <c r="S9141">
        <v>7</v>
      </c>
      <c r="T9141">
        <v>0.2</v>
      </c>
      <c r="U9141">
        <v>95.188800000000001</v>
      </c>
    </row>
    <row r="9142" spans="1:21" x14ac:dyDescent="0.25">
      <c r="A9142">
        <v>9141</v>
      </c>
      <c r="B9142" t="s">
        <v>10457</v>
      </c>
      <c r="C9142" s="1">
        <v>43008</v>
      </c>
      <c r="D9142" s="1">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47.994</v>
      </c>
    </row>
    <row r="9143" spans="1:21" x14ac:dyDescent="0.25">
      <c r="A9143">
        <v>9142</v>
      </c>
      <c r="B9143" t="s">
        <v>10458</v>
      </c>
      <c r="C9143" s="1">
        <v>42618</v>
      </c>
      <c r="D9143" s="1">
        <v>42620</v>
      </c>
      <c r="E9143" t="s">
        <v>187</v>
      </c>
      <c r="F9143" t="s">
        <v>9590</v>
      </c>
      <c r="G9143" t="s">
        <v>9591</v>
      </c>
      <c r="H9143" t="s">
        <v>40</v>
      </c>
      <c r="I9143" t="s">
        <v>26</v>
      </c>
      <c r="J9143" t="s">
        <v>265</v>
      </c>
      <c r="K9143" t="s">
        <v>266</v>
      </c>
      <c r="L9143">
        <v>10011</v>
      </c>
      <c r="M9143" t="s">
        <v>147</v>
      </c>
      <c r="N9143" t="s">
        <v>247</v>
      </c>
      <c r="O9143" t="s">
        <v>70</v>
      </c>
      <c r="P9143" t="s">
        <v>71</v>
      </c>
      <c r="Q9143" t="s">
        <v>248</v>
      </c>
      <c r="R9143">
        <v>43.6</v>
      </c>
      <c r="S9143">
        <v>4</v>
      </c>
      <c r="T9143">
        <v>0</v>
      </c>
      <c r="U9143">
        <v>12.208</v>
      </c>
    </row>
    <row r="9144" spans="1:21" x14ac:dyDescent="0.25">
      <c r="A9144">
        <v>9143</v>
      </c>
      <c r="B9144" t="s">
        <v>10459</v>
      </c>
      <c r="C9144" s="1">
        <v>42875</v>
      </c>
      <c r="D9144" s="1">
        <v>42881</v>
      </c>
      <c r="E9144" t="s">
        <v>49</v>
      </c>
      <c r="F9144" t="s">
        <v>4207</v>
      </c>
      <c r="G9144" t="s">
        <v>4208</v>
      </c>
      <c r="H9144" t="s">
        <v>25</v>
      </c>
      <c r="I9144" t="s">
        <v>26</v>
      </c>
      <c r="J9144" t="s">
        <v>1394</v>
      </c>
      <c r="K9144" t="s">
        <v>1395</v>
      </c>
      <c r="L9144">
        <v>89115</v>
      </c>
      <c r="M9144" t="s">
        <v>43</v>
      </c>
      <c r="N9144" t="s">
        <v>6384</v>
      </c>
      <c r="O9144" t="s">
        <v>45</v>
      </c>
      <c r="P9144" t="s">
        <v>74</v>
      </c>
      <c r="Q9144" t="s">
        <v>6385</v>
      </c>
      <c r="R9144">
        <v>8.2880000000000003</v>
      </c>
      <c r="S9144">
        <v>2</v>
      </c>
      <c r="T9144">
        <v>0.2</v>
      </c>
      <c r="U9144">
        <v>3.0044</v>
      </c>
    </row>
    <row r="9145" spans="1:21" x14ac:dyDescent="0.25">
      <c r="A9145">
        <v>9144</v>
      </c>
      <c r="B9145" t="s">
        <v>10459</v>
      </c>
      <c r="C9145" s="1">
        <v>42875</v>
      </c>
      <c r="D9145" s="1">
        <v>42881</v>
      </c>
      <c r="E9145" t="s">
        <v>49</v>
      </c>
      <c r="F9145" t="s">
        <v>4207</v>
      </c>
      <c r="G9145" t="s">
        <v>4208</v>
      </c>
      <c r="H9145" t="s">
        <v>25</v>
      </c>
      <c r="I9145" t="s">
        <v>26</v>
      </c>
      <c r="J9145" t="s">
        <v>1394</v>
      </c>
      <c r="K9145" t="s">
        <v>1395</v>
      </c>
      <c r="L9145">
        <v>89115</v>
      </c>
      <c r="M9145" t="s">
        <v>43</v>
      </c>
      <c r="N9145" t="s">
        <v>9202</v>
      </c>
      <c r="O9145" t="s">
        <v>70</v>
      </c>
      <c r="P9145" t="s">
        <v>71</v>
      </c>
      <c r="Q9145" t="s">
        <v>9203</v>
      </c>
      <c r="R9145">
        <v>1123.1279999999999</v>
      </c>
      <c r="S9145">
        <v>9</v>
      </c>
      <c r="T9145">
        <v>0.2</v>
      </c>
      <c r="U9145">
        <v>70.195499999999996</v>
      </c>
    </row>
    <row r="9146" spans="1:21" x14ac:dyDescent="0.25">
      <c r="A9146">
        <v>9145</v>
      </c>
      <c r="B9146" t="s">
        <v>10459</v>
      </c>
      <c r="C9146" s="1">
        <v>42875</v>
      </c>
      <c r="D9146" s="1">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18.821000000000002</v>
      </c>
    </row>
    <row r="9147" spans="1:21" x14ac:dyDescent="0.25">
      <c r="A9147">
        <v>9146</v>
      </c>
      <c r="B9147" t="s">
        <v>10460</v>
      </c>
      <c r="C9147" s="1">
        <v>42267</v>
      </c>
      <c r="D9147" s="1">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2.8079999999999998</v>
      </c>
      <c r="S9147">
        <v>3</v>
      </c>
      <c r="T9147">
        <v>0.8</v>
      </c>
      <c r="U9147">
        <v>-4.4927999999999999</v>
      </c>
    </row>
    <row r="9148" spans="1:21" x14ac:dyDescent="0.25">
      <c r="A9148">
        <v>9147</v>
      </c>
      <c r="B9148" t="s">
        <v>10461</v>
      </c>
      <c r="C9148" s="1">
        <v>42392</v>
      </c>
      <c r="D9148" s="1">
        <v>42396</v>
      </c>
      <c r="E9148" t="s">
        <v>49</v>
      </c>
      <c r="F9148" t="s">
        <v>997</v>
      </c>
      <c r="G9148" t="s">
        <v>998</v>
      </c>
      <c r="H9148" t="s">
        <v>40</v>
      </c>
      <c r="I9148" t="s">
        <v>26</v>
      </c>
      <c r="J9148" t="s">
        <v>2225</v>
      </c>
      <c r="K9148" t="s">
        <v>5211</v>
      </c>
      <c r="L9148">
        <v>5408</v>
      </c>
      <c r="M9148" t="s">
        <v>147</v>
      </c>
      <c r="N9148" t="s">
        <v>4550</v>
      </c>
      <c r="O9148" t="s">
        <v>70</v>
      </c>
      <c r="P9148" t="s">
        <v>160</v>
      </c>
      <c r="Q9148" t="s">
        <v>4551</v>
      </c>
      <c r="R9148">
        <v>99.98</v>
      </c>
      <c r="S9148">
        <v>2</v>
      </c>
      <c r="T9148">
        <v>0</v>
      </c>
      <c r="U9148">
        <v>42.991399999999999</v>
      </c>
    </row>
    <row r="9149" spans="1:21" x14ac:dyDescent="0.25">
      <c r="A9149">
        <v>9148</v>
      </c>
      <c r="B9149" t="s">
        <v>10461</v>
      </c>
      <c r="C9149" s="1">
        <v>42392</v>
      </c>
      <c r="D9149" s="1">
        <v>42396</v>
      </c>
      <c r="E9149" t="s">
        <v>49</v>
      </c>
      <c r="F9149" t="s">
        <v>997</v>
      </c>
      <c r="G9149" t="s">
        <v>998</v>
      </c>
      <c r="H9149" t="s">
        <v>40</v>
      </c>
      <c r="I9149" t="s">
        <v>26</v>
      </c>
      <c r="J9149" t="s">
        <v>2225</v>
      </c>
      <c r="K9149" t="s">
        <v>5211</v>
      </c>
      <c r="L9149">
        <v>5408</v>
      </c>
      <c r="M9149" t="s">
        <v>147</v>
      </c>
      <c r="N9149" t="s">
        <v>10462</v>
      </c>
      <c r="O9149" t="s">
        <v>45</v>
      </c>
      <c r="P9149" t="s">
        <v>67</v>
      </c>
      <c r="Q9149" t="s">
        <v>10463</v>
      </c>
      <c r="R9149">
        <v>8.0399999999999991</v>
      </c>
      <c r="S9149">
        <v>6</v>
      </c>
      <c r="T9149">
        <v>0</v>
      </c>
      <c r="U9149">
        <v>2.7336</v>
      </c>
    </row>
    <row r="9150" spans="1:21" x14ac:dyDescent="0.25">
      <c r="A9150">
        <v>9149</v>
      </c>
      <c r="B9150" t="s">
        <v>10461</v>
      </c>
      <c r="C9150" s="1">
        <v>42392</v>
      </c>
      <c r="D9150" s="1">
        <v>42396</v>
      </c>
      <c r="E9150" t="s">
        <v>49</v>
      </c>
      <c r="F9150" t="s">
        <v>997</v>
      </c>
      <c r="G9150" t="s">
        <v>998</v>
      </c>
      <c r="H9150" t="s">
        <v>40</v>
      </c>
      <c r="I9150" t="s">
        <v>26</v>
      </c>
      <c r="J9150" t="s">
        <v>2225</v>
      </c>
      <c r="K9150" t="s">
        <v>5211</v>
      </c>
      <c r="L9150">
        <v>5408</v>
      </c>
      <c r="M9150" t="s">
        <v>147</v>
      </c>
      <c r="N9150" t="s">
        <v>3037</v>
      </c>
      <c r="O9150" t="s">
        <v>45</v>
      </c>
      <c r="P9150" t="s">
        <v>58</v>
      </c>
      <c r="Q9150" t="s">
        <v>3038</v>
      </c>
      <c r="R9150">
        <v>1564.29</v>
      </c>
      <c r="S9150">
        <v>13</v>
      </c>
      <c r="T9150">
        <v>0</v>
      </c>
      <c r="U9150">
        <v>406.71539999999999</v>
      </c>
    </row>
    <row r="9151" spans="1:21" x14ac:dyDescent="0.25">
      <c r="A9151">
        <v>9150</v>
      </c>
      <c r="B9151" t="s">
        <v>10464</v>
      </c>
      <c r="C9151" s="1">
        <v>41791</v>
      </c>
      <c r="D9151" s="1">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1" x14ac:dyDescent="0.25">
      <c r="A9152">
        <v>9151</v>
      </c>
      <c r="B9152" t="s">
        <v>10464</v>
      </c>
      <c r="C9152" s="1">
        <v>41791</v>
      </c>
      <c r="D9152" s="1">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v>
      </c>
      <c r="S9152">
        <v>5</v>
      </c>
      <c r="T9152">
        <v>0.1</v>
      </c>
      <c r="U9152">
        <v>12.375999999999999</v>
      </c>
    </row>
    <row r="9153" spans="1:21" x14ac:dyDescent="0.25">
      <c r="A9153">
        <v>9152</v>
      </c>
      <c r="B9153" t="s">
        <v>10465</v>
      </c>
      <c r="C9153" s="1">
        <v>42271</v>
      </c>
      <c r="D9153" s="1">
        <v>42276</v>
      </c>
      <c r="E9153" t="s">
        <v>22</v>
      </c>
      <c r="F9153" t="s">
        <v>289</v>
      </c>
      <c r="G9153" t="s">
        <v>290</v>
      </c>
      <c r="H9153" t="s">
        <v>25</v>
      </c>
      <c r="I9153" t="s">
        <v>26</v>
      </c>
      <c r="J9153" t="s">
        <v>7771</v>
      </c>
      <c r="K9153" t="s">
        <v>309</v>
      </c>
      <c r="L9153">
        <v>85323</v>
      </c>
      <c r="M9153" t="s">
        <v>43</v>
      </c>
      <c r="N9153" t="s">
        <v>6953</v>
      </c>
      <c r="O9153" t="s">
        <v>45</v>
      </c>
      <c r="P9153" t="s">
        <v>67</v>
      </c>
      <c r="Q9153" t="s">
        <v>6954</v>
      </c>
      <c r="R9153">
        <v>14.576000000000001</v>
      </c>
      <c r="S9153">
        <v>2</v>
      </c>
      <c r="T9153">
        <v>0.2</v>
      </c>
      <c r="U9153">
        <v>2.3685999999999998</v>
      </c>
    </row>
    <row r="9154" spans="1:21" x14ac:dyDescent="0.25">
      <c r="A9154">
        <v>9153</v>
      </c>
      <c r="B9154" t="s">
        <v>10465</v>
      </c>
      <c r="C9154" s="1">
        <v>42271</v>
      </c>
      <c r="D9154" s="1">
        <v>42276</v>
      </c>
      <c r="E9154" t="s">
        <v>22</v>
      </c>
      <c r="F9154" t="s">
        <v>289</v>
      </c>
      <c r="G9154" t="s">
        <v>290</v>
      </c>
      <c r="H9154" t="s">
        <v>25</v>
      </c>
      <c r="I9154" t="s">
        <v>26</v>
      </c>
      <c r="J9154" t="s">
        <v>7771</v>
      </c>
      <c r="K9154" t="s">
        <v>309</v>
      </c>
      <c r="L9154">
        <v>85323</v>
      </c>
      <c r="M9154" t="s">
        <v>43</v>
      </c>
      <c r="N9154" t="s">
        <v>742</v>
      </c>
      <c r="O9154" t="s">
        <v>70</v>
      </c>
      <c r="P9154" t="s">
        <v>160</v>
      </c>
      <c r="Q9154" t="s">
        <v>743</v>
      </c>
      <c r="R9154">
        <v>23.2</v>
      </c>
      <c r="S9154">
        <v>2</v>
      </c>
      <c r="T9154">
        <v>0.2</v>
      </c>
      <c r="U9154">
        <v>1.45</v>
      </c>
    </row>
    <row r="9155" spans="1:21" x14ac:dyDescent="0.25">
      <c r="A9155">
        <v>9154</v>
      </c>
      <c r="B9155" t="s">
        <v>10465</v>
      </c>
      <c r="C9155" s="1">
        <v>42271</v>
      </c>
      <c r="D9155" s="1">
        <v>42276</v>
      </c>
      <c r="E9155" t="s">
        <v>22</v>
      </c>
      <c r="F9155" t="s">
        <v>289</v>
      </c>
      <c r="G9155" t="s">
        <v>290</v>
      </c>
      <c r="H9155" t="s">
        <v>25</v>
      </c>
      <c r="I9155" t="s">
        <v>26</v>
      </c>
      <c r="J9155" t="s">
        <v>7771</v>
      </c>
      <c r="K9155" t="s">
        <v>309</v>
      </c>
      <c r="L9155">
        <v>85323</v>
      </c>
      <c r="M9155" t="s">
        <v>43</v>
      </c>
      <c r="N9155" t="s">
        <v>1762</v>
      </c>
      <c r="O9155" t="s">
        <v>45</v>
      </c>
      <c r="P9155" t="s">
        <v>67</v>
      </c>
      <c r="Q9155" t="s">
        <v>1763</v>
      </c>
      <c r="R9155">
        <v>16.463999999999999</v>
      </c>
      <c r="S9155">
        <v>7</v>
      </c>
      <c r="T9155">
        <v>0.2</v>
      </c>
      <c r="U9155">
        <v>1.8522000000000001</v>
      </c>
    </row>
    <row r="9156" spans="1:21" x14ac:dyDescent="0.25">
      <c r="A9156">
        <v>9155</v>
      </c>
      <c r="B9156" t="s">
        <v>10466</v>
      </c>
      <c r="C9156" s="1">
        <v>42583</v>
      </c>
      <c r="D9156" s="1">
        <v>42585</v>
      </c>
      <c r="E9156" t="s">
        <v>22</v>
      </c>
      <c r="F9156" t="s">
        <v>7150</v>
      </c>
      <c r="G9156" t="s">
        <v>7151</v>
      </c>
      <c r="H9156" t="s">
        <v>25</v>
      </c>
      <c r="I9156" t="s">
        <v>26</v>
      </c>
      <c r="J9156" t="s">
        <v>145</v>
      </c>
      <c r="K9156" t="s">
        <v>146</v>
      </c>
      <c r="L9156">
        <v>19140</v>
      </c>
      <c r="M9156" t="s">
        <v>147</v>
      </c>
      <c r="N9156" t="s">
        <v>1718</v>
      </c>
      <c r="O9156" t="s">
        <v>31</v>
      </c>
      <c r="P9156" t="s">
        <v>64</v>
      </c>
      <c r="Q9156" t="s">
        <v>8150</v>
      </c>
      <c r="R9156">
        <v>19.312000000000001</v>
      </c>
      <c r="S9156">
        <v>2</v>
      </c>
      <c r="T9156">
        <v>0.2</v>
      </c>
      <c r="U9156">
        <v>3.1381999999999999</v>
      </c>
    </row>
    <row r="9157" spans="1:21" x14ac:dyDescent="0.25">
      <c r="A9157">
        <v>9156</v>
      </c>
      <c r="B9157" t="s">
        <v>10467</v>
      </c>
      <c r="C9157" s="1">
        <v>41662</v>
      </c>
      <c r="D9157" s="1">
        <v>41667</v>
      </c>
      <c r="E9157" t="s">
        <v>49</v>
      </c>
      <c r="F9157" t="s">
        <v>9106</v>
      </c>
      <c r="G9157" t="s">
        <v>9107</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x14ac:dyDescent="0.25">
      <c r="A9158">
        <v>9157</v>
      </c>
      <c r="B9158" t="s">
        <v>10468</v>
      </c>
      <c r="C9158" s="1">
        <v>41855</v>
      </c>
      <c r="D9158" s="1">
        <v>41859</v>
      </c>
      <c r="E9158" t="s">
        <v>49</v>
      </c>
      <c r="F9158" t="s">
        <v>4244</v>
      </c>
      <c r="G9158" t="s">
        <v>4245</v>
      </c>
      <c r="H9158" t="s">
        <v>40</v>
      </c>
      <c r="I9158" t="s">
        <v>26</v>
      </c>
      <c r="J9158" t="s">
        <v>5241</v>
      </c>
      <c r="K9158" t="s">
        <v>5242</v>
      </c>
      <c r="L9158">
        <v>4401</v>
      </c>
      <c r="M9158" t="s">
        <v>147</v>
      </c>
      <c r="N9158" t="s">
        <v>1841</v>
      </c>
      <c r="O9158" t="s">
        <v>45</v>
      </c>
      <c r="P9158" t="s">
        <v>77</v>
      </c>
      <c r="Q9158" t="s">
        <v>1842</v>
      </c>
      <c r="R9158">
        <v>101.96</v>
      </c>
      <c r="S9158">
        <v>2</v>
      </c>
      <c r="T9158">
        <v>0</v>
      </c>
      <c r="U9158">
        <v>27.529199999999999</v>
      </c>
    </row>
    <row r="9159" spans="1:21" x14ac:dyDescent="0.25">
      <c r="A9159">
        <v>9158</v>
      </c>
      <c r="B9159" t="s">
        <v>10468</v>
      </c>
      <c r="C9159" s="1">
        <v>41855</v>
      </c>
      <c r="D9159" s="1">
        <v>41859</v>
      </c>
      <c r="E9159" t="s">
        <v>49</v>
      </c>
      <c r="F9159" t="s">
        <v>4244</v>
      </c>
      <c r="G9159" t="s">
        <v>4245</v>
      </c>
      <c r="H9159" t="s">
        <v>40</v>
      </c>
      <c r="I9159" t="s">
        <v>26</v>
      </c>
      <c r="J9159" t="s">
        <v>5241</v>
      </c>
      <c r="K9159" t="s">
        <v>5242</v>
      </c>
      <c r="L9159">
        <v>4401</v>
      </c>
      <c r="M9159" t="s">
        <v>147</v>
      </c>
      <c r="N9159" t="s">
        <v>7577</v>
      </c>
      <c r="O9159" t="s">
        <v>45</v>
      </c>
      <c r="P9159" t="s">
        <v>89</v>
      </c>
      <c r="Q9159" t="s">
        <v>7578</v>
      </c>
      <c r="R9159">
        <v>259.74</v>
      </c>
      <c r="S9159">
        <v>13</v>
      </c>
      <c r="T9159">
        <v>0</v>
      </c>
      <c r="U9159">
        <v>124.6752</v>
      </c>
    </row>
    <row r="9160" spans="1:21" x14ac:dyDescent="0.25">
      <c r="A9160">
        <v>9159</v>
      </c>
      <c r="B9160" t="s">
        <v>10468</v>
      </c>
      <c r="C9160" s="1">
        <v>41855</v>
      </c>
      <c r="D9160" s="1">
        <v>41859</v>
      </c>
      <c r="E9160" t="s">
        <v>49</v>
      </c>
      <c r="F9160" t="s">
        <v>4244</v>
      </c>
      <c r="G9160" t="s">
        <v>4245</v>
      </c>
      <c r="H9160" t="s">
        <v>40</v>
      </c>
      <c r="I9160" t="s">
        <v>26</v>
      </c>
      <c r="J9160" t="s">
        <v>5241</v>
      </c>
      <c r="K9160" t="s">
        <v>5242</v>
      </c>
      <c r="L9160">
        <v>4401</v>
      </c>
      <c r="M9160" t="s">
        <v>147</v>
      </c>
      <c r="N9160" t="s">
        <v>2821</v>
      </c>
      <c r="O9160" t="s">
        <v>70</v>
      </c>
      <c r="P9160" t="s">
        <v>160</v>
      </c>
      <c r="Q9160" t="s">
        <v>2822</v>
      </c>
      <c r="R9160">
        <v>255.42</v>
      </c>
      <c r="S9160">
        <v>9</v>
      </c>
      <c r="T9160">
        <v>0</v>
      </c>
      <c r="U9160">
        <v>104.7222</v>
      </c>
    </row>
    <row r="9161" spans="1:21" x14ac:dyDescent="0.25">
      <c r="A9161">
        <v>9160</v>
      </c>
      <c r="B9161" t="s">
        <v>10469</v>
      </c>
      <c r="C9161" s="1">
        <v>42591</v>
      </c>
      <c r="D9161" s="1">
        <v>42596</v>
      </c>
      <c r="E9161" t="s">
        <v>49</v>
      </c>
      <c r="F9161" t="s">
        <v>6377</v>
      </c>
      <c r="G9161" t="s">
        <v>6378</v>
      </c>
      <c r="H9161" t="s">
        <v>101</v>
      </c>
      <c r="I9161" t="s">
        <v>26</v>
      </c>
      <c r="J9161" t="s">
        <v>8766</v>
      </c>
      <c r="K9161" t="s">
        <v>334</v>
      </c>
      <c r="L9161">
        <v>37075</v>
      </c>
      <c r="M9161" t="s">
        <v>29</v>
      </c>
      <c r="N9161" t="s">
        <v>1225</v>
      </c>
      <c r="O9161" t="s">
        <v>45</v>
      </c>
      <c r="P9161" t="s">
        <v>74</v>
      </c>
      <c r="Q9161" t="s">
        <v>1226</v>
      </c>
      <c r="R9161">
        <v>4.3380000000000001</v>
      </c>
      <c r="S9161">
        <v>3</v>
      </c>
      <c r="T9161">
        <v>0.7</v>
      </c>
      <c r="U9161">
        <v>-3.0366</v>
      </c>
    </row>
    <row r="9162" spans="1:21" x14ac:dyDescent="0.25">
      <c r="A9162">
        <v>9161</v>
      </c>
      <c r="B9162" t="s">
        <v>10469</v>
      </c>
      <c r="C9162" s="1">
        <v>42591</v>
      </c>
      <c r="D9162" s="1">
        <v>42596</v>
      </c>
      <c r="E9162" t="s">
        <v>49</v>
      </c>
      <c r="F9162" t="s">
        <v>6377</v>
      </c>
      <c r="G9162" t="s">
        <v>6378</v>
      </c>
      <c r="H9162" t="s">
        <v>101</v>
      </c>
      <c r="I9162" t="s">
        <v>26</v>
      </c>
      <c r="J9162" t="s">
        <v>8766</v>
      </c>
      <c r="K9162" t="s">
        <v>334</v>
      </c>
      <c r="L9162">
        <v>37075</v>
      </c>
      <c r="M9162" t="s">
        <v>29</v>
      </c>
      <c r="N9162" t="s">
        <v>2904</v>
      </c>
      <c r="O9162" t="s">
        <v>45</v>
      </c>
      <c r="P9162" t="s">
        <v>74</v>
      </c>
      <c r="Q9162" t="s">
        <v>2905</v>
      </c>
      <c r="R9162">
        <v>11.88</v>
      </c>
      <c r="S9162">
        <v>5</v>
      </c>
      <c r="T9162">
        <v>0.7</v>
      </c>
      <c r="U9162">
        <v>-7.92</v>
      </c>
    </row>
    <row r="9163" spans="1:21" x14ac:dyDescent="0.25">
      <c r="A9163">
        <v>9162</v>
      </c>
      <c r="B9163" t="s">
        <v>10470</v>
      </c>
      <c r="C9163" s="1">
        <v>42712</v>
      </c>
      <c r="D9163" s="1">
        <v>42716</v>
      </c>
      <c r="E9163" t="s">
        <v>49</v>
      </c>
      <c r="F9163" t="s">
        <v>1311</v>
      </c>
      <c r="G9163" t="s">
        <v>1312</v>
      </c>
      <c r="H9163" t="s">
        <v>25</v>
      </c>
      <c r="I9163" t="s">
        <v>26</v>
      </c>
      <c r="J9163" t="s">
        <v>6213</v>
      </c>
      <c r="K9163" t="s">
        <v>113</v>
      </c>
      <c r="L9163">
        <v>54703</v>
      </c>
      <c r="M9163" t="s">
        <v>104</v>
      </c>
      <c r="N9163" t="s">
        <v>5645</v>
      </c>
      <c r="O9163" t="s">
        <v>31</v>
      </c>
      <c r="P9163" t="s">
        <v>32</v>
      </c>
      <c r="Q9163" t="s">
        <v>5646</v>
      </c>
      <c r="R9163">
        <v>405.86</v>
      </c>
      <c r="S9163">
        <v>7</v>
      </c>
      <c r="T9163">
        <v>0</v>
      </c>
      <c r="U9163">
        <v>32.468800000000002</v>
      </c>
    </row>
    <row r="9164" spans="1:21" x14ac:dyDescent="0.25">
      <c r="A9164">
        <v>9163</v>
      </c>
      <c r="B9164" t="s">
        <v>10470</v>
      </c>
      <c r="C9164" s="1">
        <v>42712</v>
      </c>
      <c r="D9164" s="1">
        <v>42716</v>
      </c>
      <c r="E9164" t="s">
        <v>49</v>
      </c>
      <c r="F9164" t="s">
        <v>1311</v>
      </c>
      <c r="G9164" t="s">
        <v>1312</v>
      </c>
      <c r="H9164" t="s">
        <v>25</v>
      </c>
      <c r="I9164" t="s">
        <v>26</v>
      </c>
      <c r="J9164" t="s">
        <v>6213</v>
      </c>
      <c r="K9164" t="s">
        <v>113</v>
      </c>
      <c r="L9164">
        <v>54703</v>
      </c>
      <c r="M9164" t="s">
        <v>104</v>
      </c>
      <c r="N9164" t="s">
        <v>2460</v>
      </c>
      <c r="O9164" t="s">
        <v>31</v>
      </c>
      <c r="P9164" t="s">
        <v>35</v>
      </c>
      <c r="Q9164" t="s">
        <v>2461</v>
      </c>
      <c r="R9164">
        <v>680.01</v>
      </c>
      <c r="S9164">
        <v>3</v>
      </c>
      <c r="T9164">
        <v>0</v>
      </c>
      <c r="U9164">
        <v>176.80260000000001</v>
      </c>
    </row>
    <row r="9165" spans="1:21" x14ac:dyDescent="0.25">
      <c r="A9165">
        <v>9164</v>
      </c>
      <c r="B9165" t="s">
        <v>10471</v>
      </c>
      <c r="C9165" s="1">
        <v>42163</v>
      </c>
      <c r="D9165" s="1">
        <v>42167</v>
      </c>
      <c r="E9165" t="s">
        <v>49</v>
      </c>
      <c r="F9165" t="s">
        <v>7086</v>
      </c>
      <c r="G9165" t="s">
        <v>7087</v>
      </c>
      <c r="H9165" t="s">
        <v>25</v>
      </c>
      <c r="I9165" t="s">
        <v>26</v>
      </c>
      <c r="J9165" t="s">
        <v>302</v>
      </c>
      <c r="K9165" t="s">
        <v>210</v>
      </c>
      <c r="L9165">
        <v>60610</v>
      </c>
      <c r="M9165" t="s">
        <v>104</v>
      </c>
      <c r="N9165" t="s">
        <v>5964</v>
      </c>
      <c r="O9165" t="s">
        <v>70</v>
      </c>
      <c r="P9165" t="s">
        <v>160</v>
      </c>
      <c r="Q9165" t="s">
        <v>5965</v>
      </c>
      <c r="R9165">
        <v>2.3759999999999999</v>
      </c>
      <c r="S9165">
        <v>3</v>
      </c>
      <c r="T9165">
        <v>0.2</v>
      </c>
      <c r="U9165">
        <v>0.74250000000000005</v>
      </c>
    </row>
    <row r="9166" spans="1:21" x14ac:dyDescent="0.25">
      <c r="A9166">
        <v>9165</v>
      </c>
      <c r="B9166" t="s">
        <v>10471</v>
      </c>
      <c r="C9166" s="1">
        <v>42163</v>
      </c>
      <c r="D9166" s="1">
        <v>42167</v>
      </c>
      <c r="E9166" t="s">
        <v>49</v>
      </c>
      <c r="F9166" t="s">
        <v>7086</v>
      </c>
      <c r="G9166" t="s">
        <v>7087</v>
      </c>
      <c r="H9166" t="s">
        <v>25</v>
      </c>
      <c r="I9166" t="s">
        <v>26</v>
      </c>
      <c r="J9166" t="s">
        <v>302</v>
      </c>
      <c r="K9166" t="s">
        <v>210</v>
      </c>
      <c r="L9166">
        <v>60610</v>
      </c>
      <c r="M9166" t="s">
        <v>104</v>
      </c>
      <c r="N9166" t="s">
        <v>3312</v>
      </c>
      <c r="O9166" t="s">
        <v>45</v>
      </c>
      <c r="P9166" t="s">
        <v>77</v>
      </c>
      <c r="Q9166" t="s">
        <v>3313</v>
      </c>
      <c r="R9166">
        <v>143.12799999999999</v>
      </c>
      <c r="S9166">
        <v>2</v>
      </c>
      <c r="T9166">
        <v>0.8</v>
      </c>
      <c r="U9166">
        <v>-393.60199999999998</v>
      </c>
    </row>
    <row r="9167" spans="1:21" x14ac:dyDescent="0.25">
      <c r="A9167">
        <v>9166</v>
      </c>
      <c r="B9167" t="s">
        <v>10472</v>
      </c>
      <c r="C9167" s="1">
        <v>42545</v>
      </c>
      <c r="D9167" s="1">
        <v>42547</v>
      </c>
      <c r="E9167" t="s">
        <v>22</v>
      </c>
      <c r="F9167" t="s">
        <v>672</v>
      </c>
      <c r="G9167" t="s">
        <v>673</v>
      </c>
      <c r="H9167" t="s">
        <v>25</v>
      </c>
      <c r="I9167" t="s">
        <v>26</v>
      </c>
      <c r="J9167" t="s">
        <v>949</v>
      </c>
      <c r="K9167" t="s">
        <v>42</v>
      </c>
      <c r="L9167">
        <v>92037</v>
      </c>
      <c r="M9167" t="s">
        <v>43</v>
      </c>
      <c r="N9167" t="s">
        <v>9836</v>
      </c>
      <c r="O9167" t="s">
        <v>70</v>
      </c>
      <c r="P9167" t="s">
        <v>683</v>
      </c>
      <c r="Q9167" t="s">
        <v>9837</v>
      </c>
      <c r="R9167">
        <v>4476.8</v>
      </c>
      <c r="S9167">
        <v>4</v>
      </c>
      <c r="T9167">
        <v>0.2</v>
      </c>
      <c r="U9167">
        <v>503.64</v>
      </c>
    </row>
    <row r="9168" spans="1:21" x14ac:dyDescent="0.25">
      <c r="A9168">
        <v>9167</v>
      </c>
      <c r="B9168" t="s">
        <v>10472</v>
      </c>
      <c r="C9168" s="1">
        <v>42545</v>
      </c>
      <c r="D9168" s="1">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50.328000000000003</v>
      </c>
    </row>
    <row r="9169" spans="1:21" x14ac:dyDescent="0.25">
      <c r="A9169">
        <v>9168</v>
      </c>
      <c r="B9169" t="s">
        <v>10472</v>
      </c>
      <c r="C9169" s="1">
        <v>42545</v>
      </c>
      <c r="D9169" s="1">
        <v>42547</v>
      </c>
      <c r="E9169" t="s">
        <v>22</v>
      </c>
      <c r="F9169" t="s">
        <v>672</v>
      </c>
      <c r="G9169" t="s">
        <v>673</v>
      </c>
      <c r="H9169" t="s">
        <v>25</v>
      </c>
      <c r="I9169" t="s">
        <v>26</v>
      </c>
      <c r="J9169" t="s">
        <v>949</v>
      </c>
      <c r="K9169" t="s">
        <v>42</v>
      </c>
      <c r="L9169">
        <v>92037</v>
      </c>
      <c r="M9169" t="s">
        <v>43</v>
      </c>
      <c r="N9169" t="s">
        <v>5951</v>
      </c>
      <c r="O9169" t="s">
        <v>45</v>
      </c>
      <c r="P9169" t="s">
        <v>77</v>
      </c>
      <c r="Q9169" t="s">
        <v>5952</v>
      </c>
      <c r="R9169">
        <v>241.44</v>
      </c>
      <c r="S9169">
        <v>3</v>
      </c>
      <c r="T9169">
        <v>0</v>
      </c>
      <c r="U9169">
        <v>72.432000000000002</v>
      </c>
    </row>
    <row r="9170" spans="1:21" x14ac:dyDescent="0.25">
      <c r="A9170">
        <v>9169</v>
      </c>
      <c r="B9170" t="s">
        <v>10473</v>
      </c>
      <c r="C9170" s="1">
        <v>42444</v>
      </c>
      <c r="D9170" s="1">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row>
    <row r="9171" spans="1:21" x14ac:dyDescent="0.25">
      <c r="A9171">
        <v>9170</v>
      </c>
      <c r="B9171" t="s">
        <v>10473</v>
      </c>
      <c r="C9171" s="1">
        <v>42444</v>
      </c>
      <c r="D9171" s="1">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row>
    <row r="9172" spans="1:21" x14ac:dyDescent="0.25">
      <c r="A9172">
        <v>9171</v>
      </c>
      <c r="B9172" t="s">
        <v>10474</v>
      </c>
      <c r="C9172" s="1">
        <v>42705</v>
      </c>
      <c r="D9172" s="1">
        <v>42705</v>
      </c>
      <c r="E9172" t="s">
        <v>1292</v>
      </c>
      <c r="F9172" t="s">
        <v>6486</v>
      </c>
      <c r="G9172" t="s">
        <v>6487</v>
      </c>
      <c r="H9172" t="s">
        <v>101</v>
      </c>
      <c r="I9172" t="s">
        <v>26</v>
      </c>
      <c r="J9172" t="s">
        <v>8833</v>
      </c>
      <c r="K9172" t="s">
        <v>42</v>
      </c>
      <c r="L9172">
        <v>93030</v>
      </c>
      <c r="M9172" t="s">
        <v>43</v>
      </c>
      <c r="N9172" t="s">
        <v>1816</v>
      </c>
      <c r="O9172" t="s">
        <v>31</v>
      </c>
      <c r="P9172" t="s">
        <v>64</v>
      </c>
      <c r="Q9172" t="s">
        <v>1817</v>
      </c>
      <c r="R9172">
        <v>31.96</v>
      </c>
      <c r="S9172">
        <v>2</v>
      </c>
      <c r="T9172">
        <v>0</v>
      </c>
      <c r="U9172">
        <v>1.5980000000000001</v>
      </c>
    </row>
    <row r="9173" spans="1:21" x14ac:dyDescent="0.25">
      <c r="A9173">
        <v>9172</v>
      </c>
      <c r="B9173" t="s">
        <v>10474</v>
      </c>
      <c r="C9173" s="1">
        <v>42705</v>
      </c>
      <c r="D9173" s="1">
        <v>42705</v>
      </c>
      <c r="E9173" t="s">
        <v>1292</v>
      </c>
      <c r="F9173" t="s">
        <v>6486</v>
      </c>
      <c r="G9173" t="s">
        <v>6487</v>
      </c>
      <c r="H9173" t="s">
        <v>101</v>
      </c>
      <c r="I9173" t="s">
        <v>26</v>
      </c>
      <c r="J9173" t="s">
        <v>8833</v>
      </c>
      <c r="K9173" t="s">
        <v>42</v>
      </c>
      <c r="L9173">
        <v>93030</v>
      </c>
      <c r="M9173" t="s">
        <v>43</v>
      </c>
      <c r="N9173" t="s">
        <v>4193</v>
      </c>
      <c r="O9173" t="s">
        <v>45</v>
      </c>
      <c r="P9173" t="s">
        <v>89</v>
      </c>
      <c r="Q9173" t="s">
        <v>4194</v>
      </c>
      <c r="R9173">
        <v>47.9</v>
      </c>
      <c r="S9173">
        <v>1</v>
      </c>
      <c r="T9173">
        <v>0</v>
      </c>
      <c r="U9173">
        <v>22.992000000000001</v>
      </c>
    </row>
    <row r="9174" spans="1:21" x14ac:dyDescent="0.25">
      <c r="A9174">
        <v>9173</v>
      </c>
      <c r="B9174" t="s">
        <v>10474</v>
      </c>
      <c r="C9174" s="1">
        <v>42705</v>
      </c>
      <c r="D9174" s="1">
        <v>42705</v>
      </c>
      <c r="E9174" t="s">
        <v>1292</v>
      </c>
      <c r="F9174" t="s">
        <v>6486</v>
      </c>
      <c r="G9174" t="s">
        <v>6487</v>
      </c>
      <c r="H9174" t="s">
        <v>101</v>
      </c>
      <c r="I9174" t="s">
        <v>26</v>
      </c>
      <c r="J9174" t="s">
        <v>8833</v>
      </c>
      <c r="K9174" t="s">
        <v>42</v>
      </c>
      <c r="L9174">
        <v>93030</v>
      </c>
      <c r="M9174" t="s">
        <v>43</v>
      </c>
      <c r="N9174" t="s">
        <v>3422</v>
      </c>
      <c r="O9174" t="s">
        <v>45</v>
      </c>
      <c r="P9174" t="s">
        <v>58</v>
      </c>
      <c r="Q9174" t="s">
        <v>3423</v>
      </c>
      <c r="R9174">
        <v>1112.94</v>
      </c>
      <c r="S9174">
        <v>3</v>
      </c>
      <c r="T9174">
        <v>0</v>
      </c>
      <c r="U9174">
        <v>222.58799999999999</v>
      </c>
    </row>
    <row r="9175" spans="1:21" x14ac:dyDescent="0.25">
      <c r="A9175">
        <v>9174</v>
      </c>
      <c r="B9175" t="s">
        <v>10474</v>
      </c>
      <c r="C9175" s="1">
        <v>42705</v>
      </c>
      <c r="D9175" s="1">
        <v>42705</v>
      </c>
      <c r="E9175" t="s">
        <v>1292</v>
      </c>
      <c r="F9175" t="s">
        <v>6486</v>
      </c>
      <c r="G9175" t="s">
        <v>6487</v>
      </c>
      <c r="H9175" t="s">
        <v>101</v>
      </c>
      <c r="I9175" t="s">
        <v>26</v>
      </c>
      <c r="J9175" t="s">
        <v>8833</v>
      </c>
      <c r="K9175" t="s">
        <v>42</v>
      </c>
      <c r="L9175">
        <v>93030</v>
      </c>
      <c r="M9175" t="s">
        <v>43</v>
      </c>
      <c r="N9175" t="s">
        <v>2294</v>
      </c>
      <c r="O9175" t="s">
        <v>45</v>
      </c>
      <c r="P9175" t="s">
        <v>172</v>
      </c>
      <c r="Q9175" t="s">
        <v>2295</v>
      </c>
      <c r="R9175">
        <v>22.92</v>
      </c>
      <c r="S9175">
        <v>3</v>
      </c>
      <c r="T9175">
        <v>0</v>
      </c>
      <c r="U9175">
        <v>11.2308</v>
      </c>
    </row>
    <row r="9176" spans="1:21" x14ac:dyDescent="0.25">
      <c r="A9176">
        <v>9175</v>
      </c>
      <c r="B9176" t="s">
        <v>10475</v>
      </c>
      <c r="C9176" s="1">
        <v>42898</v>
      </c>
      <c r="D9176" s="1">
        <v>42900</v>
      </c>
      <c r="E9176" t="s">
        <v>22</v>
      </c>
      <c r="F9176" t="s">
        <v>8361</v>
      </c>
      <c r="G9176" t="s">
        <v>8362</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8.9969999999999999</v>
      </c>
    </row>
    <row r="9177" spans="1:21" x14ac:dyDescent="0.25">
      <c r="A9177">
        <v>9176</v>
      </c>
      <c r="B9177" t="s">
        <v>10475</v>
      </c>
      <c r="C9177" s="1">
        <v>42898</v>
      </c>
      <c r="D9177" s="1">
        <v>42900</v>
      </c>
      <c r="E9177" t="s">
        <v>22</v>
      </c>
      <c r="F9177" t="s">
        <v>8361</v>
      </c>
      <c r="G9177" t="s">
        <v>8362</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1" x14ac:dyDescent="0.25">
      <c r="A9178">
        <v>9177</v>
      </c>
      <c r="B9178" t="s">
        <v>10476</v>
      </c>
      <c r="C9178" s="1">
        <v>42448</v>
      </c>
      <c r="D9178" s="1">
        <v>42453</v>
      </c>
      <c r="E9178" t="s">
        <v>49</v>
      </c>
      <c r="F9178" t="s">
        <v>4960</v>
      </c>
      <c r="G9178" t="s">
        <v>4961</v>
      </c>
      <c r="H9178" t="s">
        <v>40</v>
      </c>
      <c r="I9178" t="s">
        <v>26</v>
      </c>
      <c r="J9178" t="s">
        <v>5668</v>
      </c>
      <c r="K9178" t="s">
        <v>334</v>
      </c>
      <c r="L9178">
        <v>37211</v>
      </c>
      <c r="M9178" t="s">
        <v>29</v>
      </c>
      <c r="N9178" t="s">
        <v>1208</v>
      </c>
      <c r="O9178" t="s">
        <v>45</v>
      </c>
      <c r="P9178" t="s">
        <v>74</v>
      </c>
      <c r="Q9178" t="s">
        <v>1209</v>
      </c>
      <c r="R9178">
        <v>31.085999999999999</v>
      </c>
      <c r="S9178">
        <v>3</v>
      </c>
      <c r="T9178">
        <v>0.7</v>
      </c>
      <c r="U9178">
        <v>-20.724</v>
      </c>
    </row>
    <row r="9179" spans="1:21" x14ac:dyDescent="0.25">
      <c r="A9179">
        <v>9178</v>
      </c>
      <c r="B9179" t="s">
        <v>10477</v>
      </c>
      <c r="C9179" s="1">
        <v>42688</v>
      </c>
      <c r="D9179" s="1">
        <v>42692</v>
      </c>
      <c r="E9179" t="s">
        <v>49</v>
      </c>
      <c r="F9179" t="s">
        <v>250</v>
      </c>
      <c r="G9179" t="s">
        <v>251</v>
      </c>
      <c r="H9179" t="s">
        <v>25</v>
      </c>
      <c r="I9179" t="s">
        <v>26</v>
      </c>
      <c r="J9179" t="s">
        <v>265</v>
      </c>
      <c r="K9179" t="s">
        <v>266</v>
      </c>
      <c r="L9179">
        <v>10035</v>
      </c>
      <c r="M9179" t="s">
        <v>147</v>
      </c>
      <c r="N9179" t="s">
        <v>7885</v>
      </c>
      <c r="O9179" t="s">
        <v>70</v>
      </c>
      <c r="P9179" t="s">
        <v>71</v>
      </c>
      <c r="Q9179" t="s">
        <v>7886</v>
      </c>
      <c r="R9179">
        <v>13.98</v>
      </c>
      <c r="S9179">
        <v>2</v>
      </c>
      <c r="T9179">
        <v>0</v>
      </c>
      <c r="U9179">
        <v>3.9144000000000001</v>
      </c>
    </row>
    <row r="9180" spans="1:21" x14ac:dyDescent="0.25">
      <c r="A9180">
        <v>9179</v>
      </c>
      <c r="B9180" t="s">
        <v>10477</v>
      </c>
      <c r="C9180" s="1">
        <v>42688</v>
      </c>
      <c r="D9180" s="1">
        <v>42692</v>
      </c>
      <c r="E9180" t="s">
        <v>49</v>
      </c>
      <c r="F9180" t="s">
        <v>250</v>
      </c>
      <c r="G9180" t="s">
        <v>251</v>
      </c>
      <c r="H9180" t="s">
        <v>25</v>
      </c>
      <c r="I9180" t="s">
        <v>26</v>
      </c>
      <c r="J9180" t="s">
        <v>265</v>
      </c>
      <c r="K9180" t="s">
        <v>266</v>
      </c>
      <c r="L9180">
        <v>10035</v>
      </c>
      <c r="M9180" t="s">
        <v>147</v>
      </c>
      <c r="N9180" t="s">
        <v>6812</v>
      </c>
      <c r="O9180" t="s">
        <v>45</v>
      </c>
      <c r="P9180" t="s">
        <v>67</v>
      </c>
      <c r="Q9180" t="s">
        <v>6813</v>
      </c>
      <c r="R9180">
        <v>23.65</v>
      </c>
      <c r="S9180">
        <v>1</v>
      </c>
      <c r="T9180">
        <v>0</v>
      </c>
      <c r="U9180">
        <v>6.149</v>
      </c>
    </row>
    <row r="9181" spans="1:21" x14ac:dyDescent="0.25">
      <c r="A9181">
        <v>9180</v>
      </c>
      <c r="B9181" t="s">
        <v>10478</v>
      </c>
      <c r="C9181" s="1">
        <v>42954</v>
      </c>
      <c r="D9181" s="1">
        <v>42958</v>
      </c>
      <c r="E9181" t="s">
        <v>49</v>
      </c>
      <c r="F9181" t="s">
        <v>1260</v>
      </c>
      <c r="G9181" t="s">
        <v>1261</v>
      </c>
      <c r="H9181" t="s">
        <v>25</v>
      </c>
      <c r="I9181" t="s">
        <v>26</v>
      </c>
      <c r="J9181" t="s">
        <v>3980</v>
      </c>
      <c r="K9181" t="s">
        <v>42</v>
      </c>
      <c r="L9181">
        <v>92683</v>
      </c>
      <c r="M9181" t="s">
        <v>43</v>
      </c>
      <c r="N9181" t="s">
        <v>6651</v>
      </c>
      <c r="O9181" t="s">
        <v>70</v>
      </c>
      <c r="P9181" t="s">
        <v>71</v>
      </c>
      <c r="Q9181" t="s">
        <v>6652</v>
      </c>
      <c r="R9181">
        <v>707.88</v>
      </c>
      <c r="S9181">
        <v>3</v>
      </c>
      <c r="T9181">
        <v>0.2</v>
      </c>
      <c r="U9181">
        <v>44.2425</v>
      </c>
    </row>
    <row r="9182" spans="1:21" x14ac:dyDescent="0.25">
      <c r="A9182">
        <v>9181</v>
      </c>
      <c r="B9182" t="s">
        <v>10478</v>
      </c>
      <c r="C9182" s="1">
        <v>42954</v>
      </c>
      <c r="D9182" s="1">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v>
      </c>
      <c r="S9182">
        <v>3</v>
      </c>
      <c r="T9182">
        <v>0.2</v>
      </c>
      <c r="U9182">
        <v>4.1832000000000003</v>
      </c>
    </row>
    <row r="9183" spans="1:21" x14ac:dyDescent="0.25">
      <c r="A9183">
        <v>9182</v>
      </c>
      <c r="B9183" t="s">
        <v>10478</v>
      </c>
      <c r="C9183" s="1">
        <v>42954</v>
      </c>
      <c r="D9183" s="1">
        <v>42958</v>
      </c>
      <c r="E9183" t="s">
        <v>49</v>
      </c>
      <c r="F9183" t="s">
        <v>1260</v>
      </c>
      <c r="G9183" t="s">
        <v>1261</v>
      </c>
      <c r="H9183" t="s">
        <v>25</v>
      </c>
      <c r="I9183" t="s">
        <v>26</v>
      </c>
      <c r="J9183" t="s">
        <v>3980</v>
      </c>
      <c r="K9183" t="s">
        <v>42</v>
      </c>
      <c r="L9183">
        <v>92683</v>
      </c>
      <c r="M9183" t="s">
        <v>43</v>
      </c>
      <c r="N9183" t="s">
        <v>7372</v>
      </c>
      <c r="O9183" t="s">
        <v>45</v>
      </c>
      <c r="P9183" t="s">
        <v>74</v>
      </c>
      <c r="Q9183" t="s">
        <v>7373</v>
      </c>
      <c r="R9183">
        <v>31.128</v>
      </c>
      <c r="S9183">
        <v>3</v>
      </c>
      <c r="T9183">
        <v>0.2</v>
      </c>
      <c r="U9183">
        <v>11.673</v>
      </c>
    </row>
    <row r="9184" spans="1:21" x14ac:dyDescent="0.25">
      <c r="A9184">
        <v>9183</v>
      </c>
      <c r="B9184" t="s">
        <v>10478</v>
      </c>
      <c r="C9184" s="1">
        <v>42954</v>
      </c>
      <c r="D9184" s="1">
        <v>42958</v>
      </c>
      <c r="E9184" t="s">
        <v>49</v>
      </c>
      <c r="F9184" t="s">
        <v>1260</v>
      </c>
      <c r="G9184" t="s">
        <v>1261</v>
      </c>
      <c r="H9184" t="s">
        <v>25</v>
      </c>
      <c r="I9184" t="s">
        <v>26</v>
      </c>
      <c r="J9184" t="s">
        <v>3980</v>
      </c>
      <c r="K9184" t="s">
        <v>42</v>
      </c>
      <c r="L9184">
        <v>92683</v>
      </c>
      <c r="M9184" t="s">
        <v>43</v>
      </c>
      <c r="N9184" t="s">
        <v>8727</v>
      </c>
      <c r="O9184" t="s">
        <v>70</v>
      </c>
      <c r="P9184" t="s">
        <v>160</v>
      </c>
      <c r="Q9184" t="s">
        <v>8728</v>
      </c>
      <c r="R9184">
        <v>55.76</v>
      </c>
      <c r="S9184">
        <v>4</v>
      </c>
      <c r="T9184">
        <v>0</v>
      </c>
      <c r="U9184">
        <v>7.8064</v>
      </c>
    </row>
    <row r="9185" spans="1:21" x14ac:dyDescent="0.25">
      <c r="A9185">
        <v>9184</v>
      </c>
      <c r="B9185" t="s">
        <v>10478</v>
      </c>
      <c r="C9185" s="1">
        <v>42954</v>
      </c>
      <c r="D9185" s="1">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11.543200000000001</v>
      </c>
    </row>
    <row r="9186" spans="1:21" x14ac:dyDescent="0.25">
      <c r="A9186">
        <v>9185</v>
      </c>
      <c r="B9186" t="s">
        <v>10478</v>
      </c>
      <c r="C9186" s="1">
        <v>42954</v>
      </c>
      <c r="D9186" s="1">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15.525</v>
      </c>
    </row>
    <row r="9187" spans="1:21" x14ac:dyDescent="0.25">
      <c r="A9187">
        <v>9186</v>
      </c>
      <c r="B9187" t="s">
        <v>10478</v>
      </c>
      <c r="C9187" s="1">
        <v>42954</v>
      </c>
      <c r="D9187" s="1">
        <v>42958</v>
      </c>
      <c r="E9187" t="s">
        <v>49</v>
      </c>
      <c r="F9187" t="s">
        <v>1260</v>
      </c>
      <c r="G9187" t="s">
        <v>1261</v>
      </c>
      <c r="H9187" t="s">
        <v>25</v>
      </c>
      <c r="I9187" t="s">
        <v>26</v>
      </c>
      <c r="J9187" t="s">
        <v>3980</v>
      </c>
      <c r="K9187" t="s">
        <v>42</v>
      </c>
      <c r="L9187">
        <v>92683</v>
      </c>
      <c r="M9187" t="s">
        <v>43</v>
      </c>
      <c r="N9187" t="s">
        <v>10479</v>
      </c>
      <c r="O9187" t="s">
        <v>31</v>
      </c>
      <c r="P9187" t="s">
        <v>35</v>
      </c>
      <c r="Q9187" t="s">
        <v>10480</v>
      </c>
      <c r="R9187">
        <v>207.184</v>
      </c>
      <c r="S9187">
        <v>1</v>
      </c>
      <c r="T9187">
        <v>0.2</v>
      </c>
      <c r="U9187">
        <v>25.898</v>
      </c>
    </row>
    <row r="9188" spans="1:21" x14ac:dyDescent="0.25">
      <c r="A9188">
        <v>9187</v>
      </c>
      <c r="B9188" t="s">
        <v>10478</v>
      </c>
      <c r="C9188" s="1">
        <v>42954</v>
      </c>
      <c r="D9188" s="1">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412.46800000000002</v>
      </c>
    </row>
    <row r="9189" spans="1:21" x14ac:dyDescent="0.25">
      <c r="A9189">
        <v>9188</v>
      </c>
      <c r="B9189" t="s">
        <v>10481</v>
      </c>
      <c r="C9189" s="1">
        <v>42237</v>
      </c>
      <c r="D9189" s="1">
        <v>42241</v>
      </c>
      <c r="E9189" t="s">
        <v>49</v>
      </c>
      <c r="F9189" t="s">
        <v>5261</v>
      </c>
      <c r="G9189" t="s">
        <v>5262</v>
      </c>
      <c r="H9189" t="s">
        <v>101</v>
      </c>
      <c r="I9189" t="s">
        <v>26</v>
      </c>
      <c r="J9189" t="s">
        <v>4069</v>
      </c>
      <c r="K9189" t="s">
        <v>146</v>
      </c>
      <c r="L9189">
        <v>18103</v>
      </c>
      <c r="M9189" t="s">
        <v>147</v>
      </c>
      <c r="N9189" t="s">
        <v>1872</v>
      </c>
      <c r="O9189" t="s">
        <v>45</v>
      </c>
      <c r="P9189" t="s">
        <v>578</v>
      </c>
      <c r="Q9189" t="s">
        <v>1299</v>
      </c>
      <c r="R9189">
        <v>3.488</v>
      </c>
      <c r="S9189">
        <v>2</v>
      </c>
      <c r="T9189">
        <v>0.2</v>
      </c>
      <c r="U9189">
        <v>-0.6976</v>
      </c>
    </row>
    <row r="9190" spans="1:21" x14ac:dyDescent="0.25">
      <c r="A9190">
        <v>9189</v>
      </c>
      <c r="B9190" t="s">
        <v>10481</v>
      </c>
      <c r="C9190" s="1">
        <v>42237</v>
      </c>
      <c r="D9190" s="1">
        <v>42241</v>
      </c>
      <c r="E9190" t="s">
        <v>49</v>
      </c>
      <c r="F9190" t="s">
        <v>5261</v>
      </c>
      <c r="G9190" t="s">
        <v>5262</v>
      </c>
      <c r="H9190" t="s">
        <v>101</v>
      </c>
      <c r="I9190" t="s">
        <v>26</v>
      </c>
      <c r="J9190" t="s">
        <v>4069</v>
      </c>
      <c r="K9190" t="s">
        <v>146</v>
      </c>
      <c r="L9190">
        <v>18103</v>
      </c>
      <c r="M9190" t="s">
        <v>147</v>
      </c>
      <c r="N9190" t="s">
        <v>969</v>
      </c>
      <c r="O9190" t="s">
        <v>70</v>
      </c>
      <c r="P9190" t="s">
        <v>160</v>
      </c>
      <c r="Q9190" t="s">
        <v>970</v>
      </c>
      <c r="R9190">
        <v>21.728000000000002</v>
      </c>
      <c r="S9190">
        <v>4</v>
      </c>
      <c r="T9190">
        <v>0.2</v>
      </c>
      <c r="U9190">
        <v>3.8024</v>
      </c>
    </row>
    <row r="9191" spans="1:21" x14ac:dyDescent="0.25">
      <c r="A9191">
        <v>9190</v>
      </c>
      <c r="B9191" t="s">
        <v>10481</v>
      </c>
      <c r="C9191" s="1">
        <v>42237</v>
      </c>
      <c r="D9191" s="1">
        <v>42241</v>
      </c>
      <c r="E9191" t="s">
        <v>49</v>
      </c>
      <c r="F9191" t="s">
        <v>5261</v>
      </c>
      <c r="G9191" t="s">
        <v>5262</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x14ac:dyDescent="0.25">
      <c r="A9192">
        <v>9191</v>
      </c>
      <c r="B9192" t="s">
        <v>10481</v>
      </c>
      <c r="C9192" s="1">
        <v>42237</v>
      </c>
      <c r="D9192" s="1">
        <v>42241</v>
      </c>
      <c r="E9192" t="s">
        <v>49</v>
      </c>
      <c r="F9192" t="s">
        <v>5261</v>
      </c>
      <c r="G9192" t="s">
        <v>5262</v>
      </c>
      <c r="H9192" t="s">
        <v>101</v>
      </c>
      <c r="I9192" t="s">
        <v>26</v>
      </c>
      <c r="J9192" t="s">
        <v>4069</v>
      </c>
      <c r="K9192" t="s">
        <v>146</v>
      </c>
      <c r="L9192">
        <v>18103</v>
      </c>
      <c r="M9192" t="s">
        <v>147</v>
      </c>
      <c r="N9192" t="s">
        <v>3485</v>
      </c>
      <c r="O9192" t="s">
        <v>45</v>
      </c>
      <c r="P9192" t="s">
        <v>74</v>
      </c>
      <c r="Q9192" t="s">
        <v>3486</v>
      </c>
      <c r="R9192">
        <v>99.587999999999994</v>
      </c>
      <c r="S9192">
        <v>2</v>
      </c>
      <c r="T9192">
        <v>0.7</v>
      </c>
      <c r="U9192">
        <v>-82.99</v>
      </c>
    </row>
    <row r="9193" spans="1:21" x14ac:dyDescent="0.25">
      <c r="A9193">
        <v>9192</v>
      </c>
      <c r="B9193" t="s">
        <v>10481</v>
      </c>
      <c r="C9193" s="1">
        <v>42237</v>
      </c>
      <c r="D9193" s="1">
        <v>42241</v>
      </c>
      <c r="E9193" t="s">
        <v>49</v>
      </c>
      <c r="F9193" t="s">
        <v>5261</v>
      </c>
      <c r="G9193" t="s">
        <v>5262</v>
      </c>
      <c r="H9193" t="s">
        <v>101</v>
      </c>
      <c r="I9193" t="s">
        <v>26</v>
      </c>
      <c r="J9193" t="s">
        <v>4069</v>
      </c>
      <c r="K9193" t="s">
        <v>146</v>
      </c>
      <c r="L9193">
        <v>18103</v>
      </c>
      <c r="M9193" t="s">
        <v>147</v>
      </c>
      <c r="N9193" t="s">
        <v>2979</v>
      </c>
      <c r="O9193" t="s">
        <v>45</v>
      </c>
      <c r="P9193" t="s">
        <v>89</v>
      </c>
      <c r="Q9193" t="s">
        <v>2980</v>
      </c>
      <c r="R9193">
        <v>49.567999999999998</v>
      </c>
      <c r="S9193">
        <v>2</v>
      </c>
      <c r="T9193">
        <v>0.2</v>
      </c>
      <c r="U9193">
        <v>15.49</v>
      </c>
    </row>
    <row r="9194" spans="1:21" x14ac:dyDescent="0.25">
      <c r="A9194">
        <v>9193</v>
      </c>
      <c r="B9194" t="s">
        <v>10482</v>
      </c>
      <c r="C9194" s="1">
        <v>42310</v>
      </c>
      <c r="D9194" s="1">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29.372</v>
      </c>
      <c r="S9194">
        <v>7</v>
      </c>
      <c r="T9194">
        <v>0.8</v>
      </c>
      <c r="U9194">
        <v>-46.995199999999997</v>
      </c>
    </row>
    <row r="9195" spans="1:21" x14ac:dyDescent="0.25">
      <c r="A9195">
        <v>9194</v>
      </c>
      <c r="B9195" t="s">
        <v>10482</v>
      </c>
      <c r="C9195" s="1">
        <v>42310</v>
      </c>
      <c r="D9195" s="1">
        <v>42315</v>
      </c>
      <c r="E9195" t="s">
        <v>49</v>
      </c>
      <c r="F9195" t="s">
        <v>1027</v>
      </c>
      <c r="G9195" t="s">
        <v>1028</v>
      </c>
      <c r="H9195" t="s">
        <v>40</v>
      </c>
      <c r="I9195" t="s">
        <v>26</v>
      </c>
      <c r="J9195" t="s">
        <v>679</v>
      </c>
      <c r="K9195" t="s">
        <v>103</v>
      </c>
      <c r="L9195">
        <v>78207</v>
      </c>
      <c r="M9195" t="s">
        <v>104</v>
      </c>
      <c r="N9195" t="s">
        <v>3441</v>
      </c>
      <c r="O9195" t="s">
        <v>70</v>
      </c>
      <c r="P9195" t="s">
        <v>71</v>
      </c>
      <c r="Q9195" t="s">
        <v>6344</v>
      </c>
      <c r="R9195">
        <v>344.70400000000001</v>
      </c>
      <c r="S9195">
        <v>2</v>
      </c>
      <c r="T9195">
        <v>0.2</v>
      </c>
      <c r="U9195">
        <v>38.779200000000003</v>
      </c>
    </row>
    <row r="9196" spans="1:21" x14ac:dyDescent="0.25">
      <c r="A9196">
        <v>9195</v>
      </c>
      <c r="B9196" t="s">
        <v>10483</v>
      </c>
      <c r="C9196" s="1">
        <v>41973</v>
      </c>
      <c r="D9196" s="1">
        <v>41979</v>
      </c>
      <c r="E9196" t="s">
        <v>49</v>
      </c>
      <c r="F9196" t="s">
        <v>1463</v>
      </c>
      <c r="G9196" t="s">
        <v>1464</v>
      </c>
      <c r="H9196" t="s">
        <v>25</v>
      </c>
      <c r="I9196" t="s">
        <v>26</v>
      </c>
      <c r="J9196" t="s">
        <v>7771</v>
      </c>
      <c r="K9196" t="s">
        <v>309</v>
      </c>
      <c r="L9196">
        <v>85323</v>
      </c>
      <c r="M9196" t="s">
        <v>43</v>
      </c>
      <c r="N9196" t="s">
        <v>5073</v>
      </c>
      <c r="O9196" t="s">
        <v>45</v>
      </c>
      <c r="P9196" t="s">
        <v>578</v>
      </c>
      <c r="Q9196" t="s">
        <v>5074</v>
      </c>
      <c r="R9196">
        <v>47.991999999999997</v>
      </c>
      <c r="S9196">
        <v>7</v>
      </c>
      <c r="T9196">
        <v>0.2</v>
      </c>
      <c r="U9196">
        <v>3.5994000000000002</v>
      </c>
    </row>
    <row r="9197" spans="1:21" x14ac:dyDescent="0.25">
      <c r="A9197">
        <v>9196</v>
      </c>
      <c r="B9197" t="s">
        <v>10483</v>
      </c>
      <c r="C9197" s="1">
        <v>41973</v>
      </c>
      <c r="D9197" s="1">
        <v>41979</v>
      </c>
      <c r="E9197" t="s">
        <v>49</v>
      </c>
      <c r="F9197" t="s">
        <v>1463</v>
      </c>
      <c r="G9197" t="s">
        <v>1464</v>
      </c>
      <c r="H9197" t="s">
        <v>25</v>
      </c>
      <c r="I9197" t="s">
        <v>26</v>
      </c>
      <c r="J9197" t="s">
        <v>7771</v>
      </c>
      <c r="K9197" t="s">
        <v>309</v>
      </c>
      <c r="L9197">
        <v>85323</v>
      </c>
      <c r="M9197" t="s">
        <v>43</v>
      </c>
      <c r="N9197" t="s">
        <v>5624</v>
      </c>
      <c r="O9197" t="s">
        <v>70</v>
      </c>
      <c r="P9197" t="s">
        <v>160</v>
      </c>
      <c r="Q9197" t="s">
        <v>6810</v>
      </c>
      <c r="R9197">
        <v>102.24</v>
      </c>
      <c r="S9197">
        <v>4</v>
      </c>
      <c r="T9197">
        <v>0.2</v>
      </c>
      <c r="U9197">
        <v>-16.614000000000001</v>
      </c>
    </row>
    <row r="9198" spans="1:21" x14ac:dyDescent="0.25">
      <c r="A9198">
        <v>9197</v>
      </c>
      <c r="B9198" t="s">
        <v>10484</v>
      </c>
      <c r="C9198" s="1">
        <v>41769</v>
      </c>
      <c r="D9198" s="1">
        <v>41774</v>
      </c>
      <c r="E9198" t="s">
        <v>49</v>
      </c>
      <c r="F9198" t="s">
        <v>3475</v>
      </c>
      <c r="G9198" t="s">
        <v>3476</v>
      </c>
      <c r="H9198" t="s">
        <v>25</v>
      </c>
      <c r="I9198" t="s">
        <v>26</v>
      </c>
      <c r="J9198" t="s">
        <v>630</v>
      </c>
      <c r="K9198" t="s">
        <v>42</v>
      </c>
      <c r="L9198">
        <v>95123</v>
      </c>
      <c r="M9198" t="s">
        <v>43</v>
      </c>
      <c r="N9198" t="s">
        <v>7577</v>
      </c>
      <c r="O9198" t="s">
        <v>45</v>
      </c>
      <c r="P9198" t="s">
        <v>89</v>
      </c>
      <c r="Q9198" t="s">
        <v>7578</v>
      </c>
      <c r="R9198">
        <v>39.96</v>
      </c>
      <c r="S9198">
        <v>2</v>
      </c>
      <c r="T9198">
        <v>0</v>
      </c>
      <c r="U9198">
        <v>19.180800000000001</v>
      </c>
    </row>
    <row r="9199" spans="1:21" x14ac:dyDescent="0.25">
      <c r="A9199">
        <v>9198</v>
      </c>
      <c r="B9199" t="s">
        <v>10484</v>
      </c>
      <c r="C9199" s="1">
        <v>41769</v>
      </c>
      <c r="D9199" s="1">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v>
      </c>
      <c r="S9199">
        <v>5</v>
      </c>
      <c r="T9199">
        <v>0.2</v>
      </c>
      <c r="U9199">
        <v>125.3</v>
      </c>
    </row>
    <row r="9200" spans="1:21" x14ac:dyDescent="0.25">
      <c r="A9200">
        <v>9199</v>
      </c>
      <c r="B9200" t="s">
        <v>10484</v>
      </c>
      <c r="C9200" s="1">
        <v>41769</v>
      </c>
      <c r="D9200" s="1">
        <v>41774</v>
      </c>
      <c r="E9200" t="s">
        <v>49</v>
      </c>
      <c r="F9200" t="s">
        <v>3475</v>
      </c>
      <c r="G9200" t="s">
        <v>3476</v>
      </c>
      <c r="H9200" t="s">
        <v>25</v>
      </c>
      <c r="I9200" t="s">
        <v>26</v>
      </c>
      <c r="J9200" t="s">
        <v>630</v>
      </c>
      <c r="K9200" t="s">
        <v>42</v>
      </c>
      <c r="L9200">
        <v>95123</v>
      </c>
      <c r="M9200" t="s">
        <v>43</v>
      </c>
      <c r="N9200" t="s">
        <v>8090</v>
      </c>
      <c r="O9200" t="s">
        <v>45</v>
      </c>
      <c r="P9200" t="s">
        <v>578</v>
      </c>
      <c r="Q9200" t="s">
        <v>8091</v>
      </c>
      <c r="R9200">
        <v>41.04</v>
      </c>
      <c r="S9200">
        <v>6</v>
      </c>
      <c r="T9200">
        <v>0</v>
      </c>
      <c r="U9200">
        <v>11.0808</v>
      </c>
    </row>
    <row r="9201" spans="1:21" x14ac:dyDescent="0.25">
      <c r="A9201">
        <v>9200</v>
      </c>
      <c r="B9201" t="s">
        <v>10484</v>
      </c>
      <c r="C9201" s="1">
        <v>41769</v>
      </c>
      <c r="D9201" s="1">
        <v>41774</v>
      </c>
      <c r="E9201" t="s">
        <v>49</v>
      </c>
      <c r="F9201" t="s">
        <v>3475</v>
      </c>
      <c r="G9201" t="s">
        <v>3476</v>
      </c>
      <c r="H9201" t="s">
        <v>25</v>
      </c>
      <c r="I9201" t="s">
        <v>26</v>
      </c>
      <c r="J9201" t="s">
        <v>630</v>
      </c>
      <c r="K9201" t="s">
        <v>42</v>
      </c>
      <c r="L9201">
        <v>95123</v>
      </c>
      <c r="M9201" t="s">
        <v>43</v>
      </c>
      <c r="N9201" t="s">
        <v>6255</v>
      </c>
      <c r="O9201" t="s">
        <v>31</v>
      </c>
      <c r="P9201" t="s">
        <v>35</v>
      </c>
      <c r="Q9201" t="s">
        <v>6256</v>
      </c>
      <c r="R9201">
        <v>256.78399999999999</v>
      </c>
      <c r="S9201">
        <v>1</v>
      </c>
      <c r="T9201">
        <v>0.2</v>
      </c>
      <c r="U9201">
        <v>32.097999999999999</v>
      </c>
    </row>
    <row r="9202" spans="1:21" x14ac:dyDescent="0.25">
      <c r="A9202">
        <v>9201</v>
      </c>
      <c r="B9202" t="s">
        <v>10485</v>
      </c>
      <c r="C9202" s="1">
        <v>42660</v>
      </c>
      <c r="D9202" s="1">
        <v>42663</v>
      </c>
      <c r="E9202" t="s">
        <v>187</v>
      </c>
      <c r="F9202" t="s">
        <v>7726</v>
      </c>
      <c r="G9202" t="s">
        <v>7727</v>
      </c>
      <c r="H9202" t="s">
        <v>25</v>
      </c>
      <c r="I9202" t="s">
        <v>26</v>
      </c>
      <c r="J9202" t="s">
        <v>4934</v>
      </c>
      <c r="K9202" t="s">
        <v>789</v>
      </c>
      <c r="L9202">
        <v>8861</v>
      </c>
      <c r="M9202" t="s">
        <v>147</v>
      </c>
      <c r="N9202" t="s">
        <v>1673</v>
      </c>
      <c r="O9202" t="s">
        <v>31</v>
      </c>
      <c r="P9202" t="s">
        <v>32</v>
      </c>
      <c r="Q9202" t="s">
        <v>1674</v>
      </c>
      <c r="R9202">
        <v>120.98</v>
      </c>
      <c r="S9202">
        <v>1</v>
      </c>
      <c r="T9202">
        <v>0</v>
      </c>
      <c r="U9202">
        <v>12.098000000000001</v>
      </c>
    </row>
    <row r="9203" spans="1:21" x14ac:dyDescent="0.25">
      <c r="A9203">
        <v>9202</v>
      </c>
      <c r="B9203" t="s">
        <v>10485</v>
      </c>
      <c r="C9203" s="1">
        <v>42660</v>
      </c>
      <c r="D9203" s="1">
        <v>42663</v>
      </c>
      <c r="E9203" t="s">
        <v>187</v>
      </c>
      <c r="F9203" t="s">
        <v>7726</v>
      </c>
      <c r="G9203" t="s">
        <v>7727</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x14ac:dyDescent="0.25">
      <c r="A9204">
        <v>9203</v>
      </c>
      <c r="B9204" t="s">
        <v>10486</v>
      </c>
      <c r="C9204" s="1">
        <v>42673</v>
      </c>
      <c r="D9204" s="1">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28.751999999999999</v>
      </c>
      <c r="S9204">
        <v>3</v>
      </c>
      <c r="T9204">
        <v>0.2</v>
      </c>
      <c r="U9204">
        <v>10.0632</v>
      </c>
    </row>
    <row r="9205" spans="1:21" x14ac:dyDescent="0.25">
      <c r="A9205">
        <v>9204</v>
      </c>
      <c r="B9205" t="s">
        <v>10486</v>
      </c>
      <c r="C9205" s="1">
        <v>42673</v>
      </c>
      <c r="D9205" s="1">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114.95</v>
      </c>
      <c r="S9205">
        <v>5</v>
      </c>
      <c r="T9205">
        <v>0</v>
      </c>
      <c r="U9205">
        <v>32.186</v>
      </c>
    </row>
    <row r="9206" spans="1:21" x14ac:dyDescent="0.25">
      <c r="A9206">
        <v>9205</v>
      </c>
      <c r="B9206" t="s">
        <v>10487</v>
      </c>
      <c r="C9206" s="1">
        <v>42705</v>
      </c>
      <c r="D9206" s="1">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6.9119999999999999</v>
      </c>
    </row>
    <row r="9207" spans="1:21" x14ac:dyDescent="0.25">
      <c r="A9207">
        <v>9206</v>
      </c>
      <c r="B9207" t="s">
        <v>10488</v>
      </c>
      <c r="C9207" s="1">
        <v>42481</v>
      </c>
      <c r="D9207" s="1">
        <v>42481</v>
      </c>
      <c r="E9207" t="s">
        <v>1292</v>
      </c>
      <c r="F9207" t="s">
        <v>4566</v>
      </c>
      <c r="G9207" t="s">
        <v>4567</v>
      </c>
      <c r="H9207" t="s">
        <v>25</v>
      </c>
      <c r="I9207" t="s">
        <v>26</v>
      </c>
      <c r="J9207" t="s">
        <v>8455</v>
      </c>
      <c r="K9207" t="s">
        <v>748</v>
      </c>
      <c r="L9207">
        <v>6460</v>
      </c>
      <c r="M9207" t="s">
        <v>147</v>
      </c>
      <c r="N9207" t="s">
        <v>3587</v>
      </c>
      <c r="O9207" t="s">
        <v>45</v>
      </c>
      <c r="P9207" t="s">
        <v>67</v>
      </c>
      <c r="Q9207" t="s">
        <v>3588</v>
      </c>
      <c r="R9207">
        <v>15.48</v>
      </c>
      <c r="S9207">
        <v>3</v>
      </c>
      <c r="T9207">
        <v>0</v>
      </c>
      <c r="U9207">
        <v>4.4892000000000003</v>
      </c>
    </row>
    <row r="9208" spans="1:21" x14ac:dyDescent="0.25">
      <c r="A9208">
        <v>9207</v>
      </c>
      <c r="B9208" t="s">
        <v>10488</v>
      </c>
      <c r="C9208" s="1">
        <v>42481</v>
      </c>
      <c r="D9208" s="1">
        <v>42481</v>
      </c>
      <c r="E9208" t="s">
        <v>1292</v>
      </c>
      <c r="F9208" t="s">
        <v>4566</v>
      </c>
      <c r="G9208" t="s">
        <v>4567</v>
      </c>
      <c r="H9208" t="s">
        <v>25</v>
      </c>
      <c r="I9208" t="s">
        <v>26</v>
      </c>
      <c r="J9208" t="s">
        <v>8455</v>
      </c>
      <c r="K9208" t="s">
        <v>748</v>
      </c>
      <c r="L9208">
        <v>6460</v>
      </c>
      <c r="M9208" t="s">
        <v>147</v>
      </c>
      <c r="N9208" t="s">
        <v>8020</v>
      </c>
      <c r="O9208" t="s">
        <v>45</v>
      </c>
      <c r="P9208" t="s">
        <v>89</v>
      </c>
      <c r="Q9208" t="s">
        <v>8021</v>
      </c>
      <c r="R9208">
        <v>51.84</v>
      </c>
      <c r="S9208">
        <v>8</v>
      </c>
      <c r="T9208">
        <v>0</v>
      </c>
      <c r="U9208">
        <v>24.883199999999999</v>
      </c>
    </row>
    <row r="9209" spans="1:21" x14ac:dyDescent="0.25">
      <c r="A9209">
        <v>9208</v>
      </c>
      <c r="B9209" t="s">
        <v>10489</v>
      </c>
      <c r="C9209" s="1">
        <v>42950</v>
      </c>
      <c r="D9209" s="1">
        <v>42954</v>
      </c>
      <c r="E9209" t="s">
        <v>49</v>
      </c>
      <c r="F9209" t="s">
        <v>3835</v>
      </c>
      <c r="G9209" t="s">
        <v>3836</v>
      </c>
      <c r="H9209" t="s">
        <v>25</v>
      </c>
      <c r="I9209" t="s">
        <v>26</v>
      </c>
      <c r="J9209" t="s">
        <v>537</v>
      </c>
      <c r="K9209" t="s">
        <v>210</v>
      </c>
      <c r="L9209">
        <v>61701</v>
      </c>
      <c r="M9209" t="s">
        <v>104</v>
      </c>
      <c r="N9209" t="s">
        <v>5548</v>
      </c>
      <c r="O9209" t="s">
        <v>70</v>
      </c>
      <c r="P9209" t="s">
        <v>160</v>
      </c>
      <c r="Q9209" t="s">
        <v>5549</v>
      </c>
      <c r="R9209">
        <v>39.816000000000003</v>
      </c>
      <c r="S9209">
        <v>3</v>
      </c>
      <c r="T9209">
        <v>0.2</v>
      </c>
      <c r="U9209">
        <v>7.4654999999999996</v>
      </c>
    </row>
    <row r="9210" spans="1:21" x14ac:dyDescent="0.25">
      <c r="A9210">
        <v>9209</v>
      </c>
      <c r="B9210" t="s">
        <v>10490</v>
      </c>
      <c r="C9210" s="1">
        <v>42950</v>
      </c>
      <c r="D9210" s="1">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4.1756000000000002</v>
      </c>
    </row>
    <row r="9211" spans="1:21" x14ac:dyDescent="0.25">
      <c r="A9211">
        <v>9210</v>
      </c>
      <c r="B9211" t="s">
        <v>10491</v>
      </c>
      <c r="C9211" s="1">
        <v>43080</v>
      </c>
      <c r="D9211" s="1">
        <v>43083</v>
      </c>
      <c r="E9211" t="s">
        <v>22</v>
      </c>
      <c r="F9211" t="s">
        <v>10492</v>
      </c>
      <c r="G9211" t="s">
        <v>10493</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x14ac:dyDescent="0.25">
      <c r="A9212">
        <v>9211</v>
      </c>
      <c r="B9212" t="s">
        <v>10491</v>
      </c>
      <c r="C9212" s="1">
        <v>43080</v>
      </c>
      <c r="D9212" s="1">
        <v>43083</v>
      </c>
      <c r="E9212" t="s">
        <v>22</v>
      </c>
      <c r="F9212" t="s">
        <v>10492</v>
      </c>
      <c r="G9212" t="s">
        <v>10493</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x14ac:dyDescent="0.25">
      <c r="A9213">
        <v>9212</v>
      </c>
      <c r="B9213" t="s">
        <v>10494</v>
      </c>
      <c r="C9213" s="1">
        <v>42077</v>
      </c>
      <c r="D9213" s="1">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x14ac:dyDescent="0.25">
      <c r="A9214">
        <v>9213</v>
      </c>
      <c r="B9214" t="s">
        <v>10495</v>
      </c>
      <c r="C9214" s="1">
        <v>41981</v>
      </c>
      <c r="D9214" s="1">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11.166399999999999</v>
      </c>
    </row>
    <row r="9215" spans="1:21" x14ac:dyDescent="0.25">
      <c r="A9215">
        <v>9214</v>
      </c>
      <c r="B9215" t="s">
        <v>10495</v>
      </c>
      <c r="C9215" s="1">
        <v>41981</v>
      </c>
      <c r="D9215" s="1">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28.598400000000002</v>
      </c>
    </row>
    <row r="9216" spans="1:21" x14ac:dyDescent="0.25">
      <c r="A9216">
        <v>9215</v>
      </c>
      <c r="B9216" t="s">
        <v>10496</v>
      </c>
      <c r="C9216" s="1">
        <v>43008</v>
      </c>
      <c r="D9216" s="1">
        <v>43010</v>
      </c>
      <c r="E9216" t="s">
        <v>187</v>
      </c>
      <c r="F9216" t="s">
        <v>4619</v>
      </c>
      <c r="G9216" t="s">
        <v>4620</v>
      </c>
      <c r="H9216" t="s">
        <v>40</v>
      </c>
      <c r="I9216" t="s">
        <v>26</v>
      </c>
      <c r="J9216" t="s">
        <v>145</v>
      </c>
      <c r="K9216" t="s">
        <v>146</v>
      </c>
      <c r="L9216">
        <v>19120</v>
      </c>
      <c r="M9216" t="s">
        <v>147</v>
      </c>
      <c r="N9216" t="s">
        <v>10497</v>
      </c>
      <c r="O9216" t="s">
        <v>45</v>
      </c>
      <c r="P9216" t="s">
        <v>46</v>
      </c>
      <c r="Q9216" t="s">
        <v>10498</v>
      </c>
      <c r="R9216">
        <v>20.664000000000001</v>
      </c>
      <c r="S9216">
        <v>7</v>
      </c>
      <c r="T9216">
        <v>0.2</v>
      </c>
      <c r="U9216">
        <v>6.9741</v>
      </c>
    </row>
    <row r="9217" spans="1:21" x14ac:dyDescent="0.25">
      <c r="A9217">
        <v>9216</v>
      </c>
      <c r="B9217" t="s">
        <v>10499</v>
      </c>
      <c r="C9217" s="1">
        <v>42695</v>
      </c>
      <c r="D9217" s="1">
        <v>42700</v>
      </c>
      <c r="E9217" t="s">
        <v>49</v>
      </c>
      <c r="F9217" t="s">
        <v>2175</v>
      </c>
      <c r="G9217" t="s">
        <v>2176</v>
      </c>
      <c r="H9217" t="s">
        <v>40</v>
      </c>
      <c r="I9217" t="s">
        <v>26</v>
      </c>
      <c r="J9217" t="s">
        <v>41</v>
      </c>
      <c r="K9217" t="s">
        <v>42</v>
      </c>
      <c r="L9217">
        <v>90049</v>
      </c>
      <c r="M9217" t="s">
        <v>43</v>
      </c>
      <c r="N9217" t="s">
        <v>1933</v>
      </c>
      <c r="O9217" t="s">
        <v>45</v>
      </c>
      <c r="P9217" t="s">
        <v>89</v>
      </c>
      <c r="Q9217" t="s">
        <v>1934</v>
      </c>
      <c r="R9217">
        <v>32.4</v>
      </c>
      <c r="S9217">
        <v>5</v>
      </c>
      <c r="T9217">
        <v>0</v>
      </c>
      <c r="U9217">
        <v>15.552</v>
      </c>
    </row>
    <row r="9218" spans="1:21" x14ac:dyDescent="0.25">
      <c r="A9218">
        <v>9217</v>
      </c>
      <c r="B9218" t="s">
        <v>10500</v>
      </c>
      <c r="C9218" s="1">
        <v>43063</v>
      </c>
      <c r="D9218" s="1">
        <v>43069</v>
      </c>
      <c r="E9218" t="s">
        <v>49</v>
      </c>
      <c r="F9218" t="s">
        <v>6318</v>
      </c>
      <c r="G9218" t="s">
        <v>6319</v>
      </c>
      <c r="H9218" t="s">
        <v>40</v>
      </c>
      <c r="I9218" t="s">
        <v>26</v>
      </c>
      <c r="J9218" t="s">
        <v>6909</v>
      </c>
      <c r="K9218" t="s">
        <v>103</v>
      </c>
      <c r="L9218">
        <v>79762</v>
      </c>
      <c r="M9218" t="s">
        <v>104</v>
      </c>
      <c r="N9218" t="s">
        <v>105</v>
      </c>
      <c r="O9218" t="s">
        <v>45</v>
      </c>
      <c r="P9218" t="s">
        <v>77</v>
      </c>
      <c r="Q9218" t="s">
        <v>106</v>
      </c>
      <c r="R9218">
        <v>13.762</v>
      </c>
      <c r="S9218">
        <v>1</v>
      </c>
      <c r="T9218">
        <v>0.8</v>
      </c>
      <c r="U9218">
        <v>-24.771599999999999</v>
      </c>
    </row>
    <row r="9219" spans="1:21" x14ac:dyDescent="0.25">
      <c r="A9219">
        <v>9218</v>
      </c>
      <c r="B9219" t="s">
        <v>10501</v>
      </c>
      <c r="C9219" s="1">
        <v>43053</v>
      </c>
      <c r="D9219" s="1">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1" x14ac:dyDescent="0.25">
      <c r="A9220">
        <v>9219</v>
      </c>
      <c r="B9220" t="s">
        <v>10502</v>
      </c>
      <c r="C9220" s="1">
        <v>42232</v>
      </c>
      <c r="D9220" s="1">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3.3515999999999999</v>
      </c>
    </row>
    <row r="9221" spans="1:21" x14ac:dyDescent="0.25">
      <c r="A9221">
        <v>9220</v>
      </c>
      <c r="B9221" t="s">
        <v>10502</v>
      </c>
      <c r="C9221" s="1">
        <v>42232</v>
      </c>
      <c r="D9221" s="1">
        <v>42236</v>
      </c>
      <c r="E9221" t="s">
        <v>49</v>
      </c>
      <c r="F9221" t="s">
        <v>4466</v>
      </c>
      <c r="G9221" t="s">
        <v>4467</v>
      </c>
      <c r="H9221" t="s">
        <v>25</v>
      </c>
      <c r="I9221" t="s">
        <v>26</v>
      </c>
      <c r="J9221" t="s">
        <v>145</v>
      </c>
      <c r="K9221" t="s">
        <v>146</v>
      </c>
      <c r="L9221">
        <v>19120</v>
      </c>
      <c r="M9221" t="s">
        <v>147</v>
      </c>
      <c r="N9221" t="s">
        <v>5455</v>
      </c>
      <c r="O9221" t="s">
        <v>31</v>
      </c>
      <c r="P9221" t="s">
        <v>32</v>
      </c>
      <c r="Q9221" t="s">
        <v>5456</v>
      </c>
      <c r="R9221">
        <v>301.47000000000003</v>
      </c>
      <c r="S9221">
        <v>3</v>
      </c>
      <c r="T9221">
        <v>0.5</v>
      </c>
      <c r="U9221">
        <v>-204.99959999999999</v>
      </c>
    </row>
    <row r="9222" spans="1:21" x14ac:dyDescent="0.25">
      <c r="A9222">
        <v>9221</v>
      </c>
      <c r="B9222" t="s">
        <v>10503</v>
      </c>
      <c r="C9222" s="1">
        <v>43021</v>
      </c>
      <c r="D9222" s="1">
        <v>43022</v>
      </c>
      <c r="E9222" t="s">
        <v>187</v>
      </c>
      <c r="F9222" t="s">
        <v>5992</v>
      </c>
      <c r="G9222" t="s">
        <v>5993</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row>
    <row r="9223" spans="1:21" x14ac:dyDescent="0.25">
      <c r="A9223">
        <v>9222</v>
      </c>
      <c r="B9223" t="s">
        <v>10503</v>
      </c>
      <c r="C9223" s="1">
        <v>43021</v>
      </c>
      <c r="D9223" s="1">
        <v>43022</v>
      </c>
      <c r="E9223" t="s">
        <v>187</v>
      </c>
      <c r="F9223" t="s">
        <v>5992</v>
      </c>
      <c r="G9223" t="s">
        <v>5993</v>
      </c>
      <c r="H9223" t="s">
        <v>25</v>
      </c>
      <c r="I9223" t="s">
        <v>26</v>
      </c>
      <c r="J9223" t="s">
        <v>4276</v>
      </c>
      <c r="K9223" t="s">
        <v>737</v>
      </c>
      <c r="L9223">
        <v>70506</v>
      </c>
      <c r="M9223" t="s">
        <v>29</v>
      </c>
      <c r="N9223" t="s">
        <v>904</v>
      </c>
      <c r="O9223" t="s">
        <v>31</v>
      </c>
      <c r="P9223" t="s">
        <v>55</v>
      </c>
      <c r="Q9223" t="s">
        <v>905</v>
      </c>
      <c r="R9223">
        <v>1504.52</v>
      </c>
      <c r="S9223">
        <v>4</v>
      </c>
      <c r="T9223">
        <v>0</v>
      </c>
      <c r="U9223">
        <v>346.03960000000001</v>
      </c>
    </row>
    <row r="9224" spans="1:21" x14ac:dyDescent="0.25">
      <c r="A9224">
        <v>9223</v>
      </c>
      <c r="B9224" t="s">
        <v>10503</v>
      </c>
      <c r="C9224" s="1">
        <v>43021</v>
      </c>
      <c r="D9224" s="1">
        <v>43022</v>
      </c>
      <c r="E9224" t="s">
        <v>187</v>
      </c>
      <c r="F9224" t="s">
        <v>5992</v>
      </c>
      <c r="G9224" t="s">
        <v>5993</v>
      </c>
      <c r="H9224" t="s">
        <v>25</v>
      </c>
      <c r="I9224" t="s">
        <v>26</v>
      </c>
      <c r="J9224" t="s">
        <v>4276</v>
      </c>
      <c r="K9224" t="s">
        <v>737</v>
      </c>
      <c r="L9224">
        <v>70506</v>
      </c>
      <c r="M9224" t="s">
        <v>29</v>
      </c>
      <c r="N9224" t="s">
        <v>4454</v>
      </c>
      <c r="O9224" t="s">
        <v>45</v>
      </c>
      <c r="P9224" t="s">
        <v>89</v>
      </c>
      <c r="Q9224" t="s">
        <v>4455</v>
      </c>
      <c r="R9224">
        <v>25.92</v>
      </c>
      <c r="S9224">
        <v>4</v>
      </c>
      <c r="T9224">
        <v>0</v>
      </c>
      <c r="U9224">
        <v>12.441599999999999</v>
      </c>
    </row>
    <row r="9225" spans="1:21" x14ac:dyDescent="0.25">
      <c r="A9225">
        <v>9224</v>
      </c>
      <c r="B9225" t="s">
        <v>10504</v>
      </c>
      <c r="C9225" s="1">
        <v>43043</v>
      </c>
      <c r="D9225" s="1">
        <v>43043</v>
      </c>
      <c r="E9225" t="s">
        <v>1292</v>
      </c>
      <c r="F9225" t="s">
        <v>752</v>
      </c>
      <c r="G9225" t="s">
        <v>753</v>
      </c>
      <c r="H9225" t="s">
        <v>101</v>
      </c>
      <c r="I9225" t="s">
        <v>26</v>
      </c>
      <c r="J9225" t="s">
        <v>10505</v>
      </c>
      <c r="K9225" t="s">
        <v>103</v>
      </c>
      <c r="L9225">
        <v>77803</v>
      </c>
      <c r="M9225" t="s">
        <v>104</v>
      </c>
      <c r="N9225" t="s">
        <v>5677</v>
      </c>
      <c r="O9225" t="s">
        <v>45</v>
      </c>
      <c r="P9225" t="s">
        <v>74</v>
      </c>
      <c r="Q9225" t="s">
        <v>5678</v>
      </c>
      <c r="R9225">
        <v>7.5359999999999996</v>
      </c>
      <c r="S9225">
        <v>6</v>
      </c>
      <c r="T9225">
        <v>0.8</v>
      </c>
      <c r="U9225">
        <v>-13.188000000000001</v>
      </c>
    </row>
    <row r="9226" spans="1:21" x14ac:dyDescent="0.25">
      <c r="A9226">
        <v>9225</v>
      </c>
      <c r="B9226" t="s">
        <v>10504</v>
      </c>
      <c r="C9226" s="1">
        <v>43043</v>
      </c>
      <c r="D9226" s="1">
        <v>43043</v>
      </c>
      <c r="E9226" t="s">
        <v>1292</v>
      </c>
      <c r="F9226" t="s">
        <v>752</v>
      </c>
      <c r="G9226" t="s">
        <v>753</v>
      </c>
      <c r="H9226" t="s">
        <v>101</v>
      </c>
      <c r="I9226" t="s">
        <v>26</v>
      </c>
      <c r="J9226" t="s">
        <v>10505</v>
      </c>
      <c r="K9226" t="s">
        <v>103</v>
      </c>
      <c r="L9226">
        <v>77803</v>
      </c>
      <c r="M9226" t="s">
        <v>104</v>
      </c>
      <c r="N9226" t="s">
        <v>2558</v>
      </c>
      <c r="O9226" t="s">
        <v>45</v>
      </c>
      <c r="P9226" t="s">
        <v>74</v>
      </c>
      <c r="Q9226" t="s">
        <v>2559</v>
      </c>
      <c r="R9226">
        <v>1.4079999999999999</v>
      </c>
      <c r="S9226">
        <v>2</v>
      </c>
      <c r="T9226">
        <v>0.8</v>
      </c>
      <c r="U9226">
        <v>-2.3231999999999999</v>
      </c>
    </row>
    <row r="9227" spans="1:21" x14ac:dyDescent="0.25">
      <c r="A9227">
        <v>9226</v>
      </c>
      <c r="B9227" t="s">
        <v>10504</v>
      </c>
      <c r="C9227" s="1">
        <v>43043</v>
      </c>
      <c r="D9227" s="1">
        <v>43043</v>
      </c>
      <c r="E9227" t="s">
        <v>1292</v>
      </c>
      <c r="F9227" t="s">
        <v>752</v>
      </c>
      <c r="G9227" t="s">
        <v>753</v>
      </c>
      <c r="H9227" t="s">
        <v>101</v>
      </c>
      <c r="I9227" t="s">
        <v>26</v>
      </c>
      <c r="J9227" t="s">
        <v>10505</v>
      </c>
      <c r="K9227" t="s">
        <v>103</v>
      </c>
      <c r="L9227">
        <v>77803</v>
      </c>
      <c r="M9227" t="s">
        <v>104</v>
      </c>
      <c r="N9227" t="s">
        <v>6384</v>
      </c>
      <c r="O9227" t="s">
        <v>45</v>
      </c>
      <c r="P9227" t="s">
        <v>74</v>
      </c>
      <c r="Q9227" t="s">
        <v>6385</v>
      </c>
      <c r="R9227">
        <v>4.1440000000000001</v>
      </c>
      <c r="S9227">
        <v>4</v>
      </c>
      <c r="T9227">
        <v>0.8</v>
      </c>
      <c r="U9227">
        <v>-6.4231999999999996</v>
      </c>
    </row>
    <row r="9228" spans="1:21" x14ac:dyDescent="0.25">
      <c r="A9228">
        <v>9227</v>
      </c>
      <c r="B9228" t="s">
        <v>10504</v>
      </c>
      <c r="C9228" s="1">
        <v>43043</v>
      </c>
      <c r="D9228" s="1">
        <v>43043</v>
      </c>
      <c r="E9228" t="s">
        <v>1292</v>
      </c>
      <c r="F9228" t="s">
        <v>752</v>
      </c>
      <c r="G9228" t="s">
        <v>753</v>
      </c>
      <c r="H9228" t="s">
        <v>101</v>
      </c>
      <c r="I9228" t="s">
        <v>26</v>
      </c>
      <c r="J9228" t="s">
        <v>10505</v>
      </c>
      <c r="K9228" t="s">
        <v>103</v>
      </c>
      <c r="L9228">
        <v>77803</v>
      </c>
      <c r="M9228" t="s">
        <v>104</v>
      </c>
      <c r="N9228" t="s">
        <v>886</v>
      </c>
      <c r="O9228" t="s">
        <v>45</v>
      </c>
      <c r="P9228" t="s">
        <v>58</v>
      </c>
      <c r="Q9228" t="s">
        <v>887</v>
      </c>
      <c r="R9228">
        <v>52.752000000000002</v>
      </c>
      <c r="S9228">
        <v>3</v>
      </c>
      <c r="T9228">
        <v>0.2</v>
      </c>
      <c r="U9228">
        <v>-12.528600000000001</v>
      </c>
    </row>
    <row r="9229" spans="1:21" x14ac:dyDescent="0.25">
      <c r="A9229">
        <v>9228</v>
      </c>
      <c r="B9229" t="s">
        <v>10506</v>
      </c>
      <c r="C9229" s="1">
        <v>42813</v>
      </c>
      <c r="D9229" s="1">
        <v>42818</v>
      </c>
      <c r="E9229" t="s">
        <v>49</v>
      </c>
      <c r="F9229" t="s">
        <v>3666</v>
      </c>
      <c r="G9229" t="s">
        <v>3667</v>
      </c>
      <c r="H9229" t="s">
        <v>40</v>
      </c>
      <c r="I9229" t="s">
        <v>26</v>
      </c>
      <c r="J9229" t="s">
        <v>41</v>
      </c>
      <c r="K9229" t="s">
        <v>42</v>
      </c>
      <c r="L9229">
        <v>90008</v>
      </c>
      <c r="M9229" t="s">
        <v>43</v>
      </c>
      <c r="N9229" t="s">
        <v>5374</v>
      </c>
      <c r="O9229" t="s">
        <v>45</v>
      </c>
      <c r="P9229" t="s">
        <v>77</v>
      </c>
      <c r="Q9229" t="s">
        <v>5375</v>
      </c>
      <c r="R9229">
        <v>381.36</v>
      </c>
      <c r="S9229">
        <v>7</v>
      </c>
      <c r="T9229">
        <v>0</v>
      </c>
      <c r="U9229">
        <v>106.7808</v>
      </c>
    </row>
    <row r="9230" spans="1:21" x14ac:dyDescent="0.25">
      <c r="A9230">
        <v>9229</v>
      </c>
      <c r="B9230" t="s">
        <v>10507</v>
      </c>
      <c r="C9230" s="1">
        <v>41946</v>
      </c>
      <c r="D9230" s="1">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x14ac:dyDescent="0.25">
      <c r="A9231">
        <v>9230</v>
      </c>
      <c r="B9231" t="s">
        <v>10508</v>
      </c>
      <c r="C9231" s="1">
        <v>42939</v>
      </c>
      <c r="D9231" s="1">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5.5071000000000003</v>
      </c>
    </row>
    <row r="9232" spans="1:21" x14ac:dyDescent="0.25">
      <c r="A9232">
        <v>9231</v>
      </c>
      <c r="B9232" t="s">
        <v>10508</v>
      </c>
      <c r="C9232" s="1">
        <v>42939</v>
      </c>
      <c r="D9232" s="1">
        <v>42942</v>
      </c>
      <c r="E9232" t="s">
        <v>187</v>
      </c>
      <c r="F9232" t="s">
        <v>163</v>
      </c>
      <c r="G9232" t="s">
        <v>164</v>
      </c>
      <c r="H9232" t="s">
        <v>25</v>
      </c>
      <c r="I9232" t="s">
        <v>26</v>
      </c>
      <c r="J9232" t="s">
        <v>41</v>
      </c>
      <c r="K9232" t="s">
        <v>42</v>
      </c>
      <c r="L9232">
        <v>90045</v>
      </c>
      <c r="M9232" t="s">
        <v>43</v>
      </c>
      <c r="N9232" t="s">
        <v>4292</v>
      </c>
      <c r="O9232" t="s">
        <v>45</v>
      </c>
      <c r="P9232" t="s">
        <v>89</v>
      </c>
      <c r="Q9232" t="s">
        <v>4293</v>
      </c>
      <c r="R9232">
        <v>58.32</v>
      </c>
      <c r="S9232">
        <v>9</v>
      </c>
      <c r="T9232">
        <v>0</v>
      </c>
      <c r="U9232">
        <v>27.993600000000001</v>
      </c>
    </row>
    <row r="9233" spans="1:21" x14ac:dyDescent="0.25">
      <c r="A9233">
        <v>9232</v>
      </c>
      <c r="B9233" t="s">
        <v>10509</v>
      </c>
      <c r="C9233" s="1">
        <v>42000</v>
      </c>
      <c r="D9233" s="1">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946.76400000000001</v>
      </c>
      <c r="S9233">
        <v>6</v>
      </c>
      <c r="T9233">
        <v>0.7</v>
      </c>
      <c r="U9233">
        <v>-694.29359999999997</v>
      </c>
    </row>
    <row r="9234" spans="1:21" x14ac:dyDescent="0.25">
      <c r="A9234">
        <v>9233</v>
      </c>
      <c r="B9234" t="s">
        <v>10510</v>
      </c>
      <c r="C9234" s="1">
        <v>42615</v>
      </c>
      <c r="D9234" s="1">
        <v>42619</v>
      </c>
      <c r="E9234" t="s">
        <v>49</v>
      </c>
      <c r="F9234" t="s">
        <v>1994</v>
      </c>
      <c r="G9234" t="s">
        <v>1995</v>
      </c>
      <c r="H9234" t="s">
        <v>25</v>
      </c>
      <c r="I9234" t="s">
        <v>26</v>
      </c>
      <c r="J9234" t="s">
        <v>41</v>
      </c>
      <c r="K9234" t="s">
        <v>42</v>
      </c>
      <c r="L9234">
        <v>90036</v>
      </c>
      <c r="M9234" t="s">
        <v>43</v>
      </c>
      <c r="N9234" t="s">
        <v>4702</v>
      </c>
      <c r="O9234" t="s">
        <v>31</v>
      </c>
      <c r="P9234" t="s">
        <v>64</v>
      </c>
      <c r="Q9234" t="s">
        <v>4703</v>
      </c>
      <c r="R9234">
        <v>94.68</v>
      </c>
      <c r="S9234">
        <v>9</v>
      </c>
      <c r="T9234">
        <v>0</v>
      </c>
      <c r="U9234">
        <v>31.244399999999999</v>
      </c>
    </row>
    <row r="9235" spans="1:21" x14ac:dyDescent="0.25">
      <c r="A9235">
        <v>9234</v>
      </c>
      <c r="B9235" t="s">
        <v>10510</v>
      </c>
      <c r="C9235" s="1">
        <v>42615</v>
      </c>
      <c r="D9235" s="1">
        <v>42619</v>
      </c>
      <c r="E9235" t="s">
        <v>49</v>
      </c>
      <c r="F9235" t="s">
        <v>1994</v>
      </c>
      <c r="G9235" t="s">
        <v>1995</v>
      </c>
      <c r="H9235" t="s">
        <v>25</v>
      </c>
      <c r="I9235" t="s">
        <v>26</v>
      </c>
      <c r="J9235" t="s">
        <v>41</v>
      </c>
      <c r="K9235" t="s">
        <v>42</v>
      </c>
      <c r="L9235">
        <v>90036</v>
      </c>
      <c r="M9235" t="s">
        <v>43</v>
      </c>
      <c r="N9235" t="s">
        <v>6766</v>
      </c>
      <c r="O9235" t="s">
        <v>45</v>
      </c>
      <c r="P9235" t="s">
        <v>58</v>
      </c>
      <c r="Q9235" t="s">
        <v>6767</v>
      </c>
      <c r="R9235">
        <v>23.67</v>
      </c>
      <c r="S9235">
        <v>3</v>
      </c>
      <c r="T9235">
        <v>0</v>
      </c>
      <c r="U9235">
        <v>0.94679999999999997</v>
      </c>
    </row>
    <row r="9236" spans="1:21" x14ac:dyDescent="0.25">
      <c r="A9236">
        <v>9235</v>
      </c>
      <c r="B9236" t="s">
        <v>10510</v>
      </c>
      <c r="C9236" s="1">
        <v>42615</v>
      </c>
      <c r="D9236" s="1">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1091.1679999999999</v>
      </c>
      <c r="S9236">
        <v>4</v>
      </c>
      <c r="T9236">
        <v>0.2</v>
      </c>
      <c r="U9236">
        <v>68.197999999999993</v>
      </c>
    </row>
    <row r="9237" spans="1:21" x14ac:dyDescent="0.25">
      <c r="A9237">
        <v>9236</v>
      </c>
      <c r="B9237" t="s">
        <v>10510</v>
      </c>
      <c r="C9237" s="1">
        <v>42615</v>
      </c>
      <c r="D9237" s="1">
        <v>42619</v>
      </c>
      <c r="E9237" t="s">
        <v>49</v>
      </c>
      <c r="F9237" t="s">
        <v>1994</v>
      </c>
      <c r="G9237" t="s">
        <v>1995</v>
      </c>
      <c r="H9237" t="s">
        <v>25</v>
      </c>
      <c r="I9237" t="s">
        <v>26</v>
      </c>
      <c r="J9237" t="s">
        <v>41</v>
      </c>
      <c r="K9237" t="s">
        <v>42</v>
      </c>
      <c r="L9237">
        <v>90036</v>
      </c>
      <c r="M9237" t="s">
        <v>43</v>
      </c>
      <c r="N9237" t="s">
        <v>4505</v>
      </c>
      <c r="O9237" t="s">
        <v>45</v>
      </c>
      <c r="P9237" t="s">
        <v>67</v>
      </c>
      <c r="Q9237" t="s">
        <v>4506</v>
      </c>
      <c r="R9237">
        <v>18.690000000000001</v>
      </c>
      <c r="S9237">
        <v>7</v>
      </c>
      <c r="T9237">
        <v>0</v>
      </c>
      <c r="U9237">
        <v>5.2332000000000001</v>
      </c>
    </row>
    <row r="9238" spans="1:21" x14ac:dyDescent="0.25">
      <c r="A9238">
        <v>9237</v>
      </c>
      <c r="B9238" t="s">
        <v>10510</v>
      </c>
      <c r="C9238" s="1">
        <v>42615</v>
      </c>
      <c r="D9238" s="1">
        <v>42619</v>
      </c>
      <c r="E9238" t="s">
        <v>49</v>
      </c>
      <c r="F9238" t="s">
        <v>1994</v>
      </c>
      <c r="G9238" t="s">
        <v>1995</v>
      </c>
      <c r="H9238" t="s">
        <v>25</v>
      </c>
      <c r="I9238" t="s">
        <v>26</v>
      </c>
      <c r="J9238" t="s">
        <v>41</v>
      </c>
      <c r="K9238" t="s">
        <v>42</v>
      </c>
      <c r="L9238">
        <v>90036</v>
      </c>
      <c r="M9238" t="s">
        <v>43</v>
      </c>
      <c r="N9238" t="s">
        <v>79</v>
      </c>
      <c r="O9238" t="s">
        <v>31</v>
      </c>
      <c r="P9238" t="s">
        <v>55</v>
      </c>
      <c r="Q9238" t="s">
        <v>80</v>
      </c>
      <c r="R9238">
        <v>568.72799999999995</v>
      </c>
      <c r="S9238">
        <v>3</v>
      </c>
      <c r="T9238">
        <v>0.2</v>
      </c>
      <c r="U9238">
        <v>28.436399999999999</v>
      </c>
    </row>
    <row r="9239" spans="1:21" x14ac:dyDescent="0.25">
      <c r="A9239">
        <v>9238</v>
      </c>
      <c r="B9239" t="s">
        <v>10510</v>
      </c>
      <c r="C9239" s="1">
        <v>42615</v>
      </c>
      <c r="D9239" s="1">
        <v>42619</v>
      </c>
      <c r="E9239" t="s">
        <v>49</v>
      </c>
      <c r="F9239" t="s">
        <v>1994</v>
      </c>
      <c r="G9239" t="s">
        <v>1995</v>
      </c>
      <c r="H9239" t="s">
        <v>25</v>
      </c>
      <c r="I9239" t="s">
        <v>26</v>
      </c>
      <c r="J9239" t="s">
        <v>41</v>
      </c>
      <c r="K9239" t="s">
        <v>42</v>
      </c>
      <c r="L9239">
        <v>90036</v>
      </c>
      <c r="M9239" t="s">
        <v>43</v>
      </c>
      <c r="N9239" t="s">
        <v>5396</v>
      </c>
      <c r="O9239" t="s">
        <v>45</v>
      </c>
      <c r="P9239" t="s">
        <v>74</v>
      </c>
      <c r="Q9239" t="s">
        <v>5397</v>
      </c>
      <c r="R9239">
        <v>7.3120000000000003</v>
      </c>
      <c r="S9239">
        <v>1</v>
      </c>
      <c r="T9239">
        <v>0.2</v>
      </c>
      <c r="U9239">
        <v>2.5592000000000001</v>
      </c>
    </row>
    <row r="9240" spans="1:21" x14ac:dyDescent="0.25">
      <c r="A9240">
        <v>9239</v>
      </c>
      <c r="B9240" t="s">
        <v>10511</v>
      </c>
      <c r="C9240" s="1">
        <v>42777</v>
      </c>
      <c r="D9240" s="1">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v>
      </c>
    </row>
    <row r="9241" spans="1:21" x14ac:dyDescent="0.25">
      <c r="A9241">
        <v>9240</v>
      </c>
      <c r="B9241" t="s">
        <v>10512</v>
      </c>
      <c r="C9241" s="1">
        <v>43035</v>
      </c>
      <c r="D9241" s="1">
        <v>43041</v>
      </c>
      <c r="E9241" t="s">
        <v>49</v>
      </c>
      <c r="F9241" t="s">
        <v>2027</v>
      </c>
      <c r="G9241" t="s">
        <v>2028</v>
      </c>
      <c r="H9241" t="s">
        <v>40</v>
      </c>
      <c r="I9241" t="s">
        <v>26</v>
      </c>
      <c r="J9241" t="s">
        <v>5654</v>
      </c>
      <c r="K9241" t="s">
        <v>53</v>
      </c>
      <c r="L9241">
        <v>32303</v>
      </c>
      <c r="M9241" t="s">
        <v>29</v>
      </c>
      <c r="N9241" t="s">
        <v>3449</v>
      </c>
      <c r="O9241" t="s">
        <v>45</v>
      </c>
      <c r="P9241" t="s">
        <v>89</v>
      </c>
      <c r="Q9241" t="s">
        <v>185</v>
      </c>
      <c r="R9241">
        <v>56.783999999999999</v>
      </c>
      <c r="S9241">
        <v>7</v>
      </c>
      <c r="T9241">
        <v>0.2</v>
      </c>
      <c r="U9241">
        <v>20.584199999999999</v>
      </c>
    </row>
    <row r="9242" spans="1:21" x14ac:dyDescent="0.25">
      <c r="A9242">
        <v>9241</v>
      </c>
      <c r="B9242" t="s">
        <v>10512</v>
      </c>
      <c r="C9242" s="1">
        <v>43035</v>
      </c>
      <c r="D9242" s="1">
        <v>43041</v>
      </c>
      <c r="E9242" t="s">
        <v>49</v>
      </c>
      <c r="F9242" t="s">
        <v>2027</v>
      </c>
      <c r="G9242" t="s">
        <v>2028</v>
      </c>
      <c r="H9242" t="s">
        <v>40</v>
      </c>
      <c r="I9242" t="s">
        <v>26</v>
      </c>
      <c r="J9242" t="s">
        <v>5654</v>
      </c>
      <c r="K9242" t="s">
        <v>53</v>
      </c>
      <c r="L9242">
        <v>32303</v>
      </c>
      <c r="M9242" t="s">
        <v>29</v>
      </c>
      <c r="N9242" t="s">
        <v>3132</v>
      </c>
      <c r="O9242" t="s">
        <v>45</v>
      </c>
      <c r="P9242" t="s">
        <v>74</v>
      </c>
      <c r="Q9242" t="s">
        <v>3133</v>
      </c>
      <c r="R9242">
        <v>5.6070000000000002</v>
      </c>
      <c r="S9242">
        <v>3</v>
      </c>
      <c r="T9242">
        <v>0.7</v>
      </c>
      <c r="U9242">
        <v>-3.9249000000000001</v>
      </c>
    </row>
    <row r="9243" spans="1:21" x14ac:dyDescent="0.25">
      <c r="A9243">
        <v>9242</v>
      </c>
      <c r="B9243" t="s">
        <v>10512</v>
      </c>
      <c r="C9243" s="1">
        <v>43035</v>
      </c>
      <c r="D9243" s="1">
        <v>43041</v>
      </c>
      <c r="E9243" t="s">
        <v>49</v>
      </c>
      <c r="F9243" t="s">
        <v>2027</v>
      </c>
      <c r="G9243" t="s">
        <v>2028</v>
      </c>
      <c r="H9243" t="s">
        <v>40</v>
      </c>
      <c r="I9243" t="s">
        <v>26</v>
      </c>
      <c r="J9243" t="s">
        <v>5654</v>
      </c>
      <c r="K9243" t="s">
        <v>53</v>
      </c>
      <c r="L9243">
        <v>32303</v>
      </c>
      <c r="M9243" t="s">
        <v>29</v>
      </c>
      <c r="N9243" t="s">
        <v>1741</v>
      </c>
      <c r="O9243" t="s">
        <v>45</v>
      </c>
      <c r="P9243" t="s">
        <v>67</v>
      </c>
      <c r="Q9243" t="s">
        <v>1742</v>
      </c>
      <c r="R9243">
        <v>6.5759999999999996</v>
      </c>
      <c r="S9243">
        <v>3</v>
      </c>
      <c r="T9243">
        <v>0.2</v>
      </c>
      <c r="U9243">
        <v>0.57540000000000002</v>
      </c>
    </row>
    <row r="9244" spans="1:21" x14ac:dyDescent="0.25">
      <c r="A9244">
        <v>9243</v>
      </c>
      <c r="B9244" t="s">
        <v>10513</v>
      </c>
      <c r="C9244" s="1">
        <v>41829</v>
      </c>
      <c r="D9244" s="1">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14.304</v>
      </c>
      <c r="S9244">
        <v>6</v>
      </c>
      <c r="T9244">
        <v>0.2</v>
      </c>
      <c r="U9244">
        <v>4.6487999999999996</v>
      </c>
    </row>
    <row r="9245" spans="1:21" x14ac:dyDescent="0.25">
      <c r="A9245">
        <v>9244</v>
      </c>
      <c r="B9245" t="s">
        <v>10513</v>
      </c>
      <c r="C9245" s="1">
        <v>41829</v>
      </c>
      <c r="D9245" s="1">
        <v>41834</v>
      </c>
      <c r="E9245" t="s">
        <v>49</v>
      </c>
      <c r="F9245" t="s">
        <v>2355</v>
      </c>
      <c r="G9245" t="s">
        <v>2356</v>
      </c>
      <c r="H9245" t="s">
        <v>101</v>
      </c>
      <c r="I9245" t="s">
        <v>26</v>
      </c>
      <c r="J9245" t="s">
        <v>126</v>
      </c>
      <c r="K9245" t="s">
        <v>42</v>
      </c>
      <c r="L9245">
        <v>94122</v>
      </c>
      <c r="M9245" t="s">
        <v>43</v>
      </c>
      <c r="N9245" t="s">
        <v>7059</v>
      </c>
      <c r="O9245" t="s">
        <v>31</v>
      </c>
      <c r="P9245" t="s">
        <v>32</v>
      </c>
      <c r="Q9245" t="s">
        <v>7060</v>
      </c>
      <c r="R9245">
        <v>119.833</v>
      </c>
      <c r="S9245">
        <v>1</v>
      </c>
      <c r="T9245">
        <v>0.15</v>
      </c>
      <c r="U9245">
        <v>7.0490000000000004</v>
      </c>
    </row>
    <row r="9246" spans="1:21" x14ac:dyDescent="0.25">
      <c r="A9246">
        <v>9245</v>
      </c>
      <c r="B9246" t="s">
        <v>10513</v>
      </c>
      <c r="C9246" s="1">
        <v>41829</v>
      </c>
      <c r="D9246" s="1">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2.2240000000000002</v>
      </c>
    </row>
    <row r="9247" spans="1:21" x14ac:dyDescent="0.25">
      <c r="A9247">
        <v>9246</v>
      </c>
      <c r="B9247" t="s">
        <v>10513</v>
      </c>
      <c r="C9247" s="1">
        <v>41829</v>
      </c>
      <c r="D9247" s="1">
        <v>41834</v>
      </c>
      <c r="E9247" t="s">
        <v>49</v>
      </c>
      <c r="F9247" t="s">
        <v>2355</v>
      </c>
      <c r="G9247" t="s">
        <v>2356</v>
      </c>
      <c r="H9247" t="s">
        <v>101</v>
      </c>
      <c r="I9247" t="s">
        <v>26</v>
      </c>
      <c r="J9247" t="s">
        <v>126</v>
      </c>
      <c r="K9247" t="s">
        <v>42</v>
      </c>
      <c r="L9247">
        <v>94122</v>
      </c>
      <c r="M9247" t="s">
        <v>43</v>
      </c>
      <c r="N9247" t="s">
        <v>88</v>
      </c>
      <c r="O9247" t="s">
        <v>45</v>
      </c>
      <c r="P9247" t="s">
        <v>89</v>
      </c>
      <c r="Q9247" t="s">
        <v>90</v>
      </c>
      <c r="R9247">
        <v>32.4</v>
      </c>
      <c r="S9247">
        <v>5</v>
      </c>
      <c r="T9247">
        <v>0</v>
      </c>
      <c r="U9247">
        <v>15.552</v>
      </c>
    </row>
    <row r="9248" spans="1:21" x14ac:dyDescent="0.25">
      <c r="A9248">
        <v>9247</v>
      </c>
      <c r="B9248" t="s">
        <v>10514</v>
      </c>
      <c r="C9248" s="1">
        <v>42877</v>
      </c>
      <c r="D9248" s="1">
        <v>42881</v>
      </c>
      <c r="E9248" t="s">
        <v>49</v>
      </c>
      <c r="F9248" t="s">
        <v>6043</v>
      </c>
      <c r="G9248" t="s">
        <v>6044</v>
      </c>
      <c r="H9248" t="s">
        <v>101</v>
      </c>
      <c r="I9248" t="s">
        <v>26</v>
      </c>
      <c r="J9248" t="s">
        <v>126</v>
      </c>
      <c r="K9248" t="s">
        <v>42</v>
      </c>
      <c r="L9248">
        <v>94109</v>
      </c>
      <c r="M9248" t="s">
        <v>43</v>
      </c>
      <c r="N9248" t="s">
        <v>1116</v>
      </c>
      <c r="O9248" t="s">
        <v>45</v>
      </c>
      <c r="P9248" t="s">
        <v>67</v>
      </c>
      <c r="Q9248" t="s">
        <v>1117</v>
      </c>
      <c r="R9248">
        <v>9.84</v>
      </c>
      <c r="S9248">
        <v>3</v>
      </c>
      <c r="T9248">
        <v>0</v>
      </c>
      <c r="U9248">
        <v>2.8536000000000001</v>
      </c>
    </row>
    <row r="9249" spans="1:21" x14ac:dyDescent="0.25">
      <c r="A9249">
        <v>9248</v>
      </c>
      <c r="B9249" t="s">
        <v>10514</v>
      </c>
      <c r="C9249" s="1">
        <v>42877</v>
      </c>
      <c r="D9249" s="1">
        <v>42881</v>
      </c>
      <c r="E9249" t="s">
        <v>49</v>
      </c>
      <c r="F9249" t="s">
        <v>6043</v>
      </c>
      <c r="G9249" t="s">
        <v>6044</v>
      </c>
      <c r="H9249" t="s">
        <v>101</v>
      </c>
      <c r="I9249" t="s">
        <v>26</v>
      </c>
      <c r="J9249" t="s">
        <v>126</v>
      </c>
      <c r="K9249" t="s">
        <v>42</v>
      </c>
      <c r="L9249">
        <v>94109</v>
      </c>
      <c r="M9249" t="s">
        <v>43</v>
      </c>
      <c r="N9249" t="s">
        <v>1284</v>
      </c>
      <c r="O9249" t="s">
        <v>45</v>
      </c>
      <c r="P9249" t="s">
        <v>67</v>
      </c>
      <c r="Q9249" t="s">
        <v>1285</v>
      </c>
      <c r="R9249">
        <v>2.78</v>
      </c>
      <c r="S9249">
        <v>1</v>
      </c>
      <c r="T9249">
        <v>0</v>
      </c>
      <c r="U9249">
        <v>0.7228</v>
      </c>
    </row>
    <row r="9250" spans="1:21" x14ac:dyDescent="0.25">
      <c r="A9250">
        <v>9249</v>
      </c>
      <c r="B9250" t="s">
        <v>10515</v>
      </c>
      <c r="C9250" s="1">
        <v>42684</v>
      </c>
      <c r="D9250" s="1">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1.365</v>
      </c>
    </row>
    <row r="9251" spans="1:21" x14ac:dyDescent="0.25">
      <c r="A9251">
        <v>9250</v>
      </c>
      <c r="B9251" t="s">
        <v>10515</v>
      </c>
      <c r="C9251" s="1">
        <v>42684</v>
      </c>
      <c r="D9251" s="1">
        <v>42688</v>
      </c>
      <c r="E9251" t="s">
        <v>49</v>
      </c>
      <c r="F9251" t="s">
        <v>2899</v>
      </c>
      <c r="G9251" t="s">
        <v>2900</v>
      </c>
      <c r="H9251" t="s">
        <v>25</v>
      </c>
      <c r="I9251" t="s">
        <v>26</v>
      </c>
      <c r="J9251" t="s">
        <v>265</v>
      </c>
      <c r="K9251" t="s">
        <v>266</v>
      </c>
      <c r="L9251">
        <v>10009</v>
      </c>
      <c r="M9251" t="s">
        <v>147</v>
      </c>
      <c r="N9251" t="s">
        <v>5897</v>
      </c>
      <c r="O9251" t="s">
        <v>70</v>
      </c>
      <c r="P9251" t="s">
        <v>71</v>
      </c>
      <c r="Q9251" t="s">
        <v>5898</v>
      </c>
      <c r="R9251">
        <v>881.93</v>
      </c>
      <c r="S9251">
        <v>7</v>
      </c>
      <c r="T9251">
        <v>0</v>
      </c>
      <c r="U9251">
        <v>220.48249999999999</v>
      </c>
    </row>
    <row r="9252" spans="1:21" x14ac:dyDescent="0.25">
      <c r="A9252">
        <v>9251</v>
      </c>
      <c r="B9252" t="s">
        <v>10516</v>
      </c>
      <c r="C9252" s="1">
        <v>42706</v>
      </c>
      <c r="D9252" s="1">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1" x14ac:dyDescent="0.25">
      <c r="A9253">
        <v>9252</v>
      </c>
      <c r="B9253" t="s">
        <v>10517</v>
      </c>
      <c r="C9253" s="1">
        <v>42796</v>
      </c>
      <c r="D9253" s="1">
        <v>42802</v>
      </c>
      <c r="E9253" t="s">
        <v>49</v>
      </c>
      <c r="F9253" t="s">
        <v>5639</v>
      </c>
      <c r="G9253" t="s">
        <v>5640</v>
      </c>
      <c r="H9253" t="s">
        <v>40</v>
      </c>
      <c r="I9253" t="s">
        <v>26</v>
      </c>
      <c r="J9253" t="s">
        <v>41</v>
      </c>
      <c r="K9253" t="s">
        <v>42</v>
      </c>
      <c r="L9253">
        <v>90008</v>
      </c>
      <c r="M9253" t="s">
        <v>43</v>
      </c>
      <c r="N9253" t="s">
        <v>4307</v>
      </c>
      <c r="O9253" t="s">
        <v>45</v>
      </c>
      <c r="P9253" t="s">
        <v>74</v>
      </c>
      <c r="Q9253" t="s">
        <v>4308</v>
      </c>
      <c r="R9253">
        <v>107.648</v>
      </c>
      <c r="S9253">
        <v>2</v>
      </c>
      <c r="T9253">
        <v>0.2</v>
      </c>
      <c r="U9253">
        <v>33.64</v>
      </c>
    </row>
    <row r="9254" spans="1:21" x14ac:dyDescent="0.25">
      <c r="A9254">
        <v>9253</v>
      </c>
      <c r="B9254" t="s">
        <v>10518</v>
      </c>
      <c r="C9254" s="1">
        <v>43001</v>
      </c>
      <c r="D9254" s="1">
        <v>43003</v>
      </c>
      <c r="E9254" t="s">
        <v>22</v>
      </c>
      <c r="F9254" t="s">
        <v>8524</v>
      </c>
      <c r="G9254" t="s">
        <v>8525</v>
      </c>
      <c r="H9254" t="s">
        <v>25</v>
      </c>
      <c r="I9254" t="s">
        <v>26</v>
      </c>
      <c r="J9254" t="s">
        <v>10519</v>
      </c>
      <c r="K9254" t="s">
        <v>1711</v>
      </c>
      <c r="L9254">
        <v>71603</v>
      </c>
      <c r="M9254" t="s">
        <v>29</v>
      </c>
      <c r="N9254" t="s">
        <v>4942</v>
      </c>
      <c r="O9254" t="s">
        <v>70</v>
      </c>
      <c r="P9254" t="s">
        <v>160</v>
      </c>
      <c r="Q9254" t="s">
        <v>4943</v>
      </c>
      <c r="R9254">
        <v>199.95</v>
      </c>
      <c r="S9254">
        <v>5</v>
      </c>
      <c r="T9254">
        <v>0</v>
      </c>
      <c r="U9254">
        <v>63.984000000000002</v>
      </c>
    </row>
    <row r="9255" spans="1:21" x14ac:dyDescent="0.25">
      <c r="A9255">
        <v>9254</v>
      </c>
      <c r="B9255" t="s">
        <v>10518</v>
      </c>
      <c r="C9255" s="1">
        <v>43001</v>
      </c>
      <c r="D9255" s="1">
        <v>43003</v>
      </c>
      <c r="E9255" t="s">
        <v>22</v>
      </c>
      <c r="F9255" t="s">
        <v>8524</v>
      </c>
      <c r="G9255" t="s">
        <v>8525</v>
      </c>
      <c r="H9255" t="s">
        <v>25</v>
      </c>
      <c r="I9255" t="s">
        <v>26</v>
      </c>
      <c r="J9255" t="s">
        <v>10519</v>
      </c>
      <c r="K9255" t="s">
        <v>1711</v>
      </c>
      <c r="L9255">
        <v>71603</v>
      </c>
      <c r="M9255" t="s">
        <v>29</v>
      </c>
      <c r="N9255" t="s">
        <v>1983</v>
      </c>
      <c r="O9255" t="s">
        <v>45</v>
      </c>
      <c r="P9255" t="s">
        <v>89</v>
      </c>
      <c r="Q9255" t="s">
        <v>1984</v>
      </c>
      <c r="R9255">
        <v>12.96</v>
      </c>
      <c r="S9255">
        <v>2</v>
      </c>
      <c r="T9255">
        <v>0</v>
      </c>
      <c r="U9255">
        <v>6.2207999999999997</v>
      </c>
    </row>
    <row r="9256" spans="1:21" x14ac:dyDescent="0.25">
      <c r="A9256">
        <v>9255</v>
      </c>
      <c r="B9256" t="s">
        <v>10520</v>
      </c>
      <c r="C9256" s="1">
        <v>41681</v>
      </c>
      <c r="D9256" s="1">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15.2225</v>
      </c>
    </row>
    <row r="9257" spans="1:21" x14ac:dyDescent="0.25">
      <c r="A9257">
        <v>9256</v>
      </c>
      <c r="B9257" t="s">
        <v>10520</v>
      </c>
      <c r="C9257" s="1">
        <v>41681</v>
      </c>
      <c r="D9257" s="1">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v>
      </c>
      <c r="S9257">
        <v>3</v>
      </c>
      <c r="T9257">
        <v>0</v>
      </c>
      <c r="U9257">
        <v>6.8723999999999998</v>
      </c>
    </row>
    <row r="9258" spans="1:21" x14ac:dyDescent="0.25">
      <c r="A9258">
        <v>9257</v>
      </c>
      <c r="B9258" t="s">
        <v>10520</v>
      </c>
      <c r="C9258" s="1">
        <v>41681</v>
      </c>
      <c r="D9258" s="1">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1" x14ac:dyDescent="0.25">
      <c r="A9259">
        <v>9258</v>
      </c>
      <c r="B9259" t="s">
        <v>10520</v>
      </c>
      <c r="C9259" s="1">
        <v>41681</v>
      </c>
      <c r="D9259" s="1">
        <v>41685</v>
      </c>
      <c r="E9259" t="s">
        <v>22</v>
      </c>
      <c r="F9259" t="s">
        <v>2631</v>
      </c>
      <c r="G9259" t="s">
        <v>2632</v>
      </c>
      <c r="H9259" t="s">
        <v>25</v>
      </c>
      <c r="I9259" t="s">
        <v>26</v>
      </c>
      <c r="J9259" t="s">
        <v>381</v>
      </c>
      <c r="K9259" t="s">
        <v>596</v>
      </c>
      <c r="L9259">
        <v>65203</v>
      </c>
      <c r="M9259" t="s">
        <v>104</v>
      </c>
      <c r="N9259" t="s">
        <v>5407</v>
      </c>
      <c r="O9259" t="s">
        <v>31</v>
      </c>
      <c r="P9259" t="s">
        <v>64</v>
      </c>
      <c r="Q9259" t="s">
        <v>5408</v>
      </c>
      <c r="R9259">
        <v>332.94</v>
      </c>
      <c r="S9259">
        <v>3</v>
      </c>
      <c r="T9259">
        <v>0</v>
      </c>
      <c r="U9259">
        <v>53.270400000000002</v>
      </c>
    </row>
    <row r="9260" spans="1:21" x14ac:dyDescent="0.25">
      <c r="A9260">
        <v>9259</v>
      </c>
      <c r="B9260" t="s">
        <v>10520</v>
      </c>
      <c r="C9260" s="1">
        <v>41681</v>
      </c>
      <c r="D9260" s="1">
        <v>41685</v>
      </c>
      <c r="E9260" t="s">
        <v>22</v>
      </c>
      <c r="F9260" t="s">
        <v>2631</v>
      </c>
      <c r="G9260" t="s">
        <v>2632</v>
      </c>
      <c r="H9260" t="s">
        <v>25</v>
      </c>
      <c r="I9260" t="s">
        <v>26</v>
      </c>
      <c r="J9260" t="s">
        <v>381</v>
      </c>
      <c r="K9260" t="s">
        <v>596</v>
      </c>
      <c r="L9260">
        <v>65203</v>
      </c>
      <c r="M9260" t="s">
        <v>104</v>
      </c>
      <c r="N9260" t="s">
        <v>324</v>
      </c>
      <c r="O9260" t="s">
        <v>45</v>
      </c>
      <c r="P9260" t="s">
        <v>74</v>
      </c>
      <c r="Q9260" t="s">
        <v>6195</v>
      </c>
      <c r="R9260">
        <v>51.9</v>
      </c>
      <c r="S9260">
        <v>3</v>
      </c>
      <c r="T9260">
        <v>0</v>
      </c>
      <c r="U9260">
        <v>24.393000000000001</v>
      </c>
    </row>
    <row r="9261" spans="1:21" x14ac:dyDescent="0.25">
      <c r="A9261">
        <v>9260</v>
      </c>
      <c r="B9261" t="s">
        <v>10520</v>
      </c>
      <c r="C9261" s="1">
        <v>41681</v>
      </c>
      <c r="D9261" s="1">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2.5983999999999998</v>
      </c>
    </row>
    <row r="9262" spans="1:21" x14ac:dyDescent="0.25">
      <c r="A9262">
        <v>9261</v>
      </c>
      <c r="B9262" t="s">
        <v>10521</v>
      </c>
      <c r="C9262" s="1">
        <v>43050</v>
      </c>
      <c r="D9262" s="1">
        <v>43053</v>
      </c>
      <c r="E9262" t="s">
        <v>22</v>
      </c>
      <c r="F9262" t="s">
        <v>1260</v>
      </c>
      <c r="G9262" t="s">
        <v>1261</v>
      </c>
      <c r="H9262" t="s">
        <v>25</v>
      </c>
      <c r="I9262" t="s">
        <v>26</v>
      </c>
      <c r="J9262" t="s">
        <v>10522</v>
      </c>
      <c r="K9262" t="s">
        <v>5333</v>
      </c>
      <c r="L9262">
        <v>57401</v>
      </c>
      <c r="M9262" t="s">
        <v>104</v>
      </c>
      <c r="N9262" t="s">
        <v>8580</v>
      </c>
      <c r="O9262" t="s">
        <v>45</v>
      </c>
      <c r="P9262" t="s">
        <v>578</v>
      </c>
      <c r="Q9262" t="s">
        <v>8581</v>
      </c>
      <c r="R9262">
        <v>25.5</v>
      </c>
      <c r="S9262">
        <v>3</v>
      </c>
      <c r="T9262">
        <v>0</v>
      </c>
      <c r="U9262">
        <v>6.63</v>
      </c>
    </row>
    <row r="9263" spans="1:21" x14ac:dyDescent="0.25">
      <c r="A9263">
        <v>9262</v>
      </c>
      <c r="B9263" t="s">
        <v>10523</v>
      </c>
      <c r="C9263" s="1">
        <v>42980</v>
      </c>
      <c r="D9263" s="1">
        <v>42980</v>
      </c>
      <c r="E9263" t="s">
        <v>1292</v>
      </c>
      <c r="F9263" t="s">
        <v>6720</v>
      </c>
      <c r="G9263" t="s">
        <v>6721</v>
      </c>
      <c r="H9263" t="s">
        <v>101</v>
      </c>
      <c r="I9263" t="s">
        <v>26</v>
      </c>
      <c r="J9263" t="s">
        <v>94</v>
      </c>
      <c r="K9263" t="s">
        <v>95</v>
      </c>
      <c r="L9263">
        <v>98103</v>
      </c>
      <c r="M9263" t="s">
        <v>43</v>
      </c>
      <c r="N9263" t="s">
        <v>260</v>
      </c>
      <c r="O9263" t="s">
        <v>31</v>
      </c>
      <c r="P9263" t="s">
        <v>35</v>
      </c>
      <c r="Q9263" t="s">
        <v>261</v>
      </c>
      <c r="R9263">
        <v>215.976</v>
      </c>
      <c r="S9263">
        <v>3</v>
      </c>
      <c r="T9263">
        <v>0.2</v>
      </c>
      <c r="U9263">
        <v>-2.6997</v>
      </c>
    </row>
    <row r="9264" spans="1:21" x14ac:dyDescent="0.25">
      <c r="A9264">
        <v>9263</v>
      </c>
      <c r="B9264" t="s">
        <v>10524</v>
      </c>
      <c r="C9264" s="1">
        <v>42286</v>
      </c>
      <c r="D9264" s="1">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35.097299999999997</v>
      </c>
    </row>
    <row r="9265" spans="1:21" x14ac:dyDescent="0.25">
      <c r="A9265">
        <v>9264</v>
      </c>
      <c r="B9265" t="s">
        <v>10524</v>
      </c>
      <c r="C9265" s="1">
        <v>42286</v>
      </c>
      <c r="D9265" s="1">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269.91000000000003</v>
      </c>
      <c r="S9265">
        <v>5</v>
      </c>
      <c r="T9265">
        <v>0.1</v>
      </c>
      <c r="U9265">
        <v>53.981999999999999</v>
      </c>
    </row>
    <row r="9266" spans="1:21" x14ac:dyDescent="0.25">
      <c r="A9266">
        <v>9265</v>
      </c>
      <c r="B9266" t="s">
        <v>10525</v>
      </c>
      <c r="C9266" s="1">
        <v>43063</v>
      </c>
      <c r="D9266" s="1">
        <v>43070</v>
      </c>
      <c r="E9266" t="s">
        <v>49</v>
      </c>
      <c r="F9266" t="s">
        <v>1723</v>
      </c>
      <c r="G9266" t="s">
        <v>1724</v>
      </c>
      <c r="H9266" t="s">
        <v>40</v>
      </c>
      <c r="I9266" t="s">
        <v>26</v>
      </c>
      <c r="J9266" t="s">
        <v>333</v>
      </c>
      <c r="K9266" t="s">
        <v>334</v>
      </c>
      <c r="L9266">
        <v>38109</v>
      </c>
      <c r="M9266" t="s">
        <v>29</v>
      </c>
      <c r="N9266" t="s">
        <v>7372</v>
      </c>
      <c r="O9266" t="s">
        <v>45</v>
      </c>
      <c r="P9266" t="s">
        <v>74</v>
      </c>
      <c r="Q9266" t="s">
        <v>7373</v>
      </c>
      <c r="R9266">
        <v>11.673</v>
      </c>
      <c r="S9266">
        <v>3</v>
      </c>
      <c r="T9266">
        <v>0.7</v>
      </c>
      <c r="U9266">
        <v>-7.782</v>
      </c>
    </row>
    <row r="9267" spans="1:21" x14ac:dyDescent="0.25">
      <c r="A9267">
        <v>9266</v>
      </c>
      <c r="B9267" t="s">
        <v>10525</v>
      </c>
      <c r="C9267" s="1">
        <v>43063</v>
      </c>
      <c r="D9267" s="1">
        <v>43070</v>
      </c>
      <c r="E9267" t="s">
        <v>49</v>
      </c>
      <c r="F9267" t="s">
        <v>1723</v>
      </c>
      <c r="G9267" t="s">
        <v>1724</v>
      </c>
      <c r="H9267" t="s">
        <v>40</v>
      </c>
      <c r="I9267" t="s">
        <v>26</v>
      </c>
      <c r="J9267" t="s">
        <v>333</v>
      </c>
      <c r="K9267" t="s">
        <v>334</v>
      </c>
      <c r="L9267">
        <v>38109</v>
      </c>
      <c r="M9267" t="s">
        <v>29</v>
      </c>
      <c r="N9267" t="s">
        <v>8062</v>
      </c>
      <c r="O9267" t="s">
        <v>45</v>
      </c>
      <c r="P9267" t="s">
        <v>172</v>
      </c>
      <c r="Q9267" t="s">
        <v>8063</v>
      </c>
      <c r="R9267">
        <v>64.847999999999999</v>
      </c>
      <c r="S9267">
        <v>7</v>
      </c>
      <c r="T9267">
        <v>0.2</v>
      </c>
      <c r="U9267">
        <v>24.318000000000001</v>
      </c>
    </row>
    <row r="9268" spans="1:21" x14ac:dyDescent="0.25">
      <c r="A9268">
        <v>9267</v>
      </c>
      <c r="B9268" t="s">
        <v>10526</v>
      </c>
      <c r="C9268" s="1">
        <v>41678</v>
      </c>
      <c r="D9268" s="1">
        <v>41679</v>
      </c>
      <c r="E9268" t="s">
        <v>187</v>
      </c>
      <c r="F9268" t="s">
        <v>1164</v>
      </c>
      <c r="G9268" t="s">
        <v>1165</v>
      </c>
      <c r="H9268" t="s">
        <v>101</v>
      </c>
      <c r="I9268" t="s">
        <v>26</v>
      </c>
      <c r="J9268" t="s">
        <v>4053</v>
      </c>
      <c r="K9268" t="s">
        <v>1395</v>
      </c>
      <c r="L9268">
        <v>89031</v>
      </c>
      <c r="M9268" t="s">
        <v>43</v>
      </c>
      <c r="N9268" t="s">
        <v>7607</v>
      </c>
      <c r="O9268" t="s">
        <v>31</v>
      </c>
      <c r="P9268" t="s">
        <v>64</v>
      </c>
      <c r="Q9268" t="s">
        <v>7608</v>
      </c>
      <c r="R9268">
        <v>14.56</v>
      </c>
      <c r="S9268">
        <v>2</v>
      </c>
      <c r="T9268">
        <v>0</v>
      </c>
      <c r="U9268">
        <v>5.5327999999999999</v>
      </c>
    </row>
    <row r="9269" spans="1:21" x14ac:dyDescent="0.25">
      <c r="A9269">
        <v>9268</v>
      </c>
      <c r="B9269" t="s">
        <v>10527</v>
      </c>
      <c r="C9269" s="1">
        <v>42272</v>
      </c>
      <c r="D9269" s="1">
        <v>42272</v>
      </c>
      <c r="E9269" t="s">
        <v>1292</v>
      </c>
      <c r="F9269" t="s">
        <v>1956</v>
      </c>
      <c r="G9269" t="s">
        <v>1957</v>
      </c>
      <c r="H9269" t="s">
        <v>25</v>
      </c>
      <c r="I9269" t="s">
        <v>26</v>
      </c>
      <c r="J9269" t="s">
        <v>3716</v>
      </c>
      <c r="K9269" t="s">
        <v>266</v>
      </c>
      <c r="L9269">
        <v>11520</v>
      </c>
      <c r="M9269" t="s">
        <v>147</v>
      </c>
      <c r="N9269" t="s">
        <v>8389</v>
      </c>
      <c r="O9269" t="s">
        <v>31</v>
      </c>
      <c r="P9269" t="s">
        <v>35</v>
      </c>
      <c r="Q9269" t="s">
        <v>8390</v>
      </c>
      <c r="R9269">
        <v>102.58199999999999</v>
      </c>
      <c r="S9269">
        <v>1</v>
      </c>
      <c r="T9269">
        <v>0.1</v>
      </c>
      <c r="U9269">
        <v>6.8388</v>
      </c>
    </row>
    <row r="9270" spans="1:21" x14ac:dyDescent="0.25">
      <c r="A9270">
        <v>9269</v>
      </c>
      <c r="B9270" t="s">
        <v>10527</v>
      </c>
      <c r="C9270" s="1">
        <v>42272</v>
      </c>
      <c r="D9270" s="1">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1" x14ac:dyDescent="0.25">
      <c r="A9271">
        <v>9270</v>
      </c>
      <c r="B9271" t="s">
        <v>10528</v>
      </c>
      <c r="C9271" s="1">
        <v>42968</v>
      </c>
      <c r="D9271" s="1">
        <v>42975</v>
      </c>
      <c r="E9271" t="s">
        <v>49</v>
      </c>
      <c r="F9271" t="s">
        <v>110</v>
      </c>
      <c r="G9271" t="s">
        <v>111</v>
      </c>
      <c r="H9271" t="s">
        <v>25</v>
      </c>
      <c r="I9271" t="s">
        <v>26</v>
      </c>
      <c r="J9271" t="s">
        <v>265</v>
      </c>
      <c r="K9271" t="s">
        <v>266</v>
      </c>
      <c r="L9271">
        <v>10035</v>
      </c>
      <c r="M9271" t="s">
        <v>147</v>
      </c>
      <c r="N9271" t="s">
        <v>6722</v>
      </c>
      <c r="O9271" t="s">
        <v>45</v>
      </c>
      <c r="P9271" t="s">
        <v>74</v>
      </c>
      <c r="Q9271" t="s">
        <v>6723</v>
      </c>
      <c r="R9271">
        <v>32.088000000000001</v>
      </c>
      <c r="S9271">
        <v>7</v>
      </c>
      <c r="T9271">
        <v>0.2</v>
      </c>
      <c r="U9271">
        <v>11.2308</v>
      </c>
    </row>
    <row r="9272" spans="1:21" x14ac:dyDescent="0.25">
      <c r="A9272">
        <v>9271</v>
      </c>
      <c r="B9272" t="s">
        <v>10528</v>
      </c>
      <c r="C9272" s="1">
        <v>42968</v>
      </c>
      <c r="D9272" s="1">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4305.5519999999997</v>
      </c>
      <c r="S9272">
        <v>6</v>
      </c>
      <c r="T9272">
        <v>0.2</v>
      </c>
      <c r="U9272">
        <v>1453.1238000000001</v>
      </c>
    </row>
    <row r="9273" spans="1:21" x14ac:dyDescent="0.25">
      <c r="A9273">
        <v>9272</v>
      </c>
      <c r="B9273" t="s">
        <v>10529</v>
      </c>
      <c r="C9273" s="1">
        <v>42502</v>
      </c>
      <c r="D9273" s="1">
        <v>42507</v>
      </c>
      <c r="E9273" t="s">
        <v>49</v>
      </c>
      <c r="F9273" t="s">
        <v>3752</v>
      </c>
      <c r="G9273" t="s">
        <v>3753</v>
      </c>
      <c r="H9273" t="s">
        <v>40</v>
      </c>
      <c r="I9273" t="s">
        <v>26</v>
      </c>
      <c r="J9273" t="s">
        <v>265</v>
      </c>
      <c r="K9273" t="s">
        <v>266</v>
      </c>
      <c r="L9273">
        <v>10024</v>
      </c>
      <c r="M9273" t="s">
        <v>147</v>
      </c>
      <c r="N9273" t="s">
        <v>6598</v>
      </c>
      <c r="O9273" t="s">
        <v>31</v>
      </c>
      <c r="P9273" t="s">
        <v>64</v>
      </c>
      <c r="Q9273" t="s">
        <v>6599</v>
      </c>
      <c r="R9273">
        <v>10.02</v>
      </c>
      <c r="S9273">
        <v>3</v>
      </c>
      <c r="T9273">
        <v>0</v>
      </c>
      <c r="U9273">
        <v>4.4088000000000003</v>
      </c>
    </row>
    <row r="9274" spans="1:21" x14ac:dyDescent="0.25">
      <c r="A9274">
        <v>9273</v>
      </c>
      <c r="B9274" t="s">
        <v>10529</v>
      </c>
      <c r="C9274" s="1">
        <v>42502</v>
      </c>
      <c r="D9274" s="1">
        <v>42507</v>
      </c>
      <c r="E9274" t="s">
        <v>49</v>
      </c>
      <c r="F9274" t="s">
        <v>3752</v>
      </c>
      <c r="G9274" t="s">
        <v>3753</v>
      </c>
      <c r="H9274" t="s">
        <v>40</v>
      </c>
      <c r="I9274" t="s">
        <v>26</v>
      </c>
      <c r="J9274" t="s">
        <v>265</v>
      </c>
      <c r="K9274" t="s">
        <v>266</v>
      </c>
      <c r="L9274">
        <v>10024</v>
      </c>
      <c r="M9274" t="s">
        <v>147</v>
      </c>
      <c r="N9274" t="s">
        <v>5571</v>
      </c>
      <c r="O9274" t="s">
        <v>70</v>
      </c>
      <c r="P9274" t="s">
        <v>71</v>
      </c>
      <c r="Q9274" t="s">
        <v>5572</v>
      </c>
      <c r="R9274">
        <v>631.96</v>
      </c>
      <c r="S9274">
        <v>4</v>
      </c>
      <c r="T9274">
        <v>0</v>
      </c>
      <c r="U9274">
        <v>303.3408</v>
      </c>
    </row>
    <row r="9275" spans="1:21" x14ac:dyDescent="0.25">
      <c r="A9275">
        <v>9274</v>
      </c>
      <c r="B9275" t="s">
        <v>10530</v>
      </c>
      <c r="C9275" s="1">
        <v>42980</v>
      </c>
      <c r="D9275" s="1">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x14ac:dyDescent="0.25">
      <c r="A9276">
        <v>9275</v>
      </c>
      <c r="B9276" t="s">
        <v>10531</v>
      </c>
      <c r="C9276" s="1">
        <v>41922</v>
      </c>
      <c r="D9276" s="1">
        <v>41922</v>
      </c>
      <c r="E9276" t="s">
        <v>1292</v>
      </c>
      <c r="F9276" t="s">
        <v>6758</v>
      </c>
      <c r="G9276" t="s">
        <v>6759</v>
      </c>
      <c r="H9276" t="s">
        <v>40</v>
      </c>
      <c r="I9276" t="s">
        <v>26</v>
      </c>
      <c r="J9276" t="s">
        <v>5475</v>
      </c>
      <c r="K9276" t="s">
        <v>668</v>
      </c>
      <c r="L9276">
        <v>87105</v>
      </c>
      <c r="M9276" t="s">
        <v>43</v>
      </c>
      <c r="N9276" t="s">
        <v>9840</v>
      </c>
      <c r="O9276" t="s">
        <v>45</v>
      </c>
      <c r="P9276" t="s">
        <v>67</v>
      </c>
      <c r="Q9276" t="s">
        <v>9841</v>
      </c>
      <c r="R9276">
        <v>255.85</v>
      </c>
      <c r="S9276">
        <v>7</v>
      </c>
      <c r="T9276">
        <v>0</v>
      </c>
      <c r="U9276">
        <v>112.574</v>
      </c>
    </row>
    <row r="9277" spans="1:21" x14ac:dyDescent="0.25">
      <c r="A9277">
        <v>9276</v>
      </c>
      <c r="B9277" t="s">
        <v>10532</v>
      </c>
      <c r="C9277" s="1">
        <v>42516</v>
      </c>
      <c r="D9277" s="1">
        <v>42519</v>
      </c>
      <c r="E9277" t="s">
        <v>22</v>
      </c>
      <c r="F9277" t="s">
        <v>3673</v>
      </c>
      <c r="G9277" t="s">
        <v>3674</v>
      </c>
      <c r="H9277" t="s">
        <v>40</v>
      </c>
      <c r="I9277" t="s">
        <v>26</v>
      </c>
      <c r="J9277" t="s">
        <v>8985</v>
      </c>
      <c r="K9277" t="s">
        <v>53</v>
      </c>
      <c r="L9277">
        <v>33445</v>
      </c>
      <c r="M9277" t="s">
        <v>29</v>
      </c>
      <c r="N9277" t="s">
        <v>5924</v>
      </c>
      <c r="O9277" t="s">
        <v>45</v>
      </c>
      <c r="P9277" t="s">
        <v>58</v>
      </c>
      <c r="Q9277" t="s">
        <v>5925</v>
      </c>
      <c r="R9277">
        <v>184.70400000000001</v>
      </c>
      <c r="S9277">
        <v>6</v>
      </c>
      <c r="T9277">
        <v>0.2</v>
      </c>
      <c r="U9277">
        <v>13.8528</v>
      </c>
    </row>
    <row r="9278" spans="1:21" x14ac:dyDescent="0.25">
      <c r="A9278">
        <v>9277</v>
      </c>
      <c r="B9278" t="s">
        <v>10532</v>
      </c>
      <c r="C9278" s="1">
        <v>42516</v>
      </c>
      <c r="D9278" s="1">
        <v>42519</v>
      </c>
      <c r="E9278" t="s">
        <v>22</v>
      </c>
      <c r="F9278" t="s">
        <v>3673</v>
      </c>
      <c r="G9278" t="s">
        <v>3674</v>
      </c>
      <c r="H9278" t="s">
        <v>40</v>
      </c>
      <c r="I9278" t="s">
        <v>26</v>
      </c>
      <c r="J9278" t="s">
        <v>8985</v>
      </c>
      <c r="K9278" t="s">
        <v>53</v>
      </c>
      <c r="L9278">
        <v>33445</v>
      </c>
      <c r="M9278" t="s">
        <v>29</v>
      </c>
      <c r="N9278" t="s">
        <v>2088</v>
      </c>
      <c r="O9278" t="s">
        <v>70</v>
      </c>
      <c r="P9278" t="s">
        <v>160</v>
      </c>
      <c r="Q9278" t="s">
        <v>2089</v>
      </c>
      <c r="R9278">
        <v>47.92</v>
      </c>
      <c r="S9278">
        <v>2</v>
      </c>
      <c r="T9278">
        <v>0.2</v>
      </c>
      <c r="U9278">
        <v>11.98</v>
      </c>
    </row>
    <row r="9279" spans="1:21" x14ac:dyDescent="0.25">
      <c r="A9279">
        <v>9278</v>
      </c>
      <c r="B9279" t="s">
        <v>10533</v>
      </c>
      <c r="C9279" s="1">
        <v>43070</v>
      </c>
      <c r="D9279" s="1">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v>
      </c>
      <c r="S9279">
        <v>4</v>
      </c>
      <c r="T9279">
        <v>0.2</v>
      </c>
      <c r="U9279">
        <v>5.1791999999999998</v>
      </c>
    </row>
    <row r="9280" spans="1:21" x14ac:dyDescent="0.25">
      <c r="A9280">
        <v>9279</v>
      </c>
      <c r="B9280" t="s">
        <v>10533</v>
      </c>
      <c r="C9280" s="1">
        <v>43070</v>
      </c>
      <c r="D9280" s="1">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8.0009999999999994</v>
      </c>
      <c r="S9280">
        <v>7</v>
      </c>
      <c r="T9280">
        <v>0.7</v>
      </c>
      <c r="U9280">
        <v>-5.6006999999999998</v>
      </c>
    </row>
    <row r="9281" spans="1:21" x14ac:dyDescent="0.25">
      <c r="A9281">
        <v>9280</v>
      </c>
      <c r="B9281" t="s">
        <v>10533</v>
      </c>
      <c r="C9281" s="1">
        <v>43070</v>
      </c>
      <c r="D9281" s="1">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-28.498000000000001</v>
      </c>
    </row>
    <row r="9282" spans="1:21" x14ac:dyDescent="0.25">
      <c r="A9282">
        <v>9281</v>
      </c>
      <c r="B9282" t="s">
        <v>10534</v>
      </c>
      <c r="C9282" s="1">
        <v>42633</v>
      </c>
      <c r="D9282" s="1">
        <v>42637</v>
      </c>
      <c r="E9282" t="s">
        <v>49</v>
      </c>
      <c r="F9282" t="s">
        <v>6664</v>
      </c>
      <c r="G9282" t="s">
        <v>6665</v>
      </c>
      <c r="H9282" t="s">
        <v>101</v>
      </c>
      <c r="I9282" t="s">
        <v>26</v>
      </c>
      <c r="J9282" t="s">
        <v>94</v>
      </c>
      <c r="K9282" t="s">
        <v>95</v>
      </c>
      <c r="L9282">
        <v>98105</v>
      </c>
      <c r="M9282" t="s">
        <v>43</v>
      </c>
      <c r="N9282" t="s">
        <v>7290</v>
      </c>
      <c r="O9282" t="s">
        <v>31</v>
      </c>
      <c r="P9282" t="s">
        <v>32</v>
      </c>
      <c r="Q9282" t="s">
        <v>7291</v>
      </c>
      <c r="R9282">
        <v>163.88</v>
      </c>
      <c r="S9282">
        <v>2</v>
      </c>
      <c r="T9282">
        <v>0</v>
      </c>
      <c r="U9282">
        <v>40.97</v>
      </c>
    </row>
    <row r="9283" spans="1:21" x14ac:dyDescent="0.25">
      <c r="A9283">
        <v>9282</v>
      </c>
      <c r="B9283" t="s">
        <v>10535</v>
      </c>
      <c r="C9283" s="1">
        <v>42989</v>
      </c>
      <c r="D9283" s="1">
        <v>42993</v>
      </c>
      <c r="E9283" t="s">
        <v>49</v>
      </c>
      <c r="F9283" t="s">
        <v>778</v>
      </c>
      <c r="G9283" t="s">
        <v>779</v>
      </c>
      <c r="H9283" t="s">
        <v>25</v>
      </c>
      <c r="I9283" t="s">
        <v>26</v>
      </c>
      <c r="J9283" t="s">
        <v>1468</v>
      </c>
      <c r="K9283" t="s">
        <v>318</v>
      </c>
      <c r="L9283">
        <v>23223</v>
      </c>
      <c r="M9283" t="s">
        <v>29</v>
      </c>
      <c r="N9283" t="s">
        <v>9628</v>
      </c>
      <c r="O9283" t="s">
        <v>45</v>
      </c>
      <c r="P9283" t="s">
        <v>77</v>
      </c>
      <c r="Q9283" t="s">
        <v>9629</v>
      </c>
      <c r="R9283">
        <v>67.900000000000006</v>
      </c>
      <c r="S9283">
        <v>5</v>
      </c>
      <c r="T9283">
        <v>0</v>
      </c>
      <c r="U9283">
        <v>20.37</v>
      </c>
    </row>
    <row r="9284" spans="1:21" x14ac:dyDescent="0.25">
      <c r="A9284">
        <v>9283</v>
      </c>
      <c r="B9284" t="s">
        <v>10536</v>
      </c>
      <c r="C9284" s="1">
        <v>42734</v>
      </c>
      <c r="D9284" s="1">
        <v>42739</v>
      </c>
      <c r="E9284" t="s">
        <v>49</v>
      </c>
      <c r="F9284" t="s">
        <v>6497</v>
      </c>
      <c r="G9284" t="s">
        <v>6498</v>
      </c>
      <c r="H9284" t="s">
        <v>25</v>
      </c>
      <c r="I9284" t="s">
        <v>26</v>
      </c>
      <c r="J9284" t="s">
        <v>9178</v>
      </c>
      <c r="K9284" t="s">
        <v>53</v>
      </c>
      <c r="L9284">
        <v>33407</v>
      </c>
      <c r="M9284" t="s">
        <v>29</v>
      </c>
      <c r="N9284" t="s">
        <v>6011</v>
      </c>
      <c r="O9284" t="s">
        <v>45</v>
      </c>
      <c r="P9284" t="s">
        <v>89</v>
      </c>
      <c r="Q9284" t="s">
        <v>6012</v>
      </c>
      <c r="R9284">
        <v>72.224000000000004</v>
      </c>
      <c r="S9284">
        <v>4</v>
      </c>
      <c r="T9284">
        <v>0.2</v>
      </c>
      <c r="U9284">
        <v>25.278400000000001</v>
      </c>
    </row>
    <row r="9285" spans="1:21" x14ac:dyDescent="0.25">
      <c r="A9285">
        <v>9284</v>
      </c>
      <c r="B9285" t="s">
        <v>10537</v>
      </c>
      <c r="C9285" s="1">
        <v>42980</v>
      </c>
      <c r="D9285" s="1">
        <v>42982</v>
      </c>
      <c r="E9285" t="s">
        <v>22</v>
      </c>
      <c r="F9285" t="s">
        <v>4884</v>
      </c>
      <c r="G9285" t="s">
        <v>4885</v>
      </c>
      <c r="H9285" t="s">
        <v>25</v>
      </c>
      <c r="I9285" t="s">
        <v>26</v>
      </c>
      <c r="J9285" t="s">
        <v>5347</v>
      </c>
      <c r="K9285" t="s">
        <v>456</v>
      </c>
      <c r="L9285">
        <v>80525</v>
      </c>
      <c r="M9285" t="s">
        <v>43</v>
      </c>
      <c r="N9285" t="s">
        <v>650</v>
      </c>
      <c r="O9285" t="s">
        <v>45</v>
      </c>
      <c r="P9285" t="s">
        <v>46</v>
      </c>
      <c r="Q9285" t="s">
        <v>651</v>
      </c>
      <c r="R9285">
        <v>11.696</v>
      </c>
      <c r="S9285">
        <v>2</v>
      </c>
      <c r="T9285">
        <v>0.2</v>
      </c>
      <c r="U9285">
        <v>3.9474</v>
      </c>
    </row>
    <row r="9286" spans="1:21" x14ac:dyDescent="0.25">
      <c r="A9286">
        <v>9285</v>
      </c>
      <c r="B9286" t="s">
        <v>10538</v>
      </c>
      <c r="C9286" s="1">
        <v>41961</v>
      </c>
      <c r="D9286" s="1">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392.94</v>
      </c>
      <c r="S9286">
        <v>3</v>
      </c>
      <c r="T9286">
        <v>0</v>
      </c>
      <c r="U9286">
        <v>43.223399999999998</v>
      </c>
    </row>
    <row r="9287" spans="1:21" x14ac:dyDescent="0.25">
      <c r="A9287">
        <v>9286</v>
      </c>
      <c r="B9287" t="s">
        <v>10539</v>
      </c>
      <c r="C9287" s="1">
        <v>42329</v>
      </c>
      <c r="D9287" s="1">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4.7712000000000003</v>
      </c>
    </row>
    <row r="9288" spans="1:21" x14ac:dyDescent="0.25">
      <c r="A9288">
        <v>9287</v>
      </c>
      <c r="B9288" t="s">
        <v>10540</v>
      </c>
      <c r="C9288" s="1">
        <v>42905</v>
      </c>
      <c r="D9288" s="1">
        <v>42912</v>
      </c>
      <c r="E9288" t="s">
        <v>49</v>
      </c>
      <c r="F9288" t="s">
        <v>4108</v>
      </c>
      <c r="G9288" t="s">
        <v>4109</v>
      </c>
      <c r="H9288" t="s">
        <v>101</v>
      </c>
      <c r="I9288" t="s">
        <v>26</v>
      </c>
      <c r="J9288" t="s">
        <v>816</v>
      </c>
      <c r="K9288" t="s">
        <v>103</v>
      </c>
      <c r="L9288">
        <v>75081</v>
      </c>
      <c r="M9288" t="s">
        <v>104</v>
      </c>
      <c r="N9288" t="s">
        <v>5941</v>
      </c>
      <c r="O9288" t="s">
        <v>45</v>
      </c>
      <c r="P9288" t="s">
        <v>74</v>
      </c>
      <c r="Q9288" t="s">
        <v>5942</v>
      </c>
      <c r="R9288">
        <v>6.8879999999999999</v>
      </c>
      <c r="S9288">
        <v>3</v>
      </c>
      <c r="T9288">
        <v>0.8</v>
      </c>
      <c r="U9288">
        <v>-11.020799999999999</v>
      </c>
    </row>
    <row r="9289" spans="1:21" x14ac:dyDescent="0.25">
      <c r="A9289">
        <v>9288</v>
      </c>
      <c r="B9289" t="s">
        <v>10540</v>
      </c>
      <c r="C9289" s="1">
        <v>42905</v>
      </c>
      <c r="D9289" s="1">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457.48500000000001</v>
      </c>
      <c r="S9289">
        <v>3</v>
      </c>
      <c r="T9289">
        <v>0.3</v>
      </c>
      <c r="U9289">
        <v>-84.961500000000001</v>
      </c>
    </row>
    <row r="9290" spans="1:21" x14ac:dyDescent="0.25">
      <c r="A9290">
        <v>9289</v>
      </c>
      <c r="B9290" t="s">
        <v>10541</v>
      </c>
      <c r="C9290" s="1">
        <v>43069</v>
      </c>
      <c r="D9290" s="1">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-15.418799999999999</v>
      </c>
    </row>
    <row r="9291" spans="1:21" x14ac:dyDescent="0.25">
      <c r="A9291">
        <v>9290</v>
      </c>
      <c r="B9291" t="s">
        <v>10542</v>
      </c>
      <c r="C9291" s="1">
        <v>41752</v>
      </c>
      <c r="D9291" s="1">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22.9877</v>
      </c>
    </row>
    <row r="9292" spans="1:21" x14ac:dyDescent="0.25">
      <c r="A9292">
        <v>9291</v>
      </c>
      <c r="B9292" t="s">
        <v>10543</v>
      </c>
      <c r="C9292" s="1">
        <v>41905</v>
      </c>
      <c r="D9292" s="1">
        <v>41907</v>
      </c>
      <c r="E9292" t="s">
        <v>187</v>
      </c>
      <c r="F9292" t="s">
        <v>5622</v>
      </c>
      <c r="G9292" t="s">
        <v>5623</v>
      </c>
      <c r="H9292" t="s">
        <v>25</v>
      </c>
      <c r="I9292" t="s">
        <v>26</v>
      </c>
      <c r="J9292" t="s">
        <v>243</v>
      </c>
      <c r="K9292" t="s">
        <v>244</v>
      </c>
      <c r="L9292">
        <v>19901</v>
      </c>
      <c r="M9292" t="s">
        <v>147</v>
      </c>
      <c r="N9292" t="s">
        <v>3275</v>
      </c>
      <c r="O9292" t="s">
        <v>45</v>
      </c>
      <c r="P9292" t="s">
        <v>67</v>
      </c>
      <c r="Q9292" t="s">
        <v>3276</v>
      </c>
      <c r="R9292">
        <v>9.84</v>
      </c>
      <c r="S9292">
        <v>3</v>
      </c>
      <c r="T9292">
        <v>0</v>
      </c>
      <c r="U9292">
        <v>2.8536000000000001</v>
      </c>
    </row>
    <row r="9293" spans="1:21" x14ac:dyDescent="0.25">
      <c r="A9293">
        <v>9292</v>
      </c>
      <c r="B9293" t="s">
        <v>10543</v>
      </c>
      <c r="C9293" s="1">
        <v>41905</v>
      </c>
      <c r="D9293" s="1">
        <v>41907</v>
      </c>
      <c r="E9293" t="s">
        <v>187</v>
      </c>
      <c r="F9293" t="s">
        <v>5622</v>
      </c>
      <c r="G9293" t="s">
        <v>5623</v>
      </c>
      <c r="H9293" t="s">
        <v>25</v>
      </c>
      <c r="I9293" t="s">
        <v>26</v>
      </c>
      <c r="J9293" t="s">
        <v>243</v>
      </c>
      <c r="K9293" t="s">
        <v>244</v>
      </c>
      <c r="L9293">
        <v>19901</v>
      </c>
      <c r="M9293" t="s">
        <v>147</v>
      </c>
      <c r="N9293" t="s">
        <v>4043</v>
      </c>
      <c r="O9293" t="s">
        <v>45</v>
      </c>
      <c r="P9293" t="s">
        <v>74</v>
      </c>
      <c r="Q9293" t="s">
        <v>4044</v>
      </c>
      <c r="R9293">
        <v>34.5</v>
      </c>
      <c r="S9293">
        <v>3</v>
      </c>
      <c r="T9293">
        <v>0</v>
      </c>
      <c r="U9293">
        <v>15.525</v>
      </c>
    </row>
    <row r="9294" spans="1:21" x14ac:dyDescent="0.25">
      <c r="A9294">
        <v>9293</v>
      </c>
      <c r="B9294" t="s">
        <v>10544</v>
      </c>
      <c r="C9294" s="1">
        <v>42796</v>
      </c>
      <c r="D9294" s="1">
        <v>42796</v>
      </c>
      <c r="E9294" t="s">
        <v>1292</v>
      </c>
      <c r="F9294" t="s">
        <v>2297</v>
      </c>
      <c r="G9294" t="s">
        <v>2298</v>
      </c>
      <c r="H9294" t="s">
        <v>40</v>
      </c>
      <c r="I9294" t="s">
        <v>26</v>
      </c>
      <c r="J9294" t="s">
        <v>8051</v>
      </c>
      <c r="K9294" t="s">
        <v>103</v>
      </c>
      <c r="L9294">
        <v>76706</v>
      </c>
      <c r="M9294" t="s">
        <v>104</v>
      </c>
      <c r="N9294" t="s">
        <v>2969</v>
      </c>
      <c r="O9294" t="s">
        <v>45</v>
      </c>
      <c r="P9294" t="s">
        <v>74</v>
      </c>
      <c r="Q9294" t="s">
        <v>2970</v>
      </c>
      <c r="R9294">
        <v>0.55600000000000005</v>
      </c>
      <c r="S9294">
        <v>1</v>
      </c>
      <c r="T9294">
        <v>0.8</v>
      </c>
      <c r="U9294">
        <v>-0.94520000000000004</v>
      </c>
    </row>
    <row r="9295" spans="1:21" x14ac:dyDescent="0.25">
      <c r="A9295">
        <v>9294</v>
      </c>
      <c r="B9295" t="s">
        <v>10545</v>
      </c>
      <c r="C9295" s="1">
        <v>43056</v>
      </c>
      <c r="D9295" s="1">
        <v>43060</v>
      </c>
      <c r="E9295" t="s">
        <v>22</v>
      </c>
      <c r="F9295" t="s">
        <v>5067</v>
      </c>
      <c r="G9295" t="s">
        <v>5068</v>
      </c>
      <c r="H9295" t="s">
        <v>25</v>
      </c>
      <c r="I9295" t="s">
        <v>26</v>
      </c>
      <c r="J9295" t="s">
        <v>10546</v>
      </c>
      <c r="K9295" t="s">
        <v>2741</v>
      </c>
      <c r="L9295">
        <v>21740</v>
      </c>
      <c r="M9295" t="s">
        <v>147</v>
      </c>
      <c r="N9295" t="s">
        <v>1375</v>
      </c>
      <c r="O9295" t="s">
        <v>45</v>
      </c>
      <c r="P9295" t="s">
        <v>74</v>
      </c>
      <c r="Q9295" t="s">
        <v>1376</v>
      </c>
      <c r="R9295">
        <v>43.8</v>
      </c>
      <c r="S9295">
        <v>6</v>
      </c>
      <c r="T9295">
        <v>0</v>
      </c>
      <c r="U9295">
        <v>20.585999999999999</v>
      </c>
    </row>
    <row r="9296" spans="1:21" x14ac:dyDescent="0.25">
      <c r="A9296">
        <v>9295</v>
      </c>
      <c r="B9296" t="s">
        <v>10547</v>
      </c>
      <c r="C9296" s="1">
        <v>42883</v>
      </c>
      <c r="D9296" s="1">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v>
      </c>
      <c r="S9296">
        <v>3</v>
      </c>
      <c r="T9296">
        <v>0.2</v>
      </c>
      <c r="U9296">
        <v>5.0286</v>
      </c>
    </row>
    <row r="9297" spans="1:21" x14ac:dyDescent="0.25">
      <c r="A9297">
        <v>9296</v>
      </c>
      <c r="B9297" t="s">
        <v>10547</v>
      </c>
      <c r="C9297" s="1">
        <v>42883</v>
      </c>
      <c r="D9297" s="1">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-64.937600000000003</v>
      </c>
    </row>
    <row r="9298" spans="1:21" x14ac:dyDescent="0.25">
      <c r="A9298">
        <v>9297</v>
      </c>
      <c r="B9298" t="s">
        <v>10548</v>
      </c>
      <c r="C9298" s="1">
        <v>42112</v>
      </c>
      <c r="D9298" s="1">
        <v>42116</v>
      </c>
      <c r="E9298" t="s">
        <v>22</v>
      </c>
      <c r="F9298" t="s">
        <v>1481</v>
      </c>
      <c r="G9298" t="s">
        <v>1482</v>
      </c>
      <c r="H9298" t="s">
        <v>40</v>
      </c>
      <c r="I9298" t="s">
        <v>26</v>
      </c>
      <c r="J9298" t="s">
        <v>7296</v>
      </c>
      <c r="K9298" t="s">
        <v>103</v>
      </c>
      <c r="L9298">
        <v>78501</v>
      </c>
      <c r="M9298" t="s">
        <v>104</v>
      </c>
      <c r="N9298" t="s">
        <v>4448</v>
      </c>
      <c r="O9298" t="s">
        <v>70</v>
      </c>
      <c r="P9298" t="s">
        <v>160</v>
      </c>
      <c r="Q9298" t="s">
        <v>4449</v>
      </c>
      <c r="R9298">
        <v>41.423999999999999</v>
      </c>
      <c r="S9298">
        <v>2</v>
      </c>
      <c r="T9298">
        <v>0.2</v>
      </c>
      <c r="U9298">
        <v>8.2848000000000006</v>
      </c>
    </row>
    <row r="9299" spans="1:21" x14ac:dyDescent="0.25">
      <c r="A9299">
        <v>9298</v>
      </c>
      <c r="B9299" t="s">
        <v>10548</v>
      </c>
      <c r="C9299" s="1">
        <v>42112</v>
      </c>
      <c r="D9299" s="1">
        <v>42116</v>
      </c>
      <c r="E9299" t="s">
        <v>22</v>
      </c>
      <c r="F9299" t="s">
        <v>1481</v>
      </c>
      <c r="G9299" t="s">
        <v>1482</v>
      </c>
      <c r="H9299" t="s">
        <v>40</v>
      </c>
      <c r="I9299" t="s">
        <v>26</v>
      </c>
      <c r="J9299" t="s">
        <v>7296</v>
      </c>
      <c r="K9299" t="s">
        <v>103</v>
      </c>
      <c r="L9299">
        <v>78501</v>
      </c>
      <c r="M9299" t="s">
        <v>104</v>
      </c>
      <c r="N9299" t="s">
        <v>4309</v>
      </c>
      <c r="O9299" t="s">
        <v>70</v>
      </c>
      <c r="P9299" t="s">
        <v>71</v>
      </c>
      <c r="Q9299" t="s">
        <v>4310</v>
      </c>
      <c r="R9299">
        <v>244.768</v>
      </c>
      <c r="S9299">
        <v>4</v>
      </c>
      <c r="T9299">
        <v>0.2</v>
      </c>
      <c r="U9299">
        <v>24.476800000000001</v>
      </c>
    </row>
    <row r="9300" spans="1:21" x14ac:dyDescent="0.25">
      <c r="A9300">
        <v>9299</v>
      </c>
      <c r="B9300" t="s">
        <v>10548</v>
      </c>
      <c r="C9300" s="1">
        <v>42112</v>
      </c>
      <c r="D9300" s="1">
        <v>42116</v>
      </c>
      <c r="E9300" t="s">
        <v>22</v>
      </c>
      <c r="F9300" t="s">
        <v>1481</v>
      </c>
      <c r="G9300" t="s">
        <v>1482</v>
      </c>
      <c r="H9300" t="s">
        <v>40</v>
      </c>
      <c r="I9300" t="s">
        <v>26</v>
      </c>
      <c r="J9300" t="s">
        <v>7296</v>
      </c>
      <c r="K9300" t="s">
        <v>103</v>
      </c>
      <c r="L9300">
        <v>78501</v>
      </c>
      <c r="M9300" t="s">
        <v>104</v>
      </c>
      <c r="N9300" t="s">
        <v>1161</v>
      </c>
      <c r="O9300" t="s">
        <v>45</v>
      </c>
      <c r="P9300" t="s">
        <v>67</v>
      </c>
      <c r="Q9300" t="s">
        <v>1162</v>
      </c>
      <c r="R9300">
        <v>74.352000000000004</v>
      </c>
      <c r="S9300">
        <v>3</v>
      </c>
      <c r="T9300">
        <v>0.2</v>
      </c>
      <c r="U9300">
        <v>6.5057999999999998</v>
      </c>
    </row>
    <row r="9301" spans="1:21" x14ac:dyDescent="0.25">
      <c r="A9301">
        <v>9300</v>
      </c>
      <c r="B9301" t="s">
        <v>10548</v>
      </c>
      <c r="C9301" s="1">
        <v>42112</v>
      </c>
      <c r="D9301" s="1">
        <v>42116</v>
      </c>
      <c r="E9301" t="s">
        <v>22</v>
      </c>
      <c r="F9301" t="s">
        <v>1481</v>
      </c>
      <c r="G9301" t="s">
        <v>1482</v>
      </c>
      <c r="H9301" t="s">
        <v>40</v>
      </c>
      <c r="I9301" t="s">
        <v>26</v>
      </c>
      <c r="J9301" t="s">
        <v>7296</v>
      </c>
      <c r="K9301" t="s">
        <v>103</v>
      </c>
      <c r="L9301">
        <v>78501</v>
      </c>
      <c r="M9301" t="s">
        <v>104</v>
      </c>
      <c r="N9301" t="s">
        <v>3249</v>
      </c>
      <c r="O9301" t="s">
        <v>45</v>
      </c>
      <c r="P9301" t="s">
        <v>74</v>
      </c>
      <c r="Q9301" t="s">
        <v>3250</v>
      </c>
      <c r="R9301">
        <v>4.3120000000000003</v>
      </c>
      <c r="S9301">
        <v>2</v>
      </c>
      <c r="T9301">
        <v>0.8</v>
      </c>
      <c r="U9301">
        <v>-6.8992000000000004</v>
      </c>
    </row>
    <row r="9302" spans="1:21" x14ac:dyDescent="0.25">
      <c r="A9302">
        <v>9301</v>
      </c>
      <c r="B9302" t="s">
        <v>10548</v>
      </c>
      <c r="C9302" s="1">
        <v>42112</v>
      </c>
      <c r="D9302" s="1">
        <v>42116</v>
      </c>
      <c r="E9302" t="s">
        <v>22</v>
      </c>
      <c r="F9302" t="s">
        <v>1481</v>
      </c>
      <c r="G9302" t="s">
        <v>1482</v>
      </c>
      <c r="H9302" t="s">
        <v>40</v>
      </c>
      <c r="I9302" t="s">
        <v>26</v>
      </c>
      <c r="J9302" t="s">
        <v>7296</v>
      </c>
      <c r="K9302" t="s">
        <v>103</v>
      </c>
      <c r="L9302">
        <v>78501</v>
      </c>
      <c r="M9302" t="s">
        <v>104</v>
      </c>
      <c r="N9302" t="s">
        <v>1589</v>
      </c>
      <c r="O9302" t="s">
        <v>31</v>
      </c>
      <c r="P9302" t="s">
        <v>35</v>
      </c>
      <c r="Q9302" t="s">
        <v>1590</v>
      </c>
      <c r="R9302">
        <v>56.686</v>
      </c>
      <c r="S9302">
        <v>1</v>
      </c>
      <c r="T9302">
        <v>0.3</v>
      </c>
      <c r="U9302">
        <v>-20.245000000000001</v>
      </c>
    </row>
    <row r="9303" spans="1:21" x14ac:dyDescent="0.25">
      <c r="A9303">
        <v>9302</v>
      </c>
      <c r="B9303" t="s">
        <v>10548</v>
      </c>
      <c r="C9303" s="1">
        <v>42112</v>
      </c>
      <c r="D9303" s="1">
        <v>42116</v>
      </c>
      <c r="E9303" t="s">
        <v>22</v>
      </c>
      <c r="F9303" t="s">
        <v>1481</v>
      </c>
      <c r="G9303" t="s">
        <v>1482</v>
      </c>
      <c r="H9303" t="s">
        <v>40</v>
      </c>
      <c r="I9303" t="s">
        <v>26</v>
      </c>
      <c r="J9303" t="s">
        <v>7296</v>
      </c>
      <c r="K9303" t="s">
        <v>103</v>
      </c>
      <c r="L9303">
        <v>78501</v>
      </c>
      <c r="M9303" t="s">
        <v>104</v>
      </c>
      <c r="N9303" t="s">
        <v>8342</v>
      </c>
      <c r="O9303" t="s">
        <v>70</v>
      </c>
      <c r="P9303" t="s">
        <v>71</v>
      </c>
      <c r="Q9303" t="s">
        <v>8343</v>
      </c>
      <c r="R9303">
        <v>97.968000000000004</v>
      </c>
      <c r="S9303">
        <v>2</v>
      </c>
      <c r="T9303">
        <v>0.2</v>
      </c>
      <c r="U9303">
        <v>6.1230000000000002</v>
      </c>
    </row>
    <row r="9304" spans="1:21" x14ac:dyDescent="0.25">
      <c r="A9304">
        <v>9303</v>
      </c>
      <c r="B9304" t="s">
        <v>10548</v>
      </c>
      <c r="C9304" s="1">
        <v>42112</v>
      </c>
      <c r="D9304" s="1">
        <v>42116</v>
      </c>
      <c r="E9304" t="s">
        <v>22</v>
      </c>
      <c r="F9304" t="s">
        <v>1481</v>
      </c>
      <c r="G9304" t="s">
        <v>1482</v>
      </c>
      <c r="H9304" t="s">
        <v>40</v>
      </c>
      <c r="I9304" t="s">
        <v>26</v>
      </c>
      <c r="J9304" t="s">
        <v>7296</v>
      </c>
      <c r="K9304" t="s">
        <v>103</v>
      </c>
      <c r="L9304">
        <v>78501</v>
      </c>
      <c r="M9304" t="s">
        <v>104</v>
      </c>
      <c r="N9304" t="s">
        <v>7104</v>
      </c>
      <c r="O9304" t="s">
        <v>45</v>
      </c>
      <c r="P9304" t="s">
        <v>67</v>
      </c>
      <c r="Q9304" t="s">
        <v>7105</v>
      </c>
      <c r="R9304">
        <v>7.8719999999999999</v>
      </c>
      <c r="S9304">
        <v>3</v>
      </c>
      <c r="T9304">
        <v>0.2</v>
      </c>
      <c r="U9304">
        <v>0.88560000000000005</v>
      </c>
    </row>
    <row r="9305" spans="1:21" x14ac:dyDescent="0.25">
      <c r="A9305">
        <v>9304</v>
      </c>
      <c r="B9305" t="s">
        <v>10548</v>
      </c>
      <c r="C9305" s="1">
        <v>42112</v>
      </c>
      <c r="D9305" s="1">
        <v>42116</v>
      </c>
      <c r="E9305" t="s">
        <v>22</v>
      </c>
      <c r="F9305" t="s">
        <v>1481</v>
      </c>
      <c r="G9305" t="s">
        <v>1482</v>
      </c>
      <c r="H9305" t="s">
        <v>40</v>
      </c>
      <c r="I9305" t="s">
        <v>26</v>
      </c>
      <c r="J9305" t="s">
        <v>7296</v>
      </c>
      <c r="K9305" t="s">
        <v>103</v>
      </c>
      <c r="L9305">
        <v>78501</v>
      </c>
      <c r="M9305" t="s">
        <v>104</v>
      </c>
      <c r="N9305" t="s">
        <v>5365</v>
      </c>
      <c r="O9305" t="s">
        <v>45</v>
      </c>
      <c r="P9305" t="s">
        <v>89</v>
      </c>
      <c r="Q9305" t="s">
        <v>5366</v>
      </c>
      <c r="R9305">
        <v>15.552</v>
      </c>
      <c r="S9305">
        <v>3</v>
      </c>
      <c r="T9305">
        <v>0.2</v>
      </c>
      <c r="U9305">
        <v>5.4432</v>
      </c>
    </row>
    <row r="9306" spans="1:21" x14ac:dyDescent="0.25">
      <c r="A9306">
        <v>9305</v>
      </c>
      <c r="B9306" t="s">
        <v>10548</v>
      </c>
      <c r="C9306" s="1">
        <v>42112</v>
      </c>
      <c r="D9306" s="1">
        <v>42116</v>
      </c>
      <c r="E9306" t="s">
        <v>22</v>
      </c>
      <c r="F9306" t="s">
        <v>1481</v>
      </c>
      <c r="G9306" t="s">
        <v>1482</v>
      </c>
      <c r="H9306" t="s">
        <v>40</v>
      </c>
      <c r="I9306" t="s">
        <v>26</v>
      </c>
      <c r="J9306" t="s">
        <v>7296</v>
      </c>
      <c r="K9306" t="s">
        <v>103</v>
      </c>
      <c r="L9306">
        <v>78501</v>
      </c>
      <c r="M9306" t="s">
        <v>104</v>
      </c>
      <c r="N9306" t="s">
        <v>3053</v>
      </c>
      <c r="O9306" t="s">
        <v>45</v>
      </c>
      <c r="P9306" t="s">
        <v>74</v>
      </c>
      <c r="Q9306" t="s">
        <v>3054</v>
      </c>
      <c r="R9306">
        <v>1.476</v>
      </c>
      <c r="S9306">
        <v>1</v>
      </c>
      <c r="T9306">
        <v>0.8</v>
      </c>
      <c r="U9306">
        <v>-2.2877999999999998</v>
      </c>
    </row>
    <row r="9307" spans="1:21" x14ac:dyDescent="0.25">
      <c r="A9307">
        <v>9306</v>
      </c>
      <c r="B9307" t="s">
        <v>10549</v>
      </c>
      <c r="C9307" s="1">
        <v>42266</v>
      </c>
      <c r="D9307" s="1">
        <v>42271</v>
      </c>
      <c r="E9307" t="s">
        <v>49</v>
      </c>
      <c r="F9307" t="s">
        <v>8235</v>
      </c>
      <c r="G9307" t="s">
        <v>8236</v>
      </c>
      <c r="H9307" t="s">
        <v>101</v>
      </c>
      <c r="I9307" t="s">
        <v>26</v>
      </c>
      <c r="J9307" t="s">
        <v>6678</v>
      </c>
      <c r="K9307" t="s">
        <v>668</v>
      </c>
      <c r="L9307">
        <v>87505</v>
      </c>
      <c r="M9307" t="s">
        <v>43</v>
      </c>
      <c r="N9307" t="s">
        <v>7348</v>
      </c>
      <c r="O9307" t="s">
        <v>45</v>
      </c>
      <c r="P9307" t="s">
        <v>67</v>
      </c>
      <c r="Q9307" t="s">
        <v>7349</v>
      </c>
      <c r="R9307">
        <v>8.4</v>
      </c>
      <c r="S9307">
        <v>5</v>
      </c>
      <c r="T9307">
        <v>0</v>
      </c>
      <c r="U9307">
        <v>2.1840000000000002</v>
      </c>
    </row>
    <row r="9308" spans="1:21" x14ac:dyDescent="0.25">
      <c r="A9308">
        <v>9307</v>
      </c>
      <c r="B9308" t="s">
        <v>10550</v>
      </c>
      <c r="C9308" s="1">
        <v>41723</v>
      </c>
      <c r="D9308" s="1">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1.9024000000000001</v>
      </c>
    </row>
    <row r="9309" spans="1:21" x14ac:dyDescent="0.25">
      <c r="A9309">
        <v>9308</v>
      </c>
      <c r="B9309" t="s">
        <v>10550</v>
      </c>
      <c r="C9309" s="1">
        <v>41723</v>
      </c>
      <c r="D9309" s="1">
        <v>41728</v>
      </c>
      <c r="E9309" t="s">
        <v>49</v>
      </c>
      <c r="F9309" t="s">
        <v>2056</v>
      </c>
      <c r="G9309" t="s">
        <v>2057</v>
      </c>
      <c r="H9309" t="s">
        <v>25</v>
      </c>
      <c r="I9309" t="s">
        <v>26</v>
      </c>
      <c r="J9309" t="s">
        <v>126</v>
      </c>
      <c r="K9309" t="s">
        <v>42</v>
      </c>
      <c r="L9309">
        <v>94110</v>
      </c>
      <c r="M9309" t="s">
        <v>43</v>
      </c>
      <c r="N9309" t="s">
        <v>6116</v>
      </c>
      <c r="O9309" t="s">
        <v>45</v>
      </c>
      <c r="P9309" t="s">
        <v>67</v>
      </c>
      <c r="Q9309" t="s">
        <v>6117</v>
      </c>
      <c r="R9309">
        <v>14.88</v>
      </c>
      <c r="S9309">
        <v>2</v>
      </c>
      <c r="T9309">
        <v>0</v>
      </c>
      <c r="U9309">
        <v>3.72</v>
      </c>
    </row>
    <row r="9310" spans="1:21" x14ac:dyDescent="0.25">
      <c r="A9310">
        <v>9309</v>
      </c>
      <c r="B9310" t="s">
        <v>10550</v>
      </c>
      <c r="C9310" s="1">
        <v>41723</v>
      </c>
      <c r="D9310" s="1">
        <v>41728</v>
      </c>
      <c r="E9310" t="s">
        <v>49</v>
      </c>
      <c r="F9310" t="s">
        <v>2056</v>
      </c>
      <c r="G9310" t="s">
        <v>2057</v>
      </c>
      <c r="H9310" t="s">
        <v>25</v>
      </c>
      <c r="I9310" t="s">
        <v>26</v>
      </c>
      <c r="J9310" t="s">
        <v>126</v>
      </c>
      <c r="K9310" t="s">
        <v>42</v>
      </c>
      <c r="L9310">
        <v>94110</v>
      </c>
      <c r="M9310" t="s">
        <v>43</v>
      </c>
      <c r="N9310" t="s">
        <v>6829</v>
      </c>
      <c r="O9310" t="s">
        <v>70</v>
      </c>
      <c r="P9310" t="s">
        <v>160</v>
      </c>
      <c r="Q9310" t="s">
        <v>6830</v>
      </c>
      <c r="R9310">
        <v>45.48</v>
      </c>
      <c r="S9310">
        <v>4</v>
      </c>
      <c r="T9310">
        <v>0</v>
      </c>
      <c r="U9310">
        <v>15.917999999999999</v>
      </c>
    </row>
    <row r="9311" spans="1:21" x14ac:dyDescent="0.25">
      <c r="A9311">
        <v>9310</v>
      </c>
      <c r="B9311" t="s">
        <v>10550</v>
      </c>
      <c r="C9311" s="1">
        <v>41723</v>
      </c>
      <c r="D9311" s="1">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x14ac:dyDescent="0.25">
      <c r="A9312">
        <v>9311</v>
      </c>
      <c r="B9312" t="s">
        <v>10551</v>
      </c>
      <c r="C9312" s="1">
        <v>42608</v>
      </c>
      <c r="D9312" s="1">
        <v>42613</v>
      </c>
      <c r="E9312" t="s">
        <v>49</v>
      </c>
      <c r="F9312" t="s">
        <v>5639</v>
      </c>
      <c r="G9312" t="s">
        <v>5640</v>
      </c>
      <c r="H9312" t="s">
        <v>40</v>
      </c>
      <c r="I9312" t="s">
        <v>26</v>
      </c>
      <c r="J9312" t="s">
        <v>265</v>
      </c>
      <c r="K9312" t="s">
        <v>266</v>
      </c>
      <c r="L9312">
        <v>10024</v>
      </c>
      <c r="M9312" t="s">
        <v>147</v>
      </c>
      <c r="N9312" t="s">
        <v>2779</v>
      </c>
      <c r="O9312" t="s">
        <v>45</v>
      </c>
      <c r="P9312" t="s">
        <v>74</v>
      </c>
      <c r="Q9312" t="s">
        <v>2780</v>
      </c>
      <c r="R9312">
        <v>146.68799999999999</v>
      </c>
      <c r="S9312">
        <v>8</v>
      </c>
      <c r="T9312">
        <v>0.2</v>
      </c>
      <c r="U9312">
        <v>45.84</v>
      </c>
    </row>
    <row r="9313" spans="1:21" x14ac:dyDescent="0.25">
      <c r="A9313">
        <v>9312</v>
      </c>
      <c r="B9313" t="s">
        <v>10552</v>
      </c>
      <c r="C9313" s="1">
        <v>42800</v>
      </c>
      <c r="D9313" s="1">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4.9279999999999999</v>
      </c>
      <c r="S9313">
        <v>2</v>
      </c>
      <c r="T9313">
        <v>0.2</v>
      </c>
      <c r="U9313">
        <v>1.7248000000000001</v>
      </c>
    </row>
    <row r="9314" spans="1:21" x14ac:dyDescent="0.25">
      <c r="A9314">
        <v>9313</v>
      </c>
      <c r="B9314" t="s">
        <v>10552</v>
      </c>
      <c r="C9314" s="1">
        <v>42800</v>
      </c>
      <c r="D9314" s="1">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4.7615999999999996</v>
      </c>
    </row>
    <row r="9315" spans="1:21" x14ac:dyDescent="0.25">
      <c r="A9315">
        <v>9314</v>
      </c>
      <c r="B9315" t="s">
        <v>10553</v>
      </c>
      <c r="C9315" s="1">
        <v>42319</v>
      </c>
      <c r="D9315" s="1">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v>
      </c>
    </row>
    <row r="9316" spans="1:21" x14ac:dyDescent="0.25">
      <c r="A9316">
        <v>9315</v>
      </c>
      <c r="B9316" t="s">
        <v>10553</v>
      </c>
      <c r="C9316" s="1">
        <v>42319</v>
      </c>
      <c r="D9316" s="1">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46.790799999999997</v>
      </c>
    </row>
    <row r="9317" spans="1:21" x14ac:dyDescent="0.25">
      <c r="A9317">
        <v>9316</v>
      </c>
      <c r="B9317" t="s">
        <v>10554</v>
      </c>
      <c r="C9317" s="1">
        <v>42465</v>
      </c>
      <c r="D9317" s="1">
        <v>42469</v>
      </c>
      <c r="E9317" t="s">
        <v>49</v>
      </c>
      <c r="F9317" t="s">
        <v>3601</v>
      </c>
      <c r="G9317" t="s">
        <v>3602</v>
      </c>
      <c r="H9317" t="s">
        <v>25</v>
      </c>
      <c r="I9317" t="s">
        <v>26</v>
      </c>
      <c r="J9317" t="s">
        <v>145</v>
      </c>
      <c r="K9317" t="s">
        <v>146</v>
      </c>
      <c r="L9317">
        <v>19140</v>
      </c>
      <c r="M9317" t="s">
        <v>147</v>
      </c>
      <c r="N9317" t="s">
        <v>5431</v>
      </c>
      <c r="O9317" t="s">
        <v>70</v>
      </c>
      <c r="P9317" t="s">
        <v>71</v>
      </c>
      <c r="Q9317" t="s">
        <v>5432</v>
      </c>
      <c r="R9317">
        <v>118.782</v>
      </c>
      <c r="S9317">
        <v>3</v>
      </c>
      <c r="T9317">
        <v>0.4</v>
      </c>
      <c r="U9317">
        <v>-27.715800000000002</v>
      </c>
    </row>
    <row r="9318" spans="1:21" x14ac:dyDescent="0.25">
      <c r="A9318">
        <v>9317</v>
      </c>
      <c r="B9318" t="s">
        <v>10554</v>
      </c>
      <c r="C9318" s="1">
        <v>42465</v>
      </c>
      <c r="D9318" s="1">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769.18399999999997</v>
      </c>
      <c r="S9318">
        <v>4</v>
      </c>
      <c r="T9318">
        <v>0.2</v>
      </c>
      <c r="U9318">
        <v>-163.45160000000001</v>
      </c>
    </row>
    <row r="9319" spans="1:21" x14ac:dyDescent="0.25">
      <c r="A9319">
        <v>9318</v>
      </c>
      <c r="B9319" t="s">
        <v>10555</v>
      </c>
      <c r="C9319" s="1">
        <v>42787</v>
      </c>
      <c r="D9319" s="1">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-2.9940000000000002</v>
      </c>
    </row>
    <row r="9320" spans="1:21" x14ac:dyDescent="0.25">
      <c r="A9320">
        <v>9319</v>
      </c>
      <c r="B9320" t="s">
        <v>10556</v>
      </c>
      <c r="C9320" s="1">
        <v>42936</v>
      </c>
      <c r="D9320" s="1">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x14ac:dyDescent="0.25">
      <c r="A9321">
        <v>9320</v>
      </c>
      <c r="B9321" t="s">
        <v>10556</v>
      </c>
      <c r="C9321" s="1">
        <v>42936</v>
      </c>
      <c r="D9321" s="1">
        <v>42941</v>
      </c>
      <c r="E9321" t="s">
        <v>49</v>
      </c>
      <c r="F9321" t="s">
        <v>2144</v>
      </c>
      <c r="G9321" t="s">
        <v>2145</v>
      </c>
      <c r="H9321" t="s">
        <v>40</v>
      </c>
      <c r="I9321" t="s">
        <v>26</v>
      </c>
      <c r="J9321" t="s">
        <v>265</v>
      </c>
      <c r="K9321" t="s">
        <v>266</v>
      </c>
      <c r="L9321">
        <v>10009</v>
      </c>
      <c r="M9321" t="s">
        <v>147</v>
      </c>
      <c r="N9321" t="s">
        <v>10557</v>
      </c>
      <c r="O9321" t="s">
        <v>31</v>
      </c>
      <c r="P9321" t="s">
        <v>35</v>
      </c>
      <c r="Q9321" t="s">
        <v>10558</v>
      </c>
      <c r="R9321">
        <v>163.76400000000001</v>
      </c>
      <c r="S9321">
        <v>2</v>
      </c>
      <c r="T9321">
        <v>0.1</v>
      </c>
      <c r="U9321">
        <v>25.474399999999999</v>
      </c>
    </row>
    <row r="9322" spans="1:21" x14ac:dyDescent="0.25">
      <c r="A9322">
        <v>9321</v>
      </c>
      <c r="B9322" t="s">
        <v>10556</v>
      </c>
      <c r="C9322" s="1">
        <v>42936</v>
      </c>
      <c r="D9322" s="1">
        <v>42941</v>
      </c>
      <c r="E9322" t="s">
        <v>49</v>
      </c>
      <c r="F9322" t="s">
        <v>2144</v>
      </c>
      <c r="G9322" t="s">
        <v>2145</v>
      </c>
      <c r="H9322" t="s">
        <v>40</v>
      </c>
      <c r="I9322" t="s">
        <v>26</v>
      </c>
      <c r="J9322" t="s">
        <v>265</v>
      </c>
      <c r="K9322" t="s">
        <v>266</v>
      </c>
      <c r="L9322">
        <v>10009</v>
      </c>
      <c r="M9322" t="s">
        <v>147</v>
      </c>
      <c r="N9322" t="s">
        <v>8510</v>
      </c>
      <c r="O9322" t="s">
        <v>31</v>
      </c>
      <c r="P9322" t="s">
        <v>64</v>
      </c>
      <c r="Q9322" t="s">
        <v>8511</v>
      </c>
      <c r="R9322">
        <v>183.92</v>
      </c>
      <c r="S9322">
        <v>4</v>
      </c>
      <c r="T9322">
        <v>0</v>
      </c>
      <c r="U9322">
        <v>31.266400000000001</v>
      </c>
    </row>
    <row r="9323" spans="1:21" x14ac:dyDescent="0.25">
      <c r="A9323">
        <v>9322</v>
      </c>
      <c r="B9323" t="s">
        <v>10559</v>
      </c>
      <c r="C9323" s="1">
        <v>42678</v>
      </c>
      <c r="D9323" s="1">
        <v>42682</v>
      </c>
      <c r="E9323" t="s">
        <v>49</v>
      </c>
      <c r="F9323" t="s">
        <v>2704</v>
      </c>
      <c r="G9323" t="s">
        <v>2705</v>
      </c>
      <c r="H9323" t="s">
        <v>25</v>
      </c>
      <c r="I9323" t="s">
        <v>26</v>
      </c>
      <c r="J9323" t="s">
        <v>183</v>
      </c>
      <c r="K9323" t="s">
        <v>103</v>
      </c>
      <c r="L9323">
        <v>77041</v>
      </c>
      <c r="M9323" t="s">
        <v>104</v>
      </c>
      <c r="N9323" t="s">
        <v>6165</v>
      </c>
      <c r="O9323" t="s">
        <v>31</v>
      </c>
      <c r="P9323" t="s">
        <v>64</v>
      </c>
      <c r="Q9323" t="s">
        <v>6166</v>
      </c>
      <c r="R9323">
        <v>11.375999999999999</v>
      </c>
      <c r="S9323">
        <v>3</v>
      </c>
      <c r="T9323">
        <v>0.6</v>
      </c>
      <c r="U9323">
        <v>-5.6879999999999997</v>
      </c>
    </row>
    <row r="9324" spans="1:21" x14ac:dyDescent="0.25">
      <c r="A9324">
        <v>9323</v>
      </c>
      <c r="B9324" t="s">
        <v>10559</v>
      </c>
      <c r="C9324" s="1">
        <v>42678</v>
      </c>
      <c r="D9324" s="1">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66.111999999999995</v>
      </c>
      <c r="S9324">
        <v>4</v>
      </c>
      <c r="T9324">
        <v>0.6</v>
      </c>
      <c r="U9324">
        <v>-84.2928</v>
      </c>
    </row>
    <row r="9325" spans="1:21" x14ac:dyDescent="0.25">
      <c r="A9325">
        <v>9324</v>
      </c>
      <c r="B9325" t="s">
        <v>10560</v>
      </c>
      <c r="C9325" s="1">
        <v>43001</v>
      </c>
      <c r="D9325" s="1">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97.078400000000002</v>
      </c>
    </row>
    <row r="9326" spans="1:21" x14ac:dyDescent="0.25">
      <c r="A9326">
        <v>9325</v>
      </c>
      <c r="B9326" t="s">
        <v>10560</v>
      </c>
      <c r="C9326" s="1">
        <v>43001</v>
      </c>
      <c r="D9326" s="1">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v>
      </c>
    </row>
    <row r="9327" spans="1:21" x14ac:dyDescent="0.25">
      <c r="A9327">
        <v>9326</v>
      </c>
      <c r="B9327" t="s">
        <v>10560</v>
      </c>
      <c r="C9327" s="1">
        <v>43001</v>
      </c>
      <c r="D9327" s="1">
        <v>43007</v>
      </c>
      <c r="E9327" t="s">
        <v>49</v>
      </c>
      <c r="F9327" t="s">
        <v>4751</v>
      </c>
      <c r="G9327" t="s">
        <v>4752</v>
      </c>
      <c r="H9327" t="s">
        <v>25</v>
      </c>
      <c r="I9327" t="s">
        <v>26</v>
      </c>
      <c r="J9327" t="s">
        <v>41</v>
      </c>
      <c r="K9327" t="s">
        <v>42</v>
      </c>
      <c r="L9327">
        <v>90036</v>
      </c>
      <c r="M9327" t="s">
        <v>43</v>
      </c>
      <c r="N9327" t="s">
        <v>3925</v>
      </c>
      <c r="O9327" t="s">
        <v>45</v>
      </c>
      <c r="P9327" t="s">
        <v>74</v>
      </c>
      <c r="Q9327" t="s">
        <v>3926</v>
      </c>
      <c r="R9327">
        <v>72.959999999999994</v>
      </c>
      <c r="S9327">
        <v>3</v>
      </c>
      <c r="T9327">
        <v>0.2</v>
      </c>
      <c r="U9327">
        <v>23.712</v>
      </c>
    </row>
    <row r="9328" spans="1:21" x14ac:dyDescent="0.25">
      <c r="A9328">
        <v>9327</v>
      </c>
      <c r="B9328" t="s">
        <v>10561</v>
      </c>
      <c r="C9328" s="1">
        <v>42985</v>
      </c>
      <c r="D9328" s="1">
        <v>42988</v>
      </c>
      <c r="E9328" t="s">
        <v>187</v>
      </c>
      <c r="F9328" t="s">
        <v>3536</v>
      </c>
      <c r="G9328" t="s">
        <v>3537</v>
      </c>
      <c r="H9328" t="s">
        <v>25</v>
      </c>
      <c r="I9328" t="s">
        <v>26</v>
      </c>
      <c r="J9328" t="s">
        <v>2539</v>
      </c>
      <c r="K9328" t="s">
        <v>95</v>
      </c>
      <c r="L9328">
        <v>98026</v>
      </c>
      <c r="M9328" t="s">
        <v>43</v>
      </c>
      <c r="N9328" t="s">
        <v>7441</v>
      </c>
      <c r="O9328" t="s">
        <v>31</v>
      </c>
      <c r="P9328" t="s">
        <v>64</v>
      </c>
      <c r="Q9328" t="s">
        <v>7442</v>
      </c>
      <c r="R9328">
        <v>80.959999999999994</v>
      </c>
      <c r="S9328">
        <v>4</v>
      </c>
      <c r="T9328">
        <v>0</v>
      </c>
      <c r="U9328">
        <v>34.812800000000003</v>
      </c>
    </row>
    <row r="9329" spans="1:21" x14ac:dyDescent="0.25">
      <c r="A9329">
        <v>9328</v>
      </c>
      <c r="B9329" t="s">
        <v>10561</v>
      </c>
      <c r="C9329" s="1">
        <v>42985</v>
      </c>
      <c r="D9329" s="1">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34.178400000000003</v>
      </c>
    </row>
    <row r="9330" spans="1:21" x14ac:dyDescent="0.25">
      <c r="A9330">
        <v>9329</v>
      </c>
      <c r="B9330" t="s">
        <v>10561</v>
      </c>
      <c r="C9330" s="1">
        <v>42985</v>
      </c>
      <c r="D9330" s="1">
        <v>42988</v>
      </c>
      <c r="E9330" t="s">
        <v>187</v>
      </c>
      <c r="F9330" t="s">
        <v>3536</v>
      </c>
      <c r="G9330" t="s">
        <v>3537</v>
      </c>
      <c r="H9330" t="s">
        <v>25</v>
      </c>
      <c r="I9330" t="s">
        <v>26</v>
      </c>
      <c r="J9330" t="s">
        <v>2539</v>
      </c>
      <c r="K9330" t="s">
        <v>95</v>
      </c>
      <c r="L9330">
        <v>98026</v>
      </c>
      <c r="M9330" t="s">
        <v>43</v>
      </c>
      <c r="N9330" t="s">
        <v>6396</v>
      </c>
      <c r="O9330" t="s">
        <v>45</v>
      </c>
      <c r="P9330" t="s">
        <v>67</v>
      </c>
      <c r="Q9330" t="s">
        <v>6397</v>
      </c>
      <c r="R9330">
        <v>25.98</v>
      </c>
      <c r="S9330">
        <v>1</v>
      </c>
      <c r="T9330">
        <v>0</v>
      </c>
      <c r="U9330">
        <v>7.2744</v>
      </c>
    </row>
    <row r="9331" spans="1:21" x14ac:dyDescent="0.25">
      <c r="A9331">
        <v>9330</v>
      </c>
      <c r="B9331" t="s">
        <v>10562</v>
      </c>
      <c r="C9331" s="1">
        <v>42336</v>
      </c>
      <c r="D9331" s="1">
        <v>42338</v>
      </c>
      <c r="E9331" t="s">
        <v>187</v>
      </c>
      <c r="F9331" t="s">
        <v>1891</v>
      </c>
      <c r="G9331" t="s">
        <v>1892</v>
      </c>
      <c r="H9331" t="s">
        <v>25</v>
      </c>
      <c r="I9331" t="s">
        <v>26</v>
      </c>
      <c r="J9331" t="s">
        <v>126</v>
      </c>
      <c r="K9331" t="s">
        <v>42</v>
      </c>
      <c r="L9331">
        <v>94110</v>
      </c>
      <c r="M9331" t="s">
        <v>43</v>
      </c>
      <c r="N9331" t="s">
        <v>7218</v>
      </c>
      <c r="O9331" t="s">
        <v>45</v>
      </c>
      <c r="P9331" t="s">
        <v>77</v>
      </c>
      <c r="Q9331" t="s">
        <v>7219</v>
      </c>
      <c r="R9331">
        <v>45.28</v>
      </c>
      <c r="S9331">
        <v>4</v>
      </c>
      <c r="T9331">
        <v>0</v>
      </c>
      <c r="U9331">
        <v>15.395200000000001</v>
      </c>
    </row>
    <row r="9332" spans="1:21" x14ac:dyDescent="0.25">
      <c r="A9332">
        <v>9331</v>
      </c>
      <c r="B9332" t="s">
        <v>10563</v>
      </c>
      <c r="C9332" s="1">
        <v>42320</v>
      </c>
      <c r="D9332" s="1">
        <v>42326</v>
      </c>
      <c r="E9332" t="s">
        <v>49</v>
      </c>
      <c r="F9332" t="s">
        <v>6342</v>
      </c>
      <c r="G9332" t="s">
        <v>6343</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1" x14ac:dyDescent="0.25">
      <c r="A9333">
        <v>9332</v>
      </c>
      <c r="B9333" t="s">
        <v>10564</v>
      </c>
      <c r="C9333" s="1">
        <v>42642</v>
      </c>
      <c r="D9333" s="1">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75.180000000000007</v>
      </c>
    </row>
    <row r="9334" spans="1:21" x14ac:dyDescent="0.25">
      <c r="A9334">
        <v>9333</v>
      </c>
      <c r="B9334" t="s">
        <v>10565</v>
      </c>
      <c r="C9334" s="1">
        <v>42989</v>
      </c>
      <c r="D9334" s="1">
        <v>42991</v>
      </c>
      <c r="E9334" t="s">
        <v>22</v>
      </c>
      <c r="F9334" t="s">
        <v>7953</v>
      </c>
      <c r="G9334" t="s">
        <v>7954</v>
      </c>
      <c r="H9334" t="s">
        <v>25</v>
      </c>
      <c r="I9334" t="s">
        <v>26</v>
      </c>
      <c r="J9334" t="s">
        <v>7977</v>
      </c>
      <c r="K9334" t="s">
        <v>28</v>
      </c>
      <c r="L9334">
        <v>40324</v>
      </c>
      <c r="M9334" t="s">
        <v>29</v>
      </c>
      <c r="N9334" t="s">
        <v>1611</v>
      </c>
      <c r="O9334" t="s">
        <v>45</v>
      </c>
      <c r="P9334" t="s">
        <v>77</v>
      </c>
      <c r="Q9334" t="s">
        <v>1612</v>
      </c>
      <c r="R9334">
        <v>195.68</v>
      </c>
      <c r="S9334">
        <v>4</v>
      </c>
      <c r="T9334">
        <v>0</v>
      </c>
      <c r="U9334">
        <v>50.876800000000003</v>
      </c>
    </row>
    <row r="9335" spans="1:21" x14ac:dyDescent="0.25">
      <c r="A9335">
        <v>9334</v>
      </c>
      <c r="B9335" t="s">
        <v>10565</v>
      </c>
      <c r="C9335" s="1">
        <v>42989</v>
      </c>
      <c r="D9335" s="1">
        <v>42991</v>
      </c>
      <c r="E9335" t="s">
        <v>22</v>
      </c>
      <c r="F9335" t="s">
        <v>7953</v>
      </c>
      <c r="G9335" t="s">
        <v>7954</v>
      </c>
      <c r="H9335" t="s">
        <v>25</v>
      </c>
      <c r="I9335" t="s">
        <v>26</v>
      </c>
      <c r="J9335" t="s">
        <v>7977</v>
      </c>
      <c r="K9335" t="s">
        <v>28</v>
      </c>
      <c r="L9335">
        <v>40324</v>
      </c>
      <c r="M9335" t="s">
        <v>29</v>
      </c>
      <c r="N9335" t="s">
        <v>4195</v>
      </c>
      <c r="O9335" t="s">
        <v>45</v>
      </c>
      <c r="P9335" t="s">
        <v>268</v>
      </c>
      <c r="Q9335" t="s">
        <v>4196</v>
      </c>
      <c r="R9335">
        <v>14.2</v>
      </c>
      <c r="S9335">
        <v>4</v>
      </c>
      <c r="T9335">
        <v>0</v>
      </c>
      <c r="U9335">
        <v>6.6740000000000004</v>
      </c>
    </row>
    <row r="9336" spans="1:21" x14ac:dyDescent="0.25">
      <c r="A9336">
        <v>9335</v>
      </c>
      <c r="B9336" t="s">
        <v>10566</v>
      </c>
      <c r="C9336" s="1">
        <v>42856</v>
      </c>
      <c r="D9336" s="1">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-15.717599999999999</v>
      </c>
    </row>
    <row r="9337" spans="1:21" x14ac:dyDescent="0.25">
      <c r="A9337">
        <v>9336</v>
      </c>
      <c r="B9337" t="s">
        <v>10566</v>
      </c>
      <c r="C9337" s="1">
        <v>42856</v>
      </c>
      <c r="D9337" s="1">
        <v>42857</v>
      </c>
      <c r="E9337" t="s">
        <v>187</v>
      </c>
      <c r="F9337" t="s">
        <v>1311</v>
      </c>
      <c r="G9337" t="s">
        <v>1312</v>
      </c>
      <c r="H9337" t="s">
        <v>25</v>
      </c>
      <c r="I9337" t="s">
        <v>26</v>
      </c>
      <c r="J9337" t="s">
        <v>3413</v>
      </c>
      <c r="K9337" t="s">
        <v>53</v>
      </c>
      <c r="L9337">
        <v>33065</v>
      </c>
      <c r="M9337" t="s">
        <v>29</v>
      </c>
      <c r="N9337" t="s">
        <v>6843</v>
      </c>
      <c r="O9337" t="s">
        <v>45</v>
      </c>
      <c r="P9337" t="s">
        <v>46</v>
      </c>
      <c r="Q9337" t="s">
        <v>6844</v>
      </c>
      <c r="R9337">
        <v>4.6079999999999997</v>
      </c>
      <c r="S9337">
        <v>2</v>
      </c>
      <c r="T9337">
        <v>0.2</v>
      </c>
      <c r="U9337">
        <v>1.4976</v>
      </c>
    </row>
    <row r="9338" spans="1:21" x14ac:dyDescent="0.25">
      <c r="A9338">
        <v>9337</v>
      </c>
      <c r="B9338" t="s">
        <v>10567</v>
      </c>
      <c r="C9338" s="1">
        <v>42994</v>
      </c>
      <c r="D9338" s="1">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x14ac:dyDescent="0.25">
      <c r="A9339">
        <v>9338</v>
      </c>
      <c r="B9339" t="s">
        <v>10568</v>
      </c>
      <c r="C9339" s="1">
        <v>41931</v>
      </c>
      <c r="D9339" s="1">
        <v>41934</v>
      </c>
      <c r="E9339" t="s">
        <v>22</v>
      </c>
      <c r="F9339" t="s">
        <v>2859</v>
      </c>
      <c r="G9339" t="s">
        <v>2860</v>
      </c>
      <c r="H9339" t="s">
        <v>40</v>
      </c>
      <c r="I9339" t="s">
        <v>26</v>
      </c>
      <c r="J9339" t="s">
        <v>126</v>
      </c>
      <c r="K9339" t="s">
        <v>42</v>
      </c>
      <c r="L9339">
        <v>94110</v>
      </c>
      <c r="M9339" t="s">
        <v>43</v>
      </c>
      <c r="N9339" t="s">
        <v>5751</v>
      </c>
      <c r="O9339" t="s">
        <v>45</v>
      </c>
      <c r="P9339" t="s">
        <v>74</v>
      </c>
      <c r="Q9339" t="s">
        <v>5752</v>
      </c>
      <c r="R9339">
        <v>2.992</v>
      </c>
      <c r="S9339">
        <v>1</v>
      </c>
      <c r="T9339">
        <v>0.2</v>
      </c>
      <c r="U9339">
        <v>1.1220000000000001</v>
      </c>
    </row>
    <row r="9340" spans="1:21" x14ac:dyDescent="0.25">
      <c r="A9340">
        <v>9339</v>
      </c>
      <c r="B9340" t="s">
        <v>10568</v>
      </c>
      <c r="C9340" s="1">
        <v>41931</v>
      </c>
      <c r="D9340" s="1">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7.0224000000000002</v>
      </c>
    </row>
    <row r="9341" spans="1:21" x14ac:dyDescent="0.25">
      <c r="A9341">
        <v>9340</v>
      </c>
      <c r="B9341" t="s">
        <v>10568</v>
      </c>
      <c r="C9341" s="1">
        <v>41931</v>
      </c>
      <c r="D9341" s="1">
        <v>41934</v>
      </c>
      <c r="E9341" t="s">
        <v>22</v>
      </c>
      <c r="F9341" t="s">
        <v>2859</v>
      </c>
      <c r="G9341" t="s">
        <v>2860</v>
      </c>
      <c r="H9341" t="s">
        <v>40</v>
      </c>
      <c r="I9341" t="s">
        <v>26</v>
      </c>
      <c r="J9341" t="s">
        <v>126</v>
      </c>
      <c r="K9341" t="s">
        <v>42</v>
      </c>
      <c r="L9341">
        <v>94110</v>
      </c>
      <c r="M9341" t="s">
        <v>43</v>
      </c>
      <c r="N9341" t="s">
        <v>7682</v>
      </c>
      <c r="O9341" t="s">
        <v>45</v>
      </c>
      <c r="P9341" t="s">
        <v>89</v>
      </c>
      <c r="Q9341" t="s">
        <v>7683</v>
      </c>
      <c r="R9341">
        <v>146.72999999999999</v>
      </c>
      <c r="S9341">
        <v>3</v>
      </c>
      <c r="T9341">
        <v>0</v>
      </c>
      <c r="U9341">
        <v>68.963099999999997</v>
      </c>
    </row>
    <row r="9342" spans="1:21" x14ac:dyDescent="0.25">
      <c r="A9342">
        <v>9341</v>
      </c>
      <c r="B9342" t="s">
        <v>10568</v>
      </c>
      <c r="C9342" s="1">
        <v>41931</v>
      </c>
      <c r="D9342" s="1">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1" x14ac:dyDescent="0.25">
      <c r="A9343">
        <v>9342</v>
      </c>
      <c r="B9343" t="s">
        <v>10568</v>
      </c>
      <c r="C9343" s="1">
        <v>41931</v>
      </c>
      <c r="D9343" s="1">
        <v>41934</v>
      </c>
      <c r="E9343" t="s">
        <v>22</v>
      </c>
      <c r="F9343" t="s">
        <v>2859</v>
      </c>
      <c r="G9343" t="s">
        <v>2860</v>
      </c>
      <c r="H9343" t="s">
        <v>40</v>
      </c>
      <c r="I9343" t="s">
        <v>26</v>
      </c>
      <c r="J9343" t="s">
        <v>126</v>
      </c>
      <c r="K9343" t="s">
        <v>42</v>
      </c>
      <c r="L9343">
        <v>94110</v>
      </c>
      <c r="M9343" t="s">
        <v>43</v>
      </c>
      <c r="N9343" t="s">
        <v>7705</v>
      </c>
      <c r="O9343" t="s">
        <v>70</v>
      </c>
      <c r="P9343" t="s">
        <v>71</v>
      </c>
      <c r="Q9343" t="s">
        <v>7706</v>
      </c>
      <c r="R9343">
        <v>117.57599999999999</v>
      </c>
      <c r="S9343">
        <v>3</v>
      </c>
      <c r="T9343">
        <v>0.2</v>
      </c>
      <c r="U9343">
        <v>11.7576</v>
      </c>
    </row>
    <row r="9344" spans="1:21" x14ac:dyDescent="0.25">
      <c r="A9344">
        <v>9343</v>
      </c>
      <c r="B9344" t="s">
        <v>10569</v>
      </c>
      <c r="C9344" s="1">
        <v>42442</v>
      </c>
      <c r="D9344" s="1">
        <v>42447</v>
      </c>
      <c r="E9344" t="s">
        <v>49</v>
      </c>
      <c r="F9344" t="s">
        <v>7679</v>
      </c>
      <c r="G9344" t="s">
        <v>7680</v>
      </c>
      <c r="H9344" t="s">
        <v>101</v>
      </c>
      <c r="I9344" t="s">
        <v>26</v>
      </c>
      <c r="J9344" t="s">
        <v>2861</v>
      </c>
      <c r="K9344" t="s">
        <v>42</v>
      </c>
      <c r="L9344">
        <v>92503</v>
      </c>
      <c r="M9344" t="s">
        <v>43</v>
      </c>
      <c r="N9344" t="s">
        <v>2446</v>
      </c>
      <c r="O9344" t="s">
        <v>45</v>
      </c>
      <c r="P9344" t="s">
        <v>74</v>
      </c>
      <c r="Q9344" t="s">
        <v>2447</v>
      </c>
      <c r="R9344">
        <v>51.183999999999997</v>
      </c>
      <c r="S9344">
        <v>7</v>
      </c>
      <c r="T9344">
        <v>0.2</v>
      </c>
      <c r="U9344">
        <v>19.193999999999999</v>
      </c>
    </row>
    <row r="9345" spans="1:21" x14ac:dyDescent="0.25">
      <c r="A9345">
        <v>9344</v>
      </c>
      <c r="B9345" t="s">
        <v>10570</v>
      </c>
      <c r="C9345" s="1">
        <v>42783</v>
      </c>
      <c r="D9345" s="1">
        <v>42786</v>
      </c>
      <c r="E9345" t="s">
        <v>187</v>
      </c>
      <c r="F9345" t="s">
        <v>2314</v>
      </c>
      <c r="G9345" t="s">
        <v>2315</v>
      </c>
      <c r="H9345" t="s">
        <v>101</v>
      </c>
      <c r="I9345" t="s">
        <v>26</v>
      </c>
      <c r="J9345" t="s">
        <v>275</v>
      </c>
      <c r="K9345" t="s">
        <v>497</v>
      </c>
      <c r="L9345">
        <v>45373</v>
      </c>
      <c r="M9345" t="s">
        <v>147</v>
      </c>
      <c r="N9345" t="s">
        <v>8323</v>
      </c>
      <c r="O9345" t="s">
        <v>31</v>
      </c>
      <c r="P9345" t="s">
        <v>55</v>
      </c>
      <c r="Q9345" t="s">
        <v>8324</v>
      </c>
      <c r="R9345">
        <v>455.97</v>
      </c>
      <c r="S9345">
        <v>5</v>
      </c>
      <c r="T9345">
        <v>0.4</v>
      </c>
      <c r="U9345">
        <v>-106.393</v>
      </c>
    </row>
    <row r="9346" spans="1:21" x14ac:dyDescent="0.25">
      <c r="A9346">
        <v>9345</v>
      </c>
      <c r="B9346" t="s">
        <v>10570</v>
      </c>
      <c r="C9346" s="1">
        <v>42783</v>
      </c>
      <c r="D9346" s="1">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5.7149999999999999</v>
      </c>
      <c r="S9346">
        <v>5</v>
      </c>
      <c r="T9346">
        <v>0.7</v>
      </c>
      <c r="U9346">
        <v>-4.7625000000000002</v>
      </c>
    </row>
    <row r="9347" spans="1:21" x14ac:dyDescent="0.25">
      <c r="A9347">
        <v>9346</v>
      </c>
      <c r="B9347" t="s">
        <v>10570</v>
      </c>
      <c r="C9347" s="1">
        <v>42783</v>
      </c>
      <c r="D9347" s="1">
        <v>42786</v>
      </c>
      <c r="E9347" t="s">
        <v>187</v>
      </c>
      <c r="F9347" t="s">
        <v>2314</v>
      </c>
      <c r="G9347" t="s">
        <v>2315</v>
      </c>
      <c r="H9347" t="s">
        <v>101</v>
      </c>
      <c r="I9347" t="s">
        <v>26</v>
      </c>
      <c r="J9347" t="s">
        <v>275</v>
      </c>
      <c r="K9347" t="s">
        <v>497</v>
      </c>
      <c r="L9347">
        <v>45373</v>
      </c>
      <c r="M9347" t="s">
        <v>147</v>
      </c>
      <c r="N9347" t="s">
        <v>6308</v>
      </c>
      <c r="O9347" t="s">
        <v>70</v>
      </c>
      <c r="P9347" t="s">
        <v>71</v>
      </c>
      <c r="Q9347" t="s">
        <v>6309</v>
      </c>
      <c r="R9347">
        <v>57.594000000000001</v>
      </c>
      <c r="S9347">
        <v>1</v>
      </c>
      <c r="T9347">
        <v>0.4</v>
      </c>
      <c r="U9347">
        <v>-11.518800000000001</v>
      </c>
    </row>
    <row r="9348" spans="1:21" x14ac:dyDescent="0.25">
      <c r="A9348">
        <v>9347</v>
      </c>
      <c r="B9348" t="s">
        <v>10570</v>
      </c>
      <c r="C9348" s="1">
        <v>42783</v>
      </c>
      <c r="D9348" s="1">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30.143999999999998</v>
      </c>
      <c r="S9348">
        <v>2</v>
      </c>
      <c r="T9348">
        <v>0.2</v>
      </c>
      <c r="U9348">
        <v>8.2896000000000001</v>
      </c>
    </row>
    <row r="9349" spans="1:21" x14ac:dyDescent="0.25">
      <c r="A9349">
        <v>9348</v>
      </c>
      <c r="B9349" t="s">
        <v>10570</v>
      </c>
      <c r="C9349" s="1">
        <v>42783</v>
      </c>
      <c r="D9349" s="1">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v>
      </c>
    </row>
    <row r="9350" spans="1:21" x14ac:dyDescent="0.25">
      <c r="A9350">
        <v>9349</v>
      </c>
      <c r="B9350" t="s">
        <v>10571</v>
      </c>
      <c r="C9350" s="1">
        <v>42726</v>
      </c>
      <c r="D9350" s="1">
        <v>42732</v>
      </c>
      <c r="E9350" t="s">
        <v>49</v>
      </c>
      <c r="F9350" t="s">
        <v>363</v>
      </c>
      <c r="G9350" t="s">
        <v>364</v>
      </c>
      <c r="H9350" t="s">
        <v>25</v>
      </c>
      <c r="I9350" t="s">
        <v>26</v>
      </c>
      <c r="J9350" t="s">
        <v>7974</v>
      </c>
      <c r="K9350" t="s">
        <v>42</v>
      </c>
      <c r="L9350">
        <v>92553</v>
      </c>
      <c r="M9350" t="s">
        <v>43</v>
      </c>
      <c r="N9350" t="s">
        <v>9194</v>
      </c>
      <c r="O9350" t="s">
        <v>31</v>
      </c>
      <c r="P9350" t="s">
        <v>64</v>
      </c>
      <c r="Q9350" t="s">
        <v>9195</v>
      </c>
      <c r="R9350">
        <v>842.72</v>
      </c>
      <c r="S9350">
        <v>8</v>
      </c>
      <c r="T9350">
        <v>0</v>
      </c>
      <c r="U9350">
        <v>202.25280000000001</v>
      </c>
    </row>
    <row r="9351" spans="1:21" x14ac:dyDescent="0.25">
      <c r="A9351">
        <v>9350</v>
      </c>
      <c r="B9351" t="s">
        <v>10571</v>
      </c>
      <c r="C9351" s="1">
        <v>42726</v>
      </c>
      <c r="D9351" s="1">
        <v>42732</v>
      </c>
      <c r="E9351" t="s">
        <v>49</v>
      </c>
      <c r="F9351" t="s">
        <v>363</v>
      </c>
      <c r="G9351" t="s">
        <v>364</v>
      </c>
      <c r="H9351" t="s">
        <v>25</v>
      </c>
      <c r="I9351" t="s">
        <v>26</v>
      </c>
      <c r="J9351" t="s">
        <v>7974</v>
      </c>
      <c r="K9351" t="s">
        <v>42</v>
      </c>
      <c r="L9351">
        <v>92553</v>
      </c>
      <c r="M9351" t="s">
        <v>43</v>
      </c>
      <c r="N9351" t="s">
        <v>482</v>
      </c>
      <c r="O9351" t="s">
        <v>31</v>
      </c>
      <c r="P9351" t="s">
        <v>64</v>
      </c>
      <c r="Q9351" t="s">
        <v>483</v>
      </c>
      <c r="R9351">
        <v>41.96</v>
      </c>
      <c r="S9351">
        <v>2</v>
      </c>
      <c r="T9351">
        <v>0</v>
      </c>
      <c r="U9351">
        <v>10.909599999999999</v>
      </c>
    </row>
    <row r="9352" spans="1:21" x14ac:dyDescent="0.25">
      <c r="A9352">
        <v>9351</v>
      </c>
      <c r="B9352" t="s">
        <v>10572</v>
      </c>
      <c r="C9352" s="1">
        <v>42636</v>
      </c>
      <c r="D9352" s="1">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13.215999999999999</v>
      </c>
      <c r="S9352">
        <v>4</v>
      </c>
      <c r="T9352">
        <v>0.2</v>
      </c>
      <c r="U9352">
        <v>4.4603999999999999</v>
      </c>
    </row>
    <row r="9353" spans="1:21" x14ac:dyDescent="0.25">
      <c r="A9353">
        <v>9352</v>
      </c>
      <c r="B9353" t="s">
        <v>10572</v>
      </c>
      <c r="C9353" s="1">
        <v>42636</v>
      </c>
      <c r="D9353" s="1">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-20.784600000000001</v>
      </c>
    </row>
    <row r="9354" spans="1:21" x14ac:dyDescent="0.25">
      <c r="A9354">
        <v>9353</v>
      </c>
      <c r="B9354" t="s">
        <v>10573</v>
      </c>
      <c r="C9354" s="1">
        <v>43002</v>
      </c>
      <c r="D9354" s="1">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520.46400000000006</v>
      </c>
      <c r="S9354">
        <v>2</v>
      </c>
      <c r="T9354">
        <v>0.3</v>
      </c>
      <c r="U9354">
        <v>-14.8704</v>
      </c>
    </row>
    <row r="9355" spans="1:21" x14ac:dyDescent="0.25">
      <c r="A9355">
        <v>9354</v>
      </c>
      <c r="B9355" t="s">
        <v>10573</v>
      </c>
      <c r="C9355" s="1">
        <v>43002</v>
      </c>
      <c r="D9355" s="1">
        <v>43004</v>
      </c>
      <c r="E9355" t="s">
        <v>187</v>
      </c>
      <c r="F9355" t="s">
        <v>1703</v>
      </c>
      <c r="G9355" t="s">
        <v>1704</v>
      </c>
      <c r="H9355" t="s">
        <v>25</v>
      </c>
      <c r="I9355" t="s">
        <v>26</v>
      </c>
      <c r="J9355" t="s">
        <v>302</v>
      </c>
      <c r="K9355" t="s">
        <v>210</v>
      </c>
      <c r="L9355">
        <v>60623</v>
      </c>
      <c r="M9355" t="s">
        <v>104</v>
      </c>
      <c r="N9355" t="s">
        <v>8964</v>
      </c>
      <c r="O9355" t="s">
        <v>45</v>
      </c>
      <c r="P9355" t="s">
        <v>89</v>
      </c>
      <c r="Q9355" t="s">
        <v>8965</v>
      </c>
      <c r="R9355">
        <v>11.423999999999999</v>
      </c>
      <c r="S9355">
        <v>3</v>
      </c>
      <c r="T9355">
        <v>0.2</v>
      </c>
      <c r="U9355">
        <v>3.7128000000000001</v>
      </c>
    </row>
    <row r="9356" spans="1:21" x14ac:dyDescent="0.25">
      <c r="A9356">
        <v>9355</v>
      </c>
      <c r="B9356" t="s">
        <v>10574</v>
      </c>
      <c r="C9356" s="1">
        <v>42339</v>
      </c>
      <c r="D9356" s="1">
        <v>42343</v>
      </c>
      <c r="E9356" t="s">
        <v>49</v>
      </c>
      <c r="F9356" t="s">
        <v>181</v>
      </c>
      <c r="G9356" t="s">
        <v>182</v>
      </c>
      <c r="H9356" t="s">
        <v>101</v>
      </c>
      <c r="I9356" t="s">
        <v>26</v>
      </c>
      <c r="J9356" t="s">
        <v>327</v>
      </c>
      <c r="K9356" t="s">
        <v>237</v>
      </c>
      <c r="L9356">
        <v>49201</v>
      </c>
      <c r="M9356" t="s">
        <v>104</v>
      </c>
      <c r="N9356" t="s">
        <v>8598</v>
      </c>
      <c r="O9356" t="s">
        <v>45</v>
      </c>
      <c r="P9356" t="s">
        <v>89</v>
      </c>
      <c r="Q9356" t="s">
        <v>8599</v>
      </c>
      <c r="R9356">
        <v>19.440000000000001</v>
      </c>
      <c r="S9356">
        <v>3</v>
      </c>
      <c r="T9356">
        <v>0</v>
      </c>
      <c r="U9356">
        <v>9.3312000000000008</v>
      </c>
    </row>
    <row r="9357" spans="1:21" x14ac:dyDescent="0.25">
      <c r="A9357">
        <v>9356</v>
      </c>
      <c r="B9357" t="s">
        <v>10574</v>
      </c>
      <c r="C9357" s="1">
        <v>42339</v>
      </c>
      <c r="D9357" s="1">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x14ac:dyDescent="0.25">
      <c r="A9358">
        <v>9357</v>
      </c>
      <c r="B9358" t="s">
        <v>10574</v>
      </c>
      <c r="C9358" s="1">
        <v>42339</v>
      </c>
      <c r="D9358" s="1">
        <v>42343</v>
      </c>
      <c r="E9358" t="s">
        <v>49</v>
      </c>
      <c r="F9358" t="s">
        <v>181</v>
      </c>
      <c r="G9358" t="s">
        <v>182</v>
      </c>
      <c r="H9358" t="s">
        <v>101</v>
      </c>
      <c r="I9358" t="s">
        <v>26</v>
      </c>
      <c r="J9358" t="s">
        <v>327</v>
      </c>
      <c r="K9358" t="s">
        <v>237</v>
      </c>
      <c r="L9358">
        <v>49201</v>
      </c>
      <c r="M9358" t="s">
        <v>104</v>
      </c>
      <c r="N9358" t="s">
        <v>5246</v>
      </c>
      <c r="O9358" t="s">
        <v>45</v>
      </c>
      <c r="P9358" t="s">
        <v>89</v>
      </c>
      <c r="Q9358" t="s">
        <v>5247</v>
      </c>
      <c r="R9358">
        <v>18.54</v>
      </c>
      <c r="S9358">
        <v>2</v>
      </c>
      <c r="T9358">
        <v>0</v>
      </c>
      <c r="U9358">
        <v>8.7138000000000009</v>
      </c>
    </row>
    <row r="9359" spans="1:21" x14ac:dyDescent="0.25">
      <c r="A9359">
        <v>9358</v>
      </c>
      <c r="B9359" t="s">
        <v>10575</v>
      </c>
      <c r="C9359" s="1">
        <v>42394</v>
      </c>
      <c r="D9359" s="1">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v>
      </c>
      <c r="S9359">
        <v>5</v>
      </c>
      <c r="T9359">
        <v>0.2</v>
      </c>
      <c r="U9359">
        <v>15.092000000000001</v>
      </c>
    </row>
    <row r="9360" spans="1:21" x14ac:dyDescent="0.25">
      <c r="A9360">
        <v>9359</v>
      </c>
      <c r="B9360" t="s">
        <v>10575</v>
      </c>
      <c r="C9360" s="1">
        <v>42394</v>
      </c>
      <c r="D9360" s="1">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-99.345299999999995</v>
      </c>
    </row>
    <row r="9361" spans="1:21" x14ac:dyDescent="0.25">
      <c r="A9361">
        <v>9360</v>
      </c>
      <c r="B9361" t="s">
        <v>10575</v>
      </c>
      <c r="C9361" s="1">
        <v>42394</v>
      </c>
      <c r="D9361" s="1">
        <v>42397</v>
      </c>
      <c r="E9361" t="s">
        <v>22</v>
      </c>
      <c r="F9361" t="s">
        <v>581</v>
      </c>
      <c r="G9361" t="s">
        <v>582</v>
      </c>
      <c r="H9361" t="s">
        <v>40</v>
      </c>
      <c r="I9361" t="s">
        <v>26</v>
      </c>
      <c r="J9361" t="s">
        <v>265</v>
      </c>
      <c r="K9361" t="s">
        <v>266</v>
      </c>
      <c r="L9361">
        <v>10024</v>
      </c>
      <c r="M9361" t="s">
        <v>147</v>
      </c>
      <c r="N9361" t="s">
        <v>8510</v>
      </c>
      <c r="O9361" t="s">
        <v>31</v>
      </c>
      <c r="P9361" t="s">
        <v>64</v>
      </c>
      <c r="Q9361" t="s">
        <v>8511</v>
      </c>
      <c r="R9361">
        <v>45.98</v>
      </c>
      <c r="S9361">
        <v>1</v>
      </c>
      <c r="T9361">
        <v>0</v>
      </c>
      <c r="U9361">
        <v>7.8166000000000002</v>
      </c>
    </row>
    <row r="9362" spans="1:21" x14ac:dyDescent="0.25">
      <c r="A9362">
        <v>9361</v>
      </c>
      <c r="B9362" t="s">
        <v>10575</v>
      </c>
      <c r="C9362" s="1">
        <v>42394</v>
      </c>
      <c r="D9362" s="1">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x14ac:dyDescent="0.25">
      <c r="A9363">
        <v>9362</v>
      </c>
      <c r="B9363" t="s">
        <v>10576</v>
      </c>
      <c r="C9363" s="1">
        <v>42815</v>
      </c>
      <c r="D9363" s="1">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x14ac:dyDescent="0.25">
      <c r="A9364">
        <v>9363</v>
      </c>
      <c r="B9364" t="s">
        <v>10576</v>
      </c>
      <c r="C9364" s="1">
        <v>42815</v>
      </c>
      <c r="D9364" s="1">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v>
      </c>
      <c r="S9364">
        <v>7</v>
      </c>
      <c r="T9364">
        <v>0</v>
      </c>
      <c r="U9364">
        <v>0.3906</v>
      </c>
    </row>
    <row r="9365" spans="1:21" x14ac:dyDescent="0.25">
      <c r="A9365">
        <v>9364</v>
      </c>
      <c r="B9365" t="s">
        <v>10576</v>
      </c>
      <c r="C9365" s="1">
        <v>42815</v>
      </c>
      <c r="D9365" s="1">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6.4206000000000003</v>
      </c>
    </row>
    <row r="9366" spans="1:21" x14ac:dyDescent="0.25">
      <c r="A9366">
        <v>9365</v>
      </c>
      <c r="B9366" t="s">
        <v>10576</v>
      </c>
      <c r="C9366" s="1">
        <v>42815</v>
      </c>
      <c r="D9366" s="1">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7.1863999999999999</v>
      </c>
    </row>
    <row r="9367" spans="1:21" x14ac:dyDescent="0.25">
      <c r="A9367">
        <v>9366</v>
      </c>
      <c r="B9367" t="s">
        <v>10577</v>
      </c>
      <c r="C9367" s="1">
        <v>41873</v>
      </c>
      <c r="D9367" s="1">
        <v>41876</v>
      </c>
      <c r="E9367" t="s">
        <v>187</v>
      </c>
      <c r="F9367" t="s">
        <v>1938</v>
      </c>
      <c r="G9367" t="s">
        <v>1939</v>
      </c>
      <c r="H9367" t="s">
        <v>25</v>
      </c>
      <c r="I9367" t="s">
        <v>26</v>
      </c>
      <c r="J9367" t="s">
        <v>9313</v>
      </c>
      <c r="K9367" t="s">
        <v>596</v>
      </c>
      <c r="L9367">
        <v>63301</v>
      </c>
      <c r="M9367" t="s">
        <v>104</v>
      </c>
      <c r="N9367" t="s">
        <v>9716</v>
      </c>
      <c r="O9367" t="s">
        <v>45</v>
      </c>
      <c r="P9367" t="s">
        <v>89</v>
      </c>
      <c r="Q9367" t="s">
        <v>9717</v>
      </c>
      <c r="R9367">
        <v>11.56</v>
      </c>
      <c r="S9367">
        <v>2</v>
      </c>
      <c r="T9367">
        <v>0</v>
      </c>
      <c r="U9367">
        <v>5.6643999999999997</v>
      </c>
    </row>
    <row r="9368" spans="1:21" x14ac:dyDescent="0.25">
      <c r="A9368">
        <v>9367</v>
      </c>
      <c r="B9368" t="s">
        <v>10578</v>
      </c>
      <c r="C9368" s="1">
        <v>41798</v>
      </c>
      <c r="D9368" s="1">
        <v>41803</v>
      </c>
      <c r="E9368" t="s">
        <v>49</v>
      </c>
      <c r="F9368" t="s">
        <v>4207</v>
      </c>
      <c r="G9368" t="s">
        <v>4208</v>
      </c>
      <c r="H9368" t="s">
        <v>25</v>
      </c>
      <c r="I9368" t="s">
        <v>26</v>
      </c>
      <c r="J9368" t="s">
        <v>1175</v>
      </c>
      <c r="K9368" t="s">
        <v>266</v>
      </c>
      <c r="L9368">
        <v>11561</v>
      </c>
      <c r="M9368" t="s">
        <v>147</v>
      </c>
      <c r="N9368" t="s">
        <v>7321</v>
      </c>
      <c r="O9368" t="s">
        <v>45</v>
      </c>
      <c r="P9368" t="s">
        <v>74</v>
      </c>
      <c r="Q9368" t="s">
        <v>7322</v>
      </c>
      <c r="R9368">
        <v>68.48</v>
      </c>
      <c r="S9368">
        <v>2</v>
      </c>
      <c r="T9368">
        <v>0.2</v>
      </c>
      <c r="U9368">
        <v>25.68</v>
      </c>
    </row>
    <row r="9369" spans="1:21" x14ac:dyDescent="0.25">
      <c r="A9369">
        <v>9368</v>
      </c>
      <c r="B9369" t="s">
        <v>10578</v>
      </c>
      <c r="C9369" s="1">
        <v>41798</v>
      </c>
      <c r="D9369" s="1">
        <v>41803</v>
      </c>
      <c r="E9369" t="s">
        <v>49</v>
      </c>
      <c r="F9369" t="s">
        <v>4207</v>
      </c>
      <c r="G9369" t="s">
        <v>4208</v>
      </c>
      <c r="H9369" t="s">
        <v>25</v>
      </c>
      <c r="I9369" t="s">
        <v>26</v>
      </c>
      <c r="J9369" t="s">
        <v>1175</v>
      </c>
      <c r="K9369" t="s">
        <v>266</v>
      </c>
      <c r="L9369">
        <v>11561</v>
      </c>
      <c r="M9369" t="s">
        <v>147</v>
      </c>
      <c r="N9369" t="s">
        <v>5606</v>
      </c>
      <c r="O9369" t="s">
        <v>45</v>
      </c>
      <c r="P9369" t="s">
        <v>58</v>
      </c>
      <c r="Q9369" t="s">
        <v>5607</v>
      </c>
      <c r="R9369">
        <v>1676.88</v>
      </c>
      <c r="S9369">
        <v>6</v>
      </c>
      <c r="T9369">
        <v>0</v>
      </c>
      <c r="U9369">
        <v>83.843999999999994</v>
      </c>
    </row>
    <row r="9370" spans="1:21" x14ac:dyDescent="0.25">
      <c r="A9370">
        <v>9369</v>
      </c>
      <c r="B9370" t="s">
        <v>10579</v>
      </c>
      <c r="C9370" s="1">
        <v>42467</v>
      </c>
      <c r="D9370" s="1">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18.211200000000002</v>
      </c>
    </row>
    <row r="9371" spans="1:21" x14ac:dyDescent="0.25">
      <c r="A9371">
        <v>9370</v>
      </c>
      <c r="B9371" t="s">
        <v>10580</v>
      </c>
      <c r="C9371" s="1">
        <v>43046</v>
      </c>
      <c r="D9371" s="1">
        <v>43048</v>
      </c>
      <c r="E9371" t="s">
        <v>22</v>
      </c>
      <c r="F9371" t="s">
        <v>3961</v>
      </c>
      <c r="G9371" t="s">
        <v>3962</v>
      </c>
      <c r="H9371" t="s">
        <v>40</v>
      </c>
      <c r="I9371" t="s">
        <v>26</v>
      </c>
      <c r="J9371" t="s">
        <v>3220</v>
      </c>
      <c r="K9371" t="s">
        <v>2741</v>
      </c>
      <c r="L9371">
        <v>20735</v>
      </c>
      <c r="M9371" t="s">
        <v>147</v>
      </c>
      <c r="N9371" t="s">
        <v>6135</v>
      </c>
      <c r="O9371" t="s">
        <v>31</v>
      </c>
      <c r="P9371" t="s">
        <v>35</v>
      </c>
      <c r="Q9371" t="s">
        <v>6136</v>
      </c>
      <c r="R9371">
        <v>272.97000000000003</v>
      </c>
      <c r="S9371">
        <v>3</v>
      </c>
      <c r="T9371">
        <v>0</v>
      </c>
      <c r="U9371">
        <v>43.675199999999997</v>
      </c>
    </row>
    <row r="9372" spans="1:21" x14ac:dyDescent="0.25">
      <c r="A9372">
        <v>9371</v>
      </c>
      <c r="B9372" t="s">
        <v>10581</v>
      </c>
      <c r="C9372" s="1">
        <v>42153</v>
      </c>
      <c r="D9372" s="1">
        <v>42155</v>
      </c>
      <c r="E9372" t="s">
        <v>187</v>
      </c>
      <c r="F9372" t="s">
        <v>9001</v>
      </c>
      <c r="G9372" t="s">
        <v>9002</v>
      </c>
      <c r="H9372" t="s">
        <v>40</v>
      </c>
      <c r="I9372" t="s">
        <v>26</v>
      </c>
      <c r="J9372" t="s">
        <v>496</v>
      </c>
      <c r="K9372" t="s">
        <v>497</v>
      </c>
      <c r="L9372">
        <v>43229</v>
      </c>
      <c r="M9372" t="s">
        <v>147</v>
      </c>
      <c r="N9372" t="s">
        <v>9602</v>
      </c>
      <c r="O9372" t="s">
        <v>31</v>
      </c>
      <c r="P9372" t="s">
        <v>64</v>
      </c>
      <c r="Q9372" t="s">
        <v>9603</v>
      </c>
      <c r="R9372">
        <v>41.567999999999998</v>
      </c>
      <c r="S9372">
        <v>4</v>
      </c>
      <c r="T9372">
        <v>0.2</v>
      </c>
      <c r="U9372">
        <v>-4.1567999999999996</v>
      </c>
    </row>
    <row r="9373" spans="1:21" x14ac:dyDescent="0.25">
      <c r="A9373">
        <v>9372</v>
      </c>
      <c r="B9373" t="s">
        <v>10581</v>
      </c>
      <c r="C9373" s="1">
        <v>42153</v>
      </c>
      <c r="D9373" s="1">
        <v>42155</v>
      </c>
      <c r="E9373" t="s">
        <v>187</v>
      </c>
      <c r="F9373" t="s">
        <v>9001</v>
      </c>
      <c r="G9373" t="s">
        <v>9002</v>
      </c>
      <c r="H9373" t="s">
        <v>40</v>
      </c>
      <c r="I9373" t="s">
        <v>26</v>
      </c>
      <c r="J9373" t="s">
        <v>496</v>
      </c>
      <c r="K9373" t="s">
        <v>497</v>
      </c>
      <c r="L9373">
        <v>43229</v>
      </c>
      <c r="M9373" t="s">
        <v>147</v>
      </c>
      <c r="N9373" t="s">
        <v>383</v>
      </c>
      <c r="O9373" t="s">
        <v>31</v>
      </c>
      <c r="P9373" t="s">
        <v>35</v>
      </c>
      <c r="Q9373" t="s">
        <v>384</v>
      </c>
      <c r="R9373">
        <v>317.05799999999999</v>
      </c>
      <c r="S9373">
        <v>3</v>
      </c>
      <c r="T9373">
        <v>0.3</v>
      </c>
      <c r="U9373">
        <v>-86.058599999999998</v>
      </c>
    </row>
    <row r="9374" spans="1:21" x14ac:dyDescent="0.25">
      <c r="A9374">
        <v>9373</v>
      </c>
      <c r="B9374" t="s">
        <v>10581</v>
      </c>
      <c r="C9374" s="1">
        <v>42153</v>
      </c>
      <c r="D9374" s="1">
        <v>42155</v>
      </c>
      <c r="E9374" t="s">
        <v>187</v>
      </c>
      <c r="F9374" t="s">
        <v>9001</v>
      </c>
      <c r="G9374" t="s">
        <v>9002</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2.9144999999999999</v>
      </c>
    </row>
    <row r="9375" spans="1:21" x14ac:dyDescent="0.25">
      <c r="A9375">
        <v>9374</v>
      </c>
      <c r="B9375" t="s">
        <v>10582</v>
      </c>
      <c r="C9375" s="1">
        <v>42862</v>
      </c>
      <c r="D9375" s="1">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419.94400000000002</v>
      </c>
      <c r="S9375">
        <v>7</v>
      </c>
      <c r="T9375">
        <v>0.2</v>
      </c>
      <c r="U9375">
        <v>52.493000000000002</v>
      </c>
    </row>
    <row r="9376" spans="1:21" x14ac:dyDescent="0.25">
      <c r="A9376">
        <v>9375</v>
      </c>
      <c r="B9376" t="s">
        <v>10583</v>
      </c>
      <c r="C9376" s="1">
        <v>42526</v>
      </c>
      <c r="D9376" s="1">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v>
      </c>
    </row>
    <row r="9377" spans="1:21" x14ac:dyDescent="0.25">
      <c r="A9377">
        <v>9376</v>
      </c>
      <c r="B9377" t="s">
        <v>10584</v>
      </c>
      <c r="C9377" s="1">
        <v>42352</v>
      </c>
      <c r="D9377" s="1">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1" x14ac:dyDescent="0.25">
      <c r="A9378">
        <v>9377</v>
      </c>
      <c r="B9378" t="s">
        <v>10585</v>
      </c>
      <c r="C9378" s="1">
        <v>43094</v>
      </c>
      <c r="D9378" s="1">
        <v>43098</v>
      </c>
      <c r="E9378" t="s">
        <v>49</v>
      </c>
      <c r="F9378" t="s">
        <v>234</v>
      </c>
      <c r="G9378" t="s">
        <v>235</v>
      </c>
      <c r="H9378" t="s">
        <v>25</v>
      </c>
      <c r="I9378" t="s">
        <v>26</v>
      </c>
      <c r="J9378" t="s">
        <v>10586</v>
      </c>
      <c r="K9378" t="s">
        <v>789</v>
      </c>
      <c r="L9378">
        <v>7017</v>
      </c>
      <c r="M9378" t="s">
        <v>147</v>
      </c>
      <c r="N9378" t="s">
        <v>7428</v>
      </c>
      <c r="O9378" t="s">
        <v>70</v>
      </c>
      <c r="P9378" t="s">
        <v>160</v>
      </c>
      <c r="Q9378" t="s">
        <v>7429</v>
      </c>
      <c r="R9378">
        <v>31.8</v>
      </c>
      <c r="S9378">
        <v>3</v>
      </c>
      <c r="T9378">
        <v>0</v>
      </c>
      <c r="U9378">
        <v>13.673999999999999</v>
      </c>
    </row>
    <row r="9379" spans="1:21" x14ac:dyDescent="0.25">
      <c r="A9379">
        <v>9378</v>
      </c>
      <c r="B9379" t="s">
        <v>10587</v>
      </c>
      <c r="C9379" s="1">
        <v>43086</v>
      </c>
      <c r="D9379" s="1">
        <v>43090</v>
      </c>
      <c r="E9379" t="s">
        <v>49</v>
      </c>
      <c r="F9379" t="s">
        <v>2643</v>
      </c>
      <c r="G9379" t="s">
        <v>2644</v>
      </c>
      <c r="H9379" t="s">
        <v>40</v>
      </c>
      <c r="I9379" t="s">
        <v>26</v>
      </c>
      <c r="J9379" t="s">
        <v>6213</v>
      </c>
      <c r="K9379" t="s">
        <v>113</v>
      </c>
      <c r="L9379">
        <v>54703</v>
      </c>
      <c r="M9379" t="s">
        <v>104</v>
      </c>
      <c r="N9379" t="s">
        <v>6845</v>
      </c>
      <c r="O9379" t="s">
        <v>45</v>
      </c>
      <c r="P9379" t="s">
        <v>58</v>
      </c>
      <c r="Q9379" t="s">
        <v>6846</v>
      </c>
      <c r="R9379">
        <v>32.56</v>
      </c>
      <c r="S9379">
        <v>2</v>
      </c>
      <c r="T9379">
        <v>0</v>
      </c>
      <c r="U9379">
        <v>8.4656000000000002</v>
      </c>
    </row>
    <row r="9380" spans="1:21" x14ac:dyDescent="0.25">
      <c r="A9380">
        <v>9379</v>
      </c>
      <c r="B9380" t="s">
        <v>10588</v>
      </c>
      <c r="C9380" s="1">
        <v>42500</v>
      </c>
      <c r="D9380" s="1">
        <v>42505</v>
      </c>
      <c r="E9380" t="s">
        <v>49</v>
      </c>
      <c r="F9380" t="s">
        <v>3583</v>
      </c>
      <c r="G9380" t="s">
        <v>3584</v>
      </c>
      <c r="H9380" t="s">
        <v>25</v>
      </c>
      <c r="I9380" t="s">
        <v>26</v>
      </c>
      <c r="J9380" t="s">
        <v>302</v>
      </c>
      <c r="K9380" t="s">
        <v>210</v>
      </c>
      <c r="L9380">
        <v>60610</v>
      </c>
      <c r="M9380" t="s">
        <v>104</v>
      </c>
      <c r="N9380" t="s">
        <v>10589</v>
      </c>
      <c r="O9380" t="s">
        <v>45</v>
      </c>
      <c r="P9380" t="s">
        <v>172</v>
      </c>
      <c r="Q9380" t="s">
        <v>10590</v>
      </c>
      <c r="R9380">
        <v>7.0720000000000001</v>
      </c>
      <c r="S9380">
        <v>2</v>
      </c>
      <c r="T9380">
        <v>0.2</v>
      </c>
      <c r="U9380">
        <v>2.3868</v>
      </c>
    </row>
    <row r="9381" spans="1:21" x14ac:dyDescent="0.25">
      <c r="A9381">
        <v>9380</v>
      </c>
      <c r="B9381" t="s">
        <v>10591</v>
      </c>
      <c r="C9381" s="1">
        <v>41996</v>
      </c>
      <c r="D9381" s="1">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15.934799999999999</v>
      </c>
    </row>
    <row r="9382" spans="1:21" x14ac:dyDescent="0.25">
      <c r="A9382">
        <v>9381</v>
      </c>
      <c r="B9382" t="s">
        <v>10591</v>
      </c>
      <c r="C9382" s="1">
        <v>41996</v>
      </c>
      <c r="D9382" s="1">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6.4783999999999997</v>
      </c>
    </row>
    <row r="9383" spans="1:21" x14ac:dyDescent="0.25">
      <c r="A9383">
        <v>9382</v>
      </c>
      <c r="B9383" t="s">
        <v>10591</v>
      </c>
      <c r="C9383" s="1">
        <v>41996</v>
      </c>
      <c r="D9383" s="1">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424.27199999999999</v>
      </c>
      <c r="S9383">
        <v>2</v>
      </c>
      <c r="T9383">
        <v>0.2</v>
      </c>
      <c r="U9383">
        <v>-10.6068</v>
      </c>
    </row>
    <row r="9384" spans="1:21" x14ac:dyDescent="0.25">
      <c r="A9384">
        <v>9383</v>
      </c>
      <c r="B9384" t="s">
        <v>10591</v>
      </c>
      <c r="C9384" s="1">
        <v>41996</v>
      </c>
      <c r="D9384" s="1">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x14ac:dyDescent="0.25">
      <c r="A9385">
        <v>9384</v>
      </c>
      <c r="B9385" t="s">
        <v>10591</v>
      </c>
      <c r="C9385" s="1">
        <v>41996</v>
      </c>
      <c r="D9385" s="1">
        <v>42000</v>
      </c>
      <c r="E9385" t="s">
        <v>22</v>
      </c>
      <c r="F9385" t="s">
        <v>967</v>
      </c>
      <c r="G9385" t="s">
        <v>968</v>
      </c>
      <c r="H9385" t="s">
        <v>25</v>
      </c>
      <c r="I9385" t="s">
        <v>26</v>
      </c>
      <c r="J9385" t="s">
        <v>901</v>
      </c>
      <c r="K9385" t="s">
        <v>53</v>
      </c>
      <c r="L9385">
        <v>33614</v>
      </c>
      <c r="M9385" t="s">
        <v>29</v>
      </c>
      <c r="N9385" t="s">
        <v>4022</v>
      </c>
      <c r="O9385" t="s">
        <v>45</v>
      </c>
      <c r="P9385" t="s">
        <v>58</v>
      </c>
      <c r="Q9385" t="s">
        <v>4023</v>
      </c>
      <c r="R9385">
        <v>83.92</v>
      </c>
      <c r="S9385">
        <v>5</v>
      </c>
      <c r="T9385">
        <v>0.2</v>
      </c>
      <c r="U9385">
        <v>-1.0489999999999999</v>
      </c>
    </row>
    <row r="9386" spans="1:21" x14ac:dyDescent="0.25">
      <c r="A9386">
        <v>9385</v>
      </c>
      <c r="B9386" t="s">
        <v>10592</v>
      </c>
      <c r="C9386" s="1">
        <v>42958</v>
      </c>
      <c r="D9386" s="1">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12.441599999999999</v>
      </c>
    </row>
    <row r="9387" spans="1:21" x14ac:dyDescent="0.25">
      <c r="A9387">
        <v>9386</v>
      </c>
      <c r="B9387" t="s">
        <v>10593</v>
      </c>
      <c r="C9387" s="1">
        <v>42974</v>
      </c>
      <c r="D9387" s="1">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120.57599999999999</v>
      </c>
      <c r="S9387">
        <v>8</v>
      </c>
      <c r="T9387">
        <v>0.2</v>
      </c>
      <c r="U9387">
        <v>33.1584</v>
      </c>
    </row>
    <row r="9388" spans="1:21" x14ac:dyDescent="0.25">
      <c r="A9388">
        <v>9387</v>
      </c>
      <c r="B9388" t="s">
        <v>10594</v>
      </c>
      <c r="C9388" s="1">
        <v>42754</v>
      </c>
      <c r="D9388" s="1">
        <v>42758</v>
      </c>
      <c r="E9388" t="s">
        <v>49</v>
      </c>
      <c r="F9388" t="s">
        <v>4476</v>
      </c>
      <c r="G9388" t="s">
        <v>4477</v>
      </c>
      <c r="H9388" t="s">
        <v>25</v>
      </c>
      <c r="I9388" t="s">
        <v>26</v>
      </c>
      <c r="J9388" t="s">
        <v>2225</v>
      </c>
      <c r="K9388" t="s">
        <v>5211</v>
      </c>
      <c r="L9388">
        <v>5408</v>
      </c>
      <c r="M9388" t="s">
        <v>147</v>
      </c>
      <c r="N9388" t="s">
        <v>1454</v>
      </c>
      <c r="O9388" t="s">
        <v>45</v>
      </c>
      <c r="P9388" t="s">
        <v>89</v>
      </c>
      <c r="Q9388" t="s">
        <v>1455</v>
      </c>
      <c r="R9388">
        <v>79.92</v>
      </c>
      <c r="S9388">
        <v>4</v>
      </c>
      <c r="T9388">
        <v>0</v>
      </c>
      <c r="U9388">
        <v>37.562399999999997</v>
      </c>
    </row>
    <row r="9389" spans="1:21" x14ac:dyDescent="0.25">
      <c r="A9389">
        <v>9388</v>
      </c>
      <c r="B9389" t="s">
        <v>10594</v>
      </c>
      <c r="C9389" s="1">
        <v>42754</v>
      </c>
      <c r="D9389" s="1">
        <v>42758</v>
      </c>
      <c r="E9389" t="s">
        <v>49</v>
      </c>
      <c r="F9389" t="s">
        <v>4476</v>
      </c>
      <c r="G9389" t="s">
        <v>4477</v>
      </c>
      <c r="H9389" t="s">
        <v>25</v>
      </c>
      <c r="I9389" t="s">
        <v>26</v>
      </c>
      <c r="J9389" t="s">
        <v>2225</v>
      </c>
      <c r="K9389" t="s">
        <v>5211</v>
      </c>
      <c r="L9389">
        <v>5408</v>
      </c>
      <c r="M9389" t="s">
        <v>147</v>
      </c>
      <c r="N9389" t="s">
        <v>1253</v>
      </c>
      <c r="O9389" t="s">
        <v>45</v>
      </c>
      <c r="P9389" t="s">
        <v>89</v>
      </c>
      <c r="Q9389" t="s">
        <v>1254</v>
      </c>
      <c r="R9389">
        <v>12.28</v>
      </c>
      <c r="S9389">
        <v>1</v>
      </c>
      <c r="T9389">
        <v>0</v>
      </c>
      <c r="U9389">
        <v>5.7716000000000003</v>
      </c>
    </row>
    <row r="9390" spans="1:21" x14ac:dyDescent="0.25">
      <c r="A9390">
        <v>9389</v>
      </c>
      <c r="B9390" t="s">
        <v>10594</v>
      </c>
      <c r="C9390" s="1">
        <v>42754</v>
      </c>
      <c r="D9390" s="1">
        <v>42758</v>
      </c>
      <c r="E9390" t="s">
        <v>49</v>
      </c>
      <c r="F9390" t="s">
        <v>4476</v>
      </c>
      <c r="G9390" t="s">
        <v>4477</v>
      </c>
      <c r="H9390" t="s">
        <v>25</v>
      </c>
      <c r="I9390" t="s">
        <v>26</v>
      </c>
      <c r="J9390" t="s">
        <v>2225</v>
      </c>
      <c r="K9390" t="s">
        <v>5211</v>
      </c>
      <c r="L9390">
        <v>5408</v>
      </c>
      <c r="M9390" t="s">
        <v>147</v>
      </c>
      <c r="N9390" t="s">
        <v>4428</v>
      </c>
      <c r="O9390" t="s">
        <v>45</v>
      </c>
      <c r="P9390" t="s">
        <v>77</v>
      </c>
      <c r="Q9390" t="s">
        <v>4429</v>
      </c>
      <c r="R9390">
        <v>542.94000000000005</v>
      </c>
      <c r="S9390">
        <v>3</v>
      </c>
      <c r="T9390">
        <v>0</v>
      </c>
      <c r="U9390">
        <v>152.0232</v>
      </c>
    </row>
    <row r="9391" spans="1:21" x14ac:dyDescent="0.25">
      <c r="A9391">
        <v>9390</v>
      </c>
      <c r="B9391" t="s">
        <v>10594</v>
      </c>
      <c r="C9391" s="1">
        <v>42754</v>
      </c>
      <c r="D9391" s="1">
        <v>42758</v>
      </c>
      <c r="E9391" t="s">
        <v>49</v>
      </c>
      <c r="F9391" t="s">
        <v>4476</v>
      </c>
      <c r="G9391" t="s">
        <v>4477</v>
      </c>
      <c r="H9391" t="s">
        <v>25</v>
      </c>
      <c r="I9391" t="s">
        <v>26</v>
      </c>
      <c r="J9391" t="s">
        <v>2225</v>
      </c>
      <c r="K9391" t="s">
        <v>5211</v>
      </c>
      <c r="L9391">
        <v>5408</v>
      </c>
      <c r="M9391" t="s">
        <v>147</v>
      </c>
      <c r="N9391" t="s">
        <v>171</v>
      </c>
      <c r="O9391" t="s">
        <v>45</v>
      </c>
      <c r="P9391" t="s">
        <v>172</v>
      </c>
      <c r="Q9391" t="s">
        <v>173</v>
      </c>
      <c r="R9391">
        <v>2.04</v>
      </c>
      <c r="S9391">
        <v>1</v>
      </c>
      <c r="T9391">
        <v>0</v>
      </c>
      <c r="U9391">
        <v>0.95879999999999999</v>
      </c>
    </row>
    <row r="9392" spans="1:21" x14ac:dyDescent="0.25">
      <c r="A9392">
        <v>9391</v>
      </c>
      <c r="B9392" t="s">
        <v>10595</v>
      </c>
      <c r="C9392" s="1">
        <v>42174</v>
      </c>
      <c r="D9392" s="1">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14.307499999999999</v>
      </c>
    </row>
    <row r="9393" spans="1:21" x14ac:dyDescent="0.25">
      <c r="A9393">
        <v>9392</v>
      </c>
      <c r="B9393" t="s">
        <v>10596</v>
      </c>
      <c r="C9393" s="1">
        <v>42807</v>
      </c>
      <c r="D9393" s="1">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v>
      </c>
      <c r="S9393">
        <v>1</v>
      </c>
      <c r="T9393">
        <v>0.2</v>
      </c>
      <c r="U9393">
        <v>2.5973999999999999</v>
      </c>
    </row>
    <row r="9394" spans="1:21" x14ac:dyDescent="0.25">
      <c r="A9394">
        <v>9393</v>
      </c>
      <c r="B9394" t="s">
        <v>10597</v>
      </c>
      <c r="C9394" s="1">
        <v>42302</v>
      </c>
      <c r="D9394" s="1">
        <v>42302</v>
      </c>
      <c r="E9394" t="s">
        <v>1292</v>
      </c>
      <c r="F9394" t="s">
        <v>3114</v>
      </c>
      <c r="G9394" t="s">
        <v>3115</v>
      </c>
      <c r="H9394" t="s">
        <v>40</v>
      </c>
      <c r="I9394" t="s">
        <v>26</v>
      </c>
      <c r="J9394" t="s">
        <v>808</v>
      </c>
      <c r="K9394" t="s">
        <v>456</v>
      </c>
      <c r="L9394">
        <v>80219</v>
      </c>
      <c r="M9394" t="s">
        <v>43</v>
      </c>
      <c r="N9394" t="s">
        <v>6135</v>
      </c>
      <c r="O9394" t="s">
        <v>31</v>
      </c>
      <c r="P9394" t="s">
        <v>35</v>
      </c>
      <c r="Q9394" t="s">
        <v>6136</v>
      </c>
      <c r="R9394">
        <v>582.33600000000001</v>
      </c>
      <c r="S9394">
        <v>8</v>
      </c>
      <c r="T9394">
        <v>0.2</v>
      </c>
      <c r="U9394">
        <v>-29.116800000000001</v>
      </c>
    </row>
    <row r="9395" spans="1:21" x14ac:dyDescent="0.25">
      <c r="A9395">
        <v>9394</v>
      </c>
      <c r="B9395" t="s">
        <v>10598</v>
      </c>
      <c r="C9395" s="1">
        <v>41902</v>
      </c>
      <c r="D9395" s="1">
        <v>41905</v>
      </c>
      <c r="E9395" t="s">
        <v>187</v>
      </c>
      <c r="F9395" t="s">
        <v>5252</v>
      </c>
      <c r="G9395" t="s">
        <v>5253</v>
      </c>
      <c r="H9395" t="s">
        <v>25</v>
      </c>
      <c r="I9395" t="s">
        <v>26</v>
      </c>
      <c r="J9395" t="s">
        <v>265</v>
      </c>
      <c r="K9395" t="s">
        <v>266</v>
      </c>
      <c r="L9395">
        <v>10011</v>
      </c>
      <c r="M9395" t="s">
        <v>147</v>
      </c>
      <c r="N9395" t="s">
        <v>6743</v>
      </c>
      <c r="O9395" t="s">
        <v>70</v>
      </c>
      <c r="P9395" t="s">
        <v>71</v>
      </c>
      <c r="Q9395" t="s">
        <v>6744</v>
      </c>
      <c r="R9395">
        <v>629.95000000000005</v>
      </c>
      <c r="S9395">
        <v>5</v>
      </c>
      <c r="T9395">
        <v>0</v>
      </c>
      <c r="U9395">
        <v>157.48750000000001</v>
      </c>
    </row>
    <row r="9396" spans="1:21" x14ac:dyDescent="0.25">
      <c r="A9396">
        <v>9395</v>
      </c>
      <c r="B9396" t="s">
        <v>10598</v>
      </c>
      <c r="C9396" s="1">
        <v>41902</v>
      </c>
      <c r="D9396" s="1">
        <v>41905</v>
      </c>
      <c r="E9396" t="s">
        <v>187</v>
      </c>
      <c r="F9396" t="s">
        <v>5252</v>
      </c>
      <c r="G9396" t="s">
        <v>5253</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140.39599999999999</v>
      </c>
    </row>
    <row r="9397" spans="1:21" x14ac:dyDescent="0.25">
      <c r="A9397">
        <v>9396</v>
      </c>
      <c r="B9397" t="s">
        <v>10598</v>
      </c>
      <c r="C9397" s="1">
        <v>41902</v>
      </c>
      <c r="D9397" s="1">
        <v>41905</v>
      </c>
      <c r="E9397" t="s">
        <v>187</v>
      </c>
      <c r="F9397" t="s">
        <v>5252</v>
      </c>
      <c r="G9397" t="s">
        <v>5253</v>
      </c>
      <c r="H9397" t="s">
        <v>25</v>
      </c>
      <c r="I9397" t="s">
        <v>26</v>
      </c>
      <c r="J9397" t="s">
        <v>265</v>
      </c>
      <c r="K9397" t="s">
        <v>266</v>
      </c>
      <c r="L9397">
        <v>10011</v>
      </c>
      <c r="M9397" t="s">
        <v>147</v>
      </c>
      <c r="N9397" t="s">
        <v>5027</v>
      </c>
      <c r="O9397" t="s">
        <v>31</v>
      </c>
      <c r="P9397" t="s">
        <v>32</v>
      </c>
      <c r="Q9397" t="s">
        <v>5028</v>
      </c>
      <c r="R9397">
        <v>801.56799999999998</v>
      </c>
      <c r="S9397">
        <v>2</v>
      </c>
      <c r="T9397">
        <v>0.2</v>
      </c>
      <c r="U9397">
        <v>-10.019600000000001</v>
      </c>
    </row>
    <row r="9398" spans="1:21" x14ac:dyDescent="0.25">
      <c r="A9398">
        <v>9397</v>
      </c>
      <c r="B9398" t="s">
        <v>10598</v>
      </c>
      <c r="C9398" s="1">
        <v>41902</v>
      </c>
      <c r="D9398" s="1">
        <v>41905</v>
      </c>
      <c r="E9398" t="s">
        <v>187</v>
      </c>
      <c r="F9398" t="s">
        <v>5252</v>
      </c>
      <c r="G9398" t="s">
        <v>5253</v>
      </c>
      <c r="H9398" t="s">
        <v>25</v>
      </c>
      <c r="I9398" t="s">
        <v>26</v>
      </c>
      <c r="J9398" t="s">
        <v>265</v>
      </c>
      <c r="K9398" t="s">
        <v>266</v>
      </c>
      <c r="L9398">
        <v>10011</v>
      </c>
      <c r="M9398" t="s">
        <v>147</v>
      </c>
      <c r="N9398" t="s">
        <v>256</v>
      </c>
      <c r="O9398" t="s">
        <v>45</v>
      </c>
      <c r="P9398" t="s">
        <v>46</v>
      </c>
      <c r="Q9398" t="s">
        <v>257</v>
      </c>
      <c r="R9398">
        <v>75.180000000000007</v>
      </c>
      <c r="S9398">
        <v>6</v>
      </c>
      <c r="T9398">
        <v>0</v>
      </c>
      <c r="U9398">
        <v>35.334600000000002</v>
      </c>
    </row>
    <row r="9399" spans="1:21" x14ac:dyDescent="0.25">
      <c r="A9399">
        <v>9398</v>
      </c>
      <c r="B9399" t="s">
        <v>10598</v>
      </c>
      <c r="C9399" s="1">
        <v>41902</v>
      </c>
      <c r="D9399" s="1">
        <v>41905</v>
      </c>
      <c r="E9399" t="s">
        <v>187</v>
      </c>
      <c r="F9399" t="s">
        <v>5252</v>
      </c>
      <c r="G9399" t="s">
        <v>5253</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1" x14ac:dyDescent="0.25">
      <c r="A9400">
        <v>9399</v>
      </c>
      <c r="B9400" t="s">
        <v>10598</v>
      </c>
      <c r="C9400" s="1">
        <v>41902</v>
      </c>
      <c r="D9400" s="1">
        <v>41905</v>
      </c>
      <c r="E9400" t="s">
        <v>187</v>
      </c>
      <c r="F9400" t="s">
        <v>5252</v>
      </c>
      <c r="G9400" t="s">
        <v>5253</v>
      </c>
      <c r="H9400" t="s">
        <v>25</v>
      </c>
      <c r="I9400" t="s">
        <v>26</v>
      </c>
      <c r="J9400" t="s">
        <v>265</v>
      </c>
      <c r="K9400" t="s">
        <v>266</v>
      </c>
      <c r="L9400">
        <v>10011</v>
      </c>
      <c r="M9400" t="s">
        <v>147</v>
      </c>
      <c r="N9400" t="s">
        <v>5461</v>
      </c>
      <c r="O9400" t="s">
        <v>70</v>
      </c>
      <c r="P9400" t="s">
        <v>71</v>
      </c>
      <c r="Q9400" t="s">
        <v>5462</v>
      </c>
      <c r="R9400">
        <v>1349.91</v>
      </c>
      <c r="S9400">
        <v>9</v>
      </c>
      <c r="T9400">
        <v>0</v>
      </c>
      <c r="U9400">
        <v>661.45590000000004</v>
      </c>
    </row>
    <row r="9401" spans="1:21" x14ac:dyDescent="0.25">
      <c r="A9401">
        <v>9400</v>
      </c>
      <c r="B9401" t="s">
        <v>10599</v>
      </c>
      <c r="C9401" s="1">
        <v>42685</v>
      </c>
      <c r="D9401" s="1">
        <v>42689</v>
      </c>
      <c r="E9401" t="s">
        <v>49</v>
      </c>
      <c r="F9401" t="s">
        <v>10600</v>
      </c>
      <c r="G9401" t="s">
        <v>10601</v>
      </c>
      <c r="H9401" t="s">
        <v>25</v>
      </c>
      <c r="I9401" t="s">
        <v>26</v>
      </c>
      <c r="J9401" t="s">
        <v>10602</v>
      </c>
      <c r="K9401" t="s">
        <v>210</v>
      </c>
      <c r="L9401">
        <v>60004</v>
      </c>
      <c r="M9401" t="s">
        <v>104</v>
      </c>
      <c r="N9401" t="s">
        <v>1946</v>
      </c>
      <c r="O9401" t="s">
        <v>45</v>
      </c>
      <c r="P9401" t="s">
        <v>67</v>
      </c>
      <c r="Q9401" t="s">
        <v>1947</v>
      </c>
      <c r="R9401">
        <v>14.112</v>
      </c>
      <c r="S9401">
        <v>6</v>
      </c>
      <c r="T9401">
        <v>0.2</v>
      </c>
      <c r="U9401">
        <v>1.2347999999999999</v>
      </c>
    </row>
    <row r="9402" spans="1:21" x14ac:dyDescent="0.25">
      <c r="A9402">
        <v>9401</v>
      </c>
      <c r="B9402" t="s">
        <v>10603</v>
      </c>
      <c r="C9402" s="1">
        <v>42263</v>
      </c>
      <c r="D9402" s="1">
        <v>42268</v>
      </c>
      <c r="E9402" t="s">
        <v>49</v>
      </c>
      <c r="F9402" t="s">
        <v>1846</v>
      </c>
      <c r="G9402" t="s">
        <v>1847</v>
      </c>
      <c r="H9402" t="s">
        <v>25</v>
      </c>
      <c r="I9402" t="s">
        <v>26</v>
      </c>
      <c r="J9402" t="s">
        <v>5534</v>
      </c>
      <c r="K9402" t="s">
        <v>318</v>
      </c>
      <c r="L9402">
        <v>23602</v>
      </c>
      <c r="M9402" t="s">
        <v>29</v>
      </c>
      <c r="N9402" t="s">
        <v>3277</v>
      </c>
      <c r="O9402" t="s">
        <v>45</v>
      </c>
      <c r="P9402" t="s">
        <v>172</v>
      </c>
      <c r="Q9402" t="s">
        <v>670</v>
      </c>
      <c r="R9402">
        <v>31.12</v>
      </c>
      <c r="S9402">
        <v>4</v>
      </c>
      <c r="T9402">
        <v>0</v>
      </c>
      <c r="U9402">
        <v>14.6264</v>
      </c>
    </row>
    <row r="9403" spans="1:21" x14ac:dyDescent="0.25">
      <c r="A9403">
        <v>9402</v>
      </c>
      <c r="B9403" t="s">
        <v>10604</v>
      </c>
      <c r="C9403" s="1">
        <v>41814</v>
      </c>
      <c r="D9403" s="1">
        <v>41818</v>
      </c>
      <c r="E9403" t="s">
        <v>49</v>
      </c>
      <c r="F9403" t="s">
        <v>1905</v>
      </c>
      <c r="G9403" t="s">
        <v>1906</v>
      </c>
      <c r="H9403" t="s">
        <v>25</v>
      </c>
      <c r="I9403" t="s">
        <v>26</v>
      </c>
      <c r="J9403" t="s">
        <v>1313</v>
      </c>
      <c r="K9403" t="s">
        <v>309</v>
      </c>
      <c r="L9403">
        <v>85705</v>
      </c>
      <c r="M9403" t="s">
        <v>43</v>
      </c>
      <c r="N9403" t="s">
        <v>6833</v>
      </c>
      <c r="O9403" t="s">
        <v>31</v>
      </c>
      <c r="P9403" t="s">
        <v>64</v>
      </c>
      <c r="Q9403" t="s">
        <v>6834</v>
      </c>
      <c r="R9403">
        <v>4.2720000000000002</v>
      </c>
      <c r="S9403">
        <v>2</v>
      </c>
      <c r="T9403">
        <v>0.2</v>
      </c>
      <c r="U9403">
        <v>0.96120000000000005</v>
      </c>
    </row>
    <row r="9404" spans="1:21" x14ac:dyDescent="0.25">
      <c r="A9404">
        <v>9403</v>
      </c>
      <c r="B9404" t="s">
        <v>10605</v>
      </c>
      <c r="C9404" s="1">
        <v>42594</v>
      </c>
      <c r="D9404" s="1">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1" x14ac:dyDescent="0.25">
      <c r="A9405">
        <v>9404</v>
      </c>
      <c r="B9405" t="s">
        <v>10605</v>
      </c>
      <c r="C9405" s="1">
        <v>42594</v>
      </c>
      <c r="D9405" s="1">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286.3836</v>
      </c>
    </row>
    <row r="9406" spans="1:21" x14ac:dyDescent="0.25">
      <c r="A9406">
        <v>9405</v>
      </c>
      <c r="B9406" t="s">
        <v>10606</v>
      </c>
      <c r="C9406" s="1">
        <v>42838</v>
      </c>
      <c r="D9406" s="1">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1.6830000000000001</v>
      </c>
    </row>
    <row r="9407" spans="1:21" x14ac:dyDescent="0.25">
      <c r="A9407">
        <v>9406</v>
      </c>
      <c r="B9407" t="s">
        <v>10607</v>
      </c>
      <c r="C9407" s="1">
        <v>41712</v>
      </c>
      <c r="D9407" s="1">
        <v>41715</v>
      </c>
      <c r="E9407" t="s">
        <v>187</v>
      </c>
      <c r="F9407" t="s">
        <v>439</v>
      </c>
      <c r="G9407" t="s">
        <v>440</v>
      </c>
      <c r="H9407" t="s">
        <v>101</v>
      </c>
      <c r="I9407" t="s">
        <v>26</v>
      </c>
      <c r="J9407" t="s">
        <v>302</v>
      </c>
      <c r="K9407" t="s">
        <v>210</v>
      </c>
      <c r="L9407">
        <v>60653</v>
      </c>
      <c r="M9407" t="s">
        <v>104</v>
      </c>
      <c r="N9407" t="s">
        <v>5848</v>
      </c>
      <c r="O9407" t="s">
        <v>70</v>
      </c>
      <c r="P9407" t="s">
        <v>683</v>
      </c>
      <c r="Q9407" t="s">
        <v>5849</v>
      </c>
      <c r="R9407">
        <v>574.91</v>
      </c>
      <c r="S9407">
        <v>2</v>
      </c>
      <c r="T9407">
        <v>0.3</v>
      </c>
      <c r="U9407">
        <v>156.047</v>
      </c>
    </row>
    <row r="9408" spans="1:21" x14ac:dyDescent="0.25">
      <c r="A9408">
        <v>9407</v>
      </c>
      <c r="B9408" t="s">
        <v>10607</v>
      </c>
      <c r="C9408" s="1">
        <v>41712</v>
      </c>
      <c r="D9408" s="1">
        <v>41715</v>
      </c>
      <c r="E9408" t="s">
        <v>187</v>
      </c>
      <c r="F9408" t="s">
        <v>439</v>
      </c>
      <c r="G9408" t="s">
        <v>440</v>
      </c>
      <c r="H9408" t="s">
        <v>101</v>
      </c>
      <c r="I9408" t="s">
        <v>26</v>
      </c>
      <c r="J9408" t="s">
        <v>302</v>
      </c>
      <c r="K9408" t="s">
        <v>210</v>
      </c>
      <c r="L9408">
        <v>60653</v>
      </c>
      <c r="M9408" t="s">
        <v>104</v>
      </c>
      <c r="N9408" t="s">
        <v>8228</v>
      </c>
      <c r="O9408" t="s">
        <v>45</v>
      </c>
      <c r="P9408" t="s">
        <v>89</v>
      </c>
      <c r="Q9408" t="s">
        <v>8229</v>
      </c>
      <c r="R9408">
        <v>8.4480000000000004</v>
      </c>
      <c r="S9408">
        <v>2</v>
      </c>
      <c r="T9408">
        <v>0.2</v>
      </c>
      <c r="U9408">
        <v>2.64</v>
      </c>
    </row>
    <row r="9409" spans="1:21" x14ac:dyDescent="0.25">
      <c r="A9409">
        <v>9408</v>
      </c>
      <c r="B9409" t="s">
        <v>10608</v>
      </c>
      <c r="C9409" s="1">
        <v>43000</v>
      </c>
      <c r="D9409" s="1">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v>
      </c>
    </row>
    <row r="9410" spans="1:21" x14ac:dyDescent="0.25">
      <c r="A9410">
        <v>9409</v>
      </c>
      <c r="B9410" t="s">
        <v>10608</v>
      </c>
      <c r="C9410" s="1">
        <v>43000</v>
      </c>
      <c r="D9410" s="1">
        <v>43002</v>
      </c>
      <c r="E9410" t="s">
        <v>22</v>
      </c>
      <c r="F9410" t="s">
        <v>814</v>
      </c>
      <c r="G9410" t="s">
        <v>815</v>
      </c>
      <c r="H9410" t="s">
        <v>25</v>
      </c>
      <c r="I9410" t="s">
        <v>26</v>
      </c>
      <c r="J9410" t="s">
        <v>265</v>
      </c>
      <c r="K9410" t="s">
        <v>266</v>
      </c>
      <c r="L9410">
        <v>10035</v>
      </c>
      <c r="M9410" t="s">
        <v>147</v>
      </c>
      <c r="N9410" t="s">
        <v>1718</v>
      </c>
      <c r="O9410" t="s">
        <v>31</v>
      </c>
      <c r="P9410" t="s">
        <v>64</v>
      </c>
      <c r="Q9410" t="s">
        <v>8150</v>
      </c>
      <c r="R9410">
        <v>12.07</v>
      </c>
      <c r="S9410">
        <v>1</v>
      </c>
      <c r="T9410">
        <v>0</v>
      </c>
      <c r="U9410">
        <v>3.9830999999999999</v>
      </c>
    </row>
    <row r="9411" spans="1:21" x14ac:dyDescent="0.25">
      <c r="A9411">
        <v>9410</v>
      </c>
      <c r="B9411" t="s">
        <v>10609</v>
      </c>
      <c r="C9411" s="1">
        <v>43079</v>
      </c>
      <c r="D9411" s="1">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3.2730000000000001</v>
      </c>
      <c r="S9411">
        <v>1</v>
      </c>
      <c r="T9411">
        <v>0.7</v>
      </c>
      <c r="U9411">
        <v>-2.5093000000000001</v>
      </c>
    </row>
    <row r="9412" spans="1:21" x14ac:dyDescent="0.25">
      <c r="A9412">
        <v>9411</v>
      </c>
      <c r="B9412" t="s">
        <v>10609</v>
      </c>
      <c r="C9412" s="1">
        <v>43079</v>
      </c>
      <c r="D9412" s="1">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1" x14ac:dyDescent="0.25">
      <c r="A9413">
        <v>9412</v>
      </c>
      <c r="B9413" t="s">
        <v>10610</v>
      </c>
      <c r="C9413" s="1">
        <v>42439</v>
      </c>
      <c r="D9413" s="1">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v>
      </c>
      <c r="S9413">
        <v>1</v>
      </c>
      <c r="T9413">
        <v>0.2</v>
      </c>
      <c r="U9413">
        <v>6.5434999999999999</v>
      </c>
    </row>
    <row r="9414" spans="1:21" x14ac:dyDescent="0.25">
      <c r="A9414">
        <v>9413</v>
      </c>
      <c r="B9414" t="s">
        <v>10611</v>
      </c>
      <c r="C9414" s="1">
        <v>42031</v>
      </c>
      <c r="D9414" s="1">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1" x14ac:dyDescent="0.25">
      <c r="A9415">
        <v>9414</v>
      </c>
      <c r="B9415" t="s">
        <v>10612</v>
      </c>
      <c r="C9415" s="1">
        <v>42639</v>
      </c>
      <c r="D9415" s="1">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6.8159999999999998</v>
      </c>
      <c r="S9415">
        <v>2</v>
      </c>
      <c r="T9415">
        <v>0.8</v>
      </c>
      <c r="U9415">
        <v>-11.587199999999999</v>
      </c>
    </row>
    <row r="9416" spans="1:21" x14ac:dyDescent="0.25">
      <c r="A9416">
        <v>9415</v>
      </c>
      <c r="B9416" t="s">
        <v>10613</v>
      </c>
      <c r="C9416" s="1">
        <v>42295</v>
      </c>
      <c r="D9416" s="1">
        <v>42299</v>
      </c>
      <c r="E9416" t="s">
        <v>49</v>
      </c>
      <c r="F9416" t="s">
        <v>4690</v>
      </c>
      <c r="G9416" t="s">
        <v>4691</v>
      </c>
      <c r="H9416" t="s">
        <v>25</v>
      </c>
      <c r="I9416" t="s">
        <v>26</v>
      </c>
      <c r="J9416" t="s">
        <v>94</v>
      </c>
      <c r="K9416" t="s">
        <v>95</v>
      </c>
      <c r="L9416">
        <v>98115</v>
      </c>
      <c r="M9416" t="s">
        <v>43</v>
      </c>
      <c r="N9416" t="s">
        <v>9202</v>
      </c>
      <c r="O9416" t="s">
        <v>70</v>
      </c>
      <c r="P9416" t="s">
        <v>71</v>
      </c>
      <c r="Q9416" t="s">
        <v>9203</v>
      </c>
      <c r="R9416">
        <v>249.584</v>
      </c>
      <c r="S9416">
        <v>2</v>
      </c>
      <c r="T9416">
        <v>0.2</v>
      </c>
      <c r="U9416">
        <v>15.599</v>
      </c>
    </row>
    <row r="9417" spans="1:21" x14ac:dyDescent="0.25">
      <c r="A9417">
        <v>9416</v>
      </c>
      <c r="B9417" t="s">
        <v>10613</v>
      </c>
      <c r="C9417" s="1">
        <v>42295</v>
      </c>
      <c r="D9417" s="1">
        <v>42299</v>
      </c>
      <c r="E9417" t="s">
        <v>49</v>
      </c>
      <c r="F9417" t="s">
        <v>4690</v>
      </c>
      <c r="G9417" t="s">
        <v>4691</v>
      </c>
      <c r="H9417" t="s">
        <v>25</v>
      </c>
      <c r="I9417" t="s">
        <v>26</v>
      </c>
      <c r="J9417" t="s">
        <v>94</v>
      </c>
      <c r="K9417" t="s">
        <v>95</v>
      </c>
      <c r="L9417">
        <v>98115</v>
      </c>
      <c r="M9417" t="s">
        <v>43</v>
      </c>
      <c r="N9417" t="s">
        <v>5444</v>
      </c>
      <c r="O9417" t="s">
        <v>45</v>
      </c>
      <c r="P9417" t="s">
        <v>89</v>
      </c>
      <c r="Q9417" t="s">
        <v>5445</v>
      </c>
      <c r="R9417">
        <v>17.940000000000001</v>
      </c>
      <c r="S9417">
        <v>3</v>
      </c>
      <c r="T9417">
        <v>0</v>
      </c>
      <c r="U9417">
        <v>8.7905999999999995</v>
      </c>
    </row>
    <row r="9418" spans="1:21" x14ac:dyDescent="0.25">
      <c r="A9418">
        <v>9417</v>
      </c>
      <c r="B9418" t="s">
        <v>10613</v>
      </c>
      <c r="C9418" s="1">
        <v>42295</v>
      </c>
      <c r="D9418" s="1">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3.2351999999999999</v>
      </c>
    </row>
    <row r="9419" spans="1:21" x14ac:dyDescent="0.25">
      <c r="A9419">
        <v>9418</v>
      </c>
      <c r="B9419" t="s">
        <v>10614</v>
      </c>
      <c r="C9419" s="1">
        <v>41939</v>
      </c>
      <c r="D9419" s="1">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v>
      </c>
      <c r="S9419">
        <v>2</v>
      </c>
      <c r="T9419">
        <v>0.2</v>
      </c>
      <c r="U9419">
        <v>3.6288</v>
      </c>
    </row>
    <row r="9420" spans="1:21" x14ac:dyDescent="0.25">
      <c r="A9420">
        <v>9419</v>
      </c>
      <c r="B9420" t="s">
        <v>10614</v>
      </c>
      <c r="C9420" s="1">
        <v>41939</v>
      </c>
      <c r="D9420" s="1">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v>
      </c>
      <c r="S9420">
        <v>3</v>
      </c>
      <c r="T9420">
        <v>0.2</v>
      </c>
      <c r="U9420">
        <v>4.0338000000000003</v>
      </c>
    </row>
    <row r="9421" spans="1:21" x14ac:dyDescent="0.25">
      <c r="A9421">
        <v>9420</v>
      </c>
      <c r="B9421" t="s">
        <v>10615</v>
      </c>
      <c r="C9421" s="1">
        <v>43010</v>
      </c>
      <c r="D9421" s="1">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15.224</v>
      </c>
      <c r="S9421">
        <v>2</v>
      </c>
      <c r="T9421">
        <v>0.8</v>
      </c>
      <c r="U9421">
        <v>-38.821199999999997</v>
      </c>
    </row>
    <row r="9422" spans="1:21" x14ac:dyDescent="0.25">
      <c r="A9422">
        <v>9421</v>
      </c>
      <c r="B9422" t="s">
        <v>10615</v>
      </c>
      <c r="C9422" s="1">
        <v>43010</v>
      </c>
      <c r="D9422" s="1">
        <v>43012</v>
      </c>
      <c r="E9422" t="s">
        <v>22</v>
      </c>
      <c r="F9422" t="s">
        <v>2332</v>
      </c>
      <c r="G9422" t="s">
        <v>2333</v>
      </c>
      <c r="H9422" t="s">
        <v>40</v>
      </c>
      <c r="I9422" t="s">
        <v>26</v>
      </c>
      <c r="J9422" t="s">
        <v>183</v>
      </c>
      <c r="K9422" t="s">
        <v>103</v>
      </c>
      <c r="L9422">
        <v>77041</v>
      </c>
      <c r="M9422" t="s">
        <v>104</v>
      </c>
      <c r="N9422" t="s">
        <v>6735</v>
      </c>
      <c r="O9422" t="s">
        <v>45</v>
      </c>
      <c r="P9422" t="s">
        <v>77</v>
      </c>
      <c r="Q9422" t="s">
        <v>6736</v>
      </c>
      <c r="R9422">
        <v>21.984000000000002</v>
      </c>
      <c r="S9422">
        <v>6</v>
      </c>
      <c r="T9422">
        <v>0.8</v>
      </c>
      <c r="U9422">
        <v>-56.059199999999997</v>
      </c>
    </row>
    <row r="9423" spans="1:21" x14ac:dyDescent="0.25">
      <c r="A9423">
        <v>9422</v>
      </c>
      <c r="B9423" t="s">
        <v>10616</v>
      </c>
      <c r="C9423" s="1">
        <v>41843</v>
      </c>
      <c r="D9423" s="1">
        <v>41847</v>
      </c>
      <c r="E9423" t="s">
        <v>49</v>
      </c>
      <c r="F9423" t="s">
        <v>6791</v>
      </c>
      <c r="G9423" t="s">
        <v>6792</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60.475200000000001</v>
      </c>
    </row>
    <row r="9424" spans="1:21" x14ac:dyDescent="0.25">
      <c r="A9424">
        <v>9423</v>
      </c>
      <c r="B9424" t="s">
        <v>10616</v>
      </c>
      <c r="C9424" s="1">
        <v>41843</v>
      </c>
      <c r="D9424" s="1">
        <v>41847</v>
      </c>
      <c r="E9424" t="s">
        <v>49</v>
      </c>
      <c r="F9424" t="s">
        <v>6791</v>
      </c>
      <c r="G9424" t="s">
        <v>6792</v>
      </c>
      <c r="H9424" t="s">
        <v>40</v>
      </c>
      <c r="I9424" t="s">
        <v>26</v>
      </c>
      <c r="J9424" t="s">
        <v>126</v>
      </c>
      <c r="K9424" t="s">
        <v>42</v>
      </c>
      <c r="L9424">
        <v>94122</v>
      </c>
      <c r="M9424" t="s">
        <v>43</v>
      </c>
      <c r="N9424" t="s">
        <v>2335</v>
      </c>
      <c r="O9424" t="s">
        <v>45</v>
      </c>
      <c r="P9424" t="s">
        <v>578</v>
      </c>
      <c r="Q9424" t="s">
        <v>2336</v>
      </c>
      <c r="R9424">
        <v>40.700000000000003</v>
      </c>
      <c r="S9424">
        <v>5</v>
      </c>
      <c r="T9424">
        <v>0</v>
      </c>
      <c r="U9424">
        <v>11.803000000000001</v>
      </c>
    </row>
    <row r="9425" spans="1:21" x14ac:dyDescent="0.25">
      <c r="A9425">
        <v>9424</v>
      </c>
      <c r="B9425" t="s">
        <v>10616</v>
      </c>
      <c r="C9425" s="1">
        <v>41843</v>
      </c>
      <c r="D9425" s="1">
        <v>41847</v>
      </c>
      <c r="E9425" t="s">
        <v>49</v>
      </c>
      <c r="F9425" t="s">
        <v>6791</v>
      </c>
      <c r="G9425" t="s">
        <v>6792</v>
      </c>
      <c r="H9425" t="s">
        <v>40</v>
      </c>
      <c r="I9425" t="s">
        <v>26</v>
      </c>
      <c r="J9425" t="s">
        <v>126</v>
      </c>
      <c r="K9425" t="s">
        <v>42</v>
      </c>
      <c r="L9425">
        <v>94122</v>
      </c>
      <c r="M9425" t="s">
        <v>43</v>
      </c>
      <c r="N9425" t="s">
        <v>2823</v>
      </c>
      <c r="O9425" t="s">
        <v>70</v>
      </c>
      <c r="P9425" t="s">
        <v>71</v>
      </c>
      <c r="Q9425" t="s">
        <v>5870</v>
      </c>
      <c r="R9425">
        <v>302.37599999999998</v>
      </c>
      <c r="S9425">
        <v>3</v>
      </c>
      <c r="T9425">
        <v>0.2</v>
      </c>
      <c r="U9425">
        <v>37.796999999999997</v>
      </c>
    </row>
    <row r="9426" spans="1:21" x14ac:dyDescent="0.25">
      <c r="A9426">
        <v>9425</v>
      </c>
      <c r="B9426" t="s">
        <v>10616</v>
      </c>
      <c r="C9426" s="1">
        <v>41843</v>
      </c>
      <c r="D9426" s="1">
        <v>41847</v>
      </c>
      <c r="E9426" t="s">
        <v>49</v>
      </c>
      <c r="F9426" t="s">
        <v>6791</v>
      </c>
      <c r="G9426" t="s">
        <v>6792</v>
      </c>
      <c r="H9426" t="s">
        <v>40</v>
      </c>
      <c r="I9426" t="s">
        <v>26</v>
      </c>
      <c r="J9426" t="s">
        <v>126</v>
      </c>
      <c r="K9426" t="s">
        <v>42</v>
      </c>
      <c r="L9426">
        <v>94122</v>
      </c>
      <c r="M9426" t="s">
        <v>43</v>
      </c>
      <c r="N9426" t="s">
        <v>245</v>
      </c>
      <c r="O9426" t="s">
        <v>70</v>
      </c>
      <c r="P9426" t="s">
        <v>160</v>
      </c>
      <c r="Q9426" t="s">
        <v>246</v>
      </c>
      <c r="R9426">
        <v>45</v>
      </c>
      <c r="S9426">
        <v>3</v>
      </c>
      <c r="T9426">
        <v>0</v>
      </c>
      <c r="U9426">
        <v>4.95</v>
      </c>
    </row>
    <row r="9427" spans="1:21" x14ac:dyDescent="0.25">
      <c r="A9427">
        <v>9426</v>
      </c>
      <c r="B9427" t="s">
        <v>10617</v>
      </c>
      <c r="C9427" s="1">
        <v>41894</v>
      </c>
      <c r="D9427" s="1">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3785.2919999999999</v>
      </c>
      <c r="S9427">
        <v>6</v>
      </c>
      <c r="T9427">
        <v>0.1</v>
      </c>
      <c r="U9427">
        <v>420.58800000000002</v>
      </c>
    </row>
    <row r="9428" spans="1:21" x14ac:dyDescent="0.25">
      <c r="A9428">
        <v>9427</v>
      </c>
      <c r="B9428" t="s">
        <v>10618</v>
      </c>
      <c r="C9428" s="1">
        <v>42628</v>
      </c>
      <c r="D9428" s="1">
        <v>42633</v>
      </c>
      <c r="E9428" t="s">
        <v>49</v>
      </c>
      <c r="F9428" t="s">
        <v>7315</v>
      </c>
      <c r="G9428" t="s">
        <v>7316</v>
      </c>
      <c r="H9428" t="s">
        <v>25</v>
      </c>
      <c r="I9428" t="s">
        <v>26</v>
      </c>
      <c r="J9428" t="s">
        <v>94</v>
      </c>
      <c r="K9428" t="s">
        <v>95</v>
      </c>
      <c r="L9428">
        <v>98105</v>
      </c>
      <c r="M9428" t="s">
        <v>43</v>
      </c>
      <c r="N9428" t="s">
        <v>7481</v>
      </c>
      <c r="O9428" t="s">
        <v>45</v>
      </c>
      <c r="P9428" t="s">
        <v>67</v>
      </c>
      <c r="Q9428" t="s">
        <v>7482</v>
      </c>
      <c r="R9428">
        <v>35.4</v>
      </c>
      <c r="S9428">
        <v>5</v>
      </c>
      <c r="T9428">
        <v>0</v>
      </c>
      <c r="U9428">
        <v>13.452</v>
      </c>
    </row>
    <row r="9429" spans="1:21" x14ac:dyDescent="0.25">
      <c r="A9429">
        <v>9428</v>
      </c>
      <c r="B9429" t="s">
        <v>10619</v>
      </c>
      <c r="C9429" s="1">
        <v>41970</v>
      </c>
      <c r="D9429" s="1">
        <v>41974</v>
      </c>
      <c r="E9429" t="s">
        <v>49</v>
      </c>
      <c r="F9429" t="s">
        <v>6641</v>
      </c>
      <c r="G9429" t="s">
        <v>6642</v>
      </c>
      <c r="H9429" t="s">
        <v>40</v>
      </c>
      <c r="I9429" t="s">
        <v>26</v>
      </c>
      <c r="J9429" t="s">
        <v>3460</v>
      </c>
      <c r="K9429" t="s">
        <v>266</v>
      </c>
      <c r="L9429">
        <v>14215</v>
      </c>
      <c r="M9429" t="s">
        <v>147</v>
      </c>
      <c r="N9429" t="s">
        <v>3472</v>
      </c>
      <c r="O9429" t="s">
        <v>31</v>
      </c>
      <c r="P9429" t="s">
        <v>64</v>
      </c>
      <c r="Q9429" t="s">
        <v>3473</v>
      </c>
      <c r="R9429">
        <v>199.9</v>
      </c>
      <c r="S9429">
        <v>5</v>
      </c>
      <c r="T9429">
        <v>0</v>
      </c>
      <c r="U9429">
        <v>39.979999999999997</v>
      </c>
    </row>
    <row r="9430" spans="1:21" x14ac:dyDescent="0.25">
      <c r="A9430">
        <v>9429</v>
      </c>
      <c r="B9430" t="s">
        <v>10620</v>
      </c>
      <c r="C9430" s="1">
        <v>41770</v>
      </c>
      <c r="D9430" s="1">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1212.96</v>
      </c>
      <c r="S9430">
        <v>8</v>
      </c>
      <c r="T9430">
        <v>0.3</v>
      </c>
      <c r="U9430">
        <v>-69.311999999999998</v>
      </c>
    </row>
    <row r="9431" spans="1:21" x14ac:dyDescent="0.25">
      <c r="A9431">
        <v>9430</v>
      </c>
      <c r="B9431" t="s">
        <v>10621</v>
      </c>
      <c r="C9431" s="1">
        <v>42244</v>
      </c>
      <c r="D9431" s="1">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82.497</v>
      </c>
    </row>
    <row r="9432" spans="1:21" x14ac:dyDescent="0.25">
      <c r="A9432">
        <v>9431</v>
      </c>
      <c r="B9432" t="s">
        <v>10621</v>
      </c>
      <c r="C9432" s="1">
        <v>42244</v>
      </c>
      <c r="D9432" s="1">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103.48099999999999</v>
      </c>
      <c r="S9432">
        <v>1</v>
      </c>
      <c r="T9432">
        <v>0.3</v>
      </c>
      <c r="U9432">
        <v>-16.261299999999999</v>
      </c>
    </row>
    <row r="9433" spans="1:21" x14ac:dyDescent="0.25">
      <c r="A9433">
        <v>9432</v>
      </c>
      <c r="B9433" t="s">
        <v>10622</v>
      </c>
      <c r="C9433" s="1">
        <v>42174</v>
      </c>
      <c r="D9433" s="1">
        <v>42174</v>
      </c>
      <c r="E9433" t="s">
        <v>1292</v>
      </c>
      <c r="F9433" t="s">
        <v>3798</v>
      </c>
      <c r="G9433" t="s">
        <v>3799</v>
      </c>
      <c r="H9433" t="s">
        <v>101</v>
      </c>
      <c r="I9433" t="s">
        <v>26</v>
      </c>
      <c r="J9433" t="s">
        <v>145</v>
      </c>
      <c r="K9433" t="s">
        <v>146</v>
      </c>
      <c r="L9433">
        <v>19134</v>
      </c>
      <c r="M9433" t="s">
        <v>147</v>
      </c>
      <c r="N9433" t="s">
        <v>10497</v>
      </c>
      <c r="O9433" t="s">
        <v>45</v>
      </c>
      <c r="P9433" t="s">
        <v>46</v>
      </c>
      <c r="Q9433" t="s">
        <v>10498</v>
      </c>
      <c r="R9433">
        <v>5.9039999999999999</v>
      </c>
      <c r="S9433">
        <v>2</v>
      </c>
      <c r="T9433">
        <v>0.2</v>
      </c>
      <c r="U9433">
        <v>1.9925999999999999</v>
      </c>
    </row>
    <row r="9434" spans="1:21" x14ac:dyDescent="0.25">
      <c r="A9434">
        <v>9433</v>
      </c>
      <c r="B9434" t="s">
        <v>10623</v>
      </c>
      <c r="C9434" s="1">
        <v>42233</v>
      </c>
      <c r="D9434" s="1">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v>
      </c>
      <c r="S9434">
        <v>2</v>
      </c>
      <c r="T9434">
        <v>0.2</v>
      </c>
      <c r="U9434">
        <v>-5.2640000000000002</v>
      </c>
    </row>
    <row r="9435" spans="1:21" x14ac:dyDescent="0.25">
      <c r="A9435">
        <v>9434</v>
      </c>
      <c r="B9435" t="s">
        <v>10623</v>
      </c>
      <c r="C9435" s="1">
        <v>42233</v>
      </c>
      <c r="D9435" s="1">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36.287999999999997</v>
      </c>
      <c r="S9435">
        <v>7</v>
      </c>
      <c r="T9435">
        <v>0.2</v>
      </c>
      <c r="U9435">
        <v>12.700799999999999</v>
      </c>
    </row>
    <row r="9436" spans="1:21" x14ac:dyDescent="0.25">
      <c r="A9436">
        <v>9435</v>
      </c>
      <c r="B9436" t="s">
        <v>10623</v>
      </c>
      <c r="C9436" s="1">
        <v>42233</v>
      </c>
      <c r="D9436" s="1">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v>
      </c>
      <c r="S9436">
        <v>3</v>
      </c>
      <c r="T9436">
        <v>0.2</v>
      </c>
      <c r="U9436">
        <v>1.1556</v>
      </c>
    </row>
    <row r="9437" spans="1:21" x14ac:dyDescent="0.25">
      <c r="A9437">
        <v>9436</v>
      </c>
      <c r="B9437" t="s">
        <v>10623</v>
      </c>
      <c r="C9437" s="1">
        <v>42233</v>
      </c>
      <c r="D9437" s="1">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v>
      </c>
    </row>
    <row r="9438" spans="1:21" x14ac:dyDescent="0.25">
      <c r="A9438">
        <v>9437</v>
      </c>
      <c r="B9438" t="s">
        <v>10624</v>
      </c>
      <c r="C9438" s="1">
        <v>42272</v>
      </c>
      <c r="D9438" s="1">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2.9460000000000002</v>
      </c>
      <c r="S9438">
        <v>2</v>
      </c>
      <c r="T9438">
        <v>0.7</v>
      </c>
      <c r="U9438">
        <v>-2.0621999999999998</v>
      </c>
    </row>
    <row r="9439" spans="1:21" x14ac:dyDescent="0.25">
      <c r="A9439">
        <v>9438</v>
      </c>
      <c r="B9439" t="s">
        <v>10625</v>
      </c>
      <c r="C9439" s="1">
        <v>42881</v>
      </c>
      <c r="D9439" s="1">
        <v>42886</v>
      </c>
      <c r="E9439" t="s">
        <v>49</v>
      </c>
      <c r="F9439" t="s">
        <v>2508</v>
      </c>
      <c r="G9439" t="s">
        <v>2509</v>
      </c>
      <c r="H9439" t="s">
        <v>25</v>
      </c>
      <c r="I9439" t="s">
        <v>26</v>
      </c>
      <c r="J9439" t="s">
        <v>2347</v>
      </c>
      <c r="K9439" t="s">
        <v>42</v>
      </c>
      <c r="L9439">
        <v>92054</v>
      </c>
      <c r="M9439" t="s">
        <v>43</v>
      </c>
      <c r="N9439" t="s">
        <v>6022</v>
      </c>
      <c r="O9439" t="s">
        <v>45</v>
      </c>
      <c r="P9439" t="s">
        <v>89</v>
      </c>
      <c r="Q9439" t="s">
        <v>6023</v>
      </c>
      <c r="R9439">
        <v>12.96</v>
      </c>
      <c r="S9439">
        <v>2</v>
      </c>
      <c r="T9439">
        <v>0</v>
      </c>
      <c r="U9439">
        <v>6.2207999999999997</v>
      </c>
    </row>
    <row r="9440" spans="1:21" x14ac:dyDescent="0.25">
      <c r="A9440">
        <v>9439</v>
      </c>
      <c r="B9440" t="s">
        <v>10626</v>
      </c>
      <c r="C9440" s="1">
        <v>42947</v>
      </c>
      <c r="D9440" s="1">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285.57600000000002</v>
      </c>
      <c r="S9440">
        <v>4</v>
      </c>
      <c r="T9440">
        <v>0.4</v>
      </c>
      <c r="U9440">
        <v>-57.115200000000002</v>
      </c>
    </row>
    <row r="9441" spans="1:21" x14ac:dyDescent="0.25">
      <c r="A9441">
        <v>9440</v>
      </c>
      <c r="B9441" t="s">
        <v>10627</v>
      </c>
      <c r="C9441" s="1">
        <v>41924</v>
      </c>
      <c r="D9441" s="1">
        <v>41929</v>
      </c>
      <c r="E9441" t="s">
        <v>49</v>
      </c>
      <c r="F9441" t="s">
        <v>8561</v>
      </c>
      <c r="G9441" t="s">
        <v>8562</v>
      </c>
      <c r="H9441" t="s">
        <v>40</v>
      </c>
      <c r="I9441" t="s">
        <v>26</v>
      </c>
      <c r="J9441" t="s">
        <v>302</v>
      </c>
      <c r="K9441" t="s">
        <v>210</v>
      </c>
      <c r="L9441">
        <v>60623</v>
      </c>
      <c r="M9441" t="s">
        <v>104</v>
      </c>
      <c r="N9441" t="s">
        <v>4833</v>
      </c>
      <c r="O9441" t="s">
        <v>45</v>
      </c>
      <c r="P9441" t="s">
        <v>578</v>
      </c>
      <c r="Q9441" t="s">
        <v>4834</v>
      </c>
      <c r="R9441">
        <v>22.24</v>
      </c>
      <c r="S9441">
        <v>2</v>
      </c>
      <c r="T9441">
        <v>0.2</v>
      </c>
      <c r="U9441">
        <v>2.5019999999999998</v>
      </c>
    </row>
    <row r="9442" spans="1:21" x14ac:dyDescent="0.25">
      <c r="A9442">
        <v>9441</v>
      </c>
      <c r="B9442" t="s">
        <v>10628</v>
      </c>
      <c r="C9442" s="1">
        <v>41784</v>
      </c>
      <c r="D9442" s="1">
        <v>41788</v>
      </c>
      <c r="E9442" t="s">
        <v>49</v>
      </c>
      <c r="F9442" t="s">
        <v>8471</v>
      </c>
      <c r="G9442" t="s">
        <v>8472</v>
      </c>
      <c r="H9442" t="s">
        <v>25</v>
      </c>
      <c r="I9442" t="s">
        <v>26</v>
      </c>
      <c r="J9442" t="s">
        <v>265</v>
      </c>
      <c r="K9442" t="s">
        <v>266</v>
      </c>
      <c r="L9442">
        <v>10035</v>
      </c>
      <c r="M9442" t="s">
        <v>147</v>
      </c>
      <c r="N9442" t="s">
        <v>6333</v>
      </c>
      <c r="O9442" t="s">
        <v>45</v>
      </c>
      <c r="P9442" t="s">
        <v>89</v>
      </c>
      <c r="Q9442" t="s">
        <v>6334</v>
      </c>
      <c r="R9442">
        <v>14.62</v>
      </c>
      <c r="S9442">
        <v>2</v>
      </c>
      <c r="T9442">
        <v>0</v>
      </c>
      <c r="U9442">
        <v>6.7252000000000001</v>
      </c>
    </row>
    <row r="9443" spans="1:21" x14ac:dyDescent="0.25">
      <c r="A9443">
        <v>9442</v>
      </c>
      <c r="B9443" t="s">
        <v>10629</v>
      </c>
      <c r="C9443" s="1">
        <v>42002</v>
      </c>
      <c r="D9443" s="1">
        <v>42004</v>
      </c>
      <c r="E9443" t="s">
        <v>22</v>
      </c>
      <c r="F9443" t="s">
        <v>10630</v>
      </c>
      <c r="G9443" t="s">
        <v>10631</v>
      </c>
      <c r="H9443" t="s">
        <v>25</v>
      </c>
      <c r="I9443" t="s">
        <v>26</v>
      </c>
      <c r="J9443" t="s">
        <v>4263</v>
      </c>
      <c r="K9443" t="s">
        <v>497</v>
      </c>
      <c r="L9443">
        <v>44240</v>
      </c>
      <c r="M9443" t="s">
        <v>147</v>
      </c>
      <c r="N9443" t="s">
        <v>4829</v>
      </c>
      <c r="O9443" t="s">
        <v>45</v>
      </c>
      <c r="P9443" t="s">
        <v>77</v>
      </c>
      <c r="Q9443" t="s">
        <v>4830</v>
      </c>
      <c r="R9443">
        <v>48.36</v>
      </c>
      <c r="S9443">
        <v>5</v>
      </c>
      <c r="T9443">
        <v>0.2</v>
      </c>
      <c r="U9443">
        <v>6.0449999999999999</v>
      </c>
    </row>
    <row r="9444" spans="1:21" x14ac:dyDescent="0.25">
      <c r="A9444">
        <v>9443</v>
      </c>
      <c r="B9444" t="s">
        <v>10632</v>
      </c>
      <c r="C9444" s="1">
        <v>42832</v>
      </c>
      <c r="D9444" s="1">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1.2192000000000001</v>
      </c>
    </row>
    <row r="9445" spans="1:21" x14ac:dyDescent="0.25">
      <c r="A9445">
        <v>9444</v>
      </c>
      <c r="B9445" t="s">
        <v>10632</v>
      </c>
      <c r="C9445" s="1">
        <v>42832</v>
      </c>
      <c r="D9445" s="1">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v>
      </c>
      <c r="S9445">
        <v>2</v>
      </c>
      <c r="T9445">
        <v>0.2</v>
      </c>
      <c r="U9445">
        <v>19.178599999999999</v>
      </c>
    </row>
    <row r="9446" spans="1:21" x14ac:dyDescent="0.25">
      <c r="A9446">
        <v>9445</v>
      </c>
      <c r="B9446" t="s">
        <v>10633</v>
      </c>
      <c r="C9446" s="1">
        <v>42064</v>
      </c>
      <c r="D9446" s="1">
        <v>42065</v>
      </c>
      <c r="E9446" t="s">
        <v>187</v>
      </c>
      <c r="F9446" t="s">
        <v>7270</v>
      </c>
      <c r="G9446" t="s">
        <v>7271</v>
      </c>
      <c r="H9446" t="s">
        <v>40</v>
      </c>
      <c r="I9446" t="s">
        <v>26</v>
      </c>
      <c r="J9446" t="s">
        <v>4021</v>
      </c>
      <c r="K9446" t="s">
        <v>103</v>
      </c>
      <c r="L9446">
        <v>75019</v>
      </c>
      <c r="M9446" t="s">
        <v>104</v>
      </c>
      <c r="N9446" t="s">
        <v>7168</v>
      </c>
      <c r="O9446" t="s">
        <v>70</v>
      </c>
      <c r="P9446" t="s">
        <v>71</v>
      </c>
      <c r="Q9446" t="s">
        <v>7169</v>
      </c>
      <c r="R9446">
        <v>95.84</v>
      </c>
      <c r="S9446">
        <v>4</v>
      </c>
      <c r="T9446">
        <v>0.2</v>
      </c>
      <c r="U9446">
        <v>34.741999999999997</v>
      </c>
    </row>
    <row r="9447" spans="1:21" x14ac:dyDescent="0.25">
      <c r="A9447">
        <v>9446</v>
      </c>
      <c r="B9447" t="s">
        <v>10634</v>
      </c>
      <c r="C9447" s="1">
        <v>42153</v>
      </c>
      <c r="D9447" s="1">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1" x14ac:dyDescent="0.25">
      <c r="A9448">
        <v>9447</v>
      </c>
      <c r="B9448" t="s">
        <v>10635</v>
      </c>
      <c r="C9448" s="1">
        <v>42635</v>
      </c>
      <c r="D9448" s="1">
        <v>42641</v>
      </c>
      <c r="E9448" t="s">
        <v>49</v>
      </c>
      <c r="F9448" t="s">
        <v>6029</v>
      </c>
      <c r="G9448" t="s">
        <v>6030</v>
      </c>
      <c r="H9448" t="s">
        <v>25</v>
      </c>
      <c r="I9448" t="s">
        <v>26</v>
      </c>
      <c r="J9448" t="s">
        <v>1483</v>
      </c>
      <c r="K9448" t="s">
        <v>253</v>
      </c>
      <c r="L9448">
        <v>46226</v>
      </c>
      <c r="M9448" t="s">
        <v>104</v>
      </c>
      <c r="N9448" t="s">
        <v>5573</v>
      </c>
      <c r="O9448" t="s">
        <v>45</v>
      </c>
      <c r="P9448" t="s">
        <v>89</v>
      </c>
      <c r="Q9448" t="s">
        <v>5574</v>
      </c>
      <c r="R9448">
        <v>35.880000000000003</v>
      </c>
      <c r="S9448">
        <v>6</v>
      </c>
      <c r="T9448">
        <v>0</v>
      </c>
      <c r="U9448">
        <v>16.146000000000001</v>
      </c>
    </row>
    <row r="9449" spans="1:21" x14ac:dyDescent="0.25">
      <c r="A9449">
        <v>9448</v>
      </c>
      <c r="B9449" t="s">
        <v>10636</v>
      </c>
      <c r="C9449" s="1">
        <v>42882</v>
      </c>
      <c r="D9449" s="1">
        <v>42889</v>
      </c>
      <c r="E9449" t="s">
        <v>49</v>
      </c>
      <c r="F9449" t="s">
        <v>363</v>
      </c>
      <c r="G9449" t="s">
        <v>364</v>
      </c>
      <c r="H9449" t="s">
        <v>25</v>
      </c>
      <c r="I9449" t="s">
        <v>26</v>
      </c>
      <c r="J9449" t="s">
        <v>4556</v>
      </c>
      <c r="K9449" t="s">
        <v>649</v>
      </c>
      <c r="L9449">
        <v>74133</v>
      </c>
      <c r="M9449" t="s">
        <v>104</v>
      </c>
      <c r="N9449" t="s">
        <v>193</v>
      </c>
      <c r="O9449" t="s">
        <v>31</v>
      </c>
      <c r="P9449" t="s">
        <v>64</v>
      </c>
      <c r="Q9449" t="s">
        <v>194</v>
      </c>
      <c r="R9449">
        <v>477.3</v>
      </c>
      <c r="S9449">
        <v>5</v>
      </c>
      <c r="T9449">
        <v>0</v>
      </c>
      <c r="U9449">
        <v>138.417</v>
      </c>
    </row>
    <row r="9450" spans="1:21" x14ac:dyDescent="0.25">
      <c r="A9450">
        <v>9449</v>
      </c>
      <c r="B9450" t="s">
        <v>10637</v>
      </c>
      <c r="C9450" s="1">
        <v>42630</v>
      </c>
      <c r="D9450" s="1">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1" x14ac:dyDescent="0.25">
      <c r="A9451">
        <v>9450</v>
      </c>
      <c r="B9451" t="s">
        <v>10638</v>
      </c>
      <c r="C9451" s="1">
        <v>41890</v>
      </c>
      <c r="D9451" s="1">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3.0127999999999999</v>
      </c>
    </row>
    <row r="9452" spans="1:21" x14ac:dyDescent="0.25">
      <c r="A9452">
        <v>9451</v>
      </c>
      <c r="B9452" t="s">
        <v>10639</v>
      </c>
      <c r="C9452" s="1">
        <v>42889</v>
      </c>
      <c r="D9452" s="1">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5.4504000000000001</v>
      </c>
    </row>
    <row r="9453" spans="1:21" x14ac:dyDescent="0.25">
      <c r="A9453">
        <v>9452</v>
      </c>
      <c r="B9453" t="s">
        <v>10640</v>
      </c>
      <c r="C9453" s="1">
        <v>42275</v>
      </c>
      <c r="D9453" s="1">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186.15</v>
      </c>
      <c r="S9453">
        <v>3</v>
      </c>
      <c r="T9453">
        <v>0</v>
      </c>
      <c r="U9453">
        <v>55.844999999999999</v>
      </c>
    </row>
    <row r="9454" spans="1:21" x14ac:dyDescent="0.25">
      <c r="A9454">
        <v>9453</v>
      </c>
      <c r="B9454" t="s">
        <v>10640</v>
      </c>
      <c r="C9454" s="1">
        <v>42275</v>
      </c>
      <c r="D9454" s="1">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26.5824</v>
      </c>
    </row>
    <row r="9455" spans="1:21" x14ac:dyDescent="0.25">
      <c r="A9455">
        <v>9454</v>
      </c>
      <c r="B9455" t="s">
        <v>10640</v>
      </c>
      <c r="C9455" s="1">
        <v>42275</v>
      </c>
      <c r="D9455" s="1">
        <v>42282</v>
      </c>
      <c r="E9455" t="s">
        <v>49</v>
      </c>
      <c r="F9455" t="s">
        <v>4520</v>
      </c>
      <c r="G9455" t="s">
        <v>4521</v>
      </c>
      <c r="H9455" t="s">
        <v>40</v>
      </c>
      <c r="I9455" t="s">
        <v>26</v>
      </c>
      <c r="J9455" t="s">
        <v>41</v>
      </c>
      <c r="K9455" t="s">
        <v>42</v>
      </c>
      <c r="L9455">
        <v>90032</v>
      </c>
      <c r="M9455" t="s">
        <v>43</v>
      </c>
      <c r="N9455" t="s">
        <v>9101</v>
      </c>
      <c r="O9455" t="s">
        <v>45</v>
      </c>
      <c r="P9455" t="s">
        <v>578</v>
      </c>
      <c r="Q9455" t="s">
        <v>9102</v>
      </c>
      <c r="R9455">
        <v>47.19</v>
      </c>
      <c r="S9455">
        <v>3</v>
      </c>
      <c r="T9455">
        <v>0</v>
      </c>
      <c r="U9455">
        <v>13.6851</v>
      </c>
    </row>
    <row r="9456" spans="1:21" x14ac:dyDescent="0.25">
      <c r="A9456">
        <v>9455</v>
      </c>
      <c r="B9456" t="s">
        <v>10640</v>
      </c>
      <c r="C9456" s="1">
        <v>42275</v>
      </c>
      <c r="D9456" s="1">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-8.2764000000000006</v>
      </c>
    </row>
    <row r="9457" spans="1:21" x14ac:dyDescent="0.25">
      <c r="A9457">
        <v>9456</v>
      </c>
      <c r="B9457" t="s">
        <v>10641</v>
      </c>
      <c r="C9457" s="1">
        <v>42537</v>
      </c>
      <c r="D9457" s="1">
        <v>42540</v>
      </c>
      <c r="E9457" t="s">
        <v>22</v>
      </c>
      <c r="F9457" t="s">
        <v>2604</v>
      </c>
      <c r="G9457" t="s">
        <v>2605</v>
      </c>
      <c r="H9457" t="s">
        <v>101</v>
      </c>
      <c r="I9457" t="s">
        <v>26</v>
      </c>
      <c r="J9457" t="s">
        <v>6251</v>
      </c>
      <c r="K9457" t="s">
        <v>334</v>
      </c>
      <c r="L9457">
        <v>37421</v>
      </c>
      <c r="M9457" t="s">
        <v>29</v>
      </c>
      <c r="N9457" t="s">
        <v>10642</v>
      </c>
      <c r="O9457" t="s">
        <v>70</v>
      </c>
      <c r="P9457" t="s">
        <v>683</v>
      </c>
      <c r="Q9457" t="s">
        <v>10643</v>
      </c>
      <c r="R9457">
        <v>91.474999999999994</v>
      </c>
      <c r="S9457">
        <v>1</v>
      </c>
      <c r="T9457">
        <v>0.5</v>
      </c>
      <c r="U9457">
        <v>-1.8294999999999999</v>
      </c>
    </row>
    <row r="9458" spans="1:21" x14ac:dyDescent="0.25">
      <c r="A9458">
        <v>9457</v>
      </c>
      <c r="B9458" t="s">
        <v>10644</v>
      </c>
      <c r="C9458" s="1">
        <v>42882</v>
      </c>
      <c r="D9458" s="1">
        <v>42889</v>
      </c>
      <c r="E9458" t="s">
        <v>49</v>
      </c>
      <c r="F9458" t="s">
        <v>2551</v>
      </c>
      <c r="G9458" t="s">
        <v>2552</v>
      </c>
      <c r="H9458" t="s">
        <v>40</v>
      </c>
      <c r="I9458" t="s">
        <v>26</v>
      </c>
      <c r="J9458" t="s">
        <v>4496</v>
      </c>
      <c r="K9458" t="s">
        <v>87</v>
      </c>
      <c r="L9458">
        <v>27405</v>
      </c>
      <c r="M9458" t="s">
        <v>29</v>
      </c>
      <c r="N9458" t="s">
        <v>10645</v>
      </c>
      <c r="O9458" t="s">
        <v>70</v>
      </c>
      <c r="P9458" t="s">
        <v>160</v>
      </c>
      <c r="Q9458" t="s">
        <v>10646</v>
      </c>
      <c r="R9458">
        <v>27.192</v>
      </c>
      <c r="S9458">
        <v>3</v>
      </c>
      <c r="T9458">
        <v>0.2</v>
      </c>
      <c r="U9458">
        <v>0.33989999999999998</v>
      </c>
    </row>
    <row r="9459" spans="1:21" x14ac:dyDescent="0.25">
      <c r="A9459">
        <v>9458</v>
      </c>
      <c r="B9459" t="s">
        <v>10644</v>
      </c>
      <c r="C9459" s="1">
        <v>42882</v>
      </c>
      <c r="D9459" s="1">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12.06</v>
      </c>
      <c r="S9459">
        <v>5</v>
      </c>
      <c r="T9459">
        <v>0.7</v>
      </c>
      <c r="U9459">
        <v>-10.050000000000001</v>
      </c>
    </row>
    <row r="9460" spans="1:21" x14ac:dyDescent="0.25">
      <c r="A9460">
        <v>9459</v>
      </c>
      <c r="B9460" t="s">
        <v>10647</v>
      </c>
      <c r="C9460" s="1">
        <v>41921</v>
      </c>
      <c r="D9460" s="1">
        <v>41926</v>
      </c>
      <c r="E9460" t="s">
        <v>49</v>
      </c>
      <c r="F9460" t="s">
        <v>712</v>
      </c>
      <c r="G9460" t="s">
        <v>713</v>
      </c>
      <c r="H9460" t="s">
        <v>25</v>
      </c>
      <c r="I9460" t="s">
        <v>26</v>
      </c>
      <c r="J9460" t="s">
        <v>126</v>
      </c>
      <c r="K9460" t="s">
        <v>42</v>
      </c>
      <c r="L9460">
        <v>94122</v>
      </c>
      <c r="M9460" t="s">
        <v>43</v>
      </c>
      <c r="N9460" t="s">
        <v>1124</v>
      </c>
      <c r="O9460" t="s">
        <v>45</v>
      </c>
      <c r="P9460" t="s">
        <v>67</v>
      </c>
      <c r="Q9460" t="s">
        <v>1125</v>
      </c>
      <c r="R9460">
        <v>144.6</v>
      </c>
      <c r="S9460">
        <v>3</v>
      </c>
      <c r="T9460">
        <v>0</v>
      </c>
      <c r="U9460">
        <v>41.933999999999997</v>
      </c>
    </row>
    <row r="9461" spans="1:21" x14ac:dyDescent="0.25">
      <c r="A9461">
        <v>9460</v>
      </c>
      <c r="B9461" t="s">
        <v>10647</v>
      </c>
      <c r="C9461" s="1">
        <v>41921</v>
      </c>
      <c r="D9461" s="1">
        <v>41926</v>
      </c>
      <c r="E9461" t="s">
        <v>49</v>
      </c>
      <c r="F9461" t="s">
        <v>712</v>
      </c>
      <c r="G9461" t="s">
        <v>713</v>
      </c>
      <c r="H9461" t="s">
        <v>25</v>
      </c>
      <c r="I9461" t="s">
        <v>26</v>
      </c>
      <c r="J9461" t="s">
        <v>126</v>
      </c>
      <c r="K9461" t="s">
        <v>42</v>
      </c>
      <c r="L9461">
        <v>94122</v>
      </c>
      <c r="M9461" t="s">
        <v>43</v>
      </c>
      <c r="N9461" t="s">
        <v>8141</v>
      </c>
      <c r="O9461" t="s">
        <v>70</v>
      </c>
      <c r="P9461" t="s">
        <v>71</v>
      </c>
      <c r="Q9461" t="s">
        <v>8142</v>
      </c>
      <c r="R9461">
        <v>15.992000000000001</v>
      </c>
      <c r="S9461">
        <v>1</v>
      </c>
      <c r="T9461">
        <v>0.2</v>
      </c>
      <c r="U9461">
        <v>-2.9984999999999999</v>
      </c>
    </row>
    <row r="9462" spans="1:21" x14ac:dyDescent="0.25">
      <c r="A9462">
        <v>9461</v>
      </c>
      <c r="B9462" t="s">
        <v>10648</v>
      </c>
      <c r="C9462" s="1">
        <v>41960</v>
      </c>
      <c r="D9462" s="1">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1" x14ac:dyDescent="0.25">
      <c r="A9463">
        <v>9462</v>
      </c>
      <c r="B9463" t="s">
        <v>10649</v>
      </c>
      <c r="C9463" s="1">
        <v>41931</v>
      </c>
      <c r="D9463" s="1">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20.097000000000001</v>
      </c>
    </row>
    <row r="9464" spans="1:21" x14ac:dyDescent="0.25">
      <c r="A9464">
        <v>9463</v>
      </c>
      <c r="B9464" t="s">
        <v>10650</v>
      </c>
      <c r="C9464" s="1">
        <v>43064</v>
      </c>
      <c r="D9464" s="1">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168.47040000000001</v>
      </c>
    </row>
    <row r="9465" spans="1:21" x14ac:dyDescent="0.25">
      <c r="A9465">
        <v>9464</v>
      </c>
      <c r="B9465" t="s">
        <v>10651</v>
      </c>
      <c r="C9465" s="1">
        <v>41697</v>
      </c>
      <c r="D9465" s="1">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v>
      </c>
      <c r="S9465">
        <v>4</v>
      </c>
      <c r="T9465">
        <v>0.2</v>
      </c>
      <c r="U9465">
        <v>3.4047999999999998</v>
      </c>
    </row>
    <row r="9466" spans="1:21" x14ac:dyDescent="0.25">
      <c r="A9466">
        <v>9465</v>
      </c>
      <c r="B9466" t="s">
        <v>10652</v>
      </c>
      <c r="C9466" s="1">
        <v>41994</v>
      </c>
      <c r="D9466" s="1">
        <v>41998</v>
      </c>
      <c r="E9466" t="s">
        <v>49</v>
      </c>
      <c r="F9466" t="s">
        <v>4690</v>
      </c>
      <c r="G9466" t="s">
        <v>4691</v>
      </c>
      <c r="H9466" t="s">
        <v>25</v>
      </c>
      <c r="I9466" t="s">
        <v>26</v>
      </c>
      <c r="J9466" t="s">
        <v>606</v>
      </c>
      <c r="K9466" t="s">
        <v>244</v>
      </c>
      <c r="L9466">
        <v>19711</v>
      </c>
      <c r="M9466" t="s">
        <v>147</v>
      </c>
      <c r="N9466" t="s">
        <v>6843</v>
      </c>
      <c r="O9466" t="s">
        <v>45</v>
      </c>
      <c r="P9466" t="s">
        <v>46</v>
      </c>
      <c r="Q9466" t="s">
        <v>6844</v>
      </c>
      <c r="R9466">
        <v>17.28</v>
      </c>
      <c r="S9466">
        <v>6</v>
      </c>
      <c r="T9466">
        <v>0</v>
      </c>
      <c r="U9466">
        <v>7.9488000000000003</v>
      </c>
    </row>
    <row r="9467" spans="1:21" x14ac:dyDescent="0.25">
      <c r="A9467">
        <v>9466</v>
      </c>
      <c r="B9467" t="s">
        <v>10653</v>
      </c>
      <c r="C9467" s="1">
        <v>42693</v>
      </c>
      <c r="D9467" s="1">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1.5980000000000001</v>
      </c>
    </row>
    <row r="9468" spans="1:21" x14ac:dyDescent="0.25">
      <c r="A9468">
        <v>9467</v>
      </c>
      <c r="B9468" t="s">
        <v>10654</v>
      </c>
      <c r="C9468" s="1">
        <v>43044</v>
      </c>
      <c r="D9468" s="1">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164.68799999999999</v>
      </c>
      <c r="S9468">
        <v>6</v>
      </c>
      <c r="T9468">
        <v>0.2</v>
      </c>
      <c r="U9468">
        <v>55.5822</v>
      </c>
    </row>
    <row r="9469" spans="1:21" x14ac:dyDescent="0.25">
      <c r="A9469">
        <v>9468</v>
      </c>
      <c r="B9469" t="s">
        <v>10654</v>
      </c>
      <c r="C9469" s="1">
        <v>43044</v>
      </c>
      <c r="D9469" s="1">
        <v>43049</v>
      </c>
      <c r="E9469" t="s">
        <v>22</v>
      </c>
      <c r="F9469" t="s">
        <v>4319</v>
      </c>
      <c r="G9469" t="s">
        <v>4320</v>
      </c>
      <c r="H9469" t="s">
        <v>25</v>
      </c>
      <c r="I9469" t="s">
        <v>26</v>
      </c>
      <c r="J9469" t="s">
        <v>265</v>
      </c>
      <c r="K9469" t="s">
        <v>266</v>
      </c>
      <c r="L9469">
        <v>10024</v>
      </c>
      <c r="M9469" t="s">
        <v>147</v>
      </c>
      <c r="N9469" t="s">
        <v>6951</v>
      </c>
      <c r="O9469" t="s">
        <v>31</v>
      </c>
      <c r="P9469" t="s">
        <v>55</v>
      </c>
      <c r="Q9469" t="s">
        <v>6952</v>
      </c>
      <c r="R9469">
        <v>166.5</v>
      </c>
      <c r="S9469">
        <v>2</v>
      </c>
      <c r="T9469">
        <v>0.4</v>
      </c>
      <c r="U9469">
        <v>-66.599999999999994</v>
      </c>
    </row>
    <row r="9470" spans="1:21" x14ac:dyDescent="0.25">
      <c r="A9470">
        <v>9469</v>
      </c>
      <c r="B9470" t="s">
        <v>10654</v>
      </c>
      <c r="C9470" s="1">
        <v>43044</v>
      </c>
      <c r="D9470" s="1">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6.2207999999999997</v>
      </c>
    </row>
    <row r="9471" spans="1:21" x14ac:dyDescent="0.25">
      <c r="A9471">
        <v>9470</v>
      </c>
      <c r="B9471" t="s">
        <v>10654</v>
      </c>
      <c r="C9471" s="1">
        <v>43044</v>
      </c>
      <c r="D9471" s="1">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53.260800000000003</v>
      </c>
    </row>
    <row r="9472" spans="1:21" x14ac:dyDescent="0.25">
      <c r="A9472">
        <v>9471</v>
      </c>
      <c r="B9472" t="s">
        <v>10654</v>
      </c>
      <c r="C9472" s="1">
        <v>43044</v>
      </c>
      <c r="D9472" s="1">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3.9992000000000001</v>
      </c>
    </row>
    <row r="9473" spans="1:21" x14ac:dyDescent="0.25">
      <c r="A9473">
        <v>9472</v>
      </c>
      <c r="B9473" t="s">
        <v>10654</v>
      </c>
      <c r="C9473" s="1">
        <v>43044</v>
      </c>
      <c r="D9473" s="1">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3.7128000000000001</v>
      </c>
    </row>
    <row r="9474" spans="1:21" x14ac:dyDescent="0.25">
      <c r="A9474">
        <v>9473</v>
      </c>
      <c r="B9474" t="s">
        <v>10654</v>
      </c>
      <c r="C9474" s="1">
        <v>43044</v>
      </c>
      <c r="D9474" s="1">
        <v>43049</v>
      </c>
      <c r="E9474" t="s">
        <v>22</v>
      </c>
      <c r="F9474" t="s">
        <v>4319</v>
      </c>
      <c r="G9474" t="s">
        <v>4320</v>
      </c>
      <c r="H9474" t="s">
        <v>25</v>
      </c>
      <c r="I9474" t="s">
        <v>26</v>
      </c>
      <c r="J9474" t="s">
        <v>265</v>
      </c>
      <c r="K9474" t="s">
        <v>266</v>
      </c>
      <c r="L9474">
        <v>10024</v>
      </c>
      <c r="M9474" t="s">
        <v>147</v>
      </c>
      <c r="N9474" t="s">
        <v>6149</v>
      </c>
      <c r="O9474" t="s">
        <v>31</v>
      </c>
      <c r="P9474" t="s">
        <v>35</v>
      </c>
      <c r="Q9474" t="s">
        <v>6150</v>
      </c>
      <c r="R9474">
        <v>128.124</v>
      </c>
      <c r="S9474">
        <v>2</v>
      </c>
      <c r="T9474">
        <v>0.1</v>
      </c>
      <c r="U9474">
        <v>24.2012</v>
      </c>
    </row>
    <row r="9475" spans="1:21" x14ac:dyDescent="0.25">
      <c r="A9475">
        <v>9474</v>
      </c>
      <c r="B9475" t="s">
        <v>10654</v>
      </c>
      <c r="C9475" s="1">
        <v>43044</v>
      </c>
      <c r="D9475" s="1">
        <v>43049</v>
      </c>
      <c r="E9475" t="s">
        <v>22</v>
      </c>
      <c r="F9475" t="s">
        <v>4319</v>
      </c>
      <c r="G9475" t="s">
        <v>4320</v>
      </c>
      <c r="H9475" t="s">
        <v>25</v>
      </c>
      <c r="I9475" t="s">
        <v>26</v>
      </c>
      <c r="J9475" t="s">
        <v>265</v>
      </c>
      <c r="K9475" t="s">
        <v>266</v>
      </c>
      <c r="L9475">
        <v>10024</v>
      </c>
      <c r="M9475" t="s">
        <v>147</v>
      </c>
      <c r="N9475" t="s">
        <v>8399</v>
      </c>
      <c r="O9475" t="s">
        <v>31</v>
      </c>
      <c r="P9475" t="s">
        <v>64</v>
      </c>
      <c r="Q9475" t="s">
        <v>8400</v>
      </c>
      <c r="R9475">
        <v>101.4</v>
      </c>
      <c r="S9475">
        <v>5</v>
      </c>
      <c r="T9475">
        <v>0</v>
      </c>
      <c r="U9475">
        <v>38.531999999999996</v>
      </c>
    </row>
    <row r="9476" spans="1:21" x14ac:dyDescent="0.25">
      <c r="A9476">
        <v>9475</v>
      </c>
      <c r="B9476" t="s">
        <v>10655</v>
      </c>
      <c r="C9476" s="1">
        <v>42155</v>
      </c>
      <c r="D9476" s="1">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x14ac:dyDescent="0.25">
      <c r="A9477">
        <v>9476</v>
      </c>
      <c r="B9477" t="s">
        <v>10655</v>
      </c>
      <c r="C9477" s="1">
        <v>42155</v>
      </c>
      <c r="D9477" s="1">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v>
      </c>
      <c r="S9477">
        <v>7</v>
      </c>
      <c r="T9477">
        <v>0.2</v>
      </c>
      <c r="U9477">
        <v>54.215000000000003</v>
      </c>
    </row>
    <row r="9478" spans="1:21" x14ac:dyDescent="0.25">
      <c r="A9478">
        <v>9477</v>
      </c>
      <c r="B9478" t="s">
        <v>10655</v>
      </c>
      <c r="C9478" s="1">
        <v>42155</v>
      </c>
      <c r="D9478" s="1">
        <v>42160</v>
      </c>
      <c r="E9478" t="s">
        <v>22</v>
      </c>
      <c r="F9478" t="s">
        <v>263</v>
      </c>
      <c r="G9478" t="s">
        <v>264</v>
      </c>
      <c r="H9478" t="s">
        <v>40</v>
      </c>
      <c r="I9478" t="s">
        <v>26</v>
      </c>
      <c r="J9478" t="s">
        <v>302</v>
      </c>
      <c r="K9478" t="s">
        <v>210</v>
      </c>
      <c r="L9478">
        <v>60653</v>
      </c>
      <c r="M9478" t="s">
        <v>104</v>
      </c>
      <c r="N9478" t="s">
        <v>6632</v>
      </c>
      <c r="O9478" t="s">
        <v>31</v>
      </c>
      <c r="P9478" t="s">
        <v>64</v>
      </c>
      <c r="Q9478" t="s">
        <v>6633</v>
      </c>
      <c r="R9478">
        <v>51.56</v>
      </c>
      <c r="S9478">
        <v>2</v>
      </c>
      <c r="T9478">
        <v>0.6</v>
      </c>
      <c r="U9478">
        <v>-61.872</v>
      </c>
    </row>
    <row r="9479" spans="1:21" x14ac:dyDescent="0.25">
      <c r="A9479">
        <v>9478</v>
      </c>
      <c r="B9479" t="s">
        <v>10655</v>
      </c>
      <c r="C9479" s="1">
        <v>42155</v>
      </c>
      <c r="D9479" s="1">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3.5640000000000001</v>
      </c>
      <c r="S9479">
        <v>3</v>
      </c>
      <c r="T9479">
        <v>0.8</v>
      </c>
      <c r="U9479">
        <v>-6.2370000000000001</v>
      </c>
    </row>
    <row r="9480" spans="1:21" x14ac:dyDescent="0.25">
      <c r="A9480">
        <v>9479</v>
      </c>
      <c r="B9480" t="s">
        <v>10656</v>
      </c>
      <c r="C9480" s="1">
        <v>41889</v>
      </c>
      <c r="D9480" s="1">
        <v>41896</v>
      </c>
      <c r="E9480" t="s">
        <v>49</v>
      </c>
      <c r="F9480" t="s">
        <v>7953</v>
      </c>
      <c r="G9480" t="s">
        <v>7954</v>
      </c>
      <c r="H9480" t="s">
        <v>25</v>
      </c>
      <c r="I9480" t="s">
        <v>26</v>
      </c>
      <c r="J9480" t="s">
        <v>10657</v>
      </c>
      <c r="K9480" t="s">
        <v>210</v>
      </c>
      <c r="L9480">
        <v>60543</v>
      </c>
      <c r="M9480" t="s">
        <v>104</v>
      </c>
      <c r="N9480" t="s">
        <v>5413</v>
      </c>
      <c r="O9480" t="s">
        <v>45</v>
      </c>
      <c r="P9480" t="s">
        <v>268</v>
      </c>
      <c r="Q9480" t="s">
        <v>5414</v>
      </c>
      <c r="R9480">
        <v>13.16</v>
      </c>
      <c r="S9480">
        <v>5</v>
      </c>
      <c r="T9480">
        <v>0.2</v>
      </c>
      <c r="U9480">
        <v>4.1124999999999998</v>
      </c>
    </row>
    <row r="9481" spans="1:21" x14ac:dyDescent="0.25">
      <c r="A9481">
        <v>9480</v>
      </c>
      <c r="B9481" t="s">
        <v>10656</v>
      </c>
      <c r="C9481" s="1">
        <v>41889</v>
      </c>
      <c r="D9481" s="1">
        <v>41896</v>
      </c>
      <c r="E9481" t="s">
        <v>49</v>
      </c>
      <c r="F9481" t="s">
        <v>7953</v>
      </c>
      <c r="G9481" t="s">
        <v>7954</v>
      </c>
      <c r="H9481" t="s">
        <v>25</v>
      </c>
      <c r="I9481" t="s">
        <v>26</v>
      </c>
      <c r="J9481" t="s">
        <v>10657</v>
      </c>
      <c r="K9481" t="s">
        <v>210</v>
      </c>
      <c r="L9481">
        <v>60543</v>
      </c>
      <c r="M9481" t="s">
        <v>104</v>
      </c>
      <c r="N9481" t="s">
        <v>4840</v>
      </c>
      <c r="O9481" t="s">
        <v>45</v>
      </c>
      <c r="P9481" t="s">
        <v>74</v>
      </c>
      <c r="Q9481" t="s">
        <v>4841</v>
      </c>
      <c r="R9481">
        <v>3.8279999999999998</v>
      </c>
      <c r="S9481">
        <v>3</v>
      </c>
      <c r="T9481">
        <v>0.8</v>
      </c>
      <c r="U9481">
        <v>-6.5076000000000001</v>
      </c>
    </row>
    <row r="9482" spans="1:21" x14ac:dyDescent="0.25">
      <c r="A9482">
        <v>9481</v>
      </c>
      <c r="B9482" t="s">
        <v>10656</v>
      </c>
      <c r="C9482" s="1">
        <v>41889</v>
      </c>
      <c r="D9482" s="1">
        <v>41896</v>
      </c>
      <c r="E9482" t="s">
        <v>49</v>
      </c>
      <c r="F9482" t="s">
        <v>7953</v>
      </c>
      <c r="G9482" t="s">
        <v>7954</v>
      </c>
      <c r="H9482" t="s">
        <v>25</v>
      </c>
      <c r="I9482" t="s">
        <v>26</v>
      </c>
      <c r="J9482" t="s">
        <v>10657</v>
      </c>
      <c r="K9482" t="s">
        <v>210</v>
      </c>
      <c r="L9482">
        <v>60543</v>
      </c>
      <c r="M9482" t="s">
        <v>104</v>
      </c>
      <c r="N9482" t="s">
        <v>2213</v>
      </c>
      <c r="O9482" t="s">
        <v>45</v>
      </c>
      <c r="P9482" t="s">
        <v>74</v>
      </c>
      <c r="Q9482" t="s">
        <v>2214</v>
      </c>
      <c r="R9482">
        <v>304.99</v>
      </c>
      <c r="S9482">
        <v>5</v>
      </c>
      <c r="T9482">
        <v>0.8</v>
      </c>
      <c r="U9482">
        <v>-533.73249999999996</v>
      </c>
    </row>
    <row r="9483" spans="1:21" x14ac:dyDescent="0.25">
      <c r="A9483">
        <v>9482</v>
      </c>
      <c r="B9483" t="s">
        <v>10658</v>
      </c>
      <c r="C9483" s="1">
        <v>43045</v>
      </c>
      <c r="D9483" s="1">
        <v>43051</v>
      </c>
      <c r="E9483" t="s">
        <v>49</v>
      </c>
      <c r="F9483" t="s">
        <v>6084</v>
      </c>
      <c r="G9483" t="s">
        <v>6085</v>
      </c>
      <c r="H9483" t="s">
        <v>25</v>
      </c>
      <c r="I9483" t="s">
        <v>26</v>
      </c>
      <c r="J9483" t="s">
        <v>816</v>
      </c>
      <c r="K9483" t="s">
        <v>103</v>
      </c>
      <c r="L9483">
        <v>75220</v>
      </c>
      <c r="M9483" t="s">
        <v>104</v>
      </c>
      <c r="N9483" t="s">
        <v>348</v>
      </c>
      <c r="O9483" t="s">
        <v>45</v>
      </c>
      <c r="P9483" t="s">
        <v>58</v>
      </c>
      <c r="Q9483" t="s">
        <v>349</v>
      </c>
      <c r="R9483">
        <v>18.16</v>
      </c>
      <c r="S9483">
        <v>2</v>
      </c>
      <c r="T9483">
        <v>0.2</v>
      </c>
      <c r="U9483">
        <v>1.8160000000000001</v>
      </c>
    </row>
    <row r="9484" spans="1:21" x14ac:dyDescent="0.25">
      <c r="A9484">
        <v>9483</v>
      </c>
      <c r="B9484" t="s">
        <v>10659</v>
      </c>
      <c r="C9484" s="1">
        <v>42175</v>
      </c>
      <c r="D9484" s="1">
        <v>42179</v>
      </c>
      <c r="E9484" t="s">
        <v>22</v>
      </c>
      <c r="F9484" t="s">
        <v>5327</v>
      </c>
      <c r="G9484" t="s">
        <v>5328</v>
      </c>
      <c r="H9484" t="s">
        <v>101</v>
      </c>
      <c r="I9484" t="s">
        <v>26</v>
      </c>
      <c r="J9484" t="s">
        <v>145</v>
      </c>
      <c r="K9484" t="s">
        <v>146</v>
      </c>
      <c r="L9484">
        <v>19134</v>
      </c>
      <c r="M9484" t="s">
        <v>147</v>
      </c>
      <c r="N9484" t="s">
        <v>2548</v>
      </c>
      <c r="O9484" t="s">
        <v>70</v>
      </c>
      <c r="P9484" t="s">
        <v>160</v>
      </c>
      <c r="Q9484" t="s">
        <v>2549</v>
      </c>
      <c r="R9484">
        <v>319.98399999999998</v>
      </c>
      <c r="S9484">
        <v>2</v>
      </c>
      <c r="T9484">
        <v>0.2</v>
      </c>
      <c r="U9484">
        <v>91.995400000000004</v>
      </c>
    </row>
    <row r="9485" spans="1:21" x14ac:dyDescent="0.25">
      <c r="A9485">
        <v>9484</v>
      </c>
      <c r="B9485" t="s">
        <v>10660</v>
      </c>
      <c r="C9485" s="1">
        <v>41842</v>
      </c>
      <c r="D9485" s="1">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6.4943999999999997</v>
      </c>
    </row>
    <row r="9486" spans="1:21" x14ac:dyDescent="0.25">
      <c r="A9486">
        <v>9485</v>
      </c>
      <c r="B9486" t="s">
        <v>10661</v>
      </c>
      <c r="C9486" s="1">
        <v>42706</v>
      </c>
      <c r="D9486" s="1">
        <v>42708</v>
      </c>
      <c r="E9486" t="s">
        <v>22</v>
      </c>
      <c r="F9486" t="s">
        <v>4201</v>
      </c>
      <c r="G9486" t="s">
        <v>4202</v>
      </c>
      <c r="H9486" t="s">
        <v>40</v>
      </c>
      <c r="I9486" t="s">
        <v>26</v>
      </c>
      <c r="J9486" t="s">
        <v>183</v>
      </c>
      <c r="K9486" t="s">
        <v>103</v>
      </c>
      <c r="L9486">
        <v>77036</v>
      </c>
      <c r="M9486" t="s">
        <v>104</v>
      </c>
      <c r="N9486" t="s">
        <v>7665</v>
      </c>
      <c r="O9486" t="s">
        <v>31</v>
      </c>
      <c r="P9486" t="s">
        <v>32</v>
      </c>
      <c r="Q9486" t="s">
        <v>7666</v>
      </c>
      <c r="R9486">
        <v>781.86400000000003</v>
      </c>
      <c r="S9486">
        <v>10</v>
      </c>
      <c r="T9486">
        <v>0.32</v>
      </c>
      <c r="U9486">
        <v>-137.976</v>
      </c>
    </row>
    <row r="9487" spans="1:21" x14ac:dyDescent="0.25">
      <c r="A9487">
        <v>9486</v>
      </c>
      <c r="B9487" t="s">
        <v>10661</v>
      </c>
      <c r="C9487" s="1">
        <v>42706</v>
      </c>
      <c r="D9487" s="1">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30.815999999999999</v>
      </c>
      <c r="S9487">
        <v>9</v>
      </c>
      <c r="T9487">
        <v>0.2</v>
      </c>
      <c r="U9487">
        <v>9.6300000000000008</v>
      </c>
    </row>
    <row r="9488" spans="1:21" x14ac:dyDescent="0.25">
      <c r="A9488">
        <v>9487</v>
      </c>
      <c r="B9488" t="s">
        <v>10662</v>
      </c>
      <c r="C9488" s="1">
        <v>43020</v>
      </c>
      <c r="D9488" s="1">
        <v>43020</v>
      </c>
      <c r="E9488" t="s">
        <v>1292</v>
      </c>
      <c r="F9488" t="s">
        <v>1489</v>
      </c>
      <c r="G9488" t="s">
        <v>1490</v>
      </c>
      <c r="H9488" t="s">
        <v>25</v>
      </c>
      <c r="I9488" t="s">
        <v>26</v>
      </c>
      <c r="J9488" t="s">
        <v>5704</v>
      </c>
      <c r="K9488" t="s">
        <v>9733</v>
      </c>
      <c r="L9488">
        <v>26003</v>
      </c>
      <c r="M9488" t="s">
        <v>147</v>
      </c>
      <c r="N9488" t="s">
        <v>3333</v>
      </c>
      <c r="O9488" t="s">
        <v>31</v>
      </c>
      <c r="P9488" t="s">
        <v>55</v>
      </c>
      <c r="Q9488" t="s">
        <v>3334</v>
      </c>
      <c r="R9488">
        <v>673.34400000000005</v>
      </c>
      <c r="S9488">
        <v>3</v>
      </c>
      <c r="T9488">
        <v>0.3</v>
      </c>
      <c r="U9488">
        <v>-76.953599999999994</v>
      </c>
    </row>
    <row r="9489" spans="1:21" x14ac:dyDescent="0.25">
      <c r="A9489">
        <v>9488</v>
      </c>
      <c r="B9489" t="s">
        <v>10663</v>
      </c>
      <c r="C9489" s="1">
        <v>43080</v>
      </c>
      <c r="D9489" s="1">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v>
      </c>
      <c r="S9489">
        <v>3</v>
      </c>
      <c r="T9489">
        <v>0</v>
      </c>
      <c r="U9489">
        <v>2.1581999999999999</v>
      </c>
    </row>
    <row r="9490" spans="1:21" x14ac:dyDescent="0.25">
      <c r="A9490">
        <v>9489</v>
      </c>
      <c r="B9490" t="s">
        <v>10664</v>
      </c>
      <c r="C9490" s="1">
        <v>42278</v>
      </c>
      <c r="D9490" s="1">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572.79999999999995</v>
      </c>
      <c r="S9490">
        <v>2</v>
      </c>
      <c r="T9490">
        <v>0.2</v>
      </c>
      <c r="U9490">
        <v>50.12</v>
      </c>
    </row>
    <row r="9491" spans="1:21" x14ac:dyDescent="0.25">
      <c r="A9491">
        <v>9490</v>
      </c>
      <c r="B9491" t="s">
        <v>10665</v>
      </c>
      <c r="C9491" s="1">
        <v>42587</v>
      </c>
      <c r="D9491" s="1">
        <v>42593</v>
      </c>
      <c r="E9491" t="s">
        <v>49</v>
      </c>
      <c r="F9491" t="s">
        <v>6872</v>
      </c>
      <c r="G9491" t="s">
        <v>6873</v>
      </c>
      <c r="H9491" t="s">
        <v>40</v>
      </c>
      <c r="I9491" t="s">
        <v>26</v>
      </c>
      <c r="J9491" t="s">
        <v>1685</v>
      </c>
      <c r="K9491" t="s">
        <v>357</v>
      </c>
      <c r="L9491">
        <v>35810</v>
      </c>
      <c r="M9491" t="s">
        <v>29</v>
      </c>
      <c r="N9491" t="s">
        <v>5156</v>
      </c>
      <c r="O9491" t="s">
        <v>45</v>
      </c>
      <c r="P9491" t="s">
        <v>67</v>
      </c>
      <c r="Q9491" t="s">
        <v>5157</v>
      </c>
      <c r="R9491">
        <v>197.05</v>
      </c>
      <c r="S9491">
        <v>7</v>
      </c>
      <c r="T9491">
        <v>0</v>
      </c>
      <c r="U9491">
        <v>59.115000000000002</v>
      </c>
    </row>
    <row r="9492" spans="1:21" x14ac:dyDescent="0.25">
      <c r="A9492">
        <v>9491</v>
      </c>
      <c r="B9492" t="s">
        <v>10666</v>
      </c>
      <c r="C9492" s="1">
        <v>42738</v>
      </c>
      <c r="D9492" s="1">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2022.2719999999999</v>
      </c>
      <c r="S9492">
        <v>8</v>
      </c>
      <c r="T9492">
        <v>0.2</v>
      </c>
      <c r="U9492">
        <v>682.51679999999999</v>
      </c>
    </row>
    <row r="9493" spans="1:21" x14ac:dyDescent="0.25">
      <c r="A9493">
        <v>9492</v>
      </c>
      <c r="B9493" t="s">
        <v>10666</v>
      </c>
      <c r="C9493" s="1">
        <v>42738</v>
      </c>
      <c r="D9493" s="1">
        <v>42742</v>
      </c>
      <c r="E9493" t="s">
        <v>49</v>
      </c>
      <c r="F9493" t="s">
        <v>1738</v>
      </c>
      <c r="G9493" t="s">
        <v>1739</v>
      </c>
      <c r="H9493" t="s">
        <v>25</v>
      </c>
      <c r="I9493" t="s">
        <v>26</v>
      </c>
      <c r="J9493" t="s">
        <v>126</v>
      </c>
      <c r="K9493" t="s">
        <v>42</v>
      </c>
      <c r="L9493">
        <v>94110</v>
      </c>
      <c r="M9493" t="s">
        <v>43</v>
      </c>
      <c r="N9493" t="s">
        <v>5213</v>
      </c>
      <c r="O9493" t="s">
        <v>45</v>
      </c>
      <c r="P9493" t="s">
        <v>67</v>
      </c>
      <c r="Q9493" t="s">
        <v>5214</v>
      </c>
      <c r="R9493">
        <v>9.1199999999999992</v>
      </c>
      <c r="S9493">
        <v>3</v>
      </c>
      <c r="T9493">
        <v>0</v>
      </c>
      <c r="U9493">
        <v>3.1008</v>
      </c>
    </row>
    <row r="9494" spans="1:21" x14ac:dyDescent="0.25">
      <c r="A9494">
        <v>9493</v>
      </c>
      <c r="B9494" t="s">
        <v>10667</v>
      </c>
      <c r="C9494" s="1">
        <v>43046</v>
      </c>
      <c r="D9494" s="1">
        <v>43046</v>
      </c>
      <c r="E9494" t="s">
        <v>1292</v>
      </c>
      <c r="F9494" t="s">
        <v>6326</v>
      </c>
      <c r="G9494" t="s">
        <v>6327</v>
      </c>
      <c r="H9494" t="s">
        <v>25</v>
      </c>
      <c r="I9494" t="s">
        <v>26</v>
      </c>
      <c r="J9494" t="s">
        <v>4855</v>
      </c>
      <c r="K9494" t="s">
        <v>649</v>
      </c>
      <c r="L9494">
        <v>73120</v>
      </c>
      <c r="M9494" t="s">
        <v>104</v>
      </c>
      <c r="N9494" t="s">
        <v>107</v>
      </c>
      <c r="O9494" t="s">
        <v>45</v>
      </c>
      <c r="P9494" t="s">
        <v>74</v>
      </c>
      <c r="Q9494" t="s">
        <v>108</v>
      </c>
      <c r="R9494">
        <v>38.159999999999997</v>
      </c>
      <c r="S9494">
        <v>9</v>
      </c>
      <c r="T9494">
        <v>0</v>
      </c>
      <c r="U9494">
        <v>19.079999999999998</v>
      </c>
    </row>
    <row r="9495" spans="1:21" x14ac:dyDescent="0.25">
      <c r="A9495">
        <v>9494</v>
      </c>
      <c r="B9495" t="s">
        <v>10668</v>
      </c>
      <c r="C9495" s="1">
        <v>42372</v>
      </c>
      <c r="D9495" s="1">
        <v>42377</v>
      </c>
      <c r="E9495" t="s">
        <v>49</v>
      </c>
      <c r="F9495" t="s">
        <v>5731</v>
      </c>
      <c r="G9495" t="s">
        <v>5732</v>
      </c>
      <c r="H9495" t="s">
        <v>40</v>
      </c>
      <c r="I9495" t="s">
        <v>26</v>
      </c>
      <c r="J9495" t="s">
        <v>7199</v>
      </c>
      <c r="K9495" t="s">
        <v>649</v>
      </c>
      <c r="L9495">
        <v>74012</v>
      </c>
      <c r="M9495" t="s">
        <v>104</v>
      </c>
      <c r="N9495" t="s">
        <v>1356</v>
      </c>
      <c r="O9495" t="s">
        <v>31</v>
      </c>
      <c r="P9495" t="s">
        <v>55</v>
      </c>
      <c r="Q9495" t="s">
        <v>1357</v>
      </c>
      <c r="R9495">
        <v>1592.85</v>
      </c>
      <c r="S9495">
        <v>7</v>
      </c>
      <c r="T9495">
        <v>0</v>
      </c>
      <c r="U9495">
        <v>350.42700000000002</v>
      </c>
    </row>
    <row r="9496" spans="1:21" x14ac:dyDescent="0.25">
      <c r="A9496">
        <v>9495</v>
      </c>
      <c r="B9496" t="s">
        <v>10668</v>
      </c>
      <c r="C9496" s="1">
        <v>42372</v>
      </c>
      <c r="D9496" s="1">
        <v>42377</v>
      </c>
      <c r="E9496" t="s">
        <v>49</v>
      </c>
      <c r="F9496" t="s">
        <v>5731</v>
      </c>
      <c r="G9496" t="s">
        <v>5732</v>
      </c>
      <c r="H9496" t="s">
        <v>40</v>
      </c>
      <c r="I9496" t="s">
        <v>26</v>
      </c>
      <c r="J9496" t="s">
        <v>7199</v>
      </c>
      <c r="K9496" t="s">
        <v>649</v>
      </c>
      <c r="L9496">
        <v>74012</v>
      </c>
      <c r="M9496" t="s">
        <v>104</v>
      </c>
      <c r="N9496" t="s">
        <v>3885</v>
      </c>
      <c r="O9496" t="s">
        <v>45</v>
      </c>
      <c r="P9496" t="s">
        <v>74</v>
      </c>
      <c r="Q9496" t="s">
        <v>1216</v>
      </c>
      <c r="R9496">
        <v>11.88</v>
      </c>
      <c r="S9496">
        <v>2</v>
      </c>
      <c r="T9496">
        <v>0</v>
      </c>
      <c r="U9496">
        <v>5.3460000000000001</v>
      </c>
    </row>
    <row r="9497" spans="1:21" x14ac:dyDescent="0.25">
      <c r="A9497">
        <v>9496</v>
      </c>
      <c r="B9497" t="s">
        <v>10669</v>
      </c>
      <c r="C9497" s="1">
        <v>42502</v>
      </c>
      <c r="D9497" s="1">
        <v>42506</v>
      </c>
      <c r="E9497" t="s">
        <v>49</v>
      </c>
      <c r="F9497" t="s">
        <v>6900</v>
      </c>
      <c r="G9497" t="s">
        <v>6901</v>
      </c>
      <c r="H9497" t="s">
        <v>25</v>
      </c>
      <c r="I9497" t="s">
        <v>26</v>
      </c>
      <c r="J9497" t="s">
        <v>2120</v>
      </c>
      <c r="K9497" t="s">
        <v>42</v>
      </c>
      <c r="L9497">
        <v>92691</v>
      </c>
      <c r="M9497" t="s">
        <v>43</v>
      </c>
      <c r="N9497" t="s">
        <v>9610</v>
      </c>
      <c r="O9497" t="s">
        <v>70</v>
      </c>
      <c r="P9497" t="s">
        <v>160</v>
      </c>
      <c r="Q9497" t="s">
        <v>9611</v>
      </c>
      <c r="R9497">
        <v>120</v>
      </c>
      <c r="S9497">
        <v>6</v>
      </c>
      <c r="T9497">
        <v>0</v>
      </c>
      <c r="U9497">
        <v>46.8</v>
      </c>
    </row>
    <row r="9498" spans="1:21" x14ac:dyDescent="0.25">
      <c r="A9498">
        <v>9497</v>
      </c>
      <c r="B9498" t="s">
        <v>10669</v>
      </c>
      <c r="C9498" s="1">
        <v>42502</v>
      </c>
      <c r="D9498" s="1">
        <v>42506</v>
      </c>
      <c r="E9498" t="s">
        <v>49</v>
      </c>
      <c r="F9498" t="s">
        <v>6900</v>
      </c>
      <c r="G9498" t="s">
        <v>6901</v>
      </c>
      <c r="H9498" t="s">
        <v>25</v>
      </c>
      <c r="I9498" t="s">
        <v>26</v>
      </c>
      <c r="J9498" t="s">
        <v>2120</v>
      </c>
      <c r="K9498" t="s">
        <v>42</v>
      </c>
      <c r="L9498">
        <v>92691</v>
      </c>
      <c r="M9498" t="s">
        <v>43</v>
      </c>
      <c r="N9498" t="s">
        <v>5293</v>
      </c>
      <c r="O9498" t="s">
        <v>45</v>
      </c>
      <c r="P9498" t="s">
        <v>77</v>
      </c>
      <c r="Q9498" t="s">
        <v>1432</v>
      </c>
      <c r="R9498">
        <v>8.67</v>
      </c>
      <c r="S9498">
        <v>1</v>
      </c>
      <c r="T9498">
        <v>0</v>
      </c>
      <c r="U9498">
        <v>2.3409</v>
      </c>
    </row>
    <row r="9499" spans="1:21" x14ac:dyDescent="0.25">
      <c r="A9499">
        <v>9498</v>
      </c>
      <c r="B9499" t="s">
        <v>10670</v>
      </c>
      <c r="C9499" s="1">
        <v>43044</v>
      </c>
      <c r="D9499" s="1">
        <v>43046</v>
      </c>
      <c r="E9499" t="s">
        <v>187</v>
      </c>
      <c r="F9499" t="s">
        <v>1251</v>
      </c>
      <c r="G9499" t="s">
        <v>1252</v>
      </c>
      <c r="H9499" t="s">
        <v>101</v>
      </c>
      <c r="I9499" t="s">
        <v>26</v>
      </c>
      <c r="J9499" t="s">
        <v>7082</v>
      </c>
      <c r="K9499" t="s">
        <v>253</v>
      </c>
      <c r="L9499">
        <v>46142</v>
      </c>
      <c r="M9499" t="s">
        <v>104</v>
      </c>
      <c r="N9499" t="s">
        <v>1030</v>
      </c>
      <c r="O9499" t="s">
        <v>45</v>
      </c>
      <c r="P9499" t="s">
        <v>89</v>
      </c>
      <c r="Q9499" t="s">
        <v>1031</v>
      </c>
      <c r="R9499">
        <v>4.41</v>
      </c>
      <c r="S9499">
        <v>1</v>
      </c>
      <c r="T9499">
        <v>0</v>
      </c>
      <c r="U9499">
        <v>2.0286</v>
      </c>
    </row>
    <row r="9500" spans="1:21" x14ac:dyDescent="0.25">
      <c r="A9500">
        <v>9499</v>
      </c>
      <c r="B9500" t="s">
        <v>10670</v>
      </c>
      <c r="C9500" s="1">
        <v>43044</v>
      </c>
      <c r="D9500" s="1">
        <v>43046</v>
      </c>
      <c r="E9500" t="s">
        <v>187</v>
      </c>
      <c r="F9500" t="s">
        <v>1251</v>
      </c>
      <c r="G9500" t="s">
        <v>1252</v>
      </c>
      <c r="H9500" t="s">
        <v>101</v>
      </c>
      <c r="I9500" t="s">
        <v>26</v>
      </c>
      <c r="J9500" t="s">
        <v>7082</v>
      </c>
      <c r="K9500" t="s">
        <v>253</v>
      </c>
      <c r="L9500">
        <v>46142</v>
      </c>
      <c r="M9500" t="s">
        <v>104</v>
      </c>
      <c r="N9500" t="s">
        <v>7452</v>
      </c>
      <c r="O9500" t="s">
        <v>45</v>
      </c>
      <c r="P9500" t="s">
        <v>89</v>
      </c>
      <c r="Q9500" t="s">
        <v>185</v>
      </c>
      <c r="R9500">
        <v>167.94</v>
      </c>
      <c r="S9500">
        <v>3</v>
      </c>
      <c r="T9500">
        <v>0</v>
      </c>
      <c r="U9500">
        <v>82.290599999999998</v>
      </c>
    </row>
    <row r="9501" spans="1:21" x14ac:dyDescent="0.25">
      <c r="A9501">
        <v>9500</v>
      </c>
      <c r="B9501" t="s">
        <v>10670</v>
      </c>
      <c r="C9501" s="1">
        <v>43044</v>
      </c>
      <c r="D9501" s="1">
        <v>43046</v>
      </c>
      <c r="E9501" t="s">
        <v>187</v>
      </c>
      <c r="F9501" t="s">
        <v>1251</v>
      </c>
      <c r="G9501" t="s">
        <v>1252</v>
      </c>
      <c r="H9501" t="s">
        <v>101</v>
      </c>
      <c r="I9501" t="s">
        <v>26</v>
      </c>
      <c r="J9501" t="s">
        <v>7082</v>
      </c>
      <c r="K9501" t="s">
        <v>253</v>
      </c>
      <c r="L9501">
        <v>46142</v>
      </c>
      <c r="M9501" t="s">
        <v>104</v>
      </c>
      <c r="N9501" t="s">
        <v>3873</v>
      </c>
      <c r="O9501" t="s">
        <v>45</v>
      </c>
      <c r="P9501" t="s">
        <v>89</v>
      </c>
      <c r="Q9501" t="s">
        <v>3874</v>
      </c>
      <c r="R9501">
        <v>67.8</v>
      </c>
      <c r="S9501">
        <v>10</v>
      </c>
      <c r="T9501">
        <v>0</v>
      </c>
      <c r="U9501">
        <v>31.187999999999999</v>
      </c>
    </row>
    <row r="9502" spans="1:21" x14ac:dyDescent="0.25">
      <c r="A9502">
        <v>9501</v>
      </c>
      <c r="B9502" t="s">
        <v>10671</v>
      </c>
      <c r="C9502" s="1">
        <v>42516</v>
      </c>
      <c r="D9502" s="1">
        <v>42520</v>
      </c>
      <c r="E9502" t="s">
        <v>49</v>
      </c>
      <c r="F9502" t="s">
        <v>5684</v>
      </c>
      <c r="G9502" t="s">
        <v>5685</v>
      </c>
      <c r="H9502" t="s">
        <v>25</v>
      </c>
      <c r="I9502" t="s">
        <v>26</v>
      </c>
      <c r="J9502" t="s">
        <v>2553</v>
      </c>
      <c r="K9502" t="s">
        <v>113</v>
      </c>
      <c r="L9502">
        <v>53209</v>
      </c>
      <c r="M9502" t="s">
        <v>104</v>
      </c>
      <c r="N9502" t="s">
        <v>4420</v>
      </c>
      <c r="O9502" t="s">
        <v>31</v>
      </c>
      <c r="P9502" t="s">
        <v>64</v>
      </c>
      <c r="Q9502" t="s">
        <v>4421</v>
      </c>
      <c r="R9502">
        <v>26.94</v>
      </c>
      <c r="S9502">
        <v>3</v>
      </c>
      <c r="T9502">
        <v>0</v>
      </c>
      <c r="U9502">
        <v>11.3148</v>
      </c>
    </row>
    <row r="9503" spans="1:21" x14ac:dyDescent="0.25">
      <c r="A9503">
        <v>9502</v>
      </c>
      <c r="B9503" t="s">
        <v>10672</v>
      </c>
      <c r="C9503" s="1">
        <v>42328</v>
      </c>
      <c r="D9503" s="1">
        <v>42332</v>
      </c>
      <c r="E9503" t="s">
        <v>49</v>
      </c>
      <c r="F9503" t="s">
        <v>5358</v>
      </c>
      <c r="G9503" t="s">
        <v>5359</v>
      </c>
      <c r="H9503" t="s">
        <v>25</v>
      </c>
      <c r="I9503" t="s">
        <v>26</v>
      </c>
      <c r="J9503" t="s">
        <v>126</v>
      </c>
      <c r="K9503" t="s">
        <v>42</v>
      </c>
      <c r="L9503">
        <v>94109</v>
      </c>
      <c r="M9503" t="s">
        <v>43</v>
      </c>
      <c r="N9503" t="s">
        <v>6063</v>
      </c>
      <c r="O9503" t="s">
        <v>31</v>
      </c>
      <c r="P9503" t="s">
        <v>64</v>
      </c>
      <c r="Q9503" t="s">
        <v>6064</v>
      </c>
      <c r="R9503">
        <v>32.04</v>
      </c>
      <c r="S9503">
        <v>3</v>
      </c>
      <c r="T9503">
        <v>0</v>
      </c>
      <c r="U9503">
        <v>8.01</v>
      </c>
    </row>
    <row r="9504" spans="1:21" x14ac:dyDescent="0.25">
      <c r="A9504">
        <v>9503</v>
      </c>
      <c r="B9504" t="s">
        <v>10673</v>
      </c>
      <c r="C9504" s="1">
        <v>42482</v>
      </c>
      <c r="D9504" s="1">
        <v>42489</v>
      </c>
      <c r="E9504" t="s">
        <v>49</v>
      </c>
      <c r="F9504" t="s">
        <v>3889</v>
      </c>
      <c r="G9504" t="s">
        <v>3890</v>
      </c>
      <c r="H9504" t="s">
        <v>25</v>
      </c>
      <c r="I9504" t="s">
        <v>26</v>
      </c>
      <c r="J9504" t="s">
        <v>7576</v>
      </c>
      <c r="K9504" t="s">
        <v>266</v>
      </c>
      <c r="L9504">
        <v>13440</v>
      </c>
      <c r="M9504" t="s">
        <v>147</v>
      </c>
      <c r="N9504" t="s">
        <v>8256</v>
      </c>
      <c r="O9504" t="s">
        <v>45</v>
      </c>
      <c r="P9504" t="s">
        <v>67</v>
      </c>
      <c r="Q9504" t="s">
        <v>8257</v>
      </c>
      <c r="R9504">
        <v>32.130000000000003</v>
      </c>
      <c r="S9504">
        <v>9</v>
      </c>
      <c r="T9504">
        <v>0</v>
      </c>
      <c r="U9504">
        <v>8.3537999999999997</v>
      </c>
    </row>
    <row r="9505" spans="1:21" x14ac:dyDescent="0.25">
      <c r="A9505">
        <v>9504</v>
      </c>
      <c r="B9505" t="s">
        <v>10673</v>
      </c>
      <c r="C9505" s="1">
        <v>42482</v>
      </c>
      <c r="D9505" s="1">
        <v>42489</v>
      </c>
      <c r="E9505" t="s">
        <v>49</v>
      </c>
      <c r="F9505" t="s">
        <v>3889</v>
      </c>
      <c r="G9505" t="s">
        <v>3890</v>
      </c>
      <c r="H9505" t="s">
        <v>25</v>
      </c>
      <c r="I9505" t="s">
        <v>26</v>
      </c>
      <c r="J9505" t="s">
        <v>7576</v>
      </c>
      <c r="K9505" t="s">
        <v>266</v>
      </c>
      <c r="L9505">
        <v>13440</v>
      </c>
      <c r="M9505" t="s">
        <v>147</v>
      </c>
      <c r="N9505" t="s">
        <v>2540</v>
      </c>
      <c r="O9505" t="s">
        <v>45</v>
      </c>
      <c r="P9505" t="s">
        <v>67</v>
      </c>
      <c r="Q9505" t="s">
        <v>2541</v>
      </c>
      <c r="R9505">
        <v>2.88</v>
      </c>
      <c r="S9505">
        <v>1</v>
      </c>
      <c r="T9505">
        <v>0</v>
      </c>
      <c r="U9505">
        <v>0.80640000000000001</v>
      </c>
    </row>
    <row r="9506" spans="1:21" x14ac:dyDescent="0.25">
      <c r="A9506">
        <v>9505</v>
      </c>
      <c r="B9506" t="s">
        <v>10674</v>
      </c>
      <c r="C9506" s="1">
        <v>42657</v>
      </c>
      <c r="D9506" s="1">
        <v>42661</v>
      </c>
      <c r="E9506" t="s">
        <v>49</v>
      </c>
      <c r="F9506" t="s">
        <v>3892</v>
      </c>
      <c r="G9506" t="s">
        <v>3893</v>
      </c>
      <c r="H9506" t="s">
        <v>40</v>
      </c>
      <c r="I9506" t="s">
        <v>26</v>
      </c>
      <c r="J9506" t="s">
        <v>265</v>
      </c>
      <c r="K9506" t="s">
        <v>266</v>
      </c>
      <c r="L9506">
        <v>10009</v>
      </c>
      <c r="M9506" t="s">
        <v>147</v>
      </c>
      <c r="N9506" t="s">
        <v>9202</v>
      </c>
      <c r="O9506" t="s">
        <v>70</v>
      </c>
      <c r="P9506" t="s">
        <v>71</v>
      </c>
      <c r="Q9506" t="s">
        <v>9203</v>
      </c>
      <c r="R9506">
        <v>1091.93</v>
      </c>
      <c r="S9506">
        <v>7</v>
      </c>
      <c r="T9506">
        <v>0</v>
      </c>
      <c r="U9506">
        <v>272.98250000000002</v>
      </c>
    </row>
    <row r="9507" spans="1:21" x14ac:dyDescent="0.25">
      <c r="A9507">
        <v>9506</v>
      </c>
      <c r="B9507" t="s">
        <v>10674</v>
      </c>
      <c r="C9507" s="1">
        <v>42657</v>
      </c>
      <c r="D9507" s="1">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x14ac:dyDescent="0.25">
      <c r="A9508">
        <v>9507</v>
      </c>
      <c r="B9508" t="s">
        <v>10675</v>
      </c>
      <c r="C9508" s="1">
        <v>41734</v>
      </c>
      <c r="D9508" s="1">
        <v>41736</v>
      </c>
      <c r="E9508" t="s">
        <v>22</v>
      </c>
      <c r="F9508" t="s">
        <v>665</v>
      </c>
      <c r="G9508" t="s">
        <v>666</v>
      </c>
      <c r="H9508" t="s">
        <v>25</v>
      </c>
      <c r="I9508" t="s">
        <v>26</v>
      </c>
      <c r="J9508" t="s">
        <v>6675</v>
      </c>
      <c r="K9508" t="s">
        <v>237</v>
      </c>
      <c r="L9508">
        <v>48127</v>
      </c>
      <c r="M9508" t="s">
        <v>104</v>
      </c>
      <c r="N9508" t="s">
        <v>3213</v>
      </c>
      <c r="O9508" t="s">
        <v>45</v>
      </c>
      <c r="P9508" t="s">
        <v>67</v>
      </c>
      <c r="Q9508" t="s">
        <v>3214</v>
      </c>
      <c r="R9508">
        <v>26.7</v>
      </c>
      <c r="S9508">
        <v>2</v>
      </c>
      <c r="T9508">
        <v>0</v>
      </c>
      <c r="U9508">
        <v>7.476</v>
      </c>
    </row>
    <row r="9509" spans="1:21" x14ac:dyDescent="0.25">
      <c r="A9509">
        <v>9508</v>
      </c>
      <c r="B9509" t="s">
        <v>10675</v>
      </c>
      <c r="C9509" s="1">
        <v>41734</v>
      </c>
      <c r="D9509" s="1">
        <v>41736</v>
      </c>
      <c r="E9509" t="s">
        <v>22</v>
      </c>
      <c r="F9509" t="s">
        <v>665</v>
      </c>
      <c r="G9509" t="s">
        <v>666</v>
      </c>
      <c r="H9509" t="s">
        <v>25</v>
      </c>
      <c r="I9509" t="s">
        <v>26</v>
      </c>
      <c r="J9509" t="s">
        <v>6675</v>
      </c>
      <c r="K9509" t="s">
        <v>237</v>
      </c>
      <c r="L9509">
        <v>48127</v>
      </c>
      <c r="M9509" t="s">
        <v>104</v>
      </c>
      <c r="N9509" t="s">
        <v>4952</v>
      </c>
      <c r="O9509" t="s">
        <v>45</v>
      </c>
      <c r="P9509" t="s">
        <v>74</v>
      </c>
      <c r="Q9509" t="s">
        <v>4953</v>
      </c>
      <c r="R9509">
        <v>40.200000000000003</v>
      </c>
      <c r="S9509">
        <v>5</v>
      </c>
      <c r="T9509">
        <v>0</v>
      </c>
      <c r="U9509">
        <v>18.09</v>
      </c>
    </row>
    <row r="9510" spans="1:21" x14ac:dyDescent="0.25">
      <c r="A9510">
        <v>9509</v>
      </c>
      <c r="B9510" t="s">
        <v>10675</v>
      </c>
      <c r="C9510" s="1">
        <v>41734</v>
      </c>
      <c r="D9510" s="1">
        <v>41736</v>
      </c>
      <c r="E9510" t="s">
        <v>22</v>
      </c>
      <c r="F9510" t="s">
        <v>665</v>
      </c>
      <c r="G9510" t="s">
        <v>666</v>
      </c>
      <c r="H9510" t="s">
        <v>25</v>
      </c>
      <c r="I9510" t="s">
        <v>26</v>
      </c>
      <c r="J9510" t="s">
        <v>6675</v>
      </c>
      <c r="K9510" t="s">
        <v>237</v>
      </c>
      <c r="L9510">
        <v>48127</v>
      </c>
      <c r="M9510" t="s">
        <v>104</v>
      </c>
      <c r="N9510" t="s">
        <v>781</v>
      </c>
      <c r="O9510" t="s">
        <v>45</v>
      </c>
      <c r="P9510" t="s">
        <v>67</v>
      </c>
      <c r="Q9510" t="s">
        <v>782</v>
      </c>
      <c r="R9510">
        <v>13.89</v>
      </c>
      <c r="S9510">
        <v>3</v>
      </c>
      <c r="T9510">
        <v>0</v>
      </c>
      <c r="U9510">
        <v>4.5837000000000003</v>
      </c>
    </row>
    <row r="9511" spans="1:21" x14ac:dyDescent="0.25">
      <c r="A9511">
        <v>9510</v>
      </c>
      <c r="B9511" t="s">
        <v>10675</v>
      </c>
      <c r="C9511" s="1">
        <v>41734</v>
      </c>
      <c r="D9511" s="1">
        <v>41736</v>
      </c>
      <c r="E9511" t="s">
        <v>22</v>
      </c>
      <c r="F9511" t="s">
        <v>665</v>
      </c>
      <c r="G9511" t="s">
        <v>666</v>
      </c>
      <c r="H9511" t="s">
        <v>25</v>
      </c>
      <c r="I9511" t="s">
        <v>26</v>
      </c>
      <c r="J9511" t="s">
        <v>6675</v>
      </c>
      <c r="K9511" t="s">
        <v>237</v>
      </c>
      <c r="L9511">
        <v>48127</v>
      </c>
      <c r="M9511" t="s">
        <v>104</v>
      </c>
      <c r="N9511" t="s">
        <v>685</v>
      </c>
      <c r="O9511" t="s">
        <v>45</v>
      </c>
      <c r="P9511" t="s">
        <v>58</v>
      </c>
      <c r="Q9511" t="s">
        <v>686</v>
      </c>
      <c r="R9511">
        <v>689.82</v>
      </c>
      <c r="S9511">
        <v>6</v>
      </c>
      <c r="T9511">
        <v>0</v>
      </c>
      <c r="U9511">
        <v>20.694600000000001</v>
      </c>
    </row>
    <row r="9512" spans="1:21" x14ac:dyDescent="0.25">
      <c r="A9512">
        <v>9511</v>
      </c>
      <c r="B9512" t="s">
        <v>10676</v>
      </c>
      <c r="C9512" s="1">
        <v>42588</v>
      </c>
      <c r="D9512" s="1">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38.340000000000003</v>
      </c>
      <c r="S9512">
        <v>9</v>
      </c>
      <c r="T9512">
        <v>0</v>
      </c>
      <c r="U9512">
        <v>15.7194</v>
      </c>
    </row>
    <row r="9513" spans="1:21" x14ac:dyDescent="0.25">
      <c r="A9513">
        <v>9512</v>
      </c>
      <c r="B9513" t="s">
        <v>10677</v>
      </c>
      <c r="C9513" s="1">
        <v>41987</v>
      </c>
      <c r="D9513" s="1">
        <v>41989</v>
      </c>
      <c r="E9513" t="s">
        <v>187</v>
      </c>
      <c r="F9513" t="s">
        <v>6362</v>
      </c>
      <c r="G9513" t="s">
        <v>6363</v>
      </c>
      <c r="H9513" t="s">
        <v>40</v>
      </c>
      <c r="I9513" t="s">
        <v>26</v>
      </c>
      <c r="J9513" t="s">
        <v>302</v>
      </c>
      <c r="K9513" t="s">
        <v>210</v>
      </c>
      <c r="L9513">
        <v>60623</v>
      </c>
      <c r="M9513" t="s">
        <v>104</v>
      </c>
      <c r="N9513" t="s">
        <v>4335</v>
      </c>
      <c r="O9513" t="s">
        <v>45</v>
      </c>
      <c r="P9513" t="s">
        <v>74</v>
      </c>
      <c r="Q9513" t="s">
        <v>4336</v>
      </c>
      <c r="R9513">
        <v>9.2639999999999993</v>
      </c>
      <c r="S9513">
        <v>3</v>
      </c>
      <c r="T9513">
        <v>0.8</v>
      </c>
      <c r="U9513">
        <v>-13.896000000000001</v>
      </c>
    </row>
    <row r="9514" spans="1:21" x14ac:dyDescent="0.25">
      <c r="A9514">
        <v>9513</v>
      </c>
      <c r="B9514" t="s">
        <v>10678</v>
      </c>
      <c r="C9514" s="1">
        <v>42885</v>
      </c>
      <c r="D9514" s="1">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204.66640000000001</v>
      </c>
      <c r="S9514">
        <v>1</v>
      </c>
      <c r="T9514">
        <v>0.32</v>
      </c>
      <c r="U9514">
        <v>-6.0195999999999996</v>
      </c>
    </row>
    <row r="9515" spans="1:21" x14ac:dyDescent="0.25">
      <c r="A9515">
        <v>9514</v>
      </c>
      <c r="B9515" t="s">
        <v>10679</v>
      </c>
      <c r="C9515" s="1">
        <v>42657</v>
      </c>
      <c r="D9515" s="1">
        <v>42662</v>
      </c>
      <c r="E9515" t="s">
        <v>49</v>
      </c>
      <c r="F9515" t="s">
        <v>5845</v>
      </c>
      <c r="G9515" t="s">
        <v>5846</v>
      </c>
      <c r="H9515" t="s">
        <v>25</v>
      </c>
      <c r="I9515" t="s">
        <v>26</v>
      </c>
      <c r="J9515" t="s">
        <v>4123</v>
      </c>
      <c r="K9515" t="s">
        <v>113</v>
      </c>
      <c r="L9515">
        <v>54915</v>
      </c>
      <c r="M9515" t="s">
        <v>104</v>
      </c>
      <c r="N9515" t="s">
        <v>2999</v>
      </c>
      <c r="O9515" t="s">
        <v>70</v>
      </c>
      <c r="P9515" t="s">
        <v>160</v>
      </c>
      <c r="Q9515" t="s">
        <v>3000</v>
      </c>
      <c r="R9515">
        <v>1649.75</v>
      </c>
      <c r="S9515">
        <v>5</v>
      </c>
      <c r="T9515">
        <v>0</v>
      </c>
      <c r="U9515">
        <v>544.41750000000002</v>
      </c>
    </row>
    <row r="9516" spans="1:21" x14ac:dyDescent="0.25">
      <c r="A9516">
        <v>9515</v>
      </c>
      <c r="B9516" t="s">
        <v>10680</v>
      </c>
      <c r="C9516" s="1">
        <v>41712</v>
      </c>
      <c r="D9516" s="1">
        <v>41716</v>
      </c>
      <c r="E9516" t="s">
        <v>49</v>
      </c>
      <c r="F9516" t="s">
        <v>7345</v>
      </c>
      <c r="G9516" t="s">
        <v>7346</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31.869599999999998</v>
      </c>
    </row>
    <row r="9517" spans="1:21" x14ac:dyDescent="0.25">
      <c r="A9517">
        <v>9516</v>
      </c>
      <c r="B9517" t="s">
        <v>10681</v>
      </c>
      <c r="C9517" s="1">
        <v>41687</v>
      </c>
      <c r="D9517" s="1">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8.8087999999999997</v>
      </c>
    </row>
    <row r="9518" spans="1:21" x14ac:dyDescent="0.25">
      <c r="A9518">
        <v>9517</v>
      </c>
      <c r="B9518" t="s">
        <v>10682</v>
      </c>
      <c r="C9518" s="1">
        <v>42240</v>
      </c>
      <c r="D9518" s="1">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1" x14ac:dyDescent="0.25">
      <c r="A9519">
        <v>9518</v>
      </c>
      <c r="B9519" t="s">
        <v>10682</v>
      </c>
      <c r="C9519" s="1">
        <v>42240</v>
      </c>
      <c r="D9519" s="1">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6.9119999999999999</v>
      </c>
      <c r="S9519">
        <v>3</v>
      </c>
      <c r="T9519">
        <v>0.2</v>
      </c>
      <c r="U9519">
        <v>2.5055999999999998</v>
      </c>
    </row>
    <row r="9520" spans="1:21" x14ac:dyDescent="0.25">
      <c r="A9520">
        <v>9519</v>
      </c>
      <c r="B9520" t="s">
        <v>10682</v>
      </c>
      <c r="C9520" s="1">
        <v>42240</v>
      </c>
      <c r="D9520" s="1">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48.994199999999999</v>
      </c>
    </row>
    <row r="9521" spans="1:21" x14ac:dyDescent="0.25">
      <c r="A9521">
        <v>9520</v>
      </c>
      <c r="B9521" t="s">
        <v>10683</v>
      </c>
      <c r="C9521" s="1">
        <v>42863</v>
      </c>
      <c r="D9521" s="1">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22.702400000000001</v>
      </c>
    </row>
    <row r="9522" spans="1:21" x14ac:dyDescent="0.25">
      <c r="A9522">
        <v>9521</v>
      </c>
      <c r="B9522" t="s">
        <v>10684</v>
      </c>
      <c r="C9522" s="1">
        <v>42404</v>
      </c>
      <c r="D9522" s="1">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3.7208000000000001</v>
      </c>
    </row>
    <row r="9523" spans="1:21" x14ac:dyDescent="0.25">
      <c r="A9523">
        <v>9522</v>
      </c>
      <c r="B9523" t="s">
        <v>10685</v>
      </c>
      <c r="C9523" s="1">
        <v>41992</v>
      </c>
      <c r="D9523" s="1">
        <v>41998</v>
      </c>
      <c r="E9523" t="s">
        <v>49</v>
      </c>
      <c r="F9523" t="s">
        <v>5440</v>
      </c>
      <c r="G9523" t="s">
        <v>5441</v>
      </c>
      <c r="H9523" t="s">
        <v>25</v>
      </c>
      <c r="I9523" t="s">
        <v>26</v>
      </c>
      <c r="J9523" t="s">
        <v>302</v>
      </c>
      <c r="K9523" t="s">
        <v>210</v>
      </c>
      <c r="L9523">
        <v>60623</v>
      </c>
      <c r="M9523" t="s">
        <v>104</v>
      </c>
      <c r="N9523" t="s">
        <v>10686</v>
      </c>
      <c r="O9523" t="s">
        <v>70</v>
      </c>
      <c r="P9523" t="s">
        <v>71</v>
      </c>
      <c r="Q9523" t="s">
        <v>10687</v>
      </c>
      <c r="R9523">
        <v>323.976</v>
      </c>
      <c r="S9523">
        <v>3</v>
      </c>
      <c r="T9523">
        <v>0.2</v>
      </c>
      <c r="U9523">
        <v>36.447299999999998</v>
      </c>
    </row>
    <row r="9524" spans="1:21" x14ac:dyDescent="0.25">
      <c r="A9524">
        <v>9523</v>
      </c>
      <c r="B9524" t="s">
        <v>10685</v>
      </c>
      <c r="C9524" s="1">
        <v>41992</v>
      </c>
      <c r="D9524" s="1">
        <v>41998</v>
      </c>
      <c r="E9524" t="s">
        <v>49</v>
      </c>
      <c r="F9524" t="s">
        <v>5440</v>
      </c>
      <c r="G9524" t="s">
        <v>5441</v>
      </c>
      <c r="H9524" t="s">
        <v>25</v>
      </c>
      <c r="I9524" t="s">
        <v>26</v>
      </c>
      <c r="J9524" t="s">
        <v>302</v>
      </c>
      <c r="K9524" t="s">
        <v>210</v>
      </c>
      <c r="L9524">
        <v>60623</v>
      </c>
      <c r="M9524" t="s">
        <v>104</v>
      </c>
      <c r="N9524" t="s">
        <v>9094</v>
      </c>
      <c r="O9524" t="s">
        <v>45</v>
      </c>
      <c r="P9524" t="s">
        <v>89</v>
      </c>
      <c r="Q9524" t="s">
        <v>9095</v>
      </c>
      <c r="R9524">
        <v>15.552</v>
      </c>
      <c r="S9524">
        <v>3</v>
      </c>
      <c r="T9524">
        <v>0.2</v>
      </c>
      <c r="U9524">
        <v>5.4432</v>
      </c>
    </row>
    <row r="9525" spans="1:21" x14ac:dyDescent="0.25">
      <c r="A9525">
        <v>9524</v>
      </c>
      <c r="B9525" t="s">
        <v>10685</v>
      </c>
      <c r="C9525" s="1">
        <v>41992</v>
      </c>
      <c r="D9525" s="1">
        <v>41998</v>
      </c>
      <c r="E9525" t="s">
        <v>49</v>
      </c>
      <c r="F9525" t="s">
        <v>5440</v>
      </c>
      <c r="G9525" t="s">
        <v>5441</v>
      </c>
      <c r="H9525" t="s">
        <v>25</v>
      </c>
      <c r="I9525" t="s">
        <v>26</v>
      </c>
      <c r="J9525" t="s">
        <v>302</v>
      </c>
      <c r="K9525" t="s">
        <v>210</v>
      </c>
      <c r="L9525">
        <v>60623</v>
      </c>
      <c r="M9525" t="s">
        <v>104</v>
      </c>
      <c r="N9525" t="s">
        <v>4097</v>
      </c>
      <c r="O9525" t="s">
        <v>45</v>
      </c>
      <c r="P9525" t="s">
        <v>58</v>
      </c>
      <c r="Q9525" t="s">
        <v>4098</v>
      </c>
      <c r="R9525">
        <v>32.591999999999999</v>
      </c>
      <c r="S9525">
        <v>3</v>
      </c>
      <c r="T9525">
        <v>0.2</v>
      </c>
      <c r="U9525">
        <v>-7.7405999999999997</v>
      </c>
    </row>
    <row r="9526" spans="1:21" x14ac:dyDescent="0.25">
      <c r="A9526">
        <v>9525</v>
      </c>
      <c r="B9526" t="s">
        <v>10688</v>
      </c>
      <c r="C9526" s="1">
        <v>43074</v>
      </c>
      <c r="D9526" s="1">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v>
      </c>
      <c r="S9526">
        <v>5</v>
      </c>
      <c r="T9526">
        <v>0.2</v>
      </c>
      <c r="U9526">
        <v>29.372</v>
      </c>
    </row>
    <row r="9527" spans="1:21" x14ac:dyDescent="0.25">
      <c r="A9527">
        <v>9526</v>
      </c>
      <c r="B9527" t="s">
        <v>10688</v>
      </c>
      <c r="C9527" s="1">
        <v>43074</v>
      </c>
      <c r="D9527" s="1">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199.9</v>
      </c>
      <c r="S9527">
        <v>5</v>
      </c>
      <c r="T9527">
        <v>0</v>
      </c>
      <c r="U9527">
        <v>39.979999999999997</v>
      </c>
    </row>
    <row r="9528" spans="1:21" x14ac:dyDescent="0.25">
      <c r="A9528">
        <v>9527</v>
      </c>
      <c r="B9528" t="s">
        <v>10688</v>
      </c>
      <c r="C9528" s="1">
        <v>43074</v>
      </c>
      <c r="D9528" s="1">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31.175999999999998</v>
      </c>
      <c r="S9528">
        <v>3</v>
      </c>
      <c r="T9528">
        <v>0.2</v>
      </c>
      <c r="U9528">
        <v>-7.0145999999999997</v>
      </c>
    </row>
    <row r="9529" spans="1:21" x14ac:dyDescent="0.25">
      <c r="A9529">
        <v>9528</v>
      </c>
      <c r="B9529" t="s">
        <v>10688</v>
      </c>
      <c r="C9529" s="1">
        <v>43074</v>
      </c>
      <c r="D9529" s="1">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60.463200000000001</v>
      </c>
    </row>
    <row r="9530" spans="1:21" x14ac:dyDescent="0.25">
      <c r="A9530">
        <v>9529</v>
      </c>
      <c r="B9530" t="s">
        <v>10688</v>
      </c>
      <c r="C9530" s="1">
        <v>43074</v>
      </c>
      <c r="D9530" s="1">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3.0211999999999999</v>
      </c>
    </row>
    <row r="9531" spans="1:21" x14ac:dyDescent="0.25">
      <c r="A9531">
        <v>9530</v>
      </c>
      <c r="B9531" t="s">
        <v>10689</v>
      </c>
      <c r="C9531" s="1">
        <v>42818</v>
      </c>
      <c r="D9531" s="1">
        <v>42819</v>
      </c>
      <c r="E9531" t="s">
        <v>1292</v>
      </c>
      <c r="F9531" t="s">
        <v>4816</v>
      </c>
      <c r="G9531" t="s">
        <v>4817</v>
      </c>
      <c r="H9531" t="s">
        <v>40</v>
      </c>
      <c r="I9531" t="s">
        <v>26</v>
      </c>
      <c r="J9531" t="s">
        <v>9154</v>
      </c>
      <c r="K9531" t="s">
        <v>103</v>
      </c>
      <c r="L9531">
        <v>77705</v>
      </c>
      <c r="M9531" t="s">
        <v>104</v>
      </c>
      <c r="N9531" t="s">
        <v>3362</v>
      </c>
      <c r="O9531" t="s">
        <v>45</v>
      </c>
      <c r="P9531" t="s">
        <v>58</v>
      </c>
      <c r="Q9531" t="s">
        <v>3363</v>
      </c>
      <c r="R9531">
        <v>12.768000000000001</v>
      </c>
      <c r="S9531">
        <v>2</v>
      </c>
      <c r="T9531">
        <v>0.2</v>
      </c>
      <c r="U9531">
        <v>0.95760000000000001</v>
      </c>
    </row>
    <row r="9532" spans="1:21" x14ac:dyDescent="0.25">
      <c r="A9532">
        <v>9531</v>
      </c>
      <c r="B9532" t="s">
        <v>10690</v>
      </c>
      <c r="C9532" s="1">
        <v>42924</v>
      </c>
      <c r="D9532" s="1">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24.269600000000001</v>
      </c>
    </row>
    <row r="9533" spans="1:21" x14ac:dyDescent="0.25">
      <c r="A9533">
        <v>9532</v>
      </c>
      <c r="B9533" t="s">
        <v>10691</v>
      </c>
      <c r="C9533" s="1">
        <v>43034</v>
      </c>
      <c r="D9533" s="1">
        <v>43039</v>
      </c>
      <c r="E9533" t="s">
        <v>49</v>
      </c>
      <c r="F9533" t="s">
        <v>6287</v>
      </c>
      <c r="G9533" t="s">
        <v>6288</v>
      </c>
      <c r="H9533" t="s">
        <v>101</v>
      </c>
      <c r="I9533" t="s">
        <v>26</v>
      </c>
      <c r="J9533" t="s">
        <v>816</v>
      </c>
      <c r="K9533" t="s">
        <v>103</v>
      </c>
      <c r="L9533">
        <v>75217</v>
      </c>
      <c r="M9533" t="s">
        <v>104</v>
      </c>
      <c r="N9533" t="s">
        <v>4641</v>
      </c>
      <c r="O9533" t="s">
        <v>45</v>
      </c>
      <c r="P9533" t="s">
        <v>58</v>
      </c>
      <c r="Q9533" t="s">
        <v>4642</v>
      </c>
      <c r="R9533">
        <v>55.616</v>
      </c>
      <c r="S9533">
        <v>2</v>
      </c>
      <c r="T9533">
        <v>0.2</v>
      </c>
      <c r="U9533">
        <v>5.5616000000000003</v>
      </c>
    </row>
    <row r="9534" spans="1:21" x14ac:dyDescent="0.25">
      <c r="A9534">
        <v>9533</v>
      </c>
      <c r="B9534" t="s">
        <v>10692</v>
      </c>
      <c r="C9534" s="1">
        <v>42670</v>
      </c>
      <c r="D9534" s="1">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80.777199999999993</v>
      </c>
    </row>
    <row r="9535" spans="1:21" x14ac:dyDescent="0.25">
      <c r="A9535">
        <v>9534</v>
      </c>
      <c r="B9535" t="s">
        <v>10692</v>
      </c>
      <c r="C9535" s="1">
        <v>42670</v>
      </c>
      <c r="D9535" s="1">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40.67</v>
      </c>
      <c r="S9535">
        <v>7</v>
      </c>
      <c r="T9535">
        <v>0</v>
      </c>
      <c r="U9535">
        <v>12.607699999999999</v>
      </c>
    </row>
    <row r="9536" spans="1:21" x14ac:dyDescent="0.25">
      <c r="A9536">
        <v>9535</v>
      </c>
      <c r="B9536" t="s">
        <v>10692</v>
      </c>
      <c r="C9536" s="1">
        <v>42670</v>
      </c>
      <c r="D9536" s="1">
        <v>42674</v>
      </c>
      <c r="E9536" t="s">
        <v>49</v>
      </c>
      <c r="F9536" t="s">
        <v>5016</v>
      </c>
      <c r="G9536" t="s">
        <v>5017</v>
      </c>
      <c r="H9536" t="s">
        <v>25</v>
      </c>
      <c r="I9536" t="s">
        <v>26</v>
      </c>
      <c r="J9536" t="s">
        <v>265</v>
      </c>
      <c r="K9536" t="s">
        <v>266</v>
      </c>
      <c r="L9536">
        <v>10011</v>
      </c>
      <c r="M9536" t="s">
        <v>147</v>
      </c>
      <c r="N9536" t="s">
        <v>8529</v>
      </c>
      <c r="O9536" t="s">
        <v>45</v>
      </c>
      <c r="P9536" t="s">
        <v>58</v>
      </c>
      <c r="Q9536" t="s">
        <v>8530</v>
      </c>
      <c r="R9536">
        <v>33.479999999999997</v>
      </c>
      <c r="S9536">
        <v>2</v>
      </c>
      <c r="T9536">
        <v>0</v>
      </c>
      <c r="U9536">
        <v>1.3391999999999999</v>
      </c>
    </row>
    <row r="9537" spans="1:21" x14ac:dyDescent="0.25">
      <c r="A9537">
        <v>9536</v>
      </c>
      <c r="B9537" t="s">
        <v>10692</v>
      </c>
      <c r="C9537" s="1">
        <v>42670</v>
      </c>
      <c r="D9537" s="1">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9.7279999999999998</v>
      </c>
      <c r="S9537">
        <v>2</v>
      </c>
      <c r="T9537">
        <v>0.2</v>
      </c>
      <c r="U9537">
        <v>3.2831999999999999</v>
      </c>
    </row>
    <row r="9538" spans="1:21" x14ac:dyDescent="0.25">
      <c r="A9538">
        <v>9537</v>
      </c>
      <c r="B9538" t="s">
        <v>10693</v>
      </c>
      <c r="C9538" s="1">
        <v>42898</v>
      </c>
      <c r="D9538" s="1">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-6.8634000000000004</v>
      </c>
    </row>
    <row r="9539" spans="1:21" x14ac:dyDescent="0.25">
      <c r="A9539">
        <v>9538</v>
      </c>
      <c r="B9539" t="s">
        <v>10694</v>
      </c>
      <c r="C9539" s="1">
        <v>42638</v>
      </c>
      <c r="D9539" s="1">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84.293999999999997</v>
      </c>
    </row>
    <row r="9540" spans="1:21" x14ac:dyDescent="0.25">
      <c r="A9540">
        <v>9539</v>
      </c>
      <c r="B9540" t="s">
        <v>10695</v>
      </c>
      <c r="C9540" s="1">
        <v>42985</v>
      </c>
      <c r="D9540" s="1">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7.774</v>
      </c>
    </row>
    <row r="9541" spans="1:21" x14ac:dyDescent="0.25">
      <c r="A9541">
        <v>9540</v>
      </c>
      <c r="B9541" t="s">
        <v>10695</v>
      </c>
      <c r="C9541" s="1">
        <v>42985</v>
      </c>
      <c r="D9541" s="1">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x14ac:dyDescent="0.25">
      <c r="A9542">
        <v>9541</v>
      </c>
      <c r="B9542" t="s">
        <v>10696</v>
      </c>
      <c r="C9542" s="1">
        <v>42135</v>
      </c>
      <c r="D9542" s="1">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191.96799999999999</v>
      </c>
      <c r="S9542">
        <v>7</v>
      </c>
      <c r="T9542">
        <v>0.2</v>
      </c>
      <c r="U9542">
        <v>16.7972</v>
      </c>
    </row>
    <row r="9543" spans="1:21" x14ac:dyDescent="0.25">
      <c r="A9543">
        <v>9542</v>
      </c>
      <c r="B9543" t="s">
        <v>10697</v>
      </c>
      <c r="C9543" s="1">
        <v>42222</v>
      </c>
      <c r="D9543" s="1">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v>
      </c>
    </row>
    <row r="9544" spans="1:21" x14ac:dyDescent="0.25">
      <c r="A9544">
        <v>9543</v>
      </c>
      <c r="B9544" t="s">
        <v>10697</v>
      </c>
      <c r="C9544" s="1">
        <v>42222</v>
      </c>
      <c r="D9544" s="1">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6.23</v>
      </c>
      <c r="S9544">
        <v>5</v>
      </c>
      <c r="T9544">
        <v>0.8</v>
      </c>
      <c r="U9544">
        <v>-9.6564999999999994</v>
      </c>
    </row>
    <row r="9545" spans="1:21" x14ac:dyDescent="0.25">
      <c r="A9545">
        <v>9544</v>
      </c>
      <c r="B9545" t="s">
        <v>10697</v>
      </c>
      <c r="C9545" s="1">
        <v>42222</v>
      </c>
      <c r="D9545" s="1">
        <v>42226</v>
      </c>
      <c r="E9545" t="s">
        <v>49</v>
      </c>
      <c r="F9545" t="s">
        <v>2859</v>
      </c>
      <c r="G9545" t="s">
        <v>2860</v>
      </c>
      <c r="H9545" t="s">
        <v>40</v>
      </c>
      <c r="I9545" t="s">
        <v>26</v>
      </c>
      <c r="J9545" t="s">
        <v>183</v>
      </c>
      <c r="K9545" t="s">
        <v>103</v>
      </c>
      <c r="L9545">
        <v>77095</v>
      </c>
      <c r="M9545" t="s">
        <v>104</v>
      </c>
      <c r="N9545" t="s">
        <v>8185</v>
      </c>
      <c r="O9545" t="s">
        <v>45</v>
      </c>
      <c r="P9545" t="s">
        <v>89</v>
      </c>
      <c r="Q9545" t="s">
        <v>8186</v>
      </c>
      <c r="R9545">
        <v>56.704000000000001</v>
      </c>
      <c r="S9545">
        <v>2</v>
      </c>
      <c r="T9545">
        <v>0.2</v>
      </c>
      <c r="U9545">
        <v>19.137599999999999</v>
      </c>
    </row>
    <row r="9546" spans="1:21" x14ac:dyDescent="0.25">
      <c r="A9546">
        <v>9545</v>
      </c>
      <c r="B9546" t="s">
        <v>10697</v>
      </c>
      <c r="C9546" s="1">
        <v>42222</v>
      </c>
      <c r="D9546" s="1">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369.19920000000002</v>
      </c>
      <c r="S9546">
        <v>3</v>
      </c>
      <c r="T9546">
        <v>0.32</v>
      </c>
      <c r="U9546">
        <v>-114.01739999999999</v>
      </c>
    </row>
    <row r="9547" spans="1:21" x14ac:dyDescent="0.25">
      <c r="A9547">
        <v>9546</v>
      </c>
      <c r="B9547" t="s">
        <v>10698</v>
      </c>
      <c r="C9547" s="1">
        <v>41941</v>
      </c>
      <c r="D9547" s="1">
        <v>41945</v>
      </c>
      <c r="E9547" t="s">
        <v>49</v>
      </c>
      <c r="F9547" t="s">
        <v>4660</v>
      </c>
      <c r="G9547" t="s">
        <v>4661</v>
      </c>
      <c r="H9547" t="s">
        <v>40</v>
      </c>
      <c r="I9547" t="s">
        <v>26</v>
      </c>
      <c r="J9547" t="s">
        <v>496</v>
      </c>
      <c r="K9547" t="s">
        <v>253</v>
      </c>
      <c r="L9547">
        <v>47201</v>
      </c>
      <c r="M9547" t="s">
        <v>104</v>
      </c>
      <c r="N9547" t="s">
        <v>5964</v>
      </c>
      <c r="O9547" t="s">
        <v>70</v>
      </c>
      <c r="P9547" t="s">
        <v>160</v>
      </c>
      <c r="Q9547" t="s">
        <v>5965</v>
      </c>
      <c r="R9547">
        <v>1.98</v>
      </c>
      <c r="S9547">
        <v>2</v>
      </c>
      <c r="T9547">
        <v>0</v>
      </c>
      <c r="U9547">
        <v>0.89100000000000001</v>
      </c>
    </row>
    <row r="9548" spans="1:21" x14ac:dyDescent="0.25">
      <c r="A9548">
        <v>9547</v>
      </c>
      <c r="B9548" t="s">
        <v>10698</v>
      </c>
      <c r="C9548" s="1">
        <v>41941</v>
      </c>
      <c r="D9548" s="1">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35.663600000000002</v>
      </c>
    </row>
    <row r="9549" spans="1:21" x14ac:dyDescent="0.25">
      <c r="A9549">
        <v>9548</v>
      </c>
      <c r="B9549" t="s">
        <v>10699</v>
      </c>
      <c r="C9549" s="1">
        <v>42539</v>
      </c>
      <c r="D9549" s="1">
        <v>42541</v>
      </c>
      <c r="E9549" t="s">
        <v>22</v>
      </c>
      <c r="F9549" t="s">
        <v>354</v>
      </c>
      <c r="G9549" t="s">
        <v>355</v>
      </c>
      <c r="H9549" t="s">
        <v>40</v>
      </c>
      <c r="I9549" t="s">
        <v>26</v>
      </c>
      <c r="J9549" t="s">
        <v>145</v>
      </c>
      <c r="K9549" t="s">
        <v>146</v>
      </c>
      <c r="L9549">
        <v>19134</v>
      </c>
      <c r="M9549" t="s">
        <v>147</v>
      </c>
      <c r="N9549" t="s">
        <v>6595</v>
      </c>
      <c r="O9549" t="s">
        <v>45</v>
      </c>
      <c r="P9549" t="s">
        <v>89</v>
      </c>
      <c r="Q9549" t="s">
        <v>6596</v>
      </c>
      <c r="R9549">
        <v>6.8479999999999999</v>
      </c>
      <c r="S9549">
        <v>2</v>
      </c>
      <c r="T9549">
        <v>0.2</v>
      </c>
      <c r="U9549">
        <v>2.14</v>
      </c>
    </row>
    <row r="9550" spans="1:21" x14ac:dyDescent="0.25">
      <c r="A9550">
        <v>9549</v>
      </c>
      <c r="B9550" t="s">
        <v>10699</v>
      </c>
      <c r="C9550" s="1">
        <v>42539</v>
      </c>
      <c r="D9550" s="1">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-3.855</v>
      </c>
    </row>
    <row r="9551" spans="1:21" x14ac:dyDescent="0.25">
      <c r="A9551">
        <v>9550</v>
      </c>
      <c r="B9551" t="s">
        <v>10699</v>
      </c>
      <c r="C9551" s="1">
        <v>42539</v>
      </c>
      <c r="D9551" s="1">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90.72</v>
      </c>
    </row>
    <row r="9552" spans="1:21" x14ac:dyDescent="0.25">
      <c r="A9552">
        <v>9551</v>
      </c>
      <c r="B9552" t="s">
        <v>10700</v>
      </c>
      <c r="C9552" s="1">
        <v>42127</v>
      </c>
      <c r="D9552" s="1">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13.848000000000001</v>
      </c>
      <c r="S9552">
        <v>3</v>
      </c>
      <c r="T9552">
        <v>0.2</v>
      </c>
      <c r="U9552">
        <v>5.1929999999999996</v>
      </c>
    </row>
    <row r="9553" spans="1:21" x14ac:dyDescent="0.25">
      <c r="A9553">
        <v>9552</v>
      </c>
      <c r="B9553" t="s">
        <v>10701</v>
      </c>
      <c r="C9553" s="1">
        <v>42318</v>
      </c>
      <c r="D9553" s="1">
        <v>42322</v>
      </c>
      <c r="E9553" t="s">
        <v>49</v>
      </c>
      <c r="F9553" t="s">
        <v>6703</v>
      </c>
      <c r="G9553" t="s">
        <v>6704</v>
      </c>
      <c r="H9553" t="s">
        <v>25</v>
      </c>
      <c r="I9553" t="s">
        <v>26</v>
      </c>
      <c r="J9553" t="s">
        <v>145</v>
      </c>
      <c r="K9553" t="s">
        <v>146</v>
      </c>
      <c r="L9553">
        <v>19140</v>
      </c>
      <c r="M9553" t="s">
        <v>147</v>
      </c>
      <c r="N9553" t="s">
        <v>3037</v>
      </c>
      <c r="O9553" t="s">
        <v>45</v>
      </c>
      <c r="P9553" t="s">
        <v>58</v>
      </c>
      <c r="Q9553" t="s">
        <v>3038</v>
      </c>
      <c r="R9553">
        <v>577.58399999999995</v>
      </c>
      <c r="S9553">
        <v>6</v>
      </c>
      <c r="T9553">
        <v>0.2</v>
      </c>
      <c r="U9553">
        <v>43.318800000000003</v>
      </c>
    </row>
    <row r="9554" spans="1:21" x14ac:dyDescent="0.25">
      <c r="A9554">
        <v>9553</v>
      </c>
      <c r="B9554" t="s">
        <v>10702</v>
      </c>
      <c r="C9554" s="1">
        <v>42154</v>
      </c>
      <c r="D9554" s="1">
        <v>42158</v>
      </c>
      <c r="E9554" t="s">
        <v>49</v>
      </c>
      <c r="F9554" t="s">
        <v>10071</v>
      </c>
      <c r="G9554" t="s">
        <v>10072</v>
      </c>
      <c r="H9554" t="s">
        <v>101</v>
      </c>
      <c r="I9554" t="s">
        <v>26</v>
      </c>
      <c r="J9554" t="s">
        <v>317</v>
      </c>
      <c r="K9554" t="s">
        <v>318</v>
      </c>
      <c r="L9554">
        <v>22153</v>
      </c>
      <c r="M9554" t="s">
        <v>29</v>
      </c>
      <c r="N9554" t="s">
        <v>5338</v>
      </c>
      <c r="O9554" t="s">
        <v>70</v>
      </c>
      <c r="P9554" t="s">
        <v>160</v>
      </c>
      <c r="Q9554" t="s">
        <v>5339</v>
      </c>
      <c r="R9554">
        <v>151.96</v>
      </c>
      <c r="S9554">
        <v>4</v>
      </c>
      <c r="T9554">
        <v>0</v>
      </c>
      <c r="U9554">
        <v>36.470399999999998</v>
      </c>
    </row>
    <row r="9555" spans="1:21" x14ac:dyDescent="0.25">
      <c r="A9555">
        <v>9554</v>
      </c>
      <c r="B9555" t="s">
        <v>10703</v>
      </c>
      <c r="C9555" s="1">
        <v>42635</v>
      </c>
      <c r="D9555" s="1">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68.432000000000002</v>
      </c>
      <c r="S9555">
        <v>7</v>
      </c>
      <c r="T9555">
        <v>0.2</v>
      </c>
      <c r="U9555">
        <v>8.5540000000000003</v>
      </c>
    </row>
    <row r="9556" spans="1:21" x14ac:dyDescent="0.25">
      <c r="A9556">
        <v>9555</v>
      </c>
      <c r="B9556" t="s">
        <v>10704</v>
      </c>
      <c r="C9556" s="1">
        <v>42336</v>
      </c>
      <c r="D9556" s="1">
        <v>42340</v>
      </c>
      <c r="E9556" t="s">
        <v>49</v>
      </c>
      <c r="F9556" t="s">
        <v>6342</v>
      </c>
      <c r="G9556" t="s">
        <v>6343</v>
      </c>
      <c r="H9556" t="s">
        <v>25</v>
      </c>
      <c r="I9556" t="s">
        <v>26</v>
      </c>
      <c r="J9556" t="s">
        <v>496</v>
      </c>
      <c r="K9556" t="s">
        <v>497</v>
      </c>
      <c r="L9556">
        <v>43229</v>
      </c>
      <c r="M9556" t="s">
        <v>147</v>
      </c>
      <c r="N9556" t="s">
        <v>411</v>
      </c>
      <c r="O9556" t="s">
        <v>31</v>
      </c>
      <c r="P9556" t="s">
        <v>64</v>
      </c>
      <c r="Q9556" t="s">
        <v>412</v>
      </c>
      <c r="R9556">
        <v>71.12</v>
      </c>
      <c r="S9556">
        <v>5</v>
      </c>
      <c r="T9556">
        <v>0.2</v>
      </c>
      <c r="U9556">
        <v>9.7789999999999999</v>
      </c>
    </row>
    <row r="9557" spans="1:21" x14ac:dyDescent="0.25">
      <c r="A9557">
        <v>9556</v>
      </c>
      <c r="B9557" t="s">
        <v>10704</v>
      </c>
      <c r="C9557" s="1">
        <v>42336</v>
      </c>
      <c r="D9557" s="1">
        <v>42340</v>
      </c>
      <c r="E9557" t="s">
        <v>49</v>
      </c>
      <c r="F9557" t="s">
        <v>6342</v>
      </c>
      <c r="G9557" t="s">
        <v>6343</v>
      </c>
      <c r="H9557" t="s">
        <v>25</v>
      </c>
      <c r="I9557" t="s">
        <v>26</v>
      </c>
      <c r="J9557" t="s">
        <v>496</v>
      </c>
      <c r="K9557" t="s">
        <v>497</v>
      </c>
      <c r="L9557">
        <v>43229</v>
      </c>
      <c r="M9557" t="s">
        <v>147</v>
      </c>
      <c r="N9557" t="s">
        <v>3997</v>
      </c>
      <c r="O9557" t="s">
        <v>45</v>
      </c>
      <c r="P9557" t="s">
        <v>268</v>
      </c>
      <c r="Q9557" t="s">
        <v>562</v>
      </c>
      <c r="R9557">
        <v>3.008</v>
      </c>
      <c r="S9557">
        <v>2</v>
      </c>
      <c r="T9557">
        <v>0.2</v>
      </c>
      <c r="U9557">
        <v>0.56399999999999995</v>
      </c>
    </row>
    <row r="9558" spans="1:21" x14ac:dyDescent="0.25">
      <c r="A9558">
        <v>9557</v>
      </c>
      <c r="B9558" t="s">
        <v>10705</v>
      </c>
      <c r="C9558" s="1">
        <v>42341</v>
      </c>
      <c r="D9558" s="1">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84.943600000000004</v>
      </c>
    </row>
    <row r="9559" spans="1:21" x14ac:dyDescent="0.25">
      <c r="A9559">
        <v>9558</v>
      </c>
      <c r="B9559" t="s">
        <v>10706</v>
      </c>
      <c r="C9559" s="1">
        <v>41929</v>
      </c>
      <c r="D9559" s="1">
        <v>41931</v>
      </c>
      <c r="E9559" t="s">
        <v>22</v>
      </c>
      <c r="F9559" t="s">
        <v>3661</v>
      </c>
      <c r="G9559" t="s">
        <v>3662</v>
      </c>
      <c r="H9559" t="s">
        <v>25</v>
      </c>
      <c r="I9559" t="s">
        <v>26</v>
      </c>
      <c r="J9559" t="s">
        <v>183</v>
      </c>
      <c r="K9559" t="s">
        <v>103</v>
      </c>
      <c r="L9559">
        <v>77095</v>
      </c>
      <c r="M9559" t="s">
        <v>104</v>
      </c>
      <c r="N9559" t="s">
        <v>6352</v>
      </c>
      <c r="O9559" t="s">
        <v>31</v>
      </c>
      <c r="P9559" t="s">
        <v>64</v>
      </c>
      <c r="Q9559" t="s">
        <v>6353</v>
      </c>
      <c r="R9559">
        <v>5.3120000000000003</v>
      </c>
      <c r="S9559">
        <v>2</v>
      </c>
      <c r="T9559">
        <v>0.6</v>
      </c>
      <c r="U9559">
        <v>-1.5935999999999999</v>
      </c>
    </row>
    <row r="9560" spans="1:21" x14ac:dyDescent="0.25">
      <c r="A9560">
        <v>9559</v>
      </c>
      <c r="B9560" t="s">
        <v>10707</v>
      </c>
      <c r="C9560" s="1">
        <v>42493</v>
      </c>
      <c r="D9560" s="1">
        <v>42495</v>
      </c>
      <c r="E9560" t="s">
        <v>187</v>
      </c>
      <c r="F9560" t="s">
        <v>10708</v>
      </c>
      <c r="G9560" t="s">
        <v>10709</v>
      </c>
      <c r="H9560" t="s">
        <v>25</v>
      </c>
      <c r="I9560" t="s">
        <v>26</v>
      </c>
      <c r="J9560" t="s">
        <v>606</v>
      </c>
      <c r="K9560" t="s">
        <v>497</v>
      </c>
      <c r="L9560">
        <v>43055</v>
      </c>
      <c r="M9560" t="s">
        <v>147</v>
      </c>
      <c r="N9560" t="s">
        <v>908</v>
      </c>
      <c r="O9560" t="s">
        <v>70</v>
      </c>
      <c r="P9560" t="s">
        <v>160</v>
      </c>
      <c r="Q9560" t="s">
        <v>1788</v>
      </c>
      <c r="R9560">
        <v>132.52000000000001</v>
      </c>
      <c r="S9560">
        <v>5</v>
      </c>
      <c r="T9560">
        <v>0.2</v>
      </c>
      <c r="U9560">
        <v>34.786499999999997</v>
      </c>
    </row>
    <row r="9561" spans="1:21" x14ac:dyDescent="0.25">
      <c r="A9561">
        <v>9560</v>
      </c>
      <c r="B9561" t="s">
        <v>10707</v>
      </c>
      <c r="C9561" s="1">
        <v>42493</v>
      </c>
      <c r="D9561" s="1">
        <v>42495</v>
      </c>
      <c r="E9561" t="s">
        <v>187</v>
      </c>
      <c r="F9561" t="s">
        <v>10708</v>
      </c>
      <c r="G9561" t="s">
        <v>10709</v>
      </c>
      <c r="H9561" t="s">
        <v>25</v>
      </c>
      <c r="I9561" t="s">
        <v>26</v>
      </c>
      <c r="J9561" t="s">
        <v>606</v>
      </c>
      <c r="K9561" t="s">
        <v>497</v>
      </c>
      <c r="L9561">
        <v>43055</v>
      </c>
      <c r="M9561" t="s">
        <v>147</v>
      </c>
      <c r="N9561" t="s">
        <v>4671</v>
      </c>
      <c r="O9561" t="s">
        <v>45</v>
      </c>
      <c r="P9561" t="s">
        <v>58</v>
      </c>
      <c r="Q9561" t="s">
        <v>4672</v>
      </c>
      <c r="R9561">
        <v>195.64</v>
      </c>
      <c r="S9561">
        <v>5</v>
      </c>
      <c r="T9561">
        <v>0.2</v>
      </c>
      <c r="U9561">
        <v>-44.018999999999998</v>
      </c>
    </row>
    <row r="9562" spans="1:21" x14ac:dyDescent="0.25">
      <c r="A9562">
        <v>9561</v>
      </c>
      <c r="B9562" t="s">
        <v>10707</v>
      </c>
      <c r="C9562" s="1">
        <v>42493</v>
      </c>
      <c r="D9562" s="1">
        <v>42495</v>
      </c>
      <c r="E9562" t="s">
        <v>187</v>
      </c>
      <c r="F9562" t="s">
        <v>10708</v>
      </c>
      <c r="G9562" t="s">
        <v>10709</v>
      </c>
      <c r="H9562" t="s">
        <v>25</v>
      </c>
      <c r="I9562" t="s">
        <v>26</v>
      </c>
      <c r="J9562" t="s">
        <v>606</v>
      </c>
      <c r="K9562" t="s">
        <v>497</v>
      </c>
      <c r="L9562">
        <v>43055</v>
      </c>
      <c r="M9562" t="s">
        <v>147</v>
      </c>
      <c r="N9562" t="s">
        <v>5864</v>
      </c>
      <c r="O9562" t="s">
        <v>31</v>
      </c>
      <c r="P9562" t="s">
        <v>64</v>
      </c>
      <c r="Q9562" t="s">
        <v>5865</v>
      </c>
      <c r="R9562">
        <v>51.968000000000004</v>
      </c>
      <c r="S9562">
        <v>2</v>
      </c>
      <c r="T9562">
        <v>0.2</v>
      </c>
      <c r="U9562">
        <v>10.393599999999999</v>
      </c>
    </row>
    <row r="9563" spans="1:21" x14ac:dyDescent="0.25">
      <c r="A9563">
        <v>9562</v>
      </c>
      <c r="B9563" t="s">
        <v>10707</v>
      </c>
      <c r="C9563" s="1">
        <v>42493</v>
      </c>
      <c r="D9563" s="1">
        <v>42495</v>
      </c>
      <c r="E9563" t="s">
        <v>187</v>
      </c>
      <c r="F9563" t="s">
        <v>10708</v>
      </c>
      <c r="G9563" t="s">
        <v>10709</v>
      </c>
      <c r="H9563" t="s">
        <v>25</v>
      </c>
      <c r="I9563" t="s">
        <v>26</v>
      </c>
      <c r="J9563" t="s">
        <v>606</v>
      </c>
      <c r="K9563" t="s">
        <v>497</v>
      </c>
      <c r="L9563">
        <v>43055</v>
      </c>
      <c r="M9563" t="s">
        <v>147</v>
      </c>
      <c r="N9563" t="s">
        <v>5446</v>
      </c>
      <c r="O9563" t="s">
        <v>70</v>
      </c>
      <c r="P9563" t="s">
        <v>160</v>
      </c>
      <c r="Q9563" t="s">
        <v>5447</v>
      </c>
      <c r="R9563">
        <v>431.976</v>
      </c>
      <c r="S9563">
        <v>3</v>
      </c>
      <c r="T9563">
        <v>0.2</v>
      </c>
      <c r="U9563">
        <v>-75.595799999999997</v>
      </c>
    </row>
    <row r="9564" spans="1:21" x14ac:dyDescent="0.25">
      <c r="A9564">
        <v>9563</v>
      </c>
      <c r="B9564" t="s">
        <v>10707</v>
      </c>
      <c r="C9564" s="1">
        <v>42493</v>
      </c>
      <c r="D9564" s="1">
        <v>42495</v>
      </c>
      <c r="E9564" t="s">
        <v>187</v>
      </c>
      <c r="F9564" t="s">
        <v>10708</v>
      </c>
      <c r="G9564" t="s">
        <v>10709</v>
      </c>
      <c r="H9564" t="s">
        <v>25</v>
      </c>
      <c r="I9564" t="s">
        <v>26</v>
      </c>
      <c r="J9564" t="s">
        <v>606</v>
      </c>
      <c r="K9564" t="s">
        <v>497</v>
      </c>
      <c r="L9564">
        <v>43055</v>
      </c>
      <c r="M9564" t="s">
        <v>147</v>
      </c>
      <c r="N9564" t="s">
        <v>10710</v>
      </c>
      <c r="O9564" t="s">
        <v>70</v>
      </c>
      <c r="P9564" t="s">
        <v>683</v>
      </c>
      <c r="Q9564" t="s">
        <v>10711</v>
      </c>
      <c r="R9564">
        <v>224.93700000000001</v>
      </c>
      <c r="S9564">
        <v>3</v>
      </c>
      <c r="T9564">
        <v>0.7</v>
      </c>
      <c r="U9564">
        <v>-164.9538</v>
      </c>
    </row>
    <row r="9565" spans="1:21" x14ac:dyDescent="0.25">
      <c r="A9565">
        <v>9564</v>
      </c>
      <c r="B9565" t="s">
        <v>10707</v>
      </c>
      <c r="C9565" s="1">
        <v>42493</v>
      </c>
      <c r="D9565" s="1">
        <v>42495</v>
      </c>
      <c r="E9565" t="s">
        <v>187</v>
      </c>
      <c r="F9565" t="s">
        <v>10708</v>
      </c>
      <c r="G9565" t="s">
        <v>10709</v>
      </c>
      <c r="H9565" t="s">
        <v>25</v>
      </c>
      <c r="I9565" t="s">
        <v>26</v>
      </c>
      <c r="J9565" t="s">
        <v>606</v>
      </c>
      <c r="K9565" t="s">
        <v>497</v>
      </c>
      <c r="L9565">
        <v>43055</v>
      </c>
      <c r="M9565" t="s">
        <v>147</v>
      </c>
      <c r="N9565" t="s">
        <v>5526</v>
      </c>
      <c r="O9565" t="s">
        <v>45</v>
      </c>
      <c r="P9565" t="s">
        <v>46</v>
      </c>
      <c r="Q9565" t="s">
        <v>5527</v>
      </c>
      <c r="R9565">
        <v>6</v>
      </c>
      <c r="S9565">
        <v>2</v>
      </c>
      <c r="T9565">
        <v>0.2</v>
      </c>
      <c r="U9565">
        <v>2.1</v>
      </c>
    </row>
    <row r="9566" spans="1:21" x14ac:dyDescent="0.25">
      <c r="A9566">
        <v>9565</v>
      </c>
      <c r="B9566" t="s">
        <v>10712</v>
      </c>
      <c r="C9566" s="1">
        <v>42156</v>
      </c>
      <c r="D9566" s="1">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5.7624000000000004</v>
      </c>
    </row>
    <row r="9567" spans="1:21" x14ac:dyDescent="0.25">
      <c r="A9567">
        <v>9566</v>
      </c>
      <c r="B9567" t="s">
        <v>10713</v>
      </c>
      <c r="C9567" s="1">
        <v>41729</v>
      </c>
      <c r="D9567" s="1">
        <v>41729</v>
      </c>
      <c r="E9567" t="s">
        <v>1292</v>
      </c>
      <c r="F9567" t="s">
        <v>1949</v>
      </c>
      <c r="G9567" t="s">
        <v>1950</v>
      </c>
      <c r="H9567" t="s">
        <v>25</v>
      </c>
      <c r="I9567" t="s">
        <v>26</v>
      </c>
      <c r="J9567" t="s">
        <v>901</v>
      </c>
      <c r="K9567" t="s">
        <v>53</v>
      </c>
      <c r="L9567">
        <v>33614</v>
      </c>
      <c r="M9567" t="s">
        <v>29</v>
      </c>
      <c r="N9567" t="s">
        <v>944</v>
      </c>
      <c r="O9567" t="s">
        <v>31</v>
      </c>
      <c r="P9567" t="s">
        <v>35</v>
      </c>
      <c r="Q9567" t="s">
        <v>945</v>
      </c>
      <c r="R9567">
        <v>1125.4880000000001</v>
      </c>
      <c r="S9567">
        <v>7</v>
      </c>
      <c r="T9567">
        <v>0.2</v>
      </c>
      <c r="U9567">
        <v>98.480199999999996</v>
      </c>
    </row>
    <row r="9568" spans="1:21" x14ac:dyDescent="0.25">
      <c r="A9568">
        <v>9567</v>
      </c>
      <c r="B9568" t="s">
        <v>10713</v>
      </c>
      <c r="C9568" s="1">
        <v>41729</v>
      </c>
      <c r="D9568" s="1">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v>
      </c>
      <c r="S9568">
        <v>5</v>
      </c>
      <c r="T9568">
        <v>0.7</v>
      </c>
      <c r="U9568">
        <v>-10.116</v>
      </c>
    </row>
    <row r="9569" spans="1:21" x14ac:dyDescent="0.25">
      <c r="A9569">
        <v>9568</v>
      </c>
      <c r="B9569" t="s">
        <v>10713</v>
      </c>
      <c r="C9569" s="1">
        <v>41729</v>
      </c>
      <c r="D9569" s="1">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v>
      </c>
    </row>
    <row r="9570" spans="1:21" x14ac:dyDescent="0.25">
      <c r="A9570">
        <v>9569</v>
      </c>
      <c r="B9570" t="s">
        <v>10714</v>
      </c>
      <c r="C9570" s="1">
        <v>42921</v>
      </c>
      <c r="D9570" s="1">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v>
      </c>
    </row>
    <row r="9571" spans="1:21" x14ac:dyDescent="0.25">
      <c r="A9571">
        <v>9570</v>
      </c>
      <c r="B9571" t="s">
        <v>10715</v>
      </c>
      <c r="C9571" s="1">
        <v>42271</v>
      </c>
      <c r="D9571" s="1">
        <v>42271</v>
      </c>
      <c r="E9571" t="s">
        <v>1292</v>
      </c>
      <c r="F9571" t="s">
        <v>800</v>
      </c>
      <c r="G9571" t="s">
        <v>801</v>
      </c>
      <c r="H9571" t="s">
        <v>25</v>
      </c>
      <c r="I9571" t="s">
        <v>26</v>
      </c>
      <c r="J9571" t="s">
        <v>496</v>
      </c>
      <c r="K9571" t="s">
        <v>497</v>
      </c>
      <c r="L9571">
        <v>43229</v>
      </c>
      <c r="M9571" t="s">
        <v>147</v>
      </c>
      <c r="N9571" t="s">
        <v>5751</v>
      </c>
      <c r="O9571" t="s">
        <v>45</v>
      </c>
      <c r="P9571" t="s">
        <v>74</v>
      </c>
      <c r="Q9571" t="s">
        <v>5752</v>
      </c>
      <c r="R9571">
        <v>6.7320000000000002</v>
      </c>
      <c r="S9571">
        <v>6</v>
      </c>
      <c r="T9571">
        <v>0.7</v>
      </c>
      <c r="U9571">
        <v>-4.4880000000000004</v>
      </c>
    </row>
    <row r="9572" spans="1:21" x14ac:dyDescent="0.25">
      <c r="A9572">
        <v>9571</v>
      </c>
      <c r="B9572" t="s">
        <v>10715</v>
      </c>
      <c r="C9572" s="1">
        <v>42271</v>
      </c>
      <c r="D9572" s="1">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33.567999999999998</v>
      </c>
      <c r="S9572">
        <v>2</v>
      </c>
      <c r="T9572">
        <v>0.2</v>
      </c>
      <c r="U9572">
        <v>1.6783999999999999</v>
      </c>
    </row>
    <row r="9573" spans="1:21" x14ac:dyDescent="0.25">
      <c r="A9573">
        <v>9572</v>
      </c>
      <c r="B9573" t="s">
        <v>10715</v>
      </c>
      <c r="C9573" s="1">
        <v>42271</v>
      </c>
      <c r="D9573" s="1">
        <v>42271</v>
      </c>
      <c r="E9573" t="s">
        <v>1292</v>
      </c>
      <c r="F9573" t="s">
        <v>800</v>
      </c>
      <c r="G9573" t="s">
        <v>801</v>
      </c>
      <c r="H9573" t="s">
        <v>25</v>
      </c>
      <c r="I9573" t="s">
        <v>26</v>
      </c>
      <c r="J9573" t="s">
        <v>496</v>
      </c>
      <c r="K9573" t="s">
        <v>497</v>
      </c>
      <c r="L9573">
        <v>43229</v>
      </c>
      <c r="M9573" t="s">
        <v>147</v>
      </c>
      <c r="N9573" t="s">
        <v>7432</v>
      </c>
      <c r="O9573" t="s">
        <v>45</v>
      </c>
      <c r="P9573" t="s">
        <v>172</v>
      </c>
      <c r="Q9573" t="s">
        <v>7433</v>
      </c>
      <c r="R9573">
        <v>15.84</v>
      </c>
      <c r="S9573">
        <v>2</v>
      </c>
      <c r="T9573">
        <v>0.2</v>
      </c>
      <c r="U9573">
        <v>5.5439999999999996</v>
      </c>
    </row>
    <row r="9574" spans="1:21" x14ac:dyDescent="0.25">
      <c r="A9574">
        <v>9573</v>
      </c>
      <c r="B9574" t="s">
        <v>10715</v>
      </c>
      <c r="C9574" s="1">
        <v>42271</v>
      </c>
      <c r="D9574" s="1">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24.423999999999999</v>
      </c>
      <c r="S9574">
        <v>1</v>
      </c>
      <c r="T9574">
        <v>0.2</v>
      </c>
      <c r="U9574">
        <v>7.9378000000000002</v>
      </c>
    </row>
    <row r="9575" spans="1:21" x14ac:dyDescent="0.25">
      <c r="A9575">
        <v>9574</v>
      </c>
      <c r="B9575" t="s">
        <v>10715</v>
      </c>
      <c r="C9575" s="1">
        <v>42271</v>
      </c>
      <c r="D9575" s="1">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1.9259999999999999</v>
      </c>
    </row>
    <row r="9576" spans="1:21" x14ac:dyDescent="0.25">
      <c r="A9576">
        <v>9575</v>
      </c>
      <c r="B9576" t="s">
        <v>10716</v>
      </c>
      <c r="C9576" s="1">
        <v>42229</v>
      </c>
      <c r="D9576" s="1">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1" x14ac:dyDescent="0.25">
      <c r="A9577">
        <v>9576</v>
      </c>
      <c r="B9577" t="s">
        <v>10717</v>
      </c>
      <c r="C9577" s="1">
        <v>42150</v>
      </c>
      <c r="D9577" s="1">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105.68600000000001</v>
      </c>
      <c r="S9577">
        <v>1</v>
      </c>
      <c r="T9577">
        <v>0.3</v>
      </c>
      <c r="U9577">
        <v>-28.686199999999999</v>
      </c>
    </row>
    <row r="9578" spans="1:21" x14ac:dyDescent="0.25">
      <c r="A9578">
        <v>9577</v>
      </c>
      <c r="B9578" t="s">
        <v>10717</v>
      </c>
      <c r="C9578" s="1">
        <v>42150</v>
      </c>
      <c r="D9578" s="1">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399.54</v>
      </c>
      <c r="S9578">
        <v>2</v>
      </c>
      <c r="T9578">
        <v>0.4</v>
      </c>
      <c r="U9578">
        <v>-79.908000000000001</v>
      </c>
    </row>
    <row r="9579" spans="1:21" x14ac:dyDescent="0.25">
      <c r="A9579">
        <v>9578</v>
      </c>
      <c r="B9579" t="s">
        <v>10717</v>
      </c>
      <c r="C9579" s="1">
        <v>42150</v>
      </c>
      <c r="D9579" s="1">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1" x14ac:dyDescent="0.25">
      <c r="A9580">
        <v>9579</v>
      </c>
      <c r="B9580" t="s">
        <v>10718</v>
      </c>
      <c r="C9580" s="1">
        <v>42992</v>
      </c>
      <c r="D9580" s="1">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323.95499999999998</v>
      </c>
    </row>
    <row r="9581" spans="1:21" x14ac:dyDescent="0.25">
      <c r="A9581">
        <v>9580</v>
      </c>
      <c r="B9581" t="s">
        <v>10718</v>
      </c>
      <c r="C9581" s="1">
        <v>42992</v>
      </c>
      <c r="D9581" s="1">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3.5489999999999999</v>
      </c>
    </row>
    <row r="9582" spans="1:21" x14ac:dyDescent="0.25">
      <c r="A9582">
        <v>9581</v>
      </c>
      <c r="B9582" t="s">
        <v>10718</v>
      </c>
      <c r="C9582" s="1">
        <v>42992</v>
      </c>
      <c r="D9582" s="1">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v>
      </c>
      <c r="S9582">
        <v>5</v>
      </c>
      <c r="T9582">
        <v>0</v>
      </c>
      <c r="U9582">
        <v>8.6854999999999993</v>
      </c>
    </row>
    <row r="9583" spans="1:21" x14ac:dyDescent="0.25">
      <c r="A9583">
        <v>9582</v>
      </c>
      <c r="B9583" t="s">
        <v>10718</v>
      </c>
      <c r="C9583" s="1">
        <v>42992</v>
      </c>
      <c r="D9583" s="1">
        <v>42994</v>
      </c>
      <c r="E9583" t="s">
        <v>187</v>
      </c>
      <c r="F9583" t="s">
        <v>416</v>
      </c>
      <c r="G9583" t="s">
        <v>417</v>
      </c>
      <c r="H9583" t="s">
        <v>101</v>
      </c>
      <c r="I9583" t="s">
        <v>26</v>
      </c>
      <c r="J9583" t="s">
        <v>265</v>
      </c>
      <c r="K9583" t="s">
        <v>266</v>
      </c>
      <c r="L9583">
        <v>10035</v>
      </c>
      <c r="M9583" t="s">
        <v>147</v>
      </c>
      <c r="N9583" t="s">
        <v>6963</v>
      </c>
      <c r="O9583" t="s">
        <v>31</v>
      </c>
      <c r="P9583" t="s">
        <v>35</v>
      </c>
      <c r="Q9583" t="s">
        <v>6964</v>
      </c>
      <c r="R9583">
        <v>589.41</v>
      </c>
      <c r="S9583">
        <v>5</v>
      </c>
      <c r="T9583">
        <v>0.1</v>
      </c>
      <c r="U9583">
        <v>-6.5490000000000004</v>
      </c>
    </row>
    <row r="9584" spans="1:21" x14ac:dyDescent="0.25">
      <c r="A9584">
        <v>9583</v>
      </c>
      <c r="B9584" t="s">
        <v>10719</v>
      </c>
      <c r="C9584" s="1">
        <v>42528</v>
      </c>
      <c r="D9584" s="1">
        <v>42532</v>
      </c>
      <c r="E9584" t="s">
        <v>49</v>
      </c>
      <c r="F9584" t="s">
        <v>10492</v>
      </c>
      <c r="G9584" t="s">
        <v>10493</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x14ac:dyDescent="0.25">
      <c r="A9585">
        <v>9584</v>
      </c>
      <c r="B9585" t="s">
        <v>10720</v>
      </c>
      <c r="C9585" s="1">
        <v>42911</v>
      </c>
      <c r="D9585" s="1">
        <v>42913</v>
      </c>
      <c r="E9585" t="s">
        <v>22</v>
      </c>
      <c r="F9585" t="s">
        <v>8361</v>
      </c>
      <c r="G9585" t="s">
        <v>8362</v>
      </c>
      <c r="H9585" t="s">
        <v>25</v>
      </c>
      <c r="I9585" t="s">
        <v>26</v>
      </c>
      <c r="J9585" t="s">
        <v>265</v>
      </c>
      <c r="K9585" t="s">
        <v>266</v>
      </c>
      <c r="L9585">
        <v>10024</v>
      </c>
      <c r="M9585" t="s">
        <v>147</v>
      </c>
      <c r="N9585" t="s">
        <v>5027</v>
      </c>
      <c r="O9585" t="s">
        <v>31</v>
      </c>
      <c r="P9585" t="s">
        <v>32</v>
      </c>
      <c r="Q9585" t="s">
        <v>5028</v>
      </c>
      <c r="R9585">
        <v>400.78399999999999</v>
      </c>
      <c r="S9585">
        <v>1</v>
      </c>
      <c r="T9585">
        <v>0.2</v>
      </c>
      <c r="U9585">
        <v>-5.0098000000000003</v>
      </c>
    </row>
    <row r="9586" spans="1:21" x14ac:dyDescent="0.25">
      <c r="A9586">
        <v>9585</v>
      </c>
      <c r="B9586" t="s">
        <v>10721</v>
      </c>
      <c r="C9586" s="1">
        <v>42973</v>
      </c>
      <c r="D9586" s="1">
        <v>42974</v>
      </c>
      <c r="E9586" t="s">
        <v>187</v>
      </c>
      <c r="F9586" t="s">
        <v>6664</v>
      </c>
      <c r="G9586" t="s">
        <v>6665</v>
      </c>
      <c r="H9586" t="s">
        <v>101</v>
      </c>
      <c r="I9586" t="s">
        <v>26</v>
      </c>
      <c r="J9586" t="s">
        <v>881</v>
      </c>
      <c r="K9586" t="s">
        <v>237</v>
      </c>
      <c r="L9586">
        <v>48234</v>
      </c>
      <c r="M9586" t="s">
        <v>104</v>
      </c>
      <c r="N9586" t="s">
        <v>4084</v>
      </c>
      <c r="O9586" t="s">
        <v>45</v>
      </c>
      <c r="P9586" t="s">
        <v>58</v>
      </c>
      <c r="Q9586" t="s">
        <v>4085</v>
      </c>
      <c r="R9586">
        <v>53.72</v>
      </c>
      <c r="S9586">
        <v>4</v>
      </c>
      <c r="T9586">
        <v>0</v>
      </c>
      <c r="U9586">
        <v>13.9672</v>
      </c>
    </row>
    <row r="9587" spans="1:21" x14ac:dyDescent="0.25">
      <c r="A9587">
        <v>9586</v>
      </c>
      <c r="B9587" t="s">
        <v>10722</v>
      </c>
      <c r="C9587" s="1">
        <v>42608</v>
      </c>
      <c r="D9587" s="1">
        <v>42610</v>
      </c>
      <c r="E9587" t="s">
        <v>187</v>
      </c>
      <c r="F9587" t="s">
        <v>3850</v>
      </c>
      <c r="G9587" t="s">
        <v>3851</v>
      </c>
      <c r="H9587" t="s">
        <v>40</v>
      </c>
      <c r="I9587" t="s">
        <v>26</v>
      </c>
      <c r="J9587" t="s">
        <v>1422</v>
      </c>
      <c r="K9587" t="s">
        <v>53</v>
      </c>
      <c r="L9587">
        <v>33142</v>
      </c>
      <c r="M9587" t="s">
        <v>29</v>
      </c>
      <c r="N9587" t="s">
        <v>5855</v>
      </c>
      <c r="O9587" t="s">
        <v>45</v>
      </c>
      <c r="P9587" t="s">
        <v>89</v>
      </c>
      <c r="Q9587" t="s">
        <v>5856</v>
      </c>
      <c r="R9587">
        <v>31.007999999999999</v>
      </c>
      <c r="S9587">
        <v>1</v>
      </c>
      <c r="T9587">
        <v>0.2</v>
      </c>
      <c r="U9587">
        <v>11.240399999999999</v>
      </c>
    </row>
    <row r="9588" spans="1:21" x14ac:dyDescent="0.25">
      <c r="A9588">
        <v>9587</v>
      </c>
      <c r="B9588" t="s">
        <v>10723</v>
      </c>
      <c r="C9588" s="1">
        <v>42692</v>
      </c>
      <c r="D9588" s="1">
        <v>42692</v>
      </c>
      <c r="E9588" t="s">
        <v>1292</v>
      </c>
      <c r="F9588" t="s">
        <v>5845</v>
      </c>
      <c r="G9588" t="s">
        <v>5846</v>
      </c>
      <c r="H9588" t="s">
        <v>25</v>
      </c>
      <c r="I9588" t="s">
        <v>26</v>
      </c>
      <c r="J9588" t="s">
        <v>86</v>
      </c>
      <c r="K9588" t="s">
        <v>42</v>
      </c>
      <c r="L9588">
        <v>94521</v>
      </c>
      <c r="M9588" t="s">
        <v>43</v>
      </c>
      <c r="N9588" t="s">
        <v>5437</v>
      </c>
      <c r="O9588" t="s">
        <v>45</v>
      </c>
      <c r="P9588" t="s">
        <v>74</v>
      </c>
      <c r="Q9588" t="s">
        <v>5438</v>
      </c>
      <c r="R9588">
        <v>61.12</v>
      </c>
      <c r="S9588">
        <v>5</v>
      </c>
      <c r="T9588">
        <v>0.2</v>
      </c>
      <c r="U9588">
        <v>22.155999999999999</v>
      </c>
    </row>
    <row r="9589" spans="1:21" x14ac:dyDescent="0.25">
      <c r="A9589">
        <v>9588</v>
      </c>
      <c r="B9589" t="s">
        <v>10724</v>
      </c>
      <c r="C9589" s="1">
        <v>42842</v>
      </c>
      <c r="D9589" s="1">
        <v>42847</v>
      </c>
      <c r="E9589" t="s">
        <v>49</v>
      </c>
      <c r="F9589" t="s">
        <v>5342</v>
      </c>
      <c r="G9589" t="s">
        <v>5343</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1" x14ac:dyDescent="0.25">
      <c r="A9590">
        <v>9589</v>
      </c>
      <c r="B9590" t="s">
        <v>10725</v>
      </c>
      <c r="C9590" s="1">
        <v>42939</v>
      </c>
      <c r="D9590" s="1">
        <v>42944</v>
      </c>
      <c r="E9590" t="s">
        <v>49</v>
      </c>
      <c r="F9590" t="s">
        <v>5499</v>
      </c>
      <c r="G9590" t="s">
        <v>5500</v>
      </c>
      <c r="H9590" t="s">
        <v>25</v>
      </c>
      <c r="I9590" t="s">
        <v>26</v>
      </c>
      <c r="J9590" t="s">
        <v>5704</v>
      </c>
      <c r="K9590" t="s">
        <v>210</v>
      </c>
      <c r="L9590">
        <v>60090</v>
      </c>
      <c r="M9590" t="s">
        <v>104</v>
      </c>
      <c r="N9590" t="s">
        <v>489</v>
      </c>
      <c r="O9590" t="s">
        <v>45</v>
      </c>
      <c r="P9590" t="s">
        <v>67</v>
      </c>
      <c r="Q9590" t="s">
        <v>490</v>
      </c>
      <c r="R9590">
        <v>121.536</v>
      </c>
      <c r="S9590">
        <v>4</v>
      </c>
      <c r="T9590">
        <v>0.2</v>
      </c>
      <c r="U9590">
        <v>15.192</v>
      </c>
    </row>
    <row r="9591" spans="1:21" x14ac:dyDescent="0.25">
      <c r="A9591">
        <v>9590</v>
      </c>
      <c r="B9591" t="s">
        <v>10726</v>
      </c>
      <c r="C9591" s="1">
        <v>41770</v>
      </c>
      <c r="D9591" s="1">
        <v>41774</v>
      </c>
      <c r="E9591" t="s">
        <v>49</v>
      </c>
      <c r="F9591" t="s">
        <v>10099</v>
      </c>
      <c r="G9591" t="s">
        <v>10100</v>
      </c>
      <c r="H9591" t="s">
        <v>101</v>
      </c>
      <c r="I9591" t="s">
        <v>26</v>
      </c>
      <c r="J9591" t="s">
        <v>302</v>
      </c>
      <c r="K9591" t="s">
        <v>210</v>
      </c>
      <c r="L9591">
        <v>60610</v>
      </c>
      <c r="M9591" t="s">
        <v>104</v>
      </c>
      <c r="N9591" t="s">
        <v>8340</v>
      </c>
      <c r="O9591" t="s">
        <v>45</v>
      </c>
      <c r="P9591" t="s">
        <v>89</v>
      </c>
      <c r="Q9591" t="s">
        <v>8341</v>
      </c>
      <c r="R9591">
        <v>17.472000000000001</v>
      </c>
      <c r="S9591">
        <v>3</v>
      </c>
      <c r="T9591">
        <v>0.2</v>
      </c>
      <c r="U9591">
        <v>5.6783999999999999</v>
      </c>
    </row>
    <row r="9592" spans="1:21" x14ac:dyDescent="0.25">
      <c r="A9592">
        <v>9591</v>
      </c>
      <c r="B9592" t="s">
        <v>10726</v>
      </c>
      <c r="C9592" s="1">
        <v>41770</v>
      </c>
      <c r="D9592" s="1">
        <v>41774</v>
      </c>
      <c r="E9592" t="s">
        <v>49</v>
      </c>
      <c r="F9592" t="s">
        <v>10099</v>
      </c>
      <c r="G9592" t="s">
        <v>10100</v>
      </c>
      <c r="H9592" t="s">
        <v>101</v>
      </c>
      <c r="I9592" t="s">
        <v>26</v>
      </c>
      <c r="J9592" t="s">
        <v>302</v>
      </c>
      <c r="K9592" t="s">
        <v>210</v>
      </c>
      <c r="L9592">
        <v>60610</v>
      </c>
      <c r="M9592" t="s">
        <v>104</v>
      </c>
      <c r="N9592" t="s">
        <v>3575</v>
      </c>
      <c r="O9592" t="s">
        <v>45</v>
      </c>
      <c r="P9592" t="s">
        <v>74</v>
      </c>
      <c r="Q9592" t="s">
        <v>3576</v>
      </c>
      <c r="R9592">
        <v>104.58</v>
      </c>
      <c r="S9592">
        <v>9</v>
      </c>
      <c r="T9592">
        <v>0.8</v>
      </c>
      <c r="U9592">
        <v>-172.55699999999999</v>
      </c>
    </row>
    <row r="9593" spans="1:21" x14ac:dyDescent="0.25">
      <c r="A9593">
        <v>9592</v>
      </c>
      <c r="B9593" t="s">
        <v>10727</v>
      </c>
      <c r="C9593" s="1">
        <v>42579</v>
      </c>
      <c r="D9593" s="1">
        <v>42583</v>
      </c>
      <c r="E9593" t="s">
        <v>49</v>
      </c>
      <c r="F9593" t="s">
        <v>5228</v>
      </c>
      <c r="G9593" t="s">
        <v>5229</v>
      </c>
      <c r="H9593" t="s">
        <v>101</v>
      </c>
      <c r="I9593" t="s">
        <v>26</v>
      </c>
      <c r="J9593" t="s">
        <v>602</v>
      </c>
      <c r="K9593" t="s">
        <v>103</v>
      </c>
      <c r="L9593">
        <v>77506</v>
      </c>
      <c r="M9593" t="s">
        <v>104</v>
      </c>
      <c r="N9593" t="s">
        <v>3477</v>
      </c>
      <c r="O9593" t="s">
        <v>31</v>
      </c>
      <c r="P9593" t="s">
        <v>64</v>
      </c>
      <c r="Q9593" t="s">
        <v>3478</v>
      </c>
      <c r="R9593">
        <v>24.7</v>
      </c>
      <c r="S9593">
        <v>5</v>
      </c>
      <c r="T9593">
        <v>0.6</v>
      </c>
      <c r="U9593">
        <v>-9.8800000000000008</v>
      </c>
    </row>
    <row r="9594" spans="1:21" x14ac:dyDescent="0.25">
      <c r="A9594">
        <v>9593</v>
      </c>
      <c r="B9594" t="s">
        <v>10727</v>
      </c>
      <c r="C9594" s="1">
        <v>42579</v>
      </c>
      <c r="D9594" s="1">
        <v>42583</v>
      </c>
      <c r="E9594" t="s">
        <v>49</v>
      </c>
      <c r="F9594" t="s">
        <v>5228</v>
      </c>
      <c r="G9594" t="s">
        <v>5229</v>
      </c>
      <c r="H9594" t="s">
        <v>101</v>
      </c>
      <c r="I9594" t="s">
        <v>26</v>
      </c>
      <c r="J9594" t="s">
        <v>602</v>
      </c>
      <c r="K9594" t="s">
        <v>103</v>
      </c>
      <c r="L9594">
        <v>77506</v>
      </c>
      <c r="M9594" t="s">
        <v>104</v>
      </c>
      <c r="N9594" t="s">
        <v>9350</v>
      </c>
      <c r="O9594" t="s">
        <v>31</v>
      </c>
      <c r="P9594" t="s">
        <v>64</v>
      </c>
      <c r="Q9594" t="s">
        <v>9351</v>
      </c>
      <c r="R9594">
        <v>302.72000000000003</v>
      </c>
      <c r="S9594">
        <v>5</v>
      </c>
      <c r="T9594">
        <v>0.6</v>
      </c>
      <c r="U9594">
        <v>-378.4</v>
      </c>
    </row>
    <row r="9595" spans="1:21" x14ac:dyDescent="0.25">
      <c r="A9595">
        <v>9594</v>
      </c>
      <c r="B9595" t="s">
        <v>10728</v>
      </c>
      <c r="C9595" s="1">
        <v>42992</v>
      </c>
      <c r="D9595" s="1">
        <v>42997</v>
      </c>
      <c r="E9595" t="s">
        <v>49</v>
      </c>
      <c r="F9595" t="s">
        <v>4384</v>
      </c>
      <c r="G9595" t="s">
        <v>4385</v>
      </c>
      <c r="H9595" t="s">
        <v>25</v>
      </c>
      <c r="I9595" t="s">
        <v>26</v>
      </c>
      <c r="J9595" t="s">
        <v>265</v>
      </c>
      <c r="K9595" t="s">
        <v>266</v>
      </c>
      <c r="L9595">
        <v>10024</v>
      </c>
      <c r="M9595" t="s">
        <v>147</v>
      </c>
      <c r="N9595" t="s">
        <v>6328</v>
      </c>
      <c r="O9595" t="s">
        <v>45</v>
      </c>
      <c r="P9595" t="s">
        <v>89</v>
      </c>
      <c r="Q9595" t="s">
        <v>6329</v>
      </c>
      <c r="R9595">
        <v>8.56</v>
      </c>
      <c r="S9595">
        <v>2</v>
      </c>
      <c r="T9595">
        <v>0</v>
      </c>
      <c r="U9595">
        <v>3.8519999999999999</v>
      </c>
    </row>
    <row r="9596" spans="1:21" x14ac:dyDescent="0.25">
      <c r="A9596">
        <v>9595</v>
      </c>
      <c r="B9596" t="s">
        <v>10728</v>
      </c>
      <c r="C9596" s="1">
        <v>42992</v>
      </c>
      <c r="D9596" s="1">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5.6643999999999997</v>
      </c>
    </row>
    <row r="9597" spans="1:21" x14ac:dyDescent="0.25">
      <c r="A9597">
        <v>9596</v>
      </c>
      <c r="B9597" t="s">
        <v>10729</v>
      </c>
      <c r="C9597" s="1">
        <v>42759</v>
      </c>
      <c r="D9597" s="1">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x14ac:dyDescent="0.25">
      <c r="A9598">
        <v>9597</v>
      </c>
      <c r="B9598" t="s">
        <v>10729</v>
      </c>
      <c r="C9598" s="1">
        <v>42759</v>
      </c>
      <c r="D9598" s="1">
        <v>42764</v>
      </c>
      <c r="E9598" t="s">
        <v>49</v>
      </c>
      <c r="F9598" t="s">
        <v>3947</v>
      </c>
      <c r="G9598" t="s">
        <v>3948</v>
      </c>
      <c r="H9598" t="s">
        <v>40</v>
      </c>
      <c r="I9598" t="s">
        <v>26</v>
      </c>
      <c r="J9598" t="s">
        <v>630</v>
      </c>
      <c r="K9598" t="s">
        <v>42</v>
      </c>
      <c r="L9598">
        <v>95123</v>
      </c>
      <c r="M9598" t="s">
        <v>43</v>
      </c>
      <c r="N9598" t="s">
        <v>6996</v>
      </c>
      <c r="O9598" t="s">
        <v>45</v>
      </c>
      <c r="P9598" t="s">
        <v>74</v>
      </c>
      <c r="Q9598" t="s">
        <v>6997</v>
      </c>
      <c r="R9598">
        <v>276.78399999999999</v>
      </c>
      <c r="S9598">
        <v>2</v>
      </c>
      <c r="T9598">
        <v>0.2</v>
      </c>
      <c r="U9598">
        <v>89.954800000000006</v>
      </c>
    </row>
    <row r="9599" spans="1:21" x14ac:dyDescent="0.25">
      <c r="A9599">
        <v>9598</v>
      </c>
      <c r="B9599" t="s">
        <v>10729</v>
      </c>
      <c r="C9599" s="1">
        <v>42759</v>
      </c>
      <c r="D9599" s="1">
        <v>42764</v>
      </c>
      <c r="E9599" t="s">
        <v>49</v>
      </c>
      <c r="F9599" t="s">
        <v>3947</v>
      </c>
      <c r="G9599" t="s">
        <v>3948</v>
      </c>
      <c r="H9599" t="s">
        <v>40</v>
      </c>
      <c r="I9599" t="s">
        <v>26</v>
      </c>
      <c r="J9599" t="s">
        <v>630</v>
      </c>
      <c r="K9599" t="s">
        <v>42</v>
      </c>
      <c r="L9599">
        <v>95123</v>
      </c>
      <c r="M9599" t="s">
        <v>43</v>
      </c>
      <c r="N9599" t="s">
        <v>7605</v>
      </c>
      <c r="O9599" t="s">
        <v>70</v>
      </c>
      <c r="P9599" t="s">
        <v>71</v>
      </c>
      <c r="Q9599" t="s">
        <v>7606</v>
      </c>
      <c r="R9599">
        <v>110.352</v>
      </c>
      <c r="S9599">
        <v>3</v>
      </c>
      <c r="T9599">
        <v>0.2</v>
      </c>
      <c r="U9599">
        <v>8.2764000000000006</v>
      </c>
    </row>
    <row r="9600" spans="1:21" x14ac:dyDescent="0.25">
      <c r="A9600">
        <v>9599</v>
      </c>
      <c r="B9600" t="s">
        <v>10730</v>
      </c>
      <c r="C9600" s="1">
        <v>42266</v>
      </c>
      <c r="D9600" s="1">
        <v>42270</v>
      </c>
      <c r="E9600" t="s">
        <v>49</v>
      </c>
      <c r="F9600" t="s">
        <v>8240</v>
      </c>
      <c r="G9600" t="s">
        <v>8241</v>
      </c>
      <c r="H9600" t="s">
        <v>101</v>
      </c>
      <c r="I9600" t="s">
        <v>26</v>
      </c>
      <c r="J9600" t="s">
        <v>5402</v>
      </c>
      <c r="K9600" t="s">
        <v>42</v>
      </c>
      <c r="L9600">
        <v>95823</v>
      </c>
      <c r="M9600" t="s">
        <v>43</v>
      </c>
      <c r="N9600" t="s">
        <v>6339</v>
      </c>
      <c r="O9600" t="s">
        <v>31</v>
      </c>
      <c r="P9600" t="s">
        <v>64</v>
      </c>
      <c r="Q9600" t="s">
        <v>6340</v>
      </c>
      <c r="R9600">
        <v>60.84</v>
      </c>
      <c r="S9600">
        <v>3</v>
      </c>
      <c r="T9600">
        <v>0</v>
      </c>
      <c r="U9600">
        <v>19.468800000000002</v>
      </c>
    </row>
    <row r="9601" spans="1:21" x14ac:dyDescent="0.25">
      <c r="A9601">
        <v>9600</v>
      </c>
      <c r="B9601" t="s">
        <v>10731</v>
      </c>
      <c r="C9601" s="1">
        <v>42108</v>
      </c>
      <c r="D9601" s="1">
        <v>42112</v>
      </c>
      <c r="E9601" t="s">
        <v>49</v>
      </c>
      <c r="F9601" t="s">
        <v>2001</v>
      </c>
      <c r="G9601" t="s">
        <v>2002</v>
      </c>
      <c r="H9601" t="s">
        <v>25</v>
      </c>
      <c r="I9601" t="s">
        <v>26</v>
      </c>
      <c r="J9601" t="s">
        <v>317</v>
      </c>
      <c r="K9601" t="s">
        <v>419</v>
      </c>
      <c r="L9601">
        <v>97477</v>
      </c>
      <c r="M9601" t="s">
        <v>43</v>
      </c>
      <c r="N9601" t="s">
        <v>5428</v>
      </c>
      <c r="O9601" t="s">
        <v>45</v>
      </c>
      <c r="P9601" t="s">
        <v>77</v>
      </c>
      <c r="Q9601" t="s">
        <v>5429</v>
      </c>
      <c r="R9601">
        <v>35.207999999999998</v>
      </c>
      <c r="S9601">
        <v>1</v>
      </c>
      <c r="T9601">
        <v>0.2</v>
      </c>
      <c r="U9601">
        <v>2.6406000000000001</v>
      </c>
    </row>
    <row r="9602" spans="1:21" x14ac:dyDescent="0.25">
      <c r="A9602">
        <v>9601</v>
      </c>
      <c r="B9602" t="s">
        <v>10732</v>
      </c>
      <c r="C9602" s="1">
        <v>42863</v>
      </c>
      <c r="D9602" s="1">
        <v>42866</v>
      </c>
      <c r="E9602" t="s">
        <v>22</v>
      </c>
      <c r="F9602" t="s">
        <v>1578</v>
      </c>
      <c r="G9602" t="s">
        <v>1579</v>
      </c>
      <c r="H9602" t="s">
        <v>40</v>
      </c>
      <c r="I9602" t="s">
        <v>26</v>
      </c>
      <c r="J9602" t="s">
        <v>10184</v>
      </c>
      <c r="K9602" t="s">
        <v>103</v>
      </c>
      <c r="L9602">
        <v>76063</v>
      </c>
      <c r="M9602" t="s">
        <v>104</v>
      </c>
      <c r="N9602" t="s">
        <v>6182</v>
      </c>
      <c r="O9602" t="s">
        <v>45</v>
      </c>
      <c r="P9602" t="s">
        <v>89</v>
      </c>
      <c r="Q9602" t="s">
        <v>6183</v>
      </c>
      <c r="R9602">
        <v>41.472000000000001</v>
      </c>
      <c r="S9602">
        <v>8</v>
      </c>
      <c r="T9602">
        <v>0.2</v>
      </c>
      <c r="U9602">
        <v>14.5152</v>
      </c>
    </row>
    <row r="9603" spans="1:21" x14ac:dyDescent="0.25">
      <c r="A9603">
        <v>9602</v>
      </c>
      <c r="B9603" t="s">
        <v>10733</v>
      </c>
      <c r="C9603" s="1">
        <v>42617</v>
      </c>
      <c r="D9603" s="1">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114.96</v>
      </c>
    </row>
    <row r="9604" spans="1:21" x14ac:dyDescent="0.25">
      <c r="A9604">
        <v>9603</v>
      </c>
      <c r="B9604" t="s">
        <v>10734</v>
      </c>
      <c r="C9604" s="1">
        <v>41778</v>
      </c>
      <c r="D9604" s="1">
        <v>41781</v>
      </c>
      <c r="E9604" t="s">
        <v>187</v>
      </c>
      <c r="F9604" t="s">
        <v>1244</v>
      </c>
      <c r="G9604" t="s">
        <v>1245</v>
      </c>
      <c r="H9604" t="s">
        <v>25</v>
      </c>
      <c r="I9604" t="s">
        <v>26</v>
      </c>
      <c r="J9604" t="s">
        <v>2984</v>
      </c>
      <c r="K9604" t="s">
        <v>318</v>
      </c>
      <c r="L9604">
        <v>23464</v>
      </c>
      <c r="M9604" t="s">
        <v>29</v>
      </c>
      <c r="N9604" t="s">
        <v>8090</v>
      </c>
      <c r="O9604" t="s">
        <v>45</v>
      </c>
      <c r="P9604" t="s">
        <v>578</v>
      </c>
      <c r="Q9604" t="s">
        <v>8091</v>
      </c>
      <c r="R9604">
        <v>34.200000000000003</v>
      </c>
      <c r="S9604">
        <v>5</v>
      </c>
      <c r="T9604">
        <v>0</v>
      </c>
      <c r="U9604">
        <v>9.234</v>
      </c>
    </row>
    <row r="9605" spans="1:21" x14ac:dyDescent="0.25">
      <c r="A9605">
        <v>9604</v>
      </c>
      <c r="B9605" t="s">
        <v>10735</v>
      </c>
      <c r="C9605" s="1">
        <v>42538</v>
      </c>
      <c r="D9605" s="1">
        <v>42544</v>
      </c>
      <c r="E9605" t="s">
        <v>49</v>
      </c>
      <c r="F9605" t="s">
        <v>6036</v>
      </c>
      <c r="G9605" t="s">
        <v>6037</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v>
      </c>
    </row>
    <row r="9606" spans="1:21" x14ac:dyDescent="0.25">
      <c r="A9606">
        <v>9605</v>
      </c>
      <c r="B9606" t="s">
        <v>10736</v>
      </c>
      <c r="C9606" s="1">
        <v>42310</v>
      </c>
      <c r="D9606" s="1">
        <v>42313</v>
      </c>
      <c r="E9606" t="s">
        <v>187</v>
      </c>
      <c r="F9606" t="s">
        <v>2345</v>
      </c>
      <c r="G9606" t="s">
        <v>2346</v>
      </c>
      <c r="H9606" t="s">
        <v>25</v>
      </c>
      <c r="I9606" t="s">
        <v>26</v>
      </c>
      <c r="J9606" t="s">
        <v>4882</v>
      </c>
      <c r="K9606" t="s">
        <v>318</v>
      </c>
      <c r="L9606">
        <v>23320</v>
      </c>
      <c r="M9606" t="s">
        <v>29</v>
      </c>
      <c r="N9606" t="s">
        <v>10737</v>
      </c>
      <c r="O9606" t="s">
        <v>45</v>
      </c>
      <c r="P9606" t="s">
        <v>77</v>
      </c>
      <c r="Q9606" t="s">
        <v>10738</v>
      </c>
      <c r="R9606">
        <v>197.72</v>
      </c>
      <c r="S9606">
        <v>4</v>
      </c>
      <c r="T9606">
        <v>0</v>
      </c>
      <c r="U9606">
        <v>55.361600000000003</v>
      </c>
    </row>
    <row r="9607" spans="1:21" x14ac:dyDescent="0.25">
      <c r="A9607">
        <v>9606</v>
      </c>
      <c r="B9607" t="s">
        <v>10739</v>
      </c>
      <c r="C9607" s="1">
        <v>43043</v>
      </c>
      <c r="D9607" s="1">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v>
      </c>
      <c r="S9607">
        <v>4</v>
      </c>
      <c r="T9607">
        <v>0.2</v>
      </c>
      <c r="U9607">
        <v>-6.1879999999999997</v>
      </c>
    </row>
    <row r="9608" spans="1:21" x14ac:dyDescent="0.25">
      <c r="A9608">
        <v>9607</v>
      </c>
      <c r="B9608" t="s">
        <v>10739</v>
      </c>
      <c r="C9608" s="1">
        <v>43043</v>
      </c>
      <c r="D9608" s="1">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v>
      </c>
      <c r="S9608">
        <v>3</v>
      </c>
      <c r="T9608">
        <v>0.2</v>
      </c>
      <c r="U9608">
        <v>-43.729199999999999</v>
      </c>
    </row>
    <row r="9609" spans="1:21" x14ac:dyDescent="0.25">
      <c r="A9609">
        <v>9608</v>
      </c>
      <c r="B9609" t="s">
        <v>10740</v>
      </c>
      <c r="C9609" s="1">
        <v>43074</v>
      </c>
      <c r="D9609" s="1">
        <v>43077</v>
      </c>
      <c r="E9609" t="s">
        <v>22</v>
      </c>
      <c r="F9609" t="s">
        <v>4976</v>
      </c>
      <c r="G9609" t="s">
        <v>4977</v>
      </c>
      <c r="H9609" t="s">
        <v>25</v>
      </c>
      <c r="I9609" t="s">
        <v>26</v>
      </c>
      <c r="J9609" t="s">
        <v>265</v>
      </c>
      <c r="K9609" t="s">
        <v>266</v>
      </c>
      <c r="L9609">
        <v>10024</v>
      </c>
      <c r="M9609" t="s">
        <v>147</v>
      </c>
      <c r="N9609" t="s">
        <v>6748</v>
      </c>
      <c r="O9609" t="s">
        <v>45</v>
      </c>
      <c r="P9609" t="s">
        <v>89</v>
      </c>
      <c r="Q9609" t="s">
        <v>6749</v>
      </c>
      <c r="R9609">
        <v>21.6</v>
      </c>
      <c r="S9609">
        <v>6</v>
      </c>
      <c r="T9609">
        <v>0</v>
      </c>
      <c r="U9609">
        <v>9.9359999999999999</v>
      </c>
    </row>
    <row r="9610" spans="1:21" x14ac:dyDescent="0.25">
      <c r="A9610">
        <v>9609</v>
      </c>
      <c r="B9610" t="s">
        <v>10740</v>
      </c>
      <c r="C9610" s="1">
        <v>43074</v>
      </c>
      <c r="D9610" s="1">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1" x14ac:dyDescent="0.25">
      <c r="A9611">
        <v>9610</v>
      </c>
      <c r="B9611" t="s">
        <v>10741</v>
      </c>
      <c r="C9611" s="1">
        <v>42506</v>
      </c>
      <c r="D9611" s="1">
        <v>42509</v>
      </c>
      <c r="E9611" t="s">
        <v>22</v>
      </c>
      <c r="F9611" t="s">
        <v>1587</v>
      </c>
      <c r="G9611" t="s">
        <v>1588</v>
      </c>
      <c r="H9611" t="s">
        <v>25</v>
      </c>
      <c r="I9611" t="s">
        <v>26</v>
      </c>
      <c r="J9611" t="s">
        <v>41</v>
      </c>
      <c r="K9611" t="s">
        <v>42</v>
      </c>
      <c r="L9611">
        <v>90045</v>
      </c>
      <c r="M9611" t="s">
        <v>43</v>
      </c>
      <c r="N9611" t="s">
        <v>6123</v>
      </c>
      <c r="O9611" t="s">
        <v>31</v>
      </c>
      <c r="P9611" t="s">
        <v>64</v>
      </c>
      <c r="Q9611" t="s">
        <v>6124</v>
      </c>
      <c r="R9611">
        <v>282.83999999999997</v>
      </c>
      <c r="S9611">
        <v>4</v>
      </c>
      <c r="T9611">
        <v>0</v>
      </c>
      <c r="U9611">
        <v>19.7988</v>
      </c>
    </row>
    <row r="9612" spans="1:21" x14ac:dyDescent="0.25">
      <c r="A9612">
        <v>9611</v>
      </c>
      <c r="B9612" t="s">
        <v>10741</v>
      </c>
      <c r="C9612" s="1">
        <v>42506</v>
      </c>
      <c r="D9612" s="1">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1" x14ac:dyDescent="0.25">
      <c r="A9613">
        <v>9612</v>
      </c>
      <c r="B9613" t="s">
        <v>10742</v>
      </c>
      <c r="C9613" s="1">
        <v>43032</v>
      </c>
      <c r="D9613" s="1">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5.2560000000000002</v>
      </c>
    </row>
    <row r="9614" spans="1:21" x14ac:dyDescent="0.25">
      <c r="A9614">
        <v>9613</v>
      </c>
      <c r="B9614" t="s">
        <v>10743</v>
      </c>
      <c r="C9614" s="1">
        <v>42631</v>
      </c>
      <c r="D9614" s="1">
        <v>42635</v>
      </c>
      <c r="E9614" t="s">
        <v>49</v>
      </c>
      <c r="F9614" t="s">
        <v>1874</v>
      </c>
      <c r="G9614" t="s">
        <v>1875</v>
      </c>
      <c r="H9614" t="s">
        <v>25</v>
      </c>
      <c r="I9614" t="s">
        <v>26</v>
      </c>
      <c r="J9614" t="s">
        <v>6406</v>
      </c>
      <c r="K9614" t="s">
        <v>42</v>
      </c>
      <c r="L9614">
        <v>95695</v>
      </c>
      <c r="M9614" t="s">
        <v>43</v>
      </c>
      <c r="N9614" t="s">
        <v>6389</v>
      </c>
      <c r="O9614" t="s">
        <v>70</v>
      </c>
      <c r="P9614" t="s">
        <v>71</v>
      </c>
      <c r="Q9614" t="s">
        <v>6390</v>
      </c>
      <c r="R9614">
        <v>239.98400000000001</v>
      </c>
      <c r="S9614">
        <v>2</v>
      </c>
      <c r="T9614">
        <v>0.2</v>
      </c>
      <c r="U9614">
        <v>23.9984</v>
      </c>
    </row>
    <row r="9615" spans="1:21" x14ac:dyDescent="0.25">
      <c r="A9615">
        <v>9614</v>
      </c>
      <c r="B9615" t="s">
        <v>10744</v>
      </c>
      <c r="C9615" s="1">
        <v>41954</v>
      </c>
      <c r="D9615" s="1">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6.8940000000000001</v>
      </c>
    </row>
    <row r="9616" spans="1:21" x14ac:dyDescent="0.25">
      <c r="A9616">
        <v>9615</v>
      </c>
      <c r="B9616" t="s">
        <v>10744</v>
      </c>
      <c r="C9616" s="1">
        <v>41954</v>
      </c>
      <c r="D9616" s="1">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15.3195</v>
      </c>
    </row>
    <row r="9617" spans="1:21" x14ac:dyDescent="0.25">
      <c r="A9617">
        <v>9616</v>
      </c>
      <c r="B9617" t="s">
        <v>10744</v>
      </c>
      <c r="C9617" s="1">
        <v>41954</v>
      </c>
      <c r="D9617" s="1">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x14ac:dyDescent="0.25">
      <c r="A9618">
        <v>9617</v>
      </c>
      <c r="B9618" t="s">
        <v>10745</v>
      </c>
      <c r="C9618" s="1">
        <v>42604</v>
      </c>
      <c r="D9618" s="1">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1.6704000000000001</v>
      </c>
    </row>
    <row r="9619" spans="1:21" x14ac:dyDescent="0.25">
      <c r="A9619">
        <v>9618</v>
      </c>
      <c r="B9619" t="s">
        <v>10746</v>
      </c>
      <c r="C9619" s="1">
        <v>43055</v>
      </c>
      <c r="D9619" s="1">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74.998500000000007</v>
      </c>
    </row>
    <row r="9620" spans="1:21" x14ac:dyDescent="0.25">
      <c r="A9620">
        <v>9619</v>
      </c>
      <c r="B9620" t="s">
        <v>10746</v>
      </c>
      <c r="C9620" s="1">
        <v>43055</v>
      </c>
      <c r="D9620" s="1">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5.3970000000000002</v>
      </c>
    </row>
    <row r="9621" spans="1:21" x14ac:dyDescent="0.25">
      <c r="A9621">
        <v>9620</v>
      </c>
      <c r="B9621" t="s">
        <v>10746</v>
      </c>
      <c r="C9621" s="1">
        <v>43055</v>
      </c>
      <c r="D9621" s="1">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v>
      </c>
      <c r="S9621">
        <v>5</v>
      </c>
      <c r="T9621">
        <v>0.2</v>
      </c>
      <c r="U9621">
        <v>-1.7495000000000001</v>
      </c>
    </row>
    <row r="9622" spans="1:21" x14ac:dyDescent="0.25">
      <c r="A9622">
        <v>9621</v>
      </c>
      <c r="B9622" t="s">
        <v>10747</v>
      </c>
      <c r="C9622" s="1">
        <v>41908</v>
      </c>
      <c r="D9622" s="1">
        <v>41912</v>
      </c>
      <c r="E9622" t="s">
        <v>49</v>
      </c>
      <c r="F9622" t="s">
        <v>4460</v>
      </c>
      <c r="G9622" t="s">
        <v>4461</v>
      </c>
      <c r="H9622" t="s">
        <v>101</v>
      </c>
      <c r="I9622" t="s">
        <v>26</v>
      </c>
      <c r="J9622" t="s">
        <v>2475</v>
      </c>
      <c r="K9622" t="s">
        <v>497</v>
      </c>
      <c r="L9622">
        <v>43130</v>
      </c>
      <c r="M9622" t="s">
        <v>147</v>
      </c>
      <c r="N9622" t="s">
        <v>9233</v>
      </c>
      <c r="O9622" t="s">
        <v>45</v>
      </c>
      <c r="P9622" t="s">
        <v>77</v>
      </c>
      <c r="Q9622" t="s">
        <v>9234</v>
      </c>
      <c r="R9622">
        <v>16.704000000000001</v>
      </c>
      <c r="S9622">
        <v>6</v>
      </c>
      <c r="T9622">
        <v>0.2</v>
      </c>
      <c r="U9622">
        <v>1.2527999999999999</v>
      </c>
    </row>
    <row r="9623" spans="1:21" x14ac:dyDescent="0.25">
      <c r="A9623">
        <v>9622</v>
      </c>
      <c r="B9623" t="s">
        <v>10747</v>
      </c>
      <c r="C9623" s="1">
        <v>41908</v>
      </c>
      <c r="D9623" s="1">
        <v>41912</v>
      </c>
      <c r="E9623" t="s">
        <v>49</v>
      </c>
      <c r="F9623" t="s">
        <v>4460</v>
      </c>
      <c r="G9623" t="s">
        <v>4461</v>
      </c>
      <c r="H9623" t="s">
        <v>101</v>
      </c>
      <c r="I9623" t="s">
        <v>26</v>
      </c>
      <c r="J9623" t="s">
        <v>2475</v>
      </c>
      <c r="K9623" t="s">
        <v>497</v>
      </c>
      <c r="L9623">
        <v>43130</v>
      </c>
      <c r="M9623" t="s">
        <v>147</v>
      </c>
      <c r="N9623" t="s">
        <v>9966</v>
      </c>
      <c r="O9623" t="s">
        <v>70</v>
      </c>
      <c r="P9623" t="s">
        <v>160</v>
      </c>
      <c r="Q9623" t="s">
        <v>9967</v>
      </c>
      <c r="R9623">
        <v>3.1520000000000001</v>
      </c>
      <c r="S9623">
        <v>2</v>
      </c>
      <c r="T9623">
        <v>0.2</v>
      </c>
      <c r="U9623">
        <v>0.4728</v>
      </c>
    </row>
    <row r="9624" spans="1:21" x14ac:dyDescent="0.25">
      <c r="A9624">
        <v>9623</v>
      </c>
      <c r="B9624" t="s">
        <v>10747</v>
      </c>
      <c r="C9624" s="1">
        <v>41908</v>
      </c>
      <c r="D9624" s="1">
        <v>41912</v>
      </c>
      <c r="E9624" t="s">
        <v>49</v>
      </c>
      <c r="F9624" t="s">
        <v>4460</v>
      </c>
      <c r="G9624" t="s">
        <v>4461</v>
      </c>
      <c r="H9624" t="s">
        <v>101</v>
      </c>
      <c r="I9624" t="s">
        <v>26</v>
      </c>
      <c r="J9624" t="s">
        <v>2475</v>
      </c>
      <c r="K9624" t="s">
        <v>497</v>
      </c>
      <c r="L9624">
        <v>43130</v>
      </c>
      <c r="M9624" t="s">
        <v>147</v>
      </c>
      <c r="N9624" t="s">
        <v>6629</v>
      </c>
      <c r="O9624" t="s">
        <v>45</v>
      </c>
      <c r="P9624" t="s">
        <v>89</v>
      </c>
      <c r="Q9624" t="s">
        <v>6630</v>
      </c>
      <c r="R9624">
        <v>32.896000000000001</v>
      </c>
      <c r="S9624">
        <v>4</v>
      </c>
      <c r="T9624">
        <v>0.2</v>
      </c>
      <c r="U9624">
        <v>11.102399999999999</v>
      </c>
    </row>
    <row r="9625" spans="1:21" x14ac:dyDescent="0.25">
      <c r="A9625">
        <v>9624</v>
      </c>
      <c r="B9625" t="s">
        <v>10748</v>
      </c>
      <c r="C9625" s="1">
        <v>42915</v>
      </c>
      <c r="D9625" s="1">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21.391999999999999</v>
      </c>
      <c r="S9625">
        <v>2</v>
      </c>
      <c r="T9625">
        <v>0.8</v>
      </c>
      <c r="U9625">
        <v>-54.549599999999998</v>
      </c>
    </row>
    <row r="9626" spans="1:21" x14ac:dyDescent="0.25">
      <c r="A9626">
        <v>9625</v>
      </c>
      <c r="B9626" t="s">
        <v>10748</v>
      </c>
      <c r="C9626" s="1">
        <v>42915</v>
      </c>
      <c r="D9626" s="1">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-39.511800000000001</v>
      </c>
    </row>
    <row r="9627" spans="1:21" x14ac:dyDescent="0.25">
      <c r="A9627">
        <v>9626</v>
      </c>
      <c r="B9627" t="s">
        <v>10748</v>
      </c>
      <c r="C9627" s="1">
        <v>42915</v>
      </c>
      <c r="D9627" s="1">
        <v>42916</v>
      </c>
      <c r="E9627" t="s">
        <v>187</v>
      </c>
      <c r="F9627" t="s">
        <v>2102</v>
      </c>
      <c r="G9627" t="s">
        <v>2103</v>
      </c>
      <c r="H9627" t="s">
        <v>25</v>
      </c>
      <c r="I9627" t="s">
        <v>26</v>
      </c>
      <c r="J9627" t="s">
        <v>816</v>
      </c>
      <c r="K9627" t="s">
        <v>103</v>
      </c>
      <c r="L9627">
        <v>75220</v>
      </c>
      <c r="M9627" t="s">
        <v>104</v>
      </c>
      <c r="N9627" t="s">
        <v>5455</v>
      </c>
      <c r="O9627" t="s">
        <v>31</v>
      </c>
      <c r="P9627" t="s">
        <v>32</v>
      </c>
      <c r="Q9627" t="s">
        <v>5456</v>
      </c>
      <c r="R9627">
        <v>409.99919999999997</v>
      </c>
      <c r="S9627">
        <v>3</v>
      </c>
      <c r="T9627">
        <v>0.32</v>
      </c>
      <c r="U9627">
        <v>-96.470399999999998</v>
      </c>
    </row>
    <row r="9628" spans="1:21" x14ac:dyDescent="0.25">
      <c r="A9628">
        <v>9627</v>
      </c>
      <c r="B9628" t="s">
        <v>10749</v>
      </c>
      <c r="C9628" s="1">
        <v>43001</v>
      </c>
      <c r="D9628" s="1">
        <v>43003</v>
      </c>
      <c r="E9628" t="s">
        <v>187</v>
      </c>
      <c r="F9628" t="s">
        <v>1625</v>
      </c>
      <c r="G9628" t="s">
        <v>1626</v>
      </c>
      <c r="H9628" t="s">
        <v>40</v>
      </c>
      <c r="I9628" t="s">
        <v>26</v>
      </c>
      <c r="J9628" t="s">
        <v>4888</v>
      </c>
      <c r="K9628" t="s">
        <v>103</v>
      </c>
      <c r="L9628">
        <v>79424</v>
      </c>
      <c r="M9628" t="s">
        <v>104</v>
      </c>
      <c r="N9628" t="s">
        <v>9716</v>
      </c>
      <c r="O9628" t="s">
        <v>45</v>
      </c>
      <c r="P9628" t="s">
        <v>89</v>
      </c>
      <c r="Q9628" t="s">
        <v>9717</v>
      </c>
      <c r="R9628">
        <v>9.2479999999999993</v>
      </c>
      <c r="S9628">
        <v>2</v>
      </c>
      <c r="T9628">
        <v>0.2</v>
      </c>
      <c r="U9628">
        <v>3.3523999999999998</v>
      </c>
    </row>
    <row r="9629" spans="1:21" x14ac:dyDescent="0.25">
      <c r="A9629">
        <v>9628</v>
      </c>
      <c r="B9629" t="s">
        <v>10750</v>
      </c>
      <c r="C9629" s="1">
        <v>41966</v>
      </c>
      <c r="D9629" s="1">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14.67</v>
      </c>
      <c r="S9629">
        <v>3</v>
      </c>
      <c r="T9629">
        <v>0</v>
      </c>
      <c r="U9629">
        <v>6.7481999999999998</v>
      </c>
    </row>
    <row r="9630" spans="1:21" x14ac:dyDescent="0.25">
      <c r="A9630">
        <v>9629</v>
      </c>
      <c r="B9630" t="s">
        <v>10751</v>
      </c>
      <c r="C9630" s="1">
        <v>41652</v>
      </c>
      <c r="D9630" s="1">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x14ac:dyDescent="0.25">
      <c r="A9631">
        <v>9630</v>
      </c>
      <c r="B9631" t="s">
        <v>10751</v>
      </c>
      <c r="C9631" s="1">
        <v>41652</v>
      </c>
      <c r="D9631" s="1">
        <v>41657</v>
      </c>
      <c r="E9631" t="s">
        <v>49</v>
      </c>
      <c r="F9631" t="s">
        <v>3889</v>
      </c>
      <c r="G9631" t="s">
        <v>3890</v>
      </c>
      <c r="H9631" t="s">
        <v>25</v>
      </c>
      <c r="I9631" t="s">
        <v>26</v>
      </c>
      <c r="J9631" t="s">
        <v>606</v>
      </c>
      <c r="K9631" t="s">
        <v>497</v>
      </c>
      <c r="L9631">
        <v>43055</v>
      </c>
      <c r="M9631" t="s">
        <v>147</v>
      </c>
      <c r="N9631" t="s">
        <v>6722</v>
      </c>
      <c r="O9631" t="s">
        <v>45</v>
      </c>
      <c r="P9631" t="s">
        <v>74</v>
      </c>
      <c r="Q9631" t="s">
        <v>6723</v>
      </c>
      <c r="R9631">
        <v>3.4380000000000002</v>
      </c>
      <c r="S9631">
        <v>2</v>
      </c>
      <c r="T9631">
        <v>0.7</v>
      </c>
      <c r="U9631">
        <v>-2.5211999999999999</v>
      </c>
    </row>
    <row r="9632" spans="1:21" x14ac:dyDescent="0.25">
      <c r="A9632">
        <v>9631</v>
      </c>
      <c r="B9632" t="s">
        <v>10752</v>
      </c>
      <c r="C9632" s="1">
        <v>42521</v>
      </c>
      <c r="D9632" s="1">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7.1520000000000001</v>
      </c>
      <c r="S9632">
        <v>3</v>
      </c>
      <c r="T9632">
        <v>0.2</v>
      </c>
      <c r="U9632">
        <v>2.3243999999999998</v>
      </c>
    </row>
    <row r="9633" spans="1:21" x14ac:dyDescent="0.25">
      <c r="A9633">
        <v>9632</v>
      </c>
      <c r="B9633" t="s">
        <v>10752</v>
      </c>
      <c r="C9633" s="1">
        <v>42521</v>
      </c>
      <c r="D9633" s="1">
        <v>42527</v>
      </c>
      <c r="E9633" t="s">
        <v>49</v>
      </c>
      <c r="F9633" t="s">
        <v>3244</v>
      </c>
      <c r="G9633" t="s">
        <v>3245</v>
      </c>
      <c r="H9633" t="s">
        <v>25</v>
      </c>
      <c r="I9633" t="s">
        <v>26</v>
      </c>
      <c r="J9633" t="s">
        <v>265</v>
      </c>
      <c r="K9633" t="s">
        <v>266</v>
      </c>
      <c r="L9633">
        <v>10011</v>
      </c>
      <c r="M9633" t="s">
        <v>147</v>
      </c>
      <c r="N9633" t="s">
        <v>7168</v>
      </c>
      <c r="O9633" t="s">
        <v>70</v>
      </c>
      <c r="P9633" t="s">
        <v>71</v>
      </c>
      <c r="Q9633" t="s">
        <v>7169</v>
      </c>
      <c r="R9633">
        <v>179.7</v>
      </c>
      <c r="S9633">
        <v>6</v>
      </c>
      <c r="T9633">
        <v>0</v>
      </c>
      <c r="U9633">
        <v>88.052999999999997</v>
      </c>
    </row>
    <row r="9634" spans="1:21" x14ac:dyDescent="0.25">
      <c r="A9634">
        <v>9633</v>
      </c>
      <c r="B9634" t="s">
        <v>10753</v>
      </c>
      <c r="C9634" s="1">
        <v>42779</v>
      </c>
      <c r="D9634" s="1">
        <v>42783</v>
      </c>
      <c r="E9634" t="s">
        <v>49</v>
      </c>
      <c r="F9634" t="s">
        <v>6670</v>
      </c>
      <c r="G9634" t="s">
        <v>6671</v>
      </c>
      <c r="H9634" t="s">
        <v>25</v>
      </c>
      <c r="I9634" t="s">
        <v>26</v>
      </c>
      <c r="J9634" t="s">
        <v>408</v>
      </c>
      <c r="K9634" t="s">
        <v>228</v>
      </c>
      <c r="L9634">
        <v>55407</v>
      </c>
      <c r="M9634" t="s">
        <v>104</v>
      </c>
      <c r="N9634" t="s">
        <v>4823</v>
      </c>
      <c r="O9634" t="s">
        <v>45</v>
      </c>
      <c r="P9634" t="s">
        <v>77</v>
      </c>
      <c r="Q9634" t="s">
        <v>4824</v>
      </c>
      <c r="R9634">
        <v>90.64</v>
      </c>
      <c r="S9634">
        <v>8</v>
      </c>
      <c r="T9634">
        <v>0</v>
      </c>
      <c r="U9634">
        <v>38.975200000000001</v>
      </c>
    </row>
    <row r="9635" spans="1:21" x14ac:dyDescent="0.25">
      <c r="A9635">
        <v>9634</v>
      </c>
      <c r="B9635" t="s">
        <v>10754</v>
      </c>
      <c r="C9635" s="1">
        <v>41926</v>
      </c>
      <c r="D9635" s="1">
        <v>41929</v>
      </c>
      <c r="E9635" t="s">
        <v>187</v>
      </c>
      <c r="F9635" t="s">
        <v>5813</v>
      </c>
      <c r="G9635" t="s">
        <v>5814</v>
      </c>
      <c r="H9635" t="s">
        <v>25</v>
      </c>
      <c r="I9635" t="s">
        <v>26</v>
      </c>
      <c r="J9635" t="s">
        <v>4104</v>
      </c>
      <c r="K9635" t="s">
        <v>1247</v>
      </c>
      <c r="L9635">
        <v>2149</v>
      </c>
      <c r="M9635" t="s">
        <v>147</v>
      </c>
      <c r="N9635" t="s">
        <v>3992</v>
      </c>
      <c r="O9635" t="s">
        <v>70</v>
      </c>
      <c r="P9635" t="s">
        <v>160</v>
      </c>
      <c r="Q9635" t="s">
        <v>3993</v>
      </c>
      <c r="R9635">
        <v>177</v>
      </c>
      <c r="S9635">
        <v>3</v>
      </c>
      <c r="T9635">
        <v>0</v>
      </c>
      <c r="U9635">
        <v>30.09</v>
      </c>
    </row>
    <row r="9636" spans="1:21" x14ac:dyDescent="0.25">
      <c r="A9636">
        <v>9635</v>
      </c>
      <c r="B9636" t="s">
        <v>10754</v>
      </c>
      <c r="C9636" s="1">
        <v>41926</v>
      </c>
      <c r="D9636" s="1">
        <v>41929</v>
      </c>
      <c r="E9636" t="s">
        <v>187</v>
      </c>
      <c r="F9636" t="s">
        <v>5813</v>
      </c>
      <c r="G9636" t="s">
        <v>5814</v>
      </c>
      <c r="H9636" t="s">
        <v>25</v>
      </c>
      <c r="I9636" t="s">
        <v>26</v>
      </c>
      <c r="J9636" t="s">
        <v>4104</v>
      </c>
      <c r="K9636" t="s">
        <v>1247</v>
      </c>
      <c r="L9636">
        <v>2149</v>
      </c>
      <c r="M9636" t="s">
        <v>147</v>
      </c>
      <c r="N9636" t="s">
        <v>348</v>
      </c>
      <c r="O9636" t="s">
        <v>45</v>
      </c>
      <c r="P9636" t="s">
        <v>58</v>
      </c>
      <c r="Q9636" t="s">
        <v>349</v>
      </c>
      <c r="R9636">
        <v>79.45</v>
      </c>
      <c r="S9636">
        <v>7</v>
      </c>
      <c r="T9636">
        <v>0</v>
      </c>
      <c r="U9636">
        <v>22.245999999999999</v>
      </c>
    </row>
    <row r="9637" spans="1:21" x14ac:dyDescent="0.25">
      <c r="A9637">
        <v>9636</v>
      </c>
      <c r="B9637" t="s">
        <v>10754</v>
      </c>
      <c r="C9637" s="1">
        <v>41926</v>
      </c>
      <c r="D9637" s="1">
        <v>41929</v>
      </c>
      <c r="E9637" t="s">
        <v>187</v>
      </c>
      <c r="F9637" t="s">
        <v>5813</v>
      </c>
      <c r="G9637" t="s">
        <v>5814</v>
      </c>
      <c r="H9637" t="s">
        <v>25</v>
      </c>
      <c r="I9637" t="s">
        <v>26</v>
      </c>
      <c r="J9637" t="s">
        <v>4104</v>
      </c>
      <c r="K9637" t="s">
        <v>1247</v>
      </c>
      <c r="L9637">
        <v>2149</v>
      </c>
      <c r="M9637" t="s">
        <v>147</v>
      </c>
      <c r="N9637" t="s">
        <v>7673</v>
      </c>
      <c r="O9637" t="s">
        <v>31</v>
      </c>
      <c r="P9637" t="s">
        <v>35</v>
      </c>
      <c r="Q9637" t="s">
        <v>7674</v>
      </c>
      <c r="R9637">
        <v>1628.82</v>
      </c>
      <c r="S9637">
        <v>9</v>
      </c>
      <c r="T9637">
        <v>0</v>
      </c>
      <c r="U9637">
        <v>260.6112</v>
      </c>
    </row>
    <row r="9638" spans="1:21" x14ac:dyDescent="0.25">
      <c r="A9638">
        <v>9637</v>
      </c>
      <c r="B9638" t="s">
        <v>10755</v>
      </c>
      <c r="C9638" s="1">
        <v>41961</v>
      </c>
      <c r="D9638" s="1">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55.015999999999998</v>
      </c>
    </row>
    <row r="9639" spans="1:21" x14ac:dyDescent="0.25">
      <c r="A9639">
        <v>9638</v>
      </c>
      <c r="B9639" t="s">
        <v>10755</v>
      </c>
      <c r="C9639" s="1">
        <v>41961</v>
      </c>
      <c r="D9639" s="1">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94.926000000000002</v>
      </c>
    </row>
    <row r="9640" spans="1:21" x14ac:dyDescent="0.25">
      <c r="A9640">
        <v>9639</v>
      </c>
      <c r="B9640" t="s">
        <v>10756</v>
      </c>
      <c r="C9640" s="1">
        <v>43051</v>
      </c>
      <c r="D9640" s="1">
        <v>43054</v>
      </c>
      <c r="E9640" t="s">
        <v>22</v>
      </c>
      <c r="F9640" t="s">
        <v>1831</v>
      </c>
      <c r="G9640" t="s">
        <v>1832</v>
      </c>
      <c r="H9640" t="s">
        <v>25</v>
      </c>
      <c r="I9640" t="s">
        <v>26</v>
      </c>
      <c r="J9640" t="s">
        <v>41</v>
      </c>
      <c r="K9640" t="s">
        <v>42</v>
      </c>
      <c r="L9640">
        <v>90032</v>
      </c>
      <c r="M9640" t="s">
        <v>43</v>
      </c>
      <c r="N9640" t="s">
        <v>9716</v>
      </c>
      <c r="O9640" t="s">
        <v>45</v>
      </c>
      <c r="P9640" t="s">
        <v>89</v>
      </c>
      <c r="Q9640" t="s">
        <v>9717</v>
      </c>
      <c r="R9640">
        <v>11.56</v>
      </c>
      <c r="S9640">
        <v>2</v>
      </c>
      <c r="T9640">
        <v>0</v>
      </c>
      <c r="U9640">
        <v>5.6643999999999997</v>
      </c>
    </row>
    <row r="9641" spans="1:21" x14ac:dyDescent="0.25">
      <c r="A9641">
        <v>9640</v>
      </c>
      <c r="B9641" t="s">
        <v>10757</v>
      </c>
      <c r="C9641" s="1">
        <v>42032</v>
      </c>
      <c r="D9641" s="1">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v>
      </c>
    </row>
    <row r="9642" spans="1:21" x14ac:dyDescent="0.25">
      <c r="A9642">
        <v>9641</v>
      </c>
      <c r="B9642" t="s">
        <v>10758</v>
      </c>
      <c r="C9642" s="1">
        <v>41705</v>
      </c>
      <c r="D9642" s="1">
        <v>41710</v>
      </c>
      <c r="E9642" t="s">
        <v>49</v>
      </c>
      <c r="F9642" t="s">
        <v>9535</v>
      </c>
      <c r="G9642" t="s">
        <v>9536</v>
      </c>
      <c r="H9642" t="s">
        <v>40</v>
      </c>
      <c r="I9642" t="s">
        <v>26</v>
      </c>
      <c r="J9642" t="s">
        <v>94</v>
      </c>
      <c r="K9642" t="s">
        <v>95</v>
      </c>
      <c r="L9642">
        <v>98103</v>
      </c>
      <c r="M9642" t="s">
        <v>43</v>
      </c>
      <c r="N9642" t="s">
        <v>471</v>
      </c>
      <c r="O9642" t="s">
        <v>45</v>
      </c>
      <c r="P9642" t="s">
        <v>67</v>
      </c>
      <c r="Q9642" t="s">
        <v>472</v>
      </c>
      <c r="R9642">
        <v>20.65</v>
      </c>
      <c r="S9642">
        <v>5</v>
      </c>
      <c r="T9642">
        <v>0</v>
      </c>
      <c r="U9642">
        <v>9.4990000000000006</v>
      </c>
    </row>
    <row r="9643" spans="1:21" x14ac:dyDescent="0.25">
      <c r="A9643">
        <v>9642</v>
      </c>
      <c r="B9643" t="s">
        <v>10758</v>
      </c>
      <c r="C9643" s="1">
        <v>41705</v>
      </c>
      <c r="D9643" s="1">
        <v>41710</v>
      </c>
      <c r="E9643" t="s">
        <v>49</v>
      </c>
      <c r="F9643" t="s">
        <v>9535</v>
      </c>
      <c r="G9643" t="s">
        <v>9536</v>
      </c>
      <c r="H9643" t="s">
        <v>40</v>
      </c>
      <c r="I9643" t="s">
        <v>26</v>
      </c>
      <c r="J9643" t="s">
        <v>94</v>
      </c>
      <c r="K9643" t="s">
        <v>95</v>
      </c>
      <c r="L9643">
        <v>98103</v>
      </c>
      <c r="M9643" t="s">
        <v>43</v>
      </c>
      <c r="N9643" t="s">
        <v>1415</v>
      </c>
      <c r="O9643" t="s">
        <v>45</v>
      </c>
      <c r="P9643" t="s">
        <v>58</v>
      </c>
      <c r="Q9643" t="s">
        <v>1416</v>
      </c>
      <c r="R9643">
        <v>204.9</v>
      </c>
      <c r="S9643">
        <v>5</v>
      </c>
      <c r="T9643">
        <v>0</v>
      </c>
      <c r="U9643">
        <v>0</v>
      </c>
    </row>
    <row r="9644" spans="1:21" x14ac:dyDescent="0.25">
      <c r="A9644">
        <v>9643</v>
      </c>
      <c r="B9644" t="s">
        <v>10758</v>
      </c>
      <c r="C9644" s="1">
        <v>41705</v>
      </c>
      <c r="D9644" s="1">
        <v>41710</v>
      </c>
      <c r="E9644" t="s">
        <v>49</v>
      </c>
      <c r="F9644" t="s">
        <v>9535</v>
      </c>
      <c r="G9644" t="s">
        <v>9536</v>
      </c>
      <c r="H9644" t="s">
        <v>40</v>
      </c>
      <c r="I9644" t="s">
        <v>26</v>
      </c>
      <c r="J9644" t="s">
        <v>94</v>
      </c>
      <c r="K9644" t="s">
        <v>95</v>
      </c>
      <c r="L9644">
        <v>98103</v>
      </c>
      <c r="M9644" t="s">
        <v>43</v>
      </c>
      <c r="N9644" t="s">
        <v>10557</v>
      </c>
      <c r="O9644" t="s">
        <v>31</v>
      </c>
      <c r="P9644" t="s">
        <v>35</v>
      </c>
      <c r="Q9644" t="s">
        <v>10558</v>
      </c>
      <c r="R9644">
        <v>436.70400000000001</v>
      </c>
      <c r="S9644">
        <v>6</v>
      </c>
      <c r="T9644">
        <v>0.2</v>
      </c>
      <c r="U9644">
        <v>21.8352</v>
      </c>
    </row>
    <row r="9645" spans="1:21" x14ac:dyDescent="0.25">
      <c r="A9645">
        <v>9644</v>
      </c>
      <c r="B9645" t="s">
        <v>10758</v>
      </c>
      <c r="C9645" s="1">
        <v>41705</v>
      </c>
      <c r="D9645" s="1">
        <v>41710</v>
      </c>
      <c r="E9645" t="s">
        <v>49</v>
      </c>
      <c r="F9645" t="s">
        <v>9535</v>
      </c>
      <c r="G9645" t="s">
        <v>9536</v>
      </c>
      <c r="H9645" t="s">
        <v>40</v>
      </c>
      <c r="I9645" t="s">
        <v>26</v>
      </c>
      <c r="J9645" t="s">
        <v>94</v>
      </c>
      <c r="K9645" t="s">
        <v>95</v>
      </c>
      <c r="L9645">
        <v>98103</v>
      </c>
      <c r="M9645" t="s">
        <v>43</v>
      </c>
      <c r="N9645" t="s">
        <v>6364</v>
      </c>
      <c r="O9645" t="s">
        <v>31</v>
      </c>
      <c r="P9645" t="s">
        <v>35</v>
      </c>
      <c r="Q9645" t="s">
        <v>6365</v>
      </c>
      <c r="R9645">
        <v>481.56799999999998</v>
      </c>
      <c r="S9645">
        <v>2</v>
      </c>
      <c r="T9645">
        <v>0.2</v>
      </c>
      <c r="U9645">
        <v>54.176400000000001</v>
      </c>
    </row>
    <row r="9646" spans="1:21" x14ac:dyDescent="0.25">
      <c r="A9646">
        <v>9645</v>
      </c>
      <c r="B9646" t="s">
        <v>10759</v>
      </c>
      <c r="C9646" s="1">
        <v>42894</v>
      </c>
      <c r="D9646" s="1">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89.543999999999997</v>
      </c>
      <c r="S9646">
        <v>7</v>
      </c>
      <c r="T9646">
        <v>0.2</v>
      </c>
      <c r="U9646">
        <v>12.3123</v>
      </c>
    </row>
    <row r="9647" spans="1:21" x14ac:dyDescent="0.25">
      <c r="A9647">
        <v>9646</v>
      </c>
      <c r="B9647" t="s">
        <v>10759</v>
      </c>
      <c r="C9647" s="1">
        <v>42894</v>
      </c>
      <c r="D9647" s="1">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-8.3523999999999994</v>
      </c>
    </row>
    <row r="9648" spans="1:21" x14ac:dyDescent="0.25">
      <c r="A9648">
        <v>9647</v>
      </c>
      <c r="B9648" t="s">
        <v>10759</v>
      </c>
      <c r="C9648" s="1">
        <v>42894</v>
      </c>
      <c r="D9648" s="1">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72.587999999999994</v>
      </c>
      <c r="S9648">
        <v>2</v>
      </c>
      <c r="T9648">
        <v>0.7</v>
      </c>
      <c r="U9648">
        <v>-48.392000000000003</v>
      </c>
    </row>
    <row r="9649" spans="1:21" x14ac:dyDescent="0.25">
      <c r="A9649">
        <v>9648</v>
      </c>
      <c r="B9649" t="s">
        <v>10760</v>
      </c>
      <c r="C9649" s="1">
        <v>41962</v>
      </c>
      <c r="D9649" s="1">
        <v>41967</v>
      </c>
      <c r="E9649" t="s">
        <v>49</v>
      </c>
      <c r="F9649" t="s">
        <v>5252</v>
      </c>
      <c r="G9649" t="s">
        <v>5253</v>
      </c>
      <c r="H9649" t="s">
        <v>25</v>
      </c>
      <c r="I9649" t="s">
        <v>26</v>
      </c>
      <c r="J9649" t="s">
        <v>10761</v>
      </c>
      <c r="K9649" t="s">
        <v>228</v>
      </c>
      <c r="L9649">
        <v>55433</v>
      </c>
      <c r="M9649" t="s">
        <v>104</v>
      </c>
      <c r="N9649" t="s">
        <v>4503</v>
      </c>
      <c r="O9649" t="s">
        <v>45</v>
      </c>
      <c r="P9649" t="s">
        <v>58</v>
      </c>
      <c r="Q9649" t="s">
        <v>4504</v>
      </c>
      <c r="R9649">
        <v>221.16</v>
      </c>
      <c r="S9649">
        <v>4</v>
      </c>
      <c r="T9649">
        <v>0</v>
      </c>
      <c r="U9649">
        <v>57.501600000000003</v>
      </c>
    </row>
    <row r="9650" spans="1:21" x14ac:dyDescent="0.25">
      <c r="A9650">
        <v>9649</v>
      </c>
      <c r="B9650" t="s">
        <v>10760</v>
      </c>
      <c r="C9650" s="1">
        <v>41962</v>
      </c>
      <c r="D9650" s="1">
        <v>41967</v>
      </c>
      <c r="E9650" t="s">
        <v>49</v>
      </c>
      <c r="F9650" t="s">
        <v>5252</v>
      </c>
      <c r="G9650" t="s">
        <v>5253</v>
      </c>
      <c r="H9650" t="s">
        <v>25</v>
      </c>
      <c r="I9650" t="s">
        <v>26</v>
      </c>
      <c r="J9650" t="s">
        <v>10761</v>
      </c>
      <c r="K9650" t="s">
        <v>228</v>
      </c>
      <c r="L9650">
        <v>55433</v>
      </c>
      <c r="M9650" t="s">
        <v>104</v>
      </c>
      <c r="N9650" t="s">
        <v>2090</v>
      </c>
      <c r="O9650" t="s">
        <v>70</v>
      </c>
      <c r="P9650" t="s">
        <v>71</v>
      </c>
      <c r="Q9650" t="s">
        <v>2091</v>
      </c>
      <c r="R9650">
        <v>281.97000000000003</v>
      </c>
      <c r="S9650">
        <v>3</v>
      </c>
      <c r="T9650">
        <v>0</v>
      </c>
      <c r="U9650">
        <v>78.951599999999999</v>
      </c>
    </row>
    <row r="9651" spans="1:21" x14ac:dyDescent="0.25">
      <c r="A9651">
        <v>9650</v>
      </c>
      <c r="B9651" t="s">
        <v>10762</v>
      </c>
      <c r="C9651" s="1">
        <v>42700</v>
      </c>
      <c r="D9651" s="1">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160.31360000000001</v>
      </c>
    </row>
    <row r="9652" spans="1:21" x14ac:dyDescent="0.25">
      <c r="A9652">
        <v>9651</v>
      </c>
      <c r="B9652" t="s">
        <v>10762</v>
      </c>
      <c r="C9652" s="1">
        <v>42700</v>
      </c>
      <c r="D9652" s="1">
        <v>42704</v>
      </c>
      <c r="E9652" t="s">
        <v>49</v>
      </c>
      <c r="F9652" t="s">
        <v>2763</v>
      </c>
      <c r="G9652" t="s">
        <v>2764</v>
      </c>
      <c r="H9652" t="s">
        <v>25</v>
      </c>
      <c r="I9652" t="s">
        <v>26</v>
      </c>
      <c r="J9652" t="s">
        <v>41</v>
      </c>
      <c r="K9652" t="s">
        <v>42</v>
      </c>
      <c r="L9652">
        <v>90045</v>
      </c>
      <c r="M9652" t="s">
        <v>43</v>
      </c>
      <c r="N9652" t="s">
        <v>6814</v>
      </c>
      <c r="O9652" t="s">
        <v>45</v>
      </c>
      <c r="P9652" t="s">
        <v>67</v>
      </c>
      <c r="Q9652" t="s">
        <v>6815</v>
      </c>
      <c r="R9652">
        <v>37.17</v>
      </c>
      <c r="S9652">
        <v>9</v>
      </c>
      <c r="T9652">
        <v>0</v>
      </c>
      <c r="U9652">
        <v>10.4076</v>
      </c>
    </row>
    <row r="9653" spans="1:21" x14ac:dyDescent="0.25">
      <c r="A9653">
        <v>9652</v>
      </c>
      <c r="B9653" t="s">
        <v>10762</v>
      </c>
      <c r="C9653" s="1">
        <v>42700</v>
      </c>
      <c r="D9653" s="1">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19.488</v>
      </c>
    </row>
    <row r="9654" spans="1:21" x14ac:dyDescent="0.25">
      <c r="A9654">
        <v>9653</v>
      </c>
      <c r="B9654" t="s">
        <v>10762</v>
      </c>
      <c r="C9654" s="1">
        <v>42700</v>
      </c>
      <c r="D9654" s="1">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x14ac:dyDescent="0.25">
      <c r="A9655">
        <v>9654</v>
      </c>
      <c r="B9655" t="s">
        <v>10763</v>
      </c>
      <c r="C9655" s="1">
        <v>42758</v>
      </c>
      <c r="D9655" s="1">
        <v>42762</v>
      </c>
      <c r="E9655" t="s">
        <v>49</v>
      </c>
      <c r="F9655" t="s">
        <v>99</v>
      </c>
      <c r="G9655" t="s">
        <v>100</v>
      </c>
      <c r="H9655" t="s">
        <v>101</v>
      </c>
      <c r="I9655" t="s">
        <v>26</v>
      </c>
      <c r="J9655" t="s">
        <v>1313</v>
      </c>
      <c r="K9655" t="s">
        <v>309</v>
      </c>
      <c r="L9655">
        <v>85705</v>
      </c>
      <c r="M9655" t="s">
        <v>43</v>
      </c>
      <c r="N9655" t="s">
        <v>6927</v>
      </c>
      <c r="O9655" t="s">
        <v>70</v>
      </c>
      <c r="P9655" t="s">
        <v>160</v>
      </c>
      <c r="Q9655" t="s">
        <v>6928</v>
      </c>
      <c r="R9655">
        <v>95.983999999999995</v>
      </c>
      <c r="S9655">
        <v>2</v>
      </c>
      <c r="T9655">
        <v>0.2</v>
      </c>
      <c r="U9655">
        <v>11.997999999999999</v>
      </c>
    </row>
    <row r="9656" spans="1:21" x14ac:dyDescent="0.25">
      <c r="A9656">
        <v>9655</v>
      </c>
      <c r="B9656" t="s">
        <v>10763</v>
      </c>
      <c r="C9656" s="1">
        <v>42758</v>
      </c>
      <c r="D9656" s="1">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4.9379999999999997</v>
      </c>
      <c r="S9656">
        <v>2</v>
      </c>
      <c r="T9656">
        <v>0.7</v>
      </c>
      <c r="U9656">
        <v>-3.6212</v>
      </c>
    </row>
    <row r="9657" spans="1:21" x14ac:dyDescent="0.25">
      <c r="A9657">
        <v>9656</v>
      </c>
      <c r="B9657" t="s">
        <v>10764</v>
      </c>
      <c r="C9657" s="1">
        <v>41904</v>
      </c>
      <c r="D9657" s="1">
        <v>41911</v>
      </c>
      <c r="E9657" t="s">
        <v>49</v>
      </c>
      <c r="F9657" t="s">
        <v>4716</v>
      </c>
      <c r="G9657" t="s">
        <v>4717</v>
      </c>
      <c r="H9657" t="s">
        <v>25</v>
      </c>
      <c r="I9657" t="s">
        <v>26</v>
      </c>
      <c r="J9657" t="s">
        <v>265</v>
      </c>
      <c r="K9657" t="s">
        <v>266</v>
      </c>
      <c r="L9657">
        <v>10035</v>
      </c>
      <c r="M9657" t="s">
        <v>147</v>
      </c>
      <c r="N9657" t="s">
        <v>5864</v>
      </c>
      <c r="O9657" t="s">
        <v>31</v>
      </c>
      <c r="P9657" t="s">
        <v>64</v>
      </c>
      <c r="Q9657" t="s">
        <v>5865</v>
      </c>
      <c r="R9657">
        <v>97.44</v>
      </c>
      <c r="S9657">
        <v>3</v>
      </c>
      <c r="T9657">
        <v>0</v>
      </c>
      <c r="U9657">
        <v>35.078400000000002</v>
      </c>
    </row>
    <row r="9658" spans="1:21" x14ac:dyDescent="0.25">
      <c r="A9658">
        <v>9657</v>
      </c>
      <c r="B9658" t="s">
        <v>10764</v>
      </c>
      <c r="C9658" s="1">
        <v>41904</v>
      </c>
      <c r="D9658" s="1">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v>
      </c>
      <c r="S9658">
        <v>1</v>
      </c>
      <c r="T9658">
        <v>0.2</v>
      </c>
      <c r="U9658">
        <v>1.3944000000000001</v>
      </c>
    </row>
    <row r="9659" spans="1:21" x14ac:dyDescent="0.25">
      <c r="A9659">
        <v>9658</v>
      </c>
      <c r="B9659" t="s">
        <v>10764</v>
      </c>
      <c r="C9659" s="1">
        <v>41904</v>
      </c>
      <c r="D9659" s="1">
        <v>41911</v>
      </c>
      <c r="E9659" t="s">
        <v>49</v>
      </c>
      <c r="F9659" t="s">
        <v>4716</v>
      </c>
      <c r="G9659" t="s">
        <v>4717</v>
      </c>
      <c r="H9659" t="s">
        <v>25</v>
      </c>
      <c r="I9659" t="s">
        <v>26</v>
      </c>
      <c r="J9659" t="s">
        <v>265</v>
      </c>
      <c r="K9659" t="s">
        <v>266</v>
      </c>
      <c r="L9659">
        <v>10035</v>
      </c>
      <c r="M9659" t="s">
        <v>147</v>
      </c>
      <c r="N9659" t="s">
        <v>8144</v>
      </c>
      <c r="O9659" t="s">
        <v>45</v>
      </c>
      <c r="P9659" t="s">
        <v>67</v>
      </c>
      <c r="Q9659" t="s">
        <v>8145</v>
      </c>
      <c r="R9659">
        <v>13.04</v>
      </c>
      <c r="S9659">
        <v>4</v>
      </c>
      <c r="T9659">
        <v>0</v>
      </c>
      <c r="U9659">
        <v>5.7375999999999996</v>
      </c>
    </row>
    <row r="9660" spans="1:21" x14ac:dyDescent="0.25">
      <c r="A9660">
        <v>9659</v>
      </c>
      <c r="B9660" t="s">
        <v>10764</v>
      </c>
      <c r="C9660" s="1">
        <v>41904</v>
      </c>
      <c r="D9660" s="1">
        <v>41911</v>
      </c>
      <c r="E9660" t="s">
        <v>49</v>
      </c>
      <c r="F9660" t="s">
        <v>4716</v>
      </c>
      <c r="G9660" t="s">
        <v>4717</v>
      </c>
      <c r="H9660" t="s">
        <v>25</v>
      </c>
      <c r="I9660" t="s">
        <v>26</v>
      </c>
      <c r="J9660" t="s">
        <v>265</v>
      </c>
      <c r="K9660" t="s">
        <v>266</v>
      </c>
      <c r="L9660">
        <v>10035</v>
      </c>
      <c r="M9660" t="s">
        <v>147</v>
      </c>
      <c r="N9660" t="s">
        <v>6910</v>
      </c>
      <c r="O9660" t="s">
        <v>31</v>
      </c>
      <c r="P9660" t="s">
        <v>35</v>
      </c>
      <c r="Q9660" t="s">
        <v>6911</v>
      </c>
      <c r="R9660">
        <v>579.52800000000002</v>
      </c>
      <c r="S9660">
        <v>4</v>
      </c>
      <c r="T9660">
        <v>0.1</v>
      </c>
      <c r="U9660">
        <v>83.709599999999995</v>
      </c>
    </row>
    <row r="9661" spans="1:21" x14ac:dyDescent="0.25">
      <c r="A9661">
        <v>9660</v>
      </c>
      <c r="B9661" t="s">
        <v>10765</v>
      </c>
      <c r="C9661" s="1">
        <v>41724</v>
      </c>
      <c r="D9661" s="1">
        <v>41728</v>
      </c>
      <c r="E9661" t="s">
        <v>22</v>
      </c>
      <c r="F9661" t="s">
        <v>3976</v>
      </c>
      <c r="G9661" t="s">
        <v>3977</v>
      </c>
      <c r="H9661" t="s">
        <v>25</v>
      </c>
      <c r="I9661" t="s">
        <v>26</v>
      </c>
      <c r="J9661" t="s">
        <v>4047</v>
      </c>
      <c r="K9661" t="s">
        <v>42</v>
      </c>
      <c r="L9661">
        <v>91767</v>
      </c>
      <c r="M9661" t="s">
        <v>43</v>
      </c>
      <c r="N9661" t="s">
        <v>6738</v>
      </c>
      <c r="O9661" t="s">
        <v>45</v>
      </c>
      <c r="P9661" t="s">
        <v>46</v>
      </c>
      <c r="Q9661" t="s">
        <v>6739</v>
      </c>
      <c r="R9661">
        <v>18.75</v>
      </c>
      <c r="S9661">
        <v>5</v>
      </c>
      <c r="T9661">
        <v>0</v>
      </c>
      <c r="U9661">
        <v>9</v>
      </c>
    </row>
    <row r="9662" spans="1:21" x14ac:dyDescent="0.25">
      <c r="A9662">
        <v>9661</v>
      </c>
      <c r="B9662" t="s">
        <v>10766</v>
      </c>
      <c r="C9662" s="1">
        <v>42527</v>
      </c>
      <c r="D9662" s="1">
        <v>42532</v>
      </c>
      <c r="E9662" t="s">
        <v>49</v>
      </c>
      <c r="F9662" t="s">
        <v>3923</v>
      </c>
      <c r="G9662" t="s">
        <v>3924</v>
      </c>
      <c r="H9662" t="s">
        <v>101</v>
      </c>
      <c r="I9662" t="s">
        <v>26</v>
      </c>
      <c r="J9662" t="s">
        <v>8310</v>
      </c>
      <c r="K9662" t="s">
        <v>42</v>
      </c>
      <c r="L9662">
        <v>93101</v>
      </c>
      <c r="M9662" t="s">
        <v>43</v>
      </c>
      <c r="N9662" t="s">
        <v>6153</v>
      </c>
      <c r="O9662" t="s">
        <v>70</v>
      </c>
      <c r="P9662" t="s">
        <v>71</v>
      </c>
      <c r="Q9662" t="s">
        <v>6154</v>
      </c>
      <c r="R9662">
        <v>3023.9279999999999</v>
      </c>
      <c r="S9662">
        <v>9</v>
      </c>
      <c r="T9662">
        <v>0.2</v>
      </c>
      <c r="U9662">
        <v>226.7946</v>
      </c>
    </row>
    <row r="9663" spans="1:21" x14ac:dyDescent="0.25">
      <c r="A9663">
        <v>9662</v>
      </c>
      <c r="B9663" t="s">
        <v>10766</v>
      </c>
      <c r="C9663" s="1">
        <v>42527</v>
      </c>
      <c r="D9663" s="1">
        <v>42532</v>
      </c>
      <c r="E9663" t="s">
        <v>49</v>
      </c>
      <c r="F9663" t="s">
        <v>3923</v>
      </c>
      <c r="G9663" t="s">
        <v>3924</v>
      </c>
      <c r="H9663" t="s">
        <v>101</v>
      </c>
      <c r="I9663" t="s">
        <v>26</v>
      </c>
      <c r="J9663" t="s">
        <v>8310</v>
      </c>
      <c r="K9663" t="s">
        <v>42</v>
      </c>
      <c r="L9663">
        <v>93101</v>
      </c>
      <c r="M9663" t="s">
        <v>43</v>
      </c>
      <c r="N9663" t="s">
        <v>6780</v>
      </c>
      <c r="O9663" t="s">
        <v>70</v>
      </c>
      <c r="P9663" t="s">
        <v>160</v>
      </c>
      <c r="Q9663" t="s">
        <v>6781</v>
      </c>
      <c r="R9663">
        <v>26.96</v>
      </c>
      <c r="S9663">
        <v>2</v>
      </c>
      <c r="T9663">
        <v>0</v>
      </c>
      <c r="U9663">
        <v>3.7744</v>
      </c>
    </row>
    <row r="9664" spans="1:21" x14ac:dyDescent="0.25">
      <c r="A9664">
        <v>9663</v>
      </c>
      <c r="B9664" t="s">
        <v>10766</v>
      </c>
      <c r="C9664" s="1">
        <v>42527</v>
      </c>
      <c r="D9664" s="1">
        <v>42532</v>
      </c>
      <c r="E9664" t="s">
        <v>49</v>
      </c>
      <c r="F9664" t="s">
        <v>3923</v>
      </c>
      <c r="G9664" t="s">
        <v>3924</v>
      </c>
      <c r="H9664" t="s">
        <v>101</v>
      </c>
      <c r="I9664" t="s">
        <v>26</v>
      </c>
      <c r="J9664" t="s">
        <v>8310</v>
      </c>
      <c r="K9664" t="s">
        <v>42</v>
      </c>
      <c r="L9664">
        <v>93101</v>
      </c>
      <c r="M9664" t="s">
        <v>43</v>
      </c>
      <c r="N9664" t="s">
        <v>1048</v>
      </c>
      <c r="O9664" t="s">
        <v>70</v>
      </c>
      <c r="P9664" t="s">
        <v>71</v>
      </c>
      <c r="Q9664" t="s">
        <v>1049</v>
      </c>
      <c r="R9664">
        <v>477.6</v>
      </c>
      <c r="S9664">
        <v>3</v>
      </c>
      <c r="T9664">
        <v>0.2</v>
      </c>
      <c r="U9664">
        <v>161.19</v>
      </c>
    </row>
    <row r="9665" spans="1:21" x14ac:dyDescent="0.25">
      <c r="A9665">
        <v>9664</v>
      </c>
      <c r="B9665" t="s">
        <v>10767</v>
      </c>
      <c r="C9665" s="1">
        <v>42978</v>
      </c>
      <c r="D9665" s="1">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v>
      </c>
      <c r="S9665">
        <v>3</v>
      </c>
      <c r="T9665">
        <v>0</v>
      </c>
      <c r="U9665">
        <v>9.6974999999999998</v>
      </c>
    </row>
    <row r="9666" spans="1:21" x14ac:dyDescent="0.25">
      <c r="A9666">
        <v>9665</v>
      </c>
      <c r="B9666" t="s">
        <v>10768</v>
      </c>
      <c r="C9666" s="1">
        <v>42345</v>
      </c>
      <c r="D9666" s="1">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6.2207999999999997</v>
      </c>
    </row>
    <row r="9667" spans="1:21" x14ac:dyDescent="0.25">
      <c r="A9667">
        <v>9666</v>
      </c>
      <c r="B9667" t="s">
        <v>10769</v>
      </c>
      <c r="C9667" s="1">
        <v>43055</v>
      </c>
      <c r="D9667" s="1">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23.988</v>
      </c>
    </row>
    <row r="9668" spans="1:21" x14ac:dyDescent="0.25">
      <c r="A9668">
        <v>9667</v>
      </c>
      <c r="B9668" t="s">
        <v>10769</v>
      </c>
      <c r="C9668" s="1">
        <v>43055</v>
      </c>
      <c r="D9668" s="1">
        <v>43059</v>
      </c>
      <c r="E9668" t="s">
        <v>49</v>
      </c>
      <c r="F9668" t="s">
        <v>564</v>
      </c>
      <c r="G9668" t="s">
        <v>565</v>
      </c>
      <c r="H9668" t="s">
        <v>25</v>
      </c>
      <c r="I9668" t="s">
        <v>26</v>
      </c>
      <c r="J9668" t="s">
        <v>41</v>
      </c>
      <c r="K9668" t="s">
        <v>42</v>
      </c>
      <c r="L9668">
        <v>90049</v>
      </c>
      <c r="M9668" t="s">
        <v>43</v>
      </c>
      <c r="N9668" t="s">
        <v>5695</v>
      </c>
      <c r="O9668" t="s">
        <v>31</v>
      </c>
      <c r="P9668" t="s">
        <v>64</v>
      </c>
      <c r="Q9668" t="s">
        <v>5696</v>
      </c>
      <c r="R9668">
        <v>12.42</v>
      </c>
      <c r="S9668">
        <v>3</v>
      </c>
      <c r="T9668">
        <v>0</v>
      </c>
      <c r="U9668">
        <v>4.4711999999999996</v>
      </c>
    </row>
    <row r="9669" spans="1:21" x14ac:dyDescent="0.25">
      <c r="A9669">
        <v>9668</v>
      </c>
      <c r="B9669" t="s">
        <v>10770</v>
      </c>
      <c r="C9669" s="1">
        <v>42483</v>
      </c>
      <c r="D9669" s="1">
        <v>42487</v>
      </c>
      <c r="E9669" t="s">
        <v>49</v>
      </c>
      <c r="F9669" t="s">
        <v>5085</v>
      </c>
      <c r="G9669" t="s">
        <v>5086</v>
      </c>
      <c r="H9669" t="s">
        <v>25</v>
      </c>
      <c r="I9669" t="s">
        <v>26</v>
      </c>
      <c r="J9669" t="s">
        <v>10771</v>
      </c>
      <c r="K9669" t="s">
        <v>42</v>
      </c>
      <c r="L9669">
        <v>92672</v>
      </c>
      <c r="M9669" t="s">
        <v>43</v>
      </c>
      <c r="N9669" t="s">
        <v>1970</v>
      </c>
      <c r="O9669" t="s">
        <v>45</v>
      </c>
      <c r="P9669" t="s">
        <v>74</v>
      </c>
      <c r="Q9669" t="s">
        <v>1971</v>
      </c>
      <c r="R9669">
        <v>18.088000000000001</v>
      </c>
      <c r="S9669">
        <v>7</v>
      </c>
      <c r="T9669">
        <v>0.2</v>
      </c>
      <c r="U9669">
        <v>6.5568999999999997</v>
      </c>
    </row>
    <row r="9670" spans="1:21" x14ac:dyDescent="0.25">
      <c r="A9670">
        <v>9669</v>
      </c>
      <c r="B9670" t="s">
        <v>10770</v>
      </c>
      <c r="C9670" s="1">
        <v>42483</v>
      </c>
      <c r="D9670" s="1">
        <v>42487</v>
      </c>
      <c r="E9670" t="s">
        <v>49</v>
      </c>
      <c r="F9670" t="s">
        <v>5085</v>
      </c>
      <c r="G9670" t="s">
        <v>5086</v>
      </c>
      <c r="H9670" t="s">
        <v>25</v>
      </c>
      <c r="I9670" t="s">
        <v>26</v>
      </c>
      <c r="J9670" t="s">
        <v>10771</v>
      </c>
      <c r="K9670" t="s">
        <v>42</v>
      </c>
      <c r="L9670">
        <v>92672</v>
      </c>
      <c r="M9670" t="s">
        <v>43</v>
      </c>
      <c r="N9670" t="s">
        <v>1012</v>
      </c>
      <c r="O9670" t="s">
        <v>45</v>
      </c>
      <c r="P9670" t="s">
        <v>172</v>
      </c>
      <c r="Q9670" t="s">
        <v>1013</v>
      </c>
      <c r="R9670">
        <v>71.97</v>
      </c>
      <c r="S9670">
        <v>3</v>
      </c>
      <c r="T9670">
        <v>0</v>
      </c>
      <c r="U9670">
        <v>35.984999999999999</v>
      </c>
    </row>
    <row r="9671" spans="1:21" x14ac:dyDescent="0.25">
      <c r="A9671">
        <v>9670</v>
      </c>
      <c r="B9671" t="s">
        <v>10772</v>
      </c>
      <c r="C9671" s="1">
        <v>42827</v>
      </c>
      <c r="D9671" s="1">
        <v>42831</v>
      </c>
      <c r="E9671" t="s">
        <v>49</v>
      </c>
      <c r="F9671" t="s">
        <v>7266</v>
      </c>
      <c r="G9671" t="s">
        <v>7267</v>
      </c>
      <c r="H9671" t="s">
        <v>25</v>
      </c>
      <c r="I9671" t="s">
        <v>26</v>
      </c>
      <c r="J9671" t="s">
        <v>356</v>
      </c>
      <c r="K9671" t="s">
        <v>357</v>
      </c>
      <c r="L9671">
        <v>35601</v>
      </c>
      <c r="M9671" t="s">
        <v>29</v>
      </c>
      <c r="N9671" t="s">
        <v>2497</v>
      </c>
      <c r="O9671" t="s">
        <v>45</v>
      </c>
      <c r="P9671" t="s">
        <v>46</v>
      </c>
      <c r="Q9671" t="s">
        <v>2498</v>
      </c>
      <c r="R9671">
        <v>14.94</v>
      </c>
      <c r="S9671">
        <v>3</v>
      </c>
      <c r="T9671">
        <v>0</v>
      </c>
      <c r="U9671">
        <v>6.8723999999999998</v>
      </c>
    </row>
    <row r="9672" spans="1:21" x14ac:dyDescent="0.25">
      <c r="A9672">
        <v>9671</v>
      </c>
      <c r="B9672" t="s">
        <v>10773</v>
      </c>
      <c r="C9672" s="1">
        <v>42229</v>
      </c>
      <c r="D9672" s="1">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8.0850000000000009</v>
      </c>
    </row>
    <row r="9673" spans="1:21" x14ac:dyDescent="0.25">
      <c r="A9673">
        <v>9672</v>
      </c>
      <c r="B9673" t="s">
        <v>10774</v>
      </c>
      <c r="C9673" s="1">
        <v>43052</v>
      </c>
      <c r="D9673" s="1">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1" x14ac:dyDescent="0.25">
      <c r="A9674">
        <v>9673</v>
      </c>
      <c r="B9674" t="s">
        <v>10775</v>
      </c>
      <c r="C9674" s="1">
        <v>42727</v>
      </c>
      <c r="D9674" s="1">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v>
      </c>
      <c r="S9674">
        <v>2</v>
      </c>
      <c r="T9674">
        <v>0.2</v>
      </c>
      <c r="U9674">
        <v>2.6892</v>
      </c>
    </row>
    <row r="9675" spans="1:21" x14ac:dyDescent="0.25">
      <c r="A9675">
        <v>9674</v>
      </c>
      <c r="B9675" t="s">
        <v>10775</v>
      </c>
      <c r="C9675" s="1">
        <v>42727</v>
      </c>
      <c r="D9675" s="1">
        <v>42732</v>
      </c>
      <c r="E9675" t="s">
        <v>49</v>
      </c>
      <c r="F9675" t="s">
        <v>752</v>
      </c>
      <c r="G9675" t="s">
        <v>753</v>
      </c>
      <c r="H9675" t="s">
        <v>101</v>
      </c>
      <c r="I9675" t="s">
        <v>26</v>
      </c>
      <c r="J9675" t="s">
        <v>145</v>
      </c>
      <c r="K9675" t="s">
        <v>146</v>
      </c>
      <c r="L9675">
        <v>19143</v>
      </c>
      <c r="M9675" t="s">
        <v>147</v>
      </c>
      <c r="N9675" t="s">
        <v>10776</v>
      </c>
      <c r="O9675" t="s">
        <v>70</v>
      </c>
      <c r="P9675" t="s">
        <v>71</v>
      </c>
      <c r="Q9675" t="s">
        <v>10777</v>
      </c>
      <c r="R9675">
        <v>1499.97</v>
      </c>
      <c r="S9675">
        <v>5</v>
      </c>
      <c r="T9675">
        <v>0.4</v>
      </c>
      <c r="U9675">
        <v>-374.99250000000001</v>
      </c>
    </row>
    <row r="9676" spans="1:21" x14ac:dyDescent="0.25">
      <c r="A9676">
        <v>9675</v>
      </c>
      <c r="B9676" t="s">
        <v>10778</v>
      </c>
      <c r="C9676" s="1">
        <v>41842</v>
      </c>
      <c r="D9676" s="1">
        <v>41844</v>
      </c>
      <c r="E9676" t="s">
        <v>22</v>
      </c>
      <c r="F9676" t="s">
        <v>1204</v>
      </c>
      <c r="G9676" t="s">
        <v>1205</v>
      </c>
      <c r="H9676" t="s">
        <v>25</v>
      </c>
      <c r="I9676" t="s">
        <v>26</v>
      </c>
      <c r="J9676" t="s">
        <v>183</v>
      </c>
      <c r="K9676" t="s">
        <v>103</v>
      </c>
      <c r="L9676">
        <v>77095</v>
      </c>
      <c r="M9676" t="s">
        <v>104</v>
      </c>
      <c r="N9676" t="s">
        <v>5275</v>
      </c>
      <c r="O9676" t="s">
        <v>45</v>
      </c>
      <c r="P9676" t="s">
        <v>58</v>
      </c>
      <c r="Q9676" t="s">
        <v>5276</v>
      </c>
      <c r="R9676">
        <v>26.632000000000001</v>
      </c>
      <c r="S9676">
        <v>1</v>
      </c>
      <c r="T9676">
        <v>0.2</v>
      </c>
      <c r="U9676">
        <v>1.3315999999999999</v>
      </c>
    </row>
    <row r="9677" spans="1:21" x14ac:dyDescent="0.25">
      <c r="A9677">
        <v>9676</v>
      </c>
      <c r="B9677" t="s">
        <v>10779</v>
      </c>
      <c r="C9677" s="1">
        <v>42496</v>
      </c>
      <c r="D9677" s="1">
        <v>42500</v>
      </c>
      <c r="E9677" t="s">
        <v>49</v>
      </c>
      <c r="F9677" t="s">
        <v>3583</v>
      </c>
      <c r="G9677" t="s">
        <v>3584</v>
      </c>
      <c r="H9677" t="s">
        <v>25</v>
      </c>
      <c r="I9677" t="s">
        <v>26</v>
      </c>
      <c r="J9677" t="s">
        <v>5961</v>
      </c>
      <c r="K9677" t="s">
        <v>42</v>
      </c>
      <c r="L9677">
        <v>93309</v>
      </c>
      <c r="M9677" t="s">
        <v>43</v>
      </c>
      <c r="N9677" t="s">
        <v>4662</v>
      </c>
      <c r="O9677" t="s">
        <v>31</v>
      </c>
      <c r="P9677" t="s">
        <v>64</v>
      </c>
      <c r="Q9677" t="s">
        <v>4663</v>
      </c>
      <c r="R9677">
        <v>41.6</v>
      </c>
      <c r="S9677">
        <v>4</v>
      </c>
      <c r="T9677">
        <v>0</v>
      </c>
      <c r="U9677">
        <v>14.144</v>
      </c>
    </row>
    <row r="9678" spans="1:21" x14ac:dyDescent="0.25">
      <c r="A9678">
        <v>9677</v>
      </c>
      <c r="B9678" t="s">
        <v>10780</v>
      </c>
      <c r="C9678" s="1">
        <v>41971</v>
      </c>
      <c r="D9678" s="1">
        <v>41976</v>
      </c>
      <c r="E9678" t="s">
        <v>49</v>
      </c>
      <c r="F9678" t="s">
        <v>5741</v>
      </c>
      <c r="G9678" t="s">
        <v>5742</v>
      </c>
      <c r="H9678" t="s">
        <v>40</v>
      </c>
      <c r="I9678" t="s">
        <v>26</v>
      </c>
      <c r="J9678" t="s">
        <v>1468</v>
      </c>
      <c r="K9678" t="s">
        <v>253</v>
      </c>
      <c r="L9678">
        <v>47374</v>
      </c>
      <c r="M9678" t="s">
        <v>104</v>
      </c>
      <c r="N9678" t="s">
        <v>2991</v>
      </c>
      <c r="O9678" t="s">
        <v>45</v>
      </c>
      <c r="P9678" t="s">
        <v>172</v>
      </c>
      <c r="Q9678" t="s">
        <v>2992</v>
      </c>
      <c r="R9678">
        <v>64.02</v>
      </c>
      <c r="S9678">
        <v>6</v>
      </c>
      <c r="T9678">
        <v>0</v>
      </c>
      <c r="U9678">
        <v>29.449200000000001</v>
      </c>
    </row>
    <row r="9679" spans="1:21" x14ac:dyDescent="0.25">
      <c r="A9679">
        <v>9678</v>
      </c>
      <c r="B9679" t="s">
        <v>10781</v>
      </c>
      <c r="C9679" s="1">
        <v>42478</v>
      </c>
      <c r="D9679" s="1">
        <v>42483</v>
      </c>
      <c r="E9679" t="s">
        <v>49</v>
      </c>
      <c r="F9679" t="s">
        <v>6590</v>
      </c>
      <c r="G9679" t="s">
        <v>6591</v>
      </c>
      <c r="H9679" t="s">
        <v>40</v>
      </c>
      <c r="I9679" t="s">
        <v>26</v>
      </c>
      <c r="J9679" t="s">
        <v>265</v>
      </c>
      <c r="K9679" t="s">
        <v>266</v>
      </c>
      <c r="L9679">
        <v>10009</v>
      </c>
      <c r="M9679" t="s">
        <v>147</v>
      </c>
      <c r="N9679" t="s">
        <v>1472</v>
      </c>
      <c r="O9679" t="s">
        <v>45</v>
      </c>
      <c r="P9679" t="s">
        <v>67</v>
      </c>
      <c r="Q9679" t="s">
        <v>1473</v>
      </c>
      <c r="R9679">
        <v>6.99</v>
      </c>
      <c r="S9679">
        <v>3</v>
      </c>
      <c r="T9679">
        <v>0</v>
      </c>
      <c r="U9679">
        <v>2.0270999999999999</v>
      </c>
    </row>
    <row r="9680" spans="1:21" x14ac:dyDescent="0.25">
      <c r="A9680">
        <v>9679</v>
      </c>
      <c r="B9680" t="s">
        <v>10781</v>
      </c>
      <c r="C9680" s="1">
        <v>42478</v>
      </c>
      <c r="D9680" s="1">
        <v>42483</v>
      </c>
      <c r="E9680" t="s">
        <v>49</v>
      </c>
      <c r="F9680" t="s">
        <v>6590</v>
      </c>
      <c r="G9680" t="s">
        <v>6591</v>
      </c>
      <c r="H9680" t="s">
        <v>40</v>
      </c>
      <c r="I9680" t="s">
        <v>26</v>
      </c>
      <c r="J9680" t="s">
        <v>265</v>
      </c>
      <c r="K9680" t="s">
        <v>266</v>
      </c>
      <c r="L9680">
        <v>10009</v>
      </c>
      <c r="M9680" t="s">
        <v>147</v>
      </c>
      <c r="N9680" t="s">
        <v>9989</v>
      </c>
      <c r="O9680" t="s">
        <v>45</v>
      </c>
      <c r="P9680" t="s">
        <v>578</v>
      </c>
      <c r="Q9680" t="s">
        <v>9990</v>
      </c>
      <c r="R9680">
        <v>6.84</v>
      </c>
      <c r="S9680">
        <v>1</v>
      </c>
      <c r="T9680">
        <v>0</v>
      </c>
      <c r="U9680">
        <v>1.8468</v>
      </c>
    </row>
    <row r="9681" spans="1:21" x14ac:dyDescent="0.25">
      <c r="A9681">
        <v>9680</v>
      </c>
      <c r="B9681" t="s">
        <v>10782</v>
      </c>
      <c r="C9681" s="1">
        <v>42365</v>
      </c>
      <c r="D9681" s="1">
        <v>42369</v>
      </c>
      <c r="E9681" t="s">
        <v>49</v>
      </c>
      <c r="F9681" t="s">
        <v>6427</v>
      </c>
      <c r="G9681" t="s">
        <v>6428</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61.389000000000003</v>
      </c>
    </row>
    <row r="9682" spans="1:21" x14ac:dyDescent="0.25">
      <c r="A9682">
        <v>9681</v>
      </c>
      <c r="B9682" t="s">
        <v>10782</v>
      </c>
      <c r="C9682" s="1">
        <v>42365</v>
      </c>
      <c r="D9682" s="1">
        <v>42369</v>
      </c>
      <c r="E9682" t="s">
        <v>49</v>
      </c>
      <c r="F9682" t="s">
        <v>6427</v>
      </c>
      <c r="G9682" t="s">
        <v>6428</v>
      </c>
      <c r="H9682" t="s">
        <v>40</v>
      </c>
      <c r="I9682" t="s">
        <v>26</v>
      </c>
      <c r="J9682" t="s">
        <v>126</v>
      </c>
      <c r="K9682" t="s">
        <v>42</v>
      </c>
      <c r="L9682">
        <v>94122</v>
      </c>
      <c r="M9682" t="s">
        <v>43</v>
      </c>
      <c r="N9682" t="s">
        <v>3570</v>
      </c>
      <c r="O9682" t="s">
        <v>70</v>
      </c>
      <c r="P9682" t="s">
        <v>71</v>
      </c>
      <c r="Q9682" t="s">
        <v>3571</v>
      </c>
      <c r="R9682">
        <v>668.16</v>
      </c>
      <c r="S9682">
        <v>9</v>
      </c>
      <c r="T9682">
        <v>0.2</v>
      </c>
      <c r="U9682">
        <v>75.168000000000006</v>
      </c>
    </row>
    <row r="9683" spans="1:21" x14ac:dyDescent="0.25">
      <c r="A9683">
        <v>9682</v>
      </c>
      <c r="B9683" t="s">
        <v>10783</v>
      </c>
      <c r="C9683" s="1">
        <v>43082</v>
      </c>
      <c r="D9683" s="1">
        <v>43087</v>
      </c>
      <c r="E9683" t="s">
        <v>49</v>
      </c>
      <c r="F9683" t="s">
        <v>1831</v>
      </c>
      <c r="G9683" t="s">
        <v>1832</v>
      </c>
      <c r="H9683" t="s">
        <v>25</v>
      </c>
      <c r="I9683" t="s">
        <v>26</v>
      </c>
      <c r="J9683" t="s">
        <v>126</v>
      </c>
      <c r="K9683" t="s">
        <v>42</v>
      </c>
      <c r="L9683">
        <v>94122</v>
      </c>
      <c r="M9683" t="s">
        <v>43</v>
      </c>
      <c r="N9683" t="s">
        <v>5617</v>
      </c>
      <c r="O9683" t="s">
        <v>45</v>
      </c>
      <c r="P9683" t="s">
        <v>46</v>
      </c>
      <c r="Q9683" t="s">
        <v>5618</v>
      </c>
      <c r="R9683">
        <v>8.64</v>
      </c>
      <c r="S9683">
        <v>3</v>
      </c>
      <c r="T9683">
        <v>0</v>
      </c>
      <c r="U9683">
        <v>4.2336</v>
      </c>
    </row>
    <row r="9684" spans="1:21" x14ac:dyDescent="0.25">
      <c r="A9684">
        <v>9683</v>
      </c>
      <c r="B9684" t="s">
        <v>10783</v>
      </c>
      <c r="C9684" s="1">
        <v>43082</v>
      </c>
      <c r="D9684" s="1">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1" x14ac:dyDescent="0.25">
      <c r="A9685">
        <v>9684</v>
      </c>
      <c r="B9685" t="s">
        <v>10783</v>
      </c>
      <c r="C9685" s="1">
        <v>43082</v>
      </c>
      <c r="D9685" s="1">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1" x14ac:dyDescent="0.25">
      <c r="A9686">
        <v>9685</v>
      </c>
      <c r="B9686" t="s">
        <v>10783</v>
      </c>
      <c r="C9686" s="1">
        <v>43082</v>
      </c>
      <c r="D9686" s="1">
        <v>43087</v>
      </c>
      <c r="E9686" t="s">
        <v>49</v>
      </c>
      <c r="F9686" t="s">
        <v>1831</v>
      </c>
      <c r="G9686" t="s">
        <v>1832</v>
      </c>
      <c r="H9686" t="s">
        <v>25</v>
      </c>
      <c r="I9686" t="s">
        <v>26</v>
      </c>
      <c r="J9686" t="s">
        <v>126</v>
      </c>
      <c r="K9686" t="s">
        <v>42</v>
      </c>
      <c r="L9686">
        <v>94122</v>
      </c>
      <c r="M9686" t="s">
        <v>43</v>
      </c>
      <c r="N9686" t="s">
        <v>7341</v>
      </c>
      <c r="O9686" t="s">
        <v>45</v>
      </c>
      <c r="P9686" t="s">
        <v>89</v>
      </c>
      <c r="Q9686" t="s">
        <v>7342</v>
      </c>
      <c r="R9686">
        <v>12.96</v>
      </c>
      <c r="S9686">
        <v>2</v>
      </c>
      <c r="T9686">
        <v>0</v>
      </c>
      <c r="U9686">
        <v>6.3503999999999996</v>
      </c>
    </row>
    <row r="9687" spans="1:21" x14ac:dyDescent="0.25">
      <c r="A9687">
        <v>9686</v>
      </c>
      <c r="B9687" t="s">
        <v>10784</v>
      </c>
      <c r="C9687" s="1">
        <v>42737</v>
      </c>
      <c r="D9687" s="1">
        <v>42739</v>
      </c>
      <c r="E9687" t="s">
        <v>22</v>
      </c>
      <c r="F9687" t="s">
        <v>9590</v>
      </c>
      <c r="G9687" t="s">
        <v>9591</v>
      </c>
      <c r="H9687" t="s">
        <v>40</v>
      </c>
      <c r="I9687" t="s">
        <v>26</v>
      </c>
      <c r="J9687" t="s">
        <v>41</v>
      </c>
      <c r="K9687" t="s">
        <v>42</v>
      </c>
      <c r="L9687">
        <v>90032</v>
      </c>
      <c r="M9687" t="s">
        <v>43</v>
      </c>
      <c r="N9687" t="s">
        <v>5548</v>
      </c>
      <c r="O9687" t="s">
        <v>70</v>
      </c>
      <c r="P9687" t="s">
        <v>160</v>
      </c>
      <c r="Q9687" t="s">
        <v>5549</v>
      </c>
      <c r="R9687">
        <v>16.59</v>
      </c>
      <c r="S9687">
        <v>1</v>
      </c>
      <c r="T9687">
        <v>0</v>
      </c>
      <c r="U9687">
        <v>5.8064999999999998</v>
      </c>
    </row>
    <row r="9688" spans="1:21" x14ac:dyDescent="0.25">
      <c r="A9688">
        <v>9687</v>
      </c>
      <c r="B9688" t="s">
        <v>10785</v>
      </c>
      <c r="C9688" s="1">
        <v>42885</v>
      </c>
      <c r="D9688" s="1">
        <v>42889</v>
      </c>
      <c r="E9688" t="s">
        <v>49</v>
      </c>
      <c r="F9688" t="s">
        <v>4963</v>
      </c>
      <c r="G9688" t="s">
        <v>4964</v>
      </c>
      <c r="H9688" t="s">
        <v>25</v>
      </c>
      <c r="I9688" t="s">
        <v>26</v>
      </c>
      <c r="J9688" t="s">
        <v>949</v>
      </c>
      <c r="K9688" t="s">
        <v>42</v>
      </c>
      <c r="L9688">
        <v>92037</v>
      </c>
      <c r="M9688" t="s">
        <v>43</v>
      </c>
      <c r="N9688" t="s">
        <v>2457</v>
      </c>
      <c r="O9688" t="s">
        <v>45</v>
      </c>
      <c r="P9688" t="s">
        <v>67</v>
      </c>
      <c r="Q9688" t="s">
        <v>2458</v>
      </c>
      <c r="R9688">
        <v>35.1</v>
      </c>
      <c r="S9688">
        <v>6</v>
      </c>
      <c r="T9688">
        <v>0</v>
      </c>
      <c r="U9688">
        <v>10.179</v>
      </c>
    </row>
    <row r="9689" spans="1:21" x14ac:dyDescent="0.25">
      <c r="A9689">
        <v>9688</v>
      </c>
      <c r="B9689" t="s">
        <v>10786</v>
      </c>
      <c r="C9689" s="1">
        <v>43008</v>
      </c>
      <c r="D9689" s="1">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11.646000000000001</v>
      </c>
      <c r="S9689">
        <v>9</v>
      </c>
      <c r="T9689">
        <v>0.8</v>
      </c>
      <c r="U9689">
        <v>-17.469000000000001</v>
      </c>
    </row>
    <row r="9690" spans="1:21" x14ac:dyDescent="0.25">
      <c r="A9690">
        <v>9689</v>
      </c>
      <c r="B9690" t="s">
        <v>10787</v>
      </c>
      <c r="C9690" s="1">
        <v>42906</v>
      </c>
      <c r="D9690" s="1">
        <v>42913</v>
      </c>
      <c r="E9690" t="s">
        <v>49</v>
      </c>
      <c r="F9690" t="s">
        <v>386</v>
      </c>
      <c r="G9690" t="s">
        <v>387</v>
      </c>
      <c r="H9690" t="s">
        <v>25</v>
      </c>
      <c r="I9690" t="s">
        <v>26</v>
      </c>
      <c r="J9690" t="s">
        <v>1468</v>
      </c>
      <c r="K9690" t="s">
        <v>318</v>
      </c>
      <c r="L9690">
        <v>23223</v>
      </c>
      <c r="M9690" t="s">
        <v>29</v>
      </c>
      <c r="N9690" t="s">
        <v>6291</v>
      </c>
      <c r="O9690" t="s">
        <v>45</v>
      </c>
      <c r="P9690" t="s">
        <v>89</v>
      </c>
      <c r="Q9690" t="s">
        <v>6292</v>
      </c>
      <c r="R9690">
        <v>32.4</v>
      </c>
      <c r="S9690">
        <v>5</v>
      </c>
      <c r="T9690">
        <v>0</v>
      </c>
      <c r="U9690">
        <v>15.552</v>
      </c>
    </row>
    <row r="9691" spans="1:21" x14ac:dyDescent="0.25">
      <c r="A9691">
        <v>9690</v>
      </c>
      <c r="B9691" t="s">
        <v>10787</v>
      </c>
      <c r="C9691" s="1">
        <v>42906</v>
      </c>
      <c r="D9691" s="1">
        <v>42913</v>
      </c>
      <c r="E9691" t="s">
        <v>49</v>
      </c>
      <c r="F9691" t="s">
        <v>386</v>
      </c>
      <c r="G9691" t="s">
        <v>387</v>
      </c>
      <c r="H9691" t="s">
        <v>25</v>
      </c>
      <c r="I9691" t="s">
        <v>26</v>
      </c>
      <c r="J9691" t="s">
        <v>1468</v>
      </c>
      <c r="K9691" t="s">
        <v>318</v>
      </c>
      <c r="L9691">
        <v>23223</v>
      </c>
      <c r="M9691" t="s">
        <v>29</v>
      </c>
      <c r="N9691" t="s">
        <v>5897</v>
      </c>
      <c r="O9691" t="s">
        <v>70</v>
      </c>
      <c r="P9691" t="s">
        <v>71</v>
      </c>
      <c r="Q9691" t="s">
        <v>5898</v>
      </c>
      <c r="R9691">
        <v>503.96</v>
      </c>
      <c r="S9691">
        <v>4</v>
      </c>
      <c r="T9691">
        <v>0</v>
      </c>
      <c r="U9691">
        <v>125.99</v>
      </c>
    </row>
    <row r="9692" spans="1:21" x14ac:dyDescent="0.25">
      <c r="A9692">
        <v>9691</v>
      </c>
      <c r="B9692" t="s">
        <v>10788</v>
      </c>
      <c r="C9692" s="1">
        <v>42829</v>
      </c>
      <c r="D9692" s="1">
        <v>42830</v>
      </c>
      <c r="E9692" t="s">
        <v>187</v>
      </c>
      <c r="F9692" t="s">
        <v>5744</v>
      </c>
      <c r="G9692" t="s">
        <v>5745</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1" x14ac:dyDescent="0.25">
      <c r="A9693">
        <v>9692</v>
      </c>
      <c r="B9693" t="s">
        <v>10789</v>
      </c>
      <c r="C9693" s="1">
        <v>42321</v>
      </c>
      <c r="D9693" s="1">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-18.058800000000002</v>
      </c>
    </row>
    <row r="9694" spans="1:21" x14ac:dyDescent="0.25">
      <c r="A9694">
        <v>9693</v>
      </c>
      <c r="B9694" t="s">
        <v>10790</v>
      </c>
      <c r="C9694" s="1">
        <v>42244</v>
      </c>
      <c r="D9694" s="1">
        <v>42249</v>
      </c>
      <c r="E9694" t="s">
        <v>49</v>
      </c>
      <c r="F9694" t="s">
        <v>3526</v>
      </c>
      <c r="G9694" t="s">
        <v>3527</v>
      </c>
      <c r="H9694" t="s">
        <v>40</v>
      </c>
      <c r="I9694" t="s">
        <v>26</v>
      </c>
      <c r="J9694" t="s">
        <v>747</v>
      </c>
      <c r="K9694" t="s">
        <v>748</v>
      </c>
      <c r="L9694">
        <v>6824</v>
      </c>
      <c r="M9694" t="s">
        <v>147</v>
      </c>
      <c r="N9694" t="s">
        <v>5564</v>
      </c>
      <c r="O9694" t="s">
        <v>45</v>
      </c>
      <c r="P9694" t="s">
        <v>58</v>
      </c>
      <c r="Q9694" t="s">
        <v>5565</v>
      </c>
      <c r="R9694">
        <v>470.36</v>
      </c>
      <c r="S9694">
        <v>11</v>
      </c>
      <c r="T9694">
        <v>0</v>
      </c>
      <c r="U9694">
        <v>122.2936</v>
      </c>
    </row>
    <row r="9695" spans="1:21" x14ac:dyDescent="0.25">
      <c r="A9695">
        <v>9694</v>
      </c>
      <c r="B9695" t="s">
        <v>10791</v>
      </c>
      <c r="C9695" s="1">
        <v>43002</v>
      </c>
      <c r="D9695" s="1">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15.229200000000001</v>
      </c>
    </row>
    <row r="9696" spans="1:21" x14ac:dyDescent="0.25">
      <c r="A9696">
        <v>9695</v>
      </c>
      <c r="B9696" t="s">
        <v>10791</v>
      </c>
      <c r="C9696" s="1">
        <v>43002</v>
      </c>
      <c r="D9696" s="1">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2.19</v>
      </c>
    </row>
    <row r="9697" spans="1:21" x14ac:dyDescent="0.25">
      <c r="A9697">
        <v>9696</v>
      </c>
      <c r="B9697" t="s">
        <v>10792</v>
      </c>
      <c r="C9697" s="1">
        <v>42715</v>
      </c>
      <c r="D9697" s="1">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9.1920000000000002</v>
      </c>
    </row>
    <row r="9698" spans="1:21" x14ac:dyDescent="0.25">
      <c r="A9698">
        <v>9697</v>
      </c>
      <c r="B9698" t="s">
        <v>10793</v>
      </c>
      <c r="C9698" s="1">
        <v>41800</v>
      </c>
      <c r="D9698" s="1">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x14ac:dyDescent="0.25">
      <c r="A9699">
        <v>9698</v>
      </c>
      <c r="B9699" t="s">
        <v>10794</v>
      </c>
      <c r="C9699" s="1">
        <v>42440</v>
      </c>
      <c r="D9699" s="1">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30.335999999999999</v>
      </c>
      <c r="S9699">
        <v>4</v>
      </c>
      <c r="T9699">
        <v>0.2</v>
      </c>
      <c r="U9699">
        <v>9.48</v>
      </c>
    </row>
    <row r="9700" spans="1:21" x14ac:dyDescent="0.25">
      <c r="A9700">
        <v>9699</v>
      </c>
      <c r="B9700" t="s">
        <v>10795</v>
      </c>
      <c r="C9700" s="1">
        <v>43084</v>
      </c>
      <c r="D9700" s="1">
        <v>43088</v>
      </c>
      <c r="E9700" t="s">
        <v>49</v>
      </c>
      <c r="F9700" t="s">
        <v>7150</v>
      </c>
      <c r="G9700" t="s">
        <v>7151</v>
      </c>
      <c r="H9700" t="s">
        <v>25</v>
      </c>
      <c r="I9700" t="s">
        <v>26</v>
      </c>
      <c r="J9700" t="s">
        <v>1029</v>
      </c>
      <c r="K9700" t="s">
        <v>42</v>
      </c>
      <c r="L9700">
        <v>90301</v>
      </c>
      <c r="M9700" t="s">
        <v>43</v>
      </c>
      <c r="N9700" t="s">
        <v>950</v>
      </c>
      <c r="O9700" t="s">
        <v>45</v>
      </c>
      <c r="P9700" t="s">
        <v>89</v>
      </c>
      <c r="Q9700" t="s">
        <v>951</v>
      </c>
      <c r="R9700">
        <v>22.83</v>
      </c>
      <c r="S9700">
        <v>3</v>
      </c>
      <c r="T9700">
        <v>0</v>
      </c>
      <c r="U9700">
        <v>10.7301</v>
      </c>
    </row>
    <row r="9701" spans="1:21" x14ac:dyDescent="0.25">
      <c r="A9701">
        <v>9700</v>
      </c>
      <c r="B9701" t="s">
        <v>10795</v>
      </c>
      <c r="C9701" s="1">
        <v>43084</v>
      </c>
      <c r="D9701" s="1">
        <v>43088</v>
      </c>
      <c r="E9701" t="s">
        <v>49</v>
      </c>
      <c r="F9701" t="s">
        <v>7150</v>
      </c>
      <c r="G9701" t="s">
        <v>7151</v>
      </c>
      <c r="H9701" t="s">
        <v>25</v>
      </c>
      <c r="I9701" t="s">
        <v>26</v>
      </c>
      <c r="J9701" t="s">
        <v>1029</v>
      </c>
      <c r="K9701" t="s">
        <v>42</v>
      </c>
      <c r="L9701">
        <v>90301</v>
      </c>
      <c r="M9701" t="s">
        <v>43</v>
      </c>
      <c r="N9701" t="s">
        <v>9628</v>
      </c>
      <c r="O9701" t="s">
        <v>45</v>
      </c>
      <c r="P9701" t="s">
        <v>77</v>
      </c>
      <c r="Q9701" t="s">
        <v>9629</v>
      </c>
      <c r="R9701">
        <v>54.32</v>
      </c>
      <c r="S9701">
        <v>4</v>
      </c>
      <c r="T9701">
        <v>0</v>
      </c>
      <c r="U9701">
        <v>16.295999999999999</v>
      </c>
    </row>
    <row r="9702" spans="1:21" x14ac:dyDescent="0.25">
      <c r="A9702">
        <v>9701</v>
      </c>
      <c r="B9702" t="s">
        <v>10795</v>
      </c>
      <c r="C9702" s="1">
        <v>43084</v>
      </c>
      <c r="D9702" s="1">
        <v>43088</v>
      </c>
      <c r="E9702" t="s">
        <v>49</v>
      </c>
      <c r="F9702" t="s">
        <v>7150</v>
      </c>
      <c r="G9702" t="s">
        <v>7151</v>
      </c>
      <c r="H9702" t="s">
        <v>25</v>
      </c>
      <c r="I9702" t="s">
        <v>26</v>
      </c>
      <c r="J9702" t="s">
        <v>1029</v>
      </c>
      <c r="K9702" t="s">
        <v>42</v>
      </c>
      <c r="L9702">
        <v>90301</v>
      </c>
      <c r="M9702" t="s">
        <v>43</v>
      </c>
      <c r="N9702" t="s">
        <v>5603</v>
      </c>
      <c r="O9702" t="s">
        <v>70</v>
      </c>
      <c r="P9702" t="s">
        <v>71</v>
      </c>
      <c r="Q9702" t="s">
        <v>5604</v>
      </c>
      <c r="R9702">
        <v>196.77600000000001</v>
      </c>
      <c r="S9702">
        <v>3</v>
      </c>
      <c r="T9702">
        <v>0.2</v>
      </c>
      <c r="U9702">
        <v>14.7582</v>
      </c>
    </row>
    <row r="9703" spans="1:21" x14ac:dyDescent="0.25">
      <c r="A9703">
        <v>9702</v>
      </c>
      <c r="B9703" t="s">
        <v>10796</v>
      </c>
      <c r="C9703" s="1">
        <v>42673</v>
      </c>
      <c r="D9703" s="1">
        <v>42678</v>
      </c>
      <c r="E9703" t="s">
        <v>49</v>
      </c>
      <c r="F9703" t="s">
        <v>7113</v>
      </c>
      <c r="G9703" t="s">
        <v>7114</v>
      </c>
      <c r="H9703" t="s">
        <v>25</v>
      </c>
      <c r="I9703" t="s">
        <v>26</v>
      </c>
      <c r="J9703" t="s">
        <v>10797</v>
      </c>
      <c r="K9703" t="s">
        <v>42</v>
      </c>
      <c r="L9703">
        <v>93405</v>
      </c>
      <c r="M9703" t="s">
        <v>43</v>
      </c>
      <c r="N9703" t="s">
        <v>3149</v>
      </c>
      <c r="O9703" t="s">
        <v>45</v>
      </c>
      <c r="P9703" t="s">
        <v>268</v>
      </c>
      <c r="Q9703" t="s">
        <v>3150</v>
      </c>
      <c r="R9703">
        <v>3.62</v>
      </c>
      <c r="S9703">
        <v>2</v>
      </c>
      <c r="T9703">
        <v>0</v>
      </c>
      <c r="U9703">
        <v>1.1946000000000001</v>
      </c>
    </row>
    <row r="9704" spans="1:21" x14ac:dyDescent="0.25">
      <c r="A9704">
        <v>9703</v>
      </c>
      <c r="B9704" t="s">
        <v>10798</v>
      </c>
      <c r="C9704" s="1">
        <v>42947</v>
      </c>
      <c r="D9704" s="1">
        <v>42951</v>
      </c>
      <c r="E9704" t="s">
        <v>49</v>
      </c>
      <c r="F9704" t="s">
        <v>6486</v>
      </c>
      <c r="G9704" t="s">
        <v>6487</v>
      </c>
      <c r="H9704" t="s">
        <v>101</v>
      </c>
      <c r="I9704" t="s">
        <v>26</v>
      </c>
      <c r="J9704" t="s">
        <v>520</v>
      </c>
      <c r="K9704" t="s">
        <v>244</v>
      </c>
      <c r="L9704">
        <v>19805</v>
      </c>
      <c r="M9704" t="s">
        <v>147</v>
      </c>
      <c r="N9704" t="s">
        <v>441</v>
      </c>
      <c r="O9704" t="s">
        <v>45</v>
      </c>
      <c r="P9704" t="s">
        <v>89</v>
      </c>
      <c r="Q9704" t="s">
        <v>442</v>
      </c>
      <c r="R9704">
        <v>11.54</v>
      </c>
      <c r="S9704">
        <v>1</v>
      </c>
      <c r="T9704">
        <v>0</v>
      </c>
      <c r="U9704">
        <v>5.5392000000000001</v>
      </c>
    </row>
    <row r="9705" spans="1:21" x14ac:dyDescent="0.25">
      <c r="A9705">
        <v>9704</v>
      </c>
      <c r="B9705" t="s">
        <v>10798</v>
      </c>
      <c r="C9705" s="1">
        <v>42947</v>
      </c>
      <c r="D9705" s="1">
        <v>42951</v>
      </c>
      <c r="E9705" t="s">
        <v>49</v>
      </c>
      <c r="F9705" t="s">
        <v>6486</v>
      </c>
      <c r="G9705" t="s">
        <v>6487</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x14ac:dyDescent="0.25">
      <c r="A9706">
        <v>9705</v>
      </c>
      <c r="B9706" t="s">
        <v>10798</v>
      </c>
      <c r="C9706" s="1">
        <v>42947</v>
      </c>
      <c r="D9706" s="1">
        <v>42951</v>
      </c>
      <c r="E9706" t="s">
        <v>49</v>
      </c>
      <c r="F9706" t="s">
        <v>6486</v>
      </c>
      <c r="G9706" t="s">
        <v>6487</v>
      </c>
      <c r="H9706" t="s">
        <v>101</v>
      </c>
      <c r="I9706" t="s">
        <v>26</v>
      </c>
      <c r="J9706" t="s">
        <v>520</v>
      </c>
      <c r="K9706" t="s">
        <v>244</v>
      </c>
      <c r="L9706">
        <v>19805</v>
      </c>
      <c r="M9706" t="s">
        <v>147</v>
      </c>
      <c r="N9706" t="s">
        <v>9270</v>
      </c>
      <c r="O9706" t="s">
        <v>45</v>
      </c>
      <c r="P9706" t="s">
        <v>74</v>
      </c>
      <c r="Q9706" t="s">
        <v>9271</v>
      </c>
      <c r="R9706">
        <v>11.01</v>
      </c>
      <c r="S9706">
        <v>3</v>
      </c>
      <c r="T9706">
        <v>0</v>
      </c>
      <c r="U9706">
        <v>5.3948999999999998</v>
      </c>
    </row>
    <row r="9707" spans="1:21" x14ac:dyDescent="0.25">
      <c r="A9707">
        <v>9706</v>
      </c>
      <c r="B9707" t="s">
        <v>10799</v>
      </c>
      <c r="C9707" s="1">
        <v>43027</v>
      </c>
      <c r="D9707" s="1">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39.624000000000002</v>
      </c>
      <c r="S9707">
        <v>3</v>
      </c>
      <c r="T9707">
        <v>0.2</v>
      </c>
      <c r="U9707">
        <v>13.868399999999999</v>
      </c>
    </row>
    <row r="9708" spans="1:21" x14ac:dyDescent="0.25">
      <c r="A9708">
        <v>9707</v>
      </c>
      <c r="B9708" t="s">
        <v>10800</v>
      </c>
      <c r="C9708" s="1">
        <v>42664</v>
      </c>
      <c r="D9708" s="1">
        <v>42670</v>
      </c>
      <c r="E9708" t="s">
        <v>49</v>
      </c>
      <c r="F9708" t="s">
        <v>1956</v>
      </c>
      <c r="G9708" t="s">
        <v>1957</v>
      </c>
      <c r="H9708" t="s">
        <v>25</v>
      </c>
      <c r="I9708" t="s">
        <v>26</v>
      </c>
      <c r="J9708" t="s">
        <v>41</v>
      </c>
      <c r="K9708" t="s">
        <v>42</v>
      </c>
      <c r="L9708">
        <v>90045</v>
      </c>
      <c r="M9708" t="s">
        <v>43</v>
      </c>
      <c r="N9708" t="s">
        <v>7958</v>
      </c>
      <c r="O9708" t="s">
        <v>31</v>
      </c>
      <c r="P9708" t="s">
        <v>35</v>
      </c>
      <c r="Q9708" t="s">
        <v>7959</v>
      </c>
      <c r="R9708">
        <v>242.136</v>
      </c>
      <c r="S9708">
        <v>3</v>
      </c>
      <c r="T9708">
        <v>0.2</v>
      </c>
      <c r="U9708">
        <v>12.1068</v>
      </c>
    </row>
    <row r="9709" spans="1:21" x14ac:dyDescent="0.25">
      <c r="A9709">
        <v>9708</v>
      </c>
      <c r="B9709" t="s">
        <v>10800</v>
      </c>
      <c r="C9709" s="1">
        <v>42664</v>
      </c>
      <c r="D9709" s="1">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x14ac:dyDescent="0.25">
      <c r="A9710">
        <v>9709</v>
      </c>
      <c r="B9710" t="s">
        <v>10800</v>
      </c>
      <c r="C9710" s="1">
        <v>42664</v>
      </c>
      <c r="D9710" s="1">
        <v>42670</v>
      </c>
      <c r="E9710" t="s">
        <v>49</v>
      </c>
      <c r="F9710" t="s">
        <v>1956</v>
      </c>
      <c r="G9710" t="s">
        <v>1957</v>
      </c>
      <c r="H9710" t="s">
        <v>25</v>
      </c>
      <c r="I9710" t="s">
        <v>26</v>
      </c>
      <c r="J9710" t="s">
        <v>41</v>
      </c>
      <c r="K9710" t="s">
        <v>42</v>
      </c>
      <c r="L9710">
        <v>90045</v>
      </c>
      <c r="M9710" t="s">
        <v>43</v>
      </c>
      <c r="N9710" t="s">
        <v>7118</v>
      </c>
      <c r="O9710" t="s">
        <v>31</v>
      </c>
      <c r="P9710" t="s">
        <v>64</v>
      </c>
      <c r="Q9710" t="s">
        <v>7119</v>
      </c>
      <c r="R9710">
        <v>19.96</v>
      </c>
      <c r="S9710">
        <v>2</v>
      </c>
      <c r="T9710">
        <v>0</v>
      </c>
      <c r="U9710">
        <v>5.5888</v>
      </c>
    </row>
    <row r="9711" spans="1:21" x14ac:dyDescent="0.25">
      <c r="A9711">
        <v>9710</v>
      </c>
      <c r="B9711" t="s">
        <v>10800</v>
      </c>
      <c r="C9711" s="1">
        <v>42664</v>
      </c>
      <c r="D9711" s="1">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3.4091999999999998</v>
      </c>
    </row>
    <row r="9712" spans="1:21" x14ac:dyDescent="0.25">
      <c r="A9712">
        <v>9711</v>
      </c>
      <c r="B9712" t="s">
        <v>10801</v>
      </c>
      <c r="C9712" s="1">
        <v>41948</v>
      </c>
      <c r="D9712" s="1">
        <v>41953</v>
      </c>
      <c r="E9712" t="s">
        <v>49</v>
      </c>
      <c r="F9712" t="s">
        <v>1708</v>
      </c>
      <c r="G9712" t="s">
        <v>1709</v>
      </c>
      <c r="H9712" t="s">
        <v>25</v>
      </c>
      <c r="I9712" t="s">
        <v>26</v>
      </c>
      <c r="J9712" t="s">
        <v>145</v>
      </c>
      <c r="K9712" t="s">
        <v>146</v>
      </c>
      <c r="L9712">
        <v>19143</v>
      </c>
      <c r="M9712" t="s">
        <v>147</v>
      </c>
      <c r="N9712" t="s">
        <v>5351</v>
      </c>
      <c r="O9712" t="s">
        <v>31</v>
      </c>
      <c r="P9712" t="s">
        <v>64</v>
      </c>
      <c r="Q9712" t="s">
        <v>5352</v>
      </c>
      <c r="R9712">
        <v>273.56799999999998</v>
      </c>
      <c r="S9712">
        <v>2</v>
      </c>
      <c r="T9712">
        <v>0.2</v>
      </c>
      <c r="U9712">
        <v>-34.195999999999998</v>
      </c>
    </row>
    <row r="9713" spans="1:21" x14ac:dyDescent="0.25">
      <c r="A9713">
        <v>9712</v>
      </c>
      <c r="B9713" t="s">
        <v>10801</v>
      </c>
      <c r="C9713" s="1">
        <v>41948</v>
      </c>
      <c r="D9713" s="1">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-8.7959999999999994</v>
      </c>
    </row>
    <row r="9714" spans="1:21" x14ac:dyDescent="0.25">
      <c r="A9714">
        <v>9713</v>
      </c>
      <c r="B9714" t="s">
        <v>10801</v>
      </c>
      <c r="C9714" s="1">
        <v>41948</v>
      </c>
      <c r="D9714" s="1">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x14ac:dyDescent="0.25">
      <c r="A9715">
        <v>9714</v>
      </c>
      <c r="B9715" t="s">
        <v>10801</v>
      </c>
      <c r="C9715" s="1">
        <v>41948</v>
      </c>
      <c r="D9715" s="1">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-6.4450000000000003</v>
      </c>
    </row>
    <row r="9716" spans="1:21" x14ac:dyDescent="0.25">
      <c r="A9716">
        <v>9715</v>
      </c>
      <c r="B9716" t="s">
        <v>10801</v>
      </c>
      <c r="C9716" s="1">
        <v>41948</v>
      </c>
      <c r="D9716" s="1">
        <v>41953</v>
      </c>
      <c r="E9716" t="s">
        <v>49</v>
      </c>
      <c r="F9716" t="s">
        <v>1708</v>
      </c>
      <c r="G9716" t="s">
        <v>1709</v>
      </c>
      <c r="H9716" t="s">
        <v>25</v>
      </c>
      <c r="I9716" t="s">
        <v>26</v>
      </c>
      <c r="J9716" t="s">
        <v>145</v>
      </c>
      <c r="K9716" t="s">
        <v>146</v>
      </c>
      <c r="L9716">
        <v>19143</v>
      </c>
      <c r="M9716" t="s">
        <v>147</v>
      </c>
      <c r="N9716" t="s">
        <v>5386</v>
      </c>
      <c r="O9716" t="s">
        <v>70</v>
      </c>
      <c r="P9716" t="s">
        <v>160</v>
      </c>
      <c r="Q9716" t="s">
        <v>5387</v>
      </c>
      <c r="R9716">
        <v>58.415999999999997</v>
      </c>
      <c r="S9716">
        <v>2</v>
      </c>
      <c r="T9716">
        <v>0.2</v>
      </c>
      <c r="U9716">
        <v>16.794599999999999</v>
      </c>
    </row>
    <row r="9717" spans="1:21" x14ac:dyDescent="0.25">
      <c r="A9717">
        <v>9716</v>
      </c>
      <c r="B9717" t="s">
        <v>10802</v>
      </c>
      <c r="C9717" s="1">
        <v>42681</v>
      </c>
      <c r="D9717" s="1">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20.154399999999999</v>
      </c>
    </row>
    <row r="9718" spans="1:21" x14ac:dyDescent="0.25">
      <c r="A9718">
        <v>9717</v>
      </c>
      <c r="B9718" t="s">
        <v>10803</v>
      </c>
      <c r="C9718" s="1">
        <v>42594</v>
      </c>
      <c r="D9718" s="1">
        <v>42596</v>
      </c>
      <c r="E9718" t="s">
        <v>22</v>
      </c>
      <c r="F9718" t="s">
        <v>4108</v>
      </c>
      <c r="G9718" t="s">
        <v>4109</v>
      </c>
      <c r="H9718" t="s">
        <v>101</v>
      </c>
      <c r="I9718" t="s">
        <v>26</v>
      </c>
      <c r="J9718" t="s">
        <v>145</v>
      </c>
      <c r="K9718" t="s">
        <v>146</v>
      </c>
      <c r="L9718">
        <v>19134</v>
      </c>
      <c r="M9718" t="s">
        <v>147</v>
      </c>
      <c r="N9718" t="s">
        <v>8417</v>
      </c>
      <c r="O9718" t="s">
        <v>45</v>
      </c>
      <c r="P9718" t="s">
        <v>67</v>
      </c>
      <c r="Q9718" t="s">
        <v>8418</v>
      </c>
      <c r="R9718">
        <v>37.311999999999998</v>
      </c>
      <c r="S9718">
        <v>4</v>
      </c>
      <c r="T9718">
        <v>0.2</v>
      </c>
      <c r="U9718">
        <v>2.7984</v>
      </c>
    </row>
    <row r="9719" spans="1:21" x14ac:dyDescent="0.25">
      <c r="A9719">
        <v>9718</v>
      </c>
      <c r="B9719" t="s">
        <v>10804</v>
      </c>
      <c r="C9719" s="1">
        <v>42520</v>
      </c>
      <c r="D9719" s="1">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7.9960000000000004</v>
      </c>
    </row>
    <row r="9720" spans="1:21" x14ac:dyDescent="0.25">
      <c r="A9720">
        <v>9719</v>
      </c>
      <c r="B9720" t="s">
        <v>10804</v>
      </c>
      <c r="C9720" s="1">
        <v>42520</v>
      </c>
      <c r="D9720" s="1">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v>
      </c>
    </row>
    <row r="9721" spans="1:21" x14ac:dyDescent="0.25">
      <c r="A9721">
        <v>9720</v>
      </c>
      <c r="B9721" t="s">
        <v>10805</v>
      </c>
      <c r="C9721" s="1">
        <v>43051</v>
      </c>
      <c r="D9721" s="1">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x14ac:dyDescent="0.25">
      <c r="A9722">
        <v>9721</v>
      </c>
      <c r="B9722" t="s">
        <v>10806</v>
      </c>
      <c r="C9722" s="1">
        <v>42635</v>
      </c>
      <c r="D9722" s="1">
        <v>42639</v>
      </c>
      <c r="E9722" t="s">
        <v>49</v>
      </c>
      <c r="F9722" t="s">
        <v>2424</v>
      </c>
      <c r="G9722" t="s">
        <v>2425</v>
      </c>
      <c r="H9722" t="s">
        <v>40</v>
      </c>
      <c r="I9722" t="s">
        <v>26</v>
      </c>
      <c r="J9722" t="s">
        <v>1848</v>
      </c>
      <c r="K9722" t="s">
        <v>113</v>
      </c>
      <c r="L9722">
        <v>54302</v>
      </c>
      <c r="M9722" t="s">
        <v>104</v>
      </c>
      <c r="N9722" t="s">
        <v>6165</v>
      </c>
      <c r="O9722" t="s">
        <v>31</v>
      </c>
      <c r="P9722" t="s">
        <v>64</v>
      </c>
      <c r="Q9722" t="s">
        <v>6166</v>
      </c>
      <c r="R9722">
        <v>18.96</v>
      </c>
      <c r="S9722">
        <v>2</v>
      </c>
      <c r="T9722">
        <v>0</v>
      </c>
      <c r="U9722">
        <v>7.5839999999999996</v>
      </c>
    </row>
    <row r="9723" spans="1:21" x14ac:dyDescent="0.25">
      <c r="A9723">
        <v>9722</v>
      </c>
      <c r="B9723" t="s">
        <v>10807</v>
      </c>
      <c r="C9723" s="1">
        <v>42416</v>
      </c>
      <c r="D9723" s="1">
        <v>42420</v>
      </c>
      <c r="E9723" t="s">
        <v>49</v>
      </c>
      <c r="F9723" t="s">
        <v>4544</v>
      </c>
      <c r="G9723" t="s">
        <v>4545</v>
      </c>
      <c r="H9723" t="s">
        <v>25</v>
      </c>
      <c r="I9723" t="s">
        <v>26</v>
      </c>
      <c r="J9723" t="s">
        <v>265</v>
      </c>
      <c r="K9723" t="s">
        <v>266</v>
      </c>
      <c r="L9723">
        <v>10024</v>
      </c>
      <c r="M9723" t="s">
        <v>147</v>
      </c>
      <c r="N9723" t="s">
        <v>7867</v>
      </c>
      <c r="O9723" t="s">
        <v>31</v>
      </c>
      <c r="P9723" t="s">
        <v>35</v>
      </c>
      <c r="Q9723" t="s">
        <v>7868</v>
      </c>
      <c r="R9723">
        <v>326.64600000000002</v>
      </c>
      <c r="S9723">
        <v>3</v>
      </c>
      <c r="T9723">
        <v>0.1</v>
      </c>
      <c r="U9723">
        <v>39.923400000000001</v>
      </c>
    </row>
    <row r="9724" spans="1:21" x14ac:dyDescent="0.25">
      <c r="A9724">
        <v>9723</v>
      </c>
      <c r="B9724" t="s">
        <v>10807</v>
      </c>
      <c r="C9724" s="1">
        <v>42416</v>
      </c>
      <c r="D9724" s="1">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39.586799999999997</v>
      </c>
    </row>
    <row r="9725" spans="1:21" x14ac:dyDescent="0.25">
      <c r="A9725">
        <v>9724</v>
      </c>
      <c r="B9725" t="s">
        <v>10808</v>
      </c>
      <c r="C9725" s="1">
        <v>41995</v>
      </c>
      <c r="D9725" s="1">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296.71199999999999</v>
      </c>
      <c r="S9725">
        <v>13</v>
      </c>
      <c r="T9725">
        <v>0.2</v>
      </c>
      <c r="U9725">
        <v>100.1403</v>
      </c>
    </row>
    <row r="9726" spans="1:21" x14ac:dyDescent="0.25">
      <c r="A9726">
        <v>9725</v>
      </c>
      <c r="B9726" t="s">
        <v>10809</v>
      </c>
      <c r="C9726" s="1">
        <v>42343</v>
      </c>
      <c r="D9726" s="1">
        <v>42349</v>
      </c>
      <c r="E9726" t="s">
        <v>49</v>
      </c>
      <c r="F9726" t="s">
        <v>5569</v>
      </c>
      <c r="G9726" t="s">
        <v>5570</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x14ac:dyDescent="0.25">
      <c r="A9727">
        <v>9726</v>
      </c>
      <c r="B9727" t="s">
        <v>10810</v>
      </c>
      <c r="C9727" s="1">
        <v>42995</v>
      </c>
      <c r="D9727" s="1">
        <v>42998</v>
      </c>
      <c r="E9727" t="s">
        <v>187</v>
      </c>
      <c r="F9727" t="s">
        <v>5530</v>
      </c>
      <c r="G9727" t="s">
        <v>5531</v>
      </c>
      <c r="H9727" t="s">
        <v>25</v>
      </c>
      <c r="I9727" t="s">
        <v>26</v>
      </c>
      <c r="J9727" t="s">
        <v>7306</v>
      </c>
      <c r="K9727" t="s">
        <v>6267</v>
      </c>
      <c r="L9727">
        <v>83704</v>
      </c>
      <c r="M9727" t="s">
        <v>43</v>
      </c>
      <c r="N9727" t="s">
        <v>4003</v>
      </c>
      <c r="O9727" t="s">
        <v>70</v>
      </c>
      <c r="P9727" t="s">
        <v>160</v>
      </c>
      <c r="Q9727" t="s">
        <v>4004</v>
      </c>
      <c r="R9727">
        <v>89.97</v>
      </c>
      <c r="S9727">
        <v>3</v>
      </c>
      <c r="T9727">
        <v>0</v>
      </c>
      <c r="U9727">
        <v>37.787399999999998</v>
      </c>
    </row>
    <row r="9728" spans="1:21" x14ac:dyDescent="0.25">
      <c r="A9728">
        <v>9727</v>
      </c>
      <c r="B9728" t="s">
        <v>10811</v>
      </c>
      <c r="C9728" s="1">
        <v>43071</v>
      </c>
      <c r="D9728" s="1">
        <v>43073</v>
      </c>
      <c r="E9728" t="s">
        <v>187</v>
      </c>
      <c r="F9728" t="s">
        <v>289</v>
      </c>
      <c r="G9728" t="s">
        <v>290</v>
      </c>
      <c r="H9728" t="s">
        <v>25</v>
      </c>
      <c r="I9728" t="s">
        <v>26</v>
      </c>
      <c r="J9728" t="s">
        <v>1246</v>
      </c>
      <c r="K9728" t="s">
        <v>1247</v>
      </c>
      <c r="L9728">
        <v>1852</v>
      </c>
      <c r="M9728" t="s">
        <v>147</v>
      </c>
      <c r="N9728" t="s">
        <v>5600</v>
      </c>
      <c r="O9728" t="s">
        <v>45</v>
      </c>
      <c r="P9728" t="s">
        <v>77</v>
      </c>
      <c r="Q9728" t="s">
        <v>5601</v>
      </c>
      <c r="R9728">
        <v>286.86</v>
      </c>
      <c r="S9728">
        <v>7</v>
      </c>
      <c r="T9728">
        <v>0</v>
      </c>
      <c r="U9728">
        <v>80.320800000000006</v>
      </c>
    </row>
    <row r="9729" spans="1:21" x14ac:dyDescent="0.25">
      <c r="A9729">
        <v>9728</v>
      </c>
      <c r="B9729" t="s">
        <v>10811</v>
      </c>
      <c r="C9729" s="1">
        <v>43071</v>
      </c>
      <c r="D9729" s="1">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284.18549999999999</v>
      </c>
    </row>
    <row r="9730" spans="1:21" x14ac:dyDescent="0.25">
      <c r="A9730">
        <v>9729</v>
      </c>
      <c r="B9730" t="s">
        <v>10811</v>
      </c>
      <c r="C9730" s="1">
        <v>43071</v>
      </c>
      <c r="D9730" s="1">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0.1744</v>
      </c>
    </row>
    <row r="9731" spans="1:21" x14ac:dyDescent="0.25">
      <c r="A9731">
        <v>9730</v>
      </c>
      <c r="B9731" t="s">
        <v>10812</v>
      </c>
      <c r="C9731" s="1">
        <v>41911</v>
      </c>
      <c r="D9731" s="1">
        <v>41916</v>
      </c>
      <c r="E9731" t="s">
        <v>49</v>
      </c>
      <c r="F9731" t="s">
        <v>3661</v>
      </c>
      <c r="G9731" t="s">
        <v>3662</v>
      </c>
      <c r="H9731" t="s">
        <v>25</v>
      </c>
      <c r="I9731" t="s">
        <v>26</v>
      </c>
      <c r="J9731" t="s">
        <v>94</v>
      </c>
      <c r="K9731" t="s">
        <v>95</v>
      </c>
      <c r="L9731">
        <v>98115</v>
      </c>
      <c r="M9731" t="s">
        <v>43</v>
      </c>
      <c r="N9731" t="s">
        <v>5677</v>
      </c>
      <c r="O9731" t="s">
        <v>45</v>
      </c>
      <c r="P9731" t="s">
        <v>74</v>
      </c>
      <c r="Q9731" t="s">
        <v>5678</v>
      </c>
      <c r="R9731">
        <v>10.048</v>
      </c>
      <c r="S9731">
        <v>2</v>
      </c>
      <c r="T9731">
        <v>0.2</v>
      </c>
      <c r="U9731">
        <v>3.14</v>
      </c>
    </row>
    <row r="9732" spans="1:21" x14ac:dyDescent="0.25">
      <c r="A9732">
        <v>9731</v>
      </c>
      <c r="B9732" t="s">
        <v>10812</v>
      </c>
      <c r="C9732" s="1">
        <v>41911</v>
      </c>
      <c r="D9732" s="1">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v>
      </c>
    </row>
    <row r="9733" spans="1:21" x14ac:dyDescent="0.25">
      <c r="A9733">
        <v>9732</v>
      </c>
      <c r="B9733" t="s">
        <v>10813</v>
      </c>
      <c r="C9733" s="1">
        <v>43053</v>
      </c>
      <c r="D9733" s="1">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9.9296000000000006</v>
      </c>
    </row>
    <row r="9734" spans="1:21" x14ac:dyDescent="0.25">
      <c r="A9734">
        <v>9733</v>
      </c>
      <c r="B9734" t="s">
        <v>10814</v>
      </c>
      <c r="C9734" s="1">
        <v>41871</v>
      </c>
      <c r="D9734" s="1">
        <v>41876</v>
      </c>
      <c r="E9734" t="s">
        <v>49</v>
      </c>
      <c r="F9734" t="s">
        <v>6791</v>
      </c>
      <c r="G9734" t="s">
        <v>6792</v>
      </c>
      <c r="H9734" t="s">
        <v>40</v>
      </c>
      <c r="I9734" t="s">
        <v>26</v>
      </c>
      <c r="J9734" t="s">
        <v>7563</v>
      </c>
      <c r="K9734" t="s">
        <v>318</v>
      </c>
      <c r="L9734">
        <v>23666</v>
      </c>
      <c r="M9734" t="s">
        <v>29</v>
      </c>
      <c r="N9734" t="s">
        <v>6174</v>
      </c>
      <c r="O9734" t="s">
        <v>31</v>
      </c>
      <c r="P9734" t="s">
        <v>35</v>
      </c>
      <c r="Q9734" t="s">
        <v>6175</v>
      </c>
      <c r="R9734">
        <v>500.24</v>
      </c>
      <c r="S9734">
        <v>13</v>
      </c>
      <c r="T9734">
        <v>0</v>
      </c>
      <c r="U9734">
        <v>145.06960000000001</v>
      </c>
    </row>
    <row r="9735" spans="1:21" x14ac:dyDescent="0.25">
      <c r="A9735">
        <v>9734</v>
      </c>
      <c r="B9735" t="s">
        <v>10814</v>
      </c>
      <c r="C9735" s="1">
        <v>41871</v>
      </c>
      <c r="D9735" s="1">
        <v>41876</v>
      </c>
      <c r="E9735" t="s">
        <v>49</v>
      </c>
      <c r="F9735" t="s">
        <v>6791</v>
      </c>
      <c r="G9735" t="s">
        <v>6792</v>
      </c>
      <c r="H9735" t="s">
        <v>40</v>
      </c>
      <c r="I9735" t="s">
        <v>26</v>
      </c>
      <c r="J9735" t="s">
        <v>7563</v>
      </c>
      <c r="K9735" t="s">
        <v>318</v>
      </c>
      <c r="L9735">
        <v>23666</v>
      </c>
      <c r="M9735" t="s">
        <v>29</v>
      </c>
      <c r="N9735" t="s">
        <v>7066</v>
      </c>
      <c r="O9735" t="s">
        <v>45</v>
      </c>
      <c r="P9735" t="s">
        <v>89</v>
      </c>
      <c r="Q9735" t="s">
        <v>7067</v>
      </c>
      <c r="R9735">
        <v>20.12</v>
      </c>
      <c r="S9735">
        <v>2</v>
      </c>
      <c r="T9735">
        <v>0</v>
      </c>
      <c r="U9735">
        <v>9.2552000000000003</v>
      </c>
    </row>
    <row r="9736" spans="1:21" x14ac:dyDescent="0.25">
      <c r="A9736">
        <v>9735</v>
      </c>
      <c r="B9736" t="s">
        <v>10814</v>
      </c>
      <c r="C9736" s="1">
        <v>41871</v>
      </c>
      <c r="D9736" s="1">
        <v>41876</v>
      </c>
      <c r="E9736" t="s">
        <v>49</v>
      </c>
      <c r="F9736" t="s">
        <v>6791</v>
      </c>
      <c r="G9736" t="s">
        <v>6792</v>
      </c>
      <c r="H9736" t="s">
        <v>40</v>
      </c>
      <c r="I9736" t="s">
        <v>26</v>
      </c>
      <c r="J9736" t="s">
        <v>7563</v>
      </c>
      <c r="K9736" t="s">
        <v>318</v>
      </c>
      <c r="L9736">
        <v>23666</v>
      </c>
      <c r="M9736" t="s">
        <v>29</v>
      </c>
      <c r="N9736" t="s">
        <v>4726</v>
      </c>
      <c r="O9736" t="s">
        <v>45</v>
      </c>
      <c r="P9736" t="s">
        <v>74</v>
      </c>
      <c r="Q9736" t="s">
        <v>4727</v>
      </c>
      <c r="R9736">
        <v>896.99</v>
      </c>
      <c r="S9736">
        <v>1</v>
      </c>
      <c r="T9736">
        <v>0</v>
      </c>
      <c r="U9736">
        <v>421.58530000000002</v>
      </c>
    </row>
    <row r="9737" spans="1:21" x14ac:dyDescent="0.25">
      <c r="A9737">
        <v>9736</v>
      </c>
      <c r="B9737" t="s">
        <v>10815</v>
      </c>
      <c r="C9737" s="1">
        <v>41962</v>
      </c>
      <c r="D9737" s="1">
        <v>41965</v>
      </c>
      <c r="E9737" t="s">
        <v>22</v>
      </c>
      <c r="F9737" t="s">
        <v>530</v>
      </c>
      <c r="G9737" t="s">
        <v>531</v>
      </c>
      <c r="H9737" t="s">
        <v>101</v>
      </c>
      <c r="I9737" t="s">
        <v>26</v>
      </c>
      <c r="J9737" t="s">
        <v>145</v>
      </c>
      <c r="K9737" t="s">
        <v>146</v>
      </c>
      <c r="L9737">
        <v>19134</v>
      </c>
      <c r="M9737" t="s">
        <v>147</v>
      </c>
      <c r="N9737" t="s">
        <v>10264</v>
      </c>
      <c r="O9737" t="s">
        <v>45</v>
      </c>
      <c r="P9737" t="s">
        <v>89</v>
      </c>
      <c r="Q9737" t="s">
        <v>10265</v>
      </c>
      <c r="R9737">
        <v>5.88</v>
      </c>
      <c r="S9737">
        <v>1</v>
      </c>
      <c r="T9737">
        <v>0.2</v>
      </c>
      <c r="U9737">
        <v>1.9844999999999999</v>
      </c>
    </row>
    <row r="9738" spans="1:21" x14ac:dyDescent="0.25">
      <c r="A9738">
        <v>9737</v>
      </c>
      <c r="B9738" t="s">
        <v>10816</v>
      </c>
      <c r="C9738" s="1">
        <v>42184</v>
      </c>
      <c r="D9738" s="1">
        <v>42188</v>
      </c>
      <c r="E9738" t="s">
        <v>49</v>
      </c>
      <c r="F9738" t="s">
        <v>7345</v>
      </c>
      <c r="G9738" t="s">
        <v>7346</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1" x14ac:dyDescent="0.25">
      <c r="A9739">
        <v>9738</v>
      </c>
      <c r="B9739" t="s">
        <v>10817</v>
      </c>
      <c r="C9739" s="1">
        <v>42810</v>
      </c>
      <c r="D9739" s="1">
        <v>42815</v>
      </c>
      <c r="E9739" t="s">
        <v>49</v>
      </c>
      <c r="F9739" t="s">
        <v>5639</v>
      </c>
      <c r="G9739" t="s">
        <v>5640</v>
      </c>
      <c r="H9739" t="s">
        <v>40</v>
      </c>
      <c r="I9739" t="s">
        <v>26</v>
      </c>
      <c r="J9739" t="s">
        <v>41</v>
      </c>
      <c r="K9739" t="s">
        <v>42</v>
      </c>
      <c r="L9739">
        <v>90032</v>
      </c>
      <c r="M9739" t="s">
        <v>43</v>
      </c>
      <c r="N9739" t="s">
        <v>6101</v>
      </c>
      <c r="O9739" t="s">
        <v>45</v>
      </c>
      <c r="P9739" t="s">
        <v>58</v>
      </c>
      <c r="Q9739" t="s">
        <v>6102</v>
      </c>
      <c r="R9739">
        <v>310.12</v>
      </c>
      <c r="S9739">
        <v>2</v>
      </c>
      <c r="T9739">
        <v>0</v>
      </c>
      <c r="U9739">
        <v>80.631200000000007</v>
      </c>
    </row>
    <row r="9740" spans="1:21" x14ac:dyDescent="0.25">
      <c r="A9740">
        <v>9739</v>
      </c>
      <c r="B9740" t="s">
        <v>10817</v>
      </c>
      <c r="C9740" s="1">
        <v>42810</v>
      </c>
      <c r="D9740" s="1">
        <v>42815</v>
      </c>
      <c r="E9740" t="s">
        <v>49</v>
      </c>
      <c r="F9740" t="s">
        <v>5639</v>
      </c>
      <c r="G9740" t="s">
        <v>5640</v>
      </c>
      <c r="H9740" t="s">
        <v>40</v>
      </c>
      <c r="I9740" t="s">
        <v>26</v>
      </c>
      <c r="J9740" t="s">
        <v>41</v>
      </c>
      <c r="K9740" t="s">
        <v>42</v>
      </c>
      <c r="L9740">
        <v>90032</v>
      </c>
      <c r="M9740" t="s">
        <v>43</v>
      </c>
      <c r="N9740" t="s">
        <v>3529</v>
      </c>
      <c r="O9740" t="s">
        <v>45</v>
      </c>
      <c r="P9740" t="s">
        <v>74</v>
      </c>
      <c r="Q9740" t="s">
        <v>3530</v>
      </c>
      <c r="R9740">
        <v>70.463999999999999</v>
      </c>
      <c r="S9740">
        <v>6</v>
      </c>
      <c r="T9740">
        <v>0.2</v>
      </c>
      <c r="U9740">
        <v>22.9008</v>
      </c>
    </row>
    <row r="9741" spans="1:21" x14ac:dyDescent="0.25">
      <c r="A9741">
        <v>9740</v>
      </c>
      <c r="B9741" t="s">
        <v>10817</v>
      </c>
      <c r="C9741" s="1">
        <v>42810</v>
      </c>
      <c r="D9741" s="1">
        <v>42815</v>
      </c>
      <c r="E9741" t="s">
        <v>49</v>
      </c>
      <c r="F9741" t="s">
        <v>5639</v>
      </c>
      <c r="G9741" t="s">
        <v>5640</v>
      </c>
      <c r="H9741" t="s">
        <v>40</v>
      </c>
      <c r="I9741" t="s">
        <v>26</v>
      </c>
      <c r="J9741" t="s">
        <v>41</v>
      </c>
      <c r="K9741" t="s">
        <v>42</v>
      </c>
      <c r="L9741">
        <v>90032</v>
      </c>
      <c r="M9741" t="s">
        <v>43</v>
      </c>
      <c r="N9741" t="s">
        <v>4745</v>
      </c>
      <c r="O9741" t="s">
        <v>45</v>
      </c>
      <c r="P9741" t="s">
        <v>74</v>
      </c>
      <c r="Q9741" t="s">
        <v>4746</v>
      </c>
      <c r="R9741">
        <v>19.68</v>
      </c>
      <c r="S9741">
        <v>5</v>
      </c>
      <c r="T9741">
        <v>0.2</v>
      </c>
      <c r="U9741">
        <v>6.8879999999999999</v>
      </c>
    </row>
    <row r="9742" spans="1:21" x14ac:dyDescent="0.25">
      <c r="A9742">
        <v>9741</v>
      </c>
      <c r="B9742" t="s">
        <v>10817</v>
      </c>
      <c r="C9742" s="1">
        <v>42810</v>
      </c>
      <c r="D9742" s="1">
        <v>42815</v>
      </c>
      <c r="E9742" t="s">
        <v>49</v>
      </c>
      <c r="F9742" t="s">
        <v>5639</v>
      </c>
      <c r="G9742" t="s">
        <v>5640</v>
      </c>
      <c r="H9742" t="s">
        <v>40</v>
      </c>
      <c r="I9742" t="s">
        <v>26</v>
      </c>
      <c r="J9742" t="s">
        <v>41</v>
      </c>
      <c r="K9742" t="s">
        <v>42</v>
      </c>
      <c r="L9742">
        <v>90032</v>
      </c>
      <c r="M9742" t="s">
        <v>43</v>
      </c>
      <c r="N9742" t="s">
        <v>2300</v>
      </c>
      <c r="O9742" t="s">
        <v>45</v>
      </c>
      <c r="P9742" t="s">
        <v>77</v>
      </c>
      <c r="Q9742" t="s">
        <v>2301</v>
      </c>
      <c r="R9742">
        <v>140.66999999999999</v>
      </c>
      <c r="S9742">
        <v>3</v>
      </c>
      <c r="T9742">
        <v>0</v>
      </c>
      <c r="U9742">
        <v>54.8613</v>
      </c>
    </row>
    <row r="9743" spans="1:21" x14ac:dyDescent="0.25">
      <c r="A9743">
        <v>9742</v>
      </c>
      <c r="B9743" t="s">
        <v>10818</v>
      </c>
      <c r="C9743" s="1">
        <v>42316</v>
      </c>
      <c r="D9743" s="1">
        <v>42320</v>
      </c>
      <c r="E9743" t="s">
        <v>49</v>
      </c>
      <c r="F9743" t="s">
        <v>3609</v>
      </c>
      <c r="G9743" t="s">
        <v>3610</v>
      </c>
      <c r="H9743" t="s">
        <v>40</v>
      </c>
      <c r="I9743" t="s">
        <v>26</v>
      </c>
      <c r="J9743" t="s">
        <v>2225</v>
      </c>
      <c r="K9743" t="s">
        <v>5211</v>
      </c>
      <c r="L9743">
        <v>5408</v>
      </c>
      <c r="M9743" t="s">
        <v>147</v>
      </c>
      <c r="N9743" t="s">
        <v>165</v>
      </c>
      <c r="O9743" t="s">
        <v>31</v>
      </c>
      <c r="P9743" t="s">
        <v>32</v>
      </c>
      <c r="Q9743" t="s">
        <v>166</v>
      </c>
      <c r="R9743">
        <v>4404.8999999999996</v>
      </c>
      <c r="S9743">
        <v>5</v>
      </c>
      <c r="T9743">
        <v>0</v>
      </c>
      <c r="U9743">
        <v>1013.127</v>
      </c>
    </row>
    <row r="9744" spans="1:21" x14ac:dyDescent="0.25">
      <c r="A9744">
        <v>9743</v>
      </c>
      <c r="B9744" t="s">
        <v>10819</v>
      </c>
      <c r="C9744" s="1">
        <v>43067</v>
      </c>
      <c r="D9744" s="1">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29.445499999999999</v>
      </c>
    </row>
    <row r="9745" spans="1:21" x14ac:dyDescent="0.25">
      <c r="A9745">
        <v>9744</v>
      </c>
      <c r="B9745" t="s">
        <v>10820</v>
      </c>
      <c r="C9745" s="1">
        <v>42537</v>
      </c>
      <c r="D9745" s="1">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1" x14ac:dyDescent="0.25">
      <c r="A9746">
        <v>9745</v>
      </c>
      <c r="B9746" t="s">
        <v>10821</v>
      </c>
      <c r="C9746" s="1">
        <v>42756</v>
      </c>
      <c r="D9746" s="1">
        <v>42760</v>
      </c>
      <c r="E9746" t="s">
        <v>49</v>
      </c>
      <c r="F9746" t="s">
        <v>5845</v>
      </c>
      <c r="G9746" t="s">
        <v>5846</v>
      </c>
      <c r="H9746" t="s">
        <v>25</v>
      </c>
      <c r="I9746" t="s">
        <v>26</v>
      </c>
      <c r="J9746" t="s">
        <v>455</v>
      </c>
      <c r="K9746" t="s">
        <v>210</v>
      </c>
      <c r="L9746">
        <v>60505</v>
      </c>
      <c r="M9746" t="s">
        <v>104</v>
      </c>
      <c r="N9746" t="s">
        <v>2162</v>
      </c>
      <c r="O9746" t="s">
        <v>45</v>
      </c>
      <c r="P9746" t="s">
        <v>172</v>
      </c>
      <c r="Q9746" t="s">
        <v>2163</v>
      </c>
      <c r="R9746">
        <v>268.57600000000002</v>
      </c>
      <c r="S9746">
        <v>4</v>
      </c>
      <c r="T9746">
        <v>0.2</v>
      </c>
      <c r="U9746">
        <v>90.644400000000005</v>
      </c>
    </row>
    <row r="9747" spans="1:21" x14ac:dyDescent="0.25">
      <c r="A9747">
        <v>9746</v>
      </c>
      <c r="B9747" t="s">
        <v>10822</v>
      </c>
      <c r="C9747" s="1">
        <v>43063</v>
      </c>
      <c r="D9747" s="1">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v>
      </c>
      <c r="S9747">
        <v>2</v>
      </c>
      <c r="T9747">
        <v>0.2</v>
      </c>
      <c r="U9747">
        <v>9.1020000000000003</v>
      </c>
    </row>
    <row r="9748" spans="1:21" x14ac:dyDescent="0.25">
      <c r="A9748">
        <v>9747</v>
      </c>
      <c r="B9748" t="s">
        <v>10822</v>
      </c>
      <c r="C9748" s="1">
        <v>43063</v>
      </c>
      <c r="D9748" s="1">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71.087999999999994</v>
      </c>
      <c r="S9748">
        <v>2</v>
      </c>
      <c r="T9748">
        <v>0.2</v>
      </c>
      <c r="U9748">
        <v>-1.7771999999999999</v>
      </c>
    </row>
    <row r="9749" spans="1:21" x14ac:dyDescent="0.25">
      <c r="A9749">
        <v>9748</v>
      </c>
      <c r="B9749" t="s">
        <v>10823</v>
      </c>
      <c r="C9749" s="1">
        <v>41954</v>
      </c>
      <c r="D9749" s="1">
        <v>41958</v>
      </c>
      <c r="E9749" t="s">
        <v>49</v>
      </c>
      <c r="F9749" t="s">
        <v>61</v>
      </c>
      <c r="G9749" t="s">
        <v>62</v>
      </c>
      <c r="H9749" t="s">
        <v>25</v>
      </c>
      <c r="I9749" t="s">
        <v>26</v>
      </c>
      <c r="J9749" t="s">
        <v>302</v>
      </c>
      <c r="K9749" t="s">
        <v>210</v>
      </c>
      <c r="L9749">
        <v>60653</v>
      </c>
      <c r="M9749" t="s">
        <v>104</v>
      </c>
      <c r="N9749" t="s">
        <v>7414</v>
      </c>
      <c r="O9749" t="s">
        <v>31</v>
      </c>
      <c r="P9749" t="s">
        <v>64</v>
      </c>
      <c r="Q9749" t="s">
        <v>7415</v>
      </c>
      <c r="R9749">
        <v>10.984</v>
      </c>
      <c r="S9749">
        <v>2</v>
      </c>
      <c r="T9749">
        <v>0.6</v>
      </c>
      <c r="U9749">
        <v>-7.9634</v>
      </c>
    </row>
    <row r="9750" spans="1:21" x14ac:dyDescent="0.25">
      <c r="A9750">
        <v>9749</v>
      </c>
      <c r="B9750" t="s">
        <v>10823</v>
      </c>
      <c r="C9750" s="1">
        <v>41954</v>
      </c>
      <c r="D9750" s="1">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-56.996000000000002</v>
      </c>
    </row>
    <row r="9751" spans="1:21" x14ac:dyDescent="0.25">
      <c r="A9751">
        <v>9750</v>
      </c>
      <c r="B9751" t="s">
        <v>10824</v>
      </c>
      <c r="C9751" s="1">
        <v>42433</v>
      </c>
      <c r="D9751" s="1">
        <v>42437</v>
      </c>
      <c r="E9751" t="s">
        <v>49</v>
      </c>
      <c r="F9751" t="s">
        <v>5466</v>
      </c>
      <c r="G9751" t="s">
        <v>5467</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1" x14ac:dyDescent="0.25">
      <c r="A9752">
        <v>9751</v>
      </c>
      <c r="B9752" t="s">
        <v>10825</v>
      </c>
      <c r="C9752" s="1">
        <v>42654</v>
      </c>
      <c r="D9752" s="1">
        <v>42658</v>
      </c>
      <c r="E9752" t="s">
        <v>49</v>
      </c>
      <c r="F9752" t="s">
        <v>1831</v>
      </c>
      <c r="G9752" t="s">
        <v>1832</v>
      </c>
      <c r="H9752" t="s">
        <v>25</v>
      </c>
      <c r="I9752" t="s">
        <v>26</v>
      </c>
      <c r="J9752" t="s">
        <v>302</v>
      </c>
      <c r="K9752" t="s">
        <v>210</v>
      </c>
      <c r="L9752">
        <v>60610</v>
      </c>
      <c r="M9752" t="s">
        <v>104</v>
      </c>
      <c r="N9752" t="s">
        <v>5852</v>
      </c>
      <c r="O9752" t="s">
        <v>45</v>
      </c>
      <c r="P9752" t="s">
        <v>67</v>
      </c>
      <c r="Q9752" t="s">
        <v>5853</v>
      </c>
      <c r="R9752">
        <v>5.3440000000000003</v>
      </c>
      <c r="S9752">
        <v>2</v>
      </c>
      <c r="T9752">
        <v>0.2</v>
      </c>
      <c r="U9752">
        <v>0.66800000000000004</v>
      </c>
    </row>
    <row r="9753" spans="1:21" x14ac:dyDescent="0.25">
      <c r="A9753">
        <v>9752</v>
      </c>
      <c r="B9753" t="s">
        <v>10825</v>
      </c>
      <c r="C9753" s="1">
        <v>42654</v>
      </c>
      <c r="D9753" s="1">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1" x14ac:dyDescent="0.25">
      <c r="A9754">
        <v>9753</v>
      </c>
      <c r="B9754" t="s">
        <v>10826</v>
      </c>
      <c r="C9754" s="1">
        <v>42552</v>
      </c>
      <c r="D9754" s="1">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v>
      </c>
      <c r="S9754">
        <v>1</v>
      </c>
      <c r="T9754">
        <v>0.2</v>
      </c>
      <c r="U9754">
        <v>0.90480000000000005</v>
      </c>
    </row>
    <row r="9755" spans="1:21" x14ac:dyDescent="0.25">
      <c r="A9755">
        <v>9754</v>
      </c>
      <c r="B9755" t="s">
        <v>10827</v>
      </c>
      <c r="C9755" s="1">
        <v>42821</v>
      </c>
      <c r="D9755" s="1">
        <v>42823</v>
      </c>
      <c r="E9755" t="s">
        <v>22</v>
      </c>
      <c r="F9755" t="s">
        <v>453</v>
      </c>
      <c r="G9755" t="s">
        <v>454</v>
      </c>
      <c r="H9755" t="s">
        <v>25</v>
      </c>
      <c r="I9755" t="s">
        <v>26</v>
      </c>
      <c r="J9755" t="s">
        <v>1468</v>
      </c>
      <c r="K9755" t="s">
        <v>318</v>
      </c>
      <c r="L9755">
        <v>23223</v>
      </c>
      <c r="M9755" t="s">
        <v>29</v>
      </c>
      <c r="N9755" t="s">
        <v>6851</v>
      </c>
      <c r="O9755" t="s">
        <v>45</v>
      </c>
      <c r="P9755" t="s">
        <v>46</v>
      </c>
      <c r="Q9755" t="s">
        <v>6852</v>
      </c>
      <c r="R9755">
        <v>8.26</v>
      </c>
      <c r="S9755">
        <v>2</v>
      </c>
      <c r="T9755">
        <v>0</v>
      </c>
      <c r="U9755">
        <v>3.7995999999999999</v>
      </c>
    </row>
    <row r="9756" spans="1:21" x14ac:dyDescent="0.25">
      <c r="A9756">
        <v>9755</v>
      </c>
      <c r="B9756" t="s">
        <v>10827</v>
      </c>
      <c r="C9756" s="1">
        <v>42821</v>
      </c>
      <c r="D9756" s="1">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x14ac:dyDescent="0.25">
      <c r="A9757">
        <v>9756</v>
      </c>
      <c r="B9757" t="s">
        <v>10827</v>
      </c>
      <c r="C9757" s="1">
        <v>42821</v>
      </c>
      <c r="D9757" s="1">
        <v>42823</v>
      </c>
      <c r="E9757" t="s">
        <v>22</v>
      </c>
      <c r="F9757" t="s">
        <v>453</v>
      </c>
      <c r="G9757" t="s">
        <v>454</v>
      </c>
      <c r="H9757" t="s">
        <v>25</v>
      </c>
      <c r="I9757" t="s">
        <v>26</v>
      </c>
      <c r="J9757" t="s">
        <v>1468</v>
      </c>
      <c r="K9757" t="s">
        <v>318</v>
      </c>
      <c r="L9757">
        <v>23223</v>
      </c>
      <c r="M9757" t="s">
        <v>29</v>
      </c>
      <c r="N9757" t="s">
        <v>6016</v>
      </c>
      <c r="O9757" t="s">
        <v>45</v>
      </c>
      <c r="P9757" t="s">
        <v>58</v>
      </c>
      <c r="Q9757" t="s">
        <v>6017</v>
      </c>
      <c r="R9757">
        <v>332.94</v>
      </c>
      <c r="S9757">
        <v>3</v>
      </c>
      <c r="T9757">
        <v>0</v>
      </c>
      <c r="U9757">
        <v>9.9882000000000009</v>
      </c>
    </row>
    <row r="9758" spans="1:21" x14ac:dyDescent="0.25">
      <c r="A9758">
        <v>9757</v>
      </c>
      <c r="B9758" t="s">
        <v>10827</v>
      </c>
      <c r="C9758" s="1">
        <v>42821</v>
      </c>
      <c r="D9758" s="1">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58.42</v>
      </c>
    </row>
    <row r="9759" spans="1:21" x14ac:dyDescent="0.25">
      <c r="A9759">
        <v>9758</v>
      </c>
      <c r="B9759" t="s">
        <v>10827</v>
      </c>
      <c r="C9759" s="1">
        <v>42821</v>
      </c>
      <c r="D9759" s="1">
        <v>42823</v>
      </c>
      <c r="E9759" t="s">
        <v>22</v>
      </c>
      <c r="F9759" t="s">
        <v>453</v>
      </c>
      <c r="G9759" t="s">
        <v>454</v>
      </c>
      <c r="H9759" t="s">
        <v>25</v>
      </c>
      <c r="I9759" t="s">
        <v>26</v>
      </c>
      <c r="J9759" t="s">
        <v>1468</v>
      </c>
      <c r="K9759" t="s">
        <v>318</v>
      </c>
      <c r="L9759">
        <v>23223</v>
      </c>
      <c r="M9759" t="s">
        <v>29</v>
      </c>
      <c r="N9759" t="s">
        <v>8863</v>
      </c>
      <c r="O9759" t="s">
        <v>70</v>
      </c>
      <c r="P9759" t="s">
        <v>71</v>
      </c>
      <c r="Q9759" t="s">
        <v>8864</v>
      </c>
      <c r="R9759">
        <v>206.1</v>
      </c>
      <c r="S9759">
        <v>5</v>
      </c>
      <c r="T9759">
        <v>0</v>
      </c>
      <c r="U9759">
        <v>55.646999999999998</v>
      </c>
    </row>
    <row r="9760" spans="1:21" x14ac:dyDescent="0.25">
      <c r="A9760">
        <v>9759</v>
      </c>
      <c r="B9760" t="s">
        <v>10827</v>
      </c>
      <c r="C9760" s="1">
        <v>42821</v>
      </c>
      <c r="D9760" s="1">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x14ac:dyDescent="0.25">
      <c r="A9761">
        <v>9760</v>
      </c>
      <c r="B9761" t="s">
        <v>10828</v>
      </c>
      <c r="C9761" s="1">
        <v>42674</v>
      </c>
      <c r="D9761" s="1">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v>
      </c>
      <c r="S9761">
        <v>5</v>
      </c>
      <c r="T9761">
        <v>0.2</v>
      </c>
      <c r="U9761">
        <v>70.195999999999998</v>
      </c>
    </row>
    <row r="9762" spans="1:21" x14ac:dyDescent="0.25">
      <c r="A9762">
        <v>9761</v>
      </c>
      <c r="B9762" t="s">
        <v>10829</v>
      </c>
      <c r="C9762" s="1">
        <v>43043</v>
      </c>
      <c r="D9762" s="1">
        <v>43047</v>
      </c>
      <c r="E9762" t="s">
        <v>49</v>
      </c>
      <c r="F9762" t="s">
        <v>3822</v>
      </c>
      <c r="G9762" t="s">
        <v>3823</v>
      </c>
      <c r="H9762" t="s">
        <v>101</v>
      </c>
      <c r="I9762" t="s">
        <v>26</v>
      </c>
      <c r="J9762" t="s">
        <v>10830</v>
      </c>
      <c r="K9762" t="s">
        <v>1711</v>
      </c>
      <c r="L9762">
        <v>72762</v>
      </c>
      <c r="M9762" t="s">
        <v>29</v>
      </c>
      <c r="N9762" t="s">
        <v>6655</v>
      </c>
      <c r="O9762" t="s">
        <v>45</v>
      </c>
      <c r="P9762" t="s">
        <v>67</v>
      </c>
      <c r="Q9762" t="s">
        <v>6656</v>
      </c>
      <c r="R9762">
        <v>4.3</v>
      </c>
      <c r="S9762">
        <v>2</v>
      </c>
      <c r="T9762">
        <v>0</v>
      </c>
      <c r="U9762">
        <v>1.419</v>
      </c>
    </row>
    <row r="9763" spans="1:21" x14ac:dyDescent="0.25">
      <c r="A9763">
        <v>9762</v>
      </c>
      <c r="B9763" t="s">
        <v>10831</v>
      </c>
      <c r="C9763" s="1">
        <v>41684</v>
      </c>
      <c r="D9763" s="1">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239.97</v>
      </c>
      <c r="S9763">
        <v>3</v>
      </c>
      <c r="T9763">
        <v>0</v>
      </c>
      <c r="U9763">
        <v>86.389200000000002</v>
      </c>
    </row>
    <row r="9764" spans="1:21" x14ac:dyDescent="0.25">
      <c r="A9764">
        <v>9763</v>
      </c>
      <c r="B9764" t="s">
        <v>10831</v>
      </c>
      <c r="C9764" s="1">
        <v>41684</v>
      </c>
      <c r="D9764" s="1">
        <v>41688</v>
      </c>
      <c r="E9764" t="s">
        <v>49</v>
      </c>
      <c r="F9764" t="s">
        <v>4244</v>
      </c>
      <c r="G9764" t="s">
        <v>4245</v>
      </c>
      <c r="H9764" t="s">
        <v>40</v>
      </c>
      <c r="I9764" t="s">
        <v>26</v>
      </c>
      <c r="J9764" t="s">
        <v>94</v>
      </c>
      <c r="K9764" t="s">
        <v>95</v>
      </c>
      <c r="L9764">
        <v>98103</v>
      </c>
      <c r="M9764" t="s">
        <v>43</v>
      </c>
      <c r="N9764" t="s">
        <v>5600</v>
      </c>
      <c r="O9764" t="s">
        <v>45</v>
      </c>
      <c r="P9764" t="s">
        <v>77</v>
      </c>
      <c r="Q9764" t="s">
        <v>5601</v>
      </c>
      <c r="R9764">
        <v>81.96</v>
      </c>
      <c r="S9764">
        <v>2</v>
      </c>
      <c r="T9764">
        <v>0</v>
      </c>
      <c r="U9764">
        <v>22.948799999999999</v>
      </c>
    </row>
    <row r="9765" spans="1:21" x14ac:dyDescent="0.25">
      <c r="A9765">
        <v>9764</v>
      </c>
      <c r="B9765" t="s">
        <v>10831</v>
      </c>
      <c r="C9765" s="1">
        <v>41684</v>
      </c>
      <c r="D9765" s="1">
        <v>41688</v>
      </c>
      <c r="E9765" t="s">
        <v>49</v>
      </c>
      <c r="F9765" t="s">
        <v>4244</v>
      </c>
      <c r="G9765" t="s">
        <v>4245</v>
      </c>
      <c r="H9765" t="s">
        <v>40</v>
      </c>
      <c r="I9765" t="s">
        <v>26</v>
      </c>
      <c r="J9765" t="s">
        <v>94</v>
      </c>
      <c r="K9765" t="s">
        <v>95</v>
      </c>
      <c r="L9765">
        <v>98103</v>
      </c>
      <c r="M9765" t="s">
        <v>43</v>
      </c>
      <c r="N9765" t="s">
        <v>5901</v>
      </c>
      <c r="O9765" t="s">
        <v>45</v>
      </c>
      <c r="P9765" t="s">
        <v>578</v>
      </c>
      <c r="Q9765" t="s">
        <v>5902</v>
      </c>
      <c r="R9765">
        <v>238.62</v>
      </c>
      <c r="S9765">
        <v>2</v>
      </c>
      <c r="T9765">
        <v>0</v>
      </c>
      <c r="U9765">
        <v>4.7724000000000002</v>
      </c>
    </row>
    <row r="9766" spans="1:21" x14ac:dyDescent="0.25">
      <c r="A9766">
        <v>9765</v>
      </c>
      <c r="B9766" t="s">
        <v>10832</v>
      </c>
      <c r="C9766" s="1">
        <v>41808</v>
      </c>
      <c r="D9766" s="1">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v>
      </c>
    </row>
    <row r="9767" spans="1:21" x14ac:dyDescent="0.25">
      <c r="A9767">
        <v>9766</v>
      </c>
      <c r="B9767" t="s">
        <v>10833</v>
      </c>
      <c r="C9767" s="1">
        <v>42794</v>
      </c>
      <c r="D9767" s="1">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4.7232000000000003</v>
      </c>
    </row>
    <row r="9768" spans="1:21" x14ac:dyDescent="0.25">
      <c r="A9768">
        <v>9767</v>
      </c>
      <c r="B9768" t="s">
        <v>10833</v>
      </c>
      <c r="C9768" s="1">
        <v>42794</v>
      </c>
      <c r="D9768" s="1">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3.5009999999999999</v>
      </c>
    </row>
    <row r="9769" spans="1:21" x14ac:dyDescent="0.25">
      <c r="A9769">
        <v>9768</v>
      </c>
      <c r="B9769" t="s">
        <v>10834</v>
      </c>
      <c r="C9769" s="1">
        <v>43078</v>
      </c>
      <c r="D9769" s="1">
        <v>43084</v>
      </c>
      <c r="E9769" t="s">
        <v>49</v>
      </c>
      <c r="F9769" t="s">
        <v>4884</v>
      </c>
      <c r="G9769" t="s">
        <v>4885</v>
      </c>
      <c r="H9769" t="s">
        <v>25</v>
      </c>
      <c r="I9769" t="s">
        <v>26</v>
      </c>
      <c r="J9769" t="s">
        <v>6477</v>
      </c>
      <c r="K9769" t="s">
        <v>237</v>
      </c>
      <c r="L9769">
        <v>49505</v>
      </c>
      <c r="M9769" t="s">
        <v>104</v>
      </c>
      <c r="N9769" t="s">
        <v>4166</v>
      </c>
      <c r="O9769" t="s">
        <v>45</v>
      </c>
      <c r="P9769" t="s">
        <v>74</v>
      </c>
      <c r="Q9769" t="s">
        <v>4167</v>
      </c>
      <c r="R9769">
        <v>54.9</v>
      </c>
      <c r="S9769">
        <v>5</v>
      </c>
      <c r="T9769">
        <v>0</v>
      </c>
      <c r="U9769">
        <v>26.901</v>
      </c>
    </row>
    <row r="9770" spans="1:21" x14ac:dyDescent="0.25">
      <c r="A9770">
        <v>9769</v>
      </c>
      <c r="B9770" t="s">
        <v>10835</v>
      </c>
      <c r="C9770" s="1">
        <v>43076</v>
      </c>
      <c r="D9770" s="1">
        <v>43083</v>
      </c>
      <c r="E9770" t="s">
        <v>49</v>
      </c>
      <c r="F9770" t="s">
        <v>3614</v>
      </c>
      <c r="G9770" t="s">
        <v>3615</v>
      </c>
      <c r="H9770" t="s">
        <v>101</v>
      </c>
      <c r="I9770" t="s">
        <v>26</v>
      </c>
      <c r="J9770" t="s">
        <v>126</v>
      </c>
      <c r="K9770" t="s">
        <v>42</v>
      </c>
      <c r="L9770">
        <v>94122</v>
      </c>
      <c r="M9770" t="s">
        <v>43</v>
      </c>
      <c r="N9770" t="s">
        <v>5354</v>
      </c>
      <c r="O9770" t="s">
        <v>45</v>
      </c>
      <c r="P9770" t="s">
        <v>89</v>
      </c>
      <c r="Q9770" t="s">
        <v>5355</v>
      </c>
      <c r="R9770">
        <v>50.04</v>
      </c>
      <c r="S9770">
        <v>6</v>
      </c>
      <c r="T9770">
        <v>0</v>
      </c>
      <c r="U9770">
        <v>25.02</v>
      </c>
    </row>
    <row r="9771" spans="1:21" x14ac:dyDescent="0.25">
      <c r="A9771">
        <v>9770</v>
      </c>
      <c r="B9771" t="s">
        <v>10836</v>
      </c>
      <c r="C9771" s="1">
        <v>42698</v>
      </c>
      <c r="D9771" s="1">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v>
      </c>
      <c r="S9771">
        <v>5</v>
      </c>
      <c r="T9771">
        <v>0.2</v>
      </c>
      <c r="U9771">
        <v>8.4979999999999993</v>
      </c>
    </row>
    <row r="9772" spans="1:21" x14ac:dyDescent="0.25">
      <c r="A9772">
        <v>9771</v>
      </c>
      <c r="B9772" t="s">
        <v>10836</v>
      </c>
      <c r="C9772" s="1">
        <v>42698</v>
      </c>
      <c r="D9772" s="1">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3.4216000000000002</v>
      </c>
    </row>
    <row r="9773" spans="1:21" x14ac:dyDescent="0.25">
      <c r="A9773">
        <v>9772</v>
      </c>
      <c r="B9773" t="s">
        <v>10836</v>
      </c>
      <c r="C9773" s="1">
        <v>42698</v>
      </c>
      <c r="D9773" s="1">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4.2384000000000004</v>
      </c>
    </row>
    <row r="9774" spans="1:21" x14ac:dyDescent="0.25">
      <c r="A9774">
        <v>9773</v>
      </c>
      <c r="B9774" t="s">
        <v>10837</v>
      </c>
      <c r="C9774" s="1">
        <v>42554</v>
      </c>
      <c r="D9774" s="1">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v>
      </c>
      <c r="S9774">
        <v>5</v>
      </c>
      <c r="T9774">
        <v>0.2</v>
      </c>
      <c r="U9774">
        <v>38.725000000000001</v>
      </c>
    </row>
    <row r="9775" spans="1:21" x14ac:dyDescent="0.25">
      <c r="A9775">
        <v>9774</v>
      </c>
      <c r="B9775" t="s">
        <v>10838</v>
      </c>
      <c r="C9775" s="1">
        <v>42547</v>
      </c>
      <c r="D9775" s="1">
        <v>42554</v>
      </c>
      <c r="E9775" t="s">
        <v>49</v>
      </c>
      <c r="F9775" t="s">
        <v>3536</v>
      </c>
      <c r="G9775" t="s">
        <v>3537</v>
      </c>
      <c r="H9775" t="s">
        <v>25</v>
      </c>
      <c r="I9775" t="s">
        <v>26</v>
      </c>
      <c r="J9775" t="s">
        <v>1740</v>
      </c>
      <c r="K9775" t="s">
        <v>1274</v>
      </c>
      <c r="L9775">
        <v>30318</v>
      </c>
      <c r="M9775" t="s">
        <v>29</v>
      </c>
      <c r="N9775" t="s">
        <v>7194</v>
      </c>
      <c r="O9775" t="s">
        <v>70</v>
      </c>
      <c r="P9775" t="s">
        <v>71</v>
      </c>
      <c r="Q9775" t="s">
        <v>7195</v>
      </c>
      <c r="R9775">
        <v>135.94999999999999</v>
      </c>
      <c r="S9775">
        <v>1</v>
      </c>
      <c r="T9775">
        <v>0</v>
      </c>
      <c r="U9775">
        <v>39.4255</v>
      </c>
    </row>
    <row r="9776" spans="1:21" x14ac:dyDescent="0.25">
      <c r="A9776">
        <v>9775</v>
      </c>
      <c r="B9776" t="s">
        <v>10839</v>
      </c>
      <c r="C9776" s="1">
        <v>41846</v>
      </c>
      <c r="D9776" s="1">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2177.5839999999998</v>
      </c>
      <c r="S9776">
        <v>8</v>
      </c>
      <c r="T9776">
        <v>0.8</v>
      </c>
      <c r="U9776">
        <v>-3701.8928000000001</v>
      </c>
    </row>
    <row r="9777" spans="1:21" x14ac:dyDescent="0.25">
      <c r="A9777">
        <v>9776</v>
      </c>
      <c r="B9777" t="s">
        <v>10839</v>
      </c>
      <c r="C9777" s="1">
        <v>41846</v>
      </c>
      <c r="D9777" s="1">
        <v>41850</v>
      </c>
      <c r="E9777" t="s">
        <v>49</v>
      </c>
      <c r="F9777" t="s">
        <v>1420</v>
      </c>
      <c r="G9777" t="s">
        <v>1421</v>
      </c>
      <c r="H9777" t="s">
        <v>25</v>
      </c>
      <c r="I9777" t="s">
        <v>26</v>
      </c>
      <c r="J9777" t="s">
        <v>679</v>
      </c>
      <c r="K9777" t="s">
        <v>103</v>
      </c>
      <c r="L9777">
        <v>78207</v>
      </c>
      <c r="M9777" t="s">
        <v>104</v>
      </c>
      <c r="N9777" t="s">
        <v>6247</v>
      </c>
      <c r="O9777" t="s">
        <v>31</v>
      </c>
      <c r="P9777" t="s">
        <v>64</v>
      </c>
      <c r="Q9777" t="s">
        <v>6248</v>
      </c>
      <c r="R9777">
        <v>17.495999999999999</v>
      </c>
      <c r="S9777">
        <v>3</v>
      </c>
      <c r="T9777">
        <v>0.6</v>
      </c>
      <c r="U9777">
        <v>-10.0602</v>
      </c>
    </row>
    <row r="9778" spans="1:21" x14ac:dyDescent="0.25">
      <c r="A9778">
        <v>9777</v>
      </c>
      <c r="B9778" t="s">
        <v>10839</v>
      </c>
      <c r="C9778" s="1">
        <v>41846</v>
      </c>
      <c r="D9778" s="1">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16.783999999999999</v>
      </c>
      <c r="S9778">
        <v>4</v>
      </c>
      <c r="T9778">
        <v>0.8</v>
      </c>
      <c r="U9778">
        <v>-26.854399999999998</v>
      </c>
    </row>
    <row r="9779" spans="1:21" x14ac:dyDescent="0.25">
      <c r="A9779">
        <v>9778</v>
      </c>
      <c r="B9779" t="s">
        <v>10839</v>
      </c>
      <c r="C9779" s="1">
        <v>41846</v>
      </c>
      <c r="D9779" s="1">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-26.946000000000002</v>
      </c>
    </row>
    <row r="9780" spans="1:21" x14ac:dyDescent="0.25">
      <c r="A9780">
        <v>9779</v>
      </c>
      <c r="B9780" t="s">
        <v>10839</v>
      </c>
      <c r="C9780" s="1">
        <v>41846</v>
      </c>
      <c r="D9780" s="1">
        <v>41850</v>
      </c>
      <c r="E9780" t="s">
        <v>49</v>
      </c>
      <c r="F9780" t="s">
        <v>1420</v>
      </c>
      <c r="G9780" t="s">
        <v>1421</v>
      </c>
      <c r="H9780" t="s">
        <v>25</v>
      </c>
      <c r="I9780" t="s">
        <v>26</v>
      </c>
      <c r="J9780" t="s">
        <v>679</v>
      </c>
      <c r="K9780" t="s">
        <v>103</v>
      </c>
      <c r="L9780">
        <v>78207</v>
      </c>
      <c r="M9780" t="s">
        <v>104</v>
      </c>
      <c r="N9780" t="s">
        <v>898</v>
      </c>
      <c r="O9780" t="s">
        <v>45</v>
      </c>
      <c r="P9780" t="s">
        <v>74</v>
      </c>
      <c r="Q9780" t="s">
        <v>899</v>
      </c>
      <c r="R9780">
        <v>8.8800000000000008</v>
      </c>
      <c r="S9780">
        <v>5</v>
      </c>
      <c r="T9780">
        <v>0.8</v>
      </c>
      <c r="U9780">
        <v>-13.32</v>
      </c>
    </row>
    <row r="9781" spans="1:21" x14ac:dyDescent="0.25">
      <c r="A9781">
        <v>9780</v>
      </c>
      <c r="B9781" t="s">
        <v>10839</v>
      </c>
      <c r="C9781" s="1">
        <v>41846</v>
      </c>
      <c r="D9781" s="1">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4.8360000000000003</v>
      </c>
      <c r="S9781">
        <v>2</v>
      </c>
      <c r="T9781">
        <v>0.8</v>
      </c>
      <c r="U9781">
        <v>-12.09</v>
      </c>
    </row>
    <row r="9782" spans="1:21" x14ac:dyDescent="0.25">
      <c r="A9782">
        <v>9781</v>
      </c>
      <c r="B9782" t="s">
        <v>10840</v>
      </c>
      <c r="C9782" s="1">
        <v>42627</v>
      </c>
      <c r="D9782" s="1">
        <v>42631</v>
      </c>
      <c r="E9782" t="s">
        <v>49</v>
      </c>
      <c r="F9782" t="s">
        <v>485</v>
      </c>
      <c r="G9782" t="s">
        <v>486</v>
      </c>
      <c r="H9782" t="s">
        <v>25</v>
      </c>
      <c r="I9782" t="s">
        <v>26</v>
      </c>
      <c r="J9782" t="s">
        <v>1175</v>
      </c>
      <c r="K9782" t="s">
        <v>266</v>
      </c>
      <c r="L9782">
        <v>11561</v>
      </c>
      <c r="M9782" t="s">
        <v>147</v>
      </c>
      <c r="N9782" t="s">
        <v>5243</v>
      </c>
      <c r="O9782" t="s">
        <v>70</v>
      </c>
      <c r="P9782" t="s">
        <v>71</v>
      </c>
      <c r="Q9782" t="s">
        <v>5244</v>
      </c>
      <c r="R9782">
        <v>437.85</v>
      </c>
      <c r="S9782">
        <v>3</v>
      </c>
      <c r="T9782">
        <v>0</v>
      </c>
      <c r="U9782">
        <v>131.35499999999999</v>
      </c>
    </row>
    <row r="9783" spans="1:21" x14ac:dyDescent="0.25">
      <c r="A9783">
        <v>9782</v>
      </c>
      <c r="B9783" t="s">
        <v>10840</v>
      </c>
      <c r="C9783" s="1">
        <v>42627</v>
      </c>
      <c r="D9783" s="1">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673.56799999999998</v>
      </c>
      <c r="S9783">
        <v>2</v>
      </c>
      <c r="T9783">
        <v>0.2</v>
      </c>
      <c r="U9783">
        <v>252.58799999999999</v>
      </c>
    </row>
    <row r="9784" spans="1:21" x14ac:dyDescent="0.25">
      <c r="A9784">
        <v>9783</v>
      </c>
      <c r="B9784" t="s">
        <v>10841</v>
      </c>
      <c r="C9784" s="1">
        <v>42155</v>
      </c>
      <c r="D9784" s="1">
        <v>42157</v>
      </c>
      <c r="E9784" t="s">
        <v>22</v>
      </c>
      <c r="F9784" t="s">
        <v>5330</v>
      </c>
      <c r="G9784" t="s">
        <v>5331</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1" x14ac:dyDescent="0.25">
      <c r="A9785">
        <v>9784</v>
      </c>
      <c r="B9785" t="s">
        <v>10841</v>
      </c>
      <c r="C9785" s="1">
        <v>42155</v>
      </c>
      <c r="D9785" s="1">
        <v>42157</v>
      </c>
      <c r="E9785" t="s">
        <v>22</v>
      </c>
      <c r="F9785" t="s">
        <v>5330</v>
      </c>
      <c r="G9785" t="s">
        <v>5331</v>
      </c>
      <c r="H9785" t="s">
        <v>40</v>
      </c>
      <c r="I9785" t="s">
        <v>26</v>
      </c>
      <c r="J9785" t="s">
        <v>4832</v>
      </c>
      <c r="K9785" t="s">
        <v>789</v>
      </c>
      <c r="L9785">
        <v>7501</v>
      </c>
      <c r="M9785" t="s">
        <v>147</v>
      </c>
      <c r="N9785" t="s">
        <v>3226</v>
      </c>
      <c r="O9785" t="s">
        <v>45</v>
      </c>
      <c r="P9785" t="s">
        <v>58</v>
      </c>
      <c r="Q9785" t="s">
        <v>3227</v>
      </c>
      <c r="R9785">
        <v>62.18</v>
      </c>
      <c r="S9785">
        <v>1</v>
      </c>
      <c r="T9785">
        <v>0</v>
      </c>
      <c r="U9785">
        <v>16.788599999999999</v>
      </c>
    </row>
    <row r="9786" spans="1:21" x14ac:dyDescent="0.25">
      <c r="A9786">
        <v>9785</v>
      </c>
      <c r="B9786" t="s">
        <v>10841</v>
      </c>
      <c r="C9786" s="1">
        <v>42155</v>
      </c>
      <c r="D9786" s="1">
        <v>42157</v>
      </c>
      <c r="E9786" t="s">
        <v>22</v>
      </c>
      <c r="F9786" t="s">
        <v>5330</v>
      </c>
      <c r="G9786" t="s">
        <v>5331</v>
      </c>
      <c r="H9786" t="s">
        <v>40</v>
      </c>
      <c r="I9786" t="s">
        <v>26</v>
      </c>
      <c r="J9786" t="s">
        <v>4832</v>
      </c>
      <c r="K9786" t="s">
        <v>789</v>
      </c>
      <c r="L9786">
        <v>7501</v>
      </c>
      <c r="M9786" t="s">
        <v>147</v>
      </c>
      <c r="N9786" t="s">
        <v>5695</v>
      </c>
      <c r="O9786" t="s">
        <v>31</v>
      </c>
      <c r="P9786" t="s">
        <v>64</v>
      </c>
      <c r="Q9786" t="s">
        <v>5696</v>
      </c>
      <c r="R9786">
        <v>8.2799999999999994</v>
      </c>
      <c r="S9786">
        <v>2</v>
      </c>
      <c r="T9786">
        <v>0</v>
      </c>
      <c r="U9786">
        <v>2.9807999999999999</v>
      </c>
    </row>
    <row r="9787" spans="1:21" x14ac:dyDescent="0.25">
      <c r="A9787">
        <v>9786</v>
      </c>
      <c r="B9787" t="s">
        <v>10842</v>
      </c>
      <c r="C9787" s="1">
        <v>42133</v>
      </c>
      <c r="D9787" s="1">
        <v>42137</v>
      </c>
      <c r="E9787" t="s">
        <v>49</v>
      </c>
      <c r="F9787" t="s">
        <v>2102</v>
      </c>
      <c r="G9787" t="s">
        <v>2103</v>
      </c>
      <c r="H9787" t="s">
        <v>25</v>
      </c>
      <c r="I9787" t="s">
        <v>26</v>
      </c>
      <c r="J9787" t="s">
        <v>1477</v>
      </c>
      <c r="K9787" t="s">
        <v>28</v>
      </c>
      <c r="L9787">
        <v>40214</v>
      </c>
      <c r="M9787" t="s">
        <v>29</v>
      </c>
      <c r="N9787" t="s">
        <v>6555</v>
      </c>
      <c r="O9787" t="s">
        <v>45</v>
      </c>
      <c r="P9787" t="s">
        <v>74</v>
      </c>
      <c r="Q9787" t="s">
        <v>6556</v>
      </c>
      <c r="R9787">
        <v>48.81</v>
      </c>
      <c r="S9787">
        <v>3</v>
      </c>
      <c r="T9787">
        <v>0</v>
      </c>
      <c r="U9787">
        <v>23.916899999999998</v>
      </c>
    </row>
    <row r="9788" spans="1:21" x14ac:dyDescent="0.25">
      <c r="A9788">
        <v>9787</v>
      </c>
      <c r="B9788" t="s">
        <v>10843</v>
      </c>
      <c r="C9788" s="1">
        <v>41948</v>
      </c>
      <c r="D9788" s="1">
        <v>41948</v>
      </c>
      <c r="E9788" t="s">
        <v>1292</v>
      </c>
      <c r="F9788" t="s">
        <v>8375</v>
      </c>
      <c r="G9788" t="s">
        <v>8376</v>
      </c>
      <c r="H9788" t="s">
        <v>25</v>
      </c>
      <c r="I9788" t="s">
        <v>26</v>
      </c>
      <c r="J9788" t="s">
        <v>7563</v>
      </c>
      <c r="K9788" t="s">
        <v>318</v>
      </c>
      <c r="L9788">
        <v>23666</v>
      </c>
      <c r="M9788" t="s">
        <v>29</v>
      </c>
      <c r="N9788" t="s">
        <v>4585</v>
      </c>
      <c r="O9788" t="s">
        <v>31</v>
      </c>
      <c r="P9788" t="s">
        <v>35</v>
      </c>
      <c r="Q9788" t="s">
        <v>4586</v>
      </c>
      <c r="R9788">
        <v>149.9</v>
      </c>
      <c r="S9788">
        <v>5</v>
      </c>
      <c r="T9788">
        <v>0</v>
      </c>
      <c r="U9788">
        <v>40.472999999999999</v>
      </c>
    </row>
    <row r="9789" spans="1:21" x14ac:dyDescent="0.25">
      <c r="A9789">
        <v>9788</v>
      </c>
      <c r="B9789" t="s">
        <v>10844</v>
      </c>
      <c r="C9789" s="1">
        <v>42821</v>
      </c>
      <c r="D9789" s="1">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1023.332</v>
      </c>
      <c r="S9789">
        <v>5</v>
      </c>
      <c r="T9789">
        <v>0.32</v>
      </c>
      <c r="U9789">
        <v>-30.097999999999999</v>
      </c>
    </row>
    <row r="9790" spans="1:21" x14ac:dyDescent="0.25">
      <c r="A9790">
        <v>9789</v>
      </c>
      <c r="B9790" t="s">
        <v>10844</v>
      </c>
      <c r="C9790" s="1">
        <v>42821</v>
      </c>
      <c r="D9790" s="1">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-8.5793999999999997</v>
      </c>
    </row>
    <row r="9791" spans="1:21" x14ac:dyDescent="0.25">
      <c r="A9791">
        <v>9790</v>
      </c>
      <c r="B9791" t="s">
        <v>10844</v>
      </c>
      <c r="C9791" s="1">
        <v>42821</v>
      </c>
      <c r="D9791" s="1">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39.991999999999997</v>
      </c>
      <c r="S9791">
        <v>1</v>
      </c>
      <c r="T9791">
        <v>0.2</v>
      </c>
      <c r="U9791">
        <v>6.9985999999999997</v>
      </c>
    </row>
    <row r="9792" spans="1:21" x14ac:dyDescent="0.25">
      <c r="A9792">
        <v>9791</v>
      </c>
      <c r="B9792" t="s">
        <v>10844</v>
      </c>
      <c r="C9792" s="1">
        <v>42821</v>
      </c>
      <c r="D9792" s="1">
        <v>42826</v>
      </c>
      <c r="E9792" t="s">
        <v>49</v>
      </c>
      <c r="F9792" t="s">
        <v>1457</v>
      </c>
      <c r="G9792" t="s">
        <v>1458</v>
      </c>
      <c r="H9792" t="s">
        <v>25</v>
      </c>
      <c r="I9792" t="s">
        <v>26</v>
      </c>
      <c r="J9792" t="s">
        <v>183</v>
      </c>
      <c r="K9792" t="s">
        <v>103</v>
      </c>
      <c r="L9792">
        <v>77070</v>
      </c>
      <c r="M9792" t="s">
        <v>104</v>
      </c>
      <c r="N9792" t="s">
        <v>5403</v>
      </c>
      <c r="O9792" t="s">
        <v>31</v>
      </c>
      <c r="P9792" t="s">
        <v>35</v>
      </c>
      <c r="Q9792" t="s">
        <v>5404</v>
      </c>
      <c r="R9792">
        <v>211.24600000000001</v>
      </c>
      <c r="S9792">
        <v>2</v>
      </c>
      <c r="T9792">
        <v>0.3</v>
      </c>
      <c r="U9792">
        <v>-66.391599999999997</v>
      </c>
    </row>
    <row r="9793" spans="1:21" x14ac:dyDescent="0.25">
      <c r="A9793">
        <v>9792</v>
      </c>
      <c r="B9793" t="s">
        <v>10845</v>
      </c>
      <c r="C9793" s="1">
        <v>41780</v>
      </c>
      <c r="D9793" s="1">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56.064</v>
      </c>
      <c r="S9793">
        <v>6</v>
      </c>
      <c r="T9793">
        <v>0.2</v>
      </c>
      <c r="U9793">
        <v>21.024000000000001</v>
      </c>
    </row>
    <row r="9794" spans="1:21" x14ac:dyDescent="0.25">
      <c r="A9794">
        <v>9793</v>
      </c>
      <c r="B9794" t="s">
        <v>10845</v>
      </c>
      <c r="C9794" s="1">
        <v>41780</v>
      </c>
      <c r="D9794" s="1">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-29.252400000000002</v>
      </c>
    </row>
    <row r="9795" spans="1:21" x14ac:dyDescent="0.25">
      <c r="A9795">
        <v>9794</v>
      </c>
      <c r="B9795" t="s">
        <v>10845</v>
      </c>
      <c r="C9795" s="1">
        <v>41780</v>
      </c>
      <c r="D9795" s="1">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4.8319999999999999</v>
      </c>
      <c r="S9795">
        <v>1</v>
      </c>
      <c r="T9795">
        <v>0.2</v>
      </c>
      <c r="U9795">
        <v>1.6308</v>
      </c>
    </row>
    <row r="9796" spans="1:21" x14ac:dyDescent="0.25">
      <c r="A9796">
        <v>9795</v>
      </c>
      <c r="B9796" t="s">
        <v>10845</v>
      </c>
      <c r="C9796" s="1">
        <v>41780</v>
      </c>
      <c r="D9796" s="1">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18.239999999999998</v>
      </c>
      <c r="S9796">
        <v>3</v>
      </c>
      <c r="T9796">
        <v>0.8</v>
      </c>
      <c r="U9796">
        <v>-31.007999999999999</v>
      </c>
    </row>
    <row r="9797" spans="1:21" x14ac:dyDescent="0.25">
      <c r="A9797">
        <v>9796</v>
      </c>
      <c r="B9797" t="s">
        <v>10846</v>
      </c>
      <c r="C9797" s="1">
        <v>42511</v>
      </c>
      <c r="D9797" s="1">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3.798</v>
      </c>
      <c r="S9797">
        <v>3</v>
      </c>
      <c r="T9797">
        <v>0.8</v>
      </c>
      <c r="U9797">
        <v>-5.8868999999999998</v>
      </c>
    </row>
    <row r="9798" spans="1:21" x14ac:dyDescent="0.25">
      <c r="A9798">
        <v>9797</v>
      </c>
      <c r="B9798" t="s">
        <v>10847</v>
      </c>
      <c r="C9798" s="1">
        <v>42016</v>
      </c>
      <c r="D9798" s="1">
        <v>42021</v>
      </c>
      <c r="E9798" t="s">
        <v>49</v>
      </c>
      <c r="F9798" t="s">
        <v>6590</v>
      </c>
      <c r="G9798" t="s">
        <v>6591</v>
      </c>
      <c r="H9798" t="s">
        <v>40</v>
      </c>
      <c r="I9798" t="s">
        <v>26</v>
      </c>
      <c r="J9798" t="s">
        <v>2841</v>
      </c>
      <c r="K9798" t="s">
        <v>497</v>
      </c>
      <c r="L9798">
        <v>43615</v>
      </c>
      <c r="M9798" t="s">
        <v>147</v>
      </c>
      <c r="N9798" t="s">
        <v>1248</v>
      </c>
      <c r="O9798" t="s">
        <v>45</v>
      </c>
      <c r="P9798" t="s">
        <v>67</v>
      </c>
      <c r="Q9798" t="s">
        <v>1249</v>
      </c>
      <c r="R9798">
        <v>10.368</v>
      </c>
      <c r="S9798">
        <v>2</v>
      </c>
      <c r="T9798">
        <v>0.2</v>
      </c>
      <c r="U9798">
        <v>1.5551999999999999</v>
      </c>
    </row>
    <row r="9799" spans="1:21" x14ac:dyDescent="0.25">
      <c r="A9799">
        <v>9798</v>
      </c>
      <c r="B9799" t="s">
        <v>10847</v>
      </c>
      <c r="C9799" s="1">
        <v>42016</v>
      </c>
      <c r="D9799" s="1">
        <v>42021</v>
      </c>
      <c r="E9799" t="s">
        <v>49</v>
      </c>
      <c r="F9799" t="s">
        <v>6590</v>
      </c>
      <c r="G9799" t="s">
        <v>6591</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-43.117800000000003</v>
      </c>
    </row>
    <row r="9800" spans="1:21" x14ac:dyDescent="0.25">
      <c r="A9800">
        <v>9799</v>
      </c>
      <c r="B9800" t="s">
        <v>10847</v>
      </c>
      <c r="C9800" s="1">
        <v>42016</v>
      </c>
      <c r="D9800" s="1">
        <v>42021</v>
      </c>
      <c r="E9800" t="s">
        <v>49</v>
      </c>
      <c r="F9800" t="s">
        <v>6590</v>
      </c>
      <c r="G9800" t="s">
        <v>6591</v>
      </c>
      <c r="H9800" t="s">
        <v>40</v>
      </c>
      <c r="I9800" t="s">
        <v>26</v>
      </c>
      <c r="J9800" t="s">
        <v>2841</v>
      </c>
      <c r="K9800" t="s">
        <v>497</v>
      </c>
      <c r="L9800">
        <v>43615</v>
      </c>
      <c r="M9800" t="s">
        <v>147</v>
      </c>
      <c r="N9800" t="s">
        <v>5561</v>
      </c>
      <c r="O9800" t="s">
        <v>70</v>
      </c>
      <c r="P9800" t="s">
        <v>71</v>
      </c>
      <c r="Q9800" t="s">
        <v>5562</v>
      </c>
      <c r="R9800">
        <v>26.376000000000001</v>
      </c>
      <c r="S9800">
        <v>4</v>
      </c>
      <c r="T9800">
        <v>0.4</v>
      </c>
      <c r="U9800">
        <v>2.6375999999999999</v>
      </c>
    </row>
    <row r="9801" spans="1:21" x14ac:dyDescent="0.25">
      <c r="A9801">
        <v>9800</v>
      </c>
      <c r="B9801" t="s">
        <v>10847</v>
      </c>
      <c r="C9801" s="1">
        <v>42016</v>
      </c>
      <c r="D9801" s="1">
        <v>42021</v>
      </c>
      <c r="E9801" t="s">
        <v>49</v>
      </c>
      <c r="F9801" t="s">
        <v>6590</v>
      </c>
      <c r="G9801" t="s">
        <v>6591</v>
      </c>
      <c r="H9801" t="s">
        <v>40</v>
      </c>
      <c r="I9801" t="s">
        <v>26</v>
      </c>
      <c r="J9801" t="s">
        <v>2841</v>
      </c>
      <c r="K9801" t="s">
        <v>497</v>
      </c>
      <c r="L9801">
        <v>43615</v>
      </c>
      <c r="M9801" t="s">
        <v>147</v>
      </c>
      <c r="N9801" t="s">
        <v>7735</v>
      </c>
      <c r="O9801" t="s">
        <v>70</v>
      </c>
      <c r="P9801" t="s">
        <v>160</v>
      </c>
      <c r="Q9801" t="s">
        <v>7736</v>
      </c>
      <c r="R9801">
        <v>10.384</v>
      </c>
      <c r="S9801">
        <v>2</v>
      </c>
      <c r="T9801">
        <v>0.2</v>
      </c>
      <c r="U9801">
        <v>2.2065999999999999</v>
      </c>
    </row>
    <row r="9802" spans="1:21" x14ac:dyDescent="0.25">
      <c r="A9802">
        <v>9801</v>
      </c>
      <c r="B9802" t="s">
        <v>10847</v>
      </c>
      <c r="C9802" s="1">
        <v>42016</v>
      </c>
      <c r="D9802" s="1">
        <v>42021</v>
      </c>
      <c r="E9802" t="s">
        <v>49</v>
      </c>
      <c r="F9802" t="s">
        <v>6590</v>
      </c>
      <c r="G9802" t="s">
        <v>6591</v>
      </c>
      <c r="H9802" t="s">
        <v>40</v>
      </c>
      <c r="I9802" t="s">
        <v>26</v>
      </c>
      <c r="J9802" t="s">
        <v>2841</v>
      </c>
      <c r="K9802" t="s">
        <v>497</v>
      </c>
      <c r="L9802">
        <v>43615</v>
      </c>
      <c r="M9802" t="s">
        <v>147</v>
      </c>
      <c r="N9802" t="s">
        <v>1852</v>
      </c>
      <c r="O9802" t="s">
        <v>70</v>
      </c>
      <c r="P9802" t="s">
        <v>71</v>
      </c>
      <c r="Q9802" t="s">
        <v>1853</v>
      </c>
      <c r="R9802">
        <v>107.11799999999999</v>
      </c>
      <c r="S9802">
        <v>3</v>
      </c>
      <c r="T9802">
        <v>0.4</v>
      </c>
      <c r="U9802">
        <v>-21.4236</v>
      </c>
    </row>
    <row r="9803" spans="1:21" x14ac:dyDescent="0.25">
      <c r="A9803">
        <v>9802</v>
      </c>
      <c r="B9803" t="s">
        <v>10848</v>
      </c>
      <c r="C9803" s="1">
        <v>43007</v>
      </c>
      <c r="D9803" s="1">
        <v>43014</v>
      </c>
      <c r="E9803" t="s">
        <v>49</v>
      </c>
      <c r="F9803" t="s">
        <v>2489</v>
      </c>
      <c r="G9803" t="s">
        <v>2490</v>
      </c>
      <c r="H9803" t="s">
        <v>25</v>
      </c>
      <c r="I9803" t="s">
        <v>26</v>
      </c>
      <c r="J9803" t="s">
        <v>10849</v>
      </c>
      <c r="K9803" t="s">
        <v>42</v>
      </c>
      <c r="L9803">
        <v>95240</v>
      </c>
      <c r="M9803" t="s">
        <v>43</v>
      </c>
      <c r="N9803" t="s">
        <v>4833</v>
      </c>
      <c r="O9803" t="s">
        <v>45</v>
      </c>
      <c r="P9803" t="s">
        <v>578</v>
      </c>
      <c r="Q9803" t="s">
        <v>4834</v>
      </c>
      <c r="R9803">
        <v>97.3</v>
      </c>
      <c r="S9803">
        <v>7</v>
      </c>
      <c r="T9803">
        <v>0</v>
      </c>
      <c r="U9803">
        <v>28.216999999999999</v>
      </c>
    </row>
    <row r="9804" spans="1:21" x14ac:dyDescent="0.25">
      <c r="A9804">
        <v>9803</v>
      </c>
      <c r="B9804" t="s">
        <v>10850</v>
      </c>
      <c r="C9804" s="1">
        <v>42203</v>
      </c>
      <c r="D9804" s="1">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3.3279999999999998</v>
      </c>
      <c r="S9804">
        <v>2</v>
      </c>
      <c r="T9804">
        <v>0.2</v>
      </c>
      <c r="U9804">
        <v>1.2063999999999999</v>
      </c>
    </row>
    <row r="9805" spans="1:21" x14ac:dyDescent="0.25">
      <c r="A9805">
        <v>9804</v>
      </c>
      <c r="B9805" t="s">
        <v>10850</v>
      </c>
      <c r="C9805" s="1">
        <v>42203</v>
      </c>
      <c r="D9805" s="1">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36.717300000000002</v>
      </c>
    </row>
    <row r="9806" spans="1:21" x14ac:dyDescent="0.25">
      <c r="A9806">
        <v>9805</v>
      </c>
      <c r="B9806" t="s">
        <v>10850</v>
      </c>
      <c r="C9806" s="1">
        <v>42203</v>
      </c>
      <c r="D9806" s="1">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2.1402000000000001</v>
      </c>
    </row>
    <row r="9807" spans="1:21" x14ac:dyDescent="0.25">
      <c r="A9807">
        <v>9806</v>
      </c>
      <c r="B9807" t="s">
        <v>10851</v>
      </c>
      <c r="C9807" s="1">
        <v>42664</v>
      </c>
      <c r="D9807" s="1">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45.567999999999998</v>
      </c>
      <c r="S9807">
        <v>2</v>
      </c>
      <c r="T9807">
        <v>0.2</v>
      </c>
      <c r="U9807">
        <v>9.6831999999999994</v>
      </c>
    </row>
    <row r="9808" spans="1:21" x14ac:dyDescent="0.25">
      <c r="A9808">
        <v>9807</v>
      </c>
      <c r="B9808" t="s">
        <v>10851</v>
      </c>
      <c r="C9808" s="1">
        <v>42664</v>
      </c>
      <c r="D9808" s="1">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28.751999999999999</v>
      </c>
      <c r="S9808">
        <v>8</v>
      </c>
      <c r="T9808">
        <v>0.7</v>
      </c>
      <c r="U9808">
        <v>-21.084800000000001</v>
      </c>
    </row>
    <row r="9809" spans="1:21" x14ac:dyDescent="0.25">
      <c r="A9809">
        <v>9808</v>
      </c>
      <c r="B9809" t="s">
        <v>10852</v>
      </c>
      <c r="C9809" s="1">
        <v>42943</v>
      </c>
      <c r="D9809" s="1">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12.178000000000001</v>
      </c>
    </row>
    <row r="9810" spans="1:21" x14ac:dyDescent="0.25">
      <c r="A9810">
        <v>9809</v>
      </c>
      <c r="B9810" t="s">
        <v>10853</v>
      </c>
      <c r="C9810" s="1">
        <v>42937</v>
      </c>
      <c r="D9810" s="1">
        <v>42942</v>
      </c>
      <c r="E9810" t="s">
        <v>49</v>
      </c>
      <c r="F9810" t="s">
        <v>6382</v>
      </c>
      <c r="G9810" t="s">
        <v>6383</v>
      </c>
      <c r="H9810" t="s">
        <v>25</v>
      </c>
      <c r="I9810" t="s">
        <v>26</v>
      </c>
      <c r="J9810" t="s">
        <v>302</v>
      </c>
      <c r="K9810" t="s">
        <v>210</v>
      </c>
      <c r="L9810">
        <v>60623</v>
      </c>
      <c r="M9810" t="s">
        <v>104</v>
      </c>
      <c r="N9810" t="s">
        <v>4323</v>
      </c>
      <c r="O9810" t="s">
        <v>45</v>
      </c>
      <c r="P9810" t="s">
        <v>74</v>
      </c>
      <c r="Q9810" t="s">
        <v>4324</v>
      </c>
      <c r="R9810">
        <v>2.1120000000000001</v>
      </c>
      <c r="S9810">
        <v>2</v>
      </c>
      <c r="T9810">
        <v>0.8</v>
      </c>
      <c r="U9810">
        <v>-3.3792</v>
      </c>
    </row>
    <row r="9811" spans="1:21" x14ac:dyDescent="0.25">
      <c r="A9811">
        <v>9810</v>
      </c>
      <c r="B9811" t="s">
        <v>10854</v>
      </c>
      <c r="C9811" s="1">
        <v>41950</v>
      </c>
      <c r="D9811" s="1">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v>
      </c>
      <c r="S9811">
        <v>5</v>
      </c>
      <c r="T9811">
        <v>0.2</v>
      </c>
      <c r="U9811">
        <v>9.0719999999999992</v>
      </c>
    </row>
    <row r="9812" spans="1:21" x14ac:dyDescent="0.25">
      <c r="A9812">
        <v>9811</v>
      </c>
      <c r="B9812" t="s">
        <v>10854</v>
      </c>
      <c r="C9812" s="1">
        <v>41950</v>
      </c>
      <c r="D9812" s="1">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v>
      </c>
      <c r="S9812">
        <v>4</v>
      </c>
      <c r="T9812">
        <v>0.2</v>
      </c>
      <c r="U9812">
        <v>9.0576000000000008</v>
      </c>
    </row>
    <row r="9813" spans="1:21" x14ac:dyDescent="0.25">
      <c r="A9813">
        <v>9812</v>
      </c>
      <c r="B9813" t="s">
        <v>10855</v>
      </c>
      <c r="C9813" s="1">
        <v>42701</v>
      </c>
      <c r="D9813" s="1">
        <v>42704</v>
      </c>
      <c r="E9813" t="s">
        <v>187</v>
      </c>
      <c r="F9813" t="s">
        <v>778</v>
      </c>
      <c r="G9813" t="s">
        <v>779</v>
      </c>
      <c r="H9813" t="s">
        <v>25</v>
      </c>
      <c r="I9813" t="s">
        <v>26</v>
      </c>
      <c r="J9813" t="s">
        <v>10586</v>
      </c>
      <c r="K9813" t="s">
        <v>789</v>
      </c>
      <c r="L9813">
        <v>7017</v>
      </c>
      <c r="M9813" t="s">
        <v>147</v>
      </c>
      <c r="N9813" t="s">
        <v>5859</v>
      </c>
      <c r="O9813" t="s">
        <v>45</v>
      </c>
      <c r="P9813" t="s">
        <v>89</v>
      </c>
      <c r="Q9813" t="s">
        <v>5860</v>
      </c>
      <c r="R9813">
        <v>25.92</v>
      </c>
      <c r="S9813">
        <v>4</v>
      </c>
      <c r="T9813">
        <v>0</v>
      </c>
      <c r="U9813">
        <v>12.441599999999999</v>
      </c>
    </row>
    <row r="9814" spans="1:21" x14ac:dyDescent="0.25">
      <c r="A9814">
        <v>9813</v>
      </c>
      <c r="B9814" t="s">
        <v>10855</v>
      </c>
      <c r="C9814" s="1">
        <v>42701</v>
      </c>
      <c r="D9814" s="1">
        <v>42704</v>
      </c>
      <c r="E9814" t="s">
        <v>187</v>
      </c>
      <c r="F9814" t="s">
        <v>778</v>
      </c>
      <c r="G9814" t="s">
        <v>779</v>
      </c>
      <c r="H9814" t="s">
        <v>25</v>
      </c>
      <c r="I9814" t="s">
        <v>26</v>
      </c>
      <c r="J9814" t="s">
        <v>10586</v>
      </c>
      <c r="K9814" t="s">
        <v>789</v>
      </c>
      <c r="L9814">
        <v>7017</v>
      </c>
      <c r="M9814" t="s">
        <v>147</v>
      </c>
      <c r="N9814" t="s">
        <v>1316</v>
      </c>
      <c r="O9814" t="s">
        <v>45</v>
      </c>
      <c r="P9814" t="s">
        <v>67</v>
      </c>
      <c r="Q9814" t="s">
        <v>1317</v>
      </c>
      <c r="R9814">
        <v>34.65</v>
      </c>
      <c r="S9814">
        <v>3</v>
      </c>
      <c r="T9814">
        <v>0</v>
      </c>
      <c r="U9814">
        <v>9.702</v>
      </c>
    </row>
    <row r="9815" spans="1:21" x14ac:dyDescent="0.25">
      <c r="A9815">
        <v>9814</v>
      </c>
      <c r="B9815" t="s">
        <v>10855</v>
      </c>
      <c r="C9815" s="1">
        <v>42701</v>
      </c>
      <c r="D9815" s="1">
        <v>42704</v>
      </c>
      <c r="E9815" t="s">
        <v>187</v>
      </c>
      <c r="F9815" t="s">
        <v>778</v>
      </c>
      <c r="G9815" t="s">
        <v>779</v>
      </c>
      <c r="H9815" t="s">
        <v>25</v>
      </c>
      <c r="I9815" t="s">
        <v>26</v>
      </c>
      <c r="J9815" t="s">
        <v>10586</v>
      </c>
      <c r="K9815" t="s">
        <v>789</v>
      </c>
      <c r="L9815">
        <v>7017</v>
      </c>
      <c r="M9815" t="s">
        <v>147</v>
      </c>
      <c r="N9815" t="s">
        <v>3282</v>
      </c>
      <c r="O9815" t="s">
        <v>45</v>
      </c>
      <c r="P9815" t="s">
        <v>89</v>
      </c>
      <c r="Q9815" t="s">
        <v>3283</v>
      </c>
      <c r="R9815">
        <v>204.95</v>
      </c>
      <c r="S9815">
        <v>5</v>
      </c>
      <c r="T9815">
        <v>0</v>
      </c>
      <c r="U9815">
        <v>100.4255</v>
      </c>
    </row>
    <row r="9816" spans="1:21" x14ac:dyDescent="0.25">
      <c r="A9816">
        <v>9815</v>
      </c>
      <c r="B9816" t="s">
        <v>10855</v>
      </c>
      <c r="C9816" s="1">
        <v>42701</v>
      </c>
      <c r="D9816" s="1">
        <v>42704</v>
      </c>
      <c r="E9816" t="s">
        <v>187</v>
      </c>
      <c r="F9816" t="s">
        <v>778</v>
      </c>
      <c r="G9816" t="s">
        <v>779</v>
      </c>
      <c r="H9816" t="s">
        <v>25</v>
      </c>
      <c r="I9816" t="s">
        <v>26</v>
      </c>
      <c r="J9816" t="s">
        <v>10586</v>
      </c>
      <c r="K9816" t="s">
        <v>789</v>
      </c>
      <c r="L9816">
        <v>7017</v>
      </c>
      <c r="M9816" t="s">
        <v>147</v>
      </c>
      <c r="N9816" t="s">
        <v>5788</v>
      </c>
      <c r="O9816" t="s">
        <v>45</v>
      </c>
      <c r="P9816" t="s">
        <v>74</v>
      </c>
      <c r="Q9816" t="s">
        <v>5789</v>
      </c>
      <c r="R9816">
        <v>79.95</v>
      </c>
      <c r="S9816">
        <v>5</v>
      </c>
      <c r="T9816">
        <v>0</v>
      </c>
      <c r="U9816">
        <v>38.375999999999998</v>
      </c>
    </row>
    <row r="9817" spans="1:21" x14ac:dyDescent="0.25">
      <c r="A9817">
        <v>9816</v>
      </c>
      <c r="B9817" t="s">
        <v>10856</v>
      </c>
      <c r="C9817" s="1">
        <v>42163</v>
      </c>
      <c r="D9817" s="1">
        <v>42167</v>
      </c>
      <c r="E9817" t="s">
        <v>49</v>
      </c>
      <c r="F9817" t="s">
        <v>1035</v>
      </c>
      <c r="G9817" t="s">
        <v>1036</v>
      </c>
      <c r="H9817" t="s">
        <v>40</v>
      </c>
      <c r="I9817" t="s">
        <v>26</v>
      </c>
      <c r="J9817" t="s">
        <v>1153</v>
      </c>
      <c r="K9817" t="s">
        <v>53</v>
      </c>
      <c r="L9817">
        <v>33710</v>
      </c>
      <c r="M9817" t="s">
        <v>29</v>
      </c>
      <c r="N9817" t="s">
        <v>5422</v>
      </c>
      <c r="O9817" t="s">
        <v>45</v>
      </c>
      <c r="P9817" t="s">
        <v>89</v>
      </c>
      <c r="Q9817" t="s">
        <v>5423</v>
      </c>
      <c r="R9817">
        <v>173.488</v>
      </c>
      <c r="S9817">
        <v>7</v>
      </c>
      <c r="T9817">
        <v>0.2</v>
      </c>
      <c r="U9817">
        <v>54.215000000000003</v>
      </c>
    </row>
    <row r="9818" spans="1:21" x14ac:dyDescent="0.25">
      <c r="A9818">
        <v>9817</v>
      </c>
      <c r="B9818" t="s">
        <v>10856</v>
      </c>
      <c r="C9818" s="1">
        <v>42163</v>
      </c>
      <c r="D9818" s="1">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-6.4619999999999997</v>
      </c>
    </row>
    <row r="9819" spans="1:21" x14ac:dyDescent="0.25">
      <c r="A9819">
        <v>9818</v>
      </c>
      <c r="B9819" t="s">
        <v>10856</v>
      </c>
      <c r="C9819" s="1">
        <v>42163</v>
      </c>
      <c r="D9819" s="1">
        <v>42167</v>
      </c>
      <c r="E9819" t="s">
        <v>49</v>
      </c>
      <c r="F9819" t="s">
        <v>1035</v>
      </c>
      <c r="G9819" t="s">
        <v>1036</v>
      </c>
      <c r="H9819" t="s">
        <v>40</v>
      </c>
      <c r="I9819" t="s">
        <v>26</v>
      </c>
      <c r="J9819" t="s">
        <v>1153</v>
      </c>
      <c r="K9819" t="s">
        <v>53</v>
      </c>
      <c r="L9819">
        <v>33710</v>
      </c>
      <c r="M9819" t="s">
        <v>29</v>
      </c>
      <c r="N9819" t="s">
        <v>5997</v>
      </c>
      <c r="O9819" t="s">
        <v>31</v>
      </c>
      <c r="P9819" t="s">
        <v>64</v>
      </c>
      <c r="Q9819" t="s">
        <v>5998</v>
      </c>
      <c r="R9819">
        <v>173.208</v>
      </c>
      <c r="S9819">
        <v>7</v>
      </c>
      <c r="T9819">
        <v>0.2</v>
      </c>
      <c r="U9819">
        <v>45.467100000000002</v>
      </c>
    </row>
    <row r="9820" spans="1:21" x14ac:dyDescent="0.25">
      <c r="A9820">
        <v>9819</v>
      </c>
      <c r="B9820" t="s">
        <v>10856</v>
      </c>
      <c r="C9820" s="1">
        <v>42163</v>
      </c>
      <c r="D9820" s="1">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4.4480000000000004</v>
      </c>
      <c r="S9820">
        <v>2</v>
      </c>
      <c r="T9820">
        <v>0.2</v>
      </c>
      <c r="U9820">
        <v>0.33360000000000001</v>
      </c>
    </row>
    <row r="9821" spans="1:21" x14ac:dyDescent="0.25">
      <c r="A9821">
        <v>9820</v>
      </c>
      <c r="B9821" t="s">
        <v>10856</v>
      </c>
      <c r="C9821" s="1">
        <v>42163</v>
      </c>
      <c r="D9821" s="1">
        <v>42167</v>
      </c>
      <c r="E9821" t="s">
        <v>49</v>
      </c>
      <c r="F9821" t="s">
        <v>1035</v>
      </c>
      <c r="G9821" t="s">
        <v>1036</v>
      </c>
      <c r="H9821" t="s">
        <v>40</v>
      </c>
      <c r="I9821" t="s">
        <v>26</v>
      </c>
      <c r="J9821" t="s">
        <v>1153</v>
      </c>
      <c r="K9821" t="s">
        <v>53</v>
      </c>
      <c r="L9821">
        <v>33710</v>
      </c>
      <c r="M9821" t="s">
        <v>29</v>
      </c>
      <c r="N9821" t="s">
        <v>6738</v>
      </c>
      <c r="O9821" t="s">
        <v>45</v>
      </c>
      <c r="P9821" t="s">
        <v>46</v>
      </c>
      <c r="Q9821" t="s">
        <v>6739</v>
      </c>
      <c r="R9821">
        <v>9</v>
      </c>
      <c r="S9821">
        <v>3</v>
      </c>
      <c r="T9821">
        <v>0.2</v>
      </c>
      <c r="U9821">
        <v>3.15</v>
      </c>
    </row>
    <row r="9822" spans="1:21" x14ac:dyDescent="0.25">
      <c r="A9822">
        <v>9821</v>
      </c>
      <c r="B9822" t="s">
        <v>10856</v>
      </c>
      <c r="C9822" s="1">
        <v>42163</v>
      </c>
      <c r="D9822" s="1">
        <v>42167</v>
      </c>
      <c r="E9822" t="s">
        <v>49</v>
      </c>
      <c r="F9822" t="s">
        <v>1035</v>
      </c>
      <c r="G9822" t="s">
        <v>1036</v>
      </c>
      <c r="H9822" t="s">
        <v>40</v>
      </c>
      <c r="I9822" t="s">
        <v>26</v>
      </c>
      <c r="J9822" t="s">
        <v>1153</v>
      </c>
      <c r="K9822" t="s">
        <v>53</v>
      </c>
      <c r="L9822">
        <v>33710</v>
      </c>
      <c r="M9822" t="s">
        <v>29</v>
      </c>
      <c r="N9822" t="s">
        <v>8228</v>
      </c>
      <c r="O9822" t="s">
        <v>45</v>
      </c>
      <c r="P9822" t="s">
        <v>89</v>
      </c>
      <c r="Q9822" t="s">
        <v>8229</v>
      </c>
      <c r="R9822">
        <v>42.24</v>
      </c>
      <c r="S9822">
        <v>10</v>
      </c>
      <c r="T9822">
        <v>0.2</v>
      </c>
      <c r="U9822">
        <v>13.2</v>
      </c>
    </row>
    <row r="9823" spans="1:21" x14ac:dyDescent="0.25">
      <c r="A9823">
        <v>9822</v>
      </c>
      <c r="B9823" t="s">
        <v>10856</v>
      </c>
      <c r="C9823" s="1">
        <v>42163</v>
      </c>
      <c r="D9823" s="1">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18.263999999999999</v>
      </c>
      <c r="S9823">
        <v>2</v>
      </c>
      <c r="T9823">
        <v>0.7</v>
      </c>
      <c r="U9823">
        <v>-13.393599999999999</v>
      </c>
    </row>
    <row r="9824" spans="1:21" x14ac:dyDescent="0.25">
      <c r="A9824">
        <v>9823</v>
      </c>
      <c r="B9824" t="s">
        <v>10857</v>
      </c>
      <c r="C9824" s="1">
        <v>41866</v>
      </c>
      <c r="D9824" s="1">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1" x14ac:dyDescent="0.25">
      <c r="A9825">
        <v>9824</v>
      </c>
      <c r="B9825" t="s">
        <v>10857</v>
      </c>
      <c r="C9825" s="1">
        <v>41866</v>
      </c>
      <c r="D9825" s="1">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41.823</v>
      </c>
    </row>
    <row r="9826" spans="1:21" x14ac:dyDescent="0.25">
      <c r="A9826">
        <v>9825</v>
      </c>
      <c r="B9826" t="s">
        <v>10857</v>
      </c>
      <c r="C9826" s="1">
        <v>41866</v>
      </c>
      <c r="D9826" s="1">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6.2496</v>
      </c>
    </row>
    <row r="9827" spans="1:21" x14ac:dyDescent="0.25">
      <c r="A9827">
        <v>9826</v>
      </c>
      <c r="B9827" t="s">
        <v>10857</v>
      </c>
      <c r="C9827" s="1">
        <v>41866</v>
      </c>
      <c r="D9827" s="1">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v>
      </c>
      <c r="S9827">
        <v>3</v>
      </c>
      <c r="T9827">
        <v>0.2</v>
      </c>
      <c r="U9827">
        <v>15.093</v>
      </c>
    </row>
    <row r="9828" spans="1:21" x14ac:dyDescent="0.25">
      <c r="A9828">
        <v>9827</v>
      </c>
      <c r="B9828" t="s">
        <v>10857</v>
      </c>
      <c r="C9828" s="1">
        <v>41866</v>
      </c>
      <c r="D9828" s="1">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v>
      </c>
    </row>
    <row r="9829" spans="1:21" x14ac:dyDescent="0.25">
      <c r="A9829">
        <v>9828</v>
      </c>
      <c r="B9829" t="s">
        <v>10858</v>
      </c>
      <c r="C9829" s="1">
        <v>42905</v>
      </c>
      <c r="D9829" s="1">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6.4649999999999999</v>
      </c>
    </row>
    <row r="9830" spans="1:21" x14ac:dyDescent="0.25">
      <c r="A9830">
        <v>9829</v>
      </c>
      <c r="B9830" t="s">
        <v>10858</v>
      </c>
      <c r="C9830" s="1">
        <v>42905</v>
      </c>
      <c r="D9830" s="1">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v>
      </c>
      <c r="S9830">
        <v>3</v>
      </c>
      <c r="T9830">
        <v>0.2</v>
      </c>
      <c r="U9830">
        <v>3.7595999999999998</v>
      </c>
    </row>
    <row r="9831" spans="1:21" x14ac:dyDescent="0.25">
      <c r="A9831">
        <v>9830</v>
      </c>
      <c r="B9831" t="s">
        <v>10859</v>
      </c>
      <c r="C9831" s="1">
        <v>42932</v>
      </c>
      <c r="D9831" s="1">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v>
      </c>
      <c r="S9831">
        <v>3</v>
      </c>
      <c r="T9831">
        <v>0.2</v>
      </c>
      <c r="U9831">
        <v>15.147</v>
      </c>
    </row>
    <row r="9832" spans="1:21" x14ac:dyDescent="0.25">
      <c r="A9832">
        <v>9831</v>
      </c>
      <c r="B9832" t="s">
        <v>10860</v>
      </c>
      <c r="C9832" s="1">
        <v>41989</v>
      </c>
      <c r="D9832" s="1">
        <v>41991</v>
      </c>
      <c r="E9832" t="s">
        <v>22</v>
      </c>
      <c r="F9832" t="s">
        <v>2126</v>
      </c>
      <c r="G9832" t="s">
        <v>2127</v>
      </c>
      <c r="H9832" t="s">
        <v>25</v>
      </c>
      <c r="I9832" t="s">
        <v>26</v>
      </c>
      <c r="J9832" t="s">
        <v>9154</v>
      </c>
      <c r="K9832" t="s">
        <v>103</v>
      </c>
      <c r="L9832">
        <v>77705</v>
      </c>
      <c r="M9832" t="s">
        <v>104</v>
      </c>
      <c r="N9832" t="s">
        <v>5482</v>
      </c>
      <c r="O9832" t="s">
        <v>70</v>
      </c>
      <c r="P9832" t="s">
        <v>160</v>
      </c>
      <c r="Q9832" t="s">
        <v>5483</v>
      </c>
      <c r="R9832">
        <v>319.96800000000002</v>
      </c>
      <c r="S9832">
        <v>4</v>
      </c>
      <c r="T9832">
        <v>0.2</v>
      </c>
      <c r="U9832">
        <v>95.990399999999994</v>
      </c>
    </row>
    <row r="9833" spans="1:21" x14ac:dyDescent="0.25">
      <c r="A9833">
        <v>9832</v>
      </c>
      <c r="B9833" t="s">
        <v>10860</v>
      </c>
      <c r="C9833" s="1">
        <v>41989</v>
      </c>
      <c r="D9833" s="1">
        <v>41991</v>
      </c>
      <c r="E9833" t="s">
        <v>22</v>
      </c>
      <c r="F9833" t="s">
        <v>2126</v>
      </c>
      <c r="G9833" t="s">
        <v>2127</v>
      </c>
      <c r="H9833" t="s">
        <v>25</v>
      </c>
      <c r="I9833" t="s">
        <v>26</v>
      </c>
      <c r="J9833" t="s">
        <v>9154</v>
      </c>
      <c r="K9833" t="s">
        <v>103</v>
      </c>
      <c r="L9833">
        <v>77705</v>
      </c>
      <c r="M9833" t="s">
        <v>104</v>
      </c>
      <c r="N9833" t="s">
        <v>258</v>
      </c>
      <c r="O9833" t="s">
        <v>31</v>
      </c>
      <c r="P9833" t="s">
        <v>64</v>
      </c>
      <c r="Q9833" t="s">
        <v>259</v>
      </c>
      <c r="R9833">
        <v>8.6240000000000006</v>
      </c>
      <c r="S9833">
        <v>7</v>
      </c>
      <c r="T9833">
        <v>0.6</v>
      </c>
      <c r="U9833">
        <v>-2.5872000000000002</v>
      </c>
    </row>
    <row r="9834" spans="1:21" x14ac:dyDescent="0.25">
      <c r="A9834">
        <v>9833</v>
      </c>
      <c r="B9834" t="s">
        <v>10861</v>
      </c>
      <c r="C9834" s="1">
        <v>41777</v>
      </c>
      <c r="D9834" s="1">
        <v>41781</v>
      </c>
      <c r="E9834" t="s">
        <v>22</v>
      </c>
      <c r="F9834" t="s">
        <v>5928</v>
      </c>
      <c r="G9834" t="s">
        <v>5929</v>
      </c>
      <c r="H9834" t="s">
        <v>25</v>
      </c>
      <c r="I9834" t="s">
        <v>26</v>
      </c>
      <c r="J9834" t="s">
        <v>816</v>
      </c>
      <c r="K9834" t="s">
        <v>103</v>
      </c>
      <c r="L9834">
        <v>75220</v>
      </c>
      <c r="M9834" t="s">
        <v>104</v>
      </c>
      <c r="N9834" t="s">
        <v>4187</v>
      </c>
      <c r="O9834" t="s">
        <v>45</v>
      </c>
      <c r="P9834" t="s">
        <v>89</v>
      </c>
      <c r="Q9834" t="s">
        <v>4188</v>
      </c>
      <c r="R9834">
        <v>3.984</v>
      </c>
      <c r="S9834">
        <v>1</v>
      </c>
      <c r="T9834">
        <v>0.2</v>
      </c>
      <c r="U9834">
        <v>1.4441999999999999</v>
      </c>
    </row>
    <row r="9835" spans="1:21" x14ac:dyDescent="0.25">
      <c r="A9835">
        <v>9834</v>
      </c>
      <c r="B9835" t="s">
        <v>10862</v>
      </c>
      <c r="C9835" s="1">
        <v>42992</v>
      </c>
      <c r="D9835" s="1">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895.94399999999996</v>
      </c>
      <c r="S9835">
        <v>7</v>
      </c>
      <c r="T9835">
        <v>0.2</v>
      </c>
      <c r="U9835">
        <v>190.38810000000001</v>
      </c>
    </row>
    <row r="9836" spans="1:21" x14ac:dyDescent="0.25">
      <c r="A9836">
        <v>9835</v>
      </c>
      <c r="B9836" t="s">
        <v>10863</v>
      </c>
      <c r="C9836" s="1">
        <v>42653</v>
      </c>
      <c r="D9836" s="1">
        <v>42655</v>
      </c>
      <c r="E9836" t="s">
        <v>187</v>
      </c>
      <c r="F9836" t="s">
        <v>5062</v>
      </c>
      <c r="G9836" t="s">
        <v>5063</v>
      </c>
      <c r="H9836" t="s">
        <v>25</v>
      </c>
      <c r="I9836" t="s">
        <v>26</v>
      </c>
      <c r="J9836" t="s">
        <v>3296</v>
      </c>
      <c r="K9836" t="s">
        <v>103</v>
      </c>
      <c r="L9836">
        <v>77571</v>
      </c>
      <c r="M9836" t="s">
        <v>104</v>
      </c>
      <c r="N9836" t="s">
        <v>6142</v>
      </c>
      <c r="O9836" t="s">
        <v>31</v>
      </c>
      <c r="P9836" t="s">
        <v>64</v>
      </c>
      <c r="Q9836" t="s">
        <v>6143</v>
      </c>
      <c r="R9836">
        <v>14</v>
      </c>
      <c r="S9836">
        <v>4</v>
      </c>
      <c r="T9836">
        <v>0.6</v>
      </c>
      <c r="U9836">
        <v>-6.3</v>
      </c>
    </row>
    <row r="9837" spans="1:21" x14ac:dyDescent="0.25">
      <c r="A9837">
        <v>9836</v>
      </c>
      <c r="B9837" t="s">
        <v>10863</v>
      </c>
      <c r="C9837" s="1">
        <v>42653</v>
      </c>
      <c r="D9837" s="1">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16.391999999999999</v>
      </c>
      <c r="S9837">
        <v>2</v>
      </c>
      <c r="T9837">
        <v>0.8</v>
      </c>
      <c r="U9837">
        <v>-26.2272</v>
      </c>
    </row>
    <row r="9838" spans="1:21" x14ac:dyDescent="0.25">
      <c r="A9838">
        <v>9837</v>
      </c>
      <c r="B9838" t="s">
        <v>10864</v>
      </c>
      <c r="C9838" s="1">
        <v>42638</v>
      </c>
      <c r="D9838" s="1">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5.1230000000000002</v>
      </c>
    </row>
    <row r="9839" spans="1:21" x14ac:dyDescent="0.25">
      <c r="A9839">
        <v>9838</v>
      </c>
      <c r="B9839" t="s">
        <v>10864</v>
      </c>
      <c r="C9839" s="1">
        <v>42638</v>
      </c>
      <c r="D9839" s="1">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x14ac:dyDescent="0.25">
      <c r="A9840">
        <v>9839</v>
      </c>
      <c r="B9840" t="s">
        <v>10864</v>
      </c>
      <c r="C9840" s="1">
        <v>42638</v>
      </c>
      <c r="D9840" s="1">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x14ac:dyDescent="0.25">
      <c r="A9841">
        <v>9840</v>
      </c>
      <c r="B9841" t="s">
        <v>10864</v>
      </c>
      <c r="C9841" s="1">
        <v>42638</v>
      </c>
      <c r="D9841" s="1">
        <v>42644</v>
      </c>
      <c r="E9841" t="s">
        <v>49</v>
      </c>
      <c r="F9841" t="s">
        <v>2455</v>
      </c>
      <c r="G9841" t="s">
        <v>2456</v>
      </c>
      <c r="H9841" t="s">
        <v>25</v>
      </c>
      <c r="I9841" t="s">
        <v>26</v>
      </c>
      <c r="J9841" t="s">
        <v>1175</v>
      </c>
      <c r="K9841" t="s">
        <v>42</v>
      </c>
      <c r="L9841">
        <v>90805</v>
      </c>
      <c r="M9841" t="s">
        <v>43</v>
      </c>
      <c r="N9841" t="s">
        <v>7670</v>
      </c>
      <c r="O9841" t="s">
        <v>70</v>
      </c>
      <c r="P9841" t="s">
        <v>1218</v>
      </c>
      <c r="Q9841" t="s">
        <v>7671</v>
      </c>
      <c r="R9841">
        <v>479.976</v>
      </c>
      <c r="S9841">
        <v>3</v>
      </c>
      <c r="T9841">
        <v>0.2</v>
      </c>
      <c r="U9841">
        <v>161.99189999999999</v>
      </c>
    </row>
    <row r="9842" spans="1:21" x14ac:dyDescent="0.25">
      <c r="A9842">
        <v>9841</v>
      </c>
      <c r="B9842" t="s">
        <v>10864</v>
      </c>
      <c r="C9842" s="1">
        <v>42638</v>
      </c>
      <c r="D9842" s="1">
        <v>42644</v>
      </c>
      <c r="E9842" t="s">
        <v>49</v>
      </c>
      <c r="F9842" t="s">
        <v>2455</v>
      </c>
      <c r="G9842" t="s">
        <v>2456</v>
      </c>
      <c r="H9842" t="s">
        <v>25</v>
      </c>
      <c r="I9842" t="s">
        <v>26</v>
      </c>
      <c r="J9842" t="s">
        <v>1175</v>
      </c>
      <c r="K9842" t="s">
        <v>42</v>
      </c>
      <c r="L9842">
        <v>90805</v>
      </c>
      <c r="M9842" t="s">
        <v>43</v>
      </c>
      <c r="N9842" t="s">
        <v>7885</v>
      </c>
      <c r="O9842" t="s">
        <v>70</v>
      </c>
      <c r="P9842" t="s">
        <v>71</v>
      </c>
      <c r="Q9842" t="s">
        <v>7886</v>
      </c>
      <c r="R9842">
        <v>44.735999999999997</v>
      </c>
      <c r="S9842">
        <v>8</v>
      </c>
      <c r="T9842">
        <v>0.2</v>
      </c>
      <c r="U9842">
        <v>4.4736000000000002</v>
      </c>
    </row>
    <row r="9843" spans="1:21" x14ac:dyDescent="0.25">
      <c r="A9843">
        <v>9842</v>
      </c>
      <c r="B9843" t="s">
        <v>10864</v>
      </c>
      <c r="C9843" s="1">
        <v>42638</v>
      </c>
      <c r="D9843" s="1">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1.6704000000000001</v>
      </c>
    </row>
    <row r="9844" spans="1:21" x14ac:dyDescent="0.25">
      <c r="A9844">
        <v>9843</v>
      </c>
      <c r="B9844" t="s">
        <v>10864</v>
      </c>
      <c r="C9844" s="1">
        <v>42638</v>
      </c>
      <c r="D9844" s="1">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483.13600000000002</v>
      </c>
      <c r="S9844">
        <v>4</v>
      </c>
      <c r="T9844">
        <v>0.2</v>
      </c>
      <c r="U9844">
        <v>60.392000000000003</v>
      </c>
    </row>
    <row r="9845" spans="1:21" x14ac:dyDescent="0.25">
      <c r="A9845">
        <v>9844</v>
      </c>
      <c r="B9845" t="s">
        <v>10865</v>
      </c>
      <c r="C9845" s="1">
        <v>41793</v>
      </c>
      <c r="D9845" s="1">
        <v>41796</v>
      </c>
      <c r="E9845" t="s">
        <v>187</v>
      </c>
      <c r="F9845" t="s">
        <v>6279</v>
      </c>
      <c r="G9845" t="s">
        <v>6280</v>
      </c>
      <c r="H9845" t="s">
        <v>25</v>
      </c>
      <c r="I9845" t="s">
        <v>26</v>
      </c>
      <c r="J9845" t="s">
        <v>356</v>
      </c>
      <c r="K9845" t="s">
        <v>210</v>
      </c>
      <c r="L9845">
        <v>62521</v>
      </c>
      <c r="M9845" t="s">
        <v>104</v>
      </c>
      <c r="N9845" t="s">
        <v>4573</v>
      </c>
      <c r="O9845" t="s">
        <v>45</v>
      </c>
      <c r="P9845" t="s">
        <v>46</v>
      </c>
      <c r="Q9845" t="s">
        <v>4574</v>
      </c>
      <c r="R9845">
        <v>15.936</v>
      </c>
      <c r="S9845">
        <v>4</v>
      </c>
      <c r="T9845">
        <v>0.2</v>
      </c>
      <c r="U9845">
        <v>5.1791999999999998</v>
      </c>
    </row>
    <row r="9846" spans="1:21" x14ac:dyDescent="0.25">
      <c r="A9846">
        <v>9845</v>
      </c>
      <c r="B9846" t="s">
        <v>10865</v>
      </c>
      <c r="C9846" s="1">
        <v>41793</v>
      </c>
      <c r="D9846" s="1">
        <v>41796</v>
      </c>
      <c r="E9846" t="s">
        <v>187</v>
      </c>
      <c r="F9846" t="s">
        <v>6279</v>
      </c>
      <c r="G9846" t="s">
        <v>6280</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x14ac:dyDescent="0.25">
      <c r="A9847">
        <v>9846</v>
      </c>
      <c r="B9847" t="s">
        <v>10865</v>
      </c>
      <c r="C9847" s="1">
        <v>41793</v>
      </c>
      <c r="D9847" s="1">
        <v>41796</v>
      </c>
      <c r="E9847" t="s">
        <v>187</v>
      </c>
      <c r="F9847" t="s">
        <v>6279</v>
      </c>
      <c r="G9847" t="s">
        <v>6280</v>
      </c>
      <c r="H9847" t="s">
        <v>25</v>
      </c>
      <c r="I9847" t="s">
        <v>26</v>
      </c>
      <c r="J9847" t="s">
        <v>356</v>
      </c>
      <c r="K9847" t="s">
        <v>210</v>
      </c>
      <c r="L9847">
        <v>62521</v>
      </c>
      <c r="M9847" t="s">
        <v>104</v>
      </c>
      <c r="N9847" t="s">
        <v>4503</v>
      </c>
      <c r="O9847" t="s">
        <v>45</v>
      </c>
      <c r="P9847" t="s">
        <v>58</v>
      </c>
      <c r="Q9847" t="s">
        <v>4504</v>
      </c>
      <c r="R9847">
        <v>132.696</v>
      </c>
      <c r="S9847">
        <v>3</v>
      </c>
      <c r="T9847">
        <v>0.2</v>
      </c>
      <c r="U9847">
        <v>9.9521999999999995</v>
      </c>
    </row>
    <row r="9848" spans="1:21" x14ac:dyDescent="0.25">
      <c r="A9848">
        <v>9847</v>
      </c>
      <c r="B9848" t="s">
        <v>10866</v>
      </c>
      <c r="C9848" s="1">
        <v>42980</v>
      </c>
      <c r="D9848" s="1">
        <v>42982</v>
      </c>
      <c r="E9848" t="s">
        <v>22</v>
      </c>
      <c r="F9848" t="s">
        <v>8235</v>
      </c>
      <c r="G9848" t="s">
        <v>8236</v>
      </c>
      <c r="H9848" t="s">
        <v>101</v>
      </c>
      <c r="I9848" t="s">
        <v>26</v>
      </c>
      <c r="J9848" t="s">
        <v>41</v>
      </c>
      <c r="K9848" t="s">
        <v>42</v>
      </c>
      <c r="L9848">
        <v>90008</v>
      </c>
      <c r="M9848" t="s">
        <v>43</v>
      </c>
      <c r="N9848" t="s">
        <v>140</v>
      </c>
      <c r="O9848" t="s">
        <v>45</v>
      </c>
      <c r="P9848" t="s">
        <v>77</v>
      </c>
      <c r="Q9848" t="s">
        <v>141</v>
      </c>
      <c r="R9848">
        <v>43.1</v>
      </c>
      <c r="S9848">
        <v>5</v>
      </c>
      <c r="T9848">
        <v>0</v>
      </c>
      <c r="U9848">
        <v>11.206</v>
      </c>
    </row>
    <row r="9849" spans="1:21" x14ac:dyDescent="0.25">
      <c r="A9849">
        <v>9848</v>
      </c>
      <c r="B9849" t="s">
        <v>10866</v>
      </c>
      <c r="C9849" s="1">
        <v>42980</v>
      </c>
      <c r="D9849" s="1">
        <v>42982</v>
      </c>
      <c r="E9849" t="s">
        <v>22</v>
      </c>
      <c r="F9849" t="s">
        <v>8235</v>
      </c>
      <c r="G9849" t="s">
        <v>8236</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x14ac:dyDescent="0.25">
      <c r="A9850">
        <v>9849</v>
      </c>
      <c r="B9850" t="s">
        <v>10866</v>
      </c>
      <c r="C9850" s="1">
        <v>42980</v>
      </c>
      <c r="D9850" s="1">
        <v>42982</v>
      </c>
      <c r="E9850" t="s">
        <v>22</v>
      </c>
      <c r="F9850" t="s">
        <v>8235</v>
      </c>
      <c r="G9850" t="s">
        <v>8236</v>
      </c>
      <c r="H9850" t="s">
        <v>101</v>
      </c>
      <c r="I9850" t="s">
        <v>26</v>
      </c>
      <c r="J9850" t="s">
        <v>41</v>
      </c>
      <c r="K9850" t="s">
        <v>42</v>
      </c>
      <c r="L9850">
        <v>90008</v>
      </c>
      <c r="M9850" t="s">
        <v>43</v>
      </c>
      <c r="N9850" t="s">
        <v>3151</v>
      </c>
      <c r="O9850" t="s">
        <v>45</v>
      </c>
      <c r="P9850" t="s">
        <v>74</v>
      </c>
      <c r="Q9850" t="s">
        <v>3152</v>
      </c>
      <c r="R9850">
        <v>147.91999999999999</v>
      </c>
      <c r="S9850">
        <v>5</v>
      </c>
      <c r="T9850">
        <v>0.2</v>
      </c>
      <c r="U9850">
        <v>46.225000000000001</v>
      </c>
    </row>
    <row r="9851" spans="1:21" x14ac:dyDescent="0.25">
      <c r="A9851">
        <v>9850</v>
      </c>
      <c r="B9851" t="s">
        <v>10867</v>
      </c>
      <c r="C9851" s="1">
        <v>41741</v>
      </c>
      <c r="D9851" s="1">
        <v>41747</v>
      </c>
      <c r="E9851" t="s">
        <v>49</v>
      </c>
      <c r="F9851" t="s">
        <v>4772</v>
      </c>
      <c r="G9851" t="s">
        <v>4773</v>
      </c>
      <c r="H9851" t="s">
        <v>40</v>
      </c>
      <c r="I9851" t="s">
        <v>26</v>
      </c>
      <c r="J9851" t="s">
        <v>10849</v>
      </c>
      <c r="K9851" t="s">
        <v>42</v>
      </c>
      <c r="L9851">
        <v>95240</v>
      </c>
      <c r="M9851" t="s">
        <v>43</v>
      </c>
      <c r="N9851" t="s">
        <v>6853</v>
      </c>
      <c r="O9851" t="s">
        <v>45</v>
      </c>
      <c r="P9851" t="s">
        <v>67</v>
      </c>
      <c r="Q9851" t="s">
        <v>6854</v>
      </c>
      <c r="R9851">
        <v>39.68</v>
      </c>
      <c r="S9851">
        <v>2</v>
      </c>
      <c r="T9851">
        <v>0</v>
      </c>
      <c r="U9851">
        <v>16.268799999999999</v>
      </c>
    </row>
    <row r="9852" spans="1:21" x14ac:dyDescent="0.25">
      <c r="A9852">
        <v>9851</v>
      </c>
      <c r="B9852" t="s">
        <v>10868</v>
      </c>
      <c r="C9852" s="1">
        <v>42492</v>
      </c>
      <c r="D9852" s="1">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x14ac:dyDescent="0.25">
      <c r="A9853">
        <v>9852</v>
      </c>
      <c r="B9853" t="s">
        <v>10868</v>
      </c>
      <c r="C9853" s="1">
        <v>42492</v>
      </c>
      <c r="D9853" s="1">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v>
      </c>
      <c r="S9853">
        <v>3</v>
      </c>
      <c r="T9853">
        <v>0.2</v>
      </c>
      <c r="U9853">
        <v>33.93</v>
      </c>
    </row>
    <row r="9854" spans="1:21" x14ac:dyDescent="0.25">
      <c r="A9854">
        <v>9853</v>
      </c>
      <c r="B9854" t="s">
        <v>10868</v>
      </c>
      <c r="C9854" s="1">
        <v>42492</v>
      </c>
      <c r="D9854" s="1">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x14ac:dyDescent="0.25">
      <c r="A9855">
        <v>9854</v>
      </c>
      <c r="B9855" t="s">
        <v>10868</v>
      </c>
      <c r="C9855" s="1">
        <v>42492</v>
      </c>
      <c r="D9855" s="1">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x14ac:dyDescent="0.25">
      <c r="A9856">
        <v>9855</v>
      </c>
      <c r="B9856" t="s">
        <v>10869</v>
      </c>
      <c r="C9856" s="1">
        <v>42905</v>
      </c>
      <c r="D9856" s="1">
        <v>42909</v>
      </c>
      <c r="E9856" t="s">
        <v>49</v>
      </c>
      <c r="F9856" t="s">
        <v>5928</v>
      </c>
      <c r="G9856" t="s">
        <v>5929</v>
      </c>
      <c r="H9856" t="s">
        <v>25</v>
      </c>
      <c r="I9856" t="s">
        <v>26</v>
      </c>
      <c r="J9856" t="s">
        <v>126</v>
      </c>
      <c r="K9856" t="s">
        <v>42</v>
      </c>
      <c r="L9856">
        <v>94109</v>
      </c>
      <c r="M9856" t="s">
        <v>43</v>
      </c>
      <c r="N9856" t="s">
        <v>7033</v>
      </c>
      <c r="O9856" t="s">
        <v>31</v>
      </c>
      <c r="P9856" t="s">
        <v>64</v>
      </c>
      <c r="Q9856" t="s">
        <v>7034</v>
      </c>
      <c r="R9856">
        <v>50.32</v>
      </c>
      <c r="S9856">
        <v>4</v>
      </c>
      <c r="T9856">
        <v>0</v>
      </c>
      <c r="U9856">
        <v>21.134399999999999</v>
      </c>
    </row>
    <row r="9857" spans="1:21" x14ac:dyDescent="0.25">
      <c r="A9857">
        <v>9856</v>
      </c>
      <c r="B9857" t="s">
        <v>10869</v>
      </c>
      <c r="C9857" s="1">
        <v>42905</v>
      </c>
      <c r="D9857" s="1">
        <v>42909</v>
      </c>
      <c r="E9857" t="s">
        <v>49</v>
      </c>
      <c r="F9857" t="s">
        <v>5928</v>
      </c>
      <c r="G9857" t="s">
        <v>5929</v>
      </c>
      <c r="H9857" t="s">
        <v>25</v>
      </c>
      <c r="I9857" t="s">
        <v>26</v>
      </c>
      <c r="J9857" t="s">
        <v>126</v>
      </c>
      <c r="K9857" t="s">
        <v>42</v>
      </c>
      <c r="L9857">
        <v>94109</v>
      </c>
      <c r="M9857" t="s">
        <v>43</v>
      </c>
      <c r="N9857" t="s">
        <v>6346</v>
      </c>
      <c r="O9857" t="s">
        <v>45</v>
      </c>
      <c r="P9857" t="s">
        <v>89</v>
      </c>
      <c r="Q9857" t="s">
        <v>6347</v>
      </c>
      <c r="R9857">
        <v>24.56</v>
      </c>
      <c r="S9857">
        <v>2</v>
      </c>
      <c r="T9857">
        <v>0</v>
      </c>
      <c r="U9857">
        <v>11.543200000000001</v>
      </c>
    </row>
    <row r="9858" spans="1:21" x14ac:dyDescent="0.25">
      <c r="A9858">
        <v>9857</v>
      </c>
      <c r="B9858" t="s">
        <v>10870</v>
      </c>
      <c r="C9858" s="1">
        <v>41949</v>
      </c>
      <c r="D9858" s="1">
        <v>41954</v>
      </c>
      <c r="E9858" t="s">
        <v>49</v>
      </c>
      <c r="F9858" t="s">
        <v>5928</v>
      </c>
      <c r="G9858" t="s">
        <v>5929</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x14ac:dyDescent="0.25">
      <c r="A9859">
        <v>9858</v>
      </c>
      <c r="B9859" t="s">
        <v>10871</v>
      </c>
      <c r="C9859" s="1">
        <v>42089</v>
      </c>
      <c r="D9859" s="1">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x14ac:dyDescent="0.25">
      <c r="A9860">
        <v>9859</v>
      </c>
      <c r="B9860" t="s">
        <v>10872</v>
      </c>
      <c r="C9860" s="1">
        <v>42749</v>
      </c>
      <c r="D9860" s="1">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17.524000000000001</v>
      </c>
    </row>
    <row r="9861" spans="1:21" x14ac:dyDescent="0.25">
      <c r="A9861">
        <v>9860</v>
      </c>
      <c r="B9861" t="s">
        <v>10872</v>
      </c>
      <c r="C9861" s="1">
        <v>42749</v>
      </c>
      <c r="D9861" s="1">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x14ac:dyDescent="0.25">
      <c r="A9862">
        <v>9861</v>
      </c>
      <c r="B9862" t="s">
        <v>10872</v>
      </c>
      <c r="C9862" s="1">
        <v>42749</v>
      </c>
      <c r="D9862" s="1">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1.3560000000000001</v>
      </c>
    </row>
    <row r="9863" spans="1:21" x14ac:dyDescent="0.25">
      <c r="A9863">
        <v>9862</v>
      </c>
      <c r="B9863" t="s">
        <v>10872</v>
      </c>
      <c r="C9863" s="1">
        <v>42749</v>
      </c>
      <c r="D9863" s="1">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5.2527999999999997</v>
      </c>
    </row>
    <row r="9864" spans="1:21" x14ac:dyDescent="0.25">
      <c r="A9864">
        <v>9863</v>
      </c>
      <c r="B9864" t="s">
        <v>10872</v>
      </c>
      <c r="C9864" s="1">
        <v>42749</v>
      </c>
      <c r="D9864" s="1">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2.5451999999999999</v>
      </c>
    </row>
    <row r="9865" spans="1:21" x14ac:dyDescent="0.25">
      <c r="A9865">
        <v>9864</v>
      </c>
      <c r="B9865" t="s">
        <v>10872</v>
      </c>
      <c r="C9865" s="1">
        <v>42749</v>
      </c>
      <c r="D9865" s="1">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5.5566000000000004</v>
      </c>
    </row>
    <row r="9866" spans="1:21" x14ac:dyDescent="0.25">
      <c r="A9866">
        <v>9865</v>
      </c>
      <c r="B9866" t="s">
        <v>10872</v>
      </c>
      <c r="C9866" s="1">
        <v>42749</v>
      </c>
      <c r="D9866" s="1">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70.311999999999998</v>
      </c>
    </row>
    <row r="9867" spans="1:21" x14ac:dyDescent="0.25">
      <c r="A9867">
        <v>9866</v>
      </c>
      <c r="B9867" t="s">
        <v>10872</v>
      </c>
      <c r="C9867" s="1">
        <v>42749</v>
      </c>
      <c r="D9867" s="1">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1" x14ac:dyDescent="0.25">
      <c r="A9868">
        <v>9867</v>
      </c>
      <c r="B9868" t="s">
        <v>10873</v>
      </c>
      <c r="C9868" s="1">
        <v>42089</v>
      </c>
      <c r="D9868" s="1">
        <v>42091</v>
      </c>
      <c r="E9868" t="s">
        <v>22</v>
      </c>
      <c r="F9868" t="s">
        <v>3526</v>
      </c>
      <c r="G9868" t="s">
        <v>3527</v>
      </c>
      <c r="H9868" t="s">
        <v>40</v>
      </c>
      <c r="I9868" t="s">
        <v>26</v>
      </c>
      <c r="J9868" t="s">
        <v>265</v>
      </c>
      <c r="K9868" t="s">
        <v>266</v>
      </c>
      <c r="L9868">
        <v>10009</v>
      </c>
      <c r="M9868" t="s">
        <v>147</v>
      </c>
      <c r="N9868" t="s">
        <v>6101</v>
      </c>
      <c r="O9868" t="s">
        <v>45</v>
      </c>
      <c r="P9868" t="s">
        <v>58</v>
      </c>
      <c r="Q9868" t="s">
        <v>6102</v>
      </c>
      <c r="R9868">
        <v>1085.42</v>
      </c>
      <c r="S9868">
        <v>7</v>
      </c>
      <c r="T9868">
        <v>0</v>
      </c>
      <c r="U9868">
        <v>282.20920000000001</v>
      </c>
    </row>
    <row r="9869" spans="1:21" x14ac:dyDescent="0.25">
      <c r="A9869">
        <v>9868</v>
      </c>
      <c r="B9869" t="s">
        <v>10873</v>
      </c>
      <c r="C9869" s="1">
        <v>42089</v>
      </c>
      <c r="D9869" s="1">
        <v>42091</v>
      </c>
      <c r="E9869" t="s">
        <v>22</v>
      </c>
      <c r="F9869" t="s">
        <v>3526</v>
      </c>
      <c r="G9869" t="s">
        <v>3527</v>
      </c>
      <c r="H9869" t="s">
        <v>40</v>
      </c>
      <c r="I9869" t="s">
        <v>26</v>
      </c>
      <c r="J9869" t="s">
        <v>265</v>
      </c>
      <c r="K9869" t="s">
        <v>266</v>
      </c>
      <c r="L9869">
        <v>10009</v>
      </c>
      <c r="M9869" t="s">
        <v>147</v>
      </c>
      <c r="N9869" t="s">
        <v>6513</v>
      </c>
      <c r="O9869" t="s">
        <v>45</v>
      </c>
      <c r="P9869" t="s">
        <v>77</v>
      </c>
      <c r="Q9869" t="s">
        <v>6514</v>
      </c>
      <c r="R9869">
        <v>13.11</v>
      </c>
      <c r="S9869">
        <v>3</v>
      </c>
      <c r="T9869">
        <v>0</v>
      </c>
      <c r="U9869">
        <v>3.4085999999999999</v>
      </c>
    </row>
    <row r="9870" spans="1:21" x14ac:dyDescent="0.25">
      <c r="A9870">
        <v>9869</v>
      </c>
      <c r="B9870" t="s">
        <v>10874</v>
      </c>
      <c r="C9870" s="1">
        <v>41944</v>
      </c>
      <c r="D9870" s="1">
        <v>41946</v>
      </c>
      <c r="E9870" t="s">
        <v>187</v>
      </c>
      <c r="F9870" t="s">
        <v>896</v>
      </c>
      <c r="G9870" t="s">
        <v>897</v>
      </c>
      <c r="H9870" t="s">
        <v>40</v>
      </c>
      <c r="I9870" t="s">
        <v>26</v>
      </c>
      <c r="J9870" t="s">
        <v>10875</v>
      </c>
      <c r="K9870" t="s">
        <v>497</v>
      </c>
      <c r="L9870">
        <v>45040</v>
      </c>
      <c r="M9870" t="s">
        <v>147</v>
      </c>
      <c r="N9870" t="s">
        <v>2311</v>
      </c>
      <c r="O9870" t="s">
        <v>31</v>
      </c>
      <c r="P9870" t="s">
        <v>64</v>
      </c>
      <c r="Q9870" t="s">
        <v>2312</v>
      </c>
      <c r="R9870">
        <v>68.703999999999994</v>
      </c>
      <c r="S9870">
        <v>2</v>
      </c>
      <c r="T9870">
        <v>0.2</v>
      </c>
      <c r="U9870">
        <v>16.3172</v>
      </c>
    </row>
    <row r="9871" spans="1:21" x14ac:dyDescent="0.25">
      <c r="A9871">
        <v>9870</v>
      </c>
      <c r="B9871" t="s">
        <v>10874</v>
      </c>
      <c r="C9871" s="1">
        <v>41944</v>
      </c>
      <c r="D9871" s="1">
        <v>41946</v>
      </c>
      <c r="E9871" t="s">
        <v>187</v>
      </c>
      <c r="F9871" t="s">
        <v>896</v>
      </c>
      <c r="G9871" t="s">
        <v>897</v>
      </c>
      <c r="H9871" t="s">
        <v>40</v>
      </c>
      <c r="I9871" t="s">
        <v>26</v>
      </c>
      <c r="J9871" t="s">
        <v>10875</v>
      </c>
      <c r="K9871" t="s">
        <v>497</v>
      </c>
      <c r="L9871">
        <v>45040</v>
      </c>
      <c r="M9871" t="s">
        <v>147</v>
      </c>
      <c r="N9871" t="s">
        <v>6939</v>
      </c>
      <c r="O9871" t="s">
        <v>45</v>
      </c>
      <c r="P9871" t="s">
        <v>74</v>
      </c>
      <c r="Q9871" t="s">
        <v>6940</v>
      </c>
      <c r="R9871">
        <v>3.1320000000000001</v>
      </c>
      <c r="S9871">
        <v>2</v>
      </c>
      <c r="T9871">
        <v>0.7</v>
      </c>
      <c r="U9871">
        <v>-2.61</v>
      </c>
    </row>
    <row r="9872" spans="1:21" x14ac:dyDescent="0.25">
      <c r="A9872">
        <v>9871</v>
      </c>
      <c r="B9872" t="s">
        <v>10874</v>
      </c>
      <c r="C9872" s="1">
        <v>41944</v>
      </c>
      <c r="D9872" s="1">
        <v>41946</v>
      </c>
      <c r="E9872" t="s">
        <v>187</v>
      </c>
      <c r="F9872" t="s">
        <v>896</v>
      </c>
      <c r="G9872" t="s">
        <v>897</v>
      </c>
      <c r="H9872" t="s">
        <v>40</v>
      </c>
      <c r="I9872" t="s">
        <v>26</v>
      </c>
      <c r="J9872" t="s">
        <v>10875</v>
      </c>
      <c r="K9872" t="s">
        <v>497</v>
      </c>
      <c r="L9872">
        <v>45040</v>
      </c>
      <c r="M9872" t="s">
        <v>147</v>
      </c>
      <c r="N9872" t="s">
        <v>1728</v>
      </c>
      <c r="O9872" t="s">
        <v>45</v>
      </c>
      <c r="P9872" t="s">
        <v>74</v>
      </c>
      <c r="Q9872" t="s">
        <v>1729</v>
      </c>
      <c r="R9872">
        <v>22.428000000000001</v>
      </c>
      <c r="S9872">
        <v>3</v>
      </c>
      <c r="T9872">
        <v>0.7</v>
      </c>
      <c r="U9872">
        <v>-17.942399999999999</v>
      </c>
    </row>
    <row r="9873" spans="1:21" x14ac:dyDescent="0.25">
      <c r="A9873">
        <v>9872</v>
      </c>
      <c r="B9873" t="s">
        <v>10876</v>
      </c>
      <c r="C9873" s="1">
        <v>43014</v>
      </c>
      <c r="D9873" s="1">
        <v>43014</v>
      </c>
      <c r="E9873" t="s">
        <v>1292</v>
      </c>
      <c r="F9873" t="s">
        <v>6670</v>
      </c>
      <c r="G9873" t="s">
        <v>6671</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32.662799999999997</v>
      </c>
    </row>
    <row r="9874" spans="1:21" x14ac:dyDescent="0.25">
      <c r="A9874">
        <v>9873</v>
      </c>
      <c r="B9874" t="s">
        <v>10876</v>
      </c>
      <c r="C9874" s="1">
        <v>43014</v>
      </c>
      <c r="D9874" s="1">
        <v>43014</v>
      </c>
      <c r="E9874" t="s">
        <v>1292</v>
      </c>
      <c r="F9874" t="s">
        <v>6670</v>
      </c>
      <c r="G9874" t="s">
        <v>6671</v>
      </c>
      <c r="H9874" t="s">
        <v>25</v>
      </c>
      <c r="I9874" t="s">
        <v>26</v>
      </c>
      <c r="J9874" t="s">
        <v>302</v>
      </c>
      <c r="K9874" t="s">
        <v>210</v>
      </c>
      <c r="L9874">
        <v>60623</v>
      </c>
      <c r="M9874" t="s">
        <v>104</v>
      </c>
      <c r="N9874" t="s">
        <v>3088</v>
      </c>
      <c r="O9874" t="s">
        <v>45</v>
      </c>
      <c r="P9874" t="s">
        <v>67</v>
      </c>
      <c r="Q9874" t="s">
        <v>3042</v>
      </c>
      <c r="R9874">
        <v>19.152000000000001</v>
      </c>
      <c r="S9874">
        <v>2</v>
      </c>
      <c r="T9874">
        <v>0.2</v>
      </c>
      <c r="U9874">
        <v>1.1970000000000001</v>
      </c>
    </row>
    <row r="9875" spans="1:21" x14ac:dyDescent="0.25">
      <c r="A9875">
        <v>9874</v>
      </c>
      <c r="B9875" t="s">
        <v>10877</v>
      </c>
      <c r="C9875" s="1">
        <v>42714</v>
      </c>
      <c r="D9875" s="1">
        <v>42718</v>
      </c>
      <c r="E9875" t="s">
        <v>49</v>
      </c>
      <c r="F9875" t="s">
        <v>2975</v>
      </c>
      <c r="G9875" t="s">
        <v>2976</v>
      </c>
      <c r="H9875" t="s">
        <v>101</v>
      </c>
      <c r="I9875" t="s">
        <v>26</v>
      </c>
      <c r="J9875" t="s">
        <v>265</v>
      </c>
      <c r="K9875" t="s">
        <v>266</v>
      </c>
      <c r="L9875">
        <v>10024</v>
      </c>
      <c r="M9875" t="s">
        <v>147</v>
      </c>
      <c r="N9875" t="s">
        <v>6491</v>
      </c>
      <c r="O9875" t="s">
        <v>45</v>
      </c>
      <c r="P9875" t="s">
        <v>89</v>
      </c>
      <c r="Q9875" t="s">
        <v>6492</v>
      </c>
      <c r="R9875">
        <v>6.48</v>
      </c>
      <c r="S9875">
        <v>1</v>
      </c>
      <c r="T9875">
        <v>0</v>
      </c>
      <c r="U9875">
        <v>3.1103999999999998</v>
      </c>
    </row>
    <row r="9876" spans="1:21" x14ac:dyDescent="0.25">
      <c r="A9876">
        <v>9875</v>
      </c>
      <c r="B9876" t="s">
        <v>10878</v>
      </c>
      <c r="C9876" s="1">
        <v>42635</v>
      </c>
      <c r="D9876" s="1">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63.968000000000004</v>
      </c>
      <c r="S9876">
        <v>2</v>
      </c>
      <c r="T9876">
        <v>0.2</v>
      </c>
      <c r="U9876">
        <v>19.989999999999998</v>
      </c>
    </row>
    <row r="9877" spans="1:21" x14ac:dyDescent="0.25">
      <c r="A9877">
        <v>9876</v>
      </c>
      <c r="B9877" t="s">
        <v>10879</v>
      </c>
      <c r="C9877" s="1">
        <v>42367</v>
      </c>
      <c r="D9877" s="1">
        <v>42374</v>
      </c>
      <c r="E9877" t="s">
        <v>49</v>
      </c>
      <c r="F9877" t="s">
        <v>1429</v>
      </c>
      <c r="G9877" t="s">
        <v>1430</v>
      </c>
      <c r="H9877" t="s">
        <v>25</v>
      </c>
      <c r="I9877" t="s">
        <v>26</v>
      </c>
      <c r="J9877" t="s">
        <v>265</v>
      </c>
      <c r="K9877" t="s">
        <v>266</v>
      </c>
      <c r="L9877">
        <v>10035</v>
      </c>
      <c r="M9877" t="s">
        <v>147</v>
      </c>
      <c r="N9877" t="s">
        <v>10334</v>
      </c>
      <c r="O9877" t="s">
        <v>45</v>
      </c>
      <c r="P9877" t="s">
        <v>578</v>
      </c>
      <c r="Q9877" t="s">
        <v>10335</v>
      </c>
      <c r="R9877">
        <v>6.36</v>
      </c>
      <c r="S9877">
        <v>2</v>
      </c>
      <c r="T9877">
        <v>0</v>
      </c>
      <c r="U9877">
        <v>6.3600000000000004E-2</v>
      </c>
    </row>
    <row r="9878" spans="1:21" x14ac:dyDescent="0.25">
      <c r="A9878">
        <v>9877</v>
      </c>
      <c r="B9878" t="s">
        <v>10880</v>
      </c>
      <c r="C9878" s="1">
        <v>42845</v>
      </c>
      <c r="D9878" s="1">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848.54399999999998</v>
      </c>
      <c r="S9878">
        <v>4</v>
      </c>
      <c r="T9878">
        <v>0.2</v>
      </c>
      <c r="U9878">
        <v>-21.2136</v>
      </c>
    </row>
    <row r="9879" spans="1:21" x14ac:dyDescent="0.25">
      <c r="A9879">
        <v>9878</v>
      </c>
      <c r="B9879" t="s">
        <v>10880</v>
      </c>
      <c r="C9879" s="1">
        <v>42845</v>
      </c>
      <c r="D9879" s="1">
        <v>42846</v>
      </c>
      <c r="E9879" t="s">
        <v>187</v>
      </c>
      <c r="F9879" t="s">
        <v>4535</v>
      </c>
      <c r="G9879" t="s">
        <v>4536</v>
      </c>
      <c r="H9879" t="s">
        <v>101</v>
      </c>
      <c r="I9879" t="s">
        <v>26</v>
      </c>
      <c r="J9879" t="s">
        <v>2184</v>
      </c>
      <c r="K9879" t="s">
        <v>497</v>
      </c>
      <c r="L9879">
        <v>44105</v>
      </c>
      <c r="M9879" t="s">
        <v>147</v>
      </c>
      <c r="N9879" t="s">
        <v>6144</v>
      </c>
      <c r="O9879" t="s">
        <v>45</v>
      </c>
      <c r="P9879" t="s">
        <v>74</v>
      </c>
      <c r="Q9879" t="s">
        <v>6145</v>
      </c>
      <c r="R9879">
        <v>8.6999999999999993</v>
      </c>
      <c r="S9879">
        <v>5</v>
      </c>
      <c r="T9879">
        <v>0.7</v>
      </c>
      <c r="U9879">
        <v>-6.38</v>
      </c>
    </row>
    <row r="9880" spans="1:21" x14ac:dyDescent="0.25">
      <c r="A9880">
        <v>9879</v>
      </c>
      <c r="B9880" t="s">
        <v>10880</v>
      </c>
      <c r="C9880" s="1">
        <v>42845</v>
      </c>
      <c r="D9880" s="1">
        <v>42846</v>
      </c>
      <c r="E9880" t="s">
        <v>187</v>
      </c>
      <c r="F9880" t="s">
        <v>4535</v>
      </c>
      <c r="G9880" t="s">
        <v>4536</v>
      </c>
      <c r="H9880" t="s">
        <v>101</v>
      </c>
      <c r="I9880" t="s">
        <v>26</v>
      </c>
      <c r="J9880" t="s">
        <v>2184</v>
      </c>
      <c r="K9880" t="s">
        <v>497</v>
      </c>
      <c r="L9880">
        <v>44105</v>
      </c>
      <c r="M9880" t="s">
        <v>147</v>
      </c>
      <c r="N9880" t="s">
        <v>8900</v>
      </c>
      <c r="O9880" t="s">
        <v>70</v>
      </c>
      <c r="P9880" t="s">
        <v>71</v>
      </c>
      <c r="Q9880" t="s">
        <v>8901</v>
      </c>
      <c r="R9880">
        <v>122.38200000000001</v>
      </c>
      <c r="S9880">
        <v>3</v>
      </c>
      <c r="T9880">
        <v>0.4</v>
      </c>
      <c r="U9880">
        <v>-24.476400000000002</v>
      </c>
    </row>
    <row r="9881" spans="1:21" x14ac:dyDescent="0.25">
      <c r="A9881">
        <v>9880</v>
      </c>
      <c r="B9881" t="s">
        <v>10881</v>
      </c>
      <c r="C9881" s="1">
        <v>42603</v>
      </c>
      <c r="D9881" s="1">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63.686</v>
      </c>
    </row>
    <row r="9882" spans="1:21" x14ac:dyDescent="0.25">
      <c r="A9882">
        <v>9881</v>
      </c>
      <c r="B9882" t="s">
        <v>10882</v>
      </c>
      <c r="C9882" s="1">
        <v>42153</v>
      </c>
      <c r="D9882" s="1">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28.706399999999999</v>
      </c>
    </row>
    <row r="9883" spans="1:21" x14ac:dyDescent="0.25">
      <c r="A9883">
        <v>9882</v>
      </c>
      <c r="B9883" t="s">
        <v>10883</v>
      </c>
      <c r="C9883" s="1">
        <v>41863</v>
      </c>
      <c r="D9883" s="1">
        <v>41864</v>
      </c>
      <c r="E9883" t="s">
        <v>187</v>
      </c>
      <c r="F9883" t="s">
        <v>2726</v>
      </c>
      <c r="G9883" t="s">
        <v>2727</v>
      </c>
      <c r="H9883" t="s">
        <v>25</v>
      </c>
      <c r="I9883" t="s">
        <v>26</v>
      </c>
      <c r="J9883" t="s">
        <v>5682</v>
      </c>
      <c r="K9883" t="s">
        <v>1274</v>
      </c>
      <c r="L9883">
        <v>30188</v>
      </c>
      <c r="M9883" t="s">
        <v>29</v>
      </c>
      <c r="N9883" t="s">
        <v>2361</v>
      </c>
      <c r="O9883" t="s">
        <v>45</v>
      </c>
      <c r="P9883" t="s">
        <v>74</v>
      </c>
      <c r="Q9883" t="s">
        <v>2362</v>
      </c>
      <c r="R9883">
        <v>14.04</v>
      </c>
      <c r="S9883">
        <v>3</v>
      </c>
      <c r="T9883">
        <v>0</v>
      </c>
      <c r="U9883">
        <v>6.7392000000000003</v>
      </c>
    </row>
    <row r="9884" spans="1:21" x14ac:dyDescent="0.25">
      <c r="A9884">
        <v>9883</v>
      </c>
      <c r="B9884" t="s">
        <v>10883</v>
      </c>
      <c r="C9884" s="1">
        <v>41863</v>
      </c>
      <c r="D9884" s="1">
        <v>41864</v>
      </c>
      <c r="E9884" t="s">
        <v>187</v>
      </c>
      <c r="F9884" t="s">
        <v>2726</v>
      </c>
      <c r="G9884" t="s">
        <v>2727</v>
      </c>
      <c r="H9884" t="s">
        <v>25</v>
      </c>
      <c r="I9884" t="s">
        <v>26</v>
      </c>
      <c r="J9884" t="s">
        <v>5682</v>
      </c>
      <c r="K9884" t="s">
        <v>1274</v>
      </c>
      <c r="L9884">
        <v>30188</v>
      </c>
      <c r="M9884" t="s">
        <v>29</v>
      </c>
      <c r="N9884" t="s">
        <v>3566</v>
      </c>
      <c r="O9884" t="s">
        <v>70</v>
      </c>
      <c r="P9884" t="s">
        <v>160</v>
      </c>
      <c r="Q9884" t="s">
        <v>3567</v>
      </c>
      <c r="R9884">
        <v>272.61</v>
      </c>
      <c r="S9884">
        <v>13</v>
      </c>
      <c r="T9884">
        <v>0</v>
      </c>
      <c r="U9884">
        <v>98.139600000000002</v>
      </c>
    </row>
    <row r="9885" spans="1:21" x14ac:dyDescent="0.25">
      <c r="A9885">
        <v>9884</v>
      </c>
      <c r="B9885" t="s">
        <v>10884</v>
      </c>
      <c r="C9885" s="1">
        <v>41732</v>
      </c>
      <c r="D9885" s="1">
        <v>41737</v>
      </c>
      <c r="E9885" t="s">
        <v>49</v>
      </c>
      <c r="F9885" t="s">
        <v>6989</v>
      </c>
      <c r="G9885" t="s">
        <v>6990</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x14ac:dyDescent="0.25">
      <c r="A9886">
        <v>9885</v>
      </c>
      <c r="B9886" t="s">
        <v>10884</v>
      </c>
      <c r="C9886" s="1">
        <v>41732</v>
      </c>
      <c r="D9886" s="1">
        <v>41737</v>
      </c>
      <c r="E9886" t="s">
        <v>49</v>
      </c>
      <c r="F9886" t="s">
        <v>6989</v>
      </c>
      <c r="G9886" t="s">
        <v>6990</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1" x14ac:dyDescent="0.25">
      <c r="A9887">
        <v>9886</v>
      </c>
      <c r="B9887" t="s">
        <v>10884</v>
      </c>
      <c r="C9887" s="1">
        <v>41732</v>
      </c>
      <c r="D9887" s="1">
        <v>41737</v>
      </c>
      <c r="E9887" t="s">
        <v>49</v>
      </c>
      <c r="F9887" t="s">
        <v>6989</v>
      </c>
      <c r="G9887" t="s">
        <v>6990</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1" x14ac:dyDescent="0.25">
      <c r="A9888">
        <v>9887</v>
      </c>
      <c r="B9888" t="s">
        <v>10885</v>
      </c>
      <c r="C9888" s="1">
        <v>41662</v>
      </c>
      <c r="D9888" s="1">
        <v>41666</v>
      </c>
      <c r="E9888" t="s">
        <v>49</v>
      </c>
      <c r="F9888" t="s">
        <v>5440</v>
      </c>
      <c r="G9888" t="s">
        <v>5441</v>
      </c>
      <c r="H9888" t="s">
        <v>25</v>
      </c>
      <c r="I9888" t="s">
        <v>26</v>
      </c>
      <c r="J9888" t="s">
        <v>4276</v>
      </c>
      <c r="K9888" t="s">
        <v>253</v>
      </c>
      <c r="L9888">
        <v>47905</v>
      </c>
      <c r="M9888" t="s">
        <v>104</v>
      </c>
      <c r="N9888" t="s">
        <v>1919</v>
      </c>
      <c r="O9888" t="s">
        <v>45</v>
      </c>
      <c r="P9888" t="s">
        <v>268</v>
      </c>
      <c r="Q9888" t="s">
        <v>1920</v>
      </c>
      <c r="R9888">
        <v>5.94</v>
      </c>
      <c r="S9888">
        <v>3</v>
      </c>
      <c r="T9888">
        <v>0</v>
      </c>
      <c r="U9888">
        <v>0</v>
      </c>
    </row>
    <row r="9889" spans="1:21" x14ac:dyDescent="0.25">
      <c r="A9889">
        <v>9888</v>
      </c>
      <c r="B9889" t="s">
        <v>10886</v>
      </c>
      <c r="C9889" s="1">
        <v>43020</v>
      </c>
      <c r="D9889" s="1">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4.6811999999999996</v>
      </c>
    </row>
    <row r="9890" spans="1:21" x14ac:dyDescent="0.25">
      <c r="A9890">
        <v>9889</v>
      </c>
      <c r="B9890" t="s">
        <v>10887</v>
      </c>
      <c r="C9890" s="1">
        <v>42224</v>
      </c>
      <c r="D9890" s="1">
        <v>42228</v>
      </c>
      <c r="E9890" t="s">
        <v>49</v>
      </c>
      <c r="F9890" t="s">
        <v>2989</v>
      </c>
      <c r="G9890" t="s">
        <v>2990</v>
      </c>
      <c r="H9890" t="s">
        <v>25</v>
      </c>
      <c r="I9890" t="s">
        <v>26</v>
      </c>
      <c r="J9890" t="s">
        <v>8515</v>
      </c>
      <c r="K9890" t="s">
        <v>266</v>
      </c>
      <c r="L9890">
        <v>13501</v>
      </c>
      <c r="M9890" t="s">
        <v>147</v>
      </c>
      <c r="N9890" t="s">
        <v>4423</v>
      </c>
      <c r="O9890" t="s">
        <v>70</v>
      </c>
      <c r="P9890" t="s">
        <v>160</v>
      </c>
      <c r="Q9890" t="s">
        <v>4424</v>
      </c>
      <c r="R9890">
        <v>79.989999999999995</v>
      </c>
      <c r="S9890">
        <v>1</v>
      </c>
      <c r="T9890">
        <v>0</v>
      </c>
      <c r="U9890">
        <v>28.796399999999998</v>
      </c>
    </row>
    <row r="9891" spans="1:21" x14ac:dyDescent="0.25">
      <c r="A9891">
        <v>9890</v>
      </c>
      <c r="B9891" t="s">
        <v>10888</v>
      </c>
      <c r="C9891" s="1">
        <v>42813</v>
      </c>
      <c r="D9891" s="1">
        <v>42814</v>
      </c>
      <c r="E9891" t="s">
        <v>187</v>
      </c>
      <c r="F9891" t="s">
        <v>4198</v>
      </c>
      <c r="G9891" t="s">
        <v>4199</v>
      </c>
      <c r="H9891" t="s">
        <v>40</v>
      </c>
      <c r="I9891" t="s">
        <v>26</v>
      </c>
      <c r="J9891" t="s">
        <v>1121</v>
      </c>
      <c r="K9891" t="s">
        <v>789</v>
      </c>
      <c r="L9891">
        <v>8701</v>
      </c>
      <c r="M9891" t="s">
        <v>147</v>
      </c>
      <c r="N9891" t="s">
        <v>7792</v>
      </c>
      <c r="O9891" t="s">
        <v>45</v>
      </c>
      <c r="P9891" t="s">
        <v>67</v>
      </c>
      <c r="Q9891" t="s">
        <v>7793</v>
      </c>
      <c r="R9891">
        <v>8.94</v>
      </c>
      <c r="S9891">
        <v>3</v>
      </c>
      <c r="T9891">
        <v>0</v>
      </c>
      <c r="U9891">
        <v>2.4138000000000002</v>
      </c>
    </row>
    <row r="9892" spans="1:21" x14ac:dyDescent="0.25">
      <c r="A9892">
        <v>9891</v>
      </c>
      <c r="B9892" t="s">
        <v>10889</v>
      </c>
      <c r="C9892" s="1">
        <v>42576</v>
      </c>
      <c r="D9892" s="1">
        <v>42579</v>
      </c>
      <c r="E9892" t="s">
        <v>22</v>
      </c>
      <c r="F9892" t="s">
        <v>584</v>
      </c>
      <c r="G9892" t="s">
        <v>585</v>
      </c>
      <c r="H9892" t="s">
        <v>40</v>
      </c>
      <c r="I9892" t="s">
        <v>26</v>
      </c>
      <c r="J9892" t="s">
        <v>2553</v>
      </c>
      <c r="K9892" t="s">
        <v>113</v>
      </c>
      <c r="L9892">
        <v>53209</v>
      </c>
      <c r="M9892" t="s">
        <v>104</v>
      </c>
      <c r="N9892" t="s">
        <v>6658</v>
      </c>
      <c r="O9892" t="s">
        <v>45</v>
      </c>
      <c r="P9892" t="s">
        <v>89</v>
      </c>
      <c r="Q9892" t="s">
        <v>6659</v>
      </c>
      <c r="R9892">
        <v>20.62</v>
      </c>
      <c r="S9892">
        <v>2</v>
      </c>
      <c r="T9892">
        <v>0</v>
      </c>
      <c r="U9892">
        <v>9.6913999999999998</v>
      </c>
    </row>
    <row r="9893" spans="1:21" x14ac:dyDescent="0.25">
      <c r="A9893">
        <v>9892</v>
      </c>
      <c r="B9893" t="s">
        <v>10889</v>
      </c>
      <c r="C9893" s="1">
        <v>42576</v>
      </c>
      <c r="D9893" s="1">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48.457500000000003</v>
      </c>
    </row>
    <row r="9894" spans="1:21" x14ac:dyDescent="0.25">
      <c r="A9894">
        <v>9893</v>
      </c>
      <c r="B9894" t="s">
        <v>10889</v>
      </c>
      <c r="C9894" s="1">
        <v>42576</v>
      </c>
      <c r="D9894" s="1">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83.313999999999993</v>
      </c>
    </row>
    <row r="9895" spans="1:21" x14ac:dyDescent="0.25">
      <c r="A9895">
        <v>9894</v>
      </c>
      <c r="B9895" t="s">
        <v>10889</v>
      </c>
      <c r="C9895" s="1">
        <v>42576</v>
      </c>
      <c r="D9895" s="1">
        <v>42579</v>
      </c>
      <c r="E9895" t="s">
        <v>22</v>
      </c>
      <c r="F9895" t="s">
        <v>584</v>
      </c>
      <c r="G9895" t="s">
        <v>585</v>
      </c>
      <c r="H9895" t="s">
        <v>40</v>
      </c>
      <c r="I9895" t="s">
        <v>26</v>
      </c>
      <c r="J9895" t="s">
        <v>2553</v>
      </c>
      <c r="K9895" t="s">
        <v>113</v>
      </c>
      <c r="L9895">
        <v>53209</v>
      </c>
      <c r="M9895" t="s">
        <v>104</v>
      </c>
      <c r="N9895" t="s">
        <v>7958</v>
      </c>
      <c r="O9895" t="s">
        <v>31</v>
      </c>
      <c r="P9895" t="s">
        <v>35</v>
      </c>
      <c r="Q9895" t="s">
        <v>7959</v>
      </c>
      <c r="R9895">
        <v>403.56</v>
      </c>
      <c r="S9895">
        <v>4</v>
      </c>
      <c r="T9895">
        <v>0</v>
      </c>
      <c r="U9895">
        <v>96.854399999999998</v>
      </c>
    </row>
    <row r="9896" spans="1:21" x14ac:dyDescent="0.25">
      <c r="A9896">
        <v>9895</v>
      </c>
      <c r="B9896" t="s">
        <v>10889</v>
      </c>
      <c r="C9896" s="1">
        <v>42576</v>
      </c>
      <c r="D9896" s="1">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95.2</v>
      </c>
      <c r="S9896">
        <v>5</v>
      </c>
      <c r="T9896">
        <v>0</v>
      </c>
      <c r="U9896">
        <v>27.608000000000001</v>
      </c>
    </row>
    <row r="9897" spans="1:21" x14ac:dyDescent="0.25">
      <c r="A9897">
        <v>9896</v>
      </c>
      <c r="B9897" t="s">
        <v>10890</v>
      </c>
      <c r="C9897" s="1">
        <v>41908</v>
      </c>
      <c r="D9897" s="1">
        <v>41913</v>
      </c>
      <c r="E9897" t="s">
        <v>49</v>
      </c>
      <c r="F9897" t="s">
        <v>3889</v>
      </c>
      <c r="G9897" t="s">
        <v>3890</v>
      </c>
      <c r="H9897" t="s">
        <v>25</v>
      </c>
      <c r="I9897" t="s">
        <v>26</v>
      </c>
      <c r="J9897" t="s">
        <v>302</v>
      </c>
      <c r="K9897" t="s">
        <v>210</v>
      </c>
      <c r="L9897">
        <v>60623</v>
      </c>
      <c r="M9897" t="s">
        <v>104</v>
      </c>
      <c r="N9897" t="s">
        <v>6824</v>
      </c>
      <c r="O9897" t="s">
        <v>70</v>
      </c>
      <c r="P9897" t="s">
        <v>160</v>
      </c>
      <c r="Q9897" t="s">
        <v>6825</v>
      </c>
      <c r="R9897">
        <v>153.82400000000001</v>
      </c>
      <c r="S9897">
        <v>11</v>
      </c>
      <c r="T9897">
        <v>0.2</v>
      </c>
      <c r="U9897">
        <v>38.456000000000003</v>
      </c>
    </row>
    <row r="9898" spans="1:21" x14ac:dyDescent="0.25">
      <c r="A9898">
        <v>9897</v>
      </c>
      <c r="B9898" t="s">
        <v>10891</v>
      </c>
      <c r="C9898" s="1">
        <v>41807</v>
      </c>
      <c r="D9898" s="1">
        <v>41810</v>
      </c>
      <c r="E9898" t="s">
        <v>22</v>
      </c>
      <c r="F9898" t="s">
        <v>1938</v>
      </c>
      <c r="G9898" t="s">
        <v>1939</v>
      </c>
      <c r="H9898" t="s">
        <v>25</v>
      </c>
      <c r="I9898" t="s">
        <v>26</v>
      </c>
      <c r="J9898" t="s">
        <v>302</v>
      </c>
      <c r="K9898" t="s">
        <v>210</v>
      </c>
      <c r="L9898">
        <v>60653</v>
      </c>
      <c r="M9898" t="s">
        <v>104</v>
      </c>
      <c r="N9898" t="s">
        <v>7541</v>
      </c>
      <c r="O9898" t="s">
        <v>45</v>
      </c>
      <c r="P9898" t="s">
        <v>89</v>
      </c>
      <c r="Q9898" t="s">
        <v>7542</v>
      </c>
      <c r="R9898">
        <v>62.015999999999998</v>
      </c>
      <c r="S9898">
        <v>2</v>
      </c>
      <c r="T9898">
        <v>0.2</v>
      </c>
      <c r="U9898">
        <v>22.480799999999999</v>
      </c>
    </row>
    <row r="9899" spans="1:21" x14ac:dyDescent="0.25">
      <c r="A9899">
        <v>9898</v>
      </c>
      <c r="B9899" t="s">
        <v>10892</v>
      </c>
      <c r="C9899" s="1">
        <v>42527</v>
      </c>
      <c r="D9899" s="1">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v>
      </c>
      <c r="S9899">
        <v>3</v>
      </c>
      <c r="T9899">
        <v>0.2</v>
      </c>
      <c r="U9899">
        <v>34.973999999999997</v>
      </c>
    </row>
    <row r="9900" spans="1:21" x14ac:dyDescent="0.25">
      <c r="A9900">
        <v>9899</v>
      </c>
      <c r="B9900" t="s">
        <v>10892</v>
      </c>
      <c r="C9900" s="1">
        <v>42527</v>
      </c>
      <c r="D9900" s="1">
        <v>42531</v>
      </c>
      <c r="E9900" t="s">
        <v>49</v>
      </c>
      <c r="F9900" t="s">
        <v>3655</v>
      </c>
      <c r="G9900" t="s">
        <v>3656</v>
      </c>
      <c r="H9900" t="s">
        <v>25</v>
      </c>
      <c r="I9900" t="s">
        <v>26</v>
      </c>
      <c r="J9900" t="s">
        <v>747</v>
      </c>
      <c r="K9900" t="s">
        <v>497</v>
      </c>
      <c r="L9900">
        <v>45014</v>
      </c>
      <c r="M9900" t="s">
        <v>147</v>
      </c>
      <c r="N9900" t="s">
        <v>7830</v>
      </c>
      <c r="O9900" t="s">
        <v>31</v>
      </c>
      <c r="P9900" t="s">
        <v>64</v>
      </c>
      <c r="Q9900" t="s">
        <v>7831</v>
      </c>
      <c r="R9900">
        <v>82.64</v>
      </c>
      <c r="S9900">
        <v>2</v>
      </c>
      <c r="T9900">
        <v>0.2</v>
      </c>
      <c r="U9900">
        <v>0</v>
      </c>
    </row>
    <row r="9901" spans="1:21" x14ac:dyDescent="0.25">
      <c r="A9901">
        <v>9900</v>
      </c>
      <c r="B9901" t="s">
        <v>10893</v>
      </c>
      <c r="C9901" s="1">
        <v>41726</v>
      </c>
      <c r="D9901" s="1">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-143.25479999999999</v>
      </c>
    </row>
    <row r="9902" spans="1:21" x14ac:dyDescent="0.25">
      <c r="A9902">
        <v>9901</v>
      </c>
      <c r="B9902" t="s">
        <v>10894</v>
      </c>
      <c r="C9902" s="1">
        <v>42968</v>
      </c>
      <c r="D9902" s="1">
        <v>42972</v>
      </c>
      <c r="E9902" t="s">
        <v>49</v>
      </c>
      <c r="F9902" t="s">
        <v>10600</v>
      </c>
      <c r="G9902" t="s">
        <v>10601</v>
      </c>
      <c r="H9902" t="s">
        <v>25</v>
      </c>
      <c r="I9902" t="s">
        <v>26</v>
      </c>
      <c r="J9902" t="s">
        <v>1477</v>
      </c>
      <c r="K9902" t="s">
        <v>456</v>
      </c>
      <c r="L9902">
        <v>80027</v>
      </c>
      <c r="M9902" t="s">
        <v>43</v>
      </c>
      <c r="N9902" t="s">
        <v>2324</v>
      </c>
      <c r="O9902" t="s">
        <v>45</v>
      </c>
      <c r="P9902" t="s">
        <v>58</v>
      </c>
      <c r="Q9902" t="s">
        <v>2325</v>
      </c>
      <c r="R9902">
        <v>237.096</v>
      </c>
      <c r="S9902">
        <v>3</v>
      </c>
      <c r="T9902">
        <v>0.2</v>
      </c>
      <c r="U9902">
        <v>20.745899999999999</v>
      </c>
    </row>
    <row r="9903" spans="1:21" x14ac:dyDescent="0.25">
      <c r="A9903">
        <v>9902</v>
      </c>
      <c r="B9903" t="s">
        <v>10894</v>
      </c>
      <c r="C9903" s="1">
        <v>42968</v>
      </c>
      <c r="D9903" s="1">
        <v>42972</v>
      </c>
      <c r="E9903" t="s">
        <v>49</v>
      </c>
      <c r="F9903" t="s">
        <v>10600</v>
      </c>
      <c r="G9903" t="s">
        <v>10601</v>
      </c>
      <c r="H9903" t="s">
        <v>25</v>
      </c>
      <c r="I9903" t="s">
        <v>26</v>
      </c>
      <c r="J9903" t="s">
        <v>1477</v>
      </c>
      <c r="K9903" t="s">
        <v>456</v>
      </c>
      <c r="L9903">
        <v>80027</v>
      </c>
      <c r="M9903" t="s">
        <v>43</v>
      </c>
      <c r="N9903" t="s">
        <v>4753</v>
      </c>
      <c r="O9903" t="s">
        <v>31</v>
      </c>
      <c r="P9903" t="s">
        <v>64</v>
      </c>
      <c r="Q9903" t="s">
        <v>4754</v>
      </c>
      <c r="R9903">
        <v>22.751999999999999</v>
      </c>
      <c r="S9903">
        <v>3</v>
      </c>
      <c r="T9903">
        <v>0.2</v>
      </c>
      <c r="U9903">
        <v>7.11</v>
      </c>
    </row>
    <row r="9904" spans="1:21" x14ac:dyDescent="0.25">
      <c r="A9904">
        <v>9903</v>
      </c>
      <c r="B9904" t="s">
        <v>10894</v>
      </c>
      <c r="C9904" s="1">
        <v>42968</v>
      </c>
      <c r="D9904" s="1">
        <v>42972</v>
      </c>
      <c r="E9904" t="s">
        <v>49</v>
      </c>
      <c r="F9904" t="s">
        <v>10600</v>
      </c>
      <c r="G9904" t="s">
        <v>10601</v>
      </c>
      <c r="H9904" t="s">
        <v>25</v>
      </c>
      <c r="I9904" t="s">
        <v>26</v>
      </c>
      <c r="J9904" t="s">
        <v>1477</v>
      </c>
      <c r="K9904" t="s">
        <v>456</v>
      </c>
      <c r="L9904">
        <v>80027</v>
      </c>
      <c r="M9904" t="s">
        <v>43</v>
      </c>
      <c r="N9904" t="s">
        <v>631</v>
      </c>
      <c r="O9904" t="s">
        <v>45</v>
      </c>
      <c r="P9904" t="s">
        <v>89</v>
      </c>
      <c r="Q9904" t="s">
        <v>632</v>
      </c>
      <c r="R9904">
        <v>6.6719999999999997</v>
      </c>
      <c r="S9904">
        <v>1</v>
      </c>
      <c r="T9904">
        <v>0.2</v>
      </c>
      <c r="U9904">
        <v>2.085</v>
      </c>
    </row>
    <row r="9905" spans="1:21" x14ac:dyDescent="0.25">
      <c r="A9905">
        <v>9904</v>
      </c>
      <c r="B9905" t="s">
        <v>10895</v>
      </c>
      <c r="C9905" s="1">
        <v>41955</v>
      </c>
      <c r="D9905" s="1">
        <v>41961</v>
      </c>
      <c r="E9905" t="s">
        <v>49</v>
      </c>
      <c r="F9905" t="s">
        <v>250</v>
      </c>
      <c r="G9905" t="s">
        <v>251</v>
      </c>
      <c r="H9905" t="s">
        <v>25</v>
      </c>
      <c r="I9905" t="s">
        <v>26</v>
      </c>
      <c r="J9905" t="s">
        <v>4222</v>
      </c>
      <c r="K9905" t="s">
        <v>103</v>
      </c>
      <c r="L9905">
        <v>75007</v>
      </c>
      <c r="M9905" t="s">
        <v>104</v>
      </c>
      <c r="N9905" t="s">
        <v>5691</v>
      </c>
      <c r="O9905" t="s">
        <v>31</v>
      </c>
      <c r="P9905" t="s">
        <v>64</v>
      </c>
      <c r="Q9905" t="s">
        <v>5692</v>
      </c>
      <c r="R9905">
        <v>25.128</v>
      </c>
      <c r="S9905">
        <v>3</v>
      </c>
      <c r="T9905">
        <v>0.6</v>
      </c>
      <c r="U9905">
        <v>-6.9101999999999997</v>
      </c>
    </row>
    <row r="9906" spans="1:21" x14ac:dyDescent="0.25">
      <c r="A9906">
        <v>9905</v>
      </c>
      <c r="B9906" t="s">
        <v>10895</v>
      </c>
      <c r="C9906" s="1">
        <v>41955</v>
      </c>
      <c r="D9906" s="1">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25.596800000000002</v>
      </c>
    </row>
    <row r="9907" spans="1:21" x14ac:dyDescent="0.25">
      <c r="A9907">
        <v>9906</v>
      </c>
      <c r="B9907" t="s">
        <v>10896</v>
      </c>
      <c r="C9907" s="1">
        <v>42260</v>
      </c>
      <c r="D9907" s="1">
        <v>42262</v>
      </c>
      <c r="E9907" t="s">
        <v>187</v>
      </c>
      <c r="F9907" t="s">
        <v>5639</v>
      </c>
      <c r="G9907" t="s">
        <v>5640</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1" x14ac:dyDescent="0.25">
      <c r="A9908">
        <v>9907</v>
      </c>
      <c r="B9908" t="s">
        <v>10896</v>
      </c>
      <c r="C9908" s="1">
        <v>42260</v>
      </c>
      <c r="D9908" s="1">
        <v>42262</v>
      </c>
      <c r="E9908" t="s">
        <v>187</v>
      </c>
      <c r="F9908" t="s">
        <v>5639</v>
      </c>
      <c r="G9908" t="s">
        <v>5640</v>
      </c>
      <c r="H9908" t="s">
        <v>40</v>
      </c>
      <c r="I9908" t="s">
        <v>26</v>
      </c>
      <c r="J9908" t="s">
        <v>1887</v>
      </c>
      <c r="K9908" t="s">
        <v>42</v>
      </c>
      <c r="L9908">
        <v>92804</v>
      </c>
      <c r="M9908" t="s">
        <v>43</v>
      </c>
      <c r="N9908" t="s">
        <v>4501</v>
      </c>
      <c r="O9908" t="s">
        <v>45</v>
      </c>
      <c r="P9908" t="s">
        <v>74</v>
      </c>
      <c r="Q9908" t="s">
        <v>4502</v>
      </c>
      <c r="R9908">
        <v>25.032</v>
      </c>
      <c r="S9908">
        <v>3</v>
      </c>
      <c r="T9908">
        <v>0.2</v>
      </c>
      <c r="U9908">
        <v>7.8224999999999998</v>
      </c>
    </row>
    <row r="9909" spans="1:21" x14ac:dyDescent="0.25">
      <c r="A9909">
        <v>9908</v>
      </c>
      <c r="B9909" t="s">
        <v>10896</v>
      </c>
      <c r="C9909" s="1">
        <v>42260</v>
      </c>
      <c r="D9909" s="1">
        <v>42262</v>
      </c>
      <c r="E9909" t="s">
        <v>187</v>
      </c>
      <c r="F9909" t="s">
        <v>5639</v>
      </c>
      <c r="G9909" t="s">
        <v>5640</v>
      </c>
      <c r="H9909" t="s">
        <v>40</v>
      </c>
      <c r="I9909" t="s">
        <v>26</v>
      </c>
      <c r="J9909" t="s">
        <v>1887</v>
      </c>
      <c r="K9909" t="s">
        <v>42</v>
      </c>
      <c r="L9909">
        <v>92804</v>
      </c>
      <c r="M9909" t="s">
        <v>43</v>
      </c>
      <c r="N9909" t="s">
        <v>4738</v>
      </c>
      <c r="O9909" t="s">
        <v>31</v>
      </c>
      <c r="P9909" t="s">
        <v>35</v>
      </c>
      <c r="Q9909" t="s">
        <v>4739</v>
      </c>
      <c r="R9909">
        <v>717.72</v>
      </c>
      <c r="S9909">
        <v>3</v>
      </c>
      <c r="T9909">
        <v>0.2</v>
      </c>
      <c r="U9909">
        <v>71.772000000000006</v>
      </c>
    </row>
    <row r="9910" spans="1:21" x14ac:dyDescent="0.25">
      <c r="A9910">
        <v>9909</v>
      </c>
      <c r="B9910" t="s">
        <v>10896</v>
      </c>
      <c r="C9910" s="1">
        <v>42260</v>
      </c>
      <c r="D9910" s="1">
        <v>42262</v>
      </c>
      <c r="E9910" t="s">
        <v>187</v>
      </c>
      <c r="F9910" t="s">
        <v>5639</v>
      </c>
      <c r="G9910" t="s">
        <v>5640</v>
      </c>
      <c r="H9910" t="s">
        <v>40</v>
      </c>
      <c r="I9910" t="s">
        <v>26</v>
      </c>
      <c r="J9910" t="s">
        <v>1887</v>
      </c>
      <c r="K9910" t="s">
        <v>42</v>
      </c>
      <c r="L9910">
        <v>92804</v>
      </c>
      <c r="M9910" t="s">
        <v>43</v>
      </c>
      <c r="N9910" t="s">
        <v>6295</v>
      </c>
      <c r="O9910" t="s">
        <v>31</v>
      </c>
      <c r="P9910" t="s">
        <v>64</v>
      </c>
      <c r="Q9910" t="s">
        <v>6296</v>
      </c>
      <c r="R9910">
        <v>207.35</v>
      </c>
      <c r="S9910">
        <v>5</v>
      </c>
      <c r="T9910">
        <v>0</v>
      </c>
      <c r="U9910">
        <v>24.882000000000001</v>
      </c>
    </row>
    <row r="9911" spans="1:21" x14ac:dyDescent="0.25">
      <c r="A9911">
        <v>9910</v>
      </c>
      <c r="B9911" t="s">
        <v>10896</v>
      </c>
      <c r="C9911" s="1">
        <v>42260</v>
      </c>
      <c r="D9911" s="1">
        <v>42262</v>
      </c>
      <c r="E9911" t="s">
        <v>187</v>
      </c>
      <c r="F9911" t="s">
        <v>5639</v>
      </c>
      <c r="G9911" t="s">
        <v>5640</v>
      </c>
      <c r="H9911" t="s">
        <v>40</v>
      </c>
      <c r="I9911" t="s">
        <v>26</v>
      </c>
      <c r="J9911" t="s">
        <v>1887</v>
      </c>
      <c r="K9911" t="s">
        <v>42</v>
      </c>
      <c r="L9911">
        <v>92804</v>
      </c>
      <c r="M9911" t="s">
        <v>43</v>
      </c>
      <c r="N9911" t="s">
        <v>3704</v>
      </c>
      <c r="O9911" t="s">
        <v>31</v>
      </c>
      <c r="P9911" t="s">
        <v>64</v>
      </c>
      <c r="Q9911" t="s">
        <v>3705</v>
      </c>
      <c r="R9911">
        <v>44.67</v>
      </c>
      <c r="S9911">
        <v>3</v>
      </c>
      <c r="T9911">
        <v>0</v>
      </c>
      <c r="U9911">
        <v>12.0609</v>
      </c>
    </row>
    <row r="9912" spans="1:21" x14ac:dyDescent="0.25">
      <c r="A9912">
        <v>9911</v>
      </c>
      <c r="B9912" t="s">
        <v>10896</v>
      </c>
      <c r="C9912" s="1">
        <v>42260</v>
      </c>
      <c r="D9912" s="1">
        <v>42262</v>
      </c>
      <c r="E9912" t="s">
        <v>187</v>
      </c>
      <c r="F9912" t="s">
        <v>5639</v>
      </c>
      <c r="G9912" t="s">
        <v>5640</v>
      </c>
      <c r="H9912" t="s">
        <v>40</v>
      </c>
      <c r="I9912" t="s">
        <v>26</v>
      </c>
      <c r="J9912" t="s">
        <v>1887</v>
      </c>
      <c r="K9912" t="s">
        <v>42</v>
      </c>
      <c r="L9912">
        <v>92804</v>
      </c>
      <c r="M9912" t="s">
        <v>43</v>
      </c>
      <c r="N9912" t="s">
        <v>3577</v>
      </c>
      <c r="O9912" t="s">
        <v>45</v>
      </c>
      <c r="P9912" t="s">
        <v>89</v>
      </c>
      <c r="Q9912" t="s">
        <v>3578</v>
      </c>
      <c r="R9912">
        <v>209.7</v>
      </c>
      <c r="S9912">
        <v>2</v>
      </c>
      <c r="T9912">
        <v>0</v>
      </c>
      <c r="U9912">
        <v>100.65600000000001</v>
      </c>
    </row>
    <row r="9913" spans="1:21" x14ac:dyDescent="0.25">
      <c r="A9913">
        <v>9912</v>
      </c>
      <c r="B9913" t="s">
        <v>10897</v>
      </c>
      <c r="C9913" s="1">
        <v>41734</v>
      </c>
      <c r="D9913" s="1">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x14ac:dyDescent="0.25">
      <c r="A9914">
        <v>9913</v>
      </c>
      <c r="B9914" t="s">
        <v>10898</v>
      </c>
      <c r="C9914" s="1">
        <v>42287</v>
      </c>
      <c r="D9914" s="1">
        <v>42289</v>
      </c>
      <c r="E9914" t="s">
        <v>187</v>
      </c>
      <c r="F9914" t="s">
        <v>3961</v>
      </c>
      <c r="G9914" t="s">
        <v>3962</v>
      </c>
      <c r="H9914" t="s">
        <v>40</v>
      </c>
      <c r="I9914" t="s">
        <v>26</v>
      </c>
      <c r="J9914" t="s">
        <v>8310</v>
      </c>
      <c r="K9914" t="s">
        <v>42</v>
      </c>
      <c r="L9914">
        <v>93101</v>
      </c>
      <c r="M9914" t="s">
        <v>43</v>
      </c>
      <c r="N9914" t="s">
        <v>5403</v>
      </c>
      <c r="O9914" t="s">
        <v>31</v>
      </c>
      <c r="P9914" t="s">
        <v>35</v>
      </c>
      <c r="Q9914" t="s">
        <v>5404</v>
      </c>
      <c r="R9914">
        <v>362.13600000000002</v>
      </c>
      <c r="S9914">
        <v>3</v>
      </c>
      <c r="T9914">
        <v>0.2</v>
      </c>
      <c r="U9914">
        <v>-54.320399999999999</v>
      </c>
    </row>
    <row r="9915" spans="1:21" x14ac:dyDescent="0.25">
      <c r="A9915">
        <v>9914</v>
      </c>
      <c r="B9915" t="s">
        <v>10898</v>
      </c>
      <c r="C9915" s="1">
        <v>42287</v>
      </c>
      <c r="D9915" s="1">
        <v>42289</v>
      </c>
      <c r="E9915" t="s">
        <v>187</v>
      </c>
      <c r="F9915" t="s">
        <v>3961</v>
      </c>
      <c r="G9915" t="s">
        <v>3962</v>
      </c>
      <c r="H9915" t="s">
        <v>40</v>
      </c>
      <c r="I9915" t="s">
        <v>26</v>
      </c>
      <c r="J9915" t="s">
        <v>8310</v>
      </c>
      <c r="K9915" t="s">
        <v>42</v>
      </c>
      <c r="L9915">
        <v>93101</v>
      </c>
      <c r="M9915" t="s">
        <v>43</v>
      </c>
      <c r="N9915" t="s">
        <v>7459</v>
      </c>
      <c r="O9915" t="s">
        <v>45</v>
      </c>
      <c r="P9915" t="s">
        <v>46</v>
      </c>
      <c r="Q9915" t="s">
        <v>7460</v>
      </c>
      <c r="R9915">
        <v>31.05</v>
      </c>
      <c r="S9915">
        <v>3</v>
      </c>
      <c r="T9915">
        <v>0</v>
      </c>
      <c r="U9915">
        <v>14.904</v>
      </c>
    </row>
    <row r="9916" spans="1:21" x14ac:dyDescent="0.25">
      <c r="A9916">
        <v>9915</v>
      </c>
      <c r="B9916" t="s">
        <v>10899</v>
      </c>
      <c r="C9916" s="1">
        <v>42764</v>
      </c>
      <c r="D9916" s="1">
        <v>42766</v>
      </c>
      <c r="E9916" t="s">
        <v>22</v>
      </c>
      <c r="F9916" t="s">
        <v>5459</v>
      </c>
      <c r="G9916" t="s">
        <v>5460</v>
      </c>
      <c r="H9916" t="s">
        <v>25</v>
      </c>
      <c r="I9916" t="s">
        <v>26</v>
      </c>
      <c r="J9916" t="s">
        <v>5186</v>
      </c>
      <c r="K9916" t="s">
        <v>488</v>
      </c>
      <c r="L9916">
        <v>52302</v>
      </c>
      <c r="M9916" t="s">
        <v>104</v>
      </c>
      <c r="N9916" t="s">
        <v>6182</v>
      </c>
      <c r="O9916" t="s">
        <v>45</v>
      </c>
      <c r="P9916" t="s">
        <v>89</v>
      </c>
      <c r="Q9916" t="s">
        <v>6183</v>
      </c>
      <c r="R9916">
        <v>12.96</v>
      </c>
      <c r="S9916">
        <v>2</v>
      </c>
      <c r="T9916">
        <v>0</v>
      </c>
      <c r="U9916">
        <v>6.2207999999999997</v>
      </c>
    </row>
    <row r="9917" spans="1:21" x14ac:dyDescent="0.25">
      <c r="A9917">
        <v>9916</v>
      </c>
      <c r="B9917" t="s">
        <v>10899</v>
      </c>
      <c r="C9917" s="1">
        <v>42764</v>
      </c>
      <c r="D9917" s="1">
        <v>42766</v>
      </c>
      <c r="E9917" t="s">
        <v>22</v>
      </c>
      <c r="F9917" t="s">
        <v>5459</v>
      </c>
      <c r="G9917" t="s">
        <v>5460</v>
      </c>
      <c r="H9917" t="s">
        <v>25</v>
      </c>
      <c r="I9917" t="s">
        <v>26</v>
      </c>
      <c r="J9917" t="s">
        <v>5186</v>
      </c>
      <c r="K9917" t="s">
        <v>488</v>
      </c>
      <c r="L9917">
        <v>52302</v>
      </c>
      <c r="M9917" t="s">
        <v>104</v>
      </c>
      <c r="N9917" t="s">
        <v>2503</v>
      </c>
      <c r="O9917" t="s">
        <v>45</v>
      </c>
      <c r="P9917" t="s">
        <v>89</v>
      </c>
      <c r="Q9917" t="s">
        <v>2504</v>
      </c>
      <c r="R9917">
        <v>94.85</v>
      </c>
      <c r="S9917">
        <v>5</v>
      </c>
      <c r="T9917">
        <v>0</v>
      </c>
      <c r="U9917">
        <v>45.527999999999999</v>
      </c>
    </row>
    <row r="9918" spans="1:21" x14ac:dyDescent="0.25">
      <c r="A9918">
        <v>9917</v>
      </c>
      <c r="B9918" t="s">
        <v>10899</v>
      </c>
      <c r="C9918" s="1">
        <v>42764</v>
      </c>
      <c r="D9918" s="1">
        <v>42766</v>
      </c>
      <c r="E9918" t="s">
        <v>22</v>
      </c>
      <c r="F9918" t="s">
        <v>5459</v>
      </c>
      <c r="G9918" t="s">
        <v>5460</v>
      </c>
      <c r="H9918" t="s">
        <v>25</v>
      </c>
      <c r="I9918" t="s">
        <v>26</v>
      </c>
      <c r="J9918" t="s">
        <v>5186</v>
      </c>
      <c r="K9918" t="s">
        <v>488</v>
      </c>
      <c r="L9918">
        <v>52302</v>
      </c>
      <c r="M9918" t="s">
        <v>104</v>
      </c>
      <c r="N9918" t="s">
        <v>635</v>
      </c>
      <c r="O9918" t="s">
        <v>45</v>
      </c>
      <c r="P9918" t="s">
        <v>58</v>
      </c>
      <c r="Q9918" t="s">
        <v>636</v>
      </c>
      <c r="R9918">
        <v>13.48</v>
      </c>
      <c r="S9918">
        <v>1</v>
      </c>
      <c r="T9918">
        <v>0</v>
      </c>
      <c r="U9918">
        <v>3.5047999999999999</v>
      </c>
    </row>
    <row r="9919" spans="1:21" x14ac:dyDescent="0.25">
      <c r="A9919">
        <v>9918</v>
      </c>
      <c r="B9919" t="s">
        <v>10899</v>
      </c>
      <c r="C9919" s="1">
        <v>42764</v>
      </c>
      <c r="D9919" s="1">
        <v>42766</v>
      </c>
      <c r="E9919" t="s">
        <v>22</v>
      </c>
      <c r="F9919" t="s">
        <v>5459</v>
      </c>
      <c r="G9919" t="s">
        <v>5460</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1" x14ac:dyDescent="0.25">
      <c r="A9920">
        <v>9919</v>
      </c>
      <c r="B9920" t="s">
        <v>10900</v>
      </c>
      <c r="C9920" s="1">
        <v>42271</v>
      </c>
      <c r="D9920" s="1">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17.991</v>
      </c>
    </row>
    <row r="9921" spans="1:21" x14ac:dyDescent="0.25">
      <c r="A9921">
        <v>9920</v>
      </c>
      <c r="B9921" t="s">
        <v>10901</v>
      </c>
      <c r="C9921" s="1">
        <v>42444</v>
      </c>
      <c r="D9921" s="1">
        <v>42448</v>
      </c>
      <c r="E9921" t="s">
        <v>49</v>
      </c>
      <c r="F9921" t="s">
        <v>4201</v>
      </c>
      <c r="G9921" t="s">
        <v>4202</v>
      </c>
      <c r="H9921" t="s">
        <v>40</v>
      </c>
      <c r="I9921" t="s">
        <v>26</v>
      </c>
      <c r="J9921" t="s">
        <v>10505</v>
      </c>
      <c r="K9921" t="s">
        <v>103</v>
      </c>
      <c r="L9921">
        <v>77803</v>
      </c>
      <c r="M9921" t="s">
        <v>104</v>
      </c>
      <c r="N9921" t="s">
        <v>383</v>
      </c>
      <c r="O9921" t="s">
        <v>31</v>
      </c>
      <c r="P9921" t="s">
        <v>35</v>
      </c>
      <c r="Q9921" t="s">
        <v>384</v>
      </c>
      <c r="R9921">
        <v>528.42999999999995</v>
      </c>
      <c r="S9921">
        <v>5</v>
      </c>
      <c r="T9921">
        <v>0.3</v>
      </c>
      <c r="U9921">
        <v>-143.43100000000001</v>
      </c>
    </row>
    <row r="9922" spans="1:21" x14ac:dyDescent="0.25">
      <c r="A9922">
        <v>9921</v>
      </c>
      <c r="B9922" t="s">
        <v>10901</v>
      </c>
      <c r="C9922" s="1">
        <v>42444</v>
      </c>
      <c r="D9922" s="1">
        <v>42448</v>
      </c>
      <c r="E9922" t="s">
        <v>49</v>
      </c>
      <c r="F9922" t="s">
        <v>4201</v>
      </c>
      <c r="G9922" t="s">
        <v>4202</v>
      </c>
      <c r="H9922" t="s">
        <v>40</v>
      </c>
      <c r="I9922" t="s">
        <v>26</v>
      </c>
      <c r="J9922" t="s">
        <v>10505</v>
      </c>
      <c r="K9922" t="s">
        <v>103</v>
      </c>
      <c r="L9922">
        <v>77803</v>
      </c>
      <c r="M9922" t="s">
        <v>104</v>
      </c>
      <c r="N9922" t="s">
        <v>5788</v>
      </c>
      <c r="O9922" t="s">
        <v>45</v>
      </c>
      <c r="P9922" t="s">
        <v>74</v>
      </c>
      <c r="Q9922" t="s">
        <v>5789</v>
      </c>
      <c r="R9922">
        <v>22.385999999999999</v>
      </c>
      <c r="S9922">
        <v>7</v>
      </c>
      <c r="T9922">
        <v>0.8</v>
      </c>
      <c r="U9922">
        <v>-35.817599999999999</v>
      </c>
    </row>
    <row r="9923" spans="1:21" x14ac:dyDescent="0.25">
      <c r="A9923">
        <v>9922</v>
      </c>
      <c r="B9923" t="s">
        <v>10902</v>
      </c>
      <c r="C9923" s="1">
        <v>41967</v>
      </c>
      <c r="D9923" s="1">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v>
      </c>
      <c r="S9923">
        <v>3</v>
      </c>
      <c r="T9923">
        <v>0.7</v>
      </c>
      <c r="U9923">
        <v>-4.5936000000000003</v>
      </c>
    </row>
    <row r="9924" spans="1:21" x14ac:dyDescent="0.25">
      <c r="A9924">
        <v>9923</v>
      </c>
      <c r="B9924" t="s">
        <v>10903</v>
      </c>
      <c r="C9924" s="1">
        <v>42861</v>
      </c>
      <c r="D9924" s="1">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191.96799999999999</v>
      </c>
      <c r="S9924">
        <v>4</v>
      </c>
      <c r="T9924">
        <v>0.2</v>
      </c>
      <c r="U9924">
        <v>28.795200000000001</v>
      </c>
    </row>
    <row r="9925" spans="1:21" x14ac:dyDescent="0.25">
      <c r="A9925">
        <v>9924</v>
      </c>
      <c r="B9925" t="s">
        <v>10904</v>
      </c>
      <c r="C9925" s="1">
        <v>42083</v>
      </c>
      <c r="D9925" s="1">
        <v>42086</v>
      </c>
      <c r="E9925" t="s">
        <v>187</v>
      </c>
      <c r="F9925" t="s">
        <v>6611</v>
      </c>
      <c r="G9925" t="s">
        <v>6612</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x14ac:dyDescent="0.25">
      <c r="A9926">
        <v>9925</v>
      </c>
      <c r="B9926" t="s">
        <v>10904</v>
      </c>
      <c r="C9926" s="1">
        <v>42083</v>
      </c>
      <c r="D9926" s="1">
        <v>42086</v>
      </c>
      <c r="E9926" t="s">
        <v>187</v>
      </c>
      <c r="F9926" t="s">
        <v>6611</v>
      </c>
      <c r="G9926" t="s">
        <v>6612</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x14ac:dyDescent="0.25">
      <c r="A9927">
        <v>9926</v>
      </c>
      <c r="B9927" t="s">
        <v>10904</v>
      </c>
      <c r="C9927" s="1">
        <v>42083</v>
      </c>
      <c r="D9927" s="1">
        <v>42086</v>
      </c>
      <c r="E9927" t="s">
        <v>187</v>
      </c>
      <c r="F9927" t="s">
        <v>6611</v>
      </c>
      <c r="G9927" t="s">
        <v>6612</v>
      </c>
      <c r="H9927" t="s">
        <v>40</v>
      </c>
      <c r="I9927" t="s">
        <v>26</v>
      </c>
      <c r="J9927" t="s">
        <v>265</v>
      </c>
      <c r="K9927" t="s">
        <v>266</v>
      </c>
      <c r="L9927">
        <v>10035</v>
      </c>
      <c r="M9927" t="s">
        <v>147</v>
      </c>
      <c r="N9927" t="s">
        <v>96</v>
      </c>
      <c r="O9927" t="s">
        <v>45</v>
      </c>
      <c r="P9927" t="s">
        <v>74</v>
      </c>
      <c r="Q9927" t="s">
        <v>97</v>
      </c>
      <c r="R9927">
        <v>1087.9359999999999</v>
      </c>
      <c r="S9927">
        <v>8</v>
      </c>
      <c r="T9927">
        <v>0.2</v>
      </c>
      <c r="U9927">
        <v>353.57920000000001</v>
      </c>
    </row>
    <row r="9928" spans="1:21" x14ac:dyDescent="0.25">
      <c r="A9928">
        <v>9927</v>
      </c>
      <c r="B9928" t="s">
        <v>10904</v>
      </c>
      <c r="C9928" s="1">
        <v>42083</v>
      </c>
      <c r="D9928" s="1">
        <v>42086</v>
      </c>
      <c r="E9928" t="s">
        <v>187</v>
      </c>
      <c r="F9928" t="s">
        <v>6611</v>
      </c>
      <c r="G9928" t="s">
        <v>6612</v>
      </c>
      <c r="H9928" t="s">
        <v>40</v>
      </c>
      <c r="I9928" t="s">
        <v>26</v>
      </c>
      <c r="J9928" t="s">
        <v>265</v>
      </c>
      <c r="K9928" t="s">
        <v>266</v>
      </c>
      <c r="L9928">
        <v>10035</v>
      </c>
      <c r="M9928" t="s">
        <v>147</v>
      </c>
      <c r="N9928" t="s">
        <v>3790</v>
      </c>
      <c r="O9928" t="s">
        <v>70</v>
      </c>
      <c r="P9928" t="s">
        <v>71</v>
      </c>
      <c r="Q9928" t="s">
        <v>3791</v>
      </c>
      <c r="R9928">
        <v>199.98</v>
      </c>
      <c r="S9928">
        <v>2</v>
      </c>
      <c r="T9928">
        <v>0</v>
      </c>
      <c r="U9928">
        <v>53.994599999999998</v>
      </c>
    </row>
    <row r="9929" spans="1:21" x14ac:dyDescent="0.25">
      <c r="A9929">
        <v>9928</v>
      </c>
      <c r="B9929" t="s">
        <v>10904</v>
      </c>
      <c r="C9929" s="1">
        <v>42083</v>
      </c>
      <c r="D9929" s="1">
        <v>42086</v>
      </c>
      <c r="E9929" t="s">
        <v>187</v>
      </c>
      <c r="F9929" t="s">
        <v>6611</v>
      </c>
      <c r="G9929" t="s">
        <v>6612</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x14ac:dyDescent="0.25">
      <c r="A9930">
        <v>9929</v>
      </c>
      <c r="B9930" t="s">
        <v>10905</v>
      </c>
      <c r="C9930" s="1">
        <v>42617</v>
      </c>
      <c r="D9930" s="1">
        <v>42617</v>
      </c>
      <c r="E9930" t="s">
        <v>1292</v>
      </c>
      <c r="F9930" t="s">
        <v>9106</v>
      </c>
      <c r="G9930" t="s">
        <v>9107</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x14ac:dyDescent="0.25">
      <c r="A9931">
        <v>9930</v>
      </c>
      <c r="B9931" t="s">
        <v>10905</v>
      </c>
      <c r="C9931" s="1">
        <v>42617</v>
      </c>
      <c r="D9931" s="1">
        <v>42617</v>
      </c>
      <c r="E9931" t="s">
        <v>1292</v>
      </c>
      <c r="F9931" t="s">
        <v>9106</v>
      </c>
      <c r="G9931" t="s">
        <v>9107</v>
      </c>
      <c r="H9931" t="s">
        <v>25</v>
      </c>
      <c r="I9931" t="s">
        <v>26</v>
      </c>
      <c r="J9931" t="s">
        <v>126</v>
      </c>
      <c r="K9931" t="s">
        <v>42</v>
      </c>
      <c r="L9931">
        <v>94122</v>
      </c>
      <c r="M9931" t="s">
        <v>43</v>
      </c>
      <c r="N9931" t="s">
        <v>5280</v>
      </c>
      <c r="O9931" t="s">
        <v>70</v>
      </c>
      <c r="P9931" t="s">
        <v>1218</v>
      </c>
      <c r="Q9931" t="s">
        <v>5281</v>
      </c>
      <c r="R9931">
        <v>2799.96</v>
      </c>
      <c r="S9931">
        <v>5</v>
      </c>
      <c r="T9931">
        <v>0.2</v>
      </c>
      <c r="U9931">
        <v>944.98649999999998</v>
      </c>
    </row>
    <row r="9932" spans="1:21" x14ac:dyDescent="0.25">
      <c r="A9932">
        <v>9931</v>
      </c>
      <c r="B9932" t="s">
        <v>10906</v>
      </c>
      <c r="C9932" s="1">
        <v>42321</v>
      </c>
      <c r="D9932" s="1">
        <v>42325</v>
      </c>
      <c r="E9932" t="s">
        <v>49</v>
      </c>
      <c r="F9932" t="s">
        <v>1434</v>
      </c>
      <c r="G9932" t="s">
        <v>1435</v>
      </c>
      <c r="H9932" t="s">
        <v>25</v>
      </c>
      <c r="I9932" t="s">
        <v>26</v>
      </c>
      <c r="J9932" t="s">
        <v>4906</v>
      </c>
      <c r="K9932" t="s">
        <v>42</v>
      </c>
      <c r="L9932">
        <v>92404</v>
      </c>
      <c r="M9932" t="s">
        <v>43</v>
      </c>
      <c r="N9932" t="s">
        <v>6323</v>
      </c>
      <c r="O9932" t="s">
        <v>45</v>
      </c>
      <c r="P9932" t="s">
        <v>74</v>
      </c>
      <c r="Q9932" t="s">
        <v>6324</v>
      </c>
      <c r="R9932">
        <v>9.8719999999999999</v>
      </c>
      <c r="S9932">
        <v>2</v>
      </c>
      <c r="T9932">
        <v>0.2</v>
      </c>
      <c r="U9932">
        <v>3.4552</v>
      </c>
    </row>
    <row r="9933" spans="1:21" x14ac:dyDescent="0.25">
      <c r="A9933">
        <v>9932</v>
      </c>
      <c r="B9933" t="s">
        <v>10906</v>
      </c>
      <c r="C9933" s="1">
        <v>42321</v>
      </c>
      <c r="D9933" s="1">
        <v>42325</v>
      </c>
      <c r="E9933" t="s">
        <v>49</v>
      </c>
      <c r="F9933" t="s">
        <v>1434</v>
      </c>
      <c r="G9933" t="s">
        <v>1435</v>
      </c>
      <c r="H9933" t="s">
        <v>25</v>
      </c>
      <c r="I9933" t="s">
        <v>26</v>
      </c>
      <c r="J9933" t="s">
        <v>4906</v>
      </c>
      <c r="K9933" t="s">
        <v>42</v>
      </c>
      <c r="L9933">
        <v>92404</v>
      </c>
      <c r="M9933" t="s">
        <v>43</v>
      </c>
      <c r="N9933" t="s">
        <v>5665</v>
      </c>
      <c r="O9933" t="s">
        <v>31</v>
      </c>
      <c r="P9933" t="s">
        <v>32</v>
      </c>
      <c r="Q9933" t="s">
        <v>5666</v>
      </c>
      <c r="R9933">
        <v>683.33199999999999</v>
      </c>
      <c r="S9933">
        <v>4</v>
      </c>
      <c r="T9933">
        <v>0.15</v>
      </c>
      <c r="U9933">
        <v>-40.195999999999998</v>
      </c>
    </row>
    <row r="9934" spans="1:21" x14ac:dyDescent="0.25">
      <c r="A9934">
        <v>9933</v>
      </c>
      <c r="B9934" t="s">
        <v>10906</v>
      </c>
      <c r="C9934" s="1">
        <v>42321</v>
      </c>
      <c r="D9934" s="1">
        <v>42325</v>
      </c>
      <c r="E9934" t="s">
        <v>49</v>
      </c>
      <c r="F9934" t="s">
        <v>1434</v>
      </c>
      <c r="G9934" t="s">
        <v>1435</v>
      </c>
      <c r="H9934" t="s">
        <v>25</v>
      </c>
      <c r="I9934" t="s">
        <v>26</v>
      </c>
      <c r="J9934" t="s">
        <v>4906</v>
      </c>
      <c r="K9934" t="s">
        <v>42</v>
      </c>
      <c r="L9934">
        <v>92404</v>
      </c>
      <c r="M9934" t="s">
        <v>43</v>
      </c>
      <c r="N9934" t="s">
        <v>6595</v>
      </c>
      <c r="O9934" t="s">
        <v>45</v>
      </c>
      <c r="P9934" t="s">
        <v>89</v>
      </c>
      <c r="Q9934" t="s">
        <v>6596</v>
      </c>
      <c r="R9934">
        <v>29.96</v>
      </c>
      <c r="S9934">
        <v>7</v>
      </c>
      <c r="T9934">
        <v>0</v>
      </c>
      <c r="U9934">
        <v>13.481999999999999</v>
      </c>
    </row>
    <row r="9935" spans="1:21" x14ac:dyDescent="0.25">
      <c r="A9935">
        <v>9934</v>
      </c>
      <c r="B9935" t="s">
        <v>10907</v>
      </c>
      <c r="C9935" s="1">
        <v>41831</v>
      </c>
      <c r="D9935" s="1">
        <v>41834</v>
      </c>
      <c r="E9935" t="s">
        <v>187</v>
      </c>
      <c r="F9935" t="s">
        <v>4405</v>
      </c>
      <c r="G9935" t="s">
        <v>4406</v>
      </c>
      <c r="H9935" t="s">
        <v>25</v>
      </c>
      <c r="I9935" t="s">
        <v>26</v>
      </c>
      <c r="J9935" t="s">
        <v>3969</v>
      </c>
      <c r="K9935" t="s">
        <v>266</v>
      </c>
      <c r="L9935">
        <v>14304</v>
      </c>
      <c r="M9935" t="s">
        <v>147</v>
      </c>
      <c r="N9935" t="s">
        <v>6470</v>
      </c>
      <c r="O9935" t="s">
        <v>70</v>
      </c>
      <c r="P9935" t="s">
        <v>71</v>
      </c>
      <c r="Q9935" t="s">
        <v>6471</v>
      </c>
      <c r="R9935">
        <v>164.85</v>
      </c>
      <c r="S9935">
        <v>3</v>
      </c>
      <c r="T9935">
        <v>0</v>
      </c>
      <c r="U9935">
        <v>47.8065</v>
      </c>
    </row>
    <row r="9936" spans="1:21" x14ac:dyDescent="0.25">
      <c r="A9936">
        <v>9935</v>
      </c>
      <c r="B9936" t="s">
        <v>10908</v>
      </c>
      <c r="C9936" s="1">
        <v>42467</v>
      </c>
      <c r="D9936" s="1">
        <v>42472</v>
      </c>
      <c r="E9936" t="s">
        <v>49</v>
      </c>
      <c r="F9936" t="s">
        <v>2013</v>
      </c>
      <c r="G9936" t="s">
        <v>2014</v>
      </c>
      <c r="H9936" t="s">
        <v>25</v>
      </c>
      <c r="I9936" t="s">
        <v>26</v>
      </c>
      <c r="J9936" t="s">
        <v>145</v>
      </c>
      <c r="K9936" t="s">
        <v>146</v>
      </c>
      <c r="L9936">
        <v>19120</v>
      </c>
      <c r="M9936" t="s">
        <v>147</v>
      </c>
      <c r="N9936" t="s">
        <v>9167</v>
      </c>
      <c r="O9936" t="s">
        <v>45</v>
      </c>
      <c r="P9936" t="s">
        <v>77</v>
      </c>
      <c r="Q9936" t="s">
        <v>9168</v>
      </c>
      <c r="R9936">
        <v>33.527999999999999</v>
      </c>
      <c r="S9936">
        <v>3</v>
      </c>
      <c r="T9936">
        <v>0.2</v>
      </c>
      <c r="U9936">
        <v>2.5146000000000002</v>
      </c>
    </row>
    <row r="9937" spans="1:21" x14ac:dyDescent="0.25">
      <c r="A9937">
        <v>9936</v>
      </c>
      <c r="B9937" t="s">
        <v>10908</v>
      </c>
      <c r="C9937" s="1">
        <v>42467</v>
      </c>
      <c r="D9937" s="1">
        <v>42472</v>
      </c>
      <c r="E9937" t="s">
        <v>49</v>
      </c>
      <c r="F9937" t="s">
        <v>2013</v>
      </c>
      <c r="G9937" t="s">
        <v>2014</v>
      </c>
      <c r="H9937" t="s">
        <v>25</v>
      </c>
      <c r="I9937" t="s">
        <v>26</v>
      </c>
      <c r="J9937" t="s">
        <v>145</v>
      </c>
      <c r="K9937" t="s">
        <v>146</v>
      </c>
      <c r="L9937">
        <v>19120</v>
      </c>
      <c r="M9937" t="s">
        <v>147</v>
      </c>
      <c r="N9937" t="s">
        <v>10909</v>
      </c>
      <c r="O9937" t="s">
        <v>45</v>
      </c>
      <c r="P9937" t="s">
        <v>58</v>
      </c>
      <c r="Q9937" t="s">
        <v>10910</v>
      </c>
      <c r="R9937">
        <v>36.744</v>
      </c>
      <c r="S9937">
        <v>3</v>
      </c>
      <c r="T9937">
        <v>0.2</v>
      </c>
      <c r="U9937">
        <v>3.6743999999999999</v>
      </c>
    </row>
    <row r="9938" spans="1:21" x14ac:dyDescent="0.25">
      <c r="A9938">
        <v>9937</v>
      </c>
      <c r="B9938" t="s">
        <v>10911</v>
      </c>
      <c r="C9938" s="1">
        <v>42910</v>
      </c>
      <c r="D9938" s="1">
        <v>42914</v>
      </c>
      <c r="E9938" t="s">
        <v>49</v>
      </c>
      <c r="F9938" t="s">
        <v>5582</v>
      </c>
      <c r="G9938" t="s">
        <v>5583</v>
      </c>
      <c r="H9938" t="s">
        <v>25</v>
      </c>
      <c r="I9938" t="s">
        <v>26</v>
      </c>
      <c r="J9938" t="s">
        <v>7313</v>
      </c>
      <c r="K9938" t="s">
        <v>1402</v>
      </c>
      <c r="L9938">
        <v>2920</v>
      </c>
      <c r="M9938" t="s">
        <v>147</v>
      </c>
      <c r="N9938" t="s">
        <v>617</v>
      </c>
      <c r="O9938" t="s">
        <v>45</v>
      </c>
      <c r="P9938" t="s">
        <v>74</v>
      </c>
      <c r="Q9938" t="s">
        <v>618</v>
      </c>
      <c r="R9938">
        <v>102.93</v>
      </c>
      <c r="S9938">
        <v>3</v>
      </c>
      <c r="T9938">
        <v>0</v>
      </c>
      <c r="U9938">
        <v>48.377099999999999</v>
      </c>
    </row>
    <row r="9939" spans="1:21" x14ac:dyDescent="0.25">
      <c r="A9939">
        <v>9938</v>
      </c>
      <c r="B9939" t="s">
        <v>10912</v>
      </c>
      <c r="C9939" s="1">
        <v>42524</v>
      </c>
      <c r="D9939" s="1">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71.087999999999994</v>
      </c>
      <c r="S9939">
        <v>2</v>
      </c>
      <c r="T9939">
        <v>0.2</v>
      </c>
      <c r="U9939">
        <v>-1.7771999999999999</v>
      </c>
    </row>
    <row r="9940" spans="1:21" x14ac:dyDescent="0.25">
      <c r="A9940">
        <v>9939</v>
      </c>
      <c r="B9940" t="s">
        <v>10913</v>
      </c>
      <c r="C9940" s="1">
        <v>42716</v>
      </c>
      <c r="D9940" s="1">
        <v>42721</v>
      </c>
      <c r="E9940" t="s">
        <v>49</v>
      </c>
      <c r="F9940" t="s">
        <v>3101</v>
      </c>
      <c r="G9940" t="s">
        <v>3102</v>
      </c>
      <c r="H9940" t="s">
        <v>40</v>
      </c>
      <c r="I9940" t="s">
        <v>26</v>
      </c>
      <c r="J9940" t="s">
        <v>265</v>
      </c>
      <c r="K9940" t="s">
        <v>266</v>
      </c>
      <c r="L9940">
        <v>10009</v>
      </c>
      <c r="M9940" t="s">
        <v>147</v>
      </c>
      <c r="N9940" t="s">
        <v>1718</v>
      </c>
      <c r="O9940" t="s">
        <v>31</v>
      </c>
      <c r="P9940" t="s">
        <v>64</v>
      </c>
      <c r="Q9940" t="s">
        <v>8150</v>
      </c>
      <c r="R9940">
        <v>60.35</v>
      </c>
      <c r="S9940">
        <v>5</v>
      </c>
      <c r="T9940">
        <v>0</v>
      </c>
      <c r="U9940">
        <v>19.915500000000002</v>
      </c>
    </row>
    <row r="9941" spans="1:21" x14ac:dyDescent="0.25">
      <c r="A9941">
        <v>9940</v>
      </c>
      <c r="B9941" t="s">
        <v>10913</v>
      </c>
      <c r="C9941" s="1">
        <v>42716</v>
      </c>
      <c r="D9941" s="1">
        <v>42721</v>
      </c>
      <c r="E9941" t="s">
        <v>49</v>
      </c>
      <c r="F9941" t="s">
        <v>3101</v>
      </c>
      <c r="G9941" t="s">
        <v>3102</v>
      </c>
      <c r="H9941" t="s">
        <v>40</v>
      </c>
      <c r="I9941" t="s">
        <v>26</v>
      </c>
      <c r="J9941" t="s">
        <v>265</v>
      </c>
      <c r="K9941" t="s">
        <v>266</v>
      </c>
      <c r="L9941">
        <v>10009</v>
      </c>
      <c r="M9941" t="s">
        <v>147</v>
      </c>
      <c r="N9941" t="s">
        <v>5216</v>
      </c>
      <c r="O9941" t="s">
        <v>45</v>
      </c>
      <c r="P9941" t="s">
        <v>578</v>
      </c>
      <c r="Q9941" t="s">
        <v>5217</v>
      </c>
      <c r="R9941">
        <v>35.520000000000003</v>
      </c>
      <c r="S9941">
        <v>4</v>
      </c>
      <c r="T9941">
        <v>0</v>
      </c>
      <c r="U9941">
        <v>9.9456000000000007</v>
      </c>
    </row>
    <row r="9942" spans="1:21" x14ac:dyDescent="0.25">
      <c r="A9942">
        <v>9941</v>
      </c>
      <c r="B9942" t="s">
        <v>10913</v>
      </c>
      <c r="C9942" s="1">
        <v>42716</v>
      </c>
      <c r="D9942" s="1">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v>
      </c>
      <c r="S9942">
        <v>7</v>
      </c>
      <c r="T9942">
        <v>0</v>
      </c>
      <c r="U9942">
        <v>4.8159999999999998</v>
      </c>
    </row>
    <row r="9943" spans="1:21" x14ac:dyDescent="0.25">
      <c r="A9943">
        <v>9942</v>
      </c>
      <c r="B9943" t="s">
        <v>10914</v>
      </c>
      <c r="C9943" s="1">
        <v>43063</v>
      </c>
      <c r="D9943" s="1">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x14ac:dyDescent="0.25">
      <c r="A9944">
        <v>9943</v>
      </c>
      <c r="B9944" t="s">
        <v>10915</v>
      </c>
      <c r="C9944" s="1">
        <v>42001</v>
      </c>
      <c r="D9944" s="1">
        <v>42007</v>
      </c>
      <c r="E9944" t="s">
        <v>49</v>
      </c>
      <c r="F9944" t="s">
        <v>1708</v>
      </c>
      <c r="G9944" t="s">
        <v>1709</v>
      </c>
      <c r="H9944" t="s">
        <v>25</v>
      </c>
      <c r="I9944" t="s">
        <v>26</v>
      </c>
      <c r="J9944" t="s">
        <v>1887</v>
      </c>
      <c r="K9944" t="s">
        <v>42</v>
      </c>
      <c r="L9944">
        <v>92804</v>
      </c>
      <c r="M9944" t="s">
        <v>43</v>
      </c>
      <c r="N9944" t="s">
        <v>6016</v>
      </c>
      <c r="O9944" t="s">
        <v>45</v>
      </c>
      <c r="P9944" t="s">
        <v>58</v>
      </c>
      <c r="Q9944" t="s">
        <v>6017</v>
      </c>
      <c r="R9944">
        <v>998.82</v>
      </c>
      <c r="S9944">
        <v>9</v>
      </c>
      <c r="T9944">
        <v>0</v>
      </c>
      <c r="U9944">
        <v>29.964600000000001</v>
      </c>
    </row>
    <row r="9945" spans="1:21" x14ac:dyDescent="0.25">
      <c r="A9945">
        <v>9944</v>
      </c>
      <c r="B9945" t="s">
        <v>10915</v>
      </c>
      <c r="C9945" s="1">
        <v>42001</v>
      </c>
      <c r="D9945" s="1">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v>
      </c>
      <c r="S9945">
        <v>5</v>
      </c>
      <c r="T9945">
        <v>0</v>
      </c>
      <c r="U9945">
        <v>13.298999999999999</v>
      </c>
    </row>
    <row r="9946" spans="1:21" x14ac:dyDescent="0.25">
      <c r="A9946">
        <v>9945</v>
      </c>
      <c r="B9946" t="s">
        <v>10916</v>
      </c>
      <c r="C9946" s="1">
        <v>42106</v>
      </c>
      <c r="D9946" s="1">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0.40739999999999998</v>
      </c>
    </row>
    <row r="9947" spans="1:21" x14ac:dyDescent="0.25">
      <c r="A9947">
        <v>9946</v>
      </c>
      <c r="B9947" t="s">
        <v>10917</v>
      </c>
      <c r="C9947" s="1">
        <v>41700</v>
      </c>
      <c r="D9947" s="1">
        <v>41704</v>
      </c>
      <c r="E9947" t="s">
        <v>49</v>
      </c>
      <c r="F9947" t="s">
        <v>3932</v>
      </c>
      <c r="G9947" t="s">
        <v>3933</v>
      </c>
      <c r="H9947" t="s">
        <v>40</v>
      </c>
      <c r="I9947" t="s">
        <v>26</v>
      </c>
      <c r="J9947" t="s">
        <v>145</v>
      </c>
      <c r="K9947" t="s">
        <v>146</v>
      </c>
      <c r="L9947">
        <v>19120</v>
      </c>
      <c r="M9947" t="s">
        <v>147</v>
      </c>
      <c r="N9947" t="s">
        <v>6104</v>
      </c>
      <c r="O9947" t="s">
        <v>45</v>
      </c>
      <c r="P9947" t="s">
        <v>89</v>
      </c>
      <c r="Q9947" t="s">
        <v>6105</v>
      </c>
      <c r="R9947">
        <v>3.4239999999999999</v>
      </c>
      <c r="S9947">
        <v>1</v>
      </c>
      <c r="T9947">
        <v>0.2</v>
      </c>
      <c r="U9947">
        <v>1.07</v>
      </c>
    </row>
    <row r="9948" spans="1:21" x14ac:dyDescent="0.25">
      <c r="A9948">
        <v>9947</v>
      </c>
      <c r="B9948" t="s">
        <v>10917</v>
      </c>
      <c r="C9948" s="1">
        <v>41700</v>
      </c>
      <c r="D9948" s="1">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151.19999999999999</v>
      </c>
      <c r="S9948">
        <v>3</v>
      </c>
      <c r="T9948">
        <v>0.2</v>
      </c>
      <c r="U9948">
        <v>32.130000000000003</v>
      </c>
    </row>
    <row r="9949" spans="1:21" x14ac:dyDescent="0.25">
      <c r="A9949">
        <v>9948</v>
      </c>
      <c r="B9949" t="s">
        <v>10918</v>
      </c>
      <c r="C9949" s="1">
        <v>42887</v>
      </c>
      <c r="D9949" s="1">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x14ac:dyDescent="0.25">
      <c r="A9950">
        <v>9949</v>
      </c>
      <c r="B9950" t="s">
        <v>10918</v>
      </c>
      <c r="C9950" s="1">
        <v>42887</v>
      </c>
      <c r="D9950" s="1">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793.71600000000001</v>
      </c>
    </row>
    <row r="9951" spans="1:21" x14ac:dyDescent="0.25">
      <c r="A9951">
        <v>9950</v>
      </c>
      <c r="B9951" t="s">
        <v>10918</v>
      </c>
      <c r="C9951" s="1">
        <v>42887</v>
      </c>
      <c r="D9951" s="1">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15.9543</v>
      </c>
    </row>
    <row r="9952" spans="1:21" x14ac:dyDescent="0.25">
      <c r="A9952">
        <v>9951</v>
      </c>
      <c r="B9952" t="s">
        <v>10918</v>
      </c>
      <c r="C9952" s="1">
        <v>42887</v>
      </c>
      <c r="D9952" s="1">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1" x14ac:dyDescent="0.25">
      <c r="A9953">
        <v>9952</v>
      </c>
      <c r="B9953" t="s">
        <v>10918</v>
      </c>
      <c r="C9953" s="1">
        <v>42887</v>
      </c>
      <c r="D9953" s="1">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1" x14ac:dyDescent="0.25">
      <c r="A9954">
        <v>9953</v>
      </c>
      <c r="B9954" t="s">
        <v>10919</v>
      </c>
      <c r="C9954" s="1">
        <v>42352</v>
      </c>
      <c r="D9954" s="1">
        <v>42354</v>
      </c>
      <c r="E9954" t="s">
        <v>22</v>
      </c>
      <c r="F9954" t="s">
        <v>6805</v>
      </c>
      <c r="G9954" t="s">
        <v>6806</v>
      </c>
      <c r="H9954" t="s">
        <v>40</v>
      </c>
      <c r="I9954" t="s">
        <v>26</v>
      </c>
      <c r="J9954" t="s">
        <v>41</v>
      </c>
      <c r="K9954" t="s">
        <v>42</v>
      </c>
      <c r="L9954">
        <v>90045</v>
      </c>
      <c r="M9954" t="s">
        <v>43</v>
      </c>
      <c r="N9954" t="s">
        <v>1208</v>
      </c>
      <c r="O9954" t="s">
        <v>45</v>
      </c>
      <c r="P9954" t="s">
        <v>74</v>
      </c>
      <c r="Q9954" t="s">
        <v>1209</v>
      </c>
      <c r="R9954">
        <v>55.264000000000003</v>
      </c>
      <c r="S9954">
        <v>2</v>
      </c>
      <c r="T9954">
        <v>0.2</v>
      </c>
      <c r="U9954">
        <v>20.724</v>
      </c>
    </row>
    <row r="9955" spans="1:21" x14ac:dyDescent="0.25">
      <c r="A9955">
        <v>9954</v>
      </c>
      <c r="B9955" t="s">
        <v>10919</v>
      </c>
      <c r="C9955" s="1">
        <v>42352</v>
      </c>
      <c r="D9955" s="1">
        <v>42354</v>
      </c>
      <c r="E9955" t="s">
        <v>22</v>
      </c>
      <c r="F9955" t="s">
        <v>6805</v>
      </c>
      <c r="G9955" t="s">
        <v>6806</v>
      </c>
      <c r="H9955" t="s">
        <v>40</v>
      </c>
      <c r="I9955" t="s">
        <v>26</v>
      </c>
      <c r="J9955" t="s">
        <v>41</v>
      </c>
      <c r="K9955" t="s">
        <v>42</v>
      </c>
      <c r="L9955">
        <v>90045</v>
      </c>
      <c r="M9955" t="s">
        <v>43</v>
      </c>
      <c r="N9955" t="s">
        <v>5537</v>
      </c>
      <c r="O9955" t="s">
        <v>45</v>
      </c>
      <c r="P9955" t="s">
        <v>89</v>
      </c>
      <c r="Q9955" t="s">
        <v>5538</v>
      </c>
      <c r="R9955">
        <v>6.48</v>
      </c>
      <c r="S9955">
        <v>1</v>
      </c>
      <c r="T9955">
        <v>0</v>
      </c>
      <c r="U9955">
        <v>3.1103999999999998</v>
      </c>
    </row>
    <row r="9956" spans="1:21" x14ac:dyDescent="0.25">
      <c r="A9956">
        <v>9955</v>
      </c>
      <c r="B9956" t="s">
        <v>10919</v>
      </c>
      <c r="C9956" s="1">
        <v>42352</v>
      </c>
      <c r="D9956" s="1">
        <v>42354</v>
      </c>
      <c r="E9956" t="s">
        <v>22</v>
      </c>
      <c r="F9956" t="s">
        <v>6805</v>
      </c>
      <c r="G9956" t="s">
        <v>6806</v>
      </c>
      <c r="H9956" t="s">
        <v>40</v>
      </c>
      <c r="I9956" t="s">
        <v>26</v>
      </c>
      <c r="J9956" t="s">
        <v>41</v>
      </c>
      <c r="K9956" t="s">
        <v>42</v>
      </c>
      <c r="L9956">
        <v>90045</v>
      </c>
      <c r="M9956" t="s">
        <v>43</v>
      </c>
      <c r="N9956" t="s">
        <v>5778</v>
      </c>
      <c r="O9956" t="s">
        <v>45</v>
      </c>
      <c r="P9956" t="s">
        <v>74</v>
      </c>
      <c r="Q9956" t="s">
        <v>5779</v>
      </c>
      <c r="R9956">
        <v>34.247999999999998</v>
      </c>
      <c r="S9956">
        <v>3</v>
      </c>
      <c r="T9956">
        <v>0.2</v>
      </c>
      <c r="U9956">
        <v>11.5587</v>
      </c>
    </row>
    <row r="9957" spans="1:21" x14ac:dyDescent="0.25">
      <c r="A9957">
        <v>9956</v>
      </c>
      <c r="B9957" t="s">
        <v>10919</v>
      </c>
      <c r="C9957" s="1">
        <v>42352</v>
      </c>
      <c r="D9957" s="1">
        <v>42354</v>
      </c>
      <c r="E9957" t="s">
        <v>22</v>
      </c>
      <c r="F9957" t="s">
        <v>6805</v>
      </c>
      <c r="G9957" t="s">
        <v>6806</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10.258800000000001</v>
      </c>
    </row>
    <row r="9958" spans="1:21" x14ac:dyDescent="0.25">
      <c r="A9958">
        <v>9957</v>
      </c>
      <c r="B9958" t="s">
        <v>10920</v>
      </c>
      <c r="C9958" s="1">
        <v>41954</v>
      </c>
      <c r="D9958" s="1">
        <v>41960</v>
      </c>
      <c r="E9958" t="s">
        <v>49</v>
      </c>
      <c r="F9958" t="s">
        <v>5345</v>
      </c>
      <c r="G9958" t="s">
        <v>5346</v>
      </c>
      <c r="H9958" t="s">
        <v>101</v>
      </c>
      <c r="I9958" t="s">
        <v>26</v>
      </c>
      <c r="J9958" t="s">
        <v>1503</v>
      </c>
      <c r="K9958" t="s">
        <v>266</v>
      </c>
      <c r="L9958">
        <v>10801</v>
      </c>
      <c r="M9958" t="s">
        <v>147</v>
      </c>
      <c r="N9958" t="s">
        <v>5246</v>
      </c>
      <c r="O9958" t="s">
        <v>45</v>
      </c>
      <c r="P9958" t="s">
        <v>89</v>
      </c>
      <c r="Q9958" t="s">
        <v>5247</v>
      </c>
      <c r="R9958">
        <v>46.35</v>
      </c>
      <c r="S9958">
        <v>5</v>
      </c>
      <c r="T9958">
        <v>0</v>
      </c>
      <c r="U9958">
        <v>21.784500000000001</v>
      </c>
    </row>
    <row r="9959" spans="1:21" x14ac:dyDescent="0.25">
      <c r="A9959">
        <v>9958</v>
      </c>
      <c r="B9959" t="s">
        <v>10920</v>
      </c>
      <c r="C9959" s="1">
        <v>41954</v>
      </c>
      <c r="D9959" s="1">
        <v>41960</v>
      </c>
      <c r="E9959" t="s">
        <v>49</v>
      </c>
      <c r="F9959" t="s">
        <v>5345</v>
      </c>
      <c r="G9959" t="s">
        <v>5346</v>
      </c>
      <c r="H9959" t="s">
        <v>101</v>
      </c>
      <c r="I9959" t="s">
        <v>26</v>
      </c>
      <c r="J9959" t="s">
        <v>1503</v>
      </c>
      <c r="K9959" t="s">
        <v>266</v>
      </c>
      <c r="L9959">
        <v>10801</v>
      </c>
      <c r="M9959" t="s">
        <v>147</v>
      </c>
      <c r="N9959" t="s">
        <v>6808</v>
      </c>
      <c r="O9959" t="s">
        <v>45</v>
      </c>
      <c r="P9959" t="s">
        <v>89</v>
      </c>
      <c r="Q9959" t="s">
        <v>6809</v>
      </c>
      <c r="R9959">
        <v>223.92</v>
      </c>
      <c r="S9959">
        <v>4</v>
      </c>
      <c r="T9959">
        <v>0</v>
      </c>
      <c r="U9959">
        <v>109.7208</v>
      </c>
    </row>
    <row r="9960" spans="1:21" x14ac:dyDescent="0.25">
      <c r="A9960">
        <v>9959</v>
      </c>
      <c r="B9960" t="s">
        <v>10920</v>
      </c>
      <c r="C9960" s="1">
        <v>41954</v>
      </c>
      <c r="D9960" s="1">
        <v>41960</v>
      </c>
      <c r="E9960" t="s">
        <v>49</v>
      </c>
      <c r="F9960" t="s">
        <v>5345</v>
      </c>
      <c r="G9960" t="s">
        <v>5346</v>
      </c>
      <c r="H9960" t="s">
        <v>101</v>
      </c>
      <c r="I9960" t="s">
        <v>26</v>
      </c>
      <c r="J9960" t="s">
        <v>1503</v>
      </c>
      <c r="K9960" t="s">
        <v>266</v>
      </c>
      <c r="L9960">
        <v>10801</v>
      </c>
      <c r="M9960" t="s">
        <v>147</v>
      </c>
      <c r="N9960" t="s">
        <v>1953</v>
      </c>
      <c r="O9960" t="s">
        <v>45</v>
      </c>
      <c r="P9960" t="s">
        <v>578</v>
      </c>
      <c r="Q9960" t="s">
        <v>1954</v>
      </c>
      <c r="R9960">
        <v>7.3</v>
      </c>
      <c r="S9960">
        <v>2</v>
      </c>
      <c r="T9960">
        <v>0</v>
      </c>
      <c r="U9960">
        <v>2.19</v>
      </c>
    </row>
    <row r="9961" spans="1:21" x14ac:dyDescent="0.25">
      <c r="A9961">
        <v>9960</v>
      </c>
      <c r="B9961" t="s">
        <v>10921</v>
      </c>
      <c r="C9961" s="1">
        <v>43014</v>
      </c>
      <c r="D9961" s="1">
        <v>43019</v>
      </c>
      <c r="E9961" t="s">
        <v>49</v>
      </c>
      <c r="F9961" t="s">
        <v>1891</v>
      </c>
      <c r="G9961" t="s">
        <v>1892</v>
      </c>
      <c r="H9961" t="s">
        <v>25</v>
      </c>
      <c r="I9961" t="s">
        <v>26</v>
      </c>
      <c r="J9961" t="s">
        <v>8034</v>
      </c>
      <c r="K9961" t="s">
        <v>309</v>
      </c>
      <c r="L9961">
        <v>85224</v>
      </c>
      <c r="M9961" t="s">
        <v>43</v>
      </c>
      <c r="N9961" t="s">
        <v>7513</v>
      </c>
      <c r="O9961" t="s">
        <v>45</v>
      </c>
      <c r="P9961" t="s">
        <v>67</v>
      </c>
      <c r="Q9961" t="s">
        <v>7514</v>
      </c>
      <c r="R9961">
        <v>9.3439999999999994</v>
      </c>
      <c r="S9961">
        <v>2</v>
      </c>
      <c r="T9961">
        <v>0.2</v>
      </c>
      <c r="U9961">
        <v>1.8688</v>
      </c>
    </row>
    <row r="9962" spans="1:21" x14ac:dyDescent="0.25">
      <c r="A9962">
        <v>9961</v>
      </c>
      <c r="B9962" t="s">
        <v>10922</v>
      </c>
      <c r="C9962" s="1">
        <v>42994</v>
      </c>
      <c r="D9962" s="1">
        <v>42996</v>
      </c>
      <c r="E9962" t="s">
        <v>22</v>
      </c>
      <c r="F9962" t="s">
        <v>5796</v>
      </c>
      <c r="G9962" t="s">
        <v>5797</v>
      </c>
      <c r="H9962" t="s">
        <v>101</v>
      </c>
      <c r="I9962" t="s">
        <v>26</v>
      </c>
      <c r="J9962" t="s">
        <v>2584</v>
      </c>
      <c r="K9962" t="s">
        <v>28</v>
      </c>
      <c r="L9962">
        <v>41042</v>
      </c>
      <c r="M9962" t="s">
        <v>29</v>
      </c>
      <c r="N9962" t="s">
        <v>6692</v>
      </c>
      <c r="O9962" t="s">
        <v>70</v>
      </c>
      <c r="P9962" t="s">
        <v>160</v>
      </c>
      <c r="Q9962" t="s">
        <v>6693</v>
      </c>
      <c r="R9962">
        <v>18</v>
      </c>
      <c r="S9962">
        <v>1</v>
      </c>
      <c r="T9962">
        <v>0</v>
      </c>
      <c r="U9962">
        <v>3.24</v>
      </c>
    </row>
    <row r="9963" spans="1:21" x14ac:dyDescent="0.25">
      <c r="A9963">
        <v>9962</v>
      </c>
      <c r="B9963" t="s">
        <v>10923</v>
      </c>
      <c r="C9963" s="1">
        <v>42082</v>
      </c>
      <c r="D9963" s="1">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1" x14ac:dyDescent="0.25">
      <c r="A9964">
        <v>9963</v>
      </c>
      <c r="B9964" t="s">
        <v>10923</v>
      </c>
      <c r="C9964" s="1">
        <v>42082</v>
      </c>
      <c r="D9964" s="1">
        <v>42085</v>
      </c>
      <c r="E9964" t="s">
        <v>187</v>
      </c>
      <c r="F9964" t="s">
        <v>3999</v>
      </c>
      <c r="G9964" t="s">
        <v>4000</v>
      </c>
      <c r="H9964" t="s">
        <v>101</v>
      </c>
      <c r="I9964" t="s">
        <v>26</v>
      </c>
      <c r="J9964" t="s">
        <v>183</v>
      </c>
      <c r="K9964" t="s">
        <v>103</v>
      </c>
      <c r="L9964">
        <v>77041</v>
      </c>
      <c r="M9964" t="s">
        <v>104</v>
      </c>
      <c r="N9964" t="s">
        <v>7059</v>
      </c>
      <c r="O9964" t="s">
        <v>31</v>
      </c>
      <c r="P9964" t="s">
        <v>32</v>
      </c>
      <c r="Q9964" t="s">
        <v>7060</v>
      </c>
      <c r="R9964">
        <v>383.46559999999999</v>
      </c>
      <c r="S9964">
        <v>4</v>
      </c>
      <c r="T9964">
        <v>0.32</v>
      </c>
      <c r="U9964">
        <v>-67.670400000000001</v>
      </c>
    </row>
    <row r="9965" spans="1:21" x14ac:dyDescent="0.25">
      <c r="A9965">
        <v>9964</v>
      </c>
      <c r="B9965" t="s">
        <v>10924</v>
      </c>
      <c r="C9965" s="1">
        <v>42211</v>
      </c>
      <c r="D9965" s="1">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v>
      </c>
      <c r="S9965">
        <v>2</v>
      </c>
      <c r="T9965">
        <v>0.2</v>
      </c>
      <c r="U9965">
        <v>3.6288</v>
      </c>
    </row>
    <row r="9966" spans="1:21" x14ac:dyDescent="0.25">
      <c r="A9966">
        <v>9965</v>
      </c>
      <c r="B9966" t="s">
        <v>10925</v>
      </c>
      <c r="C9966" s="1">
        <v>42709</v>
      </c>
      <c r="D9966" s="1">
        <v>42714</v>
      </c>
      <c r="E9966" t="s">
        <v>22</v>
      </c>
      <c r="F9966" t="s">
        <v>9881</v>
      </c>
      <c r="G9966" t="s">
        <v>9882</v>
      </c>
      <c r="H9966" t="s">
        <v>40</v>
      </c>
      <c r="I9966" t="s">
        <v>26</v>
      </c>
      <c r="J9966" t="s">
        <v>606</v>
      </c>
      <c r="K9966" t="s">
        <v>244</v>
      </c>
      <c r="L9966">
        <v>19711</v>
      </c>
      <c r="M9966" t="s">
        <v>147</v>
      </c>
      <c r="N9966" t="s">
        <v>1112</v>
      </c>
      <c r="O9966" t="s">
        <v>31</v>
      </c>
      <c r="P9966" t="s">
        <v>64</v>
      </c>
      <c r="Q9966" t="s">
        <v>1113</v>
      </c>
      <c r="R9966">
        <v>13.4</v>
      </c>
      <c r="S9966">
        <v>1</v>
      </c>
      <c r="T9966">
        <v>0</v>
      </c>
      <c r="U9966">
        <v>6.4320000000000004</v>
      </c>
    </row>
    <row r="9967" spans="1:21" x14ac:dyDescent="0.25">
      <c r="A9967">
        <v>9966</v>
      </c>
      <c r="B9967" t="s">
        <v>10925</v>
      </c>
      <c r="C9967" s="1">
        <v>42709</v>
      </c>
      <c r="D9967" s="1">
        <v>42714</v>
      </c>
      <c r="E9967" t="s">
        <v>22</v>
      </c>
      <c r="F9967" t="s">
        <v>9881</v>
      </c>
      <c r="G9967" t="s">
        <v>9882</v>
      </c>
      <c r="H9967" t="s">
        <v>40</v>
      </c>
      <c r="I9967" t="s">
        <v>26</v>
      </c>
      <c r="J9967" t="s">
        <v>606</v>
      </c>
      <c r="K9967" t="s">
        <v>244</v>
      </c>
      <c r="L9967">
        <v>19711</v>
      </c>
      <c r="M9967" t="s">
        <v>147</v>
      </c>
      <c r="N9967" t="s">
        <v>3192</v>
      </c>
      <c r="O9967" t="s">
        <v>45</v>
      </c>
      <c r="P9967" t="s">
        <v>89</v>
      </c>
      <c r="Q9967" t="s">
        <v>185</v>
      </c>
      <c r="R9967">
        <v>4.9800000000000004</v>
      </c>
      <c r="S9967">
        <v>1</v>
      </c>
      <c r="T9967">
        <v>0</v>
      </c>
      <c r="U9967">
        <v>2.3405999999999998</v>
      </c>
    </row>
    <row r="9968" spans="1:21" x14ac:dyDescent="0.25">
      <c r="A9968">
        <v>9967</v>
      </c>
      <c r="B9968" t="s">
        <v>10925</v>
      </c>
      <c r="C9968" s="1">
        <v>42709</v>
      </c>
      <c r="D9968" s="1">
        <v>42714</v>
      </c>
      <c r="E9968" t="s">
        <v>22</v>
      </c>
      <c r="F9968" t="s">
        <v>9881</v>
      </c>
      <c r="G9968" t="s">
        <v>9882</v>
      </c>
      <c r="H9968" t="s">
        <v>40</v>
      </c>
      <c r="I9968" t="s">
        <v>26</v>
      </c>
      <c r="J9968" t="s">
        <v>606</v>
      </c>
      <c r="K9968" t="s">
        <v>244</v>
      </c>
      <c r="L9968">
        <v>19711</v>
      </c>
      <c r="M9968" t="s">
        <v>147</v>
      </c>
      <c r="N9968" t="s">
        <v>5588</v>
      </c>
      <c r="O9968" t="s">
        <v>45</v>
      </c>
      <c r="P9968" t="s">
        <v>172</v>
      </c>
      <c r="Q9968" t="s">
        <v>5589</v>
      </c>
      <c r="R9968">
        <v>109.69</v>
      </c>
      <c r="S9968">
        <v>7</v>
      </c>
      <c r="T9968">
        <v>0</v>
      </c>
      <c r="U9968">
        <v>51.554299999999998</v>
      </c>
    </row>
    <row r="9969" spans="1:21" x14ac:dyDescent="0.25">
      <c r="A9969">
        <v>9968</v>
      </c>
      <c r="B9969" t="s">
        <v>10926</v>
      </c>
      <c r="C9969" s="1">
        <v>43080</v>
      </c>
      <c r="D9969" s="1">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40.200000000000003</v>
      </c>
      <c r="S9969">
        <v>5</v>
      </c>
      <c r="T9969">
        <v>0</v>
      </c>
      <c r="U9969">
        <v>18.09</v>
      </c>
    </row>
    <row r="9970" spans="1:21" x14ac:dyDescent="0.25">
      <c r="A9970">
        <v>9969</v>
      </c>
      <c r="B9970" t="s">
        <v>10926</v>
      </c>
      <c r="C9970" s="1">
        <v>43080</v>
      </c>
      <c r="D9970" s="1">
        <v>43086</v>
      </c>
      <c r="E9970" t="s">
        <v>49</v>
      </c>
      <c r="F9970" t="s">
        <v>5089</v>
      </c>
      <c r="G9970" t="s">
        <v>5090</v>
      </c>
      <c r="H9970" t="s">
        <v>25</v>
      </c>
      <c r="I9970" t="s">
        <v>26</v>
      </c>
      <c r="J9970" t="s">
        <v>2130</v>
      </c>
      <c r="K9970" t="s">
        <v>789</v>
      </c>
      <c r="L9970">
        <v>7060</v>
      </c>
      <c r="M9970" t="s">
        <v>147</v>
      </c>
      <c r="N9970" t="s">
        <v>6374</v>
      </c>
      <c r="O9970" t="s">
        <v>45</v>
      </c>
      <c r="P9970" t="s">
        <v>74</v>
      </c>
      <c r="Q9970" t="s">
        <v>6375</v>
      </c>
      <c r="R9970">
        <v>735.98</v>
      </c>
      <c r="S9970">
        <v>2</v>
      </c>
      <c r="T9970">
        <v>0</v>
      </c>
      <c r="U9970">
        <v>331.19099999999997</v>
      </c>
    </row>
    <row r="9971" spans="1:21" x14ac:dyDescent="0.25">
      <c r="A9971">
        <v>9970</v>
      </c>
      <c r="B9971" t="s">
        <v>10926</v>
      </c>
      <c r="C9971" s="1">
        <v>43080</v>
      </c>
      <c r="D9971" s="1">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6.5975000000000001</v>
      </c>
    </row>
    <row r="9972" spans="1:21" x14ac:dyDescent="0.25">
      <c r="A9972">
        <v>9971</v>
      </c>
      <c r="B9972" t="s">
        <v>10927</v>
      </c>
      <c r="C9972" s="1">
        <v>42183</v>
      </c>
      <c r="D9972" s="1">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54.997599999999998</v>
      </c>
    </row>
    <row r="9973" spans="1:21" x14ac:dyDescent="0.25">
      <c r="A9973">
        <v>9972</v>
      </c>
      <c r="B9973" t="s">
        <v>10927</v>
      </c>
      <c r="C9973" s="1">
        <v>42183</v>
      </c>
      <c r="D9973" s="1">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42.225000000000001</v>
      </c>
    </row>
    <row r="9974" spans="1:21" x14ac:dyDescent="0.25">
      <c r="A9974">
        <v>9973</v>
      </c>
      <c r="B9974" t="s">
        <v>10928</v>
      </c>
      <c r="C9974" s="1">
        <v>42624</v>
      </c>
      <c r="D9974" s="1">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33.604199999999999</v>
      </c>
    </row>
    <row r="9975" spans="1:21" x14ac:dyDescent="0.25">
      <c r="A9975">
        <v>9974</v>
      </c>
      <c r="B9975" t="s">
        <v>10929</v>
      </c>
      <c r="C9975" s="1">
        <v>42710</v>
      </c>
      <c r="D9975" s="1">
        <v>42714</v>
      </c>
      <c r="E9975" t="s">
        <v>49</v>
      </c>
      <c r="F9975" t="s">
        <v>3347</v>
      </c>
      <c r="G9975" t="s">
        <v>3348</v>
      </c>
      <c r="H9975" t="s">
        <v>101</v>
      </c>
      <c r="I9975" t="s">
        <v>26</v>
      </c>
      <c r="J9975" t="s">
        <v>41</v>
      </c>
      <c r="K9975" t="s">
        <v>42</v>
      </c>
      <c r="L9975">
        <v>90032</v>
      </c>
      <c r="M9975" t="s">
        <v>43</v>
      </c>
      <c r="N9975" t="s">
        <v>8900</v>
      </c>
      <c r="O9975" t="s">
        <v>70</v>
      </c>
      <c r="P9975" t="s">
        <v>71</v>
      </c>
      <c r="Q9975" t="s">
        <v>8901</v>
      </c>
      <c r="R9975">
        <v>271.95999999999998</v>
      </c>
      <c r="S9975">
        <v>5</v>
      </c>
      <c r="T9975">
        <v>0.2</v>
      </c>
      <c r="U9975">
        <v>27.196000000000002</v>
      </c>
    </row>
    <row r="9976" spans="1:21" x14ac:dyDescent="0.25">
      <c r="A9976">
        <v>9975</v>
      </c>
      <c r="B9976" t="s">
        <v>10929</v>
      </c>
      <c r="C9976" s="1">
        <v>42710</v>
      </c>
      <c r="D9976" s="1">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18.690000000000001</v>
      </c>
      <c r="S9976">
        <v>7</v>
      </c>
      <c r="T9976">
        <v>0</v>
      </c>
      <c r="U9976">
        <v>5.2332000000000001</v>
      </c>
    </row>
    <row r="9977" spans="1:21" x14ac:dyDescent="0.25">
      <c r="A9977">
        <v>9976</v>
      </c>
      <c r="B9977" t="s">
        <v>10929</v>
      </c>
      <c r="C9977" s="1">
        <v>42710</v>
      </c>
      <c r="D9977" s="1">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1" x14ac:dyDescent="0.25">
      <c r="A9978">
        <v>9977</v>
      </c>
      <c r="B9978" t="s">
        <v>10929</v>
      </c>
      <c r="C9978" s="1">
        <v>42710</v>
      </c>
      <c r="D9978" s="1">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v>
      </c>
      <c r="S9978">
        <v>2</v>
      </c>
      <c r="T9978">
        <v>0.2</v>
      </c>
      <c r="U9978">
        <v>31.198</v>
      </c>
    </row>
    <row r="9979" spans="1:21" x14ac:dyDescent="0.25">
      <c r="A9979">
        <v>9978</v>
      </c>
      <c r="B9979" t="s">
        <v>10929</v>
      </c>
      <c r="C9979" s="1">
        <v>42710</v>
      </c>
      <c r="D9979" s="1">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1" x14ac:dyDescent="0.25">
      <c r="A9980">
        <v>9979</v>
      </c>
      <c r="B9980" t="s">
        <v>10929</v>
      </c>
      <c r="C9980" s="1">
        <v>42710</v>
      </c>
      <c r="D9980" s="1">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4.6816000000000004</v>
      </c>
    </row>
    <row r="9981" spans="1:21" x14ac:dyDescent="0.25">
      <c r="A9981">
        <v>9980</v>
      </c>
      <c r="B9981" t="s">
        <v>10929</v>
      </c>
      <c r="C9981" s="1">
        <v>42710</v>
      </c>
      <c r="D9981" s="1">
        <v>42714</v>
      </c>
      <c r="E9981" t="s">
        <v>49</v>
      </c>
      <c r="F9981" t="s">
        <v>3347</v>
      </c>
      <c r="G9981" t="s">
        <v>3348</v>
      </c>
      <c r="H9981" t="s">
        <v>101</v>
      </c>
      <c r="I9981" t="s">
        <v>26</v>
      </c>
      <c r="J9981" t="s">
        <v>41</v>
      </c>
      <c r="K9981" t="s">
        <v>42</v>
      </c>
      <c r="L9981">
        <v>90032</v>
      </c>
      <c r="M9981" t="s">
        <v>43</v>
      </c>
      <c r="N9981" t="s">
        <v>3575</v>
      </c>
      <c r="O9981" t="s">
        <v>45</v>
      </c>
      <c r="P9981" t="s">
        <v>74</v>
      </c>
      <c r="Q9981" t="s">
        <v>8596</v>
      </c>
      <c r="R9981">
        <v>437.47199999999998</v>
      </c>
      <c r="S9981">
        <v>14</v>
      </c>
      <c r="T9981">
        <v>0.2</v>
      </c>
      <c r="U9981">
        <v>153.11519999999999</v>
      </c>
    </row>
    <row r="9982" spans="1:21" x14ac:dyDescent="0.25">
      <c r="A9982">
        <v>9981</v>
      </c>
      <c r="B9982" t="s">
        <v>10930</v>
      </c>
      <c r="C9982" s="1">
        <v>42253</v>
      </c>
      <c r="D9982" s="1">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22.354800000000001</v>
      </c>
    </row>
    <row r="9983" spans="1:21" x14ac:dyDescent="0.25">
      <c r="A9983">
        <v>9982</v>
      </c>
      <c r="B9983" t="s">
        <v>10931</v>
      </c>
      <c r="C9983" s="1">
        <v>42950</v>
      </c>
      <c r="D9983" s="1">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v>
      </c>
      <c r="S9983">
        <v>5</v>
      </c>
      <c r="T9983">
        <v>0.2</v>
      </c>
      <c r="U9983">
        <v>5.3689999999999998</v>
      </c>
    </row>
    <row r="9984" spans="1:21" x14ac:dyDescent="0.25">
      <c r="A9984">
        <v>9983</v>
      </c>
      <c r="B9984" t="s">
        <v>10932</v>
      </c>
      <c r="C9984" s="1">
        <v>42635</v>
      </c>
      <c r="D9984" s="1">
        <v>42641</v>
      </c>
      <c r="E9984" t="s">
        <v>49</v>
      </c>
      <c r="F9984" t="s">
        <v>494</v>
      </c>
      <c r="G9984" t="s">
        <v>495</v>
      </c>
      <c r="H9984" t="s">
        <v>25</v>
      </c>
      <c r="I9984" t="s">
        <v>26</v>
      </c>
      <c r="J9984" t="s">
        <v>6477</v>
      </c>
      <c r="K9984" t="s">
        <v>237</v>
      </c>
      <c r="L9984">
        <v>49505</v>
      </c>
      <c r="M9984" t="s">
        <v>104</v>
      </c>
      <c r="N9984" t="s">
        <v>2847</v>
      </c>
      <c r="O9984" t="s">
        <v>45</v>
      </c>
      <c r="P9984" t="s">
        <v>89</v>
      </c>
      <c r="Q9984" t="s">
        <v>2848</v>
      </c>
      <c r="R9984">
        <v>35.56</v>
      </c>
      <c r="S9984">
        <v>7</v>
      </c>
      <c r="T9984">
        <v>0</v>
      </c>
      <c r="U9984">
        <v>16.713200000000001</v>
      </c>
    </row>
    <row r="9985" spans="1:21" x14ac:dyDescent="0.25">
      <c r="A9985">
        <v>9984</v>
      </c>
      <c r="B9985" t="s">
        <v>10932</v>
      </c>
      <c r="C9985" s="1">
        <v>42635</v>
      </c>
      <c r="D9985" s="1">
        <v>42641</v>
      </c>
      <c r="E9985" t="s">
        <v>49</v>
      </c>
      <c r="F9985" t="s">
        <v>494</v>
      </c>
      <c r="G9985" t="s">
        <v>495</v>
      </c>
      <c r="H9985" t="s">
        <v>25</v>
      </c>
      <c r="I9985" t="s">
        <v>26</v>
      </c>
      <c r="J9985" t="s">
        <v>6477</v>
      </c>
      <c r="K9985" t="s">
        <v>237</v>
      </c>
      <c r="L9985">
        <v>49505</v>
      </c>
      <c r="M9985" t="s">
        <v>104</v>
      </c>
      <c r="N9985" t="s">
        <v>7705</v>
      </c>
      <c r="O9985" t="s">
        <v>70</v>
      </c>
      <c r="P9985" t="s">
        <v>71</v>
      </c>
      <c r="Q9985" t="s">
        <v>7706</v>
      </c>
      <c r="R9985">
        <v>97.98</v>
      </c>
      <c r="S9985">
        <v>2</v>
      </c>
      <c r="T9985">
        <v>0</v>
      </c>
      <c r="U9985">
        <v>27.4344</v>
      </c>
    </row>
    <row r="9986" spans="1:21" x14ac:dyDescent="0.25">
      <c r="A9986">
        <v>9985</v>
      </c>
      <c r="B9986" t="s">
        <v>10933</v>
      </c>
      <c r="C9986" s="1">
        <v>42141</v>
      </c>
      <c r="D9986" s="1">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v>
      </c>
    </row>
    <row r="9987" spans="1:21" x14ac:dyDescent="0.25">
      <c r="A9987">
        <v>9986</v>
      </c>
      <c r="B9987" t="s">
        <v>10933</v>
      </c>
      <c r="C9987" s="1">
        <v>42141</v>
      </c>
      <c r="D9987" s="1">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16.123999999999999</v>
      </c>
    </row>
    <row r="9988" spans="1:21" x14ac:dyDescent="0.25">
      <c r="A9988">
        <v>9987</v>
      </c>
      <c r="B9988" t="s">
        <v>10934</v>
      </c>
      <c r="C9988" s="1">
        <v>42642</v>
      </c>
      <c r="D9988" s="1">
        <v>42646</v>
      </c>
      <c r="E9988" t="s">
        <v>49</v>
      </c>
      <c r="F9988" t="s">
        <v>5163</v>
      </c>
      <c r="G9988" t="s">
        <v>5164</v>
      </c>
      <c r="H9988" t="s">
        <v>25</v>
      </c>
      <c r="I9988" t="s">
        <v>26</v>
      </c>
      <c r="J9988" t="s">
        <v>41</v>
      </c>
      <c r="K9988" t="s">
        <v>42</v>
      </c>
      <c r="L9988">
        <v>90008</v>
      </c>
      <c r="M9988" t="s">
        <v>43</v>
      </c>
      <c r="N9988" t="s">
        <v>6517</v>
      </c>
      <c r="O9988" t="s">
        <v>70</v>
      </c>
      <c r="P9988" t="s">
        <v>160</v>
      </c>
      <c r="Q9988" t="s">
        <v>6518</v>
      </c>
      <c r="R9988">
        <v>36.24</v>
      </c>
      <c r="S9988">
        <v>1</v>
      </c>
      <c r="T9988">
        <v>0</v>
      </c>
      <c r="U9988">
        <v>15.220800000000001</v>
      </c>
    </row>
    <row r="9989" spans="1:21" x14ac:dyDescent="0.25">
      <c r="A9989">
        <v>9988</v>
      </c>
      <c r="B9989" t="s">
        <v>10935</v>
      </c>
      <c r="C9989" s="1">
        <v>43056</v>
      </c>
      <c r="D9989" s="1">
        <v>43060</v>
      </c>
      <c r="E9989" t="s">
        <v>49</v>
      </c>
      <c r="F9989" t="s">
        <v>214</v>
      </c>
      <c r="G9989" t="s">
        <v>215</v>
      </c>
      <c r="H9989" t="s">
        <v>40</v>
      </c>
      <c r="I9989" t="s">
        <v>26</v>
      </c>
      <c r="J9989" t="s">
        <v>7730</v>
      </c>
      <c r="K9989" t="s">
        <v>1274</v>
      </c>
      <c r="L9989">
        <v>30605</v>
      </c>
      <c r="M9989" t="s">
        <v>29</v>
      </c>
      <c r="N9989" t="s">
        <v>7009</v>
      </c>
      <c r="O9989" t="s">
        <v>70</v>
      </c>
      <c r="P9989" t="s">
        <v>160</v>
      </c>
      <c r="Q9989" t="s">
        <v>7010</v>
      </c>
      <c r="R9989">
        <v>79.989999999999995</v>
      </c>
      <c r="S9989">
        <v>1</v>
      </c>
      <c r="T9989">
        <v>0</v>
      </c>
      <c r="U9989">
        <v>28.796399999999998</v>
      </c>
    </row>
    <row r="9990" spans="1:21" x14ac:dyDescent="0.25">
      <c r="A9990">
        <v>9989</v>
      </c>
      <c r="B9990" t="s">
        <v>10935</v>
      </c>
      <c r="C9990" s="1">
        <v>43056</v>
      </c>
      <c r="D9990" s="1">
        <v>43060</v>
      </c>
      <c r="E9990" t="s">
        <v>49</v>
      </c>
      <c r="F9990" t="s">
        <v>214</v>
      </c>
      <c r="G9990" t="s">
        <v>215</v>
      </c>
      <c r="H9990" t="s">
        <v>40</v>
      </c>
      <c r="I9990" t="s">
        <v>26</v>
      </c>
      <c r="J9990" t="s">
        <v>7730</v>
      </c>
      <c r="K9990" t="s">
        <v>1274</v>
      </c>
      <c r="L9990">
        <v>30605</v>
      </c>
      <c r="M9990" t="s">
        <v>29</v>
      </c>
      <c r="N9990" t="s">
        <v>8863</v>
      </c>
      <c r="O9990" t="s">
        <v>70</v>
      </c>
      <c r="P9990" t="s">
        <v>71</v>
      </c>
      <c r="Q9990" t="s">
        <v>8864</v>
      </c>
      <c r="R9990">
        <v>206.1</v>
      </c>
      <c r="S9990">
        <v>5</v>
      </c>
      <c r="T9990">
        <v>0</v>
      </c>
      <c r="U9990">
        <v>55.646999999999998</v>
      </c>
    </row>
    <row r="9991" spans="1:21" x14ac:dyDescent="0.25">
      <c r="A9991">
        <v>9990</v>
      </c>
      <c r="B9991" t="s">
        <v>10936</v>
      </c>
      <c r="C9991" s="1">
        <v>41660</v>
      </c>
      <c r="D9991" s="1">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4.1028000000000002</v>
      </c>
    </row>
    <row r="9992" spans="1:21" x14ac:dyDescent="0.25">
      <c r="A9992">
        <v>9991</v>
      </c>
      <c r="B9992" t="s">
        <v>10937</v>
      </c>
      <c r="C9992" s="1">
        <v>42792</v>
      </c>
      <c r="D9992" s="1">
        <v>42797</v>
      </c>
      <c r="E9992" t="s">
        <v>49</v>
      </c>
      <c r="F9992" t="s">
        <v>643</v>
      </c>
      <c r="G9992" t="s">
        <v>644</v>
      </c>
      <c r="H9992" t="s">
        <v>25</v>
      </c>
      <c r="I9992" t="s">
        <v>26</v>
      </c>
      <c r="J9992" t="s">
        <v>1715</v>
      </c>
      <c r="K9992" t="s">
        <v>42</v>
      </c>
      <c r="L9992">
        <v>92627</v>
      </c>
      <c r="M9992" t="s">
        <v>43</v>
      </c>
      <c r="N9992" t="s">
        <v>8510</v>
      </c>
      <c r="O9992" t="s">
        <v>31</v>
      </c>
      <c r="P9992" t="s">
        <v>64</v>
      </c>
      <c r="Q9992" t="s">
        <v>8511</v>
      </c>
      <c r="R9992">
        <v>91.96</v>
      </c>
      <c r="S9992">
        <v>2</v>
      </c>
      <c r="T9992">
        <v>0</v>
      </c>
      <c r="U9992">
        <v>15.6332</v>
      </c>
    </row>
    <row r="9993" spans="1:21" x14ac:dyDescent="0.25">
      <c r="A9993">
        <v>9992</v>
      </c>
      <c r="B9993" t="s">
        <v>10937</v>
      </c>
      <c r="C9993" s="1">
        <v>42792</v>
      </c>
      <c r="D9993" s="1">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v>
      </c>
    </row>
    <row r="9994" spans="1:21" x14ac:dyDescent="0.25">
      <c r="A9994">
        <v>9993</v>
      </c>
      <c r="B9994" t="s">
        <v>10937</v>
      </c>
      <c r="C9994" s="1">
        <v>42792</v>
      </c>
      <c r="D9994" s="1">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1" x14ac:dyDescent="0.25">
      <c r="A9995">
        <v>9994</v>
      </c>
      <c r="B9995" t="s">
        <v>10938</v>
      </c>
      <c r="C9995" s="1">
        <v>42859</v>
      </c>
      <c r="D9995" s="1">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72.947999999999993</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Dashboard</vt:lpstr>
      <vt:lpstr>Working</vt:lpstr>
      <vt:lpstr>Source_data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rusha</dc:creator>
  <cp:lastModifiedBy>Suong Nguyen</cp:lastModifiedBy>
  <dcterms:created xsi:type="dcterms:W3CDTF">2023-03-16T03:39:10Z</dcterms:created>
  <dcterms:modified xsi:type="dcterms:W3CDTF">2024-03-15T21:49:57Z</dcterms:modified>
</cp:coreProperties>
</file>